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Files\Risk Management\Market Risk Analysis\Volume IV\content\IV.3\Case Studies\IV.3.5\"/>
    </mc:Choice>
  </mc:AlternateContent>
  <bookViews>
    <workbookView xWindow="0" yWindow="0" windowWidth="20490" windowHeight="7260"/>
  </bookViews>
  <sheets>
    <sheet name="Parameters and Results" sheetId="2" r:id="rId1"/>
    <sheet name="Data" sheetId="1" r:id="rId2"/>
    <sheet name="Volatility and Adjustment a)" sheetId="3" r:id="rId3"/>
    <sheet name="Marginal VaR Calculation" sheetId="4" r:id="rId4"/>
  </sheets>
  <externalReferences>
    <externalReference r:id="rId5"/>
  </externalReferences>
  <calcPr calcId="152511" calcCompleted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" i="2" l="1"/>
  <c r="B21" i="2"/>
  <c r="C20" i="2"/>
  <c r="B20" i="2"/>
  <c r="D19" i="2"/>
  <c r="C19" i="2"/>
  <c r="B19" i="2"/>
  <c r="D18" i="2"/>
  <c r="C18" i="2"/>
  <c r="B18" i="2"/>
  <c r="F19" i="2"/>
  <c r="E19" i="2"/>
  <c r="F18" i="2"/>
  <c r="E18" i="2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P4" i="3"/>
  <c r="P5" i="3"/>
  <c r="P6" i="3"/>
  <c r="P7" i="3"/>
  <c r="P8" i="3"/>
  <c r="P9" i="3"/>
  <c r="P10" i="3"/>
  <c r="P11" i="3"/>
  <c r="B14" i="2" s="1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" i="3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" i="4"/>
  <c r="D14" i="2"/>
  <c r="C14" i="2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" i="3"/>
  <c r="L4" i="3"/>
  <c r="L5" i="3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L2102" i="3" s="1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L2162" i="3" s="1"/>
  <c r="L2163" i="3" s="1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L2222" i="3" s="1"/>
  <c r="L2223" i="3" s="1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L2272" i="3" s="1"/>
  <c r="L2273" i="3" s="1"/>
  <c r="L2274" i="3" s="1"/>
  <c r="L2275" i="3" s="1"/>
  <c r="L2276" i="3" s="1"/>
  <c r="L2277" i="3" s="1"/>
  <c r="L2278" i="3" s="1"/>
  <c r="L2279" i="3" s="1"/>
  <c r="L2280" i="3" s="1"/>
  <c r="L2281" i="3" s="1"/>
  <c r="L2282" i="3" s="1"/>
  <c r="L2283" i="3" s="1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L2342" i="3" s="1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L2402" i="3" s="1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L2436" i="3" s="1"/>
  <c r="L2437" i="3" s="1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L2462" i="3" s="1"/>
  <c r="L2463" i="3" s="1"/>
  <c r="L2464" i="3" s="1"/>
  <c r="L2465" i="3" s="1"/>
  <c r="L2466" i="3" s="1"/>
  <c r="L2467" i="3" s="1"/>
  <c r="L2468" i="3" s="1"/>
  <c r="L2469" i="3" s="1"/>
  <c r="L2470" i="3" s="1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L2511" i="3" s="1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L2522" i="3" s="1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L2582" i="3" s="1"/>
  <c r="L2583" i="3" s="1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L2642" i="3" s="1"/>
  <c r="L2643" i="3" s="1"/>
  <c r="L2644" i="3" s="1"/>
  <c r="L2645" i="3" s="1"/>
  <c r="L2646" i="3" s="1"/>
  <c r="L2647" i="3" s="1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L2674" i="3" s="1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L2702" i="3" s="1"/>
  <c r="L2703" i="3" s="1"/>
  <c r="L2704" i="3" s="1"/>
  <c r="L2705" i="3" s="1"/>
  <c r="L2706" i="3" s="1"/>
  <c r="L2707" i="3" s="1"/>
  <c r="L2708" i="3" s="1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L2762" i="3" s="1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L2822" i="3" s="1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L2882" i="3" s="1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L2942" i="3" s="1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L3002" i="3" s="1"/>
  <c r="L3003" i="3" s="1"/>
  <c r="L3004" i="3" s="1"/>
  <c r="L3005" i="3" s="1"/>
  <c r="L3006" i="3" s="1"/>
  <c r="L3007" i="3" s="1"/>
  <c r="L3008" i="3" s="1"/>
  <c r="L3009" i="3" s="1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" i="3"/>
  <c r="J4" i="3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82" i="3" s="1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342" i="3" s="1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402" i="3" s="1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462" i="3" s="1"/>
  <c r="J2463" i="3" s="1"/>
  <c r="J2464" i="3" s="1"/>
  <c r="J2465" i="3" s="1"/>
  <c r="J2466" i="3" s="1"/>
  <c r="J2467" i="3" s="1"/>
  <c r="J2468" i="3" s="1"/>
  <c r="J2469" i="3" s="1"/>
  <c r="J2470" i="3" s="1"/>
  <c r="J2471" i="3" s="1"/>
  <c r="J2472" i="3" s="1"/>
  <c r="J2473" i="3" s="1"/>
  <c r="J2474" i="3" s="1"/>
  <c r="J2475" i="3" s="1"/>
  <c r="J2476" i="3" s="1"/>
  <c r="J2477" i="3" s="1"/>
  <c r="J2478" i="3" s="1"/>
  <c r="J2479" i="3" s="1"/>
  <c r="J2480" i="3" s="1"/>
  <c r="J2481" i="3" s="1"/>
  <c r="J2482" i="3" s="1"/>
  <c r="J2483" i="3" s="1"/>
  <c r="J2484" i="3" s="1"/>
  <c r="J2485" i="3" s="1"/>
  <c r="J2486" i="3" s="1"/>
  <c r="J2487" i="3" s="1"/>
  <c r="J2488" i="3" s="1"/>
  <c r="J2489" i="3" s="1"/>
  <c r="J2490" i="3" s="1"/>
  <c r="J2491" i="3" s="1"/>
  <c r="J2492" i="3" s="1"/>
  <c r="J2493" i="3" s="1"/>
  <c r="J2494" i="3" s="1"/>
  <c r="J2495" i="3" s="1"/>
  <c r="J2496" i="3" s="1"/>
  <c r="J2497" i="3" s="1"/>
  <c r="J2498" i="3" s="1"/>
  <c r="J2499" i="3" s="1"/>
  <c r="J2500" i="3" s="1"/>
  <c r="J2501" i="3" s="1"/>
  <c r="J2502" i="3" s="1"/>
  <c r="J2503" i="3" s="1"/>
  <c r="J2504" i="3" s="1"/>
  <c r="J2505" i="3" s="1"/>
  <c r="J2506" i="3" s="1"/>
  <c r="J2507" i="3" s="1"/>
  <c r="J2508" i="3" s="1"/>
  <c r="J2509" i="3" s="1"/>
  <c r="J2510" i="3" s="1"/>
  <c r="J2511" i="3" s="1"/>
  <c r="J2512" i="3" s="1"/>
  <c r="J2513" i="3" s="1"/>
  <c r="J2514" i="3" s="1"/>
  <c r="J2515" i="3" s="1"/>
  <c r="J2516" i="3" s="1"/>
  <c r="J2517" i="3" s="1"/>
  <c r="J2518" i="3" s="1"/>
  <c r="J2519" i="3" s="1"/>
  <c r="J2520" i="3" s="1"/>
  <c r="J2521" i="3" s="1"/>
  <c r="J2522" i="3" s="1"/>
  <c r="J2523" i="3" s="1"/>
  <c r="J2524" i="3" s="1"/>
  <c r="J2525" i="3" s="1"/>
  <c r="J2526" i="3" s="1"/>
  <c r="J2527" i="3" s="1"/>
  <c r="J2528" i="3" s="1"/>
  <c r="J2529" i="3" s="1"/>
  <c r="J2530" i="3" s="1"/>
  <c r="J2531" i="3" s="1"/>
  <c r="J2532" i="3" s="1"/>
  <c r="J2533" i="3" s="1"/>
  <c r="J2534" i="3" s="1"/>
  <c r="J2535" i="3" s="1"/>
  <c r="J2536" i="3" s="1"/>
  <c r="J2537" i="3" s="1"/>
  <c r="J2538" i="3" s="1"/>
  <c r="J2539" i="3" s="1"/>
  <c r="J2540" i="3" s="1"/>
  <c r="J2541" i="3" s="1"/>
  <c r="J2542" i="3" s="1"/>
  <c r="J2543" i="3" s="1"/>
  <c r="J2544" i="3" s="1"/>
  <c r="J2545" i="3" s="1"/>
  <c r="J2546" i="3" s="1"/>
  <c r="J2547" i="3" s="1"/>
  <c r="J2548" i="3" s="1"/>
  <c r="J2549" i="3" s="1"/>
  <c r="J2550" i="3" s="1"/>
  <c r="J2551" i="3" s="1"/>
  <c r="J2552" i="3" s="1"/>
  <c r="J2553" i="3" s="1"/>
  <c r="J2554" i="3" s="1"/>
  <c r="J2555" i="3" s="1"/>
  <c r="J2556" i="3" s="1"/>
  <c r="J2557" i="3" s="1"/>
  <c r="J2558" i="3" s="1"/>
  <c r="J2559" i="3" s="1"/>
  <c r="J2560" i="3" s="1"/>
  <c r="J2561" i="3" s="1"/>
  <c r="J2562" i="3" s="1"/>
  <c r="J2563" i="3" s="1"/>
  <c r="J2564" i="3" s="1"/>
  <c r="J2565" i="3" s="1"/>
  <c r="J2566" i="3" s="1"/>
  <c r="J2567" i="3" s="1"/>
  <c r="J2568" i="3" s="1"/>
  <c r="J2569" i="3" s="1"/>
  <c r="J2570" i="3" s="1"/>
  <c r="J2571" i="3" s="1"/>
  <c r="J2572" i="3" s="1"/>
  <c r="J2573" i="3" s="1"/>
  <c r="J2574" i="3" s="1"/>
  <c r="J2575" i="3" s="1"/>
  <c r="J2576" i="3" s="1"/>
  <c r="J2577" i="3" s="1"/>
  <c r="J2578" i="3" s="1"/>
  <c r="J2579" i="3" s="1"/>
  <c r="J2580" i="3" s="1"/>
  <c r="J2581" i="3" s="1"/>
  <c r="J2582" i="3" s="1"/>
  <c r="J2583" i="3" s="1"/>
  <c r="J2584" i="3" s="1"/>
  <c r="J2585" i="3" s="1"/>
  <c r="J2586" i="3" s="1"/>
  <c r="J2587" i="3" s="1"/>
  <c r="J2588" i="3" s="1"/>
  <c r="J2589" i="3" s="1"/>
  <c r="J2590" i="3" s="1"/>
  <c r="J2591" i="3" s="1"/>
  <c r="J2592" i="3" s="1"/>
  <c r="J2593" i="3" s="1"/>
  <c r="J2594" i="3" s="1"/>
  <c r="J2595" i="3" s="1"/>
  <c r="J2596" i="3" s="1"/>
  <c r="J2597" i="3" s="1"/>
  <c r="J2598" i="3" s="1"/>
  <c r="J2599" i="3" s="1"/>
  <c r="J2600" i="3" s="1"/>
  <c r="J2601" i="3" s="1"/>
  <c r="J2602" i="3" s="1"/>
  <c r="J2603" i="3" s="1"/>
  <c r="J2604" i="3" s="1"/>
  <c r="J2605" i="3" s="1"/>
  <c r="J2606" i="3" s="1"/>
  <c r="J2607" i="3" s="1"/>
  <c r="J2608" i="3" s="1"/>
  <c r="J2609" i="3" s="1"/>
  <c r="J2610" i="3" s="1"/>
  <c r="J2611" i="3" s="1"/>
  <c r="J2612" i="3" s="1"/>
  <c r="J2613" i="3" s="1"/>
  <c r="J2614" i="3" s="1"/>
  <c r="J2615" i="3" s="1"/>
  <c r="J2616" i="3" s="1"/>
  <c r="J2617" i="3" s="1"/>
  <c r="J2618" i="3" s="1"/>
  <c r="J2619" i="3" s="1"/>
  <c r="J2620" i="3" s="1"/>
  <c r="J2621" i="3" s="1"/>
  <c r="J2622" i="3" s="1"/>
  <c r="J2623" i="3" s="1"/>
  <c r="J2624" i="3" s="1"/>
  <c r="J2625" i="3" s="1"/>
  <c r="J2626" i="3" s="1"/>
  <c r="J2627" i="3" s="1"/>
  <c r="J2628" i="3" s="1"/>
  <c r="J2629" i="3" s="1"/>
  <c r="J2630" i="3" s="1"/>
  <c r="J2631" i="3" s="1"/>
  <c r="J2632" i="3" s="1"/>
  <c r="J2633" i="3" s="1"/>
  <c r="J2634" i="3" s="1"/>
  <c r="J2635" i="3" s="1"/>
  <c r="J2636" i="3" s="1"/>
  <c r="J2637" i="3" s="1"/>
  <c r="J2638" i="3" s="1"/>
  <c r="J2639" i="3" s="1"/>
  <c r="J2640" i="3" s="1"/>
  <c r="J2641" i="3" s="1"/>
  <c r="J2642" i="3" s="1"/>
  <c r="J2643" i="3" s="1"/>
  <c r="J2644" i="3" s="1"/>
  <c r="J2645" i="3" s="1"/>
  <c r="J2646" i="3" s="1"/>
  <c r="J2647" i="3" s="1"/>
  <c r="J2648" i="3" s="1"/>
  <c r="J2649" i="3" s="1"/>
  <c r="J2650" i="3" s="1"/>
  <c r="J2651" i="3" s="1"/>
  <c r="J2652" i="3" s="1"/>
  <c r="J2653" i="3" s="1"/>
  <c r="J2654" i="3" s="1"/>
  <c r="J2655" i="3" s="1"/>
  <c r="J2656" i="3" s="1"/>
  <c r="J2657" i="3" s="1"/>
  <c r="J2658" i="3" s="1"/>
  <c r="J2659" i="3" s="1"/>
  <c r="J2660" i="3" s="1"/>
  <c r="J2661" i="3" s="1"/>
  <c r="J2662" i="3" s="1"/>
  <c r="J2663" i="3" s="1"/>
  <c r="J2664" i="3" s="1"/>
  <c r="J2665" i="3" s="1"/>
  <c r="J2666" i="3" s="1"/>
  <c r="J2667" i="3" s="1"/>
  <c r="J2668" i="3" s="1"/>
  <c r="J2669" i="3" s="1"/>
  <c r="J2670" i="3" s="1"/>
  <c r="J2671" i="3" s="1"/>
  <c r="J2672" i="3" s="1"/>
  <c r="J2673" i="3" s="1"/>
  <c r="J2674" i="3" s="1"/>
  <c r="J2675" i="3" s="1"/>
  <c r="J2676" i="3" s="1"/>
  <c r="J2677" i="3" s="1"/>
  <c r="J2678" i="3" s="1"/>
  <c r="J2679" i="3" s="1"/>
  <c r="J2680" i="3" s="1"/>
  <c r="J2681" i="3" s="1"/>
  <c r="J2682" i="3" s="1"/>
  <c r="J2683" i="3" s="1"/>
  <c r="J2684" i="3" s="1"/>
  <c r="J2685" i="3" s="1"/>
  <c r="J2686" i="3" s="1"/>
  <c r="J2687" i="3" s="1"/>
  <c r="J2688" i="3" s="1"/>
  <c r="J2689" i="3" s="1"/>
  <c r="J2690" i="3" s="1"/>
  <c r="J2691" i="3" s="1"/>
  <c r="J2692" i="3" s="1"/>
  <c r="J2693" i="3" s="1"/>
  <c r="J2694" i="3" s="1"/>
  <c r="J2695" i="3" s="1"/>
  <c r="J2696" i="3" s="1"/>
  <c r="J2697" i="3" s="1"/>
  <c r="J2698" i="3" s="1"/>
  <c r="J2699" i="3" s="1"/>
  <c r="J2700" i="3" s="1"/>
  <c r="J2701" i="3" s="1"/>
  <c r="J2702" i="3" s="1"/>
  <c r="J2703" i="3" s="1"/>
  <c r="J2704" i="3" s="1"/>
  <c r="J2705" i="3" s="1"/>
  <c r="J2706" i="3" s="1"/>
  <c r="J2707" i="3" s="1"/>
  <c r="J2708" i="3" s="1"/>
  <c r="J2709" i="3" s="1"/>
  <c r="J2710" i="3" s="1"/>
  <c r="J2711" i="3" s="1"/>
  <c r="J2712" i="3" s="1"/>
  <c r="J2713" i="3" s="1"/>
  <c r="J2714" i="3" s="1"/>
  <c r="J2715" i="3" s="1"/>
  <c r="J2716" i="3" s="1"/>
  <c r="J2717" i="3" s="1"/>
  <c r="J2718" i="3" s="1"/>
  <c r="J2719" i="3" s="1"/>
  <c r="J2720" i="3" s="1"/>
  <c r="J2721" i="3" s="1"/>
  <c r="J2722" i="3" s="1"/>
  <c r="J2723" i="3" s="1"/>
  <c r="J2724" i="3" s="1"/>
  <c r="J2725" i="3" s="1"/>
  <c r="J2726" i="3" s="1"/>
  <c r="J2727" i="3" s="1"/>
  <c r="J2728" i="3" s="1"/>
  <c r="J2729" i="3" s="1"/>
  <c r="J2730" i="3" s="1"/>
  <c r="J2731" i="3" s="1"/>
  <c r="J2732" i="3" s="1"/>
  <c r="J2733" i="3" s="1"/>
  <c r="J2734" i="3" s="1"/>
  <c r="J2735" i="3" s="1"/>
  <c r="J2736" i="3" s="1"/>
  <c r="J2737" i="3" s="1"/>
  <c r="J2738" i="3" s="1"/>
  <c r="J2739" i="3" s="1"/>
  <c r="J2740" i="3" s="1"/>
  <c r="J2741" i="3" s="1"/>
  <c r="J2742" i="3" s="1"/>
  <c r="J2743" i="3" s="1"/>
  <c r="J2744" i="3" s="1"/>
  <c r="J2745" i="3" s="1"/>
  <c r="J2746" i="3" s="1"/>
  <c r="J2747" i="3" s="1"/>
  <c r="J2748" i="3" s="1"/>
  <c r="J2749" i="3" s="1"/>
  <c r="J2750" i="3" s="1"/>
  <c r="J2751" i="3" s="1"/>
  <c r="J2752" i="3" s="1"/>
  <c r="J2753" i="3" s="1"/>
  <c r="J2754" i="3" s="1"/>
  <c r="J2755" i="3" s="1"/>
  <c r="J2756" i="3" s="1"/>
  <c r="J2757" i="3" s="1"/>
  <c r="J2758" i="3" s="1"/>
  <c r="J2759" i="3" s="1"/>
  <c r="J2760" i="3" s="1"/>
  <c r="J2761" i="3" s="1"/>
  <c r="J2762" i="3" s="1"/>
  <c r="J2763" i="3" s="1"/>
  <c r="J2764" i="3" s="1"/>
  <c r="J2765" i="3" s="1"/>
  <c r="J2766" i="3" s="1"/>
  <c r="J2767" i="3" s="1"/>
  <c r="J2768" i="3" s="1"/>
  <c r="J2769" i="3" s="1"/>
  <c r="J2770" i="3" s="1"/>
  <c r="J2771" i="3" s="1"/>
  <c r="J2772" i="3" s="1"/>
  <c r="J2773" i="3" s="1"/>
  <c r="J2774" i="3" s="1"/>
  <c r="J2775" i="3" s="1"/>
  <c r="J2776" i="3" s="1"/>
  <c r="J2777" i="3" s="1"/>
  <c r="J2778" i="3" s="1"/>
  <c r="J2779" i="3" s="1"/>
  <c r="J2780" i="3" s="1"/>
  <c r="J2781" i="3" s="1"/>
  <c r="J2782" i="3" s="1"/>
  <c r="J2783" i="3" s="1"/>
  <c r="J2784" i="3" s="1"/>
  <c r="J2785" i="3" s="1"/>
  <c r="J2786" i="3" s="1"/>
  <c r="J2787" i="3" s="1"/>
  <c r="J2788" i="3" s="1"/>
  <c r="J2789" i="3" s="1"/>
  <c r="J2790" i="3" s="1"/>
  <c r="J2791" i="3" s="1"/>
  <c r="J2792" i="3" s="1"/>
  <c r="J2793" i="3" s="1"/>
  <c r="J2794" i="3" s="1"/>
  <c r="J2795" i="3" s="1"/>
  <c r="J2796" i="3" s="1"/>
  <c r="J2797" i="3" s="1"/>
  <c r="J2798" i="3" s="1"/>
  <c r="J2799" i="3" s="1"/>
  <c r="J2800" i="3" s="1"/>
  <c r="J2801" i="3" s="1"/>
  <c r="J2802" i="3" s="1"/>
  <c r="J2803" i="3" s="1"/>
  <c r="J2804" i="3" s="1"/>
  <c r="J2805" i="3" s="1"/>
  <c r="J2806" i="3" s="1"/>
  <c r="J2807" i="3" s="1"/>
  <c r="J2808" i="3" s="1"/>
  <c r="J2809" i="3" s="1"/>
  <c r="J2810" i="3" s="1"/>
  <c r="J2811" i="3" s="1"/>
  <c r="J2812" i="3" s="1"/>
  <c r="J2813" i="3" s="1"/>
  <c r="J2814" i="3" s="1"/>
  <c r="J2815" i="3" s="1"/>
  <c r="J2816" i="3" s="1"/>
  <c r="J2817" i="3" s="1"/>
  <c r="J2818" i="3" s="1"/>
  <c r="J2819" i="3" s="1"/>
  <c r="J2820" i="3" s="1"/>
  <c r="J2821" i="3" s="1"/>
  <c r="J2822" i="3" s="1"/>
  <c r="J2823" i="3" s="1"/>
  <c r="J2824" i="3" s="1"/>
  <c r="J2825" i="3" s="1"/>
  <c r="J2826" i="3" s="1"/>
  <c r="J2827" i="3" s="1"/>
  <c r="J2828" i="3" s="1"/>
  <c r="J2829" i="3" s="1"/>
  <c r="J2830" i="3" s="1"/>
  <c r="J2831" i="3" s="1"/>
  <c r="J2832" i="3" s="1"/>
  <c r="J2833" i="3" s="1"/>
  <c r="J2834" i="3" s="1"/>
  <c r="J2835" i="3" s="1"/>
  <c r="J2836" i="3" s="1"/>
  <c r="J2837" i="3" s="1"/>
  <c r="J2838" i="3" s="1"/>
  <c r="J2839" i="3" s="1"/>
  <c r="J2840" i="3" s="1"/>
  <c r="J2841" i="3" s="1"/>
  <c r="J2842" i="3" s="1"/>
  <c r="J2843" i="3" s="1"/>
  <c r="J2844" i="3" s="1"/>
  <c r="J2845" i="3" s="1"/>
  <c r="J2846" i="3" s="1"/>
  <c r="J2847" i="3" s="1"/>
  <c r="J2848" i="3" s="1"/>
  <c r="J2849" i="3" s="1"/>
  <c r="J2850" i="3" s="1"/>
  <c r="J2851" i="3" s="1"/>
  <c r="J2852" i="3" s="1"/>
  <c r="J2853" i="3" s="1"/>
  <c r="J2854" i="3" s="1"/>
  <c r="J2855" i="3" s="1"/>
  <c r="J2856" i="3" s="1"/>
  <c r="J2857" i="3" s="1"/>
  <c r="J2858" i="3" s="1"/>
  <c r="J2859" i="3" s="1"/>
  <c r="J2860" i="3" s="1"/>
  <c r="J2861" i="3" s="1"/>
  <c r="J2862" i="3" s="1"/>
  <c r="J2863" i="3" s="1"/>
  <c r="J2864" i="3" s="1"/>
  <c r="J2865" i="3" s="1"/>
  <c r="J2866" i="3" s="1"/>
  <c r="J2867" i="3" s="1"/>
  <c r="J2868" i="3" s="1"/>
  <c r="J2869" i="3" s="1"/>
  <c r="J2870" i="3" s="1"/>
  <c r="J2871" i="3" s="1"/>
  <c r="J2872" i="3" s="1"/>
  <c r="J2873" i="3" s="1"/>
  <c r="J2874" i="3" s="1"/>
  <c r="J2875" i="3" s="1"/>
  <c r="J2876" i="3" s="1"/>
  <c r="J2877" i="3" s="1"/>
  <c r="J2878" i="3" s="1"/>
  <c r="J2879" i="3" s="1"/>
  <c r="J2880" i="3" s="1"/>
  <c r="J2881" i="3" s="1"/>
  <c r="J2882" i="3" s="1"/>
  <c r="J2883" i="3" s="1"/>
  <c r="J2884" i="3" s="1"/>
  <c r="J2885" i="3" s="1"/>
  <c r="J2886" i="3" s="1"/>
  <c r="J2887" i="3" s="1"/>
  <c r="J2888" i="3" s="1"/>
  <c r="J2889" i="3" s="1"/>
  <c r="J2890" i="3" s="1"/>
  <c r="J2891" i="3" s="1"/>
  <c r="J2892" i="3" s="1"/>
  <c r="J2893" i="3" s="1"/>
  <c r="J2894" i="3" s="1"/>
  <c r="J2895" i="3" s="1"/>
  <c r="J2896" i="3" s="1"/>
  <c r="J2897" i="3" s="1"/>
  <c r="J2898" i="3" s="1"/>
  <c r="J2899" i="3" s="1"/>
  <c r="J2900" i="3" s="1"/>
  <c r="J2901" i="3" s="1"/>
  <c r="J2902" i="3" s="1"/>
  <c r="J2903" i="3" s="1"/>
  <c r="J2904" i="3" s="1"/>
  <c r="J2905" i="3" s="1"/>
  <c r="J2906" i="3" s="1"/>
  <c r="J2907" i="3" s="1"/>
  <c r="J2908" i="3" s="1"/>
  <c r="J2909" i="3" s="1"/>
  <c r="J2910" i="3" s="1"/>
  <c r="J2911" i="3" s="1"/>
  <c r="J2912" i="3" s="1"/>
  <c r="J2913" i="3" s="1"/>
  <c r="J2914" i="3" s="1"/>
  <c r="J2915" i="3" s="1"/>
  <c r="J2916" i="3" s="1"/>
  <c r="J2917" i="3" s="1"/>
  <c r="J2918" i="3" s="1"/>
  <c r="J2919" i="3" s="1"/>
  <c r="J2920" i="3" s="1"/>
  <c r="J2921" i="3" s="1"/>
  <c r="J2922" i="3" s="1"/>
  <c r="J2923" i="3" s="1"/>
  <c r="J2924" i="3" s="1"/>
  <c r="J2925" i="3" s="1"/>
  <c r="J2926" i="3" s="1"/>
  <c r="J2927" i="3" s="1"/>
  <c r="J2928" i="3" s="1"/>
  <c r="J2929" i="3" s="1"/>
  <c r="J2930" i="3" s="1"/>
  <c r="J2931" i="3" s="1"/>
  <c r="J2932" i="3" s="1"/>
  <c r="J2933" i="3" s="1"/>
  <c r="J2934" i="3" s="1"/>
  <c r="J2935" i="3" s="1"/>
  <c r="J2936" i="3" s="1"/>
  <c r="J2937" i="3" s="1"/>
  <c r="J2938" i="3" s="1"/>
  <c r="J2939" i="3" s="1"/>
  <c r="J2940" i="3" s="1"/>
  <c r="J2941" i="3" s="1"/>
  <c r="J2942" i="3" s="1"/>
  <c r="J2943" i="3" s="1"/>
  <c r="J2944" i="3" s="1"/>
  <c r="J2945" i="3" s="1"/>
  <c r="J2946" i="3" s="1"/>
  <c r="J2947" i="3" s="1"/>
  <c r="J2948" i="3" s="1"/>
  <c r="J2949" i="3" s="1"/>
  <c r="J2950" i="3" s="1"/>
  <c r="J2951" i="3" s="1"/>
  <c r="J2952" i="3" s="1"/>
  <c r="J2953" i="3" s="1"/>
  <c r="J2954" i="3" s="1"/>
  <c r="J2955" i="3" s="1"/>
  <c r="J2956" i="3" s="1"/>
  <c r="J2957" i="3" s="1"/>
  <c r="J2958" i="3" s="1"/>
  <c r="J2959" i="3" s="1"/>
  <c r="J2960" i="3" s="1"/>
  <c r="J2961" i="3" s="1"/>
  <c r="J2962" i="3" s="1"/>
  <c r="J2963" i="3" s="1"/>
  <c r="J2964" i="3" s="1"/>
  <c r="J2965" i="3" s="1"/>
  <c r="J2966" i="3" s="1"/>
  <c r="J2967" i="3" s="1"/>
  <c r="J2968" i="3" s="1"/>
  <c r="J2969" i="3" s="1"/>
  <c r="J2970" i="3" s="1"/>
  <c r="J2971" i="3" s="1"/>
  <c r="J2972" i="3" s="1"/>
  <c r="J2973" i="3" s="1"/>
  <c r="J2974" i="3" s="1"/>
  <c r="J2975" i="3" s="1"/>
  <c r="J2976" i="3" s="1"/>
  <c r="J2977" i="3" s="1"/>
  <c r="J2978" i="3" s="1"/>
  <c r="J2979" i="3" s="1"/>
  <c r="J2980" i="3" s="1"/>
  <c r="J2981" i="3" s="1"/>
  <c r="J2982" i="3" s="1"/>
  <c r="J2983" i="3" s="1"/>
  <c r="J2984" i="3" s="1"/>
  <c r="J2985" i="3" s="1"/>
  <c r="J2986" i="3" s="1"/>
  <c r="J2987" i="3" s="1"/>
  <c r="J2988" i="3" s="1"/>
  <c r="J2989" i="3" s="1"/>
  <c r="J2990" i="3" s="1"/>
  <c r="J2991" i="3" s="1"/>
  <c r="J2992" i="3" s="1"/>
  <c r="J2993" i="3" s="1"/>
  <c r="J2994" i="3" s="1"/>
  <c r="J2995" i="3" s="1"/>
  <c r="J2996" i="3" s="1"/>
  <c r="J2997" i="3" s="1"/>
  <c r="J2998" i="3" s="1"/>
  <c r="J2999" i="3" s="1"/>
  <c r="J3000" i="3" s="1"/>
  <c r="J3001" i="3" s="1"/>
  <c r="J3002" i="3" s="1"/>
  <c r="J3003" i="3" s="1"/>
  <c r="J3004" i="3" s="1"/>
  <c r="J3005" i="3" s="1"/>
  <c r="J3006" i="3" s="1"/>
  <c r="J3007" i="3" s="1"/>
  <c r="J3008" i="3" s="1"/>
  <c r="J3009" i="3" s="1"/>
  <c r="J3010" i="3" s="1"/>
  <c r="J3011" i="3" s="1"/>
  <c r="J3012" i="3" s="1"/>
  <c r="J3013" i="3" s="1"/>
  <c r="J3014" i="3" s="1"/>
  <c r="J3015" i="3" s="1"/>
  <c r="J3016" i="3" s="1"/>
  <c r="J3017" i="3" s="1"/>
  <c r="J3018" i="3" s="1"/>
  <c r="J3019" i="3" s="1"/>
  <c r="J3020" i="3" s="1"/>
  <c r="J3021" i="3" s="1"/>
  <c r="J3022" i="3" s="1"/>
  <c r="J3023" i="3" s="1"/>
  <c r="J3" i="3"/>
  <c r="I3" i="3"/>
  <c r="H4" i="3"/>
  <c r="I4" i="3" s="1"/>
  <c r="H5" i="3"/>
  <c r="H3" i="3"/>
  <c r="F3" i="3"/>
  <c r="F4" i="3" s="1"/>
  <c r="E3" i="3"/>
  <c r="D4" i="3"/>
  <c r="D3" i="3"/>
  <c r="B3" i="3"/>
  <c r="B13" i="2"/>
  <c r="D13" i="2"/>
  <c r="C13" i="2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" i="1"/>
  <c r="E9" i="2"/>
  <c r="E8" i="2"/>
  <c r="C4" i="2"/>
  <c r="C3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H6" i="3" l="1"/>
  <c r="I5" i="3"/>
  <c r="F5" i="3"/>
  <c r="G4" i="3"/>
  <c r="G3" i="3"/>
  <c r="B4" i="3"/>
  <c r="C4" i="3" s="1"/>
  <c r="C3" i="3"/>
  <c r="D5" i="3"/>
  <c r="E4" i="3"/>
  <c r="B5" i="3"/>
  <c r="H7" i="3" l="1"/>
  <c r="I6" i="3"/>
  <c r="F6" i="3"/>
  <c r="G5" i="3"/>
  <c r="D6" i="3"/>
  <c r="E5" i="3"/>
  <c r="B6" i="3"/>
  <c r="C5" i="3"/>
  <c r="H8" i="3" l="1"/>
  <c r="I7" i="3"/>
  <c r="F7" i="3"/>
  <c r="G6" i="3"/>
  <c r="D7" i="3"/>
  <c r="E6" i="3"/>
  <c r="B7" i="3"/>
  <c r="C6" i="3"/>
  <c r="H9" i="3" l="1"/>
  <c r="I8" i="3"/>
  <c r="F8" i="3"/>
  <c r="G7" i="3"/>
  <c r="D8" i="3"/>
  <c r="E7" i="3"/>
  <c r="B8" i="3"/>
  <c r="C7" i="3"/>
  <c r="H10" i="3" l="1"/>
  <c r="I9" i="3"/>
  <c r="F9" i="3"/>
  <c r="G8" i="3"/>
  <c r="D9" i="3"/>
  <c r="E8" i="3"/>
  <c r="B9" i="3"/>
  <c r="C8" i="3"/>
  <c r="H11" i="3" l="1"/>
  <c r="I10" i="3"/>
  <c r="F10" i="3"/>
  <c r="G9" i="3"/>
  <c r="D10" i="3"/>
  <c r="E9" i="3"/>
  <c r="B10" i="3"/>
  <c r="C9" i="3"/>
  <c r="H12" i="3" l="1"/>
  <c r="I11" i="3"/>
  <c r="F11" i="3"/>
  <c r="G10" i="3"/>
  <c r="D11" i="3"/>
  <c r="E10" i="3"/>
  <c r="B11" i="3"/>
  <c r="C10" i="3"/>
  <c r="H13" i="3" l="1"/>
  <c r="I12" i="3"/>
  <c r="F12" i="3"/>
  <c r="G11" i="3"/>
  <c r="D12" i="3"/>
  <c r="E11" i="3"/>
  <c r="B12" i="3"/>
  <c r="C11" i="3"/>
  <c r="H14" i="3" l="1"/>
  <c r="I13" i="3"/>
  <c r="F13" i="3"/>
  <c r="G12" i="3"/>
  <c r="D13" i="3"/>
  <c r="E12" i="3"/>
  <c r="B13" i="3"/>
  <c r="C12" i="3"/>
  <c r="H15" i="3" l="1"/>
  <c r="I14" i="3"/>
  <c r="F14" i="3"/>
  <c r="G13" i="3"/>
  <c r="D14" i="3"/>
  <c r="E13" i="3"/>
  <c r="B14" i="3"/>
  <c r="C13" i="3"/>
  <c r="H16" i="3" l="1"/>
  <c r="I15" i="3"/>
  <c r="F15" i="3"/>
  <c r="G14" i="3"/>
  <c r="D15" i="3"/>
  <c r="E14" i="3"/>
  <c r="B15" i="3"/>
  <c r="C14" i="3"/>
  <c r="H17" i="3" l="1"/>
  <c r="I16" i="3"/>
  <c r="F16" i="3"/>
  <c r="G15" i="3"/>
  <c r="D16" i="3"/>
  <c r="E15" i="3"/>
  <c r="B16" i="3"/>
  <c r="C15" i="3"/>
  <c r="H18" i="3" l="1"/>
  <c r="I17" i="3"/>
  <c r="F17" i="3"/>
  <c r="G16" i="3"/>
  <c r="D17" i="3"/>
  <c r="E16" i="3"/>
  <c r="B17" i="3"/>
  <c r="C16" i="3"/>
  <c r="H19" i="3" l="1"/>
  <c r="I18" i="3"/>
  <c r="F18" i="3"/>
  <c r="G17" i="3"/>
  <c r="D18" i="3"/>
  <c r="E17" i="3"/>
  <c r="B18" i="3"/>
  <c r="C17" i="3"/>
  <c r="H20" i="3" l="1"/>
  <c r="I19" i="3"/>
  <c r="F19" i="3"/>
  <c r="G18" i="3"/>
  <c r="D19" i="3"/>
  <c r="E18" i="3"/>
  <c r="B19" i="3"/>
  <c r="C18" i="3"/>
  <c r="H21" i="3" l="1"/>
  <c r="I20" i="3"/>
  <c r="F20" i="3"/>
  <c r="G19" i="3"/>
  <c r="D20" i="3"/>
  <c r="E19" i="3"/>
  <c r="B20" i="3"/>
  <c r="C19" i="3"/>
  <c r="H22" i="3" l="1"/>
  <c r="I21" i="3"/>
  <c r="F21" i="3"/>
  <c r="G20" i="3"/>
  <c r="D21" i="3"/>
  <c r="E20" i="3"/>
  <c r="B21" i="3"/>
  <c r="C20" i="3"/>
  <c r="H23" i="3" l="1"/>
  <c r="I22" i="3"/>
  <c r="F22" i="3"/>
  <c r="G21" i="3"/>
  <c r="D22" i="3"/>
  <c r="E21" i="3"/>
  <c r="B22" i="3"/>
  <c r="C21" i="3"/>
  <c r="H24" i="3" l="1"/>
  <c r="I23" i="3"/>
  <c r="F23" i="3"/>
  <c r="G22" i="3"/>
  <c r="D23" i="3"/>
  <c r="E22" i="3"/>
  <c r="B23" i="3"/>
  <c r="C22" i="3"/>
  <c r="H25" i="3" l="1"/>
  <c r="I24" i="3"/>
  <c r="F24" i="3"/>
  <c r="G23" i="3"/>
  <c r="D24" i="3"/>
  <c r="E23" i="3"/>
  <c r="B24" i="3"/>
  <c r="C23" i="3"/>
  <c r="H26" i="3" l="1"/>
  <c r="I25" i="3"/>
  <c r="F25" i="3"/>
  <c r="G24" i="3"/>
  <c r="D25" i="3"/>
  <c r="E24" i="3"/>
  <c r="B25" i="3"/>
  <c r="C24" i="3"/>
  <c r="H27" i="3" l="1"/>
  <c r="I26" i="3"/>
  <c r="F26" i="3"/>
  <c r="G25" i="3"/>
  <c r="D26" i="3"/>
  <c r="E25" i="3"/>
  <c r="B26" i="3"/>
  <c r="C25" i="3"/>
  <c r="H28" i="3" l="1"/>
  <c r="I27" i="3"/>
  <c r="F27" i="3"/>
  <c r="G26" i="3"/>
  <c r="D27" i="3"/>
  <c r="E26" i="3"/>
  <c r="B27" i="3"/>
  <c r="C26" i="3"/>
  <c r="H29" i="3" l="1"/>
  <c r="I28" i="3"/>
  <c r="F28" i="3"/>
  <c r="G27" i="3"/>
  <c r="D28" i="3"/>
  <c r="E27" i="3"/>
  <c r="B28" i="3"/>
  <c r="C27" i="3"/>
  <c r="H30" i="3" l="1"/>
  <c r="I29" i="3"/>
  <c r="F29" i="3"/>
  <c r="G28" i="3"/>
  <c r="D29" i="3"/>
  <c r="E28" i="3"/>
  <c r="B29" i="3"/>
  <c r="C28" i="3"/>
  <c r="H31" i="3" l="1"/>
  <c r="I30" i="3"/>
  <c r="F30" i="3"/>
  <c r="G29" i="3"/>
  <c r="D30" i="3"/>
  <c r="E29" i="3"/>
  <c r="B30" i="3"/>
  <c r="C29" i="3"/>
  <c r="H32" i="3" l="1"/>
  <c r="I31" i="3"/>
  <c r="F31" i="3"/>
  <c r="G30" i="3"/>
  <c r="D31" i="3"/>
  <c r="E30" i="3"/>
  <c r="B31" i="3"/>
  <c r="C30" i="3"/>
  <c r="H33" i="3" l="1"/>
  <c r="I32" i="3"/>
  <c r="F32" i="3"/>
  <c r="G31" i="3"/>
  <c r="D32" i="3"/>
  <c r="E31" i="3"/>
  <c r="B32" i="3"/>
  <c r="C31" i="3"/>
  <c r="H34" i="3" l="1"/>
  <c r="I33" i="3"/>
  <c r="F33" i="3"/>
  <c r="G32" i="3"/>
  <c r="D33" i="3"/>
  <c r="E32" i="3"/>
  <c r="B33" i="3"/>
  <c r="C32" i="3"/>
  <c r="H35" i="3" l="1"/>
  <c r="I34" i="3"/>
  <c r="F34" i="3"/>
  <c r="G33" i="3"/>
  <c r="D34" i="3"/>
  <c r="E33" i="3"/>
  <c r="B34" i="3"/>
  <c r="C33" i="3"/>
  <c r="H36" i="3" l="1"/>
  <c r="I35" i="3"/>
  <c r="F35" i="3"/>
  <c r="G34" i="3"/>
  <c r="D35" i="3"/>
  <c r="E34" i="3"/>
  <c r="B35" i="3"/>
  <c r="C34" i="3"/>
  <c r="H37" i="3" l="1"/>
  <c r="I36" i="3"/>
  <c r="F36" i="3"/>
  <c r="G35" i="3"/>
  <c r="D36" i="3"/>
  <c r="E35" i="3"/>
  <c r="B36" i="3"/>
  <c r="C35" i="3"/>
  <c r="H38" i="3" l="1"/>
  <c r="I37" i="3"/>
  <c r="F37" i="3"/>
  <c r="G36" i="3"/>
  <c r="D37" i="3"/>
  <c r="E36" i="3"/>
  <c r="B37" i="3"/>
  <c r="C36" i="3"/>
  <c r="H39" i="3" l="1"/>
  <c r="I38" i="3"/>
  <c r="F38" i="3"/>
  <c r="G37" i="3"/>
  <c r="D38" i="3"/>
  <c r="E37" i="3"/>
  <c r="B38" i="3"/>
  <c r="C37" i="3"/>
  <c r="H40" i="3" l="1"/>
  <c r="I39" i="3"/>
  <c r="F39" i="3"/>
  <c r="G38" i="3"/>
  <c r="D39" i="3"/>
  <c r="E38" i="3"/>
  <c r="B39" i="3"/>
  <c r="C38" i="3"/>
  <c r="H41" i="3" l="1"/>
  <c r="I40" i="3"/>
  <c r="F40" i="3"/>
  <c r="G39" i="3"/>
  <c r="D40" i="3"/>
  <c r="E39" i="3"/>
  <c r="B40" i="3"/>
  <c r="C39" i="3"/>
  <c r="H42" i="3" l="1"/>
  <c r="I41" i="3"/>
  <c r="F41" i="3"/>
  <c r="G40" i="3"/>
  <c r="D41" i="3"/>
  <c r="E40" i="3"/>
  <c r="B41" i="3"/>
  <c r="C40" i="3"/>
  <c r="H43" i="3" l="1"/>
  <c r="I42" i="3"/>
  <c r="F42" i="3"/>
  <c r="G41" i="3"/>
  <c r="D42" i="3"/>
  <c r="E41" i="3"/>
  <c r="B42" i="3"/>
  <c r="C41" i="3"/>
  <c r="H44" i="3" l="1"/>
  <c r="I43" i="3"/>
  <c r="F43" i="3"/>
  <c r="G42" i="3"/>
  <c r="D43" i="3"/>
  <c r="E42" i="3"/>
  <c r="B43" i="3"/>
  <c r="C42" i="3"/>
  <c r="H45" i="3" l="1"/>
  <c r="I44" i="3"/>
  <c r="F44" i="3"/>
  <c r="G43" i="3"/>
  <c r="D44" i="3"/>
  <c r="E43" i="3"/>
  <c r="B44" i="3"/>
  <c r="C43" i="3"/>
  <c r="H46" i="3" l="1"/>
  <c r="I45" i="3"/>
  <c r="F45" i="3"/>
  <c r="G44" i="3"/>
  <c r="D45" i="3"/>
  <c r="E44" i="3"/>
  <c r="B45" i="3"/>
  <c r="C44" i="3"/>
  <c r="H47" i="3" l="1"/>
  <c r="I46" i="3"/>
  <c r="F46" i="3"/>
  <c r="G45" i="3"/>
  <c r="D46" i="3"/>
  <c r="E45" i="3"/>
  <c r="B46" i="3"/>
  <c r="C45" i="3"/>
  <c r="H48" i="3" l="1"/>
  <c r="I47" i="3"/>
  <c r="F47" i="3"/>
  <c r="G46" i="3"/>
  <c r="D47" i="3"/>
  <c r="E46" i="3"/>
  <c r="B47" i="3"/>
  <c r="C46" i="3"/>
  <c r="H49" i="3" l="1"/>
  <c r="I48" i="3"/>
  <c r="F48" i="3"/>
  <c r="G47" i="3"/>
  <c r="D48" i="3"/>
  <c r="E47" i="3"/>
  <c r="B48" i="3"/>
  <c r="C47" i="3"/>
  <c r="H50" i="3" l="1"/>
  <c r="I49" i="3"/>
  <c r="F49" i="3"/>
  <c r="G48" i="3"/>
  <c r="D49" i="3"/>
  <c r="E48" i="3"/>
  <c r="B49" i="3"/>
  <c r="C48" i="3"/>
  <c r="H51" i="3" l="1"/>
  <c r="I50" i="3"/>
  <c r="F50" i="3"/>
  <c r="G49" i="3"/>
  <c r="D50" i="3"/>
  <c r="E49" i="3"/>
  <c r="B50" i="3"/>
  <c r="C49" i="3"/>
  <c r="H52" i="3" l="1"/>
  <c r="I51" i="3"/>
  <c r="F51" i="3"/>
  <c r="G50" i="3"/>
  <c r="D51" i="3"/>
  <c r="E50" i="3"/>
  <c r="B51" i="3"/>
  <c r="C50" i="3"/>
  <c r="H53" i="3" l="1"/>
  <c r="I52" i="3"/>
  <c r="F52" i="3"/>
  <c r="G51" i="3"/>
  <c r="D52" i="3"/>
  <c r="E51" i="3"/>
  <c r="B52" i="3"/>
  <c r="C51" i="3"/>
  <c r="H54" i="3" l="1"/>
  <c r="I53" i="3"/>
  <c r="F53" i="3"/>
  <c r="G52" i="3"/>
  <c r="D53" i="3"/>
  <c r="E52" i="3"/>
  <c r="B53" i="3"/>
  <c r="C52" i="3"/>
  <c r="H55" i="3" l="1"/>
  <c r="I54" i="3"/>
  <c r="F54" i="3"/>
  <c r="G53" i="3"/>
  <c r="D54" i="3"/>
  <c r="E53" i="3"/>
  <c r="B54" i="3"/>
  <c r="C53" i="3"/>
  <c r="H56" i="3" l="1"/>
  <c r="I55" i="3"/>
  <c r="F55" i="3"/>
  <c r="G54" i="3"/>
  <c r="D55" i="3"/>
  <c r="E54" i="3"/>
  <c r="B55" i="3"/>
  <c r="C54" i="3"/>
  <c r="H57" i="3" l="1"/>
  <c r="I56" i="3"/>
  <c r="F56" i="3"/>
  <c r="G55" i="3"/>
  <c r="D56" i="3"/>
  <c r="E55" i="3"/>
  <c r="B56" i="3"/>
  <c r="C55" i="3"/>
  <c r="H58" i="3" l="1"/>
  <c r="I57" i="3"/>
  <c r="F57" i="3"/>
  <c r="G56" i="3"/>
  <c r="D57" i="3"/>
  <c r="E56" i="3"/>
  <c r="B57" i="3"/>
  <c r="C56" i="3"/>
  <c r="H59" i="3" l="1"/>
  <c r="I58" i="3"/>
  <c r="F58" i="3"/>
  <c r="G57" i="3"/>
  <c r="D58" i="3"/>
  <c r="E57" i="3"/>
  <c r="B58" i="3"/>
  <c r="C57" i="3"/>
  <c r="H60" i="3" l="1"/>
  <c r="I59" i="3"/>
  <c r="F59" i="3"/>
  <c r="G58" i="3"/>
  <c r="D59" i="3"/>
  <c r="E58" i="3"/>
  <c r="B59" i="3"/>
  <c r="C58" i="3"/>
  <c r="H61" i="3" l="1"/>
  <c r="I60" i="3"/>
  <c r="F60" i="3"/>
  <c r="G59" i="3"/>
  <c r="D60" i="3"/>
  <c r="E59" i="3"/>
  <c r="B60" i="3"/>
  <c r="C59" i="3"/>
  <c r="H62" i="3" l="1"/>
  <c r="I61" i="3"/>
  <c r="F61" i="3"/>
  <c r="G60" i="3"/>
  <c r="D61" i="3"/>
  <c r="E60" i="3"/>
  <c r="B61" i="3"/>
  <c r="C60" i="3"/>
  <c r="H63" i="3" l="1"/>
  <c r="I62" i="3"/>
  <c r="F62" i="3"/>
  <c r="G61" i="3"/>
  <c r="D62" i="3"/>
  <c r="E61" i="3"/>
  <c r="B62" i="3"/>
  <c r="C61" i="3"/>
  <c r="H64" i="3" l="1"/>
  <c r="I63" i="3"/>
  <c r="F63" i="3"/>
  <c r="G62" i="3"/>
  <c r="D63" i="3"/>
  <c r="E62" i="3"/>
  <c r="B63" i="3"/>
  <c r="C62" i="3"/>
  <c r="H65" i="3" l="1"/>
  <c r="I64" i="3"/>
  <c r="F64" i="3"/>
  <c r="G63" i="3"/>
  <c r="D64" i="3"/>
  <c r="E63" i="3"/>
  <c r="B64" i="3"/>
  <c r="C63" i="3"/>
  <c r="H66" i="3" l="1"/>
  <c r="I65" i="3"/>
  <c r="F65" i="3"/>
  <c r="G64" i="3"/>
  <c r="D65" i="3"/>
  <c r="E64" i="3"/>
  <c r="B65" i="3"/>
  <c r="C64" i="3"/>
  <c r="H67" i="3" l="1"/>
  <c r="I66" i="3"/>
  <c r="F66" i="3"/>
  <c r="G65" i="3"/>
  <c r="D66" i="3"/>
  <c r="E65" i="3"/>
  <c r="B66" i="3"/>
  <c r="C65" i="3"/>
  <c r="H68" i="3" l="1"/>
  <c r="I67" i="3"/>
  <c r="F67" i="3"/>
  <c r="G66" i="3"/>
  <c r="D67" i="3"/>
  <c r="E66" i="3"/>
  <c r="B67" i="3"/>
  <c r="C66" i="3"/>
  <c r="H69" i="3" l="1"/>
  <c r="I68" i="3"/>
  <c r="F68" i="3"/>
  <c r="G67" i="3"/>
  <c r="D68" i="3"/>
  <c r="E67" i="3"/>
  <c r="B68" i="3"/>
  <c r="C67" i="3"/>
  <c r="H70" i="3" l="1"/>
  <c r="I69" i="3"/>
  <c r="F69" i="3"/>
  <c r="G68" i="3"/>
  <c r="D69" i="3"/>
  <c r="E68" i="3"/>
  <c r="B69" i="3"/>
  <c r="C68" i="3"/>
  <c r="H71" i="3" l="1"/>
  <c r="I70" i="3"/>
  <c r="F70" i="3"/>
  <c r="G69" i="3"/>
  <c r="D70" i="3"/>
  <c r="E69" i="3"/>
  <c r="B70" i="3"/>
  <c r="C69" i="3"/>
  <c r="H72" i="3" l="1"/>
  <c r="I71" i="3"/>
  <c r="F71" i="3"/>
  <c r="G70" i="3"/>
  <c r="D71" i="3"/>
  <c r="E70" i="3"/>
  <c r="B71" i="3"/>
  <c r="C70" i="3"/>
  <c r="H73" i="3" l="1"/>
  <c r="I72" i="3"/>
  <c r="F72" i="3"/>
  <c r="G71" i="3"/>
  <c r="D72" i="3"/>
  <c r="E71" i="3"/>
  <c r="B72" i="3"/>
  <c r="C71" i="3"/>
  <c r="H74" i="3" l="1"/>
  <c r="I73" i="3"/>
  <c r="F73" i="3"/>
  <c r="G72" i="3"/>
  <c r="D73" i="3"/>
  <c r="E72" i="3"/>
  <c r="B73" i="3"/>
  <c r="C72" i="3"/>
  <c r="H75" i="3" l="1"/>
  <c r="I74" i="3"/>
  <c r="F74" i="3"/>
  <c r="G73" i="3"/>
  <c r="D74" i="3"/>
  <c r="E73" i="3"/>
  <c r="B74" i="3"/>
  <c r="C73" i="3"/>
  <c r="H76" i="3" l="1"/>
  <c r="I75" i="3"/>
  <c r="F75" i="3"/>
  <c r="G74" i="3"/>
  <c r="D75" i="3"/>
  <c r="E74" i="3"/>
  <c r="B75" i="3"/>
  <c r="C74" i="3"/>
  <c r="H77" i="3" l="1"/>
  <c r="I76" i="3"/>
  <c r="F76" i="3"/>
  <c r="G75" i="3"/>
  <c r="D76" i="3"/>
  <c r="E75" i="3"/>
  <c r="B76" i="3"/>
  <c r="C75" i="3"/>
  <c r="H78" i="3" l="1"/>
  <c r="I77" i="3"/>
  <c r="F77" i="3"/>
  <c r="G76" i="3"/>
  <c r="D77" i="3"/>
  <c r="E76" i="3"/>
  <c r="B77" i="3"/>
  <c r="C76" i="3"/>
  <c r="H79" i="3" l="1"/>
  <c r="I78" i="3"/>
  <c r="F78" i="3"/>
  <c r="G77" i="3"/>
  <c r="D78" i="3"/>
  <c r="E77" i="3"/>
  <c r="B78" i="3"/>
  <c r="C77" i="3"/>
  <c r="H80" i="3" l="1"/>
  <c r="I79" i="3"/>
  <c r="F79" i="3"/>
  <c r="G78" i="3"/>
  <c r="D79" i="3"/>
  <c r="E78" i="3"/>
  <c r="B79" i="3"/>
  <c r="C78" i="3"/>
  <c r="H81" i="3" l="1"/>
  <c r="I80" i="3"/>
  <c r="F80" i="3"/>
  <c r="G79" i="3"/>
  <c r="D80" i="3"/>
  <c r="E79" i="3"/>
  <c r="B80" i="3"/>
  <c r="C79" i="3"/>
  <c r="H82" i="3" l="1"/>
  <c r="I81" i="3"/>
  <c r="F81" i="3"/>
  <c r="G80" i="3"/>
  <c r="D81" i="3"/>
  <c r="E80" i="3"/>
  <c r="B81" i="3"/>
  <c r="C80" i="3"/>
  <c r="H83" i="3" l="1"/>
  <c r="I82" i="3"/>
  <c r="F82" i="3"/>
  <c r="G81" i="3"/>
  <c r="D82" i="3"/>
  <c r="E81" i="3"/>
  <c r="B82" i="3"/>
  <c r="C81" i="3"/>
  <c r="H84" i="3" l="1"/>
  <c r="I83" i="3"/>
  <c r="F83" i="3"/>
  <c r="G82" i="3"/>
  <c r="D83" i="3"/>
  <c r="E82" i="3"/>
  <c r="B83" i="3"/>
  <c r="C82" i="3"/>
  <c r="H85" i="3" l="1"/>
  <c r="I84" i="3"/>
  <c r="F84" i="3"/>
  <c r="G83" i="3"/>
  <c r="D84" i="3"/>
  <c r="E83" i="3"/>
  <c r="B84" i="3"/>
  <c r="C83" i="3"/>
  <c r="H86" i="3" l="1"/>
  <c r="I85" i="3"/>
  <c r="F85" i="3"/>
  <c r="G84" i="3"/>
  <c r="D85" i="3"/>
  <c r="E84" i="3"/>
  <c r="B85" i="3"/>
  <c r="C84" i="3"/>
  <c r="H87" i="3" l="1"/>
  <c r="I86" i="3"/>
  <c r="F86" i="3"/>
  <c r="G85" i="3"/>
  <c r="D86" i="3"/>
  <c r="E85" i="3"/>
  <c r="B86" i="3"/>
  <c r="C85" i="3"/>
  <c r="H88" i="3" l="1"/>
  <c r="I87" i="3"/>
  <c r="F87" i="3"/>
  <c r="G86" i="3"/>
  <c r="D87" i="3"/>
  <c r="E86" i="3"/>
  <c r="B87" i="3"/>
  <c r="C86" i="3"/>
  <c r="H89" i="3" l="1"/>
  <c r="I88" i="3"/>
  <c r="F88" i="3"/>
  <c r="G87" i="3"/>
  <c r="D88" i="3"/>
  <c r="E87" i="3"/>
  <c r="B88" i="3"/>
  <c r="C87" i="3"/>
  <c r="H90" i="3" l="1"/>
  <c r="I89" i="3"/>
  <c r="F89" i="3"/>
  <c r="G88" i="3"/>
  <c r="D89" i="3"/>
  <c r="E88" i="3"/>
  <c r="B89" i="3"/>
  <c r="C88" i="3"/>
  <c r="H91" i="3" l="1"/>
  <c r="I90" i="3"/>
  <c r="F90" i="3"/>
  <c r="G89" i="3"/>
  <c r="D90" i="3"/>
  <c r="E89" i="3"/>
  <c r="B90" i="3"/>
  <c r="C89" i="3"/>
  <c r="H92" i="3" l="1"/>
  <c r="I91" i="3"/>
  <c r="F91" i="3"/>
  <c r="G90" i="3"/>
  <c r="D91" i="3"/>
  <c r="E90" i="3"/>
  <c r="B91" i="3"/>
  <c r="C90" i="3"/>
  <c r="H93" i="3" l="1"/>
  <c r="I92" i="3"/>
  <c r="F92" i="3"/>
  <c r="G91" i="3"/>
  <c r="D92" i="3"/>
  <c r="E91" i="3"/>
  <c r="B92" i="3"/>
  <c r="C91" i="3"/>
  <c r="H94" i="3" l="1"/>
  <c r="I93" i="3"/>
  <c r="F93" i="3"/>
  <c r="G92" i="3"/>
  <c r="D93" i="3"/>
  <c r="E92" i="3"/>
  <c r="B93" i="3"/>
  <c r="C92" i="3"/>
  <c r="H95" i="3" l="1"/>
  <c r="I94" i="3"/>
  <c r="F94" i="3"/>
  <c r="G93" i="3"/>
  <c r="D94" i="3"/>
  <c r="E93" i="3"/>
  <c r="B94" i="3"/>
  <c r="C93" i="3"/>
  <c r="H96" i="3" l="1"/>
  <c r="I95" i="3"/>
  <c r="F95" i="3"/>
  <c r="G94" i="3"/>
  <c r="D95" i="3"/>
  <c r="E94" i="3"/>
  <c r="B95" i="3"/>
  <c r="C94" i="3"/>
  <c r="H97" i="3" l="1"/>
  <c r="I96" i="3"/>
  <c r="F96" i="3"/>
  <c r="G95" i="3"/>
  <c r="D96" i="3"/>
  <c r="E95" i="3"/>
  <c r="B96" i="3"/>
  <c r="C95" i="3"/>
  <c r="H98" i="3" l="1"/>
  <c r="I97" i="3"/>
  <c r="F97" i="3"/>
  <c r="G96" i="3"/>
  <c r="D97" i="3"/>
  <c r="E96" i="3"/>
  <c r="B97" i="3"/>
  <c r="C96" i="3"/>
  <c r="H99" i="3" l="1"/>
  <c r="I98" i="3"/>
  <c r="F98" i="3"/>
  <c r="G97" i="3"/>
  <c r="D98" i="3"/>
  <c r="E97" i="3"/>
  <c r="B98" i="3"/>
  <c r="C97" i="3"/>
  <c r="H100" i="3" l="1"/>
  <c r="I99" i="3"/>
  <c r="F99" i="3"/>
  <c r="G98" i="3"/>
  <c r="D99" i="3"/>
  <c r="E98" i="3"/>
  <c r="B99" i="3"/>
  <c r="C98" i="3"/>
  <c r="H101" i="3" l="1"/>
  <c r="I100" i="3"/>
  <c r="F100" i="3"/>
  <c r="G99" i="3"/>
  <c r="D100" i="3"/>
  <c r="E99" i="3"/>
  <c r="B100" i="3"/>
  <c r="C99" i="3"/>
  <c r="H102" i="3" l="1"/>
  <c r="I101" i="3"/>
  <c r="F101" i="3"/>
  <c r="G100" i="3"/>
  <c r="D101" i="3"/>
  <c r="E100" i="3"/>
  <c r="B101" i="3"/>
  <c r="C100" i="3"/>
  <c r="H103" i="3" l="1"/>
  <c r="I102" i="3"/>
  <c r="F102" i="3"/>
  <c r="G101" i="3"/>
  <c r="D102" i="3"/>
  <c r="E101" i="3"/>
  <c r="B102" i="3"/>
  <c r="C101" i="3"/>
  <c r="H104" i="3" l="1"/>
  <c r="I103" i="3"/>
  <c r="F103" i="3"/>
  <c r="G102" i="3"/>
  <c r="D103" i="3"/>
  <c r="E102" i="3"/>
  <c r="B103" i="3"/>
  <c r="C102" i="3"/>
  <c r="H105" i="3" l="1"/>
  <c r="I104" i="3"/>
  <c r="F104" i="3"/>
  <c r="G103" i="3"/>
  <c r="D104" i="3"/>
  <c r="E103" i="3"/>
  <c r="B104" i="3"/>
  <c r="C103" i="3"/>
  <c r="H106" i="3" l="1"/>
  <c r="I105" i="3"/>
  <c r="F105" i="3"/>
  <c r="G104" i="3"/>
  <c r="D105" i="3"/>
  <c r="E104" i="3"/>
  <c r="B105" i="3"/>
  <c r="C104" i="3"/>
  <c r="H107" i="3" l="1"/>
  <c r="I106" i="3"/>
  <c r="F106" i="3"/>
  <c r="G105" i="3"/>
  <c r="D106" i="3"/>
  <c r="E105" i="3"/>
  <c r="B106" i="3"/>
  <c r="C105" i="3"/>
  <c r="H108" i="3" l="1"/>
  <c r="I107" i="3"/>
  <c r="F107" i="3"/>
  <c r="G106" i="3"/>
  <c r="D107" i="3"/>
  <c r="E106" i="3"/>
  <c r="B107" i="3"/>
  <c r="C106" i="3"/>
  <c r="H109" i="3" l="1"/>
  <c r="I108" i="3"/>
  <c r="F108" i="3"/>
  <c r="G107" i="3"/>
  <c r="D108" i="3"/>
  <c r="E107" i="3"/>
  <c r="B108" i="3"/>
  <c r="C107" i="3"/>
  <c r="H110" i="3" l="1"/>
  <c r="I109" i="3"/>
  <c r="F109" i="3"/>
  <c r="G108" i="3"/>
  <c r="D109" i="3"/>
  <c r="E108" i="3"/>
  <c r="B109" i="3"/>
  <c r="C108" i="3"/>
  <c r="H111" i="3" l="1"/>
  <c r="I110" i="3"/>
  <c r="F110" i="3"/>
  <c r="G109" i="3"/>
  <c r="D110" i="3"/>
  <c r="E109" i="3"/>
  <c r="B110" i="3"/>
  <c r="C109" i="3"/>
  <c r="H112" i="3" l="1"/>
  <c r="I111" i="3"/>
  <c r="F111" i="3"/>
  <c r="G110" i="3"/>
  <c r="D111" i="3"/>
  <c r="E110" i="3"/>
  <c r="B111" i="3"/>
  <c r="C110" i="3"/>
  <c r="H113" i="3" l="1"/>
  <c r="I112" i="3"/>
  <c r="F112" i="3"/>
  <c r="G111" i="3"/>
  <c r="D112" i="3"/>
  <c r="E111" i="3"/>
  <c r="B112" i="3"/>
  <c r="C111" i="3"/>
  <c r="H114" i="3" l="1"/>
  <c r="I113" i="3"/>
  <c r="F113" i="3"/>
  <c r="G112" i="3"/>
  <c r="D113" i="3"/>
  <c r="E112" i="3"/>
  <c r="B113" i="3"/>
  <c r="C112" i="3"/>
  <c r="H115" i="3" l="1"/>
  <c r="I114" i="3"/>
  <c r="F114" i="3"/>
  <c r="G113" i="3"/>
  <c r="D114" i="3"/>
  <c r="E113" i="3"/>
  <c r="B114" i="3"/>
  <c r="C113" i="3"/>
  <c r="H116" i="3" l="1"/>
  <c r="I115" i="3"/>
  <c r="F115" i="3"/>
  <c r="G114" i="3"/>
  <c r="D115" i="3"/>
  <c r="E114" i="3"/>
  <c r="B115" i="3"/>
  <c r="C114" i="3"/>
  <c r="H117" i="3" l="1"/>
  <c r="I116" i="3"/>
  <c r="F116" i="3"/>
  <c r="G115" i="3"/>
  <c r="D116" i="3"/>
  <c r="E115" i="3"/>
  <c r="B116" i="3"/>
  <c r="C115" i="3"/>
  <c r="H118" i="3" l="1"/>
  <c r="I117" i="3"/>
  <c r="F117" i="3"/>
  <c r="G116" i="3"/>
  <c r="D117" i="3"/>
  <c r="E116" i="3"/>
  <c r="B117" i="3"/>
  <c r="C116" i="3"/>
  <c r="H119" i="3" l="1"/>
  <c r="I118" i="3"/>
  <c r="F118" i="3"/>
  <c r="G117" i="3"/>
  <c r="D118" i="3"/>
  <c r="E117" i="3"/>
  <c r="B118" i="3"/>
  <c r="C117" i="3"/>
  <c r="H120" i="3" l="1"/>
  <c r="I119" i="3"/>
  <c r="F119" i="3"/>
  <c r="G118" i="3"/>
  <c r="D119" i="3"/>
  <c r="E118" i="3"/>
  <c r="B119" i="3"/>
  <c r="C118" i="3"/>
  <c r="H121" i="3" l="1"/>
  <c r="I120" i="3"/>
  <c r="F120" i="3"/>
  <c r="G119" i="3"/>
  <c r="D120" i="3"/>
  <c r="E119" i="3"/>
  <c r="B120" i="3"/>
  <c r="C119" i="3"/>
  <c r="H122" i="3" l="1"/>
  <c r="I121" i="3"/>
  <c r="F121" i="3"/>
  <c r="G120" i="3"/>
  <c r="D121" i="3"/>
  <c r="E120" i="3"/>
  <c r="B121" i="3"/>
  <c r="C120" i="3"/>
  <c r="H123" i="3" l="1"/>
  <c r="I122" i="3"/>
  <c r="F122" i="3"/>
  <c r="G121" i="3"/>
  <c r="D122" i="3"/>
  <c r="E121" i="3"/>
  <c r="B122" i="3"/>
  <c r="C121" i="3"/>
  <c r="H124" i="3" l="1"/>
  <c r="I123" i="3"/>
  <c r="F123" i="3"/>
  <c r="G122" i="3"/>
  <c r="D123" i="3"/>
  <c r="E122" i="3"/>
  <c r="B123" i="3"/>
  <c r="C122" i="3"/>
  <c r="H125" i="3" l="1"/>
  <c r="I124" i="3"/>
  <c r="F124" i="3"/>
  <c r="G123" i="3"/>
  <c r="D124" i="3"/>
  <c r="E123" i="3"/>
  <c r="B124" i="3"/>
  <c r="C123" i="3"/>
  <c r="H126" i="3" l="1"/>
  <c r="I125" i="3"/>
  <c r="F125" i="3"/>
  <c r="G124" i="3"/>
  <c r="D125" i="3"/>
  <c r="E124" i="3"/>
  <c r="B125" i="3"/>
  <c r="C124" i="3"/>
  <c r="H127" i="3" l="1"/>
  <c r="I126" i="3"/>
  <c r="F126" i="3"/>
  <c r="G125" i="3"/>
  <c r="D126" i="3"/>
  <c r="E125" i="3"/>
  <c r="B126" i="3"/>
  <c r="C125" i="3"/>
  <c r="H128" i="3" l="1"/>
  <c r="I127" i="3"/>
  <c r="F127" i="3"/>
  <c r="G126" i="3"/>
  <c r="D127" i="3"/>
  <c r="E126" i="3"/>
  <c r="B127" i="3"/>
  <c r="C126" i="3"/>
  <c r="H129" i="3" l="1"/>
  <c r="I128" i="3"/>
  <c r="F128" i="3"/>
  <c r="G127" i="3"/>
  <c r="D128" i="3"/>
  <c r="E127" i="3"/>
  <c r="B128" i="3"/>
  <c r="C127" i="3"/>
  <c r="H130" i="3" l="1"/>
  <c r="I129" i="3"/>
  <c r="F129" i="3"/>
  <c r="G128" i="3"/>
  <c r="D129" i="3"/>
  <c r="E128" i="3"/>
  <c r="B129" i="3"/>
  <c r="C128" i="3"/>
  <c r="H131" i="3" l="1"/>
  <c r="I130" i="3"/>
  <c r="F130" i="3"/>
  <c r="G129" i="3"/>
  <c r="D130" i="3"/>
  <c r="E129" i="3"/>
  <c r="B130" i="3"/>
  <c r="C129" i="3"/>
  <c r="H132" i="3" l="1"/>
  <c r="I131" i="3"/>
  <c r="F131" i="3"/>
  <c r="G130" i="3"/>
  <c r="D131" i="3"/>
  <c r="E130" i="3"/>
  <c r="B131" i="3"/>
  <c r="C130" i="3"/>
  <c r="H133" i="3" l="1"/>
  <c r="I132" i="3"/>
  <c r="F132" i="3"/>
  <c r="G131" i="3"/>
  <c r="D132" i="3"/>
  <c r="E131" i="3"/>
  <c r="B132" i="3"/>
  <c r="C131" i="3"/>
  <c r="H134" i="3" l="1"/>
  <c r="I133" i="3"/>
  <c r="F133" i="3"/>
  <c r="G132" i="3"/>
  <c r="D133" i="3"/>
  <c r="E132" i="3"/>
  <c r="B133" i="3"/>
  <c r="C132" i="3"/>
  <c r="H135" i="3" l="1"/>
  <c r="I134" i="3"/>
  <c r="F134" i="3"/>
  <c r="G133" i="3"/>
  <c r="D134" i="3"/>
  <c r="E133" i="3"/>
  <c r="B134" i="3"/>
  <c r="C133" i="3"/>
  <c r="H136" i="3" l="1"/>
  <c r="I135" i="3"/>
  <c r="F135" i="3"/>
  <c r="G134" i="3"/>
  <c r="D135" i="3"/>
  <c r="E134" i="3"/>
  <c r="B135" i="3"/>
  <c r="C134" i="3"/>
  <c r="H137" i="3" l="1"/>
  <c r="I136" i="3"/>
  <c r="F136" i="3"/>
  <c r="G135" i="3"/>
  <c r="D136" i="3"/>
  <c r="E135" i="3"/>
  <c r="B136" i="3"/>
  <c r="C135" i="3"/>
  <c r="H138" i="3" l="1"/>
  <c r="I137" i="3"/>
  <c r="F137" i="3"/>
  <c r="G136" i="3"/>
  <c r="D137" i="3"/>
  <c r="E136" i="3"/>
  <c r="B137" i="3"/>
  <c r="C136" i="3"/>
  <c r="H139" i="3" l="1"/>
  <c r="I138" i="3"/>
  <c r="F138" i="3"/>
  <c r="G137" i="3"/>
  <c r="D138" i="3"/>
  <c r="E137" i="3"/>
  <c r="B138" i="3"/>
  <c r="C137" i="3"/>
  <c r="H140" i="3" l="1"/>
  <c r="I139" i="3"/>
  <c r="F139" i="3"/>
  <c r="G138" i="3"/>
  <c r="D139" i="3"/>
  <c r="E138" i="3"/>
  <c r="B139" i="3"/>
  <c r="C138" i="3"/>
  <c r="H141" i="3" l="1"/>
  <c r="I140" i="3"/>
  <c r="F140" i="3"/>
  <c r="G139" i="3"/>
  <c r="D140" i="3"/>
  <c r="E139" i="3"/>
  <c r="B140" i="3"/>
  <c r="C139" i="3"/>
  <c r="H142" i="3" l="1"/>
  <c r="I141" i="3"/>
  <c r="F141" i="3"/>
  <c r="G140" i="3"/>
  <c r="D141" i="3"/>
  <c r="E140" i="3"/>
  <c r="B141" i="3"/>
  <c r="C140" i="3"/>
  <c r="H143" i="3" l="1"/>
  <c r="I142" i="3"/>
  <c r="F142" i="3"/>
  <c r="G141" i="3"/>
  <c r="D142" i="3"/>
  <c r="E141" i="3"/>
  <c r="B142" i="3"/>
  <c r="C141" i="3"/>
  <c r="H144" i="3" l="1"/>
  <c r="I143" i="3"/>
  <c r="F143" i="3"/>
  <c r="G142" i="3"/>
  <c r="D143" i="3"/>
  <c r="E142" i="3"/>
  <c r="B143" i="3"/>
  <c r="C142" i="3"/>
  <c r="H145" i="3" l="1"/>
  <c r="I144" i="3"/>
  <c r="F144" i="3"/>
  <c r="G143" i="3"/>
  <c r="D144" i="3"/>
  <c r="E143" i="3"/>
  <c r="B144" i="3"/>
  <c r="C143" i="3"/>
  <c r="H146" i="3" l="1"/>
  <c r="I145" i="3"/>
  <c r="F145" i="3"/>
  <c r="G144" i="3"/>
  <c r="D145" i="3"/>
  <c r="E144" i="3"/>
  <c r="B145" i="3"/>
  <c r="C144" i="3"/>
  <c r="H147" i="3" l="1"/>
  <c r="I146" i="3"/>
  <c r="F146" i="3"/>
  <c r="G145" i="3"/>
  <c r="D146" i="3"/>
  <c r="E145" i="3"/>
  <c r="B146" i="3"/>
  <c r="C145" i="3"/>
  <c r="H148" i="3" l="1"/>
  <c r="I147" i="3"/>
  <c r="F147" i="3"/>
  <c r="G146" i="3"/>
  <c r="D147" i="3"/>
  <c r="E146" i="3"/>
  <c r="B147" i="3"/>
  <c r="C146" i="3"/>
  <c r="H149" i="3" l="1"/>
  <c r="I148" i="3"/>
  <c r="F148" i="3"/>
  <c r="G147" i="3"/>
  <c r="D148" i="3"/>
  <c r="E147" i="3"/>
  <c r="B148" i="3"/>
  <c r="C147" i="3"/>
  <c r="H150" i="3" l="1"/>
  <c r="I149" i="3"/>
  <c r="F149" i="3"/>
  <c r="G148" i="3"/>
  <c r="D149" i="3"/>
  <c r="E148" i="3"/>
  <c r="B149" i="3"/>
  <c r="C148" i="3"/>
  <c r="H151" i="3" l="1"/>
  <c r="I150" i="3"/>
  <c r="F150" i="3"/>
  <c r="G149" i="3"/>
  <c r="D150" i="3"/>
  <c r="E149" i="3"/>
  <c r="B150" i="3"/>
  <c r="C149" i="3"/>
  <c r="H152" i="3" l="1"/>
  <c r="I151" i="3"/>
  <c r="F151" i="3"/>
  <c r="G150" i="3"/>
  <c r="D151" i="3"/>
  <c r="E150" i="3"/>
  <c r="B151" i="3"/>
  <c r="C150" i="3"/>
  <c r="H153" i="3" l="1"/>
  <c r="I152" i="3"/>
  <c r="F152" i="3"/>
  <c r="G151" i="3"/>
  <c r="D152" i="3"/>
  <c r="E151" i="3"/>
  <c r="B152" i="3"/>
  <c r="C151" i="3"/>
  <c r="H154" i="3" l="1"/>
  <c r="I153" i="3"/>
  <c r="F153" i="3"/>
  <c r="G152" i="3"/>
  <c r="D153" i="3"/>
  <c r="E152" i="3"/>
  <c r="B153" i="3"/>
  <c r="C152" i="3"/>
  <c r="H155" i="3" l="1"/>
  <c r="I154" i="3"/>
  <c r="F154" i="3"/>
  <c r="G153" i="3"/>
  <c r="D154" i="3"/>
  <c r="E153" i="3"/>
  <c r="B154" i="3"/>
  <c r="C153" i="3"/>
  <c r="H156" i="3" l="1"/>
  <c r="I155" i="3"/>
  <c r="F155" i="3"/>
  <c r="G154" i="3"/>
  <c r="D155" i="3"/>
  <c r="E154" i="3"/>
  <c r="B155" i="3"/>
  <c r="C154" i="3"/>
  <c r="H157" i="3" l="1"/>
  <c r="I156" i="3"/>
  <c r="F156" i="3"/>
  <c r="G155" i="3"/>
  <c r="D156" i="3"/>
  <c r="E155" i="3"/>
  <c r="B156" i="3"/>
  <c r="C155" i="3"/>
  <c r="H158" i="3" l="1"/>
  <c r="I157" i="3"/>
  <c r="F157" i="3"/>
  <c r="G156" i="3"/>
  <c r="D157" i="3"/>
  <c r="E156" i="3"/>
  <c r="B157" i="3"/>
  <c r="C156" i="3"/>
  <c r="H159" i="3" l="1"/>
  <c r="I158" i="3"/>
  <c r="F158" i="3"/>
  <c r="G157" i="3"/>
  <c r="D158" i="3"/>
  <c r="E157" i="3"/>
  <c r="B158" i="3"/>
  <c r="C157" i="3"/>
  <c r="H160" i="3" l="1"/>
  <c r="I159" i="3"/>
  <c r="F159" i="3"/>
  <c r="G158" i="3"/>
  <c r="D159" i="3"/>
  <c r="E158" i="3"/>
  <c r="B159" i="3"/>
  <c r="C158" i="3"/>
  <c r="H161" i="3" l="1"/>
  <c r="I160" i="3"/>
  <c r="F160" i="3"/>
  <c r="G159" i="3"/>
  <c r="D160" i="3"/>
  <c r="E159" i="3"/>
  <c r="B160" i="3"/>
  <c r="C159" i="3"/>
  <c r="H162" i="3" l="1"/>
  <c r="I161" i="3"/>
  <c r="F161" i="3"/>
  <c r="G160" i="3"/>
  <c r="D161" i="3"/>
  <c r="E160" i="3"/>
  <c r="B161" i="3"/>
  <c r="C160" i="3"/>
  <c r="H163" i="3" l="1"/>
  <c r="I162" i="3"/>
  <c r="F162" i="3"/>
  <c r="G161" i="3"/>
  <c r="D162" i="3"/>
  <c r="E161" i="3"/>
  <c r="B162" i="3"/>
  <c r="C161" i="3"/>
  <c r="H164" i="3" l="1"/>
  <c r="I163" i="3"/>
  <c r="F163" i="3"/>
  <c r="G162" i="3"/>
  <c r="D163" i="3"/>
  <c r="E162" i="3"/>
  <c r="B163" i="3"/>
  <c r="C162" i="3"/>
  <c r="H165" i="3" l="1"/>
  <c r="I164" i="3"/>
  <c r="F164" i="3"/>
  <c r="G163" i="3"/>
  <c r="D164" i="3"/>
  <c r="E163" i="3"/>
  <c r="B164" i="3"/>
  <c r="C163" i="3"/>
  <c r="H166" i="3" l="1"/>
  <c r="I165" i="3"/>
  <c r="F165" i="3"/>
  <c r="G164" i="3"/>
  <c r="D165" i="3"/>
  <c r="E164" i="3"/>
  <c r="B165" i="3"/>
  <c r="C164" i="3"/>
  <c r="H167" i="3" l="1"/>
  <c r="I166" i="3"/>
  <c r="F166" i="3"/>
  <c r="G165" i="3"/>
  <c r="D166" i="3"/>
  <c r="E165" i="3"/>
  <c r="B166" i="3"/>
  <c r="C165" i="3"/>
  <c r="H168" i="3" l="1"/>
  <c r="I167" i="3"/>
  <c r="F167" i="3"/>
  <c r="G166" i="3"/>
  <c r="D167" i="3"/>
  <c r="E166" i="3"/>
  <c r="B167" i="3"/>
  <c r="C166" i="3"/>
  <c r="H169" i="3" l="1"/>
  <c r="I168" i="3"/>
  <c r="F168" i="3"/>
  <c r="G167" i="3"/>
  <c r="D168" i="3"/>
  <c r="E167" i="3"/>
  <c r="B168" i="3"/>
  <c r="C167" i="3"/>
  <c r="H170" i="3" l="1"/>
  <c r="I169" i="3"/>
  <c r="F169" i="3"/>
  <c r="G168" i="3"/>
  <c r="D169" i="3"/>
  <c r="E168" i="3"/>
  <c r="B169" i="3"/>
  <c r="C168" i="3"/>
  <c r="H171" i="3" l="1"/>
  <c r="I170" i="3"/>
  <c r="F170" i="3"/>
  <c r="G169" i="3"/>
  <c r="D170" i="3"/>
  <c r="E169" i="3"/>
  <c r="B170" i="3"/>
  <c r="C169" i="3"/>
  <c r="H172" i="3" l="1"/>
  <c r="I171" i="3"/>
  <c r="F171" i="3"/>
  <c r="G170" i="3"/>
  <c r="D171" i="3"/>
  <c r="E170" i="3"/>
  <c r="B171" i="3"/>
  <c r="C170" i="3"/>
  <c r="H173" i="3" l="1"/>
  <c r="I172" i="3"/>
  <c r="F172" i="3"/>
  <c r="G171" i="3"/>
  <c r="D172" i="3"/>
  <c r="E171" i="3"/>
  <c r="B172" i="3"/>
  <c r="C171" i="3"/>
  <c r="H174" i="3" l="1"/>
  <c r="I173" i="3"/>
  <c r="F173" i="3"/>
  <c r="G172" i="3"/>
  <c r="D173" i="3"/>
  <c r="E172" i="3"/>
  <c r="B173" i="3"/>
  <c r="C172" i="3"/>
  <c r="H175" i="3" l="1"/>
  <c r="I174" i="3"/>
  <c r="F174" i="3"/>
  <c r="G173" i="3"/>
  <c r="D174" i="3"/>
  <c r="E173" i="3"/>
  <c r="B174" i="3"/>
  <c r="C173" i="3"/>
  <c r="H176" i="3" l="1"/>
  <c r="I175" i="3"/>
  <c r="F175" i="3"/>
  <c r="G174" i="3"/>
  <c r="D175" i="3"/>
  <c r="E174" i="3"/>
  <c r="B175" i="3"/>
  <c r="C174" i="3"/>
  <c r="H177" i="3" l="1"/>
  <c r="I176" i="3"/>
  <c r="F176" i="3"/>
  <c r="G175" i="3"/>
  <c r="D176" i="3"/>
  <c r="E175" i="3"/>
  <c r="B176" i="3"/>
  <c r="C175" i="3"/>
  <c r="H178" i="3" l="1"/>
  <c r="I177" i="3"/>
  <c r="F177" i="3"/>
  <c r="G176" i="3"/>
  <c r="D177" i="3"/>
  <c r="E176" i="3"/>
  <c r="B177" i="3"/>
  <c r="C176" i="3"/>
  <c r="H179" i="3" l="1"/>
  <c r="I178" i="3"/>
  <c r="F178" i="3"/>
  <c r="G177" i="3"/>
  <c r="D178" i="3"/>
  <c r="E177" i="3"/>
  <c r="B178" i="3"/>
  <c r="C177" i="3"/>
  <c r="H180" i="3" l="1"/>
  <c r="I179" i="3"/>
  <c r="F179" i="3"/>
  <c r="G178" i="3"/>
  <c r="D179" i="3"/>
  <c r="E178" i="3"/>
  <c r="B179" i="3"/>
  <c r="C178" i="3"/>
  <c r="H181" i="3" l="1"/>
  <c r="I180" i="3"/>
  <c r="F180" i="3"/>
  <c r="G179" i="3"/>
  <c r="D180" i="3"/>
  <c r="E179" i="3"/>
  <c r="B180" i="3"/>
  <c r="C179" i="3"/>
  <c r="H182" i="3" l="1"/>
  <c r="I181" i="3"/>
  <c r="F181" i="3"/>
  <c r="G180" i="3"/>
  <c r="D181" i="3"/>
  <c r="E180" i="3"/>
  <c r="B181" i="3"/>
  <c r="C180" i="3"/>
  <c r="H183" i="3" l="1"/>
  <c r="I182" i="3"/>
  <c r="F182" i="3"/>
  <c r="G181" i="3"/>
  <c r="D182" i="3"/>
  <c r="E181" i="3"/>
  <c r="B182" i="3"/>
  <c r="C181" i="3"/>
  <c r="H184" i="3" l="1"/>
  <c r="I183" i="3"/>
  <c r="F183" i="3"/>
  <c r="G182" i="3"/>
  <c r="D183" i="3"/>
  <c r="E182" i="3"/>
  <c r="B183" i="3"/>
  <c r="C182" i="3"/>
  <c r="H185" i="3" l="1"/>
  <c r="I184" i="3"/>
  <c r="F184" i="3"/>
  <c r="G183" i="3"/>
  <c r="D184" i="3"/>
  <c r="E183" i="3"/>
  <c r="B184" i="3"/>
  <c r="C183" i="3"/>
  <c r="H186" i="3" l="1"/>
  <c r="I185" i="3"/>
  <c r="F185" i="3"/>
  <c r="G184" i="3"/>
  <c r="D185" i="3"/>
  <c r="E184" i="3"/>
  <c r="B185" i="3"/>
  <c r="C184" i="3"/>
  <c r="H187" i="3" l="1"/>
  <c r="I186" i="3"/>
  <c r="F186" i="3"/>
  <c r="G185" i="3"/>
  <c r="D186" i="3"/>
  <c r="E185" i="3"/>
  <c r="B186" i="3"/>
  <c r="C185" i="3"/>
  <c r="H188" i="3" l="1"/>
  <c r="I187" i="3"/>
  <c r="F187" i="3"/>
  <c r="G186" i="3"/>
  <c r="D187" i="3"/>
  <c r="E186" i="3"/>
  <c r="B187" i="3"/>
  <c r="C186" i="3"/>
  <c r="H189" i="3" l="1"/>
  <c r="I188" i="3"/>
  <c r="F188" i="3"/>
  <c r="G187" i="3"/>
  <c r="D188" i="3"/>
  <c r="E187" i="3"/>
  <c r="B188" i="3"/>
  <c r="C187" i="3"/>
  <c r="H190" i="3" l="1"/>
  <c r="I189" i="3"/>
  <c r="F189" i="3"/>
  <c r="G188" i="3"/>
  <c r="D189" i="3"/>
  <c r="E188" i="3"/>
  <c r="B189" i="3"/>
  <c r="C188" i="3"/>
  <c r="H191" i="3" l="1"/>
  <c r="I190" i="3"/>
  <c r="F190" i="3"/>
  <c r="G189" i="3"/>
  <c r="D190" i="3"/>
  <c r="E189" i="3"/>
  <c r="B190" i="3"/>
  <c r="C189" i="3"/>
  <c r="H192" i="3" l="1"/>
  <c r="I191" i="3"/>
  <c r="F191" i="3"/>
  <c r="G190" i="3"/>
  <c r="D191" i="3"/>
  <c r="E190" i="3"/>
  <c r="B191" i="3"/>
  <c r="C190" i="3"/>
  <c r="H193" i="3" l="1"/>
  <c r="I192" i="3"/>
  <c r="F192" i="3"/>
  <c r="G191" i="3"/>
  <c r="D192" i="3"/>
  <c r="E191" i="3"/>
  <c r="B192" i="3"/>
  <c r="C191" i="3"/>
  <c r="H194" i="3" l="1"/>
  <c r="I193" i="3"/>
  <c r="F193" i="3"/>
  <c r="G192" i="3"/>
  <c r="D193" i="3"/>
  <c r="E192" i="3"/>
  <c r="B193" i="3"/>
  <c r="C192" i="3"/>
  <c r="H195" i="3" l="1"/>
  <c r="I194" i="3"/>
  <c r="F194" i="3"/>
  <c r="G193" i="3"/>
  <c r="D194" i="3"/>
  <c r="E193" i="3"/>
  <c r="B194" i="3"/>
  <c r="C193" i="3"/>
  <c r="H196" i="3" l="1"/>
  <c r="I195" i="3"/>
  <c r="F195" i="3"/>
  <c r="G194" i="3"/>
  <c r="D195" i="3"/>
  <c r="E194" i="3"/>
  <c r="B195" i="3"/>
  <c r="C194" i="3"/>
  <c r="H197" i="3" l="1"/>
  <c r="I196" i="3"/>
  <c r="F196" i="3"/>
  <c r="G195" i="3"/>
  <c r="D196" i="3"/>
  <c r="E195" i="3"/>
  <c r="B196" i="3"/>
  <c r="C195" i="3"/>
  <c r="H198" i="3" l="1"/>
  <c r="I197" i="3"/>
  <c r="F197" i="3"/>
  <c r="G196" i="3"/>
  <c r="D197" i="3"/>
  <c r="E196" i="3"/>
  <c r="B197" i="3"/>
  <c r="C196" i="3"/>
  <c r="H199" i="3" l="1"/>
  <c r="I198" i="3"/>
  <c r="F198" i="3"/>
  <c r="G197" i="3"/>
  <c r="D198" i="3"/>
  <c r="E197" i="3"/>
  <c r="B198" i="3"/>
  <c r="C197" i="3"/>
  <c r="H200" i="3" l="1"/>
  <c r="I199" i="3"/>
  <c r="F199" i="3"/>
  <c r="G198" i="3"/>
  <c r="D199" i="3"/>
  <c r="E198" i="3"/>
  <c r="B199" i="3"/>
  <c r="C198" i="3"/>
  <c r="H201" i="3" l="1"/>
  <c r="I200" i="3"/>
  <c r="F200" i="3"/>
  <c r="G199" i="3"/>
  <c r="D200" i="3"/>
  <c r="E199" i="3"/>
  <c r="B200" i="3"/>
  <c r="C199" i="3"/>
  <c r="H202" i="3" l="1"/>
  <c r="I201" i="3"/>
  <c r="F201" i="3"/>
  <c r="G200" i="3"/>
  <c r="D201" i="3"/>
  <c r="E200" i="3"/>
  <c r="B201" i="3"/>
  <c r="C200" i="3"/>
  <c r="H203" i="3" l="1"/>
  <c r="I202" i="3"/>
  <c r="F202" i="3"/>
  <c r="G201" i="3"/>
  <c r="D202" i="3"/>
  <c r="E201" i="3"/>
  <c r="B202" i="3"/>
  <c r="C201" i="3"/>
  <c r="H204" i="3" l="1"/>
  <c r="I203" i="3"/>
  <c r="F203" i="3"/>
  <c r="G202" i="3"/>
  <c r="D203" i="3"/>
  <c r="E202" i="3"/>
  <c r="B203" i="3"/>
  <c r="C202" i="3"/>
  <c r="H205" i="3" l="1"/>
  <c r="I204" i="3"/>
  <c r="F204" i="3"/>
  <c r="G203" i="3"/>
  <c r="D204" i="3"/>
  <c r="E203" i="3"/>
  <c r="B204" i="3"/>
  <c r="C203" i="3"/>
  <c r="H206" i="3" l="1"/>
  <c r="I205" i="3"/>
  <c r="F205" i="3"/>
  <c r="G204" i="3"/>
  <c r="D205" i="3"/>
  <c r="E204" i="3"/>
  <c r="B205" i="3"/>
  <c r="C204" i="3"/>
  <c r="H207" i="3" l="1"/>
  <c r="I206" i="3"/>
  <c r="F206" i="3"/>
  <c r="G205" i="3"/>
  <c r="D206" i="3"/>
  <c r="E205" i="3"/>
  <c r="B206" i="3"/>
  <c r="C205" i="3"/>
  <c r="H208" i="3" l="1"/>
  <c r="I207" i="3"/>
  <c r="F207" i="3"/>
  <c r="G206" i="3"/>
  <c r="D207" i="3"/>
  <c r="E206" i="3"/>
  <c r="B207" i="3"/>
  <c r="C206" i="3"/>
  <c r="H209" i="3" l="1"/>
  <c r="I208" i="3"/>
  <c r="F208" i="3"/>
  <c r="G207" i="3"/>
  <c r="D208" i="3"/>
  <c r="E207" i="3"/>
  <c r="B208" i="3"/>
  <c r="C207" i="3"/>
  <c r="H210" i="3" l="1"/>
  <c r="I209" i="3"/>
  <c r="F209" i="3"/>
  <c r="G208" i="3"/>
  <c r="D209" i="3"/>
  <c r="E208" i="3"/>
  <c r="B209" i="3"/>
  <c r="C208" i="3"/>
  <c r="H211" i="3" l="1"/>
  <c r="I210" i="3"/>
  <c r="F210" i="3"/>
  <c r="G209" i="3"/>
  <c r="D210" i="3"/>
  <c r="E209" i="3"/>
  <c r="B210" i="3"/>
  <c r="C209" i="3"/>
  <c r="H212" i="3" l="1"/>
  <c r="I211" i="3"/>
  <c r="F211" i="3"/>
  <c r="G210" i="3"/>
  <c r="D211" i="3"/>
  <c r="E210" i="3"/>
  <c r="B211" i="3"/>
  <c r="C210" i="3"/>
  <c r="H213" i="3" l="1"/>
  <c r="I212" i="3"/>
  <c r="F212" i="3"/>
  <c r="G211" i="3"/>
  <c r="D212" i="3"/>
  <c r="E211" i="3"/>
  <c r="B212" i="3"/>
  <c r="C211" i="3"/>
  <c r="H214" i="3" l="1"/>
  <c r="I213" i="3"/>
  <c r="F213" i="3"/>
  <c r="G212" i="3"/>
  <c r="D213" i="3"/>
  <c r="E212" i="3"/>
  <c r="B213" i="3"/>
  <c r="C212" i="3"/>
  <c r="H215" i="3" l="1"/>
  <c r="I214" i="3"/>
  <c r="F214" i="3"/>
  <c r="G213" i="3"/>
  <c r="D214" i="3"/>
  <c r="E213" i="3"/>
  <c r="B214" i="3"/>
  <c r="C213" i="3"/>
  <c r="H216" i="3" l="1"/>
  <c r="I215" i="3"/>
  <c r="F215" i="3"/>
  <c r="G214" i="3"/>
  <c r="D215" i="3"/>
  <c r="E214" i="3"/>
  <c r="B215" i="3"/>
  <c r="C214" i="3"/>
  <c r="H217" i="3" l="1"/>
  <c r="I216" i="3"/>
  <c r="F216" i="3"/>
  <c r="G215" i="3"/>
  <c r="D216" i="3"/>
  <c r="E215" i="3"/>
  <c r="B216" i="3"/>
  <c r="C215" i="3"/>
  <c r="H218" i="3" l="1"/>
  <c r="I217" i="3"/>
  <c r="F217" i="3"/>
  <c r="G216" i="3"/>
  <c r="D217" i="3"/>
  <c r="E216" i="3"/>
  <c r="B217" i="3"/>
  <c r="C216" i="3"/>
  <c r="H219" i="3" l="1"/>
  <c r="I218" i="3"/>
  <c r="F218" i="3"/>
  <c r="G217" i="3"/>
  <c r="D218" i="3"/>
  <c r="E217" i="3"/>
  <c r="B218" i="3"/>
  <c r="C217" i="3"/>
  <c r="H220" i="3" l="1"/>
  <c r="I219" i="3"/>
  <c r="F219" i="3"/>
  <c r="G218" i="3"/>
  <c r="D219" i="3"/>
  <c r="E218" i="3"/>
  <c r="B219" i="3"/>
  <c r="C218" i="3"/>
  <c r="H221" i="3" l="1"/>
  <c r="I220" i="3"/>
  <c r="F220" i="3"/>
  <c r="G219" i="3"/>
  <c r="D220" i="3"/>
  <c r="E219" i="3"/>
  <c r="B220" i="3"/>
  <c r="C219" i="3"/>
  <c r="H222" i="3" l="1"/>
  <c r="I221" i="3"/>
  <c r="F221" i="3"/>
  <c r="G220" i="3"/>
  <c r="D221" i="3"/>
  <c r="E220" i="3"/>
  <c r="B221" i="3"/>
  <c r="C220" i="3"/>
  <c r="H223" i="3" l="1"/>
  <c r="I222" i="3"/>
  <c r="F222" i="3"/>
  <c r="G221" i="3"/>
  <c r="D222" i="3"/>
  <c r="E221" i="3"/>
  <c r="B222" i="3"/>
  <c r="C221" i="3"/>
  <c r="H224" i="3" l="1"/>
  <c r="I223" i="3"/>
  <c r="F223" i="3"/>
  <c r="G222" i="3"/>
  <c r="D223" i="3"/>
  <c r="E222" i="3"/>
  <c r="B223" i="3"/>
  <c r="C222" i="3"/>
  <c r="H225" i="3" l="1"/>
  <c r="I224" i="3"/>
  <c r="F224" i="3"/>
  <c r="G223" i="3"/>
  <c r="D224" i="3"/>
  <c r="E223" i="3"/>
  <c r="B224" i="3"/>
  <c r="C223" i="3"/>
  <c r="H226" i="3" l="1"/>
  <c r="I225" i="3"/>
  <c r="F225" i="3"/>
  <c r="G224" i="3"/>
  <c r="D225" i="3"/>
  <c r="E224" i="3"/>
  <c r="B225" i="3"/>
  <c r="C224" i="3"/>
  <c r="H227" i="3" l="1"/>
  <c r="I226" i="3"/>
  <c r="F226" i="3"/>
  <c r="G225" i="3"/>
  <c r="D226" i="3"/>
  <c r="E225" i="3"/>
  <c r="B226" i="3"/>
  <c r="C225" i="3"/>
  <c r="H228" i="3" l="1"/>
  <c r="I227" i="3"/>
  <c r="F227" i="3"/>
  <c r="G226" i="3"/>
  <c r="D227" i="3"/>
  <c r="E226" i="3"/>
  <c r="B227" i="3"/>
  <c r="C226" i="3"/>
  <c r="H229" i="3" l="1"/>
  <c r="I228" i="3"/>
  <c r="F228" i="3"/>
  <c r="G227" i="3"/>
  <c r="D228" i="3"/>
  <c r="E227" i="3"/>
  <c r="B228" i="3"/>
  <c r="C227" i="3"/>
  <c r="H230" i="3" l="1"/>
  <c r="I229" i="3"/>
  <c r="F229" i="3"/>
  <c r="G228" i="3"/>
  <c r="D229" i="3"/>
  <c r="E228" i="3"/>
  <c r="B229" i="3"/>
  <c r="C228" i="3"/>
  <c r="H231" i="3" l="1"/>
  <c r="I230" i="3"/>
  <c r="F230" i="3"/>
  <c r="G229" i="3"/>
  <c r="D230" i="3"/>
  <c r="E229" i="3"/>
  <c r="B230" i="3"/>
  <c r="C229" i="3"/>
  <c r="H232" i="3" l="1"/>
  <c r="I231" i="3"/>
  <c r="F231" i="3"/>
  <c r="G230" i="3"/>
  <c r="D231" i="3"/>
  <c r="E230" i="3"/>
  <c r="B231" i="3"/>
  <c r="C230" i="3"/>
  <c r="H233" i="3" l="1"/>
  <c r="I232" i="3"/>
  <c r="F232" i="3"/>
  <c r="G231" i="3"/>
  <c r="D232" i="3"/>
  <c r="E231" i="3"/>
  <c r="B232" i="3"/>
  <c r="C231" i="3"/>
  <c r="H234" i="3" l="1"/>
  <c r="I233" i="3"/>
  <c r="F233" i="3"/>
  <c r="G232" i="3"/>
  <c r="D233" i="3"/>
  <c r="E232" i="3"/>
  <c r="B233" i="3"/>
  <c r="C232" i="3"/>
  <c r="H235" i="3" l="1"/>
  <c r="I234" i="3"/>
  <c r="F234" i="3"/>
  <c r="G233" i="3"/>
  <c r="D234" i="3"/>
  <c r="E233" i="3"/>
  <c r="B234" i="3"/>
  <c r="C233" i="3"/>
  <c r="H236" i="3" l="1"/>
  <c r="I235" i="3"/>
  <c r="F235" i="3"/>
  <c r="G234" i="3"/>
  <c r="D235" i="3"/>
  <c r="E234" i="3"/>
  <c r="B235" i="3"/>
  <c r="C234" i="3"/>
  <c r="H237" i="3" l="1"/>
  <c r="I236" i="3"/>
  <c r="F236" i="3"/>
  <c r="G235" i="3"/>
  <c r="D236" i="3"/>
  <c r="E235" i="3"/>
  <c r="B236" i="3"/>
  <c r="C235" i="3"/>
  <c r="H238" i="3" l="1"/>
  <c r="I237" i="3"/>
  <c r="F237" i="3"/>
  <c r="G236" i="3"/>
  <c r="D237" i="3"/>
  <c r="E236" i="3"/>
  <c r="B237" i="3"/>
  <c r="C236" i="3"/>
  <c r="H239" i="3" l="1"/>
  <c r="I238" i="3"/>
  <c r="F238" i="3"/>
  <c r="G237" i="3"/>
  <c r="D238" i="3"/>
  <c r="E237" i="3"/>
  <c r="B238" i="3"/>
  <c r="C237" i="3"/>
  <c r="H240" i="3" l="1"/>
  <c r="I239" i="3"/>
  <c r="F239" i="3"/>
  <c r="G238" i="3"/>
  <c r="D239" i="3"/>
  <c r="E238" i="3"/>
  <c r="B239" i="3"/>
  <c r="C238" i="3"/>
  <c r="H241" i="3" l="1"/>
  <c r="I240" i="3"/>
  <c r="F240" i="3"/>
  <c r="G239" i="3"/>
  <c r="D240" i="3"/>
  <c r="E239" i="3"/>
  <c r="B240" i="3"/>
  <c r="C239" i="3"/>
  <c r="H242" i="3" l="1"/>
  <c r="I241" i="3"/>
  <c r="F241" i="3"/>
  <c r="G240" i="3"/>
  <c r="D241" i="3"/>
  <c r="E240" i="3"/>
  <c r="B241" i="3"/>
  <c r="C240" i="3"/>
  <c r="H243" i="3" l="1"/>
  <c r="I242" i="3"/>
  <c r="F242" i="3"/>
  <c r="G241" i="3"/>
  <c r="D242" i="3"/>
  <c r="E241" i="3"/>
  <c r="B242" i="3"/>
  <c r="C241" i="3"/>
  <c r="H244" i="3" l="1"/>
  <c r="I243" i="3"/>
  <c r="F243" i="3"/>
  <c r="G242" i="3"/>
  <c r="D243" i="3"/>
  <c r="E242" i="3"/>
  <c r="B243" i="3"/>
  <c r="C242" i="3"/>
  <c r="H245" i="3" l="1"/>
  <c r="I244" i="3"/>
  <c r="F244" i="3"/>
  <c r="G243" i="3"/>
  <c r="D244" i="3"/>
  <c r="E243" i="3"/>
  <c r="B244" i="3"/>
  <c r="C243" i="3"/>
  <c r="H246" i="3" l="1"/>
  <c r="I245" i="3"/>
  <c r="F245" i="3"/>
  <c r="G244" i="3"/>
  <c r="D245" i="3"/>
  <c r="E244" i="3"/>
  <c r="B245" i="3"/>
  <c r="C244" i="3"/>
  <c r="H247" i="3" l="1"/>
  <c r="I246" i="3"/>
  <c r="F246" i="3"/>
  <c r="G245" i="3"/>
  <c r="D246" i="3"/>
  <c r="E245" i="3"/>
  <c r="B246" i="3"/>
  <c r="C245" i="3"/>
  <c r="H248" i="3" l="1"/>
  <c r="I247" i="3"/>
  <c r="F247" i="3"/>
  <c r="G246" i="3"/>
  <c r="D247" i="3"/>
  <c r="E246" i="3"/>
  <c r="B247" i="3"/>
  <c r="C246" i="3"/>
  <c r="H249" i="3" l="1"/>
  <c r="I248" i="3"/>
  <c r="F248" i="3"/>
  <c r="G247" i="3"/>
  <c r="D248" i="3"/>
  <c r="E247" i="3"/>
  <c r="B248" i="3"/>
  <c r="C247" i="3"/>
  <c r="H250" i="3" l="1"/>
  <c r="I249" i="3"/>
  <c r="F249" i="3"/>
  <c r="G248" i="3"/>
  <c r="D249" i="3"/>
  <c r="E248" i="3"/>
  <c r="B249" i="3"/>
  <c r="C248" i="3"/>
  <c r="H251" i="3" l="1"/>
  <c r="I250" i="3"/>
  <c r="F250" i="3"/>
  <c r="G249" i="3"/>
  <c r="D250" i="3"/>
  <c r="E249" i="3"/>
  <c r="B250" i="3"/>
  <c r="C249" i="3"/>
  <c r="H252" i="3" l="1"/>
  <c r="I251" i="3"/>
  <c r="F251" i="3"/>
  <c r="G250" i="3"/>
  <c r="D251" i="3"/>
  <c r="E250" i="3"/>
  <c r="B251" i="3"/>
  <c r="C250" i="3"/>
  <c r="H253" i="3" l="1"/>
  <c r="I252" i="3"/>
  <c r="F252" i="3"/>
  <c r="G251" i="3"/>
  <c r="D252" i="3"/>
  <c r="E251" i="3"/>
  <c r="B252" i="3"/>
  <c r="C251" i="3"/>
  <c r="H254" i="3" l="1"/>
  <c r="I253" i="3"/>
  <c r="F253" i="3"/>
  <c r="G252" i="3"/>
  <c r="D253" i="3"/>
  <c r="E252" i="3"/>
  <c r="B253" i="3"/>
  <c r="C252" i="3"/>
  <c r="H255" i="3" l="1"/>
  <c r="I254" i="3"/>
  <c r="F254" i="3"/>
  <c r="G253" i="3"/>
  <c r="D254" i="3"/>
  <c r="E253" i="3"/>
  <c r="B254" i="3"/>
  <c r="C253" i="3"/>
  <c r="H256" i="3" l="1"/>
  <c r="I255" i="3"/>
  <c r="F255" i="3"/>
  <c r="G254" i="3"/>
  <c r="D255" i="3"/>
  <c r="E254" i="3"/>
  <c r="B255" i="3"/>
  <c r="C254" i="3"/>
  <c r="H257" i="3" l="1"/>
  <c r="I256" i="3"/>
  <c r="F256" i="3"/>
  <c r="G255" i="3"/>
  <c r="D256" i="3"/>
  <c r="E255" i="3"/>
  <c r="B256" i="3"/>
  <c r="C255" i="3"/>
  <c r="H258" i="3" l="1"/>
  <c r="I257" i="3"/>
  <c r="F257" i="3"/>
  <c r="G256" i="3"/>
  <c r="D257" i="3"/>
  <c r="E256" i="3"/>
  <c r="B257" i="3"/>
  <c r="C256" i="3"/>
  <c r="H259" i="3" l="1"/>
  <c r="I258" i="3"/>
  <c r="F258" i="3"/>
  <c r="G257" i="3"/>
  <c r="D258" i="3"/>
  <c r="E257" i="3"/>
  <c r="B258" i="3"/>
  <c r="C257" i="3"/>
  <c r="H260" i="3" l="1"/>
  <c r="I259" i="3"/>
  <c r="F259" i="3"/>
  <c r="G258" i="3"/>
  <c r="D259" i="3"/>
  <c r="E258" i="3"/>
  <c r="B259" i="3"/>
  <c r="C258" i="3"/>
  <c r="H261" i="3" l="1"/>
  <c r="I260" i="3"/>
  <c r="F260" i="3"/>
  <c r="G259" i="3"/>
  <c r="D260" i="3"/>
  <c r="E259" i="3"/>
  <c r="B260" i="3"/>
  <c r="C259" i="3"/>
  <c r="H262" i="3" l="1"/>
  <c r="I261" i="3"/>
  <c r="F261" i="3"/>
  <c r="G260" i="3"/>
  <c r="D261" i="3"/>
  <c r="E260" i="3"/>
  <c r="B261" i="3"/>
  <c r="C260" i="3"/>
  <c r="H263" i="3" l="1"/>
  <c r="I262" i="3"/>
  <c r="F262" i="3"/>
  <c r="G261" i="3"/>
  <c r="D262" i="3"/>
  <c r="E261" i="3"/>
  <c r="B262" i="3"/>
  <c r="C261" i="3"/>
  <c r="H264" i="3" l="1"/>
  <c r="I263" i="3"/>
  <c r="F263" i="3"/>
  <c r="G262" i="3"/>
  <c r="D263" i="3"/>
  <c r="E262" i="3"/>
  <c r="B263" i="3"/>
  <c r="C262" i="3"/>
  <c r="H265" i="3" l="1"/>
  <c r="I264" i="3"/>
  <c r="F264" i="3"/>
  <c r="G263" i="3"/>
  <c r="D264" i="3"/>
  <c r="E263" i="3"/>
  <c r="B264" i="3"/>
  <c r="C263" i="3"/>
  <c r="H266" i="3" l="1"/>
  <c r="I265" i="3"/>
  <c r="F265" i="3"/>
  <c r="G264" i="3"/>
  <c r="D265" i="3"/>
  <c r="E264" i="3"/>
  <c r="B265" i="3"/>
  <c r="C264" i="3"/>
  <c r="H267" i="3" l="1"/>
  <c r="I266" i="3"/>
  <c r="F266" i="3"/>
  <c r="G265" i="3"/>
  <c r="D266" i="3"/>
  <c r="E265" i="3"/>
  <c r="B266" i="3"/>
  <c r="C265" i="3"/>
  <c r="H268" i="3" l="1"/>
  <c r="I267" i="3"/>
  <c r="F267" i="3"/>
  <c r="G266" i="3"/>
  <c r="D267" i="3"/>
  <c r="E266" i="3"/>
  <c r="B267" i="3"/>
  <c r="C266" i="3"/>
  <c r="H269" i="3" l="1"/>
  <c r="I268" i="3"/>
  <c r="F268" i="3"/>
  <c r="G267" i="3"/>
  <c r="D268" i="3"/>
  <c r="E267" i="3"/>
  <c r="B268" i="3"/>
  <c r="C267" i="3"/>
  <c r="H270" i="3" l="1"/>
  <c r="I269" i="3"/>
  <c r="F269" i="3"/>
  <c r="G268" i="3"/>
  <c r="D269" i="3"/>
  <c r="E268" i="3"/>
  <c r="B269" i="3"/>
  <c r="C268" i="3"/>
  <c r="H271" i="3" l="1"/>
  <c r="I270" i="3"/>
  <c r="F270" i="3"/>
  <c r="G269" i="3"/>
  <c r="D270" i="3"/>
  <c r="E269" i="3"/>
  <c r="B270" i="3"/>
  <c r="C269" i="3"/>
  <c r="H272" i="3" l="1"/>
  <c r="I271" i="3"/>
  <c r="F271" i="3"/>
  <c r="G270" i="3"/>
  <c r="D271" i="3"/>
  <c r="E270" i="3"/>
  <c r="B271" i="3"/>
  <c r="C270" i="3"/>
  <c r="H273" i="3" l="1"/>
  <c r="I272" i="3"/>
  <c r="F272" i="3"/>
  <c r="G271" i="3"/>
  <c r="D272" i="3"/>
  <c r="E271" i="3"/>
  <c r="B272" i="3"/>
  <c r="C271" i="3"/>
  <c r="H274" i="3" l="1"/>
  <c r="I273" i="3"/>
  <c r="F273" i="3"/>
  <c r="G272" i="3"/>
  <c r="D273" i="3"/>
  <c r="E272" i="3"/>
  <c r="B273" i="3"/>
  <c r="C272" i="3"/>
  <c r="H275" i="3" l="1"/>
  <c r="I274" i="3"/>
  <c r="F274" i="3"/>
  <c r="G273" i="3"/>
  <c r="D274" i="3"/>
  <c r="E273" i="3"/>
  <c r="B274" i="3"/>
  <c r="C273" i="3"/>
  <c r="H276" i="3" l="1"/>
  <c r="I275" i="3"/>
  <c r="F275" i="3"/>
  <c r="G274" i="3"/>
  <c r="D275" i="3"/>
  <c r="E274" i="3"/>
  <c r="B275" i="3"/>
  <c r="C274" i="3"/>
  <c r="H277" i="3" l="1"/>
  <c r="I276" i="3"/>
  <c r="F276" i="3"/>
  <c r="G275" i="3"/>
  <c r="D276" i="3"/>
  <c r="E275" i="3"/>
  <c r="B276" i="3"/>
  <c r="C275" i="3"/>
  <c r="H278" i="3" l="1"/>
  <c r="I277" i="3"/>
  <c r="F277" i="3"/>
  <c r="G276" i="3"/>
  <c r="D277" i="3"/>
  <c r="E276" i="3"/>
  <c r="B277" i="3"/>
  <c r="C276" i="3"/>
  <c r="H279" i="3" l="1"/>
  <c r="I278" i="3"/>
  <c r="F278" i="3"/>
  <c r="G277" i="3"/>
  <c r="D278" i="3"/>
  <c r="E277" i="3"/>
  <c r="B278" i="3"/>
  <c r="C277" i="3"/>
  <c r="H280" i="3" l="1"/>
  <c r="I279" i="3"/>
  <c r="F279" i="3"/>
  <c r="G278" i="3"/>
  <c r="D279" i="3"/>
  <c r="E278" i="3"/>
  <c r="B279" i="3"/>
  <c r="C278" i="3"/>
  <c r="H281" i="3" l="1"/>
  <c r="I280" i="3"/>
  <c r="F280" i="3"/>
  <c r="G279" i="3"/>
  <c r="D280" i="3"/>
  <c r="E279" i="3"/>
  <c r="B280" i="3"/>
  <c r="C279" i="3"/>
  <c r="H282" i="3" l="1"/>
  <c r="I281" i="3"/>
  <c r="F281" i="3"/>
  <c r="G280" i="3"/>
  <c r="D281" i="3"/>
  <c r="E280" i="3"/>
  <c r="B281" i="3"/>
  <c r="C280" i="3"/>
  <c r="H283" i="3" l="1"/>
  <c r="I282" i="3"/>
  <c r="F282" i="3"/>
  <c r="G281" i="3"/>
  <c r="D282" i="3"/>
  <c r="E281" i="3"/>
  <c r="B282" i="3"/>
  <c r="C281" i="3"/>
  <c r="H284" i="3" l="1"/>
  <c r="I283" i="3"/>
  <c r="F283" i="3"/>
  <c r="G282" i="3"/>
  <c r="D283" i="3"/>
  <c r="E282" i="3"/>
  <c r="B283" i="3"/>
  <c r="C282" i="3"/>
  <c r="H285" i="3" l="1"/>
  <c r="I284" i="3"/>
  <c r="F284" i="3"/>
  <c r="G283" i="3"/>
  <c r="D284" i="3"/>
  <c r="E283" i="3"/>
  <c r="B284" i="3"/>
  <c r="C283" i="3"/>
  <c r="H286" i="3" l="1"/>
  <c r="I285" i="3"/>
  <c r="F285" i="3"/>
  <c r="G284" i="3"/>
  <c r="D285" i="3"/>
  <c r="E284" i="3"/>
  <c r="B285" i="3"/>
  <c r="C284" i="3"/>
  <c r="H287" i="3" l="1"/>
  <c r="I286" i="3"/>
  <c r="F286" i="3"/>
  <c r="G285" i="3"/>
  <c r="D286" i="3"/>
  <c r="E285" i="3"/>
  <c r="B286" i="3"/>
  <c r="C285" i="3"/>
  <c r="H288" i="3" l="1"/>
  <c r="I287" i="3"/>
  <c r="F287" i="3"/>
  <c r="G286" i="3"/>
  <c r="D287" i="3"/>
  <c r="E286" i="3"/>
  <c r="B287" i="3"/>
  <c r="C286" i="3"/>
  <c r="H289" i="3" l="1"/>
  <c r="I288" i="3"/>
  <c r="F288" i="3"/>
  <c r="G287" i="3"/>
  <c r="D288" i="3"/>
  <c r="E287" i="3"/>
  <c r="B288" i="3"/>
  <c r="C287" i="3"/>
  <c r="H290" i="3" l="1"/>
  <c r="I289" i="3"/>
  <c r="F289" i="3"/>
  <c r="G288" i="3"/>
  <c r="D289" i="3"/>
  <c r="E288" i="3"/>
  <c r="B289" i="3"/>
  <c r="C288" i="3"/>
  <c r="H291" i="3" l="1"/>
  <c r="I290" i="3"/>
  <c r="F290" i="3"/>
  <c r="G289" i="3"/>
  <c r="D290" i="3"/>
  <c r="E289" i="3"/>
  <c r="B290" i="3"/>
  <c r="C289" i="3"/>
  <c r="H292" i="3" l="1"/>
  <c r="I291" i="3"/>
  <c r="F291" i="3"/>
  <c r="G290" i="3"/>
  <c r="D291" i="3"/>
  <c r="E290" i="3"/>
  <c r="B291" i="3"/>
  <c r="C290" i="3"/>
  <c r="H293" i="3" l="1"/>
  <c r="I292" i="3"/>
  <c r="F292" i="3"/>
  <c r="G291" i="3"/>
  <c r="D292" i="3"/>
  <c r="E291" i="3"/>
  <c r="B292" i="3"/>
  <c r="C291" i="3"/>
  <c r="H294" i="3" l="1"/>
  <c r="I293" i="3"/>
  <c r="F293" i="3"/>
  <c r="G292" i="3"/>
  <c r="D293" i="3"/>
  <c r="E292" i="3"/>
  <c r="B293" i="3"/>
  <c r="C292" i="3"/>
  <c r="H295" i="3" l="1"/>
  <c r="I294" i="3"/>
  <c r="F294" i="3"/>
  <c r="G293" i="3"/>
  <c r="D294" i="3"/>
  <c r="E293" i="3"/>
  <c r="B294" i="3"/>
  <c r="C293" i="3"/>
  <c r="H296" i="3" l="1"/>
  <c r="I295" i="3"/>
  <c r="F295" i="3"/>
  <c r="G294" i="3"/>
  <c r="D295" i="3"/>
  <c r="E294" i="3"/>
  <c r="B295" i="3"/>
  <c r="C294" i="3"/>
  <c r="H297" i="3" l="1"/>
  <c r="I296" i="3"/>
  <c r="F296" i="3"/>
  <c r="G295" i="3"/>
  <c r="D296" i="3"/>
  <c r="E295" i="3"/>
  <c r="B296" i="3"/>
  <c r="C295" i="3"/>
  <c r="H298" i="3" l="1"/>
  <c r="I297" i="3"/>
  <c r="F297" i="3"/>
  <c r="G296" i="3"/>
  <c r="D297" i="3"/>
  <c r="E296" i="3"/>
  <c r="B297" i="3"/>
  <c r="C296" i="3"/>
  <c r="H299" i="3" l="1"/>
  <c r="I298" i="3"/>
  <c r="F298" i="3"/>
  <c r="G297" i="3"/>
  <c r="D298" i="3"/>
  <c r="E297" i="3"/>
  <c r="B298" i="3"/>
  <c r="C297" i="3"/>
  <c r="H300" i="3" l="1"/>
  <c r="I299" i="3"/>
  <c r="F299" i="3"/>
  <c r="G298" i="3"/>
  <c r="D299" i="3"/>
  <c r="E298" i="3"/>
  <c r="B299" i="3"/>
  <c r="C298" i="3"/>
  <c r="H301" i="3" l="1"/>
  <c r="I300" i="3"/>
  <c r="F300" i="3"/>
  <c r="G299" i="3"/>
  <c r="D300" i="3"/>
  <c r="E299" i="3"/>
  <c r="B300" i="3"/>
  <c r="C299" i="3"/>
  <c r="H302" i="3" l="1"/>
  <c r="I301" i="3"/>
  <c r="F301" i="3"/>
  <c r="G300" i="3"/>
  <c r="D301" i="3"/>
  <c r="E300" i="3"/>
  <c r="B301" i="3"/>
  <c r="C300" i="3"/>
  <c r="H303" i="3" l="1"/>
  <c r="I302" i="3"/>
  <c r="F302" i="3"/>
  <c r="G301" i="3"/>
  <c r="D302" i="3"/>
  <c r="E301" i="3"/>
  <c r="B302" i="3"/>
  <c r="C301" i="3"/>
  <c r="H304" i="3" l="1"/>
  <c r="I303" i="3"/>
  <c r="F303" i="3"/>
  <c r="G302" i="3"/>
  <c r="D303" i="3"/>
  <c r="E302" i="3"/>
  <c r="B303" i="3"/>
  <c r="C302" i="3"/>
  <c r="H305" i="3" l="1"/>
  <c r="I304" i="3"/>
  <c r="F304" i="3"/>
  <c r="G303" i="3"/>
  <c r="D304" i="3"/>
  <c r="E303" i="3"/>
  <c r="B304" i="3"/>
  <c r="C303" i="3"/>
  <c r="H306" i="3" l="1"/>
  <c r="I305" i="3"/>
  <c r="F305" i="3"/>
  <c r="G304" i="3"/>
  <c r="D305" i="3"/>
  <c r="E304" i="3"/>
  <c r="B305" i="3"/>
  <c r="C304" i="3"/>
  <c r="H307" i="3" l="1"/>
  <c r="I306" i="3"/>
  <c r="F306" i="3"/>
  <c r="G305" i="3"/>
  <c r="D306" i="3"/>
  <c r="E305" i="3"/>
  <c r="B306" i="3"/>
  <c r="C305" i="3"/>
  <c r="H308" i="3" l="1"/>
  <c r="I307" i="3"/>
  <c r="F307" i="3"/>
  <c r="G306" i="3"/>
  <c r="D307" i="3"/>
  <c r="E306" i="3"/>
  <c r="B307" i="3"/>
  <c r="C306" i="3"/>
  <c r="H309" i="3" l="1"/>
  <c r="I308" i="3"/>
  <c r="F308" i="3"/>
  <c r="G307" i="3"/>
  <c r="D308" i="3"/>
  <c r="E307" i="3"/>
  <c r="B308" i="3"/>
  <c r="C307" i="3"/>
  <c r="H310" i="3" l="1"/>
  <c r="I309" i="3"/>
  <c r="F309" i="3"/>
  <c r="G308" i="3"/>
  <c r="D309" i="3"/>
  <c r="E308" i="3"/>
  <c r="B309" i="3"/>
  <c r="C308" i="3"/>
  <c r="H311" i="3" l="1"/>
  <c r="I310" i="3"/>
  <c r="F310" i="3"/>
  <c r="G309" i="3"/>
  <c r="D310" i="3"/>
  <c r="E309" i="3"/>
  <c r="B310" i="3"/>
  <c r="C309" i="3"/>
  <c r="H312" i="3" l="1"/>
  <c r="I311" i="3"/>
  <c r="F311" i="3"/>
  <c r="G310" i="3"/>
  <c r="D311" i="3"/>
  <c r="E310" i="3"/>
  <c r="B311" i="3"/>
  <c r="C310" i="3"/>
  <c r="H313" i="3" l="1"/>
  <c r="I312" i="3"/>
  <c r="F312" i="3"/>
  <c r="G311" i="3"/>
  <c r="D312" i="3"/>
  <c r="E311" i="3"/>
  <c r="B312" i="3"/>
  <c r="C311" i="3"/>
  <c r="H314" i="3" l="1"/>
  <c r="I313" i="3"/>
  <c r="F313" i="3"/>
  <c r="G312" i="3"/>
  <c r="D313" i="3"/>
  <c r="E312" i="3"/>
  <c r="B313" i="3"/>
  <c r="C312" i="3"/>
  <c r="H315" i="3" l="1"/>
  <c r="I314" i="3"/>
  <c r="F314" i="3"/>
  <c r="G313" i="3"/>
  <c r="D314" i="3"/>
  <c r="E313" i="3"/>
  <c r="B314" i="3"/>
  <c r="C313" i="3"/>
  <c r="H316" i="3" l="1"/>
  <c r="I315" i="3"/>
  <c r="F315" i="3"/>
  <c r="G314" i="3"/>
  <c r="D315" i="3"/>
  <c r="E314" i="3"/>
  <c r="B315" i="3"/>
  <c r="C314" i="3"/>
  <c r="H317" i="3" l="1"/>
  <c r="I316" i="3"/>
  <c r="F316" i="3"/>
  <c r="G315" i="3"/>
  <c r="D316" i="3"/>
  <c r="E315" i="3"/>
  <c r="B316" i="3"/>
  <c r="C315" i="3"/>
  <c r="H318" i="3" l="1"/>
  <c r="I317" i="3"/>
  <c r="F317" i="3"/>
  <c r="G316" i="3"/>
  <c r="D317" i="3"/>
  <c r="E316" i="3"/>
  <c r="B317" i="3"/>
  <c r="C316" i="3"/>
  <c r="H319" i="3" l="1"/>
  <c r="I318" i="3"/>
  <c r="F318" i="3"/>
  <c r="G317" i="3"/>
  <c r="D318" i="3"/>
  <c r="E317" i="3"/>
  <c r="B318" i="3"/>
  <c r="C317" i="3"/>
  <c r="H320" i="3" l="1"/>
  <c r="I319" i="3"/>
  <c r="F319" i="3"/>
  <c r="G318" i="3"/>
  <c r="D319" i="3"/>
  <c r="E318" i="3"/>
  <c r="B319" i="3"/>
  <c r="C318" i="3"/>
  <c r="H321" i="3" l="1"/>
  <c r="I320" i="3"/>
  <c r="F320" i="3"/>
  <c r="G319" i="3"/>
  <c r="D320" i="3"/>
  <c r="E319" i="3"/>
  <c r="B320" i="3"/>
  <c r="C319" i="3"/>
  <c r="H322" i="3" l="1"/>
  <c r="I321" i="3"/>
  <c r="F321" i="3"/>
  <c r="G320" i="3"/>
  <c r="D321" i="3"/>
  <c r="E320" i="3"/>
  <c r="B321" i="3"/>
  <c r="C320" i="3"/>
  <c r="H323" i="3" l="1"/>
  <c r="I322" i="3"/>
  <c r="F322" i="3"/>
  <c r="G321" i="3"/>
  <c r="D322" i="3"/>
  <c r="E321" i="3"/>
  <c r="B322" i="3"/>
  <c r="C321" i="3"/>
  <c r="H324" i="3" l="1"/>
  <c r="I323" i="3"/>
  <c r="F323" i="3"/>
  <c r="G322" i="3"/>
  <c r="D323" i="3"/>
  <c r="E322" i="3"/>
  <c r="B323" i="3"/>
  <c r="C322" i="3"/>
  <c r="H325" i="3" l="1"/>
  <c r="I324" i="3"/>
  <c r="F324" i="3"/>
  <c r="G323" i="3"/>
  <c r="D324" i="3"/>
  <c r="E323" i="3"/>
  <c r="B324" i="3"/>
  <c r="C323" i="3"/>
  <c r="H326" i="3" l="1"/>
  <c r="I325" i="3"/>
  <c r="F325" i="3"/>
  <c r="G324" i="3"/>
  <c r="D325" i="3"/>
  <c r="E324" i="3"/>
  <c r="B325" i="3"/>
  <c r="C324" i="3"/>
  <c r="H327" i="3" l="1"/>
  <c r="I326" i="3"/>
  <c r="F326" i="3"/>
  <c r="G325" i="3"/>
  <c r="D326" i="3"/>
  <c r="E325" i="3"/>
  <c r="B326" i="3"/>
  <c r="C325" i="3"/>
  <c r="H328" i="3" l="1"/>
  <c r="I327" i="3"/>
  <c r="F327" i="3"/>
  <c r="G326" i="3"/>
  <c r="D327" i="3"/>
  <c r="E326" i="3"/>
  <c r="B327" i="3"/>
  <c r="C326" i="3"/>
  <c r="H329" i="3" l="1"/>
  <c r="I328" i="3"/>
  <c r="F328" i="3"/>
  <c r="G327" i="3"/>
  <c r="D328" i="3"/>
  <c r="E327" i="3"/>
  <c r="B328" i="3"/>
  <c r="C327" i="3"/>
  <c r="H330" i="3" l="1"/>
  <c r="I329" i="3"/>
  <c r="F329" i="3"/>
  <c r="G328" i="3"/>
  <c r="D329" i="3"/>
  <c r="E328" i="3"/>
  <c r="B329" i="3"/>
  <c r="C328" i="3"/>
  <c r="H331" i="3" l="1"/>
  <c r="I330" i="3"/>
  <c r="F330" i="3"/>
  <c r="G329" i="3"/>
  <c r="D330" i="3"/>
  <c r="E329" i="3"/>
  <c r="B330" i="3"/>
  <c r="C329" i="3"/>
  <c r="H332" i="3" l="1"/>
  <c r="I331" i="3"/>
  <c r="F331" i="3"/>
  <c r="G330" i="3"/>
  <c r="D331" i="3"/>
  <c r="E330" i="3"/>
  <c r="B331" i="3"/>
  <c r="C330" i="3"/>
  <c r="H333" i="3" l="1"/>
  <c r="I332" i="3"/>
  <c r="F332" i="3"/>
  <c r="G331" i="3"/>
  <c r="D332" i="3"/>
  <c r="E331" i="3"/>
  <c r="B332" i="3"/>
  <c r="C331" i="3"/>
  <c r="H334" i="3" l="1"/>
  <c r="I333" i="3"/>
  <c r="F333" i="3"/>
  <c r="G332" i="3"/>
  <c r="D333" i="3"/>
  <c r="E332" i="3"/>
  <c r="B333" i="3"/>
  <c r="C332" i="3"/>
  <c r="H335" i="3" l="1"/>
  <c r="I334" i="3"/>
  <c r="F334" i="3"/>
  <c r="G333" i="3"/>
  <c r="D334" i="3"/>
  <c r="E333" i="3"/>
  <c r="B334" i="3"/>
  <c r="C333" i="3"/>
  <c r="H336" i="3" l="1"/>
  <c r="I335" i="3"/>
  <c r="F335" i="3"/>
  <c r="G334" i="3"/>
  <c r="D335" i="3"/>
  <c r="E334" i="3"/>
  <c r="B335" i="3"/>
  <c r="C334" i="3"/>
  <c r="H337" i="3" l="1"/>
  <c r="I336" i="3"/>
  <c r="F336" i="3"/>
  <c r="G335" i="3"/>
  <c r="D336" i="3"/>
  <c r="E335" i="3"/>
  <c r="B336" i="3"/>
  <c r="C335" i="3"/>
  <c r="H338" i="3" l="1"/>
  <c r="I337" i="3"/>
  <c r="F337" i="3"/>
  <c r="G336" i="3"/>
  <c r="D337" i="3"/>
  <c r="E336" i="3"/>
  <c r="B337" i="3"/>
  <c r="C336" i="3"/>
  <c r="H339" i="3" l="1"/>
  <c r="I338" i="3"/>
  <c r="F338" i="3"/>
  <c r="G337" i="3"/>
  <c r="D338" i="3"/>
  <c r="E337" i="3"/>
  <c r="B338" i="3"/>
  <c r="C337" i="3"/>
  <c r="H340" i="3" l="1"/>
  <c r="I339" i="3"/>
  <c r="F339" i="3"/>
  <c r="G338" i="3"/>
  <c r="D339" i="3"/>
  <c r="E338" i="3"/>
  <c r="B339" i="3"/>
  <c r="C338" i="3"/>
  <c r="H341" i="3" l="1"/>
  <c r="I340" i="3"/>
  <c r="F340" i="3"/>
  <c r="G339" i="3"/>
  <c r="D340" i="3"/>
  <c r="E339" i="3"/>
  <c r="B340" i="3"/>
  <c r="C339" i="3"/>
  <c r="H342" i="3" l="1"/>
  <c r="I341" i="3"/>
  <c r="F341" i="3"/>
  <c r="G340" i="3"/>
  <c r="D341" i="3"/>
  <c r="E340" i="3"/>
  <c r="B341" i="3"/>
  <c r="C340" i="3"/>
  <c r="H343" i="3" l="1"/>
  <c r="I342" i="3"/>
  <c r="F342" i="3"/>
  <c r="G341" i="3"/>
  <c r="D342" i="3"/>
  <c r="E341" i="3"/>
  <c r="B342" i="3"/>
  <c r="C341" i="3"/>
  <c r="H344" i="3" l="1"/>
  <c r="I343" i="3"/>
  <c r="F343" i="3"/>
  <c r="G342" i="3"/>
  <c r="D343" i="3"/>
  <c r="E342" i="3"/>
  <c r="B343" i="3"/>
  <c r="C342" i="3"/>
  <c r="H345" i="3" l="1"/>
  <c r="I344" i="3"/>
  <c r="F344" i="3"/>
  <c r="G343" i="3"/>
  <c r="D344" i="3"/>
  <c r="E343" i="3"/>
  <c r="B344" i="3"/>
  <c r="C343" i="3"/>
  <c r="H346" i="3" l="1"/>
  <c r="I345" i="3"/>
  <c r="F345" i="3"/>
  <c r="G344" i="3"/>
  <c r="D345" i="3"/>
  <c r="E344" i="3"/>
  <c r="B345" i="3"/>
  <c r="C344" i="3"/>
  <c r="H347" i="3" l="1"/>
  <c r="I346" i="3"/>
  <c r="F346" i="3"/>
  <c r="G345" i="3"/>
  <c r="D346" i="3"/>
  <c r="E345" i="3"/>
  <c r="B346" i="3"/>
  <c r="C345" i="3"/>
  <c r="H348" i="3" l="1"/>
  <c r="I347" i="3"/>
  <c r="F347" i="3"/>
  <c r="G346" i="3"/>
  <c r="D347" i="3"/>
  <c r="E346" i="3"/>
  <c r="B347" i="3"/>
  <c r="C346" i="3"/>
  <c r="H349" i="3" l="1"/>
  <c r="I348" i="3"/>
  <c r="F348" i="3"/>
  <c r="G347" i="3"/>
  <c r="D348" i="3"/>
  <c r="E347" i="3"/>
  <c r="B348" i="3"/>
  <c r="C347" i="3"/>
  <c r="H350" i="3" l="1"/>
  <c r="I349" i="3"/>
  <c r="F349" i="3"/>
  <c r="G348" i="3"/>
  <c r="D349" i="3"/>
  <c r="E348" i="3"/>
  <c r="B349" i="3"/>
  <c r="C348" i="3"/>
  <c r="H351" i="3" l="1"/>
  <c r="I350" i="3"/>
  <c r="F350" i="3"/>
  <c r="G349" i="3"/>
  <c r="D350" i="3"/>
  <c r="E349" i="3"/>
  <c r="B350" i="3"/>
  <c r="C349" i="3"/>
  <c r="H352" i="3" l="1"/>
  <c r="I351" i="3"/>
  <c r="F351" i="3"/>
  <c r="G350" i="3"/>
  <c r="D351" i="3"/>
  <c r="E350" i="3"/>
  <c r="B351" i="3"/>
  <c r="C350" i="3"/>
  <c r="H353" i="3" l="1"/>
  <c r="I352" i="3"/>
  <c r="F352" i="3"/>
  <c r="G351" i="3"/>
  <c r="D352" i="3"/>
  <c r="E351" i="3"/>
  <c r="B352" i="3"/>
  <c r="C351" i="3"/>
  <c r="H354" i="3" l="1"/>
  <c r="I353" i="3"/>
  <c r="F353" i="3"/>
  <c r="G352" i="3"/>
  <c r="D353" i="3"/>
  <c r="E352" i="3"/>
  <c r="B353" i="3"/>
  <c r="C352" i="3"/>
  <c r="H355" i="3" l="1"/>
  <c r="I354" i="3"/>
  <c r="F354" i="3"/>
  <c r="G353" i="3"/>
  <c r="D354" i="3"/>
  <c r="E353" i="3"/>
  <c r="B354" i="3"/>
  <c r="C353" i="3"/>
  <c r="H356" i="3" l="1"/>
  <c r="I355" i="3"/>
  <c r="F355" i="3"/>
  <c r="G354" i="3"/>
  <c r="D355" i="3"/>
  <c r="E354" i="3"/>
  <c r="B355" i="3"/>
  <c r="C354" i="3"/>
  <c r="H357" i="3" l="1"/>
  <c r="I356" i="3"/>
  <c r="F356" i="3"/>
  <c r="G355" i="3"/>
  <c r="D356" i="3"/>
  <c r="E355" i="3"/>
  <c r="B356" i="3"/>
  <c r="C355" i="3"/>
  <c r="H358" i="3" l="1"/>
  <c r="I357" i="3"/>
  <c r="F357" i="3"/>
  <c r="G356" i="3"/>
  <c r="D357" i="3"/>
  <c r="E356" i="3"/>
  <c r="B357" i="3"/>
  <c r="C356" i="3"/>
  <c r="H359" i="3" l="1"/>
  <c r="I358" i="3"/>
  <c r="F358" i="3"/>
  <c r="G357" i="3"/>
  <c r="D358" i="3"/>
  <c r="E357" i="3"/>
  <c r="B358" i="3"/>
  <c r="C357" i="3"/>
  <c r="H360" i="3" l="1"/>
  <c r="I359" i="3"/>
  <c r="F359" i="3"/>
  <c r="G358" i="3"/>
  <c r="D359" i="3"/>
  <c r="E358" i="3"/>
  <c r="B359" i="3"/>
  <c r="C358" i="3"/>
  <c r="H361" i="3" l="1"/>
  <c r="I360" i="3"/>
  <c r="F360" i="3"/>
  <c r="G359" i="3"/>
  <c r="D360" i="3"/>
  <c r="E359" i="3"/>
  <c r="B360" i="3"/>
  <c r="C359" i="3"/>
  <c r="H362" i="3" l="1"/>
  <c r="I361" i="3"/>
  <c r="F361" i="3"/>
  <c r="G360" i="3"/>
  <c r="D361" i="3"/>
  <c r="E360" i="3"/>
  <c r="B361" i="3"/>
  <c r="C360" i="3"/>
  <c r="H363" i="3" l="1"/>
  <c r="I362" i="3"/>
  <c r="F362" i="3"/>
  <c r="G361" i="3"/>
  <c r="D362" i="3"/>
  <c r="E361" i="3"/>
  <c r="B362" i="3"/>
  <c r="C361" i="3"/>
  <c r="H364" i="3" l="1"/>
  <c r="I363" i="3"/>
  <c r="F363" i="3"/>
  <c r="G362" i="3"/>
  <c r="D363" i="3"/>
  <c r="E362" i="3"/>
  <c r="B363" i="3"/>
  <c r="C362" i="3"/>
  <c r="H365" i="3" l="1"/>
  <c r="I364" i="3"/>
  <c r="F364" i="3"/>
  <c r="G363" i="3"/>
  <c r="D364" i="3"/>
  <c r="E363" i="3"/>
  <c r="B364" i="3"/>
  <c r="C363" i="3"/>
  <c r="H366" i="3" l="1"/>
  <c r="I365" i="3"/>
  <c r="F365" i="3"/>
  <c r="G364" i="3"/>
  <c r="D365" i="3"/>
  <c r="E364" i="3"/>
  <c r="B365" i="3"/>
  <c r="C364" i="3"/>
  <c r="H367" i="3" l="1"/>
  <c r="I366" i="3"/>
  <c r="F366" i="3"/>
  <c r="G365" i="3"/>
  <c r="D366" i="3"/>
  <c r="E365" i="3"/>
  <c r="B366" i="3"/>
  <c r="C365" i="3"/>
  <c r="H368" i="3" l="1"/>
  <c r="I367" i="3"/>
  <c r="F367" i="3"/>
  <c r="G366" i="3"/>
  <c r="D367" i="3"/>
  <c r="E366" i="3"/>
  <c r="B367" i="3"/>
  <c r="C366" i="3"/>
  <c r="H369" i="3" l="1"/>
  <c r="I368" i="3"/>
  <c r="F368" i="3"/>
  <c r="G367" i="3"/>
  <c r="D368" i="3"/>
  <c r="E367" i="3"/>
  <c r="B368" i="3"/>
  <c r="C367" i="3"/>
  <c r="H370" i="3" l="1"/>
  <c r="I369" i="3"/>
  <c r="F369" i="3"/>
  <c r="G368" i="3"/>
  <c r="D369" i="3"/>
  <c r="E368" i="3"/>
  <c r="B369" i="3"/>
  <c r="C368" i="3"/>
  <c r="H371" i="3" l="1"/>
  <c r="I370" i="3"/>
  <c r="F370" i="3"/>
  <c r="G369" i="3"/>
  <c r="D370" i="3"/>
  <c r="E369" i="3"/>
  <c r="B370" i="3"/>
  <c r="C369" i="3"/>
  <c r="H372" i="3" l="1"/>
  <c r="I371" i="3"/>
  <c r="F371" i="3"/>
  <c r="G370" i="3"/>
  <c r="D371" i="3"/>
  <c r="E370" i="3"/>
  <c r="B371" i="3"/>
  <c r="C370" i="3"/>
  <c r="H373" i="3" l="1"/>
  <c r="I372" i="3"/>
  <c r="F372" i="3"/>
  <c r="G371" i="3"/>
  <c r="D372" i="3"/>
  <c r="E371" i="3"/>
  <c r="B372" i="3"/>
  <c r="C371" i="3"/>
  <c r="H374" i="3" l="1"/>
  <c r="I373" i="3"/>
  <c r="F373" i="3"/>
  <c r="G372" i="3"/>
  <c r="D373" i="3"/>
  <c r="E372" i="3"/>
  <c r="B373" i="3"/>
  <c r="C372" i="3"/>
  <c r="H375" i="3" l="1"/>
  <c r="I374" i="3"/>
  <c r="F374" i="3"/>
  <c r="G373" i="3"/>
  <c r="D374" i="3"/>
  <c r="E373" i="3"/>
  <c r="B374" i="3"/>
  <c r="C373" i="3"/>
  <c r="H376" i="3" l="1"/>
  <c r="I375" i="3"/>
  <c r="F375" i="3"/>
  <c r="G374" i="3"/>
  <c r="D375" i="3"/>
  <c r="E374" i="3"/>
  <c r="B375" i="3"/>
  <c r="C374" i="3"/>
  <c r="H377" i="3" l="1"/>
  <c r="I376" i="3"/>
  <c r="F376" i="3"/>
  <c r="G375" i="3"/>
  <c r="D376" i="3"/>
  <c r="E375" i="3"/>
  <c r="B376" i="3"/>
  <c r="C375" i="3"/>
  <c r="H378" i="3" l="1"/>
  <c r="I377" i="3"/>
  <c r="F377" i="3"/>
  <c r="G376" i="3"/>
  <c r="D377" i="3"/>
  <c r="E376" i="3"/>
  <c r="B377" i="3"/>
  <c r="C376" i="3"/>
  <c r="H379" i="3" l="1"/>
  <c r="I378" i="3"/>
  <c r="F378" i="3"/>
  <c r="G377" i="3"/>
  <c r="D378" i="3"/>
  <c r="E377" i="3"/>
  <c r="B378" i="3"/>
  <c r="C377" i="3"/>
  <c r="H380" i="3" l="1"/>
  <c r="I379" i="3"/>
  <c r="F379" i="3"/>
  <c r="G378" i="3"/>
  <c r="D379" i="3"/>
  <c r="E378" i="3"/>
  <c r="B379" i="3"/>
  <c r="C378" i="3"/>
  <c r="H381" i="3" l="1"/>
  <c r="I380" i="3"/>
  <c r="F380" i="3"/>
  <c r="G379" i="3"/>
  <c r="D380" i="3"/>
  <c r="E379" i="3"/>
  <c r="B380" i="3"/>
  <c r="C379" i="3"/>
  <c r="H382" i="3" l="1"/>
  <c r="I381" i="3"/>
  <c r="F381" i="3"/>
  <c r="G380" i="3"/>
  <c r="D381" i="3"/>
  <c r="E380" i="3"/>
  <c r="B381" i="3"/>
  <c r="C380" i="3"/>
  <c r="H383" i="3" l="1"/>
  <c r="I382" i="3"/>
  <c r="F382" i="3"/>
  <c r="G381" i="3"/>
  <c r="D382" i="3"/>
  <c r="E381" i="3"/>
  <c r="B382" i="3"/>
  <c r="C381" i="3"/>
  <c r="H384" i="3" l="1"/>
  <c r="I383" i="3"/>
  <c r="F383" i="3"/>
  <c r="G382" i="3"/>
  <c r="D383" i="3"/>
  <c r="E382" i="3"/>
  <c r="B383" i="3"/>
  <c r="C382" i="3"/>
  <c r="H385" i="3" l="1"/>
  <c r="I384" i="3"/>
  <c r="F384" i="3"/>
  <c r="G383" i="3"/>
  <c r="D384" i="3"/>
  <c r="E383" i="3"/>
  <c r="B384" i="3"/>
  <c r="C383" i="3"/>
  <c r="H386" i="3" l="1"/>
  <c r="I385" i="3"/>
  <c r="F385" i="3"/>
  <c r="G384" i="3"/>
  <c r="D385" i="3"/>
  <c r="E384" i="3"/>
  <c r="B385" i="3"/>
  <c r="C384" i="3"/>
  <c r="H387" i="3" l="1"/>
  <c r="I386" i="3"/>
  <c r="F386" i="3"/>
  <c r="G385" i="3"/>
  <c r="D386" i="3"/>
  <c r="E385" i="3"/>
  <c r="B386" i="3"/>
  <c r="C385" i="3"/>
  <c r="H388" i="3" l="1"/>
  <c r="I387" i="3"/>
  <c r="F387" i="3"/>
  <c r="G386" i="3"/>
  <c r="D387" i="3"/>
  <c r="E386" i="3"/>
  <c r="B387" i="3"/>
  <c r="C386" i="3"/>
  <c r="H389" i="3" l="1"/>
  <c r="I388" i="3"/>
  <c r="F388" i="3"/>
  <c r="G387" i="3"/>
  <c r="D388" i="3"/>
  <c r="E387" i="3"/>
  <c r="B388" i="3"/>
  <c r="C387" i="3"/>
  <c r="H390" i="3" l="1"/>
  <c r="I389" i="3"/>
  <c r="F389" i="3"/>
  <c r="G388" i="3"/>
  <c r="D389" i="3"/>
  <c r="E388" i="3"/>
  <c r="B389" i="3"/>
  <c r="C388" i="3"/>
  <c r="H391" i="3" l="1"/>
  <c r="I390" i="3"/>
  <c r="F390" i="3"/>
  <c r="G389" i="3"/>
  <c r="D390" i="3"/>
  <c r="E389" i="3"/>
  <c r="B390" i="3"/>
  <c r="C389" i="3"/>
  <c r="H392" i="3" l="1"/>
  <c r="I391" i="3"/>
  <c r="F391" i="3"/>
  <c r="G390" i="3"/>
  <c r="D391" i="3"/>
  <c r="E390" i="3"/>
  <c r="B391" i="3"/>
  <c r="C390" i="3"/>
  <c r="H393" i="3" l="1"/>
  <c r="I392" i="3"/>
  <c r="F392" i="3"/>
  <c r="G391" i="3"/>
  <c r="D392" i="3"/>
  <c r="E391" i="3"/>
  <c r="B392" i="3"/>
  <c r="C391" i="3"/>
  <c r="H394" i="3" l="1"/>
  <c r="I393" i="3"/>
  <c r="F393" i="3"/>
  <c r="G392" i="3"/>
  <c r="D393" i="3"/>
  <c r="E392" i="3"/>
  <c r="B393" i="3"/>
  <c r="C392" i="3"/>
  <c r="H395" i="3" l="1"/>
  <c r="I394" i="3"/>
  <c r="F394" i="3"/>
  <c r="G393" i="3"/>
  <c r="D394" i="3"/>
  <c r="E393" i="3"/>
  <c r="B394" i="3"/>
  <c r="C393" i="3"/>
  <c r="H396" i="3" l="1"/>
  <c r="I395" i="3"/>
  <c r="F395" i="3"/>
  <c r="G394" i="3"/>
  <c r="D395" i="3"/>
  <c r="E394" i="3"/>
  <c r="B395" i="3"/>
  <c r="C394" i="3"/>
  <c r="H397" i="3" l="1"/>
  <c r="I396" i="3"/>
  <c r="F396" i="3"/>
  <c r="G395" i="3"/>
  <c r="D396" i="3"/>
  <c r="E395" i="3"/>
  <c r="B396" i="3"/>
  <c r="C395" i="3"/>
  <c r="H398" i="3" l="1"/>
  <c r="I397" i="3"/>
  <c r="F397" i="3"/>
  <c r="G396" i="3"/>
  <c r="D397" i="3"/>
  <c r="E396" i="3"/>
  <c r="B397" i="3"/>
  <c r="C396" i="3"/>
  <c r="H399" i="3" l="1"/>
  <c r="I398" i="3"/>
  <c r="F398" i="3"/>
  <c r="G397" i="3"/>
  <c r="D398" i="3"/>
  <c r="E397" i="3"/>
  <c r="B398" i="3"/>
  <c r="C397" i="3"/>
  <c r="H400" i="3" l="1"/>
  <c r="I399" i="3"/>
  <c r="F399" i="3"/>
  <c r="G398" i="3"/>
  <c r="D399" i="3"/>
  <c r="E398" i="3"/>
  <c r="B399" i="3"/>
  <c r="C398" i="3"/>
  <c r="H401" i="3" l="1"/>
  <c r="I400" i="3"/>
  <c r="F400" i="3"/>
  <c r="G399" i="3"/>
  <c r="D400" i="3"/>
  <c r="E399" i="3"/>
  <c r="B400" i="3"/>
  <c r="C399" i="3"/>
  <c r="H402" i="3" l="1"/>
  <c r="I401" i="3"/>
  <c r="F401" i="3"/>
  <c r="G400" i="3"/>
  <c r="D401" i="3"/>
  <c r="E400" i="3"/>
  <c r="B401" i="3"/>
  <c r="C400" i="3"/>
  <c r="H403" i="3" l="1"/>
  <c r="I402" i="3"/>
  <c r="F402" i="3"/>
  <c r="G401" i="3"/>
  <c r="D402" i="3"/>
  <c r="E401" i="3"/>
  <c r="B402" i="3"/>
  <c r="C401" i="3"/>
  <c r="H404" i="3" l="1"/>
  <c r="I403" i="3"/>
  <c r="F403" i="3"/>
  <c r="G402" i="3"/>
  <c r="D403" i="3"/>
  <c r="E402" i="3"/>
  <c r="B403" i="3"/>
  <c r="C402" i="3"/>
  <c r="H405" i="3" l="1"/>
  <c r="I404" i="3"/>
  <c r="F404" i="3"/>
  <c r="G403" i="3"/>
  <c r="D404" i="3"/>
  <c r="E403" i="3"/>
  <c r="B404" i="3"/>
  <c r="C403" i="3"/>
  <c r="H406" i="3" l="1"/>
  <c r="I405" i="3"/>
  <c r="F405" i="3"/>
  <c r="G404" i="3"/>
  <c r="D405" i="3"/>
  <c r="E404" i="3"/>
  <c r="B405" i="3"/>
  <c r="C404" i="3"/>
  <c r="H407" i="3" l="1"/>
  <c r="I406" i="3"/>
  <c r="F406" i="3"/>
  <c r="G405" i="3"/>
  <c r="D406" i="3"/>
  <c r="E405" i="3"/>
  <c r="B406" i="3"/>
  <c r="C405" i="3"/>
  <c r="H408" i="3" l="1"/>
  <c r="I407" i="3"/>
  <c r="F407" i="3"/>
  <c r="G406" i="3"/>
  <c r="D407" i="3"/>
  <c r="E406" i="3"/>
  <c r="B407" i="3"/>
  <c r="C406" i="3"/>
  <c r="H409" i="3" l="1"/>
  <c r="I408" i="3"/>
  <c r="F408" i="3"/>
  <c r="G407" i="3"/>
  <c r="D408" i="3"/>
  <c r="E407" i="3"/>
  <c r="B408" i="3"/>
  <c r="C407" i="3"/>
  <c r="H410" i="3" l="1"/>
  <c r="I409" i="3"/>
  <c r="F409" i="3"/>
  <c r="G408" i="3"/>
  <c r="D409" i="3"/>
  <c r="E408" i="3"/>
  <c r="B409" i="3"/>
  <c r="C408" i="3"/>
  <c r="H411" i="3" l="1"/>
  <c r="I410" i="3"/>
  <c r="F410" i="3"/>
  <c r="G409" i="3"/>
  <c r="D410" i="3"/>
  <c r="E409" i="3"/>
  <c r="B410" i="3"/>
  <c r="C409" i="3"/>
  <c r="H412" i="3" l="1"/>
  <c r="I411" i="3"/>
  <c r="F411" i="3"/>
  <c r="G410" i="3"/>
  <c r="D411" i="3"/>
  <c r="E410" i="3"/>
  <c r="B411" i="3"/>
  <c r="C410" i="3"/>
  <c r="H413" i="3" l="1"/>
  <c r="I412" i="3"/>
  <c r="F412" i="3"/>
  <c r="G411" i="3"/>
  <c r="D412" i="3"/>
  <c r="E411" i="3"/>
  <c r="B412" i="3"/>
  <c r="C411" i="3"/>
  <c r="H414" i="3" l="1"/>
  <c r="I413" i="3"/>
  <c r="F413" i="3"/>
  <c r="G412" i="3"/>
  <c r="D413" i="3"/>
  <c r="E412" i="3"/>
  <c r="B413" i="3"/>
  <c r="C412" i="3"/>
  <c r="H415" i="3" l="1"/>
  <c r="I414" i="3"/>
  <c r="F414" i="3"/>
  <c r="G413" i="3"/>
  <c r="D414" i="3"/>
  <c r="E413" i="3"/>
  <c r="B414" i="3"/>
  <c r="C413" i="3"/>
  <c r="H416" i="3" l="1"/>
  <c r="I415" i="3"/>
  <c r="F415" i="3"/>
  <c r="G414" i="3"/>
  <c r="D415" i="3"/>
  <c r="E414" i="3"/>
  <c r="B415" i="3"/>
  <c r="C414" i="3"/>
  <c r="H417" i="3" l="1"/>
  <c r="I416" i="3"/>
  <c r="F416" i="3"/>
  <c r="G415" i="3"/>
  <c r="D416" i="3"/>
  <c r="E415" i="3"/>
  <c r="B416" i="3"/>
  <c r="C415" i="3"/>
  <c r="H418" i="3" l="1"/>
  <c r="I417" i="3"/>
  <c r="F417" i="3"/>
  <c r="G416" i="3"/>
  <c r="D417" i="3"/>
  <c r="E416" i="3"/>
  <c r="B417" i="3"/>
  <c r="C416" i="3"/>
  <c r="H419" i="3" l="1"/>
  <c r="I418" i="3"/>
  <c r="F418" i="3"/>
  <c r="G417" i="3"/>
  <c r="D418" i="3"/>
  <c r="E417" i="3"/>
  <c r="B418" i="3"/>
  <c r="C417" i="3"/>
  <c r="H420" i="3" l="1"/>
  <c r="I419" i="3"/>
  <c r="F419" i="3"/>
  <c r="G418" i="3"/>
  <c r="D419" i="3"/>
  <c r="E418" i="3"/>
  <c r="B419" i="3"/>
  <c r="C418" i="3"/>
  <c r="H421" i="3" l="1"/>
  <c r="I420" i="3"/>
  <c r="F420" i="3"/>
  <c r="G419" i="3"/>
  <c r="D420" i="3"/>
  <c r="E419" i="3"/>
  <c r="B420" i="3"/>
  <c r="C419" i="3"/>
  <c r="H422" i="3" l="1"/>
  <c r="I421" i="3"/>
  <c r="F421" i="3"/>
  <c r="G420" i="3"/>
  <c r="D421" i="3"/>
  <c r="E420" i="3"/>
  <c r="B421" i="3"/>
  <c r="C420" i="3"/>
  <c r="H423" i="3" l="1"/>
  <c r="I422" i="3"/>
  <c r="F422" i="3"/>
  <c r="G421" i="3"/>
  <c r="D422" i="3"/>
  <c r="E421" i="3"/>
  <c r="B422" i="3"/>
  <c r="C421" i="3"/>
  <c r="H424" i="3" l="1"/>
  <c r="I423" i="3"/>
  <c r="F423" i="3"/>
  <c r="G422" i="3"/>
  <c r="D423" i="3"/>
  <c r="E422" i="3"/>
  <c r="B423" i="3"/>
  <c r="C422" i="3"/>
  <c r="H425" i="3" l="1"/>
  <c r="I424" i="3"/>
  <c r="F424" i="3"/>
  <c r="G423" i="3"/>
  <c r="D424" i="3"/>
  <c r="E423" i="3"/>
  <c r="B424" i="3"/>
  <c r="C423" i="3"/>
  <c r="H426" i="3" l="1"/>
  <c r="I425" i="3"/>
  <c r="F425" i="3"/>
  <c r="G424" i="3"/>
  <c r="D425" i="3"/>
  <c r="E424" i="3"/>
  <c r="B425" i="3"/>
  <c r="C424" i="3"/>
  <c r="H427" i="3" l="1"/>
  <c r="I426" i="3"/>
  <c r="F426" i="3"/>
  <c r="G425" i="3"/>
  <c r="D426" i="3"/>
  <c r="E425" i="3"/>
  <c r="B426" i="3"/>
  <c r="C425" i="3"/>
  <c r="H428" i="3" l="1"/>
  <c r="I427" i="3"/>
  <c r="F427" i="3"/>
  <c r="G426" i="3"/>
  <c r="D427" i="3"/>
  <c r="E426" i="3"/>
  <c r="B427" i="3"/>
  <c r="C426" i="3"/>
  <c r="H429" i="3" l="1"/>
  <c r="I428" i="3"/>
  <c r="F428" i="3"/>
  <c r="G427" i="3"/>
  <c r="D428" i="3"/>
  <c r="E427" i="3"/>
  <c r="B428" i="3"/>
  <c r="C427" i="3"/>
  <c r="H430" i="3" l="1"/>
  <c r="I429" i="3"/>
  <c r="F429" i="3"/>
  <c r="G428" i="3"/>
  <c r="D429" i="3"/>
  <c r="E428" i="3"/>
  <c r="B429" i="3"/>
  <c r="C428" i="3"/>
  <c r="H431" i="3" l="1"/>
  <c r="I430" i="3"/>
  <c r="F430" i="3"/>
  <c r="G429" i="3"/>
  <c r="D430" i="3"/>
  <c r="E429" i="3"/>
  <c r="B430" i="3"/>
  <c r="C429" i="3"/>
  <c r="H432" i="3" l="1"/>
  <c r="I431" i="3"/>
  <c r="F431" i="3"/>
  <c r="G430" i="3"/>
  <c r="D431" i="3"/>
  <c r="E430" i="3"/>
  <c r="B431" i="3"/>
  <c r="C430" i="3"/>
  <c r="H433" i="3" l="1"/>
  <c r="I432" i="3"/>
  <c r="F432" i="3"/>
  <c r="G431" i="3"/>
  <c r="D432" i="3"/>
  <c r="E431" i="3"/>
  <c r="B432" i="3"/>
  <c r="C431" i="3"/>
  <c r="H434" i="3" l="1"/>
  <c r="I433" i="3"/>
  <c r="F433" i="3"/>
  <c r="G432" i="3"/>
  <c r="D433" i="3"/>
  <c r="E432" i="3"/>
  <c r="B433" i="3"/>
  <c r="C432" i="3"/>
  <c r="H435" i="3" l="1"/>
  <c r="I434" i="3"/>
  <c r="F434" i="3"/>
  <c r="G433" i="3"/>
  <c r="D434" i="3"/>
  <c r="E433" i="3"/>
  <c r="B434" i="3"/>
  <c r="C433" i="3"/>
  <c r="H436" i="3" l="1"/>
  <c r="I435" i="3"/>
  <c r="F435" i="3"/>
  <c r="G434" i="3"/>
  <c r="D435" i="3"/>
  <c r="E434" i="3"/>
  <c r="B435" i="3"/>
  <c r="C434" i="3"/>
  <c r="H437" i="3" l="1"/>
  <c r="I436" i="3"/>
  <c r="F436" i="3"/>
  <c r="G435" i="3"/>
  <c r="D436" i="3"/>
  <c r="E435" i="3"/>
  <c r="B436" i="3"/>
  <c r="C435" i="3"/>
  <c r="H438" i="3" l="1"/>
  <c r="I437" i="3"/>
  <c r="F437" i="3"/>
  <c r="G436" i="3"/>
  <c r="D437" i="3"/>
  <c r="E436" i="3"/>
  <c r="B437" i="3"/>
  <c r="C436" i="3"/>
  <c r="H439" i="3" l="1"/>
  <c r="I438" i="3"/>
  <c r="F438" i="3"/>
  <c r="G437" i="3"/>
  <c r="D438" i="3"/>
  <c r="E437" i="3"/>
  <c r="B438" i="3"/>
  <c r="C437" i="3"/>
  <c r="H440" i="3" l="1"/>
  <c r="I439" i="3"/>
  <c r="F439" i="3"/>
  <c r="G438" i="3"/>
  <c r="D439" i="3"/>
  <c r="E438" i="3"/>
  <c r="B439" i="3"/>
  <c r="C438" i="3"/>
  <c r="H441" i="3" l="1"/>
  <c r="I440" i="3"/>
  <c r="F440" i="3"/>
  <c r="G439" i="3"/>
  <c r="D440" i="3"/>
  <c r="E439" i="3"/>
  <c r="B440" i="3"/>
  <c r="C439" i="3"/>
  <c r="H442" i="3" l="1"/>
  <c r="I441" i="3"/>
  <c r="F441" i="3"/>
  <c r="G440" i="3"/>
  <c r="D441" i="3"/>
  <c r="E440" i="3"/>
  <c r="B441" i="3"/>
  <c r="C440" i="3"/>
  <c r="H443" i="3" l="1"/>
  <c r="I442" i="3"/>
  <c r="F442" i="3"/>
  <c r="G441" i="3"/>
  <c r="D442" i="3"/>
  <c r="E441" i="3"/>
  <c r="B442" i="3"/>
  <c r="C441" i="3"/>
  <c r="H444" i="3" l="1"/>
  <c r="I443" i="3"/>
  <c r="F443" i="3"/>
  <c r="G442" i="3"/>
  <c r="D443" i="3"/>
  <c r="E442" i="3"/>
  <c r="B443" i="3"/>
  <c r="C442" i="3"/>
  <c r="H445" i="3" l="1"/>
  <c r="I444" i="3"/>
  <c r="F444" i="3"/>
  <c r="G443" i="3"/>
  <c r="D444" i="3"/>
  <c r="E443" i="3"/>
  <c r="B444" i="3"/>
  <c r="C443" i="3"/>
  <c r="H446" i="3" l="1"/>
  <c r="I445" i="3"/>
  <c r="F445" i="3"/>
  <c r="G444" i="3"/>
  <c r="D445" i="3"/>
  <c r="E444" i="3"/>
  <c r="B445" i="3"/>
  <c r="C444" i="3"/>
  <c r="H447" i="3" l="1"/>
  <c r="I446" i="3"/>
  <c r="F446" i="3"/>
  <c r="G445" i="3"/>
  <c r="D446" i="3"/>
  <c r="E445" i="3"/>
  <c r="B446" i="3"/>
  <c r="C445" i="3"/>
  <c r="H448" i="3" l="1"/>
  <c r="I447" i="3"/>
  <c r="F447" i="3"/>
  <c r="G446" i="3"/>
  <c r="D447" i="3"/>
  <c r="E446" i="3"/>
  <c r="B447" i="3"/>
  <c r="C446" i="3"/>
  <c r="H449" i="3" l="1"/>
  <c r="I448" i="3"/>
  <c r="F448" i="3"/>
  <c r="G447" i="3"/>
  <c r="D448" i="3"/>
  <c r="E447" i="3"/>
  <c r="B448" i="3"/>
  <c r="C447" i="3"/>
  <c r="H450" i="3" l="1"/>
  <c r="I449" i="3"/>
  <c r="F449" i="3"/>
  <c r="G448" i="3"/>
  <c r="D449" i="3"/>
  <c r="E448" i="3"/>
  <c r="B449" i="3"/>
  <c r="C448" i="3"/>
  <c r="H451" i="3" l="1"/>
  <c r="I450" i="3"/>
  <c r="F450" i="3"/>
  <c r="G449" i="3"/>
  <c r="D450" i="3"/>
  <c r="E449" i="3"/>
  <c r="B450" i="3"/>
  <c r="C449" i="3"/>
  <c r="H452" i="3" l="1"/>
  <c r="I451" i="3"/>
  <c r="F451" i="3"/>
  <c r="G450" i="3"/>
  <c r="D451" i="3"/>
  <c r="E450" i="3"/>
  <c r="B451" i="3"/>
  <c r="C450" i="3"/>
  <c r="H453" i="3" l="1"/>
  <c r="I452" i="3"/>
  <c r="F452" i="3"/>
  <c r="G451" i="3"/>
  <c r="D452" i="3"/>
  <c r="E451" i="3"/>
  <c r="B452" i="3"/>
  <c r="C451" i="3"/>
  <c r="H454" i="3" l="1"/>
  <c r="I453" i="3"/>
  <c r="F453" i="3"/>
  <c r="G452" i="3"/>
  <c r="D453" i="3"/>
  <c r="E452" i="3"/>
  <c r="B453" i="3"/>
  <c r="C452" i="3"/>
  <c r="H455" i="3" l="1"/>
  <c r="I454" i="3"/>
  <c r="F454" i="3"/>
  <c r="G453" i="3"/>
  <c r="D454" i="3"/>
  <c r="E453" i="3"/>
  <c r="B454" i="3"/>
  <c r="C453" i="3"/>
  <c r="H456" i="3" l="1"/>
  <c r="I455" i="3"/>
  <c r="F455" i="3"/>
  <c r="G454" i="3"/>
  <c r="D455" i="3"/>
  <c r="E454" i="3"/>
  <c r="B455" i="3"/>
  <c r="C454" i="3"/>
  <c r="H457" i="3" l="1"/>
  <c r="I456" i="3"/>
  <c r="F456" i="3"/>
  <c r="G455" i="3"/>
  <c r="D456" i="3"/>
  <c r="E455" i="3"/>
  <c r="B456" i="3"/>
  <c r="C455" i="3"/>
  <c r="H458" i="3" l="1"/>
  <c r="I457" i="3"/>
  <c r="F457" i="3"/>
  <c r="G456" i="3"/>
  <c r="D457" i="3"/>
  <c r="E456" i="3"/>
  <c r="B457" i="3"/>
  <c r="C456" i="3"/>
  <c r="H459" i="3" l="1"/>
  <c r="I458" i="3"/>
  <c r="F458" i="3"/>
  <c r="G457" i="3"/>
  <c r="D458" i="3"/>
  <c r="E457" i="3"/>
  <c r="B458" i="3"/>
  <c r="C457" i="3"/>
  <c r="H460" i="3" l="1"/>
  <c r="I459" i="3"/>
  <c r="F459" i="3"/>
  <c r="G458" i="3"/>
  <c r="D459" i="3"/>
  <c r="E458" i="3"/>
  <c r="B459" i="3"/>
  <c r="C458" i="3"/>
  <c r="H461" i="3" l="1"/>
  <c r="I460" i="3"/>
  <c r="F460" i="3"/>
  <c r="G459" i="3"/>
  <c r="D460" i="3"/>
  <c r="E459" i="3"/>
  <c r="B460" i="3"/>
  <c r="C459" i="3"/>
  <c r="H462" i="3" l="1"/>
  <c r="I461" i="3"/>
  <c r="F461" i="3"/>
  <c r="G460" i="3"/>
  <c r="D461" i="3"/>
  <c r="E460" i="3"/>
  <c r="B461" i="3"/>
  <c r="C460" i="3"/>
  <c r="H463" i="3" l="1"/>
  <c r="I462" i="3"/>
  <c r="F462" i="3"/>
  <c r="G461" i="3"/>
  <c r="D462" i="3"/>
  <c r="E461" i="3"/>
  <c r="B462" i="3"/>
  <c r="C461" i="3"/>
  <c r="H464" i="3" l="1"/>
  <c r="I463" i="3"/>
  <c r="F463" i="3"/>
  <c r="G462" i="3"/>
  <c r="D463" i="3"/>
  <c r="E462" i="3"/>
  <c r="B463" i="3"/>
  <c r="C462" i="3"/>
  <c r="H465" i="3" l="1"/>
  <c r="I464" i="3"/>
  <c r="F464" i="3"/>
  <c r="G463" i="3"/>
  <c r="D464" i="3"/>
  <c r="E463" i="3"/>
  <c r="B464" i="3"/>
  <c r="C463" i="3"/>
  <c r="H466" i="3" l="1"/>
  <c r="I465" i="3"/>
  <c r="F465" i="3"/>
  <c r="G464" i="3"/>
  <c r="D465" i="3"/>
  <c r="E464" i="3"/>
  <c r="B465" i="3"/>
  <c r="C464" i="3"/>
  <c r="H467" i="3" l="1"/>
  <c r="I466" i="3"/>
  <c r="F466" i="3"/>
  <c r="G465" i="3"/>
  <c r="D466" i="3"/>
  <c r="E465" i="3"/>
  <c r="B466" i="3"/>
  <c r="C465" i="3"/>
  <c r="H468" i="3" l="1"/>
  <c r="I467" i="3"/>
  <c r="F467" i="3"/>
  <c r="G466" i="3"/>
  <c r="D467" i="3"/>
  <c r="E466" i="3"/>
  <c r="B467" i="3"/>
  <c r="C466" i="3"/>
  <c r="H469" i="3" l="1"/>
  <c r="I468" i="3"/>
  <c r="F468" i="3"/>
  <c r="G467" i="3"/>
  <c r="D468" i="3"/>
  <c r="E467" i="3"/>
  <c r="B468" i="3"/>
  <c r="C467" i="3"/>
  <c r="H470" i="3" l="1"/>
  <c r="I469" i="3"/>
  <c r="F469" i="3"/>
  <c r="G468" i="3"/>
  <c r="D469" i="3"/>
  <c r="E468" i="3"/>
  <c r="B469" i="3"/>
  <c r="C468" i="3"/>
  <c r="H471" i="3" l="1"/>
  <c r="I470" i="3"/>
  <c r="F470" i="3"/>
  <c r="G469" i="3"/>
  <c r="D470" i="3"/>
  <c r="E469" i="3"/>
  <c r="B470" i="3"/>
  <c r="C469" i="3"/>
  <c r="H472" i="3" l="1"/>
  <c r="I471" i="3"/>
  <c r="F471" i="3"/>
  <c r="G470" i="3"/>
  <c r="D471" i="3"/>
  <c r="E470" i="3"/>
  <c r="B471" i="3"/>
  <c r="C470" i="3"/>
  <c r="H473" i="3" l="1"/>
  <c r="I472" i="3"/>
  <c r="F472" i="3"/>
  <c r="G471" i="3"/>
  <c r="D472" i="3"/>
  <c r="E471" i="3"/>
  <c r="B472" i="3"/>
  <c r="C471" i="3"/>
  <c r="H474" i="3" l="1"/>
  <c r="I473" i="3"/>
  <c r="F473" i="3"/>
  <c r="G472" i="3"/>
  <c r="D473" i="3"/>
  <c r="E472" i="3"/>
  <c r="B473" i="3"/>
  <c r="C472" i="3"/>
  <c r="H475" i="3" l="1"/>
  <c r="I474" i="3"/>
  <c r="F474" i="3"/>
  <c r="G473" i="3"/>
  <c r="D474" i="3"/>
  <c r="E473" i="3"/>
  <c r="B474" i="3"/>
  <c r="C473" i="3"/>
  <c r="H476" i="3" l="1"/>
  <c r="I475" i="3"/>
  <c r="F475" i="3"/>
  <c r="G474" i="3"/>
  <c r="D475" i="3"/>
  <c r="E474" i="3"/>
  <c r="B475" i="3"/>
  <c r="C474" i="3"/>
  <c r="H477" i="3" l="1"/>
  <c r="I476" i="3"/>
  <c r="F476" i="3"/>
  <c r="G475" i="3"/>
  <c r="D476" i="3"/>
  <c r="E475" i="3"/>
  <c r="B476" i="3"/>
  <c r="C475" i="3"/>
  <c r="H478" i="3" l="1"/>
  <c r="I477" i="3"/>
  <c r="F477" i="3"/>
  <c r="G476" i="3"/>
  <c r="D477" i="3"/>
  <c r="E476" i="3"/>
  <c r="B477" i="3"/>
  <c r="C476" i="3"/>
  <c r="H479" i="3" l="1"/>
  <c r="I478" i="3"/>
  <c r="F478" i="3"/>
  <c r="G477" i="3"/>
  <c r="D478" i="3"/>
  <c r="E477" i="3"/>
  <c r="B478" i="3"/>
  <c r="C477" i="3"/>
  <c r="H480" i="3" l="1"/>
  <c r="I479" i="3"/>
  <c r="F479" i="3"/>
  <c r="G478" i="3"/>
  <c r="D479" i="3"/>
  <c r="E478" i="3"/>
  <c r="B479" i="3"/>
  <c r="C478" i="3"/>
  <c r="H481" i="3" l="1"/>
  <c r="I480" i="3"/>
  <c r="F480" i="3"/>
  <c r="G479" i="3"/>
  <c r="D480" i="3"/>
  <c r="E479" i="3"/>
  <c r="B480" i="3"/>
  <c r="C479" i="3"/>
  <c r="H482" i="3" l="1"/>
  <c r="I481" i="3"/>
  <c r="F481" i="3"/>
  <c r="G480" i="3"/>
  <c r="D481" i="3"/>
  <c r="E480" i="3"/>
  <c r="B481" i="3"/>
  <c r="C480" i="3"/>
  <c r="H483" i="3" l="1"/>
  <c r="I482" i="3"/>
  <c r="F482" i="3"/>
  <c r="G481" i="3"/>
  <c r="D482" i="3"/>
  <c r="E481" i="3"/>
  <c r="B482" i="3"/>
  <c r="C481" i="3"/>
  <c r="H484" i="3" l="1"/>
  <c r="I483" i="3"/>
  <c r="F483" i="3"/>
  <c r="G482" i="3"/>
  <c r="D483" i="3"/>
  <c r="E482" i="3"/>
  <c r="B483" i="3"/>
  <c r="C482" i="3"/>
  <c r="H485" i="3" l="1"/>
  <c r="I484" i="3"/>
  <c r="F484" i="3"/>
  <c r="G483" i="3"/>
  <c r="D484" i="3"/>
  <c r="E483" i="3"/>
  <c r="B484" i="3"/>
  <c r="C483" i="3"/>
  <c r="H486" i="3" l="1"/>
  <c r="I485" i="3"/>
  <c r="F485" i="3"/>
  <c r="G484" i="3"/>
  <c r="D485" i="3"/>
  <c r="E484" i="3"/>
  <c r="B485" i="3"/>
  <c r="C484" i="3"/>
  <c r="H487" i="3" l="1"/>
  <c r="I486" i="3"/>
  <c r="F486" i="3"/>
  <c r="G485" i="3"/>
  <c r="D486" i="3"/>
  <c r="E485" i="3"/>
  <c r="B486" i="3"/>
  <c r="C485" i="3"/>
  <c r="H488" i="3" l="1"/>
  <c r="I487" i="3"/>
  <c r="F487" i="3"/>
  <c r="G486" i="3"/>
  <c r="D487" i="3"/>
  <c r="E486" i="3"/>
  <c r="B487" i="3"/>
  <c r="C486" i="3"/>
  <c r="H489" i="3" l="1"/>
  <c r="I488" i="3"/>
  <c r="F488" i="3"/>
  <c r="G487" i="3"/>
  <c r="D488" i="3"/>
  <c r="E487" i="3"/>
  <c r="B488" i="3"/>
  <c r="C487" i="3"/>
  <c r="H490" i="3" l="1"/>
  <c r="I489" i="3"/>
  <c r="F489" i="3"/>
  <c r="G488" i="3"/>
  <c r="D489" i="3"/>
  <c r="E488" i="3"/>
  <c r="B489" i="3"/>
  <c r="C488" i="3"/>
  <c r="H491" i="3" l="1"/>
  <c r="I490" i="3"/>
  <c r="F490" i="3"/>
  <c r="G489" i="3"/>
  <c r="D490" i="3"/>
  <c r="E489" i="3"/>
  <c r="B490" i="3"/>
  <c r="C489" i="3"/>
  <c r="H492" i="3" l="1"/>
  <c r="I491" i="3"/>
  <c r="F491" i="3"/>
  <c r="G490" i="3"/>
  <c r="D491" i="3"/>
  <c r="E490" i="3"/>
  <c r="B491" i="3"/>
  <c r="C490" i="3"/>
  <c r="H493" i="3" l="1"/>
  <c r="I492" i="3"/>
  <c r="F492" i="3"/>
  <c r="G491" i="3"/>
  <c r="D492" i="3"/>
  <c r="E491" i="3"/>
  <c r="B492" i="3"/>
  <c r="C491" i="3"/>
  <c r="H494" i="3" l="1"/>
  <c r="I493" i="3"/>
  <c r="F493" i="3"/>
  <c r="G492" i="3"/>
  <c r="D493" i="3"/>
  <c r="E492" i="3"/>
  <c r="B493" i="3"/>
  <c r="C492" i="3"/>
  <c r="H495" i="3" l="1"/>
  <c r="I494" i="3"/>
  <c r="F494" i="3"/>
  <c r="G493" i="3"/>
  <c r="D494" i="3"/>
  <c r="E493" i="3"/>
  <c r="B494" i="3"/>
  <c r="C493" i="3"/>
  <c r="H496" i="3" l="1"/>
  <c r="I495" i="3"/>
  <c r="F495" i="3"/>
  <c r="G494" i="3"/>
  <c r="D495" i="3"/>
  <c r="E494" i="3"/>
  <c r="B495" i="3"/>
  <c r="C494" i="3"/>
  <c r="H497" i="3" l="1"/>
  <c r="I496" i="3"/>
  <c r="F496" i="3"/>
  <c r="G495" i="3"/>
  <c r="D496" i="3"/>
  <c r="E495" i="3"/>
  <c r="B496" i="3"/>
  <c r="C495" i="3"/>
  <c r="H498" i="3" l="1"/>
  <c r="I497" i="3"/>
  <c r="F497" i="3"/>
  <c r="G496" i="3"/>
  <c r="D497" i="3"/>
  <c r="E496" i="3"/>
  <c r="B497" i="3"/>
  <c r="C496" i="3"/>
  <c r="H499" i="3" l="1"/>
  <c r="I498" i="3"/>
  <c r="F498" i="3"/>
  <c r="G497" i="3"/>
  <c r="D498" i="3"/>
  <c r="E497" i="3"/>
  <c r="B498" i="3"/>
  <c r="C497" i="3"/>
  <c r="H500" i="3" l="1"/>
  <c r="I499" i="3"/>
  <c r="F499" i="3"/>
  <c r="G498" i="3"/>
  <c r="D499" i="3"/>
  <c r="E498" i="3"/>
  <c r="B499" i="3"/>
  <c r="C498" i="3"/>
  <c r="H501" i="3" l="1"/>
  <c r="I500" i="3"/>
  <c r="F500" i="3"/>
  <c r="G499" i="3"/>
  <c r="D500" i="3"/>
  <c r="E499" i="3"/>
  <c r="B500" i="3"/>
  <c r="C499" i="3"/>
  <c r="H502" i="3" l="1"/>
  <c r="I501" i="3"/>
  <c r="F501" i="3"/>
  <c r="G500" i="3"/>
  <c r="D501" i="3"/>
  <c r="E500" i="3"/>
  <c r="B501" i="3"/>
  <c r="C500" i="3"/>
  <c r="H503" i="3" l="1"/>
  <c r="I502" i="3"/>
  <c r="F502" i="3"/>
  <c r="G501" i="3"/>
  <c r="D502" i="3"/>
  <c r="E501" i="3"/>
  <c r="B502" i="3"/>
  <c r="C501" i="3"/>
  <c r="H504" i="3" l="1"/>
  <c r="I503" i="3"/>
  <c r="F503" i="3"/>
  <c r="G502" i="3"/>
  <c r="D503" i="3"/>
  <c r="E502" i="3"/>
  <c r="B503" i="3"/>
  <c r="C502" i="3"/>
  <c r="H505" i="3" l="1"/>
  <c r="I504" i="3"/>
  <c r="F504" i="3"/>
  <c r="G503" i="3"/>
  <c r="D504" i="3"/>
  <c r="E503" i="3"/>
  <c r="B504" i="3"/>
  <c r="C503" i="3"/>
  <c r="H506" i="3" l="1"/>
  <c r="I505" i="3"/>
  <c r="F505" i="3"/>
  <c r="G504" i="3"/>
  <c r="D505" i="3"/>
  <c r="E504" i="3"/>
  <c r="B505" i="3"/>
  <c r="C504" i="3"/>
  <c r="H507" i="3" l="1"/>
  <c r="I506" i="3"/>
  <c r="F506" i="3"/>
  <c r="G505" i="3"/>
  <c r="D506" i="3"/>
  <c r="E505" i="3"/>
  <c r="B506" i="3"/>
  <c r="C505" i="3"/>
  <c r="H508" i="3" l="1"/>
  <c r="I507" i="3"/>
  <c r="F507" i="3"/>
  <c r="G506" i="3"/>
  <c r="D507" i="3"/>
  <c r="E506" i="3"/>
  <c r="B507" i="3"/>
  <c r="C506" i="3"/>
  <c r="H509" i="3" l="1"/>
  <c r="I508" i="3"/>
  <c r="F508" i="3"/>
  <c r="G507" i="3"/>
  <c r="D508" i="3"/>
  <c r="E507" i="3"/>
  <c r="B508" i="3"/>
  <c r="C507" i="3"/>
  <c r="H510" i="3" l="1"/>
  <c r="I509" i="3"/>
  <c r="F509" i="3"/>
  <c r="G508" i="3"/>
  <c r="D509" i="3"/>
  <c r="E508" i="3"/>
  <c r="B509" i="3"/>
  <c r="C508" i="3"/>
  <c r="H511" i="3" l="1"/>
  <c r="I510" i="3"/>
  <c r="F510" i="3"/>
  <c r="G509" i="3"/>
  <c r="D510" i="3"/>
  <c r="E509" i="3"/>
  <c r="B510" i="3"/>
  <c r="C509" i="3"/>
  <c r="H512" i="3" l="1"/>
  <c r="I511" i="3"/>
  <c r="F511" i="3"/>
  <c r="G510" i="3"/>
  <c r="D511" i="3"/>
  <c r="E510" i="3"/>
  <c r="B511" i="3"/>
  <c r="C510" i="3"/>
  <c r="H513" i="3" l="1"/>
  <c r="I512" i="3"/>
  <c r="F512" i="3"/>
  <c r="G511" i="3"/>
  <c r="D512" i="3"/>
  <c r="E511" i="3"/>
  <c r="B512" i="3"/>
  <c r="C511" i="3"/>
  <c r="H514" i="3" l="1"/>
  <c r="I513" i="3"/>
  <c r="F513" i="3"/>
  <c r="G512" i="3"/>
  <c r="D513" i="3"/>
  <c r="E512" i="3"/>
  <c r="B513" i="3"/>
  <c r="C512" i="3"/>
  <c r="H515" i="3" l="1"/>
  <c r="I514" i="3"/>
  <c r="F514" i="3"/>
  <c r="G513" i="3"/>
  <c r="D514" i="3"/>
  <c r="E513" i="3"/>
  <c r="B514" i="3"/>
  <c r="C513" i="3"/>
  <c r="H516" i="3" l="1"/>
  <c r="I515" i="3"/>
  <c r="F515" i="3"/>
  <c r="G514" i="3"/>
  <c r="D515" i="3"/>
  <c r="E514" i="3"/>
  <c r="B515" i="3"/>
  <c r="C514" i="3"/>
  <c r="H517" i="3" l="1"/>
  <c r="I516" i="3"/>
  <c r="F516" i="3"/>
  <c r="G515" i="3"/>
  <c r="D516" i="3"/>
  <c r="E515" i="3"/>
  <c r="B516" i="3"/>
  <c r="C515" i="3"/>
  <c r="H518" i="3" l="1"/>
  <c r="I517" i="3"/>
  <c r="F517" i="3"/>
  <c r="G516" i="3"/>
  <c r="D517" i="3"/>
  <c r="E516" i="3"/>
  <c r="B517" i="3"/>
  <c r="C516" i="3"/>
  <c r="H519" i="3" l="1"/>
  <c r="I518" i="3"/>
  <c r="F518" i="3"/>
  <c r="G517" i="3"/>
  <c r="D518" i="3"/>
  <c r="E517" i="3"/>
  <c r="B518" i="3"/>
  <c r="C517" i="3"/>
  <c r="H520" i="3" l="1"/>
  <c r="I519" i="3"/>
  <c r="F519" i="3"/>
  <c r="G518" i="3"/>
  <c r="D519" i="3"/>
  <c r="E518" i="3"/>
  <c r="B519" i="3"/>
  <c r="C518" i="3"/>
  <c r="H521" i="3" l="1"/>
  <c r="I520" i="3"/>
  <c r="F520" i="3"/>
  <c r="G519" i="3"/>
  <c r="D520" i="3"/>
  <c r="E519" i="3"/>
  <c r="B520" i="3"/>
  <c r="C519" i="3"/>
  <c r="H522" i="3" l="1"/>
  <c r="I521" i="3"/>
  <c r="F521" i="3"/>
  <c r="G520" i="3"/>
  <c r="D521" i="3"/>
  <c r="E520" i="3"/>
  <c r="B521" i="3"/>
  <c r="C520" i="3"/>
  <c r="H523" i="3" l="1"/>
  <c r="I522" i="3"/>
  <c r="F522" i="3"/>
  <c r="G521" i="3"/>
  <c r="D522" i="3"/>
  <c r="E521" i="3"/>
  <c r="B522" i="3"/>
  <c r="C521" i="3"/>
  <c r="H524" i="3" l="1"/>
  <c r="I523" i="3"/>
  <c r="F523" i="3"/>
  <c r="G522" i="3"/>
  <c r="D523" i="3"/>
  <c r="E522" i="3"/>
  <c r="B523" i="3"/>
  <c r="C522" i="3"/>
  <c r="H525" i="3" l="1"/>
  <c r="I524" i="3"/>
  <c r="F524" i="3"/>
  <c r="G523" i="3"/>
  <c r="D524" i="3"/>
  <c r="E523" i="3"/>
  <c r="B524" i="3"/>
  <c r="C523" i="3"/>
  <c r="H526" i="3" l="1"/>
  <c r="I525" i="3"/>
  <c r="F525" i="3"/>
  <c r="G524" i="3"/>
  <c r="D525" i="3"/>
  <c r="E524" i="3"/>
  <c r="B525" i="3"/>
  <c r="C524" i="3"/>
  <c r="H527" i="3" l="1"/>
  <c r="I526" i="3"/>
  <c r="F526" i="3"/>
  <c r="G525" i="3"/>
  <c r="D526" i="3"/>
  <c r="E525" i="3"/>
  <c r="B526" i="3"/>
  <c r="C525" i="3"/>
  <c r="H528" i="3" l="1"/>
  <c r="I527" i="3"/>
  <c r="F527" i="3"/>
  <c r="G526" i="3"/>
  <c r="D527" i="3"/>
  <c r="E526" i="3"/>
  <c r="B527" i="3"/>
  <c r="C526" i="3"/>
  <c r="H529" i="3" l="1"/>
  <c r="I528" i="3"/>
  <c r="F528" i="3"/>
  <c r="G527" i="3"/>
  <c r="D528" i="3"/>
  <c r="E527" i="3"/>
  <c r="B528" i="3"/>
  <c r="C527" i="3"/>
  <c r="H530" i="3" l="1"/>
  <c r="I529" i="3"/>
  <c r="F529" i="3"/>
  <c r="G528" i="3"/>
  <c r="D529" i="3"/>
  <c r="E528" i="3"/>
  <c r="B529" i="3"/>
  <c r="C528" i="3"/>
  <c r="H531" i="3" l="1"/>
  <c r="I530" i="3"/>
  <c r="F530" i="3"/>
  <c r="G529" i="3"/>
  <c r="D530" i="3"/>
  <c r="E529" i="3"/>
  <c r="B530" i="3"/>
  <c r="C529" i="3"/>
  <c r="H532" i="3" l="1"/>
  <c r="I531" i="3"/>
  <c r="F531" i="3"/>
  <c r="G530" i="3"/>
  <c r="D531" i="3"/>
  <c r="E530" i="3"/>
  <c r="B531" i="3"/>
  <c r="C530" i="3"/>
  <c r="H533" i="3" l="1"/>
  <c r="I532" i="3"/>
  <c r="F532" i="3"/>
  <c r="G531" i="3"/>
  <c r="D532" i="3"/>
  <c r="E531" i="3"/>
  <c r="B532" i="3"/>
  <c r="C531" i="3"/>
  <c r="H534" i="3" l="1"/>
  <c r="I533" i="3"/>
  <c r="F533" i="3"/>
  <c r="G532" i="3"/>
  <c r="D533" i="3"/>
  <c r="E532" i="3"/>
  <c r="B533" i="3"/>
  <c r="C532" i="3"/>
  <c r="H535" i="3" l="1"/>
  <c r="I534" i="3"/>
  <c r="F534" i="3"/>
  <c r="G533" i="3"/>
  <c r="D534" i="3"/>
  <c r="E533" i="3"/>
  <c r="B534" i="3"/>
  <c r="C533" i="3"/>
  <c r="H536" i="3" l="1"/>
  <c r="I535" i="3"/>
  <c r="F535" i="3"/>
  <c r="G534" i="3"/>
  <c r="D535" i="3"/>
  <c r="E534" i="3"/>
  <c r="B535" i="3"/>
  <c r="C534" i="3"/>
  <c r="H537" i="3" l="1"/>
  <c r="I536" i="3"/>
  <c r="F536" i="3"/>
  <c r="G535" i="3"/>
  <c r="D536" i="3"/>
  <c r="E535" i="3"/>
  <c r="B536" i="3"/>
  <c r="C535" i="3"/>
  <c r="H538" i="3" l="1"/>
  <c r="I537" i="3"/>
  <c r="F537" i="3"/>
  <c r="G536" i="3"/>
  <c r="D537" i="3"/>
  <c r="E536" i="3"/>
  <c r="B537" i="3"/>
  <c r="C536" i="3"/>
  <c r="H539" i="3" l="1"/>
  <c r="I538" i="3"/>
  <c r="F538" i="3"/>
  <c r="G537" i="3"/>
  <c r="D538" i="3"/>
  <c r="E537" i="3"/>
  <c r="B538" i="3"/>
  <c r="C537" i="3"/>
  <c r="H540" i="3" l="1"/>
  <c r="I539" i="3"/>
  <c r="F539" i="3"/>
  <c r="G538" i="3"/>
  <c r="D539" i="3"/>
  <c r="E538" i="3"/>
  <c r="B539" i="3"/>
  <c r="C538" i="3"/>
  <c r="H541" i="3" l="1"/>
  <c r="I540" i="3"/>
  <c r="F540" i="3"/>
  <c r="G539" i="3"/>
  <c r="D540" i="3"/>
  <c r="E539" i="3"/>
  <c r="B540" i="3"/>
  <c r="C539" i="3"/>
  <c r="H542" i="3" l="1"/>
  <c r="I541" i="3"/>
  <c r="F541" i="3"/>
  <c r="G540" i="3"/>
  <c r="D541" i="3"/>
  <c r="E540" i="3"/>
  <c r="B541" i="3"/>
  <c r="C540" i="3"/>
  <c r="H543" i="3" l="1"/>
  <c r="I542" i="3"/>
  <c r="F542" i="3"/>
  <c r="G541" i="3"/>
  <c r="D542" i="3"/>
  <c r="E541" i="3"/>
  <c r="B542" i="3"/>
  <c r="C541" i="3"/>
  <c r="H544" i="3" l="1"/>
  <c r="I543" i="3"/>
  <c r="F543" i="3"/>
  <c r="G542" i="3"/>
  <c r="D543" i="3"/>
  <c r="E542" i="3"/>
  <c r="B543" i="3"/>
  <c r="C542" i="3"/>
  <c r="H545" i="3" l="1"/>
  <c r="I544" i="3"/>
  <c r="F544" i="3"/>
  <c r="G543" i="3"/>
  <c r="D544" i="3"/>
  <c r="E543" i="3"/>
  <c r="B544" i="3"/>
  <c r="C543" i="3"/>
  <c r="H546" i="3" l="1"/>
  <c r="I545" i="3"/>
  <c r="F545" i="3"/>
  <c r="G544" i="3"/>
  <c r="D545" i="3"/>
  <c r="E544" i="3"/>
  <c r="B545" i="3"/>
  <c r="C544" i="3"/>
  <c r="H547" i="3" l="1"/>
  <c r="I546" i="3"/>
  <c r="F546" i="3"/>
  <c r="G545" i="3"/>
  <c r="D546" i="3"/>
  <c r="E545" i="3"/>
  <c r="B546" i="3"/>
  <c r="C545" i="3"/>
  <c r="H548" i="3" l="1"/>
  <c r="I547" i="3"/>
  <c r="F547" i="3"/>
  <c r="G546" i="3"/>
  <c r="D547" i="3"/>
  <c r="E546" i="3"/>
  <c r="B547" i="3"/>
  <c r="C546" i="3"/>
  <c r="H549" i="3" l="1"/>
  <c r="I548" i="3"/>
  <c r="F548" i="3"/>
  <c r="G547" i="3"/>
  <c r="D548" i="3"/>
  <c r="E547" i="3"/>
  <c r="B548" i="3"/>
  <c r="C547" i="3"/>
  <c r="H550" i="3" l="1"/>
  <c r="I549" i="3"/>
  <c r="F549" i="3"/>
  <c r="G548" i="3"/>
  <c r="D549" i="3"/>
  <c r="E548" i="3"/>
  <c r="B549" i="3"/>
  <c r="C548" i="3"/>
  <c r="H551" i="3" l="1"/>
  <c r="I550" i="3"/>
  <c r="F550" i="3"/>
  <c r="G549" i="3"/>
  <c r="D550" i="3"/>
  <c r="E549" i="3"/>
  <c r="B550" i="3"/>
  <c r="C549" i="3"/>
  <c r="H552" i="3" l="1"/>
  <c r="I551" i="3"/>
  <c r="F551" i="3"/>
  <c r="G550" i="3"/>
  <c r="D551" i="3"/>
  <c r="E550" i="3"/>
  <c r="B551" i="3"/>
  <c r="C550" i="3"/>
  <c r="H553" i="3" l="1"/>
  <c r="I552" i="3"/>
  <c r="F552" i="3"/>
  <c r="G551" i="3"/>
  <c r="D552" i="3"/>
  <c r="E551" i="3"/>
  <c r="B552" i="3"/>
  <c r="C551" i="3"/>
  <c r="H554" i="3" l="1"/>
  <c r="I553" i="3"/>
  <c r="F553" i="3"/>
  <c r="G552" i="3"/>
  <c r="D553" i="3"/>
  <c r="E552" i="3"/>
  <c r="B553" i="3"/>
  <c r="C552" i="3"/>
  <c r="H555" i="3" l="1"/>
  <c r="I554" i="3"/>
  <c r="F554" i="3"/>
  <c r="G553" i="3"/>
  <c r="D554" i="3"/>
  <c r="E553" i="3"/>
  <c r="B554" i="3"/>
  <c r="C553" i="3"/>
  <c r="H556" i="3" l="1"/>
  <c r="I555" i="3"/>
  <c r="F555" i="3"/>
  <c r="G554" i="3"/>
  <c r="D555" i="3"/>
  <c r="E554" i="3"/>
  <c r="B555" i="3"/>
  <c r="C554" i="3"/>
  <c r="H557" i="3" l="1"/>
  <c r="I556" i="3"/>
  <c r="F556" i="3"/>
  <c r="G555" i="3"/>
  <c r="D556" i="3"/>
  <c r="E555" i="3"/>
  <c r="B556" i="3"/>
  <c r="C555" i="3"/>
  <c r="H558" i="3" l="1"/>
  <c r="I557" i="3"/>
  <c r="F557" i="3"/>
  <c r="G556" i="3"/>
  <c r="D557" i="3"/>
  <c r="E556" i="3"/>
  <c r="B557" i="3"/>
  <c r="C556" i="3"/>
  <c r="H559" i="3" l="1"/>
  <c r="I558" i="3"/>
  <c r="F558" i="3"/>
  <c r="G557" i="3"/>
  <c r="D558" i="3"/>
  <c r="E557" i="3"/>
  <c r="B558" i="3"/>
  <c r="C557" i="3"/>
  <c r="H560" i="3" l="1"/>
  <c r="I559" i="3"/>
  <c r="F559" i="3"/>
  <c r="G558" i="3"/>
  <c r="D559" i="3"/>
  <c r="E558" i="3"/>
  <c r="B559" i="3"/>
  <c r="C558" i="3"/>
  <c r="H561" i="3" l="1"/>
  <c r="I560" i="3"/>
  <c r="F560" i="3"/>
  <c r="G559" i="3"/>
  <c r="D560" i="3"/>
  <c r="E559" i="3"/>
  <c r="B560" i="3"/>
  <c r="C559" i="3"/>
  <c r="H562" i="3" l="1"/>
  <c r="I561" i="3"/>
  <c r="F561" i="3"/>
  <c r="G560" i="3"/>
  <c r="D561" i="3"/>
  <c r="E560" i="3"/>
  <c r="B561" i="3"/>
  <c r="C560" i="3"/>
  <c r="H563" i="3" l="1"/>
  <c r="I562" i="3"/>
  <c r="F562" i="3"/>
  <c r="G561" i="3"/>
  <c r="D562" i="3"/>
  <c r="E561" i="3"/>
  <c r="B562" i="3"/>
  <c r="C561" i="3"/>
  <c r="H564" i="3" l="1"/>
  <c r="I563" i="3"/>
  <c r="F563" i="3"/>
  <c r="G562" i="3"/>
  <c r="D563" i="3"/>
  <c r="E562" i="3"/>
  <c r="B563" i="3"/>
  <c r="C562" i="3"/>
  <c r="H565" i="3" l="1"/>
  <c r="I564" i="3"/>
  <c r="F564" i="3"/>
  <c r="G563" i="3"/>
  <c r="D564" i="3"/>
  <c r="E563" i="3"/>
  <c r="B564" i="3"/>
  <c r="C563" i="3"/>
  <c r="H566" i="3" l="1"/>
  <c r="I565" i="3"/>
  <c r="F565" i="3"/>
  <c r="G564" i="3"/>
  <c r="D565" i="3"/>
  <c r="E564" i="3"/>
  <c r="B565" i="3"/>
  <c r="C564" i="3"/>
  <c r="H567" i="3" l="1"/>
  <c r="I566" i="3"/>
  <c r="F566" i="3"/>
  <c r="G565" i="3"/>
  <c r="D566" i="3"/>
  <c r="E565" i="3"/>
  <c r="B566" i="3"/>
  <c r="C565" i="3"/>
  <c r="H568" i="3" l="1"/>
  <c r="I567" i="3"/>
  <c r="F567" i="3"/>
  <c r="G566" i="3"/>
  <c r="D567" i="3"/>
  <c r="E566" i="3"/>
  <c r="B567" i="3"/>
  <c r="C566" i="3"/>
  <c r="H569" i="3" l="1"/>
  <c r="I568" i="3"/>
  <c r="F568" i="3"/>
  <c r="G567" i="3"/>
  <c r="D568" i="3"/>
  <c r="E567" i="3"/>
  <c r="B568" i="3"/>
  <c r="C567" i="3"/>
  <c r="H570" i="3" l="1"/>
  <c r="I569" i="3"/>
  <c r="F569" i="3"/>
  <c r="G568" i="3"/>
  <c r="D569" i="3"/>
  <c r="E568" i="3"/>
  <c r="B569" i="3"/>
  <c r="C568" i="3"/>
  <c r="H571" i="3" l="1"/>
  <c r="I570" i="3"/>
  <c r="F570" i="3"/>
  <c r="G569" i="3"/>
  <c r="D570" i="3"/>
  <c r="E569" i="3"/>
  <c r="B570" i="3"/>
  <c r="C569" i="3"/>
  <c r="H572" i="3" l="1"/>
  <c r="I571" i="3"/>
  <c r="F571" i="3"/>
  <c r="G570" i="3"/>
  <c r="D571" i="3"/>
  <c r="E570" i="3"/>
  <c r="B571" i="3"/>
  <c r="C570" i="3"/>
  <c r="H573" i="3" l="1"/>
  <c r="I572" i="3"/>
  <c r="F572" i="3"/>
  <c r="G571" i="3"/>
  <c r="D572" i="3"/>
  <c r="E571" i="3"/>
  <c r="B572" i="3"/>
  <c r="C571" i="3"/>
  <c r="H574" i="3" l="1"/>
  <c r="I573" i="3"/>
  <c r="F573" i="3"/>
  <c r="G572" i="3"/>
  <c r="D573" i="3"/>
  <c r="E572" i="3"/>
  <c r="B573" i="3"/>
  <c r="C572" i="3"/>
  <c r="H575" i="3" l="1"/>
  <c r="I574" i="3"/>
  <c r="F574" i="3"/>
  <c r="G573" i="3"/>
  <c r="D574" i="3"/>
  <c r="E573" i="3"/>
  <c r="B574" i="3"/>
  <c r="C573" i="3"/>
  <c r="H576" i="3" l="1"/>
  <c r="I575" i="3"/>
  <c r="F575" i="3"/>
  <c r="G574" i="3"/>
  <c r="D575" i="3"/>
  <c r="E574" i="3"/>
  <c r="B575" i="3"/>
  <c r="C574" i="3"/>
  <c r="H577" i="3" l="1"/>
  <c r="I576" i="3"/>
  <c r="F576" i="3"/>
  <c r="G575" i="3"/>
  <c r="D576" i="3"/>
  <c r="E575" i="3"/>
  <c r="B576" i="3"/>
  <c r="C575" i="3"/>
  <c r="H578" i="3" l="1"/>
  <c r="I577" i="3"/>
  <c r="F577" i="3"/>
  <c r="G576" i="3"/>
  <c r="D577" i="3"/>
  <c r="E576" i="3"/>
  <c r="B577" i="3"/>
  <c r="C576" i="3"/>
  <c r="H579" i="3" l="1"/>
  <c r="I578" i="3"/>
  <c r="F578" i="3"/>
  <c r="G577" i="3"/>
  <c r="D578" i="3"/>
  <c r="E577" i="3"/>
  <c r="B578" i="3"/>
  <c r="C577" i="3"/>
  <c r="H580" i="3" l="1"/>
  <c r="I579" i="3"/>
  <c r="F579" i="3"/>
  <c r="G578" i="3"/>
  <c r="D579" i="3"/>
  <c r="E578" i="3"/>
  <c r="B579" i="3"/>
  <c r="C578" i="3"/>
  <c r="H581" i="3" l="1"/>
  <c r="I580" i="3"/>
  <c r="F580" i="3"/>
  <c r="G579" i="3"/>
  <c r="D580" i="3"/>
  <c r="E579" i="3"/>
  <c r="B580" i="3"/>
  <c r="C579" i="3"/>
  <c r="H582" i="3" l="1"/>
  <c r="I581" i="3"/>
  <c r="F581" i="3"/>
  <c r="G580" i="3"/>
  <c r="D581" i="3"/>
  <c r="E580" i="3"/>
  <c r="B581" i="3"/>
  <c r="C580" i="3"/>
  <c r="H583" i="3" l="1"/>
  <c r="I582" i="3"/>
  <c r="F582" i="3"/>
  <c r="G581" i="3"/>
  <c r="D582" i="3"/>
  <c r="E581" i="3"/>
  <c r="B582" i="3"/>
  <c r="C581" i="3"/>
  <c r="H584" i="3" l="1"/>
  <c r="I583" i="3"/>
  <c r="F583" i="3"/>
  <c r="G582" i="3"/>
  <c r="D583" i="3"/>
  <c r="E582" i="3"/>
  <c r="B583" i="3"/>
  <c r="C582" i="3"/>
  <c r="H585" i="3" l="1"/>
  <c r="I584" i="3"/>
  <c r="F584" i="3"/>
  <c r="G583" i="3"/>
  <c r="D584" i="3"/>
  <c r="E583" i="3"/>
  <c r="B584" i="3"/>
  <c r="C583" i="3"/>
  <c r="H586" i="3" l="1"/>
  <c r="I585" i="3"/>
  <c r="F585" i="3"/>
  <c r="G584" i="3"/>
  <c r="D585" i="3"/>
  <c r="E584" i="3"/>
  <c r="B585" i="3"/>
  <c r="C584" i="3"/>
  <c r="H587" i="3" l="1"/>
  <c r="I586" i="3"/>
  <c r="F586" i="3"/>
  <c r="G585" i="3"/>
  <c r="D586" i="3"/>
  <c r="E585" i="3"/>
  <c r="B586" i="3"/>
  <c r="C585" i="3"/>
  <c r="H588" i="3" l="1"/>
  <c r="I587" i="3"/>
  <c r="F587" i="3"/>
  <c r="G586" i="3"/>
  <c r="D587" i="3"/>
  <c r="E586" i="3"/>
  <c r="B587" i="3"/>
  <c r="C586" i="3"/>
  <c r="H589" i="3" l="1"/>
  <c r="I588" i="3"/>
  <c r="F588" i="3"/>
  <c r="G587" i="3"/>
  <c r="D588" i="3"/>
  <c r="E587" i="3"/>
  <c r="B588" i="3"/>
  <c r="C587" i="3"/>
  <c r="H590" i="3" l="1"/>
  <c r="I589" i="3"/>
  <c r="F589" i="3"/>
  <c r="G588" i="3"/>
  <c r="D589" i="3"/>
  <c r="E588" i="3"/>
  <c r="B589" i="3"/>
  <c r="C588" i="3"/>
  <c r="H591" i="3" l="1"/>
  <c r="I590" i="3"/>
  <c r="F590" i="3"/>
  <c r="G589" i="3"/>
  <c r="D590" i="3"/>
  <c r="E589" i="3"/>
  <c r="B590" i="3"/>
  <c r="C589" i="3"/>
  <c r="H592" i="3" l="1"/>
  <c r="I591" i="3"/>
  <c r="F591" i="3"/>
  <c r="G590" i="3"/>
  <c r="D591" i="3"/>
  <c r="E590" i="3"/>
  <c r="B591" i="3"/>
  <c r="C590" i="3"/>
  <c r="H593" i="3" l="1"/>
  <c r="I592" i="3"/>
  <c r="F592" i="3"/>
  <c r="G591" i="3"/>
  <c r="D592" i="3"/>
  <c r="E591" i="3"/>
  <c r="B592" i="3"/>
  <c r="C591" i="3"/>
  <c r="H594" i="3" l="1"/>
  <c r="I593" i="3"/>
  <c r="F593" i="3"/>
  <c r="G592" i="3"/>
  <c r="D593" i="3"/>
  <c r="E592" i="3"/>
  <c r="B593" i="3"/>
  <c r="C592" i="3"/>
  <c r="H595" i="3" l="1"/>
  <c r="I594" i="3"/>
  <c r="F594" i="3"/>
  <c r="G593" i="3"/>
  <c r="D594" i="3"/>
  <c r="E593" i="3"/>
  <c r="B594" i="3"/>
  <c r="C593" i="3"/>
  <c r="H596" i="3" l="1"/>
  <c r="I595" i="3"/>
  <c r="F595" i="3"/>
  <c r="G594" i="3"/>
  <c r="D595" i="3"/>
  <c r="E594" i="3"/>
  <c r="B595" i="3"/>
  <c r="C594" i="3"/>
  <c r="H597" i="3" l="1"/>
  <c r="I596" i="3"/>
  <c r="F596" i="3"/>
  <c r="G595" i="3"/>
  <c r="D596" i="3"/>
  <c r="E595" i="3"/>
  <c r="B596" i="3"/>
  <c r="C595" i="3"/>
  <c r="H598" i="3" l="1"/>
  <c r="I597" i="3"/>
  <c r="F597" i="3"/>
  <c r="G596" i="3"/>
  <c r="D597" i="3"/>
  <c r="E596" i="3"/>
  <c r="B597" i="3"/>
  <c r="C596" i="3"/>
  <c r="H599" i="3" l="1"/>
  <c r="I598" i="3"/>
  <c r="F598" i="3"/>
  <c r="G597" i="3"/>
  <c r="D598" i="3"/>
  <c r="E597" i="3"/>
  <c r="B598" i="3"/>
  <c r="C597" i="3"/>
  <c r="H600" i="3" l="1"/>
  <c r="I599" i="3"/>
  <c r="F599" i="3"/>
  <c r="G598" i="3"/>
  <c r="D599" i="3"/>
  <c r="E598" i="3"/>
  <c r="B599" i="3"/>
  <c r="C598" i="3"/>
  <c r="H601" i="3" l="1"/>
  <c r="I600" i="3"/>
  <c r="F600" i="3"/>
  <c r="G599" i="3"/>
  <c r="D600" i="3"/>
  <c r="E599" i="3"/>
  <c r="B600" i="3"/>
  <c r="C599" i="3"/>
  <c r="H602" i="3" l="1"/>
  <c r="I601" i="3"/>
  <c r="F601" i="3"/>
  <c r="G600" i="3"/>
  <c r="D601" i="3"/>
  <c r="E600" i="3"/>
  <c r="B601" i="3"/>
  <c r="C600" i="3"/>
  <c r="H603" i="3" l="1"/>
  <c r="I602" i="3"/>
  <c r="F602" i="3"/>
  <c r="G601" i="3"/>
  <c r="D602" i="3"/>
  <c r="E601" i="3"/>
  <c r="B602" i="3"/>
  <c r="C601" i="3"/>
  <c r="H604" i="3" l="1"/>
  <c r="I603" i="3"/>
  <c r="F603" i="3"/>
  <c r="G602" i="3"/>
  <c r="D603" i="3"/>
  <c r="E602" i="3"/>
  <c r="B603" i="3"/>
  <c r="C602" i="3"/>
  <c r="H605" i="3" l="1"/>
  <c r="I604" i="3"/>
  <c r="F604" i="3"/>
  <c r="G603" i="3"/>
  <c r="D604" i="3"/>
  <c r="E603" i="3"/>
  <c r="B604" i="3"/>
  <c r="C603" i="3"/>
  <c r="H606" i="3" l="1"/>
  <c r="I605" i="3"/>
  <c r="F605" i="3"/>
  <c r="G604" i="3"/>
  <c r="D605" i="3"/>
  <c r="E604" i="3"/>
  <c r="B605" i="3"/>
  <c r="C604" i="3"/>
  <c r="H607" i="3" l="1"/>
  <c r="I606" i="3"/>
  <c r="F606" i="3"/>
  <c r="G605" i="3"/>
  <c r="D606" i="3"/>
  <c r="E605" i="3"/>
  <c r="B606" i="3"/>
  <c r="C605" i="3"/>
  <c r="H608" i="3" l="1"/>
  <c r="I607" i="3"/>
  <c r="F607" i="3"/>
  <c r="G606" i="3"/>
  <c r="D607" i="3"/>
  <c r="E606" i="3"/>
  <c r="B607" i="3"/>
  <c r="C606" i="3"/>
  <c r="H609" i="3" l="1"/>
  <c r="I608" i="3"/>
  <c r="F608" i="3"/>
  <c r="G607" i="3"/>
  <c r="D608" i="3"/>
  <c r="E607" i="3"/>
  <c r="B608" i="3"/>
  <c r="C607" i="3"/>
  <c r="H610" i="3" l="1"/>
  <c r="I609" i="3"/>
  <c r="F609" i="3"/>
  <c r="G608" i="3"/>
  <c r="D609" i="3"/>
  <c r="E608" i="3"/>
  <c r="B609" i="3"/>
  <c r="C608" i="3"/>
  <c r="H611" i="3" l="1"/>
  <c r="I610" i="3"/>
  <c r="F610" i="3"/>
  <c r="G609" i="3"/>
  <c r="D610" i="3"/>
  <c r="E609" i="3"/>
  <c r="B610" i="3"/>
  <c r="C609" i="3"/>
  <c r="H612" i="3" l="1"/>
  <c r="I611" i="3"/>
  <c r="F611" i="3"/>
  <c r="G610" i="3"/>
  <c r="D611" i="3"/>
  <c r="E610" i="3"/>
  <c r="B611" i="3"/>
  <c r="C610" i="3"/>
  <c r="H613" i="3" l="1"/>
  <c r="I612" i="3"/>
  <c r="F612" i="3"/>
  <c r="G611" i="3"/>
  <c r="D612" i="3"/>
  <c r="E611" i="3"/>
  <c r="B612" i="3"/>
  <c r="C611" i="3"/>
  <c r="H614" i="3" l="1"/>
  <c r="I613" i="3"/>
  <c r="F613" i="3"/>
  <c r="G612" i="3"/>
  <c r="D613" i="3"/>
  <c r="E612" i="3"/>
  <c r="B613" i="3"/>
  <c r="C612" i="3"/>
  <c r="H615" i="3" l="1"/>
  <c r="I614" i="3"/>
  <c r="F614" i="3"/>
  <c r="G613" i="3"/>
  <c r="D614" i="3"/>
  <c r="E613" i="3"/>
  <c r="B614" i="3"/>
  <c r="C613" i="3"/>
  <c r="H616" i="3" l="1"/>
  <c r="I615" i="3"/>
  <c r="F615" i="3"/>
  <c r="G614" i="3"/>
  <c r="D615" i="3"/>
  <c r="E614" i="3"/>
  <c r="B615" i="3"/>
  <c r="C614" i="3"/>
  <c r="H617" i="3" l="1"/>
  <c r="I616" i="3"/>
  <c r="F616" i="3"/>
  <c r="G615" i="3"/>
  <c r="D616" i="3"/>
  <c r="E615" i="3"/>
  <c r="B616" i="3"/>
  <c r="C615" i="3"/>
  <c r="H618" i="3" l="1"/>
  <c r="I617" i="3"/>
  <c r="F617" i="3"/>
  <c r="G616" i="3"/>
  <c r="D617" i="3"/>
  <c r="E616" i="3"/>
  <c r="B617" i="3"/>
  <c r="C616" i="3"/>
  <c r="H619" i="3" l="1"/>
  <c r="I618" i="3"/>
  <c r="F618" i="3"/>
  <c r="G617" i="3"/>
  <c r="D618" i="3"/>
  <c r="E617" i="3"/>
  <c r="B618" i="3"/>
  <c r="C617" i="3"/>
  <c r="H620" i="3" l="1"/>
  <c r="I619" i="3"/>
  <c r="F619" i="3"/>
  <c r="G618" i="3"/>
  <c r="D619" i="3"/>
  <c r="E618" i="3"/>
  <c r="B619" i="3"/>
  <c r="C618" i="3"/>
  <c r="H621" i="3" l="1"/>
  <c r="I620" i="3"/>
  <c r="F620" i="3"/>
  <c r="G619" i="3"/>
  <c r="D620" i="3"/>
  <c r="E619" i="3"/>
  <c r="B620" i="3"/>
  <c r="C619" i="3"/>
  <c r="H622" i="3" l="1"/>
  <c r="I621" i="3"/>
  <c r="F621" i="3"/>
  <c r="G620" i="3"/>
  <c r="D621" i="3"/>
  <c r="E620" i="3"/>
  <c r="B621" i="3"/>
  <c r="C620" i="3"/>
  <c r="H623" i="3" l="1"/>
  <c r="I622" i="3"/>
  <c r="F622" i="3"/>
  <c r="G621" i="3"/>
  <c r="D622" i="3"/>
  <c r="E621" i="3"/>
  <c r="B622" i="3"/>
  <c r="C621" i="3"/>
  <c r="H624" i="3" l="1"/>
  <c r="I623" i="3"/>
  <c r="F623" i="3"/>
  <c r="G622" i="3"/>
  <c r="D623" i="3"/>
  <c r="E622" i="3"/>
  <c r="B623" i="3"/>
  <c r="C622" i="3"/>
  <c r="H625" i="3" l="1"/>
  <c r="I624" i="3"/>
  <c r="F624" i="3"/>
  <c r="G623" i="3"/>
  <c r="D624" i="3"/>
  <c r="E623" i="3"/>
  <c r="B624" i="3"/>
  <c r="C623" i="3"/>
  <c r="H626" i="3" l="1"/>
  <c r="I625" i="3"/>
  <c r="F625" i="3"/>
  <c r="G624" i="3"/>
  <c r="D625" i="3"/>
  <c r="E624" i="3"/>
  <c r="B625" i="3"/>
  <c r="C624" i="3"/>
  <c r="H627" i="3" l="1"/>
  <c r="I626" i="3"/>
  <c r="F626" i="3"/>
  <c r="G625" i="3"/>
  <c r="D626" i="3"/>
  <c r="E625" i="3"/>
  <c r="B626" i="3"/>
  <c r="C625" i="3"/>
  <c r="H628" i="3" l="1"/>
  <c r="I627" i="3"/>
  <c r="F627" i="3"/>
  <c r="G626" i="3"/>
  <c r="D627" i="3"/>
  <c r="E626" i="3"/>
  <c r="B627" i="3"/>
  <c r="C626" i="3"/>
  <c r="H629" i="3" l="1"/>
  <c r="I628" i="3"/>
  <c r="F628" i="3"/>
  <c r="G627" i="3"/>
  <c r="D628" i="3"/>
  <c r="E627" i="3"/>
  <c r="B628" i="3"/>
  <c r="C627" i="3"/>
  <c r="H630" i="3" l="1"/>
  <c r="I629" i="3"/>
  <c r="F629" i="3"/>
  <c r="G628" i="3"/>
  <c r="D629" i="3"/>
  <c r="E628" i="3"/>
  <c r="B629" i="3"/>
  <c r="C628" i="3"/>
  <c r="H631" i="3" l="1"/>
  <c r="I630" i="3"/>
  <c r="F630" i="3"/>
  <c r="G629" i="3"/>
  <c r="D630" i="3"/>
  <c r="E629" i="3"/>
  <c r="B630" i="3"/>
  <c r="C629" i="3"/>
  <c r="H632" i="3" l="1"/>
  <c r="I631" i="3"/>
  <c r="F631" i="3"/>
  <c r="G630" i="3"/>
  <c r="D631" i="3"/>
  <c r="E630" i="3"/>
  <c r="B631" i="3"/>
  <c r="C630" i="3"/>
  <c r="H633" i="3" l="1"/>
  <c r="I632" i="3"/>
  <c r="F632" i="3"/>
  <c r="G631" i="3"/>
  <c r="D632" i="3"/>
  <c r="E631" i="3"/>
  <c r="B632" i="3"/>
  <c r="C631" i="3"/>
  <c r="H634" i="3" l="1"/>
  <c r="I633" i="3"/>
  <c r="F633" i="3"/>
  <c r="G632" i="3"/>
  <c r="D633" i="3"/>
  <c r="E632" i="3"/>
  <c r="B633" i="3"/>
  <c r="C632" i="3"/>
  <c r="H635" i="3" l="1"/>
  <c r="I634" i="3"/>
  <c r="F634" i="3"/>
  <c r="G633" i="3"/>
  <c r="D634" i="3"/>
  <c r="E633" i="3"/>
  <c r="B634" i="3"/>
  <c r="C633" i="3"/>
  <c r="H636" i="3" l="1"/>
  <c r="I635" i="3"/>
  <c r="F635" i="3"/>
  <c r="G634" i="3"/>
  <c r="D635" i="3"/>
  <c r="E634" i="3"/>
  <c r="B635" i="3"/>
  <c r="C634" i="3"/>
  <c r="H637" i="3" l="1"/>
  <c r="I636" i="3"/>
  <c r="F636" i="3"/>
  <c r="G635" i="3"/>
  <c r="D636" i="3"/>
  <c r="E635" i="3"/>
  <c r="B636" i="3"/>
  <c r="C635" i="3"/>
  <c r="H638" i="3" l="1"/>
  <c r="I637" i="3"/>
  <c r="F637" i="3"/>
  <c r="G636" i="3"/>
  <c r="D637" i="3"/>
  <c r="E636" i="3"/>
  <c r="B637" i="3"/>
  <c r="C636" i="3"/>
  <c r="H639" i="3" l="1"/>
  <c r="I638" i="3"/>
  <c r="F638" i="3"/>
  <c r="G637" i="3"/>
  <c r="D638" i="3"/>
  <c r="E637" i="3"/>
  <c r="B638" i="3"/>
  <c r="C637" i="3"/>
  <c r="H640" i="3" l="1"/>
  <c r="I639" i="3"/>
  <c r="F639" i="3"/>
  <c r="G638" i="3"/>
  <c r="D639" i="3"/>
  <c r="E638" i="3"/>
  <c r="B639" i="3"/>
  <c r="C638" i="3"/>
  <c r="H641" i="3" l="1"/>
  <c r="I640" i="3"/>
  <c r="F640" i="3"/>
  <c r="G639" i="3"/>
  <c r="D640" i="3"/>
  <c r="E639" i="3"/>
  <c r="B640" i="3"/>
  <c r="C639" i="3"/>
  <c r="H642" i="3" l="1"/>
  <c r="I641" i="3"/>
  <c r="F641" i="3"/>
  <c r="G640" i="3"/>
  <c r="D641" i="3"/>
  <c r="E640" i="3"/>
  <c r="B641" i="3"/>
  <c r="C640" i="3"/>
  <c r="H643" i="3" l="1"/>
  <c r="I642" i="3"/>
  <c r="F642" i="3"/>
  <c r="G641" i="3"/>
  <c r="D642" i="3"/>
  <c r="E641" i="3"/>
  <c r="B642" i="3"/>
  <c r="C641" i="3"/>
  <c r="H644" i="3" l="1"/>
  <c r="I643" i="3"/>
  <c r="F643" i="3"/>
  <c r="G642" i="3"/>
  <c r="D643" i="3"/>
  <c r="E642" i="3"/>
  <c r="B643" i="3"/>
  <c r="C642" i="3"/>
  <c r="H645" i="3" l="1"/>
  <c r="I644" i="3"/>
  <c r="F644" i="3"/>
  <c r="G643" i="3"/>
  <c r="D644" i="3"/>
  <c r="E643" i="3"/>
  <c r="B644" i="3"/>
  <c r="C643" i="3"/>
  <c r="H646" i="3" l="1"/>
  <c r="I645" i="3"/>
  <c r="F645" i="3"/>
  <c r="G644" i="3"/>
  <c r="D645" i="3"/>
  <c r="E644" i="3"/>
  <c r="B645" i="3"/>
  <c r="C644" i="3"/>
  <c r="H647" i="3" l="1"/>
  <c r="I646" i="3"/>
  <c r="F646" i="3"/>
  <c r="G645" i="3"/>
  <c r="D646" i="3"/>
  <c r="E645" i="3"/>
  <c r="B646" i="3"/>
  <c r="C645" i="3"/>
  <c r="H648" i="3" l="1"/>
  <c r="I647" i="3"/>
  <c r="F647" i="3"/>
  <c r="G646" i="3"/>
  <c r="D647" i="3"/>
  <c r="E646" i="3"/>
  <c r="B647" i="3"/>
  <c r="C646" i="3"/>
  <c r="H649" i="3" l="1"/>
  <c r="I648" i="3"/>
  <c r="F648" i="3"/>
  <c r="G647" i="3"/>
  <c r="D648" i="3"/>
  <c r="E647" i="3"/>
  <c r="B648" i="3"/>
  <c r="C647" i="3"/>
  <c r="H650" i="3" l="1"/>
  <c r="I649" i="3"/>
  <c r="F649" i="3"/>
  <c r="G648" i="3"/>
  <c r="D649" i="3"/>
  <c r="E648" i="3"/>
  <c r="B649" i="3"/>
  <c r="C648" i="3"/>
  <c r="H651" i="3" l="1"/>
  <c r="I650" i="3"/>
  <c r="F650" i="3"/>
  <c r="G649" i="3"/>
  <c r="D650" i="3"/>
  <c r="E649" i="3"/>
  <c r="B650" i="3"/>
  <c r="C649" i="3"/>
  <c r="H652" i="3" l="1"/>
  <c r="I651" i="3"/>
  <c r="F651" i="3"/>
  <c r="G650" i="3"/>
  <c r="D651" i="3"/>
  <c r="E650" i="3"/>
  <c r="B651" i="3"/>
  <c r="C650" i="3"/>
  <c r="H653" i="3" l="1"/>
  <c r="I652" i="3"/>
  <c r="F652" i="3"/>
  <c r="G651" i="3"/>
  <c r="D652" i="3"/>
  <c r="E651" i="3"/>
  <c r="B652" i="3"/>
  <c r="C651" i="3"/>
  <c r="H654" i="3" l="1"/>
  <c r="I653" i="3"/>
  <c r="F653" i="3"/>
  <c r="G652" i="3"/>
  <c r="D653" i="3"/>
  <c r="E652" i="3"/>
  <c r="B653" i="3"/>
  <c r="C652" i="3"/>
  <c r="H655" i="3" l="1"/>
  <c r="I654" i="3"/>
  <c r="F654" i="3"/>
  <c r="G653" i="3"/>
  <c r="D654" i="3"/>
  <c r="E653" i="3"/>
  <c r="B654" i="3"/>
  <c r="C653" i="3"/>
  <c r="H656" i="3" l="1"/>
  <c r="I655" i="3"/>
  <c r="F655" i="3"/>
  <c r="G654" i="3"/>
  <c r="D655" i="3"/>
  <c r="E654" i="3"/>
  <c r="B655" i="3"/>
  <c r="C654" i="3"/>
  <c r="H657" i="3" l="1"/>
  <c r="I656" i="3"/>
  <c r="F656" i="3"/>
  <c r="G655" i="3"/>
  <c r="D656" i="3"/>
  <c r="E655" i="3"/>
  <c r="B656" i="3"/>
  <c r="C655" i="3"/>
  <c r="H658" i="3" l="1"/>
  <c r="I657" i="3"/>
  <c r="F657" i="3"/>
  <c r="G656" i="3"/>
  <c r="D657" i="3"/>
  <c r="E656" i="3"/>
  <c r="B657" i="3"/>
  <c r="C656" i="3"/>
  <c r="H659" i="3" l="1"/>
  <c r="I658" i="3"/>
  <c r="F658" i="3"/>
  <c r="G657" i="3"/>
  <c r="D658" i="3"/>
  <c r="E657" i="3"/>
  <c r="B658" i="3"/>
  <c r="C657" i="3"/>
  <c r="H660" i="3" l="1"/>
  <c r="I659" i="3"/>
  <c r="F659" i="3"/>
  <c r="G658" i="3"/>
  <c r="D659" i="3"/>
  <c r="E658" i="3"/>
  <c r="B659" i="3"/>
  <c r="C658" i="3"/>
  <c r="H661" i="3" l="1"/>
  <c r="I660" i="3"/>
  <c r="F660" i="3"/>
  <c r="G659" i="3"/>
  <c r="D660" i="3"/>
  <c r="E659" i="3"/>
  <c r="B660" i="3"/>
  <c r="C659" i="3"/>
  <c r="H662" i="3" l="1"/>
  <c r="I661" i="3"/>
  <c r="F661" i="3"/>
  <c r="G660" i="3"/>
  <c r="D661" i="3"/>
  <c r="E660" i="3"/>
  <c r="B661" i="3"/>
  <c r="C660" i="3"/>
  <c r="H663" i="3" l="1"/>
  <c r="I662" i="3"/>
  <c r="F662" i="3"/>
  <c r="G661" i="3"/>
  <c r="D662" i="3"/>
  <c r="E661" i="3"/>
  <c r="B662" i="3"/>
  <c r="C661" i="3"/>
  <c r="H664" i="3" l="1"/>
  <c r="I663" i="3"/>
  <c r="F663" i="3"/>
  <c r="G662" i="3"/>
  <c r="D663" i="3"/>
  <c r="E662" i="3"/>
  <c r="B663" i="3"/>
  <c r="C662" i="3"/>
  <c r="H665" i="3" l="1"/>
  <c r="I664" i="3"/>
  <c r="F664" i="3"/>
  <c r="G663" i="3"/>
  <c r="D664" i="3"/>
  <c r="E663" i="3"/>
  <c r="B664" i="3"/>
  <c r="C663" i="3"/>
  <c r="H666" i="3" l="1"/>
  <c r="I665" i="3"/>
  <c r="F665" i="3"/>
  <c r="G664" i="3"/>
  <c r="D665" i="3"/>
  <c r="E664" i="3"/>
  <c r="B665" i="3"/>
  <c r="C664" i="3"/>
  <c r="H667" i="3" l="1"/>
  <c r="I666" i="3"/>
  <c r="F666" i="3"/>
  <c r="G665" i="3"/>
  <c r="D666" i="3"/>
  <c r="E665" i="3"/>
  <c r="B666" i="3"/>
  <c r="C665" i="3"/>
  <c r="H668" i="3" l="1"/>
  <c r="I667" i="3"/>
  <c r="F667" i="3"/>
  <c r="G666" i="3"/>
  <c r="D667" i="3"/>
  <c r="E666" i="3"/>
  <c r="B667" i="3"/>
  <c r="C666" i="3"/>
  <c r="H669" i="3" l="1"/>
  <c r="I668" i="3"/>
  <c r="F668" i="3"/>
  <c r="G667" i="3"/>
  <c r="D668" i="3"/>
  <c r="E667" i="3"/>
  <c r="B668" i="3"/>
  <c r="C667" i="3"/>
  <c r="H670" i="3" l="1"/>
  <c r="I669" i="3"/>
  <c r="F669" i="3"/>
  <c r="G668" i="3"/>
  <c r="D669" i="3"/>
  <c r="E668" i="3"/>
  <c r="B669" i="3"/>
  <c r="C668" i="3"/>
  <c r="H671" i="3" l="1"/>
  <c r="I670" i="3"/>
  <c r="F670" i="3"/>
  <c r="G669" i="3"/>
  <c r="D670" i="3"/>
  <c r="E669" i="3"/>
  <c r="B670" i="3"/>
  <c r="C669" i="3"/>
  <c r="H672" i="3" l="1"/>
  <c r="I671" i="3"/>
  <c r="F671" i="3"/>
  <c r="G670" i="3"/>
  <c r="D671" i="3"/>
  <c r="E670" i="3"/>
  <c r="B671" i="3"/>
  <c r="C670" i="3"/>
  <c r="H673" i="3" l="1"/>
  <c r="I672" i="3"/>
  <c r="F672" i="3"/>
  <c r="G671" i="3"/>
  <c r="D672" i="3"/>
  <c r="E671" i="3"/>
  <c r="B672" i="3"/>
  <c r="C671" i="3"/>
  <c r="H674" i="3" l="1"/>
  <c r="I673" i="3"/>
  <c r="F673" i="3"/>
  <c r="G672" i="3"/>
  <c r="D673" i="3"/>
  <c r="E672" i="3"/>
  <c r="B673" i="3"/>
  <c r="C672" i="3"/>
  <c r="H675" i="3" l="1"/>
  <c r="I674" i="3"/>
  <c r="F674" i="3"/>
  <c r="G673" i="3"/>
  <c r="D674" i="3"/>
  <c r="E673" i="3"/>
  <c r="B674" i="3"/>
  <c r="C673" i="3"/>
  <c r="H676" i="3" l="1"/>
  <c r="I675" i="3"/>
  <c r="F675" i="3"/>
  <c r="G674" i="3"/>
  <c r="D675" i="3"/>
  <c r="E674" i="3"/>
  <c r="B675" i="3"/>
  <c r="C674" i="3"/>
  <c r="H677" i="3" l="1"/>
  <c r="I676" i="3"/>
  <c r="F676" i="3"/>
  <c r="G675" i="3"/>
  <c r="D676" i="3"/>
  <c r="E675" i="3"/>
  <c r="B676" i="3"/>
  <c r="C675" i="3"/>
  <c r="H678" i="3" l="1"/>
  <c r="I677" i="3"/>
  <c r="F677" i="3"/>
  <c r="G676" i="3"/>
  <c r="D677" i="3"/>
  <c r="E676" i="3"/>
  <c r="B677" i="3"/>
  <c r="C676" i="3"/>
  <c r="H679" i="3" l="1"/>
  <c r="I678" i="3"/>
  <c r="F678" i="3"/>
  <c r="G677" i="3"/>
  <c r="D678" i="3"/>
  <c r="E677" i="3"/>
  <c r="B678" i="3"/>
  <c r="C677" i="3"/>
  <c r="H680" i="3" l="1"/>
  <c r="I679" i="3"/>
  <c r="F679" i="3"/>
  <c r="G678" i="3"/>
  <c r="D679" i="3"/>
  <c r="E678" i="3"/>
  <c r="B679" i="3"/>
  <c r="C678" i="3"/>
  <c r="H681" i="3" l="1"/>
  <c r="I680" i="3"/>
  <c r="F680" i="3"/>
  <c r="G679" i="3"/>
  <c r="D680" i="3"/>
  <c r="E679" i="3"/>
  <c r="B680" i="3"/>
  <c r="C679" i="3"/>
  <c r="H682" i="3" l="1"/>
  <c r="I681" i="3"/>
  <c r="F681" i="3"/>
  <c r="G680" i="3"/>
  <c r="D681" i="3"/>
  <c r="E680" i="3"/>
  <c r="B681" i="3"/>
  <c r="C680" i="3"/>
  <c r="H683" i="3" l="1"/>
  <c r="I682" i="3"/>
  <c r="F682" i="3"/>
  <c r="G681" i="3"/>
  <c r="D682" i="3"/>
  <c r="E681" i="3"/>
  <c r="B682" i="3"/>
  <c r="C681" i="3"/>
  <c r="H684" i="3" l="1"/>
  <c r="I683" i="3"/>
  <c r="F683" i="3"/>
  <c r="G682" i="3"/>
  <c r="D683" i="3"/>
  <c r="E682" i="3"/>
  <c r="B683" i="3"/>
  <c r="C682" i="3"/>
  <c r="H685" i="3" l="1"/>
  <c r="I684" i="3"/>
  <c r="F684" i="3"/>
  <c r="G683" i="3"/>
  <c r="D684" i="3"/>
  <c r="E683" i="3"/>
  <c r="B684" i="3"/>
  <c r="C683" i="3"/>
  <c r="H686" i="3" l="1"/>
  <c r="I685" i="3"/>
  <c r="F685" i="3"/>
  <c r="G684" i="3"/>
  <c r="D685" i="3"/>
  <c r="E684" i="3"/>
  <c r="B685" i="3"/>
  <c r="C684" i="3"/>
  <c r="H687" i="3" l="1"/>
  <c r="I686" i="3"/>
  <c r="F686" i="3"/>
  <c r="G685" i="3"/>
  <c r="D686" i="3"/>
  <c r="E685" i="3"/>
  <c r="B686" i="3"/>
  <c r="C685" i="3"/>
  <c r="H688" i="3" l="1"/>
  <c r="I687" i="3"/>
  <c r="F687" i="3"/>
  <c r="G686" i="3"/>
  <c r="D687" i="3"/>
  <c r="E686" i="3"/>
  <c r="B687" i="3"/>
  <c r="C686" i="3"/>
  <c r="H689" i="3" l="1"/>
  <c r="I688" i="3"/>
  <c r="F688" i="3"/>
  <c r="G687" i="3"/>
  <c r="D688" i="3"/>
  <c r="E687" i="3"/>
  <c r="B688" i="3"/>
  <c r="C687" i="3"/>
  <c r="H690" i="3" l="1"/>
  <c r="I689" i="3"/>
  <c r="F689" i="3"/>
  <c r="G688" i="3"/>
  <c r="D689" i="3"/>
  <c r="E688" i="3"/>
  <c r="B689" i="3"/>
  <c r="C688" i="3"/>
  <c r="H691" i="3" l="1"/>
  <c r="I690" i="3"/>
  <c r="F690" i="3"/>
  <c r="G689" i="3"/>
  <c r="D690" i="3"/>
  <c r="E689" i="3"/>
  <c r="B690" i="3"/>
  <c r="C689" i="3"/>
  <c r="H692" i="3" l="1"/>
  <c r="I691" i="3"/>
  <c r="F691" i="3"/>
  <c r="G690" i="3"/>
  <c r="D691" i="3"/>
  <c r="E690" i="3"/>
  <c r="B691" i="3"/>
  <c r="C690" i="3"/>
  <c r="H693" i="3" l="1"/>
  <c r="I692" i="3"/>
  <c r="F692" i="3"/>
  <c r="G691" i="3"/>
  <c r="D692" i="3"/>
  <c r="E691" i="3"/>
  <c r="B692" i="3"/>
  <c r="C691" i="3"/>
  <c r="H694" i="3" l="1"/>
  <c r="I693" i="3"/>
  <c r="F693" i="3"/>
  <c r="G692" i="3"/>
  <c r="D693" i="3"/>
  <c r="E692" i="3"/>
  <c r="B693" i="3"/>
  <c r="C692" i="3"/>
  <c r="H695" i="3" l="1"/>
  <c r="I694" i="3"/>
  <c r="F694" i="3"/>
  <c r="G693" i="3"/>
  <c r="D694" i="3"/>
  <c r="E693" i="3"/>
  <c r="B694" i="3"/>
  <c r="C693" i="3"/>
  <c r="H696" i="3" l="1"/>
  <c r="I695" i="3"/>
  <c r="F695" i="3"/>
  <c r="G694" i="3"/>
  <c r="D695" i="3"/>
  <c r="E694" i="3"/>
  <c r="B695" i="3"/>
  <c r="C694" i="3"/>
  <c r="H697" i="3" l="1"/>
  <c r="I696" i="3"/>
  <c r="F696" i="3"/>
  <c r="G695" i="3"/>
  <c r="D696" i="3"/>
  <c r="E695" i="3"/>
  <c r="B696" i="3"/>
  <c r="C695" i="3"/>
  <c r="H698" i="3" l="1"/>
  <c r="I697" i="3"/>
  <c r="F697" i="3"/>
  <c r="G696" i="3"/>
  <c r="D697" i="3"/>
  <c r="E696" i="3"/>
  <c r="B697" i="3"/>
  <c r="C696" i="3"/>
  <c r="H699" i="3" l="1"/>
  <c r="I698" i="3"/>
  <c r="F698" i="3"/>
  <c r="G697" i="3"/>
  <c r="D698" i="3"/>
  <c r="E697" i="3"/>
  <c r="B698" i="3"/>
  <c r="C697" i="3"/>
  <c r="H700" i="3" l="1"/>
  <c r="I699" i="3"/>
  <c r="F699" i="3"/>
  <c r="G698" i="3"/>
  <c r="D699" i="3"/>
  <c r="E698" i="3"/>
  <c r="B699" i="3"/>
  <c r="C698" i="3"/>
  <c r="H701" i="3" l="1"/>
  <c r="I700" i="3"/>
  <c r="F700" i="3"/>
  <c r="G699" i="3"/>
  <c r="D700" i="3"/>
  <c r="E699" i="3"/>
  <c r="B700" i="3"/>
  <c r="C699" i="3"/>
  <c r="H702" i="3" l="1"/>
  <c r="I701" i="3"/>
  <c r="F701" i="3"/>
  <c r="G700" i="3"/>
  <c r="D701" i="3"/>
  <c r="E700" i="3"/>
  <c r="B701" i="3"/>
  <c r="C700" i="3"/>
  <c r="H703" i="3" l="1"/>
  <c r="I702" i="3"/>
  <c r="F702" i="3"/>
  <c r="G701" i="3"/>
  <c r="D702" i="3"/>
  <c r="E701" i="3"/>
  <c r="B702" i="3"/>
  <c r="C701" i="3"/>
  <c r="H704" i="3" l="1"/>
  <c r="I703" i="3"/>
  <c r="F703" i="3"/>
  <c r="G702" i="3"/>
  <c r="D703" i="3"/>
  <c r="E702" i="3"/>
  <c r="B703" i="3"/>
  <c r="C702" i="3"/>
  <c r="H705" i="3" l="1"/>
  <c r="I704" i="3"/>
  <c r="F704" i="3"/>
  <c r="G703" i="3"/>
  <c r="D704" i="3"/>
  <c r="E703" i="3"/>
  <c r="B704" i="3"/>
  <c r="C703" i="3"/>
  <c r="H706" i="3" l="1"/>
  <c r="I705" i="3"/>
  <c r="F705" i="3"/>
  <c r="G704" i="3"/>
  <c r="D705" i="3"/>
  <c r="E704" i="3"/>
  <c r="B705" i="3"/>
  <c r="C704" i="3"/>
  <c r="H707" i="3" l="1"/>
  <c r="I706" i="3"/>
  <c r="F706" i="3"/>
  <c r="G705" i="3"/>
  <c r="D706" i="3"/>
  <c r="E705" i="3"/>
  <c r="B706" i="3"/>
  <c r="C705" i="3"/>
  <c r="H708" i="3" l="1"/>
  <c r="I707" i="3"/>
  <c r="F707" i="3"/>
  <c r="G706" i="3"/>
  <c r="D707" i="3"/>
  <c r="E706" i="3"/>
  <c r="B707" i="3"/>
  <c r="C706" i="3"/>
  <c r="H709" i="3" l="1"/>
  <c r="I708" i="3"/>
  <c r="F708" i="3"/>
  <c r="G707" i="3"/>
  <c r="D708" i="3"/>
  <c r="E707" i="3"/>
  <c r="B708" i="3"/>
  <c r="C707" i="3"/>
  <c r="H710" i="3" l="1"/>
  <c r="I709" i="3"/>
  <c r="F709" i="3"/>
  <c r="G708" i="3"/>
  <c r="D709" i="3"/>
  <c r="E708" i="3"/>
  <c r="B709" i="3"/>
  <c r="C708" i="3"/>
  <c r="H711" i="3" l="1"/>
  <c r="I710" i="3"/>
  <c r="F710" i="3"/>
  <c r="G709" i="3"/>
  <c r="D710" i="3"/>
  <c r="E709" i="3"/>
  <c r="B710" i="3"/>
  <c r="C709" i="3"/>
  <c r="H712" i="3" l="1"/>
  <c r="I711" i="3"/>
  <c r="F711" i="3"/>
  <c r="G710" i="3"/>
  <c r="D711" i="3"/>
  <c r="E710" i="3"/>
  <c r="B711" i="3"/>
  <c r="C710" i="3"/>
  <c r="H713" i="3" l="1"/>
  <c r="I712" i="3"/>
  <c r="F712" i="3"/>
  <c r="G711" i="3"/>
  <c r="D712" i="3"/>
  <c r="E711" i="3"/>
  <c r="B712" i="3"/>
  <c r="C711" i="3"/>
  <c r="H714" i="3" l="1"/>
  <c r="I713" i="3"/>
  <c r="F713" i="3"/>
  <c r="G712" i="3"/>
  <c r="D713" i="3"/>
  <c r="E712" i="3"/>
  <c r="B713" i="3"/>
  <c r="C712" i="3"/>
  <c r="H715" i="3" l="1"/>
  <c r="I714" i="3"/>
  <c r="F714" i="3"/>
  <c r="G713" i="3"/>
  <c r="D714" i="3"/>
  <c r="E713" i="3"/>
  <c r="B714" i="3"/>
  <c r="C713" i="3"/>
  <c r="H716" i="3" l="1"/>
  <c r="I715" i="3"/>
  <c r="F715" i="3"/>
  <c r="G714" i="3"/>
  <c r="D715" i="3"/>
  <c r="E714" i="3"/>
  <c r="B715" i="3"/>
  <c r="C714" i="3"/>
  <c r="H717" i="3" l="1"/>
  <c r="I716" i="3"/>
  <c r="F716" i="3"/>
  <c r="G715" i="3"/>
  <c r="D716" i="3"/>
  <c r="E715" i="3"/>
  <c r="B716" i="3"/>
  <c r="C715" i="3"/>
  <c r="H718" i="3" l="1"/>
  <c r="I717" i="3"/>
  <c r="F717" i="3"/>
  <c r="G716" i="3"/>
  <c r="D717" i="3"/>
  <c r="E716" i="3"/>
  <c r="B717" i="3"/>
  <c r="C716" i="3"/>
  <c r="H719" i="3" l="1"/>
  <c r="I718" i="3"/>
  <c r="F718" i="3"/>
  <c r="G717" i="3"/>
  <c r="D718" i="3"/>
  <c r="E717" i="3"/>
  <c r="B718" i="3"/>
  <c r="C717" i="3"/>
  <c r="H720" i="3" l="1"/>
  <c r="I719" i="3"/>
  <c r="F719" i="3"/>
  <c r="G718" i="3"/>
  <c r="D719" i="3"/>
  <c r="E718" i="3"/>
  <c r="B719" i="3"/>
  <c r="C718" i="3"/>
  <c r="H721" i="3" l="1"/>
  <c r="I720" i="3"/>
  <c r="F720" i="3"/>
  <c r="G719" i="3"/>
  <c r="D720" i="3"/>
  <c r="E719" i="3"/>
  <c r="B720" i="3"/>
  <c r="C719" i="3"/>
  <c r="H722" i="3" l="1"/>
  <c r="I721" i="3"/>
  <c r="F721" i="3"/>
  <c r="G720" i="3"/>
  <c r="D721" i="3"/>
  <c r="E720" i="3"/>
  <c r="B721" i="3"/>
  <c r="C720" i="3"/>
  <c r="H723" i="3" l="1"/>
  <c r="I722" i="3"/>
  <c r="F722" i="3"/>
  <c r="G721" i="3"/>
  <c r="D722" i="3"/>
  <c r="E721" i="3"/>
  <c r="B722" i="3"/>
  <c r="C721" i="3"/>
  <c r="H724" i="3" l="1"/>
  <c r="I723" i="3"/>
  <c r="F723" i="3"/>
  <c r="G722" i="3"/>
  <c r="D723" i="3"/>
  <c r="E722" i="3"/>
  <c r="B723" i="3"/>
  <c r="C722" i="3"/>
  <c r="H725" i="3" l="1"/>
  <c r="I724" i="3"/>
  <c r="F724" i="3"/>
  <c r="G723" i="3"/>
  <c r="D724" i="3"/>
  <c r="E723" i="3"/>
  <c r="B724" i="3"/>
  <c r="C723" i="3"/>
  <c r="H726" i="3" l="1"/>
  <c r="I725" i="3"/>
  <c r="F725" i="3"/>
  <c r="G724" i="3"/>
  <c r="D725" i="3"/>
  <c r="E724" i="3"/>
  <c r="B725" i="3"/>
  <c r="C724" i="3"/>
  <c r="H727" i="3" l="1"/>
  <c r="I726" i="3"/>
  <c r="F726" i="3"/>
  <c r="G725" i="3"/>
  <c r="D726" i="3"/>
  <c r="E725" i="3"/>
  <c r="B726" i="3"/>
  <c r="C725" i="3"/>
  <c r="H728" i="3" l="1"/>
  <c r="I727" i="3"/>
  <c r="F727" i="3"/>
  <c r="G726" i="3"/>
  <c r="D727" i="3"/>
  <c r="E726" i="3"/>
  <c r="B727" i="3"/>
  <c r="C726" i="3"/>
  <c r="H729" i="3" l="1"/>
  <c r="I728" i="3"/>
  <c r="F728" i="3"/>
  <c r="G727" i="3"/>
  <c r="D728" i="3"/>
  <c r="E727" i="3"/>
  <c r="B728" i="3"/>
  <c r="C727" i="3"/>
  <c r="H730" i="3" l="1"/>
  <c r="I729" i="3"/>
  <c r="F729" i="3"/>
  <c r="G728" i="3"/>
  <c r="D729" i="3"/>
  <c r="E728" i="3"/>
  <c r="B729" i="3"/>
  <c r="C728" i="3"/>
  <c r="H731" i="3" l="1"/>
  <c r="I730" i="3"/>
  <c r="F730" i="3"/>
  <c r="G729" i="3"/>
  <c r="D730" i="3"/>
  <c r="E729" i="3"/>
  <c r="B730" i="3"/>
  <c r="C729" i="3"/>
  <c r="H732" i="3" l="1"/>
  <c r="I731" i="3"/>
  <c r="F731" i="3"/>
  <c r="G730" i="3"/>
  <c r="D731" i="3"/>
  <c r="E730" i="3"/>
  <c r="B731" i="3"/>
  <c r="C730" i="3"/>
  <c r="H733" i="3" l="1"/>
  <c r="I732" i="3"/>
  <c r="F732" i="3"/>
  <c r="G731" i="3"/>
  <c r="D732" i="3"/>
  <c r="E731" i="3"/>
  <c r="B732" i="3"/>
  <c r="C731" i="3"/>
  <c r="H734" i="3" l="1"/>
  <c r="I733" i="3"/>
  <c r="F733" i="3"/>
  <c r="G732" i="3"/>
  <c r="D733" i="3"/>
  <c r="E732" i="3"/>
  <c r="B733" i="3"/>
  <c r="C732" i="3"/>
  <c r="H735" i="3" l="1"/>
  <c r="I734" i="3"/>
  <c r="F734" i="3"/>
  <c r="G733" i="3"/>
  <c r="D734" i="3"/>
  <c r="E733" i="3"/>
  <c r="B734" i="3"/>
  <c r="C733" i="3"/>
  <c r="H736" i="3" l="1"/>
  <c r="I735" i="3"/>
  <c r="F735" i="3"/>
  <c r="G734" i="3"/>
  <c r="D735" i="3"/>
  <c r="E734" i="3"/>
  <c r="B735" i="3"/>
  <c r="C734" i="3"/>
  <c r="H737" i="3" l="1"/>
  <c r="I736" i="3"/>
  <c r="F736" i="3"/>
  <c r="G735" i="3"/>
  <c r="D736" i="3"/>
  <c r="E735" i="3"/>
  <c r="B736" i="3"/>
  <c r="C735" i="3"/>
  <c r="H738" i="3" l="1"/>
  <c r="I737" i="3"/>
  <c r="F737" i="3"/>
  <c r="G736" i="3"/>
  <c r="D737" i="3"/>
  <c r="E736" i="3"/>
  <c r="B737" i="3"/>
  <c r="C736" i="3"/>
  <c r="H739" i="3" l="1"/>
  <c r="I738" i="3"/>
  <c r="F738" i="3"/>
  <c r="G737" i="3"/>
  <c r="D738" i="3"/>
  <c r="E737" i="3"/>
  <c r="B738" i="3"/>
  <c r="C737" i="3"/>
  <c r="H740" i="3" l="1"/>
  <c r="I739" i="3"/>
  <c r="F739" i="3"/>
  <c r="G738" i="3"/>
  <c r="D739" i="3"/>
  <c r="E738" i="3"/>
  <c r="B739" i="3"/>
  <c r="C738" i="3"/>
  <c r="H741" i="3" l="1"/>
  <c r="I740" i="3"/>
  <c r="F740" i="3"/>
  <c r="G739" i="3"/>
  <c r="D740" i="3"/>
  <c r="E739" i="3"/>
  <c r="B740" i="3"/>
  <c r="C739" i="3"/>
  <c r="H742" i="3" l="1"/>
  <c r="I741" i="3"/>
  <c r="F741" i="3"/>
  <c r="G740" i="3"/>
  <c r="D741" i="3"/>
  <c r="E740" i="3"/>
  <c r="B741" i="3"/>
  <c r="C740" i="3"/>
  <c r="H743" i="3" l="1"/>
  <c r="I742" i="3"/>
  <c r="F742" i="3"/>
  <c r="G741" i="3"/>
  <c r="D742" i="3"/>
  <c r="E741" i="3"/>
  <c r="B742" i="3"/>
  <c r="C741" i="3"/>
  <c r="H744" i="3" l="1"/>
  <c r="I743" i="3"/>
  <c r="F743" i="3"/>
  <c r="G742" i="3"/>
  <c r="D743" i="3"/>
  <c r="E742" i="3"/>
  <c r="B743" i="3"/>
  <c r="C742" i="3"/>
  <c r="H745" i="3" l="1"/>
  <c r="I744" i="3"/>
  <c r="F744" i="3"/>
  <c r="G743" i="3"/>
  <c r="D744" i="3"/>
  <c r="E743" i="3"/>
  <c r="B744" i="3"/>
  <c r="C743" i="3"/>
  <c r="H746" i="3" l="1"/>
  <c r="I745" i="3"/>
  <c r="F745" i="3"/>
  <c r="G744" i="3"/>
  <c r="D745" i="3"/>
  <c r="E744" i="3"/>
  <c r="B745" i="3"/>
  <c r="C744" i="3"/>
  <c r="H747" i="3" l="1"/>
  <c r="I746" i="3"/>
  <c r="F746" i="3"/>
  <c r="G745" i="3"/>
  <c r="D746" i="3"/>
  <c r="E745" i="3"/>
  <c r="B746" i="3"/>
  <c r="C745" i="3"/>
  <c r="H748" i="3" l="1"/>
  <c r="I747" i="3"/>
  <c r="F747" i="3"/>
  <c r="G746" i="3"/>
  <c r="D747" i="3"/>
  <c r="E746" i="3"/>
  <c r="B747" i="3"/>
  <c r="C746" i="3"/>
  <c r="H749" i="3" l="1"/>
  <c r="I748" i="3"/>
  <c r="F748" i="3"/>
  <c r="G747" i="3"/>
  <c r="D748" i="3"/>
  <c r="E747" i="3"/>
  <c r="B748" i="3"/>
  <c r="C747" i="3"/>
  <c r="H750" i="3" l="1"/>
  <c r="I749" i="3"/>
  <c r="F749" i="3"/>
  <c r="G748" i="3"/>
  <c r="D749" i="3"/>
  <c r="E748" i="3"/>
  <c r="B749" i="3"/>
  <c r="C748" i="3"/>
  <c r="H751" i="3" l="1"/>
  <c r="I750" i="3"/>
  <c r="F750" i="3"/>
  <c r="G749" i="3"/>
  <c r="D750" i="3"/>
  <c r="E749" i="3"/>
  <c r="B750" i="3"/>
  <c r="C749" i="3"/>
  <c r="H752" i="3" l="1"/>
  <c r="I751" i="3"/>
  <c r="F751" i="3"/>
  <c r="G750" i="3"/>
  <c r="D751" i="3"/>
  <c r="E750" i="3"/>
  <c r="B751" i="3"/>
  <c r="C750" i="3"/>
  <c r="H753" i="3" l="1"/>
  <c r="I752" i="3"/>
  <c r="F752" i="3"/>
  <c r="G751" i="3"/>
  <c r="D752" i="3"/>
  <c r="E751" i="3"/>
  <c r="B752" i="3"/>
  <c r="C751" i="3"/>
  <c r="H754" i="3" l="1"/>
  <c r="I753" i="3"/>
  <c r="F753" i="3"/>
  <c r="G752" i="3"/>
  <c r="D753" i="3"/>
  <c r="E752" i="3"/>
  <c r="B753" i="3"/>
  <c r="C752" i="3"/>
  <c r="H755" i="3" l="1"/>
  <c r="I754" i="3"/>
  <c r="F754" i="3"/>
  <c r="G753" i="3"/>
  <c r="D754" i="3"/>
  <c r="E753" i="3"/>
  <c r="B754" i="3"/>
  <c r="C753" i="3"/>
  <c r="H756" i="3" l="1"/>
  <c r="I755" i="3"/>
  <c r="F755" i="3"/>
  <c r="G754" i="3"/>
  <c r="D755" i="3"/>
  <c r="E754" i="3"/>
  <c r="B755" i="3"/>
  <c r="C754" i="3"/>
  <c r="H757" i="3" l="1"/>
  <c r="I756" i="3"/>
  <c r="F756" i="3"/>
  <c r="G755" i="3"/>
  <c r="D756" i="3"/>
  <c r="E755" i="3"/>
  <c r="B756" i="3"/>
  <c r="C755" i="3"/>
  <c r="H758" i="3" l="1"/>
  <c r="I757" i="3"/>
  <c r="F757" i="3"/>
  <c r="G756" i="3"/>
  <c r="D757" i="3"/>
  <c r="E756" i="3"/>
  <c r="B757" i="3"/>
  <c r="C756" i="3"/>
  <c r="H759" i="3" l="1"/>
  <c r="I758" i="3"/>
  <c r="F758" i="3"/>
  <c r="G757" i="3"/>
  <c r="D758" i="3"/>
  <c r="E757" i="3"/>
  <c r="B758" i="3"/>
  <c r="C757" i="3"/>
  <c r="H760" i="3" l="1"/>
  <c r="I759" i="3"/>
  <c r="F759" i="3"/>
  <c r="G758" i="3"/>
  <c r="D759" i="3"/>
  <c r="E758" i="3"/>
  <c r="B759" i="3"/>
  <c r="C758" i="3"/>
  <c r="H761" i="3" l="1"/>
  <c r="I760" i="3"/>
  <c r="F760" i="3"/>
  <c r="G759" i="3"/>
  <c r="D760" i="3"/>
  <c r="E759" i="3"/>
  <c r="B760" i="3"/>
  <c r="C759" i="3"/>
  <c r="H762" i="3" l="1"/>
  <c r="I761" i="3"/>
  <c r="F761" i="3"/>
  <c r="G760" i="3"/>
  <c r="D761" i="3"/>
  <c r="E760" i="3"/>
  <c r="B761" i="3"/>
  <c r="C760" i="3"/>
  <c r="H763" i="3" l="1"/>
  <c r="I762" i="3"/>
  <c r="F762" i="3"/>
  <c r="G761" i="3"/>
  <c r="D762" i="3"/>
  <c r="E761" i="3"/>
  <c r="B762" i="3"/>
  <c r="C761" i="3"/>
  <c r="H764" i="3" l="1"/>
  <c r="I763" i="3"/>
  <c r="F763" i="3"/>
  <c r="G762" i="3"/>
  <c r="D763" i="3"/>
  <c r="E762" i="3"/>
  <c r="B763" i="3"/>
  <c r="C762" i="3"/>
  <c r="H765" i="3" l="1"/>
  <c r="I764" i="3"/>
  <c r="F764" i="3"/>
  <c r="G763" i="3"/>
  <c r="D764" i="3"/>
  <c r="E763" i="3"/>
  <c r="B764" i="3"/>
  <c r="C763" i="3"/>
  <c r="H766" i="3" l="1"/>
  <c r="I765" i="3"/>
  <c r="F765" i="3"/>
  <c r="G764" i="3"/>
  <c r="D765" i="3"/>
  <c r="E764" i="3"/>
  <c r="B765" i="3"/>
  <c r="C764" i="3"/>
  <c r="H767" i="3" l="1"/>
  <c r="I766" i="3"/>
  <c r="F766" i="3"/>
  <c r="G765" i="3"/>
  <c r="D766" i="3"/>
  <c r="E765" i="3"/>
  <c r="B766" i="3"/>
  <c r="C765" i="3"/>
  <c r="H768" i="3" l="1"/>
  <c r="I767" i="3"/>
  <c r="F767" i="3"/>
  <c r="G766" i="3"/>
  <c r="D767" i="3"/>
  <c r="E766" i="3"/>
  <c r="B767" i="3"/>
  <c r="C766" i="3"/>
  <c r="H769" i="3" l="1"/>
  <c r="I768" i="3"/>
  <c r="F768" i="3"/>
  <c r="G767" i="3"/>
  <c r="D768" i="3"/>
  <c r="E767" i="3"/>
  <c r="B768" i="3"/>
  <c r="C767" i="3"/>
  <c r="H770" i="3" l="1"/>
  <c r="I769" i="3"/>
  <c r="F769" i="3"/>
  <c r="G768" i="3"/>
  <c r="D769" i="3"/>
  <c r="E768" i="3"/>
  <c r="B769" i="3"/>
  <c r="C768" i="3"/>
  <c r="H771" i="3" l="1"/>
  <c r="I770" i="3"/>
  <c r="F770" i="3"/>
  <c r="G769" i="3"/>
  <c r="D770" i="3"/>
  <c r="E769" i="3"/>
  <c r="B770" i="3"/>
  <c r="C769" i="3"/>
  <c r="H772" i="3" l="1"/>
  <c r="I771" i="3"/>
  <c r="F771" i="3"/>
  <c r="G770" i="3"/>
  <c r="D771" i="3"/>
  <c r="E770" i="3"/>
  <c r="B771" i="3"/>
  <c r="C770" i="3"/>
  <c r="H773" i="3" l="1"/>
  <c r="I772" i="3"/>
  <c r="F772" i="3"/>
  <c r="G771" i="3"/>
  <c r="D772" i="3"/>
  <c r="E771" i="3"/>
  <c r="B772" i="3"/>
  <c r="C771" i="3"/>
  <c r="H774" i="3" l="1"/>
  <c r="I773" i="3"/>
  <c r="F773" i="3"/>
  <c r="G772" i="3"/>
  <c r="D773" i="3"/>
  <c r="E772" i="3"/>
  <c r="B773" i="3"/>
  <c r="C772" i="3"/>
  <c r="H775" i="3" l="1"/>
  <c r="I774" i="3"/>
  <c r="F774" i="3"/>
  <c r="G773" i="3"/>
  <c r="D774" i="3"/>
  <c r="E773" i="3"/>
  <c r="B774" i="3"/>
  <c r="C773" i="3"/>
  <c r="H776" i="3" l="1"/>
  <c r="I775" i="3"/>
  <c r="F775" i="3"/>
  <c r="G774" i="3"/>
  <c r="D775" i="3"/>
  <c r="E774" i="3"/>
  <c r="B775" i="3"/>
  <c r="C774" i="3"/>
  <c r="H777" i="3" l="1"/>
  <c r="I776" i="3"/>
  <c r="F776" i="3"/>
  <c r="G775" i="3"/>
  <c r="D776" i="3"/>
  <c r="E775" i="3"/>
  <c r="B776" i="3"/>
  <c r="C775" i="3"/>
  <c r="H778" i="3" l="1"/>
  <c r="I777" i="3"/>
  <c r="F777" i="3"/>
  <c r="G776" i="3"/>
  <c r="D777" i="3"/>
  <c r="E776" i="3"/>
  <c r="B777" i="3"/>
  <c r="C776" i="3"/>
  <c r="H779" i="3" l="1"/>
  <c r="I778" i="3"/>
  <c r="F778" i="3"/>
  <c r="G777" i="3"/>
  <c r="D778" i="3"/>
  <c r="E777" i="3"/>
  <c r="B778" i="3"/>
  <c r="C777" i="3"/>
  <c r="H780" i="3" l="1"/>
  <c r="I779" i="3"/>
  <c r="F779" i="3"/>
  <c r="G778" i="3"/>
  <c r="D779" i="3"/>
  <c r="E778" i="3"/>
  <c r="B779" i="3"/>
  <c r="C778" i="3"/>
  <c r="H781" i="3" l="1"/>
  <c r="I780" i="3"/>
  <c r="F780" i="3"/>
  <c r="G779" i="3"/>
  <c r="D780" i="3"/>
  <c r="E779" i="3"/>
  <c r="B780" i="3"/>
  <c r="C779" i="3"/>
  <c r="H782" i="3" l="1"/>
  <c r="I781" i="3"/>
  <c r="F781" i="3"/>
  <c r="G780" i="3"/>
  <c r="D781" i="3"/>
  <c r="E780" i="3"/>
  <c r="B781" i="3"/>
  <c r="C780" i="3"/>
  <c r="H783" i="3" l="1"/>
  <c r="I782" i="3"/>
  <c r="F782" i="3"/>
  <c r="G781" i="3"/>
  <c r="D782" i="3"/>
  <c r="E781" i="3"/>
  <c r="B782" i="3"/>
  <c r="C781" i="3"/>
  <c r="H784" i="3" l="1"/>
  <c r="I783" i="3"/>
  <c r="F783" i="3"/>
  <c r="G782" i="3"/>
  <c r="D783" i="3"/>
  <c r="E782" i="3"/>
  <c r="B783" i="3"/>
  <c r="C782" i="3"/>
  <c r="H785" i="3" l="1"/>
  <c r="I784" i="3"/>
  <c r="F784" i="3"/>
  <c r="G783" i="3"/>
  <c r="D784" i="3"/>
  <c r="E783" i="3"/>
  <c r="B784" i="3"/>
  <c r="C783" i="3"/>
  <c r="H786" i="3" l="1"/>
  <c r="I785" i="3"/>
  <c r="F785" i="3"/>
  <c r="G784" i="3"/>
  <c r="D785" i="3"/>
  <c r="E784" i="3"/>
  <c r="B785" i="3"/>
  <c r="C784" i="3"/>
  <c r="H787" i="3" l="1"/>
  <c r="I786" i="3"/>
  <c r="F786" i="3"/>
  <c r="G785" i="3"/>
  <c r="D786" i="3"/>
  <c r="E785" i="3"/>
  <c r="B786" i="3"/>
  <c r="C785" i="3"/>
  <c r="H788" i="3" l="1"/>
  <c r="I787" i="3"/>
  <c r="F787" i="3"/>
  <c r="G786" i="3"/>
  <c r="D787" i="3"/>
  <c r="E786" i="3"/>
  <c r="B787" i="3"/>
  <c r="C786" i="3"/>
  <c r="H789" i="3" l="1"/>
  <c r="I788" i="3"/>
  <c r="F788" i="3"/>
  <c r="G787" i="3"/>
  <c r="D788" i="3"/>
  <c r="E787" i="3"/>
  <c r="B788" i="3"/>
  <c r="C787" i="3"/>
  <c r="H790" i="3" l="1"/>
  <c r="I789" i="3"/>
  <c r="F789" i="3"/>
  <c r="G788" i="3"/>
  <c r="D789" i="3"/>
  <c r="E788" i="3"/>
  <c r="B789" i="3"/>
  <c r="C788" i="3"/>
  <c r="H791" i="3" l="1"/>
  <c r="I790" i="3"/>
  <c r="F790" i="3"/>
  <c r="G789" i="3"/>
  <c r="D790" i="3"/>
  <c r="E789" i="3"/>
  <c r="B790" i="3"/>
  <c r="C789" i="3"/>
  <c r="H792" i="3" l="1"/>
  <c r="I791" i="3"/>
  <c r="F791" i="3"/>
  <c r="G790" i="3"/>
  <c r="D791" i="3"/>
  <c r="E790" i="3"/>
  <c r="B791" i="3"/>
  <c r="C790" i="3"/>
  <c r="H793" i="3" l="1"/>
  <c r="I792" i="3"/>
  <c r="F792" i="3"/>
  <c r="G791" i="3"/>
  <c r="D792" i="3"/>
  <c r="E791" i="3"/>
  <c r="B792" i="3"/>
  <c r="C791" i="3"/>
  <c r="H794" i="3" l="1"/>
  <c r="I793" i="3"/>
  <c r="F793" i="3"/>
  <c r="G792" i="3"/>
  <c r="D793" i="3"/>
  <c r="E792" i="3"/>
  <c r="B793" i="3"/>
  <c r="C792" i="3"/>
  <c r="H795" i="3" l="1"/>
  <c r="I794" i="3"/>
  <c r="F794" i="3"/>
  <c r="G793" i="3"/>
  <c r="D794" i="3"/>
  <c r="E793" i="3"/>
  <c r="B794" i="3"/>
  <c r="C793" i="3"/>
  <c r="H796" i="3" l="1"/>
  <c r="I795" i="3"/>
  <c r="F795" i="3"/>
  <c r="G794" i="3"/>
  <c r="D795" i="3"/>
  <c r="E794" i="3"/>
  <c r="B795" i="3"/>
  <c r="C794" i="3"/>
  <c r="H797" i="3" l="1"/>
  <c r="I796" i="3"/>
  <c r="F796" i="3"/>
  <c r="G795" i="3"/>
  <c r="D796" i="3"/>
  <c r="E795" i="3"/>
  <c r="B796" i="3"/>
  <c r="C795" i="3"/>
  <c r="H798" i="3" l="1"/>
  <c r="I797" i="3"/>
  <c r="F797" i="3"/>
  <c r="G796" i="3"/>
  <c r="D797" i="3"/>
  <c r="E796" i="3"/>
  <c r="B797" i="3"/>
  <c r="C796" i="3"/>
  <c r="H799" i="3" l="1"/>
  <c r="I798" i="3"/>
  <c r="F798" i="3"/>
  <c r="G797" i="3"/>
  <c r="D798" i="3"/>
  <c r="E797" i="3"/>
  <c r="B798" i="3"/>
  <c r="C797" i="3"/>
  <c r="H800" i="3" l="1"/>
  <c r="I799" i="3"/>
  <c r="F799" i="3"/>
  <c r="G798" i="3"/>
  <c r="D799" i="3"/>
  <c r="E798" i="3"/>
  <c r="B799" i="3"/>
  <c r="C798" i="3"/>
  <c r="H801" i="3" l="1"/>
  <c r="I800" i="3"/>
  <c r="F800" i="3"/>
  <c r="G799" i="3"/>
  <c r="D800" i="3"/>
  <c r="E799" i="3"/>
  <c r="B800" i="3"/>
  <c r="C799" i="3"/>
  <c r="H802" i="3" l="1"/>
  <c r="I801" i="3"/>
  <c r="F801" i="3"/>
  <c r="G800" i="3"/>
  <c r="D801" i="3"/>
  <c r="E800" i="3"/>
  <c r="B801" i="3"/>
  <c r="C800" i="3"/>
  <c r="H803" i="3" l="1"/>
  <c r="I802" i="3"/>
  <c r="F802" i="3"/>
  <c r="G801" i="3"/>
  <c r="D802" i="3"/>
  <c r="E801" i="3"/>
  <c r="B802" i="3"/>
  <c r="C801" i="3"/>
  <c r="H804" i="3" l="1"/>
  <c r="I803" i="3"/>
  <c r="F803" i="3"/>
  <c r="G802" i="3"/>
  <c r="D803" i="3"/>
  <c r="E802" i="3"/>
  <c r="B803" i="3"/>
  <c r="C802" i="3"/>
  <c r="H805" i="3" l="1"/>
  <c r="I804" i="3"/>
  <c r="F804" i="3"/>
  <c r="G803" i="3"/>
  <c r="D804" i="3"/>
  <c r="E803" i="3"/>
  <c r="B804" i="3"/>
  <c r="C803" i="3"/>
  <c r="H806" i="3" l="1"/>
  <c r="I805" i="3"/>
  <c r="F805" i="3"/>
  <c r="G804" i="3"/>
  <c r="D805" i="3"/>
  <c r="E804" i="3"/>
  <c r="B805" i="3"/>
  <c r="C804" i="3"/>
  <c r="H807" i="3" l="1"/>
  <c r="I806" i="3"/>
  <c r="F806" i="3"/>
  <c r="G805" i="3"/>
  <c r="D806" i="3"/>
  <c r="E805" i="3"/>
  <c r="B806" i="3"/>
  <c r="C805" i="3"/>
  <c r="H808" i="3" l="1"/>
  <c r="I807" i="3"/>
  <c r="F807" i="3"/>
  <c r="G806" i="3"/>
  <c r="D807" i="3"/>
  <c r="E806" i="3"/>
  <c r="B807" i="3"/>
  <c r="C806" i="3"/>
  <c r="H809" i="3" l="1"/>
  <c r="I808" i="3"/>
  <c r="F808" i="3"/>
  <c r="G807" i="3"/>
  <c r="D808" i="3"/>
  <c r="E807" i="3"/>
  <c r="B808" i="3"/>
  <c r="C807" i="3"/>
  <c r="H810" i="3" l="1"/>
  <c r="I809" i="3"/>
  <c r="F809" i="3"/>
  <c r="G808" i="3"/>
  <c r="D809" i="3"/>
  <c r="E808" i="3"/>
  <c r="B809" i="3"/>
  <c r="C808" i="3"/>
  <c r="H811" i="3" l="1"/>
  <c r="I810" i="3"/>
  <c r="F810" i="3"/>
  <c r="G809" i="3"/>
  <c r="D810" i="3"/>
  <c r="E809" i="3"/>
  <c r="B810" i="3"/>
  <c r="C809" i="3"/>
  <c r="H812" i="3" l="1"/>
  <c r="I811" i="3"/>
  <c r="F811" i="3"/>
  <c r="G810" i="3"/>
  <c r="D811" i="3"/>
  <c r="E810" i="3"/>
  <c r="B811" i="3"/>
  <c r="C810" i="3"/>
  <c r="H813" i="3" l="1"/>
  <c r="I812" i="3"/>
  <c r="F812" i="3"/>
  <c r="G811" i="3"/>
  <c r="D812" i="3"/>
  <c r="E811" i="3"/>
  <c r="B812" i="3"/>
  <c r="C811" i="3"/>
  <c r="H814" i="3" l="1"/>
  <c r="I813" i="3"/>
  <c r="F813" i="3"/>
  <c r="G812" i="3"/>
  <c r="D813" i="3"/>
  <c r="E812" i="3"/>
  <c r="B813" i="3"/>
  <c r="C812" i="3"/>
  <c r="H815" i="3" l="1"/>
  <c r="I814" i="3"/>
  <c r="F814" i="3"/>
  <c r="G813" i="3"/>
  <c r="D814" i="3"/>
  <c r="E813" i="3"/>
  <c r="B814" i="3"/>
  <c r="C813" i="3"/>
  <c r="H816" i="3" l="1"/>
  <c r="I815" i="3"/>
  <c r="F815" i="3"/>
  <c r="G814" i="3"/>
  <c r="D815" i="3"/>
  <c r="E814" i="3"/>
  <c r="B815" i="3"/>
  <c r="C814" i="3"/>
  <c r="H817" i="3" l="1"/>
  <c r="I816" i="3"/>
  <c r="F816" i="3"/>
  <c r="G815" i="3"/>
  <c r="D816" i="3"/>
  <c r="E815" i="3"/>
  <c r="B816" i="3"/>
  <c r="C815" i="3"/>
  <c r="H818" i="3" l="1"/>
  <c r="I817" i="3"/>
  <c r="F817" i="3"/>
  <c r="G816" i="3"/>
  <c r="D817" i="3"/>
  <c r="E816" i="3"/>
  <c r="B817" i="3"/>
  <c r="C816" i="3"/>
  <c r="H819" i="3" l="1"/>
  <c r="I818" i="3"/>
  <c r="F818" i="3"/>
  <c r="G817" i="3"/>
  <c r="D818" i="3"/>
  <c r="E817" i="3"/>
  <c r="B818" i="3"/>
  <c r="C817" i="3"/>
  <c r="H820" i="3" l="1"/>
  <c r="I819" i="3"/>
  <c r="F819" i="3"/>
  <c r="G818" i="3"/>
  <c r="D819" i="3"/>
  <c r="E818" i="3"/>
  <c r="B819" i="3"/>
  <c r="C818" i="3"/>
  <c r="H821" i="3" l="1"/>
  <c r="I820" i="3"/>
  <c r="F820" i="3"/>
  <c r="G819" i="3"/>
  <c r="D820" i="3"/>
  <c r="E819" i="3"/>
  <c r="B820" i="3"/>
  <c r="C819" i="3"/>
  <c r="H822" i="3" l="1"/>
  <c r="I821" i="3"/>
  <c r="F821" i="3"/>
  <c r="G820" i="3"/>
  <c r="D821" i="3"/>
  <c r="E820" i="3"/>
  <c r="B821" i="3"/>
  <c r="C820" i="3"/>
  <c r="H823" i="3" l="1"/>
  <c r="I822" i="3"/>
  <c r="F822" i="3"/>
  <c r="G821" i="3"/>
  <c r="D822" i="3"/>
  <c r="E821" i="3"/>
  <c r="B822" i="3"/>
  <c r="C821" i="3"/>
  <c r="H824" i="3" l="1"/>
  <c r="I823" i="3"/>
  <c r="F823" i="3"/>
  <c r="G822" i="3"/>
  <c r="D823" i="3"/>
  <c r="E822" i="3"/>
  <c r="B823" i="3"/>
  <c r="C822" i="3"/>
  <c r="H825" i="3" l="1"/>
  <c r="I824" i="3"/>
  <c r="F824" i="3"/>
  <c r="G823" i="3"/>
  <c r="D824" i="3"/>
  <c r="E823" i="3"/>
  <c r="B824" i="3"/>
  <c r="C823" i="3"/>
  <c r="H826" i="3" l="1"/>
  <c r="I825" i="3"/>
  <c r="F825" i="3"/>
  <c r="G824" i="3"/>
  <c r="D825" i="3"/>
  <c r="E824" i="3"/>
  <c r="B825" i="3"/>
  <c r="C824" i="3"/>
  <c r="H827" i="3" l="1"/>
  <c r="I826" i="3"/>
  <c r="F826" i="3"/>
  <c r="G825" i="3"/>
  <c r="D826" i="3"/>
  <c r="E825" i="3"/>
  <c r="B826" i="3"/>
  <c r="C825" i="3"/>
  <c r="H828" i="3" l="1"/>
  <c r="I827" i="3"/>
  <c r="F827" i="3"/>
  <c r="G826" i="3"/>
  <c r="D827" i="3"/>
  <c r="E826" i="3"/>
  <c r="B827" i="3"/>
  <c r="C826" i="3"/>
  <c r="H829" i="3" l="1"/>
  <c r="I828" i="3"/>
  <c r="F828" i="3"/>
  <c r="G827" i="3"/>
  <c r="D828" i="3"/>
  <c r="E827" i="3"/>
  <c r="B828" i="3"/>
  <c r="C827" i="3"/>
  <c r="H830" i="3" l="1"/>
  <c r="I829" i="3"/>
  <c r="F829" i="3"/>
  <c r="G828" i="3"/>
  <c r="D829" i="3"/>
  <c r="E828" i="3"/>
  <c r="B829" i="3"/>
  <c r="C828" i="3"/>
  <c r="H831" i="3" l="1"/>
  <c r="I830" i="3"/>
  <c r="F830" i="3"/>
  <c r="G829" i="3"/>
  <c r="D830" i="3"/>
  <c r="E829" i="3"/>
  <c r="B830" i="3"/>
  <c r="C829" i="3"/>
  <c r="H832" i="3" l="1"/>
  <c r="I831" i="3"/>
  <c r="F831" i="3"/>
  <c r="G830" i="3"/>
  <c r="D831" i="3"/>
  <c r="E830" i="3"/>
  <c r="B831" i="3"/>
  <c r="C830" i="3"/>
  <c r="H833" i="3" l="1"/>
  <c r="I832" i="3"/>
  <c r="F832" i="3"/>
  <c r="G831" i="3"/>
  <c r="D832" i="3"/>
  <c r="E831" i="3"/>
  <c r="B832" i="3"/>
  <c r="C831" i="3"/>
  <c r="H834" i="3" l="1"/>
  <c r="I833" i="3"/>
  <c r="F833" i="3"/>
  <c r="G832" i="3"/>
  <c r="D833" i="3"/>
  <c r="E832" i="3"/>
  <c r="B833" i="3"/>
  <c r="C832" i="3"/>
  <c r="H835" i="3" l="1"/>
  <c r="I834" i="3"/>
  <c r="F834" i="3"/>
  <c r="G833" i="3"/>
  <c r="D834" i="3"/>
  <c r="E833" i="3"/>
  <c r="B834" i="3"/>
  <c r="C833" i="3"/>
  <c r="H836" i="3" l="1"/>
  <c r="I835" i="3"/>
  <c r="F835" i="3"/>
  <c r="G834" i="3"/>
  <c r="D835" i="3"/>
  <c r="E834" i="3"/>
  <c r="B835" i="3"/>
  <c r="C834" i="3"/>
  <c r="H837" i="3" l="1"/>
  <c r="I836" i="3"/>
  <c r="F836" i="3"/>
  <c r="G835" i="3"/>
  <c r="D836" i="3"/>
  <c r="E835" i="3"/>
  <c r="B836" i="3"/>
  <c r="C835" i="3"/>
  <c r="H838" i="3" l="1"/>
  <c r="I837" i="3"/>
  <c r="F837" i="3"/>
  <c r="G836" i="3"/>
  <c r="D837" i="3"/>
  <c r="E836" i="3"/>
  <c r="B837" i="3"/>
  <c r="C836" i="3"/>
  <c r="H839" i="3" l="1"/>
  <c r="I838" i="3"/>
  <c r="F838" i="3"/>
  <c r="G837" i="3"/>
  <c r="D838" i="3"/>
  <c r="E837" i="3"/>
  <c r="B838" i="3"/>
  <c r="C837" i="3"/>
  <c r="H840" i="3" l="1"/>
  <c r="I839" i="3"/>
  <c r="F839" i="3"/>
  <c r="G838" i="3"/>
  <c r="D839" i="3"/>
  <c r="E838" i="3"/>
  <c r="B839" i="3"/>
  <c r="C838" i="3"/>
  <c r="H841" i="3" l="1"/>
  <c r="I840" i="3"/>
  <c r="F840" i="3"/>
  <c r="G839" i="3"/>
  <c r="D840" i="3"/>
  <c r="E839" i="3"/>
  <c r="B840" i="3"/>
  <c r="C839" i="3"/>
  <c r="H842" i="3" l="1"/>
  <c r="I841" i="3"/>
  <c r="F841" i="3"/>
  <c r="G840" i="3"/>
  <c r="D841" i="3"/>
  <c r="E840" i="3"/>
  <c r="B841" i="3"/>
  <c r="C840" i="3"/>
  <c r="H843" i="3" l="1"/>
  <c r="I842" i="3"/>
  <c r="F842" i="3"/>
  <c r="G841" i="3"/>
  <c r="D842" i="3"/>
  <c r="E841" i="3"/>
  <c r="B842" i="3"/>
  <c r="C841" i="3"/>
  <c r="H844" i="3" l="1"/>
  <c r="I843" i="3"/>
  <c r="F843" i="3"/>
  <c r="G842" i="3"/>
  <c r="D843" i="3"/>
  <c r="E842" i="3"/>
  <c r="B843" i="3"/>
  <c r="C842" i="3"/>
  <c r="H845" i="3" l="1"/>
  <c r="I844" i="3"/>
  <c r="F844" i="3"/>
  <c r="G843" i="3"/>
  <c r="D844" i="3"/>
  <c r="E843" i="3"/>
  <c r="B844" i="3"/>
  <c r="C843" i="3"/>
  <c r="H846" i="3" l="1"/>
  <c r="I845" i="3"/>
  <c r="F845" i="3"/>
  <c r="G844" i="3"/>
  <c r="D845" i="3"/>
  <c r="E844" i="3"/>
  <c r="B845" i="3"/>
  <c r="C844" i="3"/>
  <c r="H847" i="3" l="1"/>
  <c r="I846" i="3"/>
  <c r="F846" i="3"/>
  <c r="G845" i="3"/>
  <c r="D846" i="3"/>
  <c r="E845" i="3"/>
  <c r="B846" i="3"/>
  <c r="C845" i="3"/>
  <c r="H848" i="3" l="1"/>
  <c r="I847" i="3"/>
  <c r="F847" i="3"/>
  <c r="G846" i="3"/>
  <c r="D847" i="3"/>
  <c r="E846" i="3"/>
  <c r="B847" i="3"/>
  <c r="C846" i="3"/>
  <c r="H849" i="3" l="1"/>
  <c r="I848" i="3"/>
  <c r="F848" i="3"/>
  <c r="G847" i="3"/>
  <c r="D848" i="3"/>
  <c r="E847" i="3"/>
  <c r="B848" i="3"/>
  <c r="C847" i="3"/>
  <c r="H850" i="3" l="1"/>
  <c r="I849" i="3"/>
  <c r="F849" i="3"/>
  <c r="G848" i="3"/>
  <c r="D849" i="3"/>
  <c r="E848" i="3"/>
  <c r="B849" i="3"/>
  <c r="C848" i="3"/>
  <c r="H851" i="3" l="1"/>
  <c r="I850" i="3"/>
  <c r="F850" i="3"/>
  <c r="G849" i="3"/>
  <c r="D850" i="3"/>
  <c r="E849" i="3"/>
  <c r="B850" i="3"/>
  <c r="C849" i="3"/>
  <c r="H852" i="3" l="1"/>
  <c r="I851" i="3"/>
  <c r="F851" i="3"/>
  <c r="G850" i="3"/>
  <c r="D851" i="3"/>
  <c r="E850" i="3"/>
  <c r="B851" i="3"/>
  <c r="C850" i="3"/>
  <c r="H853" i="3" l="1"/>
  <c r="I852" i="3"/>
  <c r="F852" i="3"/>
  <c r="G851" i="3"/>
  <c r="D852" i="3"/>
  <c r="E851" i="3"/>
  <c r="B852" i="3"/>
  <c r="C851" i="3"/>
  <c r="H854" i="3" l="1"/>
  <c r="I853" i="3"/>
  <c r="F853" i="3"/>
  <c r="G852" i="3"/>
  <c r="D853" i="3"/>
  <c r="E852" i="3"/>
  <c r="B853" i="3"/>
  <c r="C852" i="3"/>
  <c r="H855" i="3" l="1"/>
  <c r="I854" i="3"/>
  <c r="F854" i="3"/>
  <c r="G853" i="3"/>
  <c r="D854" i="3"/>
  <c r="E853" i="3"/>
  <c r="B854" i="3"/>
  <c r="C853" i="3"/>
  <c r="H856" i="3" l="1"/>
  <c r="I855" i="3"/>
  <c r="F855" i="3"/>
  <c r="G854" i="3"/>
  <c r="D855" i="3"/>
  <c r="E854" i="3"/>
  <c r="B855" i="3"/>
  <c r="C854" i="3"/>
  <c r="H857" i="3" l="1"/>
  <c r="I856" i="3"/>
  <c r="F856" i="3"/>
  <c r="G855" i="3"/>
  <c r="D856" i="3"/>
  <c r="E855" i="3"/>
  <c r="B856" i="3"/>
  <c r="C855" i="3"/>
  <c r="H858" i="3" l="1"/>
  <c r="I857" i="3"/>
  <c r="F857" i="3"/>
  <c r="G856" i="3"/>
  <c r="D857" i="3"/>
  <c r="E856" i="3"/>
  <c r="B857" i="3"/>
  <c r="C856" i="3"/>
  <c r="H859" i="3" l="1"/>
  <c r="I858" i="3"/>
  <c r="F858" i="3"/>
  <c r="G857" i="3"/>
  <c r="D858" i="3"/>
  <c r="E857" i="3"/>
  <c r="B858" i="3"/>
  <c r="C857" i="3"/>
  <c r="H860" i="3" l="1"/>
  <c r="I859" i="3"/>
  <c r="F859" i="3"/>
  <c r="G858" i="3"/>
  <c r="D859" i="3"/>
  <c r="E858" i="3"/>
  <c r="B859" i="3"/>
  <c r="C858" i="3"/>
  <c r="H861" i="3" l="1"/>
  <c r="I860" i="3"/>
  <c r="F860" i="3"/>
  <c r="G859" i="3"/>
  <c r="D860" i="3"/>
  <c r="E859" i="3"/>
  <c r="B860" i="3"/>
  <c r="C859" i="3"/>
  <c r="H862" i="3" l="1"/>
  <c r="I861" i="3"/>
  <c r="F861" i="3"/>
  <c r="G860" i="3"/>
  <c r="D861" i="3"/>
  <c r="E860" i="3"/>
  <c r="B861" i="3"/>
  <c r="C860" i="3"/>
  <c r="H863" i="3" l="1"/>
  <c r="I862" i="3"/>
  <c r="F862" i="3"/>
  <c r="G861" i="3"/>
  <c r="D862" i="3"/>
  <c r="E861" i="3"/>
  <c r="B862" i="3"/>
  <c r="C861" i="3"/>
  <c r="H864" i="3" l="1"/>
  <c r="I863" i="3"/>
  <c r="F863" i="3"/>
  <c r="G862" i="3"/>
  <c r="D863" i="3"/>
  <c r="E862" i="3"/>
  <c r="B863" i="3"/>
  <c r="C862" i="3"/>
  <c r="H865" i="3" l="1"/>
  <c r="I864" i="3"/>
  <c r="F864" i="3"/>
  <c r="G863" i="3"/>
  <c r="D864" i="3"/>
  <c r="E863" i="3"/>
  <c r="B864" i="3"/>
  <c r="C863" i="3"/>
  <c r="H866" i="3" l="1"/>
  <c r="I865" i="3"/>
  <c r="F865" i="3"/>
  <c r="G864" i="3"/>
  <c r="D865" i="3"/>
  <c r="E864" i="3"/>
  <c r="B865" i="3"/>
  <c r="C864" i="3"/>
  <c r="H867" i="3" l="1"/>
  <c r="I866" i="3"/>
  <c r="F866" i="3"/>
  <c r="G865" i="3"/>
  <c r="D866" i="3"/>
  <c r="E865" i="3"/>
  <c r="B866" i="3"/>
  <c r="C865" i="3"/>
  <c r="H868" i="3" l="1"/>
  <c r="I867" i="3"/>
  <c r="F867" i="3"/>
  <c r="G866" i="3"/>
  <c r="D867" i="3"/>
  <c r="E866" i="3"/>
  <c r="B867" i="3"/>
  <c r="C866" i="3"/>
  <c r="H869" i="3" l="1"/>
  <c r="I868" i="3"/>
  <c r="F868" i="3"/>
  <c r="G867" i="3"/>
  <c r="D868" i="3"/>
  <c r="E867" i="3"/>
  <c r="B868" i="3"/>
  <c r="C867" i="3"/>
  <c r="H870" i="3" l="1"/>
  <c r="I869" i="3"/>
  <c r="F869" i="3"/>
  <c r="G868" i="3"/>
  <c r="D869" i="3"/>
  <c r="E868" i="3"/>
  <c r="B869" i="3"/>
  <c r="C868" i="3"/>
  <c r="H871" i="3" l="1"/>
  <c r="I870" i="3"/>
  <c r="F870" i="3"/>
  <c r="G869" i="3"/>
  <c r="D870" i="3"/>
  <c r="E869" i="3"/>
  <c r="B870" i="3"/>
  <c r="C869" i="3"/>
  <c r="H872" i="3" l="1"/>
  <c r="I871" i="3"/>
  <c r="F871" i="3"/>
  <c r="G870" i="3"/>
  <c r="D871" i="3"/>
  <c r="E870" i="3"/>
  <c r="B871" i="3"/>
  <c r="C870" i="3"/>
  <c r="H873" i="3" l="1"/>
  <c r="I872" i="3"/>
  <c r="F872" i="3"/>
  <c r="G871" i="3"/>
  <c r="D872" i="3"/>
  <c r="E871" i="3"/>
  <c r="B872" i="3"/>
  <c r="C871" i="3"/>
  <c r="H874" i="3" l="1"/>
  <c r="I873" i="3"/>
  <c r="F873" i="3"/>
  <c r="G872" i="3"/>
  <c r="D873" i="3"/>
  <c r="E872" i="3"/>
  <c r="B873" i="3"/>
  <c r="C872" i="3"/>
  <c r="H875" i="3" l="1"/>
  <c r="I874" i="3"/>
  <c r="F874" i="3"/>
  <c r="G873" i="3"/>
  <c r="D874" i="3"/>
  <c r="E873" i="3"/>
  <c r="B874" i="3"/>
  <c r="C873" i="3"/>
  <c r="H876" i="3" l="1"/>
  <c r="I875" i="3"/>
  <c r="F875" i="3"/>
  <c r="G874" i="3"/>
  <c r="D875" i="3"/>
  <c r="E874" i="3"/>
  <c r="B875" i="3"/>
  <c r="C874" i="3"/>
  <c r="H877" i="3" l="1"/>
  <c r="I876" i="3"/>
  <c r="F876" i="3"/>
  <c r="G875" i="3"/>
  <c r="D876" i="3"/>
  <c r="E875" i="3"/>
  <c r="B876" i="3"/>
  <c r="C875" i="3"/>
  <c r="H878" i="3" l="1"/>
  <c r="I877" i="3"/>
  <c r="F877" i="3"/>
  <c r="G876" i="3"/>
  <c r="D877" i="3"/>
  <c r="E876" i="3"/>
  <c r="B877" i="3"/>
  <c r="C876" i="3"/>
  <c r="H879" i="3" l="1"/>
  <c r="I878" i="3"/>
  <c r="F878" i="3"/>
  <c r="G877" i="3"/>
  <c r="D878" i="3"/>
  <c r="E877" i="3"/>
  <c r="B878" i="3"/>
  <c r="C877" i="3"/>
  <c r="H880" i="3" l="1"/>
  <c r="I879" i="3"/>
  <c r="F879" i="3"/>
  <c r="G878" i="3"/>
  <c r="D879" i="3"/>
  <c r="E878" i="3"/>
  <c r="B879" i="3"/>
  <c r="C878" i="3"/>
  <c r="H881" i="3" l="1"/>
  <c r="I880" i="3"/>
  <c r="F880" i="3"/>
  <c r="G879" i="3"/>
  <c r="D880" i="3"/>
  <c r="E879" i="3"/>
  <c r="B880" i="3"/>
  <c r="C879" i="3"/>
  <c r="H882" i="3" l="1"/>
  <c r="I881" i="3"/>
  <c r="F881" i="3"/>
  <c r="G880" i="3"/>
  <c r="D881" i="3"/>
  <c r="E880" i="3"/>
  <c r="B881" i="3"/>
  <c r="C880" i="3"/>
  <c r="H883" i="3" l="1"/>
  <c r="I882" i="3"/>
  <c r="F882" i="3"/>
  <c r="G881" i="3"/>
  <c r="D882" i="3"/>
  <c r="E881" i="3"/>
  <c r="B882" i="3"/>
  <c r="C881" i="3"/>
  <c r="H884" i="3" l="1"/>
  <c r="I883" i="3"/>
  <c r="F883" i="3"/>
  <c r="G882" i="3"/>
  <c r="D883" i="3"/>
  <c r="E882" i="3"/>
  <c r="B883" i="3"/>
  <c r="C882" i="3"/>
  <c r="H885" i="3" l="1"/>
  <c r="I884" i="3"/>
  <c r="F884" i="3"/>
  <c r="G883" i="3"/>
  <c r="D884" i="3"/>
  <c r="E883" i="3"/>
  <c r="B884" i="3"/>
  <c r="C883" i="3"/>
  <c r="H886" i="3" l="1"/>
  <c r="I885" i="3"/>
  <c r="F885" i="3"/>
  <c r="G884" i="3"/>
  <c r="D885" i="3"/>
  <c r="E884" i="3"/>
  <c r="B885" i="3"/>
  <c r="C884" i="3"/>
  <c r="H887" i="3" l="1"/>
  <c r="I886" i="3"/>
  <c r="F886" i="3"/>
  <c r="G885" i="3"/>
  <c r="D886" i="3"/>
  <c r="E885" i="3"/>
  <c r="B886" i="3"/>
  <c r="C885" i="3"/>
  <c r="H888" i="3" l="1"/>
  <c r="I887" i="3"/>
  <c r="F887" i="3"/>
  <c r="G886" i="3"/>
  <c r="D887" i="3"/>
  <c r="E886" i="3"/>
  <c r="B887" i="3"/>
  <c r="C886" i="3"/>
  <c r="H889" i="3" l="1"/>
  <c r="I888" i="3"/>
  <c r="F888" i="3"/>
  <c r="G887" i="3"/>
  <c r="D888" i="3"/>
  <c r="E887" i="3"/>
  <c r="B888" i="3"/>
  <c r="C887" i="3"/>
  <c r="H890" i="3" l="1"/>
  <c r="I889" i="3"/>
  <c r="F889" i="3"/>
  <c r="G888" i="3"/>
  <c r="D889" i="3"/>
  <c r="E888" i="3"/>
  <c r="B889" i="3"/>
  <c r="C888" i="3"/>
  <c r="H891" i="3" l="1"/>
  <c r="I890" i="3"/>
  <c r="F890" i="3"/>
  <c r="G889" i="3"/>
  <c r="D890" i="3"/>
  <c r="E889" i="3"/>
  <c r="B890" i="3"/>
  <c r="C889" i="3"/>
  <c r="H892" i="3" l="1"/>
  <c r="I891" i="3"/>
  <c r="F891" i="3"/>
  <c r="G890" i="3"/>
  <c r="D891" i="3"/>
  <c r="E890" i="3"/>
  <c r="B891" i="3"/>
  <c r="C890" i="3"/>
  <c r="H893" i="3" l="1"/>
  <c r="I892" i="3"/>
  <c r="F892" i="3"/>
  <c r="G891" i="3"/>
  <c r="D892" i="3"/>
  <c r="E891" i="3"/>
  <c r="B892" i="3"/>
  <c r="C891" i="3"/>
  <c r="H894" i="3" l="1"/>
  <c r="I893" i="3"/>
  <c r="F893" i="3"/>
  <c r="G892" i="3"/>
  <c r="D893" i="3"/>
  <c r="E892" i="3"/>
  <c r="B893" i="3"/>
  <c r="C892" i="3"/>
  <c r="H895" i="3" l="1"/>
  <c r="I894" i="3"/>
  <c r="F894" i="3"/>
  <c r="G893" i="3"/>
  <c r="D894" i="3"/>
  <c r="E893" i="3"/>
  <c r="B894" i="3"/>
  <c r="C893" i="3"/>
  <c r="H896" i="3" l="1"/>
  <c r="I895" i="3"/>
  <c r="F895" i="3"/>
  <c r="G894" i="3"/>
  <c r="D895" i="3"/>
  <c r="E894" i="3"/>
  <c r="B895" i="3"/>
  <c r="C894" i="3"/>
  <c r="H897" i="3" l="1"/>
  <c r="I896" i="3"/>
  <c r="F896" i="3"/>
  <c r="G895" i="3"/>
  <c r="D896" i="3"/>
  <c r="E895" i="3"/>
  <c r="B896" i="3"/>
  <c r="C895" i="3"/>
  <c r="H898" i="3" l="1"/>
  <c r="I897" i="3"/>
  <c r="F897" i="3"/>
  <c r="G896" i="3"/>
  <c r="D897" i="3"/>
  <c r="E896" i="3"/>
  <c r="B897" i="3"/>
  <c r="C896" i="3"/>
  <c r="H899" i="3" l="1"/>
  <c r="I898" i="3"/>
  <c r="F898" i="3"/>
  <c r="G897" i="3"/>
  <c r="D898" i="3"/>
  <c r="E897" i="3"/>
  <c r="B898" i="3"/>
  <c r="C897" i="3"/>
  <c r="H900" i="3" l="1"/>
  <c r="I899" i="3"/>
  <c r="F899" i="3"/>
  <c r="G898" i="3"/>
  <c r="D899" i="3"/>
  <c r="E898" i="3"/>
  <c r="B899" i="3"/>
  <c r="C898" i="3"/>
  <c r="H901" i="3" l="1"/>
  <c r="I900" i="3"/>
  <c r="F900" i="3"/>
  <c r="G899" i="3"/>
  <c r="D900" i="3"/>
  <c r="E899" i="3"/>
  <c r="B900" i="3"/>
  <c r="C899" i="3"/>
  <c r="H902" i="3" l="1"/>
  <c r="I901" i="3"/>
  <c r="F901" i="3"/>
  <c r="G900" i="3"/>
  <c r="D901" i="3"/>
  <c r="E900" i="3"/>
  <c r="B901" i="3"/>
  <c r="C900" i="3"/>
  <c r="H903" i="3" l="1"/>
  <c r="I902" i="3"/>
  <c r="F902" i="3"/>
  <c r="G901" i="3"/>
  <c r="D902" i="3"/>
  <c r="E901" i="3"/>
  <c r="B902" i="3"/>
  <c r="C901" i="3"/>
  <c r="H904" i="3" l="1"/>
  <c r="I903" i="3"/>
  <c r="F903" i="3"/>
  <c r="G902" i="3"/>
  <c r="D903" i="3"/>
  <c r="E902" i="3"/>
  <c r="B903" i="3"/>
  <c r="C902" i="3"/>
  <c r="H905" i="3" l="1"/>
  <c r="I904" i="3"/>
  <c r="F904" i="3"/>
  <c r="G903" i="3"/>
  <c r="D904" i="3"/>
  <c r="E903" i="3"/>
  <c r="B904" i="3"/>
  <c r="C903" i="3"/>
  <c r="H906" i="3" l="1"/>
  <c r="I905" i="3"/>
  <c r="F905" i="3"/>
  <c r="G904" i="3"/>
  <c r="D905" i="3"/>
  <c r="E904" i="3"/>
  <c r="B905" i="3"/>
  <c r="C904" i="3"/>
  <c r="H907" i="3" l="1"/>
  <c r="I906" i="3"/>
  <c r="F906" i="3"/>
  <c r="G905" i="3"/>
  <c r="D906" i="3"/>
  <c r="E905" i="3"/>
  <c r="B906" i="3"/>
  <c r="C905" i="3"/>
  <c r="H908" i="3" l="1"/>
  <c r="I907" i="3"/>
  <c r="F907" i="3"/>
  <c r="G906" i="3"/>
  <c r="D907" i="3"/>
  <c r="E906" i="3"/>
  <c r="B907" i="3"/>
  <c r="C906" i="3"/>
  <c r="H909" i="3" l="1"/>
  <c r="I908" i="3"/>
  <c r="F908" i="3"/>
  <c r="G907" i="3"/>
  <c r="D908" i="3"/>
  <c r="E907" i="3"/>
  <c r="B908" i="3"/>
  <c r="C907" i="3"/>
  <c r="H910" i="3" l="1"/>
  <c r="I909" i="3"/>
  <c r="F909" i="3"/>
  <c r="G908" i="3"/>
  <c r="D909" i="3"/>
  <c r="E908" i="3"/>
  <c r="B909" i="3"/>
  <c r="C908" i="3"/>
  <c r="H911" i="3" l="1"/>
  <c r="I910" i="3"/>
  <c r="F910" i="3"/>
  <c r="G909" i="3"/>
  <c r="D910" i="3"/>
  <c r="E909" i="3"/>
  <c r="B910" i="3"/>
  <c r="C909" i="3"/>
  <c r="H912" i="3" l="1"/>
  <c r="I911" i="3"/>
  <c r="F911" i="3"/>
  <c r="G910" i="3"/>
  <c r="D911" i="3"/>
  <c r="E910" i="3"/>
  <c r="B911" i="3"/>
  <c r="C910" i="3"/>
  <c r="H913" i="3" l="1"/>
  <c r="I912" i="3"/>
  <c r="F912" i="3"/>
  <c r="G911" i="3"/>
  <c r="D912" i="3"/>
  <c r="E911" i="3"/>
  <c r="B912" i="3"/>
  <c r="C911" i="3"/>
  <c r="H914" i="3" l="1"/>
  <c r="I913" i="3"/>
  <c r="F913" i="3"/>
  <c r="G912" i="3"/>
  <c r="D913" i="3"/>
  <c r="E912" i="3"/>
  <c r="B913" i="3"/>
  <c r="C912" i="3"/>
  <c r="H915" i="3" l="1"/>
  <c r="I914" i="3"/>
  <c r="F914" i="3"/>
  <c r="G913" i="3"/>
  <c r="D914" i="3"/>
  <c r="E913" i="3"/>
  <c r="B914" i="3"/>
  <c r="C913" i="3"/>
  <c r="H916" i="3" l="1"/>
  <c r="I915" i="3"/>
  <c r="F915" i="3"/>
  <c r="G914" i="3"/>
  <c r="D915" i="3"/>
  <c r="E914" i="3"/>
  <c r="B915" i="3"/>
  <c r="C914" i="3"/>
  <c r="H917" i="3" l="1"/>
  <c r="I916" i="3"/>
  <c r="F916" i="3"/>
  <c r="G915" i="3"/>
  <c r="D916" i="3"/>
  <c r="E915" i="3"/>
  <c r="B916" i="3"/>
  <c r="C915" i="3"/>
  <c r="H918" i="3" l="1"/>
  <c r="I917" i="3"/>
  <c r="F917" i="3"/>
  <c r="G916" i="3"/>
  <c r="D917" i="3"/>
  <c r="E916" i="3"/>
  <c r="B917" i="3"/>
  <c r="C916" i="3"/>
  <c r="H919" i="3" l="1"/>
  <c r="I918" i="3"/>
  <c r="F918" i="3"/>
  <c r="G917" i="3"/>
  <c r="D918" i="3"/>
  <c r="E917" i="3"/>
  <c r="B918" i="3"/>
  <c r="C917" i="3"/>
  <c r="H920" i="3" l="1"/>
  <c r="I919" i="3"/>
  <c r="F919" i="3"/>
  <c r="G918" i="3"/>
  <c r="D919" i="3"/>
  <c r="E918" i="3"/>
  <c r="B919" i="3"/>
  <c r="C918" i="3"/>
  <c r="H921" i="3" l="1"/>
  <c r="I920" i="3"/>
  <c r="F920" i="3"/>
  <c r="G919" i="3"/>
  <c r="D920" i="3"/>
  <c r="E919" i="3"/>
  <c r="B920" i="3"/>
  <c r="C919" i="3"/>
  <c r="H922" i="3" l="1"/>
  <c r="I921" i="3"/>
  <c r="F921" i="3"/>
  <c r="G920" i="3"/>
  <c r="D921" i="3"/>
  <c r="E920" i="3"/>
  <c r="B921" i="3"/>
  <c r="C920" i="3"/>
  <c r="H923" i="3" l="1"/>
  <c r="I922" i="3"/>
  <c r="F922" i="3"/>
  <c r="G921" i="3"/>
  <c r="D922" i="3"/>
  <c r="E921" i="3"/>
  <c r="B922" i="3"/>
  <c r="C921" i="3"/>
  <c r="H924" i="3" l="1"/>
  <c r="I923" i="3"/>
  <c r="F923" i="3"/>
  <c r="G922" i="3"/>
  <c r="D923" i="3"/>
  <c r="E922" i="3"/>
  <c r="B923" i="3"/>
  <c r="C922" i="3"/>
  <c r="H925" i="3" l="1"/>
  <c r="I924" i="3"/>
  <c r="F924" i="3"/>
  <c r="G923" i="3"/>
  <c r="D924" i="3"/>
  <c r="E923" i="3"/>
  <c r="B924" i="3"/>
  <c r="C923" i="3"/>
  <c r="H926" i="3" l="1"/>
  <c r="I925" i="3"/>
  <c r="F925" i="3"/>
  <c r="G924" i="3"/>
  <c r="D925" i="3"/>
  <c r="E924" i="3"/>
  <c r="B925" i="3"/>
  <c r="C924" i="3"/>
  <c r="H927" i="3" l="1"/>
  <c r="I926" i="3"/>
  <c r="F926" i="3"/>
  <c r="G925" i="3"/>
  <c r="D926" i="3"/>
  <c r="E925" i="3"/>
  <c r="B926" i="3"/>
  <c r="C925" i="3"/>
  <c r="H928" i="3" l="1"/>
  <c r="I927" i="3"/>
  <c r="F927" i="3"/>
  <c r="G926" i="3"/>
  <c r="D927" i="3"/>
  <c r="E926" i="3"/>
  <c r="B927" i="3"/>
  <c r="C926" i="3"/>
  <c r="H929" i="3" l="1"/>
  <c r="I928" i="3"/>
  <c r="F928" i="3"/>
  <c r="G927" i="3"/>
  <c r="D928" i="3"/>
  <c r="E927" i="3"/>
  <c r="B928" i="3"/>
  <c r="C927" i="3"/>
  <c r="H930" i="3" l="1"/>
  <c r="I929" i="3"/>
  <c r="F929" i="3"/>
  <c r="G928" i="3"/>
  <c r="D929" i="3"/>
  <c r="E928" i="3"/>
  <c r="B929" i="3"/>
  <c r="C928" i="3"/>
  <c r="H931" i="3" l="1"/>
  <c r="I930" i="3"/>
  <c r="F930" i="3"/>
  <c r="G929" i="3"/>
  <c r="D930" i="3"/>
  <c r="E929" i="3"/>
  <c r="B930" i="3"/>
  <c r="C929" i="3"/>
  <c r="H932" i="3" l="1"/>
  <c r="I931" i="3"/>
  <c r="F931" i="3"/>
  <c r="G930" i="3"/>
  <c r="D931" i="3"/>
  <c r="E930" i="3"/>
  <c r="B931" i="3"/>
  <c r="C930" i="3"/>
  <c r="H933" i="3" l="1"/>
  <c r="I932" i="3"/>
  <c r="F932" i="3"/>
  <c r="G931" i="3"/>
  <c r="D932" i="3"/>
  <c r="E931" i="3"/>
  <c r="B932" i="3"/>
  <c r="C931" i="3"/>
  <c r="H934" i="3" l="1"/>
  <c r="I933" i="3"/>
  <c r="F933" i="3"/>
  <c r="G932" i="3"/>
  <c r="D933" i="3"/>
  <c r="E932" i="3"/>
  <c r="B933" i="3"/>
  <c r="C932" i="3"/>
  <c r="H935" i="3" l="1"/>
  <c r="I934" i="3"/>
  <c r="F934" i="3"/>
  <c r="G933" i="3"/>
  <c r="D934" i="3"/>
  <c r="E933" i="3"/>
  <c r="B934" i="3"/>
  <c r="C933" i="3"/>
  <c r="H936" i="3" l="1"/>
  <c r="I935" i="3"/>
  <c r="F935" i="3"/>
  <c r="G934" i="3"/>
  <c r="D935" i="3"/>
  <c r="E934" i="3"/>
  <c r="B935" i="3"/>
  <c r="C934" i="3"/>
  <c r="H937" i="3" l="1"/>
  <c r="I936" i="3"/>
  <c r="F936" i="3"/>
  <c r="G935" i="3"/>
  <c r="D936" i="3"/>
  <c r="E935" i="3"/>
  <c r="B936" i="3"/>
  <c r="C935" i="3"/>
  <c r="H938" i="3" l="1"/>
  <c r="I937" i="3"/>
  <c r="F937" i="3"/>
  <c r="G936" i="3"/>
  <c r="D937" i="3"/>
  <c r="E936" i="3"/>
  <c r="B937" i="3"/>
  <c r="C936" i="3"/>
  <c r="H939" i="3" l="1"/>
  <c r="I938" i="3"/>
  <c r="F938" i="3"/>
  <c r="G937" i="3"/>
  <c r="D938" i="3"/>
  <c r="E937" i="3"/>
  <c r="B938" i="3"/>
  <c r="C937" i="3"/>
  <c r="H940" i="3" l="1"/>
  <c r="I939" i="3"/>
  <c r="F939" i="3"/>
  <c r="G938" i="3"/>
  <c r="D939" i="3"/>
  <c r="E938" i="3"/>
  <c r="B939" i="3"/>
  <c r="C938" i="3"/>
  <c r="H941" i="3" l="1"/>
  <c r="I940" i="3"/>
  <c r="F940" i="3"/>
  <c r="G939" i="3"/>
  <c r="D940" i="3"/>
  <c r="E939" i="3"/>
  <c r="B940" i="3"/>
  <c r="C939" i="3"/>
  <c r="H942" i="3" l="1"/>
  <c r="I941" i="3"/>
  <c r="F941" i="3"/>
  <c r="G940" i="3"/>
  <c r="D941" i="3"/>
  <c r="E940" i="3"/>
  <c r="B941" i="3"/>
  <c r="C940" i="3"/>
  <c r="H943" i="3" l="1"/>
  <c r="I942" i="3"/>
  <c r="F942" i="3"/>
  <c r="G941" i="3"/>
  <c r="D942" i="3"/>
  <c r="E941" i="3"/>
  <c r="B942" i="3"/>
  <c r="C941" i="3"/>
  <c r="H944" i="3" l="1"/>
  <c r="I943" i="3"/>
  <c r="F943" i="3"/>
  <c r="G942" i="3"/>
  <c r="D943" i="3"/>
  <c r="E942" i="3"/>
  <c r="B943" i="3"/>
  <c r="C942" i="3"/>
  <c r="H945" i="3" l="1"/>
  <c r="I944" i="3"/>
  <c r="F944" i="3"/>
  <c r="G943" i="3"/>
  <c r="D944" i="3"/>
  <c r="E943" i="3"/>
  <c r="B944" i="3"/>
  <c r="C943" i="3"/>
  <c r="H946" i="3" l="1"/>
  <c r="I945" i="3"/>
  <c r="F945" i="3"/>
  <c r="G944" i="3"/>
  <c r="D945" i="3"/>
  <c r="E944" i="3"/>
  <c r="B945" i="3"/>
  <c r="C944" i="3"/>
  <c r="H947" i="3" l="1"/>
  <c r="I946" i="3"/>
  <c r="F946" i="3"/>
  <c r="G945" i="3"/>
  <c r="D946" i="3"/>
  <c r="E945" i="3"/>
  <c r="B946" i="3"/>
  <c r="C945" i="3"/>
  <c r="H948" i="3" l="1"/>
  <c r="I947" i="3"/>
  <c r="F947" i="3"/>
  <c r="G946" i="3"/>
  <c r="D947" i="3"/>
  <c r="E946" i="3"/>
  <c r="B947" i="3"/>
  <c r="C946" i="3"/>
  <c r="H949" i="3" l="1"/>
  <c r="I948" i="3"/>
  <c r="F948" i="3"/>
  <c r="G947" i="3"/>
  <c r="D948" i="3"/>
  <c r="E947" i="3"/>
  <c r="B948" i="3"/>
  <c r="C947" i="3"/>
  <c r="H950" i="3" l="1"/>
  <c r="I949" i="3"/>
  <c r="F949" i="3"/>
  <c r="G948" i="3"/>
  <c r="D949" i="3"/>
  <c r="E948" i="3"/>
  <c r="B949" i="3"/>
  <c r="C948" i="3"/>
  <c r="H951" i="3" l="1"/>
  <c r="I950" i="3"/>
  <c r="F950" i="3"/>
  <c r="G949" i="3"/>
  <c r="D950" i="3"/>
  <c r="E949" i="3"/>
  <c r="B950" i="3"/>
  <c r="C949" i="3"/>
  <c r="H952" i="3" l="1"/>
  <c r="I951" i="3"/>
  <c r="F951" i="3"/>
  <c r="G950" i="3"/>
  <c r="D951" i="3"/>
  <c r="E950" i="3"/>
  <c r="B951" i="3"/>
  <c r="C950" i="3"/>
  <c r="H953" i="3" l="1"/>
  <c r="I952" i="3"/>
  <c r="F952" i="3"/>
  <c r="G951" i="3"/>
  <c r="D952" i="3"/>
  <c r="E951" i="3"/>
  <c r="B952" i="3"/>
  <c r="C951" i="3"/>
  <c r="H954" i="3" l="1"/>
  <c r="I953" i="3"/>
  <c r="F953" i="3"/>
  <c r="G952" i="3"/>
  <c r="D953" i="3"/>
  <c r="E952" i="3"/>
  <c r="B953" i="3"/>
  <c r="C952" i="3"/>
  <c r="H955" i="3" l="1"/>
  <c r="I954" i="3"/>
  <c r="F954" i="3"/>
  <c r="G953" i="3"/>
  <c r="D954" i="3"/>
  <c r="E953" i="3"/>
  <c r="B954" i="3"/>
  <c r="C953" i="3"/>
  <c r="H956" i="3" l="1"/>
  <c r="I955" i="3"/>
  <c r="F955" i="3"/>
  <c r="G954" i="3"/>
  <c r="D955" i="3"/>
  <c r="E954" i="3"/>
  <c r="B955" i="3"/>
  <c r="C954" i="3"/>
  <c r="H957" i="3" l="1"/>
  <c r="I956" i="3"/>
  <c r="F956" i="3"/>
  <c r="G955" i="3"/>
  <c r="D956" i="3"/>
  <c r="E955" i="3"/>
  <c r="B956" i="3"/>
  <c r="C955" i="3"/>
  <c r="H958" i="3" l="1"/>
  <c r="I957" i="3"/>
  <c r="F957" i="3"/>
  <c r="G956" i="3"/>
  <c r="D957" i="3"/>
  <c r="E956" i="3"/>
  <c r="B957" i="3"/>
  <c r="C956" i="3"/>
  <c r="H959" i="3" l="1"/>
  <c r="I958" i="3"/>
  <c r="F958" i="3"/>
  <c r="G957" i="3"/>
  <c r="D958" i="3"/>
  <c r="E957" i="3"/>
  <c r="B958" i="3"/>
  <c r="C957" i="3"/>
  <c r="H960" i="3" l="1"/>
  <c r="I959" i="3"/>
  <c r="F959" i="3"/>
  <c r="G958" i="3"/>
  <c r="D959" i="3"/>
  <c r="E958" i="3"/>
  <c r="B959" i="3"/>
  <c r="C958" i="3"/>
  <c r="H961" i="3" l="1"/>
  <c r="I960" i="3"/>
  <c r="F960" i="3"/>
  <c r="G959" i="3"/>
  <c r="D960" i="3"/>
  <c r="E959" i="3"/>
  <c r="B960" i="3"/>
  <c r="C959" i="3"/>
  <c r="H962" i="3" l="1"/>
  <c r="I961" i="3"/>
  <c r="F961" i="3"/>
  <c r="G960" i="3"/>
  <c r="D961" i="3"/>
  <c r="E960" i="3"/>
  <c r="B961" i="3"/>
  <c r="C960" i="3"/>
  <c r="H963" i="3" l="1"/>
  <c r="I962" i="3"/>
  <c r="F962" i="3"/>
  <c r="G961" i="3"/>
  <c r="D962" i="3"/>
  <c r="E961" i="3"/>
  <c r="B962" i="3"/>
  <c r="C961" i="3"/>
  <c r="H964" i="3" l="1"/>
  <c r="I963" i="3"/>
  <c r="F963" i="3"/>
  <c r="G962" i="3"/>
  <c r="D963" i="3"/>
  <c r="E962" i="3"/>
  <c r="B963" i="3"/>
  <c r="C962" i="3"/>
  <c r="H965" i="3" l="1"/>
  <c r="I964" i="3"/>
  <c r="F964" i="3"/>
  <c r="G963" i="3"/>
  <c r="D964" i="3"/>
  <c r="E963" i="3"/>
  <c r="B964" i="3"/>
  <c r="C963" i="3"/>
  <c r="H966" i="3" l="1"/>
  <c r="I965" i="3"/>
  <c r="F965" i="3"/>
  <c r="G964" i="3"/>
  <c r="D965" i="3"/>
  <c r="E964" i="3"/>
  <c r="B965" i="3"/>
  <c r="C964" i="3"/>
  <c r="H967" i="3" l="1"/>
  <c r="I966" i="3"/>
  <c r="F966" i="3"/>
  <c r="G965" i="3"/>
  <c r="D966" i="3"/>
  <c r="E965" i="3"/>
  <c r="B966" i="3"/>
  <c r="C965" i="3"/>
  <c r="H968" i="3" l="1"/>
  <c r="I967" i="3"/>
  <c r="F967" i="3"/>
  <c r="G966" i="3"/>
  <c r="D967" i="3"/>
  <c r="E966" i="3"/>
  <c r="B967" i="3"/>
  <c r="C966" i="3"/>
  <c r="H969" i="3" l="1"/>
  <c r="I968" i="3"/>
  <c r="F968" i="3"/>
  <c r="G967" i="3"/>
  <c r="D968" i="3"/>
  <c r="E967" i="3"/>
  <c r="B968" i="3"/>
  <c r="C967" i="3"/>
  <c r="H970" i="3" l="1"/>
  <c r="I969" i="3"/>
  <c r="F969" i="3"/>
  <c r="G968" i="3"/>
  <c r="D969" i="3"/>
  <c r="E968" i="3"/>
  <c r="B969" i="3"/>
  <c r="C968" i="3"/>
  <c r="H971" i="3" l="1"/>
  <c r="I970" i="3"/>
  <c r="F970" i="3"/>
  <c r="G969" i="3"/>
  <c r="D970" i="3"/>
  <c r="E969" i="3"/>
  <c r="B970" i="3"/>
  <c r="C969" i="3"/>
  <c r="H972" i="3" l="1"/>
  <c r="I971" i="3"/>
  <c r="F971" i="3"/>
  <c r="G970" i="3"/>
  <c r="D971" i="3"/>
  <c r="E970" i="3"/>
  <c r="B971" i="3"/>
  <c r="C970" i="3"/>
  <c r="H973" i="3" l="1"/>
  <c r="I972" i="3"/>
  <c r="F972" i="3"/>
  <c r="G971" i="3"/>
  <c r="D972" i="3"/>
  <c r="E971" i="3"/>
  <c r="B972" i="3"/>
  <c r="C971" i="3"/>
  <c r="H974" i="3" l="1"/>
  <c r="I973" i="3"/>
  <c r="F973" i="3"/>
  <c r="G972" i="3"/>
  <c r="D973" i="3"/>
  <c r="E972" i="3"/>
  <c r="B973" i="3"/>
  <c r="C972" i="3"/>
  <c r="H975" i="3" l="1"/>
  <c r="I974" i="3"/>
  <c r="F974" i="3"/>
  <c r="G973" i="3"/>
  <c r="D974" i="3"/>
  <c r="E973" i="3"/>
  <c r="B974" i="3"/>
  <c r="C973" i="3"/>
  <c r="H976" i="3" l="1"/>
  <c r="I975" i="3"/>
  <c r="F975" i="3"/>
  <c r="G974" i="3"/>
  <c r="D975" i="3"/>
  <c r="E974" i="3"/>
  <c r="B975" i="3"/>
  <c r="C974" i="3"/>
  <c r="H977" i="3" l="1"/>
  <c r="I976" i="3"/>
  <c r="F976" i="3"/>
  <c r="G975" i="3"/>
  <c r="D976" i="3"/>
  <c r="E975" i="3"/>
  <c r="B976" i="3"/>
  <c r="C975" i="3"/>
  <c r="H978" i="3" l="1"/>
  <c r="I977" i="3"/>
  <c r="F977" i="3"/>
  <c r="G976" i="3"/>
  <c r="D977" i="3"/>
  <c r="E976" i="3"/>
  <c r="B977" i="3"/>
  <c r="C976" i="3"/>
  <c r="H979" i="3" l="1"/>
  <c r="I978" i="3"/>
  <c r="F978" i="3"/>
  <c r="G977" i="3"/>
  <c r="D978" i="3"/>
  <c r="E977" i="3"/>
  <c r="B978" i="3"/>
  <c r="C977" i="3"/>
  <c r="H980" i="3" l="1"/>
  <c r="I979" i="3"/>
  <c r="F979" i="3"/>
  <c r="G978" i="3"/>
  <c r="D979" i="3"/>
  <c r="E978" i="3"/>
  <c r="B979" i="3"/>
  <c r="C978" i="3"/>
  <c r="H981" i="3" l="1"/>
  <c r="I980" i="3"/>
  <c r="F980" i="3"/>
  <c r="G979" i="3"/>
  <c r="D980" i="3"/>
  <c r="E979" i="3"/>
  <c r="B980" i="3"/>
  <c r="C979" i="3"/>
  <c r="H982" i="3" l="1"/>
  <c r="I981" i="3"/>
  <c r="F981" i="3"/>
  <c r="G980" i="3"/>
  <c r="D981" i="3"/>
  <c r="E980" i="3"/>
  <c r="B981" i="3"/>
  <c r="C980" i="3"/>
  <c r="H983" i="3" l="1"/>
  <c r="I982" i="3"/>
  <c r="F982" i="3"/>
  <c r="G981" i="3"/>
  <c r="D982" i="3"/>
  <c r="E981" i="3"/>
  <c r="B982" i="3"/>
  <c r="C981" i="3"/>
  <c r="H984" i="3" l="1"/>
  <c r="I983" i="3"/>
  <c r="F983" i="3"/>
  <c r="G982" i="3"/>
  <c r="D983" i="3"/>
  <c r="E982" i="3"/>
  <c r="B983" i="3"/>
  <c r="C982" i="3"/>
  <c r="H985" i="3" l="1"/>
  <c r="I984" i="3"/>
  <c r="F984" i="3"/>
  <c r="G983" i="3"/>
  <c r="D984" i="3"/>
  <c r="E983" i="3"/>
  <c r="B984" i="3"/>
  <c r="C983" i="3"/>
  <c r="H986" i="3" l="1"/>
  <c r="I985" i="3"/>
  <c r="F985" i="3"/>
  <c r="G984" i="3"/>
  <c r="D985" i="3"/>
  <c r="E984" i="3"/>
  <c r="B985" i="3"/>
  <c r="C984" i="3"/>
  <c r="H987" i="3" l="1"/>
  <c r="I986" i="3"/>
  <c r="F986" i="3"/>
  <c r="G985" i="3"/>
  <c r="D986" i="3"/>
  <c r="E985" i="3"/>
  <c r="B986" i="3"/>
  <c r="C985" i="3"/>
  <c r="H988" i="3" l="1"/>
  <c r="I987" i="3"/>
  <c r="F987" i="3"/>
  <c r="G986" i="3"/>
  <c r="D987" i="3"/>
  <c r="E986" i="3"/>
  <c r="B987" i="3"/>
  <c r="C986" i="3"/>
  <c r="H989" i="3" l="1"/>
  <c r="I988" i="3"/>
  <c r="F988" i="3"/>
  <c r="G987" i="3"/>
  <c r="D988" i="3"/>
  <c r="E987" i="3"/>
  <c r="B988" i="3"/>
  <c r="C987" i="3"/>
  <c r="H990" i="3" l="1"/>
  <c r="I989" i="3"/>
  <c r="F989" i="3"/>
  <c r="G988" i="3"/>
  <c r="D989" i="3"/>
  <c r="E988" i="3"/>
  <c r="B989" i="3"/>
  <c r="C988" i="3"/>
  <c r="H991" i="3" l="1"/>
  <c r="I990" i="3"/>
  <c r="F990" i="3"/>
  <c r="G989" i="3"/>
  <c r="D990" i="3"/>
  <c r="E989" i="3"/>
  <c r="B990" i="3"/>
  <c r="C989" i="3"/>
  <c r="H992" i="3" l="1"/>
  <c r="I991" i="3"/>
  <c r="F991" i="3"/>
  <c r="G990" i="3"/>
  <c r="D991" i="3"/>
  <c r="E990" i="3"/>
  <c r="B991" i="3"/>
  <c r="C990" i="3"/>
  <c r="H993" i="3" l="1"/>
  <c r="I992" i="3"/>
  <c r="F992" i="3"/>
  <c r="G991" i="3"/>
  <c r="D992" i="3"/>
  <c r="E991" i="3"/>
  <c r="B992" i="3"/>
  <c r="C991" i="3"/>
  <c r="H994" i="3" l="1"/>
  <c r="I993" i="3"/>
  <c r="F993" i="3"/>
  <c r="G992" i="3"/>
  <c r="D993" i="3"/>
  <c r="E992" i="3"/>
  <c r="B993" i="3"/>
  <c r="C992" i="3"/>
  <c r="H995" i="3" l="1"/>
  <c r="I994" i="3"/>
  <c r="F994" i="3"/>
  <c r="G993" i="3"/>
  <c r="D994" i="3"/>
  <c r="E993" i="3"/>
  <c r="B994" i="3"/>
  <c r="C993" i="3"/>
  <c r="H996" i="3" l="1"/>
  <c r="I995" i="3"/>
  <c r="F995" i="3"/>
  <c r="G994" i="3"/>
  <c r="D995" i="3"/>
  <c r="E994" i="3"/>
  <c r="B995" i="3"/>
  <c r="C994" i="3"/>
  <c r="H997" i="3" l="1"/>
  <c r="I996" i="3"/>
  <c r="F996" i="3"/>
  <c r="G995" i="3"/>
  <c r="D996" i="3"/>
  <c r="E995" i="3"/>
  <c r="B996" i="3"/>
  <c r="C995" i="3"/>
  <c r="H998" i="3" l="1"/>
  <c r="I997" i="3"/>
  <c r="F997" i="3"/>
  <c r="G996" i="3"/>
  <c r="D997" i="3"/>
  <c r="E996" i="3"/>
  <c r="B997" i="3"/>
  <c r="C996" i="3"/>
  <c r="H999" i="3" l="1"/>
  <c r="I998" i="3"/>
  <c r="F998" i="3"/>
  <c r="G997" i="3"/>
  <c r="D998" i="3"/>
  <c r="E997" i="3"/>
  <c r="B998" i="3"/>
  <c r="C997" i="3"/>
  <c r="H1000" i="3" l="1"/>
  <c r="I999" i="3"/>
  <c r="F999" i="3"/>
  <c r="G998" i="3"/>
  <c r="D999" i="3"/>
  <c r="E998" i="3"/>
  <c r="B999" i="3"/>
  <c r="C998" i="3"/>
  <c r="H1001" i="3" l="1"/>
  <c r="I1000" i="3"/>
  <c r="F1000" i="3"/>
  <c r="G999" i="3"/>
  <c r="D1000" i="3"/>
  <c r="E999" i="3"/>
  <c r="B1000" i="3"/>
  <c r="C999" i="3"/>
  <c r="H1002" i="3" l="1"/>
  <c r="I1001" i="3"/>
  <c r="F1001" i="3"/>
  <c r="G1000" i="3"/>
  <c r="D1001" i="3"/>
  <c r="E1000" i="3"/>
  <c r="B1001" i="3"/>
  <c r="C1000" i="3"/>
  <c r="H1003" i="3" l="1"/>
  <c r="I1002" i="3"/>
  <c r="F1002" i="3"/>
  <c r="G1001" i="3"/>
  <c r="D1002" i="3"/>
  <c r="E1001" i="3"/>
  <c r="B1002" i="3"/>
  <c r="C1001" i="3"/>
  <c r="H1004" i="3" l="1"/>
  <c r="I1003" i="3"/>
  <c r="F1003" i="3"/>
  <c r="G1002" i="3"/>
  <c r="D1003" i="3"/>
  <c r="E1002" i="3"/>
  <c r="B1003" i="3"/>
  <c r="C1002" i="3"/>
  <c r="H1005" i="3" l="1"/>
  <c r="I1004" i="3"/>
  <c r="F1004" i="3"/>
  <c r="G1003" i="3"/>
  <c r="D1004" i="3"/>
  <c r="E1003" i="3"/>
  <c r="B1004" i="3"/>
  <c r="C1003" i="3"/>
  <c r="H1006" i="3" l="1"/>
  <c r="I1005" i="3"/>
  <c r="F1005" i="3"/>
  <c r="G1004" i="3"/>
  <c r="D1005" i="3"/>
  <c r="E1004" i="3"/>
  <c r="B1005" i="3"/>
  <c r="C1004" i="3"/>
  <c r="H1007" i="3" l="1"/>
  <c r="I1006" i="3"/>
  <c r="F1006" i="3"/>
  <c r="G1005" i="3"/>
  <c r="D1006" i="3"/>
  <c r="E1005" i="3"/>
  <c r="B1006" i="3"/>
  <c r="C1005" i="3"/>
  <c r="H1008" i="3" l="1"/>
  <c r="I1007" i="3"/>
  <c r="F1007" i="3"/>
  <c r="G1006" i="3"/>
  <c r="D1007" i="3"/>
  <c r="E1006" i="3"/>
  <c r="B1007" i="3"/>
  <c r="C1006" i="3"/>
  <c r="H1009" i="3" l="1"/>
  <c r="I1008" i="3"/>
  <c r="F1008" i="3"/>
  <c r="G1007" i="3"/>
  <c r="D1008" i="3"/>
  <c r="E1007" i="3"/>
  <c r="B1008" i="3"/>
  <c r="C1007" i="3"/>
  <c r="H1010" i="3" l="1"/>
  <c r="I1009" i="3"/>
  <c r="F1009" i="3"/>
  <c r="G1008" i="3"/>
  <c r="D1009" i="3"/>
  <c r="E1008" i="3"/>
  <c r="B1009" i="3"/>
  <c r="C1008" i="3"/>
  <c r="H1011" i="3" l="1"/>
  <c r="I1010" i="3"/>
  <c r="F1010" i="3"/>
  <c r="G1009" i="3"/>
  <c r="D1010" i="3"/>
  <c r="E1009" i="3"/>
  <c r="B1010" i="3"/>
  <c r="C1009" i="3"/>
  <c r="H1012" i="3" l="1"/>
  <c r="I1011" i="3"/>
  <c r="F1011" i="3"/>
  <c r="G1010" i="3"/>
  <c r="D1011" i="3"/>
  <c r="E1010" i="3"/>
  <c r="B1011" i="3"/>
  <c r="C1010" i="3"/>
  <c r="H1013" i="3" l="1"/>
  <c r="I1012" i="3"/>
  <c r="F1012" i="3"/>
  <c r="G1011" i="3"/>
  <c r="D1012" i="3"/>
  <c r="E1011" i="3"/>
  <c r="B1012" i="3"/>
  <c r="C1011" i="3"/>
  <c r="H1014" i="3" l="1"/>
  <c r="I1013" i="3"/>
  <c r="F1013" i="3"/>
  <c r="G1012" i="3"/>
  <c r="D1013" i="3"/>
  <c r="E1012" i="3"/>
  <c r="B1013" i="3"/>
  <c r="C1012" i="3"/>
  <c r="H1015" i="3" l="1"/>
  <c r="I1014" i="3"/>
  <c r="F1014" i="3"/>
  <c r="G1013" i="3"/>
  <c r="D1014" i="3"/>
  <c r="E1013" i="3"/>
  <c r="B1014" i="3"/>
  <c r="C1013" i="3"/>
  <c r="H1016" i="3" l="1"/>
  <c r="I1015" i="3"/>
  <c r="F1015" i="3"/>
  <c r="G1014" i="3"/>
  <c r="D1015" i="3"/>
  <c r="E1014" i="3"/>
  <c r="B1015" i="3"/>
  <c r="C1014" i="3"/>
  <c r="H1017" i="3" l="1"/>
  <c r="I1016" i="3"/>
  <c r="F1016" i="3"/>
  <c r="G1015" i="3"/>
  <c r="D1016" i="3"/>
  <c r="E1015" i="3"/>
  <c r="B1016" i="3"/>
  <c r="C1015" i="3"/>
  <c r="H1018" i="3" l="1"/>
  <c r="I1017" i="3"/>
  <c r="F1017" i="3"/>
  <c r="G1016" i="3"/>
  <c r="D1017" i="3"/>
  <c r="E1016" i="3"/>
  <c r="B1017" i="3"/>
  <c r="C1016" i="3"/>
  <c r="H1019" i="3" l="1"/>
  <c r="I1018" i="3"/>
  <c r="F1018" i="3"/>
  <c r="G1017" i="3"/>
  <c r="D1018" i="3"/>
  <c r="E1017" i="3"/>
  <c r="B1018" i="3"/>
  <c r="C1017" i="3"/>
  <c r="H1020" i="3" l="1"/>
  <c r="I1019" i="3"/>
  <c r="F1019" i="3"/>
  <c r="G1018" i="3"/>
  <c r="D1019" i="3"/>
  <c r="E1018" i="3"/>
  <c r="B1019" i="3"/>
  <c r="C1018" i="3"/>
  <c r="H1021" i="3" l="1"/>
  <c r="I1020" i="3"/>
  <c r="F1020" i="3"/>
  <c r="G1019" i="3"/>
  <c r="D1020" i="3"/>
  <c r="E1019" i="3"/>
  <c r="B1020" i="3"/>
  <c r="C1019" i="3"/>
  <c r="H1022" i="3" l="1"/>
  <c r="I1021" i="3"/>
  <c r="F1021" i="3"/>
  <c r="G1020" i="3"/>
  <c r="D1021" i="3"/>
  <c r="E1020" i="3"/>
  <c r="B1021" i="3"/>
  <c r="C1020" i="3"/>
  <c r="H1023" i="3" l="1"/>
  <c r="I1022" i="3"/>
  <c r="F1022" i="3"/>
  <c r="G1021" i="3"/>
  <c r="D1022" i="3"/>
  <c r="E1021" i="3"/>
  <c r="B1022" i="3"/>
  <c r="C1021" i="3"/>
  <c r="H1024" i="3" l="1"/>
  <c r="I1023" i="3"/>
  <c r="F1023" i="3"/>
  <c r="G1022" i="3"/>
  <c r="D1023" i="3"/>
  <c r="E1022" i="3"/>
  <c r="B1023" i="3"/>
  <c r="C1022" i="3"/>
  <c r="H1025" i="3" l="1"/>
  <c r="I1024" i="3"/>
  <c r="F1024" i="3"/>
  <c r="G1023" i="3"/>
  <c r="D1024" i="3"/>
  <c r="E1023" i="3"/>
  <c r="B1024" i="3"/>
  <c r="C1023" i="3"/>
  <c r="H1026" i="3" l="1"/>
  <c r="I1025" i="3"/>
  <c r="F1025" i="3"/>
  <c r="G1024" i="3"/>
  <c r="D1025" i="3"/>
  <c r="E1024" i="3"/>
  <c r="B1025" i="3"/>
  <c r="C1024" i="3"/>
  <c r="H1027" i="3" l="1"/>
  <c r="I1026" i="3"/>
  <c r="F1026" i="3"/>
  <c r="G1025" i="3"/>
  <c r="D1026" i="3"/>
  <c r="E1025" i="3"/>
  <c r="B1026" i="3"/>
  <c r="C1025" i="3"/>
  <c r="H1028" i="3" l="1"/>
  <c r="I1027" i="3"/>
  <c r="F1027" i="3"/>
  <c r="G1026" i="3"/>
  <c r="D1027" i="3"/>
  <c r="E1026" i="3"/>
  <c r="B1027" i="3"/>
  <c r="C1026" i="3"/>
  <c r="H1029" i="3" l="1"/>
  <c r="I1028" i="3"/>
  <c r="F1028" i="3"/>
  <c r="G1027" i="3"/>
  <c r="D1028" i="3"/>
  <c r="E1027" i="3"/>
  <c r="B1028" i="3"/>
  <c r="C1027" i="3"/>
  <c r="H1030" i="3" l="1"/>
  <c r="I1029" i="3"/>
  <c r="F1029" i="3"/>
  <c r="G1028" i="3"/>
  <c r="D1029" i="3"/>
  <c r="E1028" i="3"/>
  <c r="B1029" i="3"/>
  <c r="C1028" i="3"/>
  <c r="H1031" i="3" l="1"/>
  <c r="I1030" i="3"/>
  <c r="F1030" i="3"/>
  <c r="G1029" i="3"/>
  <c r="D1030" i="3"/>
  <c r="E1029" i="3"/>
  <c r="B1030" i="3"/>
  <c r="C1029" i="3"/>
  <c r="H1032" i="3" l="1"/>
  <c r="I1031" i="3"/>
  <c r="F1031" i="3"/>
  <c r="G1030" i="3"/>
  <c r="D1031" i="3"/>
  <c r="E1030" i="3"/>
  <c r="B1031" i="3"/>
  <c r="C1030" i="3"/>
  <c r="H1033" i="3" l="1"/>
  <c r="I1032" i="3"/>
  <c r="F1032" i="3"/>
  <c r="G1031" i="3"/>
  <c r="D1032" i="3"/>
  <c r="E1031" i="3"/>
  <c r="B1032" i="3"/>
  <c r="C1031" i="3"/>
  <c r="H1034" i="3" l="1"/>
  <c r="I1033" i="3"/>
  <c r="F1033" i="3"/>
  <c r="G1032" i="3"/>
  <c r="D1033" i="3"/>
  <c r="E1032" i="3"/>
  <c r="B1033" i="3"/>
  <c r="C1032" i="3"/>
  <c r="H1035" i="3" l="1"/>
  <c r="I1034" i="3"/>
  <c r="F1034" i="3"/>
  <c r="G1033" i="3"/>
  <c r="D1034" i="3"/>
  <c r="E1033" i="3"/>
  <c r="B1034" i="3"/>
  <c r="C1033" i="3"/>
  <c r="H1036" i="3" l="1"/>
  <c r="I1035" i="3"/>
  <c r="F1035" i="3"/>
  <c r="G1034" i="3"/>
  <c r="D1035" i="3"/>
  <c r="E1034" i="3"/>
  <c r="B1035" i="3"/>
  <c r="C1034" i="3"/>
  <c r="H1037" i="3" l="1"/>
  <c r="I1036" i="3"/>
  <c r="F1036" i="3"/>
  <c r="G1035" i="3"/>
  <c r="D1036" i="3"/>
  <c r="E1035" i="3"/>
  <c r="B1036" i="3"/>
  <c r="C1035" i="3"/>
  <c r="H1038" i="3" l="1"/>
  <c r="I1037" i="3"/>
  <c r="F1037" i="3"/>
  <c r="G1036" i="3"/>
  <c r="D1037" i="3"/>
  <c r="E1036" i="3"/>
  <c r="B1037" i="3"/>
  <c r="C1036" i="3"/>
  <c r="H1039" i="3" l="1"/>
  <c r="I1038" i="3"/>
  <c r="F1038" i="3"/>
  <c r="G1037" i="3"/>
  <c r="D1038" i="3"/>
  <c r="E1037" i="3"/>
  <c r="B1038" i="3"/>
  <c r="C1037" i="3"/>
  <c r="H1040" i="3" l="1"/>
  <c r="I1039" i="3"/>
  <c r="F1039" i="3"/>
  <c r="G1038" i="3"/>
  <c r="D1039" i="3"/>
  <c r="E1038" i="3"/>
  <c r="B1039" i="3"/>
  <c r="C1038" i="3"/>
  <c r="H1041" i="3" l="1"/>
  <c r="I1040" i="3"/>
  <c r="F1040" i="3"/>
  <c r="G1039" i="3"/>
  <c r="D1040" i="3"/>
  <c r="E1039" i="3"/>
  <c r="B1040" i="3"/>
  <c r="C1039" i="3"/>
  <c r="H1042" i="3" l="1"/>
  <c r="I1041" i="3"/>
  <c r="F1041" i="3"/>
  <c r="G1040" i="3"/>
  <c r="D1041" i="3"/>
  <c r="E1040" i="3"/>
  <c r="B1041" i="3"/>
  <c r="C1040" i="3"/>
  <c r="H1043" i="3" l="1"/>
  <c r="I1042" i="3"/>
  <c r="F1042" i="3"/>
  <c r="G1041" i="3"/>
  <c r="D1042" i="3"/>
  <c r="E1041" i="3"/>
  <c r="B1042" i="3"/>
  <c r="C1041" i="3"/>
  <c r="H1044" i="3" l="1"/>
  <c r="I1043" i="3"/>
  <c r="F1043" i="3"/>
  <c r="G1042" i="3"/>
  <c r="D1043" i="3"/>
  <c r="E1042" i="3"/>
  <c r="B1043" i="3"/>
  <c r="C1042" i="3"/>
  <c r="H1045" i="3" l="1"/>
  <c r="I1044" i="3"/>
  <c r="F1044" i="3"/>
  <c r="G1043" i="3"/>
  <c r="D1044" i="3"/>
  <c r="E1043" i="3"/>
  <c r="B1044" i="3"/>
  <c r="C1043" i="3"/>
  <c r="H1046" i="3" l="1"/>
  <c r="I1045" i="3"/>
  <c r="F1045" i="3"/>
  <c r="G1044" i="3"/>
  <c r="D1045" i="3"/>
  <c r="E1044" i="3"/>
  <c r="B1045" i="3"/>
  <c r="C1044" i="3"/>
  <c r="H1047" i="3" l="1"/>
  <c r="I1046" i="3"/>
  <c r="F1046" i="3"/>
  <c r="G1045" i="3"/>
  <c r="D1046" i="3"/>
  <c r="E1045" i="3"/>
  <c r="B1046" i="3"/>
  <c r="C1045" i="3"/>
  <c r="H1048" i="3" l="1"/>
  <c r="I1047" i="3"/>
  <c r="F1047" i="3"/>
  <c r="G1046" i="3"/>
  <c r="D1047" i="3"/>
  <c r="E1046" i="3"/>
  <c r="B1047" i="3"/>
  <c r="C1046" i="3"/>
  <c r="H1049" i="3" l="1"/>
  <c r="I1048" i="3"/>
  <c r="F1048" i="3"/>
  <c r="G1047" i="3"/>
  <c r="D1048" i="3"/>
  <c r="E1047" i="3"/>
  <c r="B1048" i="3"/>
  <c r="C1047" i="3"/>
  <c r="H1050" i="3" l="1"/>
  <c r="I1049" i="3"/>
  <c r="F1049" i="3"/>
  <c r="G1048" i="3"/>
  <c r="D1049" i="3"/>
  <c r="E1048" i="3"/>
  <c r="B1049" i="3"/>
  <c r="C1048" i="3"/>
  <c r="H1051" i="3" l="1"/>
  <c r="I1050" i="3"/>
  <c r="F1050" i="3"/>
  <c r="G1049" i="3"/>
  <c r="D1050" i="3"/>
  <c r="E1049" i="3"/>
  <c r="B1050" i="3"/>
  <c r="C1049" i="3"/>
  <c r="H1052" i="3" l="1"/>
  <c r="I1051" i="3"/>
  <c r="F1051" i="3"/>
  <c r="G1050" i="3"/>
  <c r="D1051" i="3"/>
  <c r="E1050" i="3"/>
  <c r="B1051" i="3"/>
  <c r="C1050" i="3"/>
  <c r="H1053" i="3" l="1"/>
  <c r="I1052" i="3"/>
  <c r="F1052" i="3"/>
  <c r="G1051" i="3"/>
  <c r="D1052" i="3"/>
  <c r="E1051" i="3"/>
  <c r="B1052" i="3"/>
  <c r="C1051" i="3"/>
  <c r="H1054" i="3" l="1"/>
  <c r="I1053" i="3"/>
  <c r="F1053" i="3"/>
  <c r="G1052" i="3"/>
  <c r="D1053" i="3"/>
  <c r="E1052" i="3"/>
  <c r="B1053" i="3"/>
  <c r="C1052" i="3"/>
  <c r="H1055" i="3" l="1"/>
  <c r="I1054" i="3"/>
  <c r="F1054" i="3"/>
  <c r="G1053" i="3"/>
  <c r="D1054" i="3"/>
  <c r="E1053" i="3"/>
  <c r="B1054" i="3"/>
  <c r="C1053" i="3"/>
  <c r="H1056" i="3" l="1"/>
  <c r="I1055" i="3"/>
  <c r="F1055" i="3"/>
  <c r="G1054" i="3"/>
  <c r="D1055" i="3"/>
  <c r="E1054" i="3"/>
  <c r="B1055" i="3"/>
  <c r="C1054" i="3"/>
  <c r="H1057" i="3" l="1"/>
  <c r="I1056" i="3"/>
  <c r="F1056" i="3"/>
  <c r="G1055" i="3"/>
  <c r="D1056" i="3"/>
  <c r="E1055" i="3"/>
  <c r="B1056" i="3"/>
  <c r="C1055" i="3"/>
  <c r="H1058" i="3" l="1"/>
  <c r="I1057" i="3"/>
  <c r="F1057" i="3"/>
  <c r="G1056" i="3"/>
  <c r="D1057" i="3"/>
  <c r="E1056" i="3"/>
  <c r="B1057" i="3"/>
  <c r="C1056" i="3"/>
  <c r="H1059" i="3" l="1"/>
  <c r="I1058" i="3"/>
  <c r="F1058" i="3"/>
  <c r="G1057" i="3"/>
  <c r="D1058" i="3"/>
  <c r="E1057" i="3"/>
  <c r="B1058" i="3"/>
  <c r="C1057" i="3"/>
  <c r="H1060" i="3" l="1"/>
  <c r="I1059" i="3"/>
  <c r="F1059" i="3"/>
  <c r="G1058" i="3"/>
  <c r="D1059" i="3"/>
  <c r="E1058" i="3"/>
  <c r="B1059" i="3"/>
  <c r="C1058" i="3"/>
  <c r="H1061" i="3" l="1"/>
  <c r="I1060" i="3"/>
  <c r="F1060" i="3"/>
  <c r="G1059" i="3"/>
  <c r="D1060" i="3"/>
  <c r="E1059" i="3"/>
  <c r="B1060" i="3"/>
  <c r="C1059" i="3"/>
  <c r="H1062" i="3" l="1"/>
  <c r="I1061" i="3"/>
  <c r="F1061" i="3"/>
  <c r="G1060" i="3"/>
  <c r="D1061" i="3"/>
  <c r="E1060" i="3"/>
  <c r="B1061" i="3"/>
  <c r="C1060" i="3"/>
  <c r="H1063" i="3" l="1"/>
  <c r="I1062" i="3"/>
  <c r="F1062" i="3"/>
  <c r="G1061" i="3"/>
  <c r="D1062" i="3"/>
  <c r="E1061" i="3"/>
  <c r="B1062" i="3"/>
  <c r="C1061" i="3"/>
  <c r="H1064" i="3" l="1"/>
  <c r="I1063" i="3"/>
  <c r="F1063" i="3"/>
  <c r="G1062" i="3"/>
  <c r="D1063" i="3"/>
  <c r="E1062" i="3"/>
  <c r="B1063" i="3"/>
  <c r="C1062" i="3"/>
  <c r="H1065" i="3" l="1"/>
  <c r="I1064" i="3"/>
  <c r="F1064" i="3"/>
  <c r="G1063" i="3"/>
  <c r="D1064" i="3"/>
  <c r="E1063" i="3"/>
  <c r="B1064" i="3"/>
  <c r="C1063" i="3"/>
  <c r="H1066" i="3" l="1"/>
  <c r="I1065" i="3"/>
  <c r="F1065" i="3"/>
  <c r="G1064" i="3"/>
  <c r="D1065" i="3"/>
  <c r="E1064" i="3"/>
  <c r="B1065" i="3"/>
  <c r="C1064" i="3"/>
  <c r="H1067" i="3" l="1"/>
  <c r="I1066" i="3"/>
  <c r="F1066" i="3"/>
  <c r="G1065" i="3"/>
  <c r="D1066" i="3"/>
  <c r="E1065" i="3"/>
  <c r="B1066" i="3"/>
  <c r="C1065" i="3"/>
  <c r="H1068" i="3" l="1"/>
  <c r="I1067" i="3"/>
  <c r="F1067" i="3"/>
  <c r="G1066" i="3"/>
  <c r="D1067" i="3"/>
  <c r="E1066" i="3"/>
  <c r="B1067" i="3"/>
  <c r="C1066" i="3"/>
  <c r="H1069" i="3" l="1"/>
  <c r="I1068" i="3"/>
  <c r="F1068" i="3"/>
  <c r="G1067" i="3"/>
  <c r="D1068" i="3"/>
  <c r="E1067" i="3"/>
  <c r="B1068" i="3"/>
  <c r="C1067" i="3"/>
  <c r="H1070" i="3" l="1"/>
  <c r="I1069" i="3"/>
  <c r="F1069" i="3"/>
  <c r="G1068" i="3"/>
  <c r="D1069" i="3"/>
  <c r="E1068" i="3"/>
  <c r="B1069" i="3"/>
  <c r="C1068" i="3"/>
  <c r="H1071" i="3" l="1"/>
  <c r="I1070" i="3"/>
  <c r="F1070" i="3"/>
  <c r="G1069" i="3"/>
  <c r="D1070" i="3"/>
  <c r="E1069" i="3"/>
  <c r="B1070" i="3"/>
  <c r="C1069" i="3"/>
  <c r="H1072" i="3" l="1"/>
  <c r="I1071" i="3"/>
  <c r="F1071" i="3"/>
  <c r="G1070" i="3"/>
  <c r="D1071" i="3"/>
  <c r="E1070" i="3"/>
  <c r="B1071" i="3"/>
  <c r="C1070" i="3"/>
  <c r="H1073" i="3" l="1"/>
  <c r="I1072" i="3"/>
  <c r="F1072" i="3"/>
  <c r="G1071" i="3"/>
  <c r="D1072" i="3"/>
  <c r="E1071" i="3"/>
  <c r="B1072" i="3"/>
  <c r="C1071" i="3"/>
  <c r="H1074" i="3" l="1"/>
  <c r="I1073" i="3"/>
  <c r="F1073" i="3"/>
  <c r="G1072" i="3"/>
  <c r="D1073" i="3"/>
  <c r="E1072" i="3"/>
  <c r="B1073" i="3"/>
  <c r="C1072" i="3"/>
  <c r="H1075" i="3" l="1"/>
  <c r="I1074" i="3"/>
  <c r="F1074" i="3"/>
  <c r="G1073" i="3"/>
  <c r="D1074" i="3"/>
  <c r="E1073" i="3"/>
  <c r="B1074" i="3"/>
  <c r="C1073" i="3"/>
  <c r="H1076" i="3" l="1"/>
  <c r="I1075" i="3"/>
  <c r="F1075" i="3"/>
  <c r="G1074" i="3"/>
  <c r="D1075" i="3"/>
  <c r="E1074" i="3"/>
  <c r="B1075" i="3"/>
  <c r="C1074" i="3"/>
  <c r="H1077" i="3" l="1"/>
  <c r="I1076" i="3"/>
  <c r="F1076" i="3"/>
  <c r="G1075" i="3"/>
  <c r="D1076" i="3"/>
  <c r="E1075" i="3"/>
  <c r="B1076" i="3"/>
  <c r="C1075" i="3"/>
  <c r="H1078" i="3" l="1"/>
  <c r="I1077" i="3"/>
  <c r="F1077" i="3"/>
  <c r="G1076" i="3"/>
  <c r="D1077" i="3"/>
  <c r="E1076" i="3"/>
  <c r="B1077" i="3"/>
  <c r="C1076" i="3"/>
  <c r="H1079" i="3" l="1"/>
  <c r="I1078" i="3"/>
  <c r="F1078" i="3"/>
  <c r="G1077" i="3"/>
  <c r="D1078" i="3"/>
  <c r="E1077" i="3"/>
  <c r="B1078" i="3"/>
  <c r="C1077" i="3"/>
  <c r="H1080" i="3" l="1"/>
  <c r="I1079" i="3"/>
  <c r="F1079" i="3"/>
  <c r="G1078" i="3"/>
  <c r="D1079" i="3"/>
  <c r="E1078" i="3"/>
  <c r="B1079" i="3"/>
  <c r="C1078" i="3"/>
  <c r="H1081" i="3" l="1"/>
  <c r="I1080" i="3"/>
  <c r="F1080" i="3"/>
  <c r="G1079" i="3"/>
  <c r="D1080" i="3"/>
  <c r="E1079" i="3"/>
  <c r="B1080" i="3"/>
  <c r="C1079" i="3"/>
  <c r="H1082" i="3" l="1"/>
  <c r="I1081" i="3"/>
  <c r="F1081" i="3"/>
  <c r="G1080" i="3"/>
  <c r="D1081" i="3"/>
  <c r="E1080" i="3"/>
  <c r="B1081" i="3"/>
  <c r="C1080" i="3"/>
  <c r="H1083" i="3" l="1"/>
  <c r="I1082" i="3"/>
  <c r="F1082" i="3"/>
  <c r="G1081" i="3"/>
  <c r="D1082" i="3"/>
  <c r="E1081" i="3"/>
  <c r="B1082" i="3"/>
  <c r="C1081" i="3"/>
  <c r="H1084" i="3" l="1"/>
  <c r="I1083" i="3"/>
  <c r="F1083" i="3"/>
  <c r="G1082" i="3"/>
  <c r="D1083" i="3"/>
  <c r="E1082" i="3"/>
  <c r="B1083" i="3"/>
  <c r="C1082" i="3"/>
  <c r="H1085" i="3" l="1"/>
  <c r="I1084" i="3"/>
  <c r="F1084" i="3"/>
  <c r="G1083" i="3"/>
  <c r="D1084" i="3"/>
  <c r="E1083" i="3"/>
  <c r="B1084" i="3"/>
  <c r="C1083" i="3"/>
  <c r="H1086" i="3" l="1"/>
  <c r="I1085" i="3"/>
  <c r="F1085" i="3"/>
  <c r="G1084" i="3"/>
  <c r="D1085" i="3"/>
  <c r="E1084" i="3"/>
  <c r="B1085" i="3"/>
  <c r="C1084" i="3"/>
  <c r="H1087" i="3" l="1"/>
  <c r="I1086" i="3"/>
  <c r="F1086" i="3"/>
  <c r="G1085" i="3"/>
  <c r="D1086" i="3"/>
  <c r="E1085" i="3"/>
  <c r="B1086" i="3"/>
  <c r="C1085" i="3"/>
  <c r="H1088" i="3" l="1"/>
  <c r="I1087" i="3"/>
  <c r="F1087" i="3"/>
  <c r="G1086" i="3"/>
  <c r="D1087" i="3"/>
  <c r="E1086" i="3"/>
  <c r="B1087" i="3"/>
  <c r="C1086" i="3"/>
  <c r="H1089" i="3" l="1"/>
  <c r="I1088" i="3"/>
  <c r="F1088" i="3"/>
  <c r="G1087" i="3"/>
  <c r="D1088" i="3"/>
  <c r="E1087" i="3"/>
  <c r="B1088" i="3"/>
  <c r="C1087" i="3"/>
  <c r="H1090" i="3" l="1"/>
  <c r="I1089" i="3"/>
  <c r="F1089" i="3"/>
  <c r="G1088" i="3"/>
  <c r="D1089" i="3"/>
  <c r="E1088" i="3"/>
  <c r="B1089" i="3"/>
  <c r="C1088" i="3"/>
  <c r="H1091" i="3" l="1"/>
  <c r="I1090" i="3"/>
  <c r="F1090" i="3"/>
  <c r="G1089" i="3"/>
  <c r="D1090" i="3"/>
  <c r="E1089" i="3"/>
  <c r="B1090" i="3"/>
  <c r="C1089" i="3"/>
  <c r="H1092" i="3" l="1"/>
  <c r="I1091" i="3"/>
  <c r="F1091" i="3"/>
  <c r="G1090" i="3"/>
  <c r="D1091" i="3"/>
  <c r="E1090" i="3"/>
  <c r="B1091" i="3"/>
  <c r="C1090" i="3"/>
  <c r="H1093" i="3" l="1"/>
  <c r="I1092" i="3"/>
  <c r="F1092" i="3"/>
  <c r="G1091" i="3"/>
  <c r="D1092" i="3"/>
  <c r="E1091" i="3"/>
  <c r="B1092" i="3"/>
  <c r="C1091" i="3"/>
  <c r="H1094" i="3" l="1"/>
  <c r="I1093" i="3"/>
  <c r="F1093" i="3"/>
  <c r="G1092" i="3"/>
  <c r="D1093" i="3"/>
  <c r="E1092" i="3"/>
  <c r="B1093" i="3"/>
  <c r="C1092" i="3"/>
  <c r="H1095" i="3" l="1"/>
  <c r="I1094" i="3"/>
  <c r="F1094" i="3"/>
  <c r="G1093" i="3"/>
  <c r="D1094" i="3"/>
  <c r="E1093" i="3"/>
  <c r="B1094" i="3"/>
  <c r="C1093" i="3"/>
  <c r="H1096" i="3" l="1"/>
  <c r="I1095" i="3"/>
  <c r="F1095" i="3"/>
  <c r="G1094" i="3"/>
  <c r="D1095" i="3"/>
  <c r="E1094" i="3"/>
  <c r="B1095" i="3"/>
  <c r="C1094" i="3"/>
  <c r="H1097" i="3" l="1"/>
  <c r="I1096" i="3"/>
  <c r="F1096" i="3"/>
  <c r="G1095" i="3"/>
  <c r="D1096" i="3"/>
  <c r="E1095" i="3"/>
  <c r="B1096" i="3"/>
  <c r="C1095" i="3"/>
  <c r="H1098" i="3" l="1"/>
  <c r="I1097" i="3"/>
  <c r="F1097" i="3"/>
  <c r="G1096" i="3"/>
  <c r="D1097" i="3"/>
  <c r="E1096" i="3"/>
  <c r="B1097" i="3"/>
  <c r="C1096" i="3"/>
  <c r="H1099" i="3" l="1"/>
  <c r="I1098" i="3"/>
  <c r="F1098" i="3"/>
  <c r="G1097" i="3"/>
  <c r="D1098" i="3"/>
  <c r="E1097" i="3"/>
  <c r="B1098" i="3"/>
  <c r="C1097" i="3"/>
  <c r="H1100" i="3" l="1"/>
  <c r="I1099" i="3"/>
  <c r="F1099" i="3"/>
  <c r="G1098" i="3"/>
  <c r="D1099" i="3"/>
  <c r="E1098" i="3"/>
  <c r="B1099" i="3"/>
  <c r="C1098" i="3"/>
  <c r="H1101" i="3" l="1"/>
  <c r="I1100" i="3"/>
  <c r="F1100" i="3"/>
  <c r="G1099" i="3"/>
  <c r="D1100" i="3"/>
  <c r="E1099" i="3"/>
  <c r="B1100" i="3"/>
  <c r="C1099" i="3"/>
  <c r="H1102" i="3" l="1"/>
  <c r="I1101" i="3"/>
  <c r="F1101" i="3"/>
  <c r="G1100" i="3"/>
  <c r="D1101" i="3"/>
  <c r="E1100" i="3"/>
  <c r="B1101" i="3"/>
  <c r="C1100" i="3"/>
  <c r="H1103" i="3" l="1"/>
  <c r="I1102" i="3"/>
  <c r="F1102" i="3"/>
  <c r="G1101" i="3"/>
  <c r="D1102" i="3"/>
  <c r="E1101" i="3"/>
  <c r="B1102" i="3"/>
  <c r="C1101" i="3"/>
  <c r="H1104" i="3" l="1"/>
  <c r="I1103" i="3"/>
  <c r="F1103" i="3"/>
  <c r="G1102" i="3"/>
  <c r="D1103" i="3"/>
  <c r="E1102" i="3"/>
  <c r="B1103" i="3"/>
  <c r="C1102" i="3"/>
  <c r="H1105" i="3" l="1"/>
  <c r="I1104" i="3"/>
  <c r="F1104" i="3"/>
  <c r="G1103" i="3"/>
  <c r="D1104" i="3"/>
  <c r="E1103" i="3"/>
  <c r="B1104" i="3"/>
  <c r="C1103" i="3"/>
  <c r="H1106" i="3" l="1"/>
  <c r="I1105" i="3"/>
  <c r="F1105" i="3"/>
  <c r="G1104" i="3"/>
  <c r="D1105" i="3"/>
  <c r="E1104" i="3"/>
  <c r="B1105" i="3"/>
  <c r="C1104" i="3"/>
  <c r="H1107" i="3" l="1"/>
  <c r="I1106" i="3"/>
  <c r="F1106" i="3"/>
  <c r="G1105" i="3"/>
  <c r="D1106" i="3"/>
  <c r="E1105" i="3"/>
  <c r="B1106" i="3"/>
  <c r="C1105" i="3"/>
  <c r="H1108" i="3" l="1"/>
  <c r="I1107" i="3"/>
  <c r="F1107" i="3"/>
  <c r="G1106" i="3"/>
  <c r="D1107" i="3"/>
  <c r="E1106" i="3"/>
  <c r="B1107" i="3"/>
  <c r="C1106" i="3"/>
  <c r="H1109" i="3" l="1"/>
  <c r="I1108" i="3"/>
  <c r="F1108" i="3"/>
  <c r="G1107" i="3"/>
  <c r="D1108" i="3"/>
  <c r="E1107" i="3"/>
  <c r="B1108" i="3"/>
  <c r="C1107" i="3"/>
  <c r="H1110" i="3" l="1"/>
  <c r="I1109" i="3"/>
  <c r="F1109" i="3"/>
  <c r="G1108" i="3"/>
  <c r="D1109" i="3"/>
  <c r="E1108" i="3"/>
  <c r="B1109" i="3"/>
  <c r="C1108" i="3"/>
  <c r="H1111" i="3" l="1"/>
  <c r="I1110" i="3"/>
  <c r="F1110" i="3"/>
  <c r="G1109" i="3"/>
  <c r="D1110" i="3"/>
  <c r="E1109" i="3"/>
  <c r="B1110" i="3"/>
  <c r="C1109" i="3"/>
  <c r="H1112" i="3" l="1"/>
  <c r="I1111" i="3"/>
  <c r="F1111" i="3"/>
  <c r="G1110" i="3"/>
  <c r="D1111" i="3"/>
  <c r="E1110" i="3"/>
  <c r="B1111" i="3"/>
  <c r="C1110" i="3"/>
  <c r="H1113" i="3" l="1"/>
  <c r="I1112" i="3"/>
  <c r="F1112" i="3"/>
  <c r="G1111" i="3"/>
  <c r="D1112" i="3"/>
  <c r="E1111" i="3"/>
  <c r="B1112" i="3"/>
  <c r="C1111" i="3"/>
  <c r="H1114" i="3" l="1"/>
  <c r="I1113" i="3"/>
  <c r="F1113" i="3"/>
  <c r="G1112" i="3"/>
  <c r="D1113" i="3"/>
  <c r="E1112" i="3"/>
  <c r="B1113" i="3"/>
  <c r="C1112" i="3"/>
  <c r="H1115" i="3" l="1"/>
  <c r="I1114" i="3"/>
  <c r="F1114" i="3"/>
  <c r="G1113" i="3"/>
  <c r="D1114" i="3"/>
  <c r="E1113" i="3"/>
  <c r="B1114" i="3"/>
  <c r="C1113" i="3"/>
  <c r="H1116" i="3" l="1"/>
  <c r="I1115" i="3"/>
  <c r="F1115" i="3"/>
  <c r="G1114" i="3"/>
  <c r="D1115" i="3"/>
  <c r="E1114" i="3"/>
  <c r="B1115" i="3"/>
  <c r="C1114" i="3"/>
  <c r="H1117" i="3" l="1"/>
  <c r="I1116" i="3"/>
  <c r="F1116" i="3"/>
  <c r="G1115" i="3"/>
  <c r="D1116" i="3"/>
  <c r="E1115" i="3"/>
  <c r="B1116" i="3"/>
  <c r="C1115" i="3"/>
  <c r="H1118" i="3" l="1"/>
  <c r="I1117" i="3"/>
  <c r="F1117" i="3"/>
  <c r="G1116" i="3"/>
  <c r="D1117" i="3"/>
  <c r="E1116" i="3"/>
  <c r="B1117" i="3"/>
  <c r="C1116" i="3"/>
  <c r="H1119" i="3" l="1"/>
  <c r="I1118" i="3"/>
  <c r="F1118" i="3"/>
  <c r="G1117" i="3"/>
  <c r="D1118" i="3"/>
  <c r="E1117" i="3"/>
  <c r="B1118" i="3"/>
  <c r="C1117" i="3"/>
  <c r="H1120" i="3" l="1"/>
  <c r="I1119" i="3"/>
  <c r="F1119" i="3"/>
  <c r="G1118" i="3"/>
  <c r="D1119" i="3"/>
  <c r="E1118" i="3"/>
  <c r="B1119" i="3"/>
  <c r="C1118" i="3"/>
  <c r="H1121" i="3" l="1"/>
  <c r="I1120" i="3"/>
  <c r="F1120" i="3"/>
  <c r="G1119" i="3"/>
  <c r="D1120" i="3"/>
  <c r="E1119" i="3"/>
  <c r="B1120" i="3"/>
  <c r="C1119" i="3"/>
  <c r="H1122" i="3" l="1"/>
  <c r="I1121" i="3"/>
  <c r="F1121" i="3"/>
  <c r="G1120" i="3"/>
  <c r="D1121" i="3"/>
  <c r="E1120" i="3"/>
  <c r="B1121" i="3"/>
  <c r="C1120" i="3"/>
  <c r="H1123" i="3" l="1"/>
  <c r="I1122" i="3"/>
  <c r="F1122" i="3"/>
  <c r="G1121" i="3"/>
  <c r="D1122" i="3"/>
  <c r="E1121" i="3"/>
  <c r="B1122" i="3"/>
  <c r="C1121" i="3"/>
  <c r="H1124" i="3" l="1"/>
  <c r="I1123" i="3"/>
  <c r="F1123" i="3"/>
  <c r="G1122" i="3"/>
  <c r="D1123" i="3"/>
  <c r="E1122" i="3"/>
  <c r="B1123" i="3"/>
  <c r="C1122" i="3"/>
  <c r="H1125" i="3" l="1"/>
  <c r="I1124" i="3"/>
  <c r="F1124" i="3"/>
  <c r="G1123" i="3"/>
  <c r="D1124" i="3"/>
  <c r="E1123" i="3"/>
  <c r="B1124" i="3"/>
  <c r="C1123" i="3"/>
  <c r="H1126" i="3" l="1"/>
  <c r="I1125" i="3"/>
  <c r="F1125" i="3"/>
  <c r="G1124" i="3"/>
  <c r="D1125" i="3"/>
  <c r="E1124" i="3"/>
  <c r="B1125" i="3"/>
  <c r="C1124" i="3"/>
  <c r="H1127" i="3" l="1"/>
  <c r="I1126" i="3"/>
  <c r="F1126" i="3"/>
  <c r="G1125" i="3"/>
  <c r="D1126" i="3"/>
  <c r="E1125" i="3"/>
  <c r="B1126" i="3"/>
  <c r="C1125" i="3"/>
  <c r="H1128" i="3" l="1"/>
  <c r="I1127" i="3"/>
  <c r="F1127" i="3"/>
  <c r="G1126" i="3"/>
  <c r="D1127" i="3"/>
  <c r="E1126" i="3"/>
  <c r="B1127" i="3"/>
  <c r="C1126" i="3"/>
  <c r="H1129" i="3" l="1"/>
  <c r="I1128" i="3"/>
  <c r="F1128" i="3"/>
  <c r="G1127" i="3"/>
  <c r="D1128" i="3"/>
  <c r="E1127" i="3"/>
  <c r="B1128" i="3"/>
  <c r="C1127" i="3"/>
  <c r="H1130" i="3" l="1"/>
  <c r="I1129" i="3"/>
  <c r="F1129" i="3"/>
  <c r="G1128" i="3"/>
  <c r="D1129" i="3"/>
  <c r="E1128" i="3"/>
  <c r="B1129" i="3"/>
  <c r="C1128" i="3"/>
  <c r="H1131" i="3" l="1"/>
  <c r="I1130" i="3"/>
  <c r="F1130" i="3"/>
  <c r="G1129" i="3"/>
  <c r="D1130" i="3"/>
  <c r="E1129" i="3"/>
  <c r="B1130" i="3"/>
  <c r="C1129" i="3"/>
  <c r="H1132" i="3" l="1"/>
  <c r="I1131" i="3"/>
  <c r="F1131" i="3"/>
  <c r="G1130" i="3"/>
  <c r="D1131" i="3"/>
  <c r="E1130" i="3"/>
  <c r="B1131" i="3"/>
  <c r="C1130" i="3"/>
  <c r="H1133" i="3" l="1"/>
  <c r="I1132" i="3"/>
  <c r="F1132" i="3"/>
  <c r="G1131" i="3"/>
  <c r="D1132" i="3"/>
  <c r="E1131" i="3"/>
  <c r="B1132" i="3"/>
  <c r="C1131" i="3"/>
  <c r="H1134" i="3" l="1"/>
  <c r="I1133" i="3"/>
  <c r="F1133" i="3"/>
  <c r="G1132" i="3"/>
  <c r="D1133" i="3"/>
  <c r="E1132" i="3"/>
  <c r="B1133" i="3"/>
  <c r="C1132" i="3"/>
  <c r="H1135" i="3" l="1"/>
  <c r="I1134" i="3"/>
  <c r="F1134" i="3"/>
  <c r="G1133" i="3"/>
  <c r="D1134" i="3"/>
  <c r="E1133" i="3"/>
  <c r="B1134" i="3"/>
  <c r="C1133" i="3"/>
  <c r="H1136" i="3" l="1"/>
  <c r="I1135" i="3"/>
  <c r="F1135" i="3"/>
  <c r="G1134" i="3"/>
  <c r="D1135" i="3"/>
  <c r="E1134" i="3"/>
  <c r="B1135" i="3"/>
  <c r="C1134" i="3"/>
  <c r="H1137" i="3" l="1"/>
  <c r="I1136" i="3"/>
  <c r="F1136" i="3"/>
  <c r="G1135" i="3"/>
  <c r="D1136" i="3"/>
  <c r="E1135" i="3"/>
  <c r="B1136" i="3"/>
  <c r="C1135" i="3"/>
  <c r="H1138" i="3" l="1"/>
  <c r="I1137" i="3"/>
  <c r="F1137" i="3"/>
  <c r="G1136" i="3"/>
  <c r="D1137" i="3"/>
  <c r="E1136" i="3"/>
  <c r="B1137" i="3"/>
  <c r="C1136" i="3"/>
  <c r="H1139" i="3" l="1"/>
  <c r="I1138" i="3"/>
  <c r="F1138" i="3"/>
  <c r="G1137" i="3"/>
  <c r="D1138" i="3"/>
  <c r="E1137" i="3"/>
  <c r="B1138" i="3"/>
  <c r="C1137" i="3"/>
  <c r="H1140" i="3" l="1"/>
  <c r="I1139" i="3"/>
  <c r="F1139" i="3"/>
  <c r="G1138" i="3"/>
  <c r="D1139" i="3"/>
  <c r="E1138" i="3"/>
  <c r="B1139" i="3"/>
  <c r="C1138" i="3"/>
  <c r="H1141" i="3" l="1"/>
  <c r="I1140" i="3"/>
  <c r="F1140" i="3"/>
  <c r="G1139" i="3"/>
  <c r="D1140" i="3"/>
  <c r="E1139" i="3"/>
  <c r="B1140" i="3"/>
  <c r="C1139" i="3"/>
  <c r="H1142" i="3" l="1"/>
  <c r="I1141" i="3"/>
  <c r="F1141" i="3"/>
  <c r="G1140" i="3"/>
  <c r="D1141" i="3"/>
  <c r="E1140" i="3"/>
  <c r="B1141" i="3"/>
  <c r="C1140" i="3"/>
  <c r="H1143" i="3" l="1"/>
  <c r="I1142" i="3"/>
  <c r="F1142" i="3"/>
  <c r="G1141" i="3"/>
  <c r="D1142" i="3"/>
  <c r="E1141" i="3"/>
  <c r="B1142" i="3"/>
  <c r="C1141" i="3"/>
  <c r="H1144" i="3" l="1"/>
  <c r="I1143" i="3"/>
  <c r="F1143" i="3"/>
  <c r="G1142" i="3"/>
  <c r="D1143" i="3"/>
  <c r="E1142" i="3"/>
  <c r="B1143" i="3"/>
  <c r="C1142" i="3"/>
  <c r="H1145" i="3" l="1"/>
  <c r="I1144" i="3"/>
  <c r="F1144" i="3"/>
  <c r="G1143" i="3"/>
  <c r="D1144" i="3"/>
  <c r="E1143" i="3"/>
  <c r="B1144" i="3"/>
  <c r="C1143" i="3"/>
  <c r="H1146" i="3" l="1"/>
  <c r="I1145" i="3"/>
  <c r="F1145" i="3"/>
  <c r="G1144" i="3"/>
  <c r="D1145" i="3"/>
  <c r="E1144" i="3"/>
  <c r="B1145" i="3"/>
  <c r="C1144" i="3"/>
  <c r="H1147" i="3" l="1"/>
  <c r="I1146" i="3"/>
  <c r="F1146" i="3"/>
  <c r="G1145" i="3"/>
  <c r="D1146" i="3"/>
  <c r="E1145" i="3"/>
  <c r="B1146" i="3"/>
  <c r="C1145" i="3"/>
  <c r="H1148" i="3" l="1"/>
  <c r="I1147" i="3"/>
  <c r="F1147" i="3"/>
  <c r="G1146" i="3"/>
  <c r="D1147" i="3"/>
  <c r="E1146" i="3"/>
  <c r="B1147" i="3"/>
  <c r="C1146" i="3"/>
  <c r="H1149" i="3" l="1"/>
  <c r="I1148" i="3"/>
  <c r="F1148" i="3"/>
  <c r="G1147" i="3"/>
  <c r="D1148" i="3"/>
  <c r="E1147" i="3"/>
  <c r="B1148" i="3"/>
  <c r="C1147" i="3"/>
  <c r="H1150" i="3" l="1"/>
  <c r="I1149" i="3"/>
  <c r="F1149" i="3"/>
  <c r="G1148" i="3"/>
  <c r="D1149" i="3"/>
  <c r="E1148" i="3"/>
  <c r="B1149" i="3"/>
  <c r="C1148" i="3"/>
  <c r="H1151" i="3" l="1"/>
  <c r="I1150" i="3"/>
  <c r="F1150" i="3"/>
  <c r="G1149" i="3"/>
  <c r="D1150" i="3"/>
  <c r="E1149" i="3"/>
  <c r="B1150" i="3"/>
  <c r="C1149" i="3"/>
  <c r="H1152" i="3" l="1"/>
  <c r="I1151" i="3"/>
  <c r="F1151" i="3"/>
  <c r="G1150" i="3"/>
  <c r="D1151" i="3"/>
  <c r="E1150" i="3"/>
  <c r="B1151" i="3"/>
  <c r="C1150" i="3"/>
  <c r="H1153" i="3" l="1"/>
  <c r="I1152" i="3"/>
  <c r="F1152" i="3"/>
  <c r="G1151" i="3"/>
  <c r="D1152" i="3"/>
  <c r="E1151" i="3"/>
  <c r="B1152" i="3"/>
  <c r="C1151" i="3"/>
  <c r="H1154" i="3" l="1"/>
  <c r="I1153" i="3"/>
  <c r="F1153" i="3"/>
  <c r="G1152" i="3"/>
  <c r="D1153" i="3"/>
  <c r="E1152" i="3"/>
  <c r="B1153" i="3"/>
  <c r="C1152" i="3"/>
  <c r="H1155" i="3" l="1"/>
  <c r="I1154" i="3"/>
  <c r="F1154" i="3"/>
  <c r="G1153" i="3"/>
  <c r="D1154" i="3"/>
  <c r="E1153" i="3"/>
  <c r="B1154" i="3"/>
  <c r="C1153" i="3"/>
  <c r="H1156" i="3" l="1"/>
  <c r="I1155" i="3"/>
  <c r="F1155" i="3"/>
  <c r="G1154" i="3"/>
  <c r="D1155" i="3"/>
  <c r="E1154" i="3"/>
  <c r="B1155" i="3"/>
  <c r="C1154" i="3"/>
  <c r="H1157" i="3" l="1"/>
  <c r="I1156" i="3"/>
  <c r="F1156" i="3"/>
  <c r="G1155" i="3"/>
  <c r="D1156" i="3"/>
  <c r="E1155" i="3"/>
  <c r="B1156" i="3"/>
  <c r="C1155" i="3"/>
  <c r="H1158" i="3" l="1"/>
  <c r="I1157" i="3"/>
  <c r="F1157" i="3"/>
  <c r="G1156" i="3"/>
  <c r="D1157" i="3"/>
  <c r="E1156" i="3"/>
  <c r="B1157" i="3"/>
  <c r="C1156" i="3"/>
  <c r="H1159" i="3" l="1"/>
  <c r="I1158" i="3"/>
  <c r="F1158" i="3"/>
  <c r="G1157" i="3"/>
  <c r="D1158" i="3"/>
  <c r="E1157" i="3"/>
  <c r="B1158" i="3"/>
  <c r="C1157" i="3"/>
  <c r="H1160" i="3" l="1"/>
  <c r="I1159" i="3"/>
  <c r="F1159" i="3"/>
  <c r="G1158" i="3"/>
  <c r="D1159" i="3"/>
  <c r="E1158" i="3"/>
  <c r="B1159" i="3"/>
  <c r="C1158" i="3"/>
  <c r="H1161" i="3" l="1"/>
  <c r="I1160" i="3"/>
  <c r="F1160" i="3"/>
  <c r="G1159" i="3"/>
  <c r="D1160" i="3"/>
  <c r="E1159" i="3"/>
  <c r="B1160" i="3"/>
  <c r="C1159" i="3"/>
  <c r="H1162" i="3" l="1"/>
  <c r="I1161" i="3"/>
  <c r="F1161" i="3"/>
  <c r="G1160" i="3"/>
  <c r="D1161" i="3"/>
  <c r="E1160" i="3"/>
  <c r="B1161" i="3"/>
  <c r="C1160" i="3"/>
  <c r="H1163" i="3" l="1"/>
  <c r="I1162" i="3"/>
  <c r="F1162" i="3"/>
  <c r="G1161" i="3"/>
  <c r="D1162" i="3"/>
  <c r="E1161" i="3"/>
  <c r="B1162" i="3"/>
  <c r="C1161" i="3"/>
  <c r="H1164" i="3" l="1"/>
  <c r="I1163" i="3"/>
  <c r="F1163" i="3"/>
  <c r="G1162" i="3"/>
  <c r="D1163" i="3"/>
  <c r="E1162" i="3"/>
  <c r="B1163" i="3"/>
  <c r="C1162" i="3"/>
  <c r="H1165" i="3" l="1"/>
  <c r="I1164" i="3"/>
  <c r="F1164" i="3"/>
  <c r="G1163" i="3"/>
  <c r="D1164" i="3"/>
  <c r="E1163" i="3"/>
  <c r="B1164" i="3"/>
  <c r="C1163" i="3"/>
  <c r="H1166" i="3" l="1"/>
  <c r="I1165" i="3"/>
  <c r="F1165" i="3"/>
  <c r="G1164" i="3"/>
  <c r="D1165" i="3"/>
  <c r="E1164" i="3"/>
  <c r="B1165" i="3"/>
  <c r="C1164" i="3"/>
  <c r="H1167" i="3" l="1"/>
  <c r="I1166" i="3"/>
  <c r="F1166" i="3"/>
  <c r="G1165" i="3"/>
  <c r="D1166" i="3"/>
  <c r="E1165" i="3"/>
  <c r="B1166" i="3"/>
  <c r="C1165" i="3"/>
  <c r="H1168" i="3" l="1"/>
  <c r="I1167" i="3"/>
  <c r="F1167" i="3"/>
  <c r="G1166" i="3"/>
  <c r="D1167" i="3"/>
  <c r="E1166" i="3"/>
  <c r="B1167" i="3"/>
  <c r="C1166" i="3"/>
  <c r="H1169" i="3" l="1"/>
  <c r="I1168" i="3"/>
  <c r="F1168" i="3"/>
  <c r="G1167" i="3"/>
  <c r="D1168" i="3"/>
  <c r="E1167" i="3"/>
  <c r="B1168" i="3"/>
  <c r="C1167" i="3"/>
  <c r="H1170" i="3" l="1"/>
  <c r="I1169" i="3"/>
  <c r="F1169" i="3"/>
  <c r="G1168" i="3"/>
  <c r="D1169" i="3"/>
  <c r="E1168" i="3"/>
  <c r="B1169" i="3"/>
  <c r="C1168" i="3"/>
  <c r="H1171" i="3" l="1"/>
  <c r="I1170" i="3"/>
  <c r="F1170" i="3"/>
  <c r="G1169" i="3"/>
  <c r="D1170" i="3"/>
  <c r="E1169" i="3"/>
  <c r="B1170" i="3"/>
  <c r="C1169" i="3"/>
  <c r="H1172" i="3" l="1"/>
  <c r="I1171" i="3"/>
  <c r="F1171" i="3"/>
  <c r="G1170" i="3"/>
  <c r="D1171" i="3"/>
  <c r="E1170" i="3"/>
  <c r="B1171" i="3"/>
  <c r="C1170" i="3"/>
  <c r="H1173" i="3" l="1"/>
  <c r="I1172" i="3"/>
  <c r="F1172" i="3"/>
  <c r="G1171" i="3"/>
  <c r="D1172" i="3"/>
  <c r="E1171" i="3"/>
  <c r="B1172" i="3"/>
  <c r="C1171" i="3"/>
  <c r="H1174" i="3" l="1"/>
  <c r="I1173" i="3"/>
  <c r="F1173" i="3"/>
  <c r="G1172" i="3"/>
  <c r="D1173" i="3"/>
  <c r="E1172" i="3"/>
  <c r="B1173" i="3"/>
  <c r="C1172" i="3"/>
  <c r="H1175" i="3" l="1"/>
  <c r="I1174" i="3"/>
  <c r="F1174" i="3"/>
  <c r="G1173" i="3"/>
  <c r="D1174" i="3"/>
  <c r="E1173" i="3"/>
  <c r="B1174" i="3"/>
  <c r="C1173" i="3"/>
  <c r="H1176" i="3" l="1"/>
  <c r="I1175" i="3"/>
  <c r="F1175" i="3"/>
  <c r="G1174" i="3"/>
  <c r="D1175" i="3"/>
  <c r="E1174" i="3"/>
  <c r="B1175" i="3"/>
  <c r="C1174" i="3"/>
  <c r="H1177" i="3" l="1"/>
  <c r="I1176" i="3"/>
  <c r="F1176" i="3"/>
  <c r="G1175" i="3"/>
  <c r="D1176" i="3"/>
  <c r="E1175" i="3"/>
  <c r="B1176" i="3"/>
  <c r="C1175" i="3"/>
  <c r="H1178" i="3" l="1"/>
  <c r="I1177" i="3"/>
  <c r="F1177" i="3"/>
  <c r="G1176" i="3"/>
  <c r="D1177" i="3"/>
  <c r="E1176" i="3"/>
  <c r="B1177" i="3"/>
  <c r="C1176" i="3"/>
  <c r="H1179" i="3" l="1"/>
  <c r="I1178" i="3"/>
  <c r="F1178" i="3"/>
  <c r="G1177" i="3"/>
  <c r="D1178" i="3"/>
  <c r="E1177" i="3"/>
  <c r="B1178" i="3"/>
  <c r="C1177" i="3"/>
  <c r="H1180" i="3" l="1"/>
  <c r="I1179" i="3"/>
  <c r="F1179" i="3"/>
  <c r="G1178" i="3"/>
  <c r="D1179" i="3"/>
  <c r="E1178" i="3"/>
  <c r="B1179" i="3"/>
  <c r="C1178" i="3"/>
  <c r="H1181" i="3" l="1"/>
  <c r="I1180" i="3"/>
  <c r="F1180" i="3"/>
  <c r="G1179" i="3"/>
  <c r="D1180" i="3"/>
  <c r="E1179" i="3"/>
  <c r="B1180" i="3"/>
  <c r="C1179" i="3"/>
  <c r="H1182" i="3" l="1"/>
  <c r="I1181" i="3"/>
  <c r="F1181" i="3"/>
  <c r="G1180" i="3"/>
  <c r="D1181" i="3"/>
  <c r="E1180" i="3"/>
  <c r="B1181" i="3"/>
  <c r="C1180" i="3"/>
  <c r="H1183" i="3" l="1"/>
  <c r="I1182" i="3"/>
  <c r="F1182" i="3"/>
  <c r="G1181" i="3"/>
  <c r="D1182" i="3"/>
  <c r="E1181" i="3"/>
  <c r="B1182" i="3"/>
  <c r="C1181" i="3"/>
  <c r="H1184" i="3" l="1"/>
  <c r="I1183" i="3"/>
  <c r="F1183" i="3"/>
  <c r="G1182" i="3"/>
  <c r="D1183" i="3"/>
  <c r="E1182" i="3"/>
  <c r="B1183" i="3"/>
  <c r="C1182" i="3"/>
  <c r="H1185" i="3" l="1"/>
  <c r="I1184" i="3"/>
  <c r="F1184" i="3"/>
  <c r="G1183" i="3"/>
  <c r="D1184" i="3"/>
  <c r="E1183" i="3"/>
  <c r="B1184" i="3"/>
  <c r="C1183" i="3"/>
  <c r="H1186" i="3" l="1"/>
  <c r="I1185" i="3"/>
  <c r="F1185" i="3"/>
  <c r="G1184" i="3"/>
  <c r="D1185" i="3"/>
  <c r="E1184" i="3"/>
  <c r="B1185" i="3"/>
  <c r="C1184" i="3"/>
  <c r="H1187" i="3" l="1"/>
  <c r="I1186" i="3"/>
  <c r="F1186" i="3"/>
  <c r="G1185" i="3"/>
  <c r="D1186" i="3"/>
  <c r="E1185" i="3"/>
  <c r="B1186" i="3"/>
  <c r="C1185" i="3"/>
  <c r="H1188" i="3" l="1"/>
  <c r="I1187" i="3"/>
  <c r="F1187" i="3"/>
  <c r="G1186" i="3"/>
  <c r="D1187" i="3"/>
  <c r="E1186" i="3"/>
  <c r="B1187" i="3"/>
  <c r="C1186" i="3"/>
  <c r="H1189" i="3" l="1"/>
  <c r="I1188" i="3"/>
  <c r="F1188" i="3"/>
  <c r="G1187" i="3"/>
  <c r="D1188" i="3"/>
  <c r="E1187" i="3"/>
  <c r="B1188" i="3"/>
  <c r="C1187" i="3"/>
  <c r="H1190" i="3" l="1"/>
  <c r="I1189" i="3"/>
  <c r="F1189" i="3"/>
  <c r="G1188" i="3"/>
  <c r="D1189" i="3"/>
  <c r="E1188" i="3"/>
  <c r="B1189" i="3"/>
  <c r="C1188" i="3"/>
  <c r="H1191" i="3" l="1"/>
  <c r="I1190" i="3"/>
  <c r="F1190" i="3"/>
  <c r="G1189" i="3"/>
  <c r="D1190" i="3"/>
  <c r="E1189" i="3"/>
  <c r="B1190" i="3"/>
  <c r="C1189" i="3"/>
  <c r="H1192" i="3" l="1"/>
  <c r="I1191" i="3"/>
  <c r="F1191" i="3"/>
  <c r="G1190" i="3"/>
  <c r="D1191" i="3"/>
  <c r="E1190" i="3"/>
  <c r="B1191" i="3"/>
  <c r="C1190" i="3"/>
  <c r="H1193" i="3" l="1"/>
  <c r="I1192" i="3"/>
  <c r="F1192" i="3"/>
  <c r="G1191" i="3"/>
  <c r="D1192" i="3"/>
  <c r="E1191" i="3"/>
  <c r="B1192" i="3"/>
  <c r="C1191" i="3"/>
  <c r="H1194" i="3" l="1"/>
  <c r="I1193" i="3"/>
  <c r="F1193" i="3"/>
  <c r="G1192" i="3"/>
  <c r="D1193" i="3"/>
  <c r="E1192" i="3"/>
  <c r="B1193" i="3"/>
  <c r="C1192" i="3"/>
  <c r="H1195" i="3" l="1"/>
  <c r="I1194" i="3"/>
  <c r="F1194" i="3"/>
  <c r="G1193" i="3"/>
  <c r="D1194" i="3"/>
  <c r="E1193" i="3"/>
  <c r="B1194" i="3"/>
  <c r="C1193" i="3"/>
  <c r="H1196" i="3" l="1"/>
  <c r="I1195" i="3"/>
  <c r="F1195" i="3"/>
  <c r="G1194" i="3"/>
  <c r="D1195" i="3"/>
  <c r="E1194" i="3"/>
  <c r="B1195" i="3"/>
  <c r="C1194" i="3"/>
  <c r="H1197" i="3" l="1"/>
  <c r="I1196" i="3"/>
  <c r="F1196" i="3"/>
  <c r="G1195" i="3"/>
  <c r="D1196" i="3"/>
  <c r="E1195" i="3"/>
  <c r="B1196" i="3"/>
  <c r="C1195" i="3"/>
  <c r="H1198" i="3" l="1"/>
  <c r="I1197" i="3"/>
  <c r="F1197" i="3"/>
  <c r="G1196" i="3"/>
  <c r="D1197" i="3"/>
  <c r="E1196" i="3"/>
  <c r="B1197" i="3"/>
  <c r="C1196" i="3"/>
  <c r="H1199" i="3" l="1"/>
  <c r="I1198" i="3"/>
  <c r="F1198" i="3"/>
  <c r="G1197" i="3"/>
  <c r="D1198" i="3"/>
  <c r="E1197" i="3"/>
  <c r="B1198" i="3"/>
  <c r="C1197" i="3"/>
  <c r="H1200" i="3" l="1"/>
  <c r="I1199" i="3"/>
  <c r="F1199" i="3"/>
  <c r="G1198" i="3"/>
  <c r="D1199" i="3"/>
  <c r="E1198" i="3"/>
  <c r="B1199" i="3"/>
  <c r="C1198" i="3"/>
  <c r="H1201" i="3" l="1"/>
  <c r="I1200" i="3"/>
  <c r="F1200" i="3"/>
  <c r="G1199" i="3"/>
  <c r="D1200" i="3"/>
  <c r="E1199" i="3"/>
  <c r="B1200" i="3"/>
  <c r="C1199" i="3"/>
  <c r="H1202" i="3" l="1"/>
  <c r="I1201" i="3"/>
  <c r="F1201" i="3"/>
  <c r="G1200" i="3"/>
  <c r="D1201" i="3"/>
  <c r="E1200" i="3"/>
  <c r="B1201" i="3"/>
  <c r="C1200" i="3"/>
  <c r="H1203" i="3" l="1"/>
  <c r="I1202" i="3"/>
  <c r="F1202" i="3"/>
  <c r="G1201" i="3"/>
  <c r="D1202" i="3"/>
  <c r="E1201" i="3"/>
  <c r="B1202" i="3"/>
  <c r="C1201" i="3"/>
  <c r="H1204" i="3" l="1"/>
  <c r="I1203" i="3"/>
  <c r="F1203" i="3"/>
  <c r="G1202" i="3"/>
  <c r="D1203" i="3"/>
  <c r="E1202" i="3"/>
  <c r="B1203" i="3"/>
  <c r="C1202" i="3"/>
  <c r="H1205" i="3" l="1"/>
  <c r="I1204" i="3"/>
  <c r="F1204" i="3"/>
  <c r="G1203" i="3"/>
  <c r="D1204" i="3"/>
  <c r="E1203" i="3"/>
  <c r="B1204" i="3"/>
  <c r="C1203" i="3"/>
  <c r="H1206" i="3" l="1"/>
  <c r="I1205" i="3"/>
  <c r="F1205" i="3"/>
  <c r="G1204" i="3"/>
  <c r="D1205" i="3"/>
  <c r="E1204" i="3"/>
  <c r="B1205" i="3"/>
  <c r="C1204" i="3"/>
  <c r="H1207" i="3" l="1"/>
  <c r="I1206" i="3"/>
  <c r="F1206" i="3"/>
  <c r="G1205" i="3"/>
  <c r="D1206" i="3"/>
  <c r="E1205" i="3"/>
  <c r="B1206" i="3"/>
  <c r="C1205" i="3"/>
  <c r="H1208" i="3" l="1"/>
  <c r="I1207" i="3"/>
  <c r="F1207" i="3"/>
  <c r="G1206" i="3"/>
  <c r="D1207" i="3"/>
  <c r="E1206" i="3"/>
  <c r="B1207" i="3"/>
  <c r="C1206" i="3"/>
  <c r="H1209" i="3" l="1"/>
  <c r="I1208" i="3"/>
  <c r="F1208" i="3"/>
  <c r="G1207" i="3"/>
  <c r="D1208" i="3"/>
  <c r="E1207" i="3"/>
  <c r="B1208" i="3"/>
  <c r="C1207" i="3"/>
  <c r="H1210" i="3" l="1"/>
  <c r="I1209" i="3"/>
  <c r="F1209" i="3"/>
  <c r="G1208" i="3"/>
  <c r="D1209" i="3"/>
  <c r="E1208" i="3"/>
  <c r="B1209" i="3"/>
  <c r="C1208" i="3"/>
  <c r="H1211" i="3" l="1"/>
  <c r="I1210" i="3"/>
  <c r="F1210" i="3"/>
  <c r="G1209" i="3"/>
  <c r="D1210" i="3"/>
  <c r="E1209" i="3"/>
  <c r="B1210" i="3"/>
  <c r="C1209" i="3"/>
  <c r="H1212" i="3" l="1"/>
  <c r="I1211" i="3"/>
  <c r="F1211" i="3"/>
  <c r="G1210" i="3"/>
  <c r="D1211" i="3"/>
  <c r="E1210" i="3"/>
  <c r="B1211" i="3"/>
  <c r="C1210" i="3"/>
  <c r="H1213" i="3" l="1"/>
  <c r="I1212" i="3"/>
  <c r="F1212" i="3"/>
  <c r="G1211" i="3"/>
  <c r="D1212" i="3"/>
  <c r="E1211" i="3"/>
  <c r="B1212" i="3"/>
  <c r="C1211" i="3"/>
  <c r="H1214" i="3" l="1"/>
  <c r="I1213" i="3"/>
  <c r="F1213" i="3"/>
  <c r="G1212" i="3"/>
  <c r="D1213" i="3"/>
  <c r="E1212" i="3"/>
  <c r="B1213" i="3"/>
  <c r="C1212" i="3"/>
  <c r="H1215" i="3" l="1"/>
  <c r="I1214" i="3"/>
  <c r="F1214" i="3"/>
  <c r="G1213" i="3"/>
  <c r="D1214" i="3"/>
  <c r="E1213" i="3"/>
  <c r="B1214" i="3"/>
  <c r="C1213" i="3"/>
  <c r="H1216" i="3" l="1"/>
  <c r="I1215" i="3"/>
  <c r="F1215" i="3"/>
  <c r="G1214" i="3"/>
  <c r="D1215" i="3"/>
  <c r="E1214" i="3"/>
  <c r="B1215" i="3"/>
  <c r="C1214" i="3"/>
  <c r="H1217" i="3" l="1"/>
  <c r="I1216" i="3"/>
  <c r="F1216" i="3"/>
  <c r="G1215" i="3"/>
  <c r="D1216" i="3"/>
  <c r="E1215" i="3"/>
  <c r="B1216" i="3"/>
  <c r="C1215" i="3"/>
  <c r="H1218" i="3" l="1"/>
  <c r="I1217" i="3"/>
  <c r="F1217" i="3"/>
  <c r="G1216" i="3"/>
  <c r="D1217" i="3"/>
  <c r="E1216" i="3"/>
  <c r="B1217" i="3"/>
  <c r="C1216" i="3"/>
  <c r="H1219" i="3" l="1"/>
  <c r="I1218" i="3"/>
  <c r="F1218" i="3"/>
  <c r="G1217" i="3"/>
  <c r="D1218" i="3"/>
  <c r="E1217" i="3"/>
  <c r="B1218" i="3"/>
  <c r="C1217" i="3"/>
  <c r="H1220" i="3" l="1"/>
  <c r="I1219" i="3"/>
  <c r="F1219" i="3"/>
  <c r="G1218" i="3"/>
  <c r="D1219" i="3"/>
  <c r="E1218" i="3"/>
  <c r="B1219" i="3"/>
  <c r="C1218" i="3"/>
  <c r="H1221" i="3" l="1"/>
  <c r="I1220" i="3"/>
  <c r="F1220" i="3"/>
  <c r="G1219" i="3"/>
  <c r="D1220" i="3"/>
  <c r="E1219" i="3"/>
  <c r="B1220" i="3"/>
  <c r="C1219" i="3"/>
  <c r="H1222" i="3" l="1"/>
  <c r="I1221" i="3"/>
  <c r="F1221" i="3"/>
  <c r="G1220" i="3"/>
  <c r="D1221" i="3"/>
  <c r="E1220" i="3"/>
  <c r="B1221" i="3"/>
  <c r="C1220" i="3"/>
  <c r="H1223" i="3" l="1"/>
  <c r="I1222" i="3"/>
  <c r="F1222" i="3"/>
  <c r="G1221" i="3"/>
  <c r="D1222" i="3"/>
  <c r="E1221" i="3"/>
  <c r="B1222" i="3"/>
  <c r="C1221" i="3"/>
  <c r="H1224" i="3" l="1"/>
  <c r="I1223" i="3"/>
  <c r="F1223" i="3"/>
  <c r="G1222" i="3"/>
  <c r="D1223" i="3"/>
  <c r="E1222" i="3"/>
  <c r="B1223" i="3"/>
  <c r="C1222" i="3"/>
  <c r="H1225" i="3" l="1"/>
  <c r="I1224" i="3"/>
  <c r="F1224" i="3"/>
  <c r="G1223" i="3"/>
  <c r="D1224" i="3"/>
  <c r="E1223" i="3"/>
  <c r="B1224" i="3"/>
  <c r="C1223" i="3"/>
  <c r="H1226" i="3" l="1"/>
  <c r="I1225" i="3"/>
  <c r="F1225" i="3"/>
  <c r="G1224" i="3"/>
  <c r="D1225" i="3"/>
  <c r="E1224" i="3"/>
  <c r="B1225" i="3"/>
  <c r="C1224" i="3"/>
  <c r="H1227" i="3" l="1"/>
  <c r="I1226" i="3"/>
  <c r="F1226" i="3"/>
  <c r="G1225" i="3"/>
  <c r="D1226" i="3"/>
  <c r="E1225" i="3"/>
  <c r="B1226" i="3"/>
  <c r="C1225" i="3"/>
  <c r="H1228" i="3" l="1"/>
  <c r="I1227" i="3"/>
  <c r="F1227" i="3"/>
  <c r="G1226" i="3"/>
  <c r="D1227" i="3"/>
  <c r="E1226" i="3"/>
  <c r="B1227" i="3"/>
  <c r="C1226" i="3"/>
  <c r="H1229" i="3" l="1"/>
  <c r="I1228" i="3"/>
  <c r="F1228" i="3"/>
  <c r="G1227" i="3"/>
  <c r="D1228" i="3"/>
  <c r="E1227" i="3"/>
  <c r="B1228" i="3"/>
  <c r="C1227" i="3"/>
  <c r="H1230" i="3" l="1"/>
  <c r="I1229" i="3"/>
  <c r="F1229" i="3"/>
  <c r="G1228" i="3"/>
  <c r="D1229" i="3"/>
  <c r="E1228" i="3"/>
  <c r="B1229" i="3"/>
  <c r="C1228" i="3"/>
  <c r="H1231" i="3" l="1"/>
  <c r="I1230" i="3"/>
  <c r="F1230" i="3"/>
  <c r="G1229" i="3"/>
  <c r="D1230" i="3"/>
  <c r="E1229" i="3"/>
  <c r="B1230" i="3"/>
  <c r="C1229" i="3"/>
  <c r="H1232" i="3" l="1"/>
  <c r="I1231" i="3"/>
  <c r="F1231" i="3"/>
  <c r="G1230" i="3"/>
  <c r="D1231" i="3"/>
  <c r="E1230" i="3"/>
  <c r="B1231" i="3"/>
  <c r="C1230" i="3"/>
  <c r="H1233" i="3" l="1"/>
  <c r="I1232" i="3"/>
  <c r="F1232" i="3"/>
  <c r="G1231" i="3"/>
  <c r="D1232" i="3"/>
  <c r="E1231" i="3"/>
  <c r="B1232" i="3"/>
  <c r="C1231" i="3"/>
  <c r="H1234" i="3" l="1"/>
  <c r="I1233" i="3"/>
  <c r="F1233" i="3"/>
  <c r="G1232" i="3"/>
  <c r="D1233" i="3"/>
  <c r="E1232" i="3"/>
  <c r="B1233" i="3"/>
  <c r="C1232" i="3"/>
  <c r="H1235" i="3" l="1"/>
  <c r="I1234" i="3"/>
  <c r="F1234" i="3"/>
  <c r="G1233" i="3"/>
  <c r="D1234" i="3"/>
  <c r="E1233" i="3"/>
  <c r="B1234" i="3"/>
  <c r="C1233" i="3"/>
  <c r="H1236" i="3" l="1"/>
  <c r="I1235" i="3"/>
  <c r="F1235" i="3"/>
  <c r="G1234" i="3"/>
  <c r="D1235" i="3"/>
  <c r="E1234" i="3"/>
  <c r="B1235" i="3"/>
  <c r="C1234" i="3"/>
  <c r="H1237" i="3" l="1"/>
  <c r="I1236" i="3"/>
  <c r="F1236" i="3"/>
  <c r="G1235" i="3"/>
  <c r="D1236" i="3"/>
  <c r="E1235" i="3"/>
  <c r="B1236" i="3"/>
  <c r="C1235" i="3"/>
  <c r="H1238" i="3" l="1"/>
  <c r="I1237" i="3"/>
  <c r="F1237" i="3"/>
  <c r="G1236" i="3"/>
  <c r="D1237" i="3"/>
  <c r="E1236" i="3"/>
  <c r="B1237" i="3"/>
  <c r="C1236" i="3"/>
  <c r="H1239" i="3" l="1"/>
  <c r="I1238" i="3"/>
  <c r="F1238" i="3"/>
  <c r="G1237" i="3"/>
  <c r="D1238" i="3"/>
  <c r="E1237" i="3"/>
  <c r="B1238" i="3"/>
  <c r="C1237" i="3"/>
  <c r="H1240" i="3" l="1"/>
  <c r="I1239" i="3"/>
  <c r="F1239" i="3"/>
  <c r="G1238" i="3"/>
  <c r="D1239" i="3"/>
  <c r="E1238" i="3"/>
  <c r="B1239" i="3"/>
  <c r="C1238" i="3"/>
  <c r="H1241" i="3" l="1"/>
  <c r="I1240" i="3"/>
  <c r="F1240" i="3"/>
  <c r="G1239" i="3"/>
  <c r="D1240" i="3"/>
  <c r="E1239" i="3"/>
  <c r="B1240" i="3"/>
  <c r="C1239" i="3"/>
  <c r="H1242" i="3" l="1"/>
  <c r="I1241" i="3"/>
  <c r="F1241" i="3"/>
  <c r="G1240" i="3"/>
  <c r="D1241" i="3"/>
  <c r="E1240" i="3"/>
  <c r="B1241" i="3"/>
  <c r="C1240" i="3"/>
  <c r="H1243" i="3" l="1"/>
  <c r="I1242" i="3"/>
  <c r="F1242" i="3"/>
  <c r="G1241" i="3"/>
  <c r="D1242" i="3"/>
  <c r="E1241" i="3"/>
  <c r="B1242" i="3"/>
  <c r="C1241" i="3"/>
  <c r="H1244" i="3" l="1"/>
  <c r="I1243" i="3"/>
  <c r="F1243" i="3"/>
  <c r="G1242" i="3"/>
  <c r="D1243" i="3"/>
  <c r="E1242" i="3"/>
  <c r="B1243" i="3"/>
  <c r="C1242" i="3"/>
  <c r="H1245" i="3" l="1"/>
  <c r="I1244" i="3"/>
  <c r="F1244" i="3"/>
  <c r="G1243" i="3"/>
  <c r="D1244" i="3"/>
  <c r="E1243" i="3"/>
  <c r="B1244" i="3"/>
  <c r="C1243" i="3"/>
  <c r="H1246" i="3" l="1"/>
  <c r="I1245" i="3"/>
  <c r="F1245" i="3"/>
  <c r="G1244" i="3"/>
  <c r="D1245" i="3"/>
  <c r="E1244" i="3"/>
  <c r="B1245" i="3"/>
  <c r="C1244" i="3"/>
  <c r="H1247" i="3" l="1"/>
  <c r="I1246" i="3"/>
  <c r="F1246" i="3"/>
  <c r="G1245" i="3"/>
  <c r="D1246" i="3"/>
  <c r="E1245" i="3"/>
  <c r="B1246" i="3"/>
  <c r="C1245" i="3"/>
  <c r="H1248" i="3" l="1"/>
  <c r="I1247" i="3"/>
  <c r="F1247" i="3"/>
  <c r="G1246" i="3"/>
  <c r="D1247" i="3"/>
  <c r="E1246" i="3"/>
  <c r="B1247" i="3"/>
  <c r="C1246" i="3"/>
  <c r="H1249" i="3" l="1"/>
  <c r="I1248" i="3"/>
  <c r="F1248" i="3"/>
  <c r="G1247" i="3"/>
  <c r="D1248" i="3"/>
  <c r="E1247" i="3"/>
  <c r="B1248" i="3"/>
  <c r="C1247" i="3"/>
  <c r="H1250" i="3" l="1"/>
  <c r="I1249" i="3"/>
  <c r="F1249" i="3"/>
  <c r="G1248" i="3"/>
  <c r="D1249" i="3"/>
  <c r="E1248" i="3"/>
  <c r="B1249" i="3"/>
  <c r="C1248" i="3"/>
  <c r="H1251" i="3" l="1"/>
  <c r="I1250" i="3"/>
  <c r="F1250" i="3"/>
  <c r="G1249" i="3"/>
  <c r="D1250" i="3"/>
  <c r="E1249" i="3"/>
  <c r="B1250" i="3"/>
  <c r="C1249" i="3"/>
  <c r="H1252" i="3" l="1"/>
  <c r="I1251" i="3"/>
  <c r="F1251" i="3"/>
  <c r="G1250" i="3"/>
  <c r="D1251" i="3"/>
  <c r="E1250" i="3"/>
  <c r="B1251" i="3"/>
  <c r="C1250" i="3"/>
  <c r="H1253" i="3" l="1"/>
  <c r="I1252" i="3"/>
  <c r="F1252" i="3"/>
  <c r="G1251" i="3"/>
  <c r="D1252" i="3"/>
  <c r="E1251" i="3"/>
  <c r="B1252" i="3"/>
  <c r="C1251" i="3"/>
  <c r="H1254" i="3" l="1"/>
  <c r="I1253" i="3"/>
  <c r="F1253" i="3"/>
  <c r="G1252" i="3"/>
  <c r="D1253" i="3"/>
  <c r="E1252" i="3"/>
  <c r="B1253" i="3"/>
  <c r="C1252" i="3"/>
  <c r="H1255" i="3" l="1"/>
  <c r="I1254" i="3"/>
  <c r="F1254" i="3"/>
  <c r="G1253" i="3"/>
  <c r="D1254" i="3"/>
  <c r="E1253" i="3"/>
  <c r="B1254" i="3"/>
  <c r="C1253" i="3"/>
  <c r="H1256" i="3" l="1"/>
  <c r="I1255" i="3"/>
  <c r="F1255" i="3"/>
  <c r="G1254" i="3"/>
  <c r="D1255" i="3"/>
  <c r="E1254" i="3"/>
  <c r="B1255" i="3"/>
  <c r="C1254" i="3"/>
  <c r="H1257" i="3" l="1"/>
  <c r="I1256" i="3"/>
  <c r="F1256" i="3"/>
  <c r="G1255" i="3"/>
  <c r="D1256" i="3"/>
  <c r="E1255" i="3"/>
  <c r="B1256" i="3"/>
  <c r="C1255" i="3"/>
  <c r="H1258" i="3" l="1"/>
  <c r="I1257" i="3"/>
  <c r="F1257" i="3"/>
  <c r="G1256" i="3"/>
  <c r="D1257" i="3"/>
  <c r="E1256" i="3"/>
  <c r="B1257" i="3"/>
  <c r="C1256" i="3"/>
  <c r="H1259" i="3" l="1"/>
  <c r="I1258" i="3"/>
  <c r="F1258" i="3"/>
  <c r="G1257" i="3"/>
  <c r="D1258" i="3"/>
  <c r="E1257" i="3"/>
  <c r="B1258" i="3"/>
  <c r="C1257" i="3"/>
  <c r="H1260" i="3" l="1"/>
  <c r="I1259" i="3"/>
  <c r="F1259" i="3"/>
  <c r="G1258" i="3"/>
  <c r="D1259" i="3"/>
  <c r="E1258" i="3"/>
  <c r="B1259" i="3"/>
  <c r="C1258" i="3"/>
  <c r="H1261" i="3" l="1"/>
  <c r="I1260" i="3"/>
  <c r="F1260" i="3"/>
  <c r="G1259" i="3"/>
  <c r="D1260" i="3"/>
  <c r="E1259" i="3"/>
  <c r="B1260" i="3"/>
  <c r="C1259" i="3"/>
  <c r="H1262" i="3" l="1"/>
  <c r="I1261" i="3"/>
  <c r="F1261" i="3"/>
  <c r="G1260" i="3"/>
  <c r="D1261" i="3"/>
  <c r="E1260" i="3"/>
  <c r="B1261" i="3"/>
  <c r="C1260" i="3"/>
  <c r="H1263" i="3" l="1"/>
  <c r="I1262" i="3"/>
  <c r="F1262" i="3"/>
  <c r="G1261" i="3"/>
  <c r="D1262" i="3"/>
  <c r="E1261" i="3"/>
  <c r="B1262" i="3"/>
  <c r="C1261" i="3"/>
  <c r="H1264" i="3" l="1"/>
  <c r="I1263" i="3"/>
  <c r="F1263" i="3"/>
  <c r="G1262" i="3"/>
  <c r="D1263" i="3"/>
  <c r="E1262" i="3"/>
  <c r="B1263" i="3"/>
  <c r="C1262" i="3"/>
  <c r="H1265" i="3" l="1"/>
  <c r="I1264" i="3"/>
  <c r="F1264" i="3"/>
  <c r="G1263" i="3"/>
  <c r="D1264" i="3"/>
  <c r="E1263" i="3"/>
  <c r="B1264" i="3"/>
  <c r="C1263" i="3"/>
  <c r="H1266" i="3" l="1"/>
  <c r="I1265" i="3"/>
  <c r="F1265" i="3"/>
  <c r="G1264" i="3"/>
  <c r="D1265" i="3"/>
  <c r="E1264" i="3"/>
  <c r="B1265" i="3"/>
  <c r="C1264" i="3"/>
  <c r="H1267" i="3" l="1"/>
  <c r="I1266" i="3"/>
  <c r="F1266" i="3"/>
  <c r="G1265" i="3"/>
  <c r="D1266" i="3"/>
  <c r="E1265" i="3"/>
  <c r="B1266" i="3"/>
  <c r="C1265" i="3"/>
  <c r="H1268" i="3" l="1"/>
  <c r="I1267" i="3"/>
  <c r="F1267" i="3"/>
  <c r="G1266" i="3"/>
  <c r="D1267" i="3"/>
  <c r="E1266" i="3"/>
  <c r="B1267" i="3"/>
  <c r="C1266" i="3"/>
  <c r="H1269" i="3" l="1"/>
  <c r="I1268" i="3"/>
  <c r="F1268" i="3"/>
  <c r="G1267" i="3"/>
  <c r="D1268" i="3"/>
  <c r="E1267" i="3"/>
  <c r="B1268" i="3"/>
  <c r="C1267" i="3"/>
  <c r="H1270" i="3" l="1"/>
  <c r="I1269" i="3"/>
  <c r="F1269" i="3"/>
  <c r="G1268" i="3"/>
  <c r="D1269" i="3"/>
  <c r="E1268" i="3"/>
  <c r="B1269" i="3"/>
  <c r="C1268" i="3"/>
  <c r="H1271" i="3" l="1"/>
  <c r="I1270" i="3"/>
  <c r="F1270" i="3"/>
  <c r="G1269" i="3"/>
  <c r="D1270" i="3"/>
  <c r="E1269" i="3"/>
  <c r="B1270" i="3"/>
  <c r="C1269" i="3"/>
  <c r="H1272" i="3" l="1"/>
  <c r="I1271" i="3"/>
  <c r="F1271" i="3"/>
  <c r="G1270" i="3"/>
  <c r="D1271" i="3"/>
  <c r="E1270" i="3"/>
  <c r="B1271" i="3"/>
  <c r="C1270" i="3"/>
  <c r="H1273" i="3" l="1"/>
  <c r="I1272" i="3"/>
  <c r="F1272" i="3"/>
  <c r="G1271" i="3"/>
  <c r="D1272" i="3"/>
  <c r="E1271" i="3"/>
  <c r="B1272" i="3"/>
  <c r="C1271" i="3"/>
  <c r="H1274" i="3" l="1"/>
  <c r="I1273" i="3"/>
  <c r="F1273" i="3"/>
  <c r="G1272" i="3"/>
  <c r="D1273" i="3"/>
  <c r="E1272" i="3"/>
  <c r="B1273" i="3"/>
  <c r="C1272" i="3"/>
  <c r="H1275" i="3" l="1"/>
  <c r="I1274" i="3"/>
  <c r="F1274" i="3"/>
  <c r="G1273" i="3"/>
  <c r="D1274" i="3"/>
  <c r="E1273" i="3"/>
  <c r="B1274" i="3"/>
  <c r="C1273" i="3"/>
  <c r="H1276" i="3" l="1"/>
  <c r="I1275" i="3"/>
  <c r="F1275" i="3"/>
  <c r="G1274" i="3"/>
  <c r="D1275" i="3"/>
  <c r="E1274" i="3"/>
  <c r="B1275" i="3"/>
  <c r="C1274" i="3"/>
  <c r="H1277" i="3" l="1"/>
  <c r="I1276" i="3"/>
  <c r="F1276" i="3"/>
  <c r="G1275" i="3"/>
  <c r="D1276" i="3"/>
  <c r="E1275" i="3"/>
  <c r="B1276" i="3"/>
  <c r="C1275" i="3"/>
  <c r="H1278" i="3" l="1"/>
  <c r="I1277" i="3"/>
  <c r="F1277" i="3"/>
  <c r="G1276" i="3"/>
  <c r="D1277" i="3"/>
  <c r="E1276" i="3"/>
  <c r="B1277" i="3"/>
  <c r="C1276" i="3"/>
  <c r="H1279" i="3" l="1"/>
  <c r="I1278" i="3"/>
  <c r="F1278" i="3"/>
  <c r="G1277" i="3"/>
  <c r="D1278" i="3"/>
  <c r="E1277" i="3"/>
  <c r="B1278" i="3"/>
  <c r="C1277" i="3"/>
  <c r="H1280" i="3" l="1"/>
  <c r="I1279" i="3"/>
  <c r="F1279" i="3"/>
  <c r="G1278" i="3"/>
  <c r="D1279" i="3"/>
  <c r="E1278" i="3"/>
  <c r="B1279" i="3"/>
  <c r="C1278" i="3"/>
  <c r="H1281" i="3" l="1"/>
  <c r="I1280" i="3"/>
  <c r="F1280" i="3"/>
  <c r="G1279" i="3"/>
  <c r="D1280" i="3"/>
  <c r="E1279" i="3"/>
  <c r="B1280" i="3"/>
  <c r="C1279" i="3"/>
  <c r="H1282" i="3" l="1"/>
  <c r="I1281" i="3"/>
  <c r="F1281" i="3"/>
  <c r="G1280" i="3"/>
  <c r="D1281" i="3"/>
  <c r="E1280" i="3"/>
  <c r="B1281" i="3"/>
  <c r="C1280" i="3"/>
  <c r="H1283" i="3" l="1"/>
  <c r="I1282" i="3"/>
  <c r="F1282" i="3"/>
  <c r="G1281" i="3"/>
  <c r="D1282" i="3"/>
  <c r="E1281" i="3"/>
  <c r="B1282" i="3"/>
  <c r="C1281" i="3"/>
  <c r="H1284" i="3" l="1"/>
  <c r="I1283" i="3"/>
  <c r="F1283" i="3"/>
  <c r="G1282" i="3"/>
  <c r="D1283" i="3"/>
  <c r="E1282" i="3"/>
  <c r="B1283" i="3"/>
  <c r="C1282" i="3"/>
  <c r="H1285" i="3" l="1"/>
  <c r="I1284" i="3"/>
  <c r="F1284" i="3"/>
  <c r="G1283" i="3"/>
  <c r="D1284" i="3"/>
  <c r="E1283" i="3"/>
  <c r="B1284" i="3"/>
  <c r="C1283" i="3"/>
  <c r="H1286" i="3" l="1"/>
  <c r="I1285" i="3"/>
  <c r="F1285" i="3"/>
  <c r="G1284" i="3"/>
  <c r="D1285" i="3"/>
  <c r="E1284" i="3"/>
  <c r="B1285" i="3"/>
  <c r="C1284" i="3"/>
  <c r="H1287" i="3" l="1"/>
  <c r="I1286" i="3"/>
  <c r="F1286" i="3"/>
  <c r="G1285" i="3"/>
  <c r="D1286" i="3"/>
  <c r="E1285" i="3"/>
  <c r="B1286" i="3"/>
  <c r="C1285" i="3"/>
  <c r="H1288" i="3" l="1"/>
  <c r="I1287" i="3"/>
  <c r="F1287" i="3"/>
  <c r="G1286" i="3"/>
  <c r="D1287" i="3"/>
  <c r="E1286" i="3"/>
  <c r="B1287" i="3"/>
  <c r="C1286" i="3"/>
  <c r="H1289" i="3" l="1"/>
  <c r="I1288" i="3"/>
  <c r="F1288" i="3"/>
  <c r="G1287" i="3"/>
  <c r="D1288" i="3"/>
  <c r="E1287" i="3"/>
  <c r="B1288" i="3"/>
  <c r="C1287" i="3"/>
  <c r="H1290" i="3" l="1"/>
  <c r="I1289" i="3"/>
  <c r="F1289" i="3"/>
  <c r="G1288" i="3"/>
  <c r="D1289" i="3"/>
  <c r="E1288" i="3"/>
  <c r="B1289" i="3"/>
  <c r="C1288" i="3"/>
  <c r="H1291" i="3" l="1"/>
  <c r="I1290" i="3"/>
  <c r="F1290" i="3"/>
  <c r="G1289" i="3"/>
  <c r="D1290" i="3"/>
  <c r="E1289" i="3"/>
  <c r="B1290" i="3"/>
  <c r="C1289" i="3"/>
  <c r="H1292" i="3" l="1"/>
  <c r="I1291" i="3"/>
  <c r="F1291" i="3"/>
  <c r="G1290" i="3"/>
  <c r="D1291" i="3"/>
  <c r="E1290" i="3"/>
  <c r="B1291" i="3"/>
  <c r="C1290" i="3"/>
  <c r="H1293" i="3" l="1"/>
  <c r="I1292" i="3"/>
  <c r="F1292" i="3"/>
  <c r="G1291" i="3"/>
  <c r="D1292" i="3"/>
  <c r="E1291" i="3"/>
  <c r="B1292" i="3"/>
  <c r="C1291" i="3"/>
  <c r="H1294" i="3" l="1"/>
  <c r="I1293" i="3"/>
  <c r="F1293" i="3"/>
  <c r="G1292" i="3"/>
  <c r="D1293" i="3"/>
  <c r="E1292" i="3"/>
  <c r="B1293" i="3"/>
  <c r="C1292" i="3"/>
  <c r="H1295" i="3" l="1"/>
  <c r="I1294" i="3"/>
  <c r="F1294" i="3"/>
  <c r="G1293" i="3"/>
  <c r="D1294" i="3"/>
  <c r="E1293" i="3"/>
  <c r="B1294" i="3"/>
  <c r="C1293" i="3"/>
  <c r="H1296" i="3" l="1"/>
  <c r="I1295" i="3"/>
  <c r="F1295" i="3"/>
  <c r="G1294" i="3"/>
  <c r="D1295" i="3"/>
  <c r="E1294" i="3"/>
  <c r="B1295" i="3"/>
  <c r="C1294" i="3"/>
  <c r="H1297" i="3" l="1"/>
  <c r="I1296" i="3"/>
  <c r="F1296" i="3"/>
  <c r="G1295" i="3"/>
  <c r="D1296" i="3"/>
  <c r="E1295" i="3"/>
  <c r="B1296" i="3"/>
  <c r="C1295" i="3"/>
  <c r="H1298" i="3" l="1"/>
  <c r="I1297" i="3"/>
  <c r="F1297" i="3"/>
  <c r="G1296" i="3"/>
  <c r="D1297" i="3"/>
  <c r="E1296" i="3"/>
  <c r="B1297" i="3"/>
  <c r="C1296" i="3"/>
  <c r="H1299" i="3" l="1"/>
  <c r="I1298" i="3"/>
  <c r="F1298" i="3"/>
  <c r="G1297" i="3"/>
  <c r="D1298" i="3"/>
  <c r="E1297" i="3"/>
  <c r="B1298" i="3"/>
  <c r="C1297" i="3"/>
  <c r="H1300" i="3" l="1"/>
  <c r="I1299" i="3"/>
  <c r="F1299" i="3"/>
  <c r="G1298" i="3"/>
  <c r="D1299" i="3"/>
  <c r="E1298" i="3"/>
  <c r="B1299" i="3"/>
  <c r="C1298" i="3"/>
  <c r="H1301" i="3" l="1"/>
  <c r="I1300" i="3"/>
  <c r="F1300" i="3"/>
  <c r="G1299" i="3"/>
  <c r="D1300" i="3"/>
  <c r="E1299" i="3"/>
  <c r="B1300" i="3"/>
  <c r="C1299" i="3"/>
  <c r="H1302" i="3" l="1"/>
  <c r="I1301" i="3"/>
  <c r="F1301" i="3"/>
  <c r="G1300" i="3"/>
  <c r="D1301" i="3"/>
  <c r="E1300" i="3"/>
  <c r="B1301" i="3"/>
  <c r="C1300" i="3"/>
  <c r="H1303" i="3" l="1"/>
  <c r="I1302" i="3"/>
  <c r="F1302" i="3"/>
  <c r="G1301" i="3"/>
  <c r="D1302" i="3"/>
  <c r="E1301" i="3"/>
  <c r="B1302" i="3"/>
  <c r="C1301" i="3"/>
  <c r="H1304" i="3" l="1"/>
  <c r="I1303" i="3"/>
  <c r="F1303" i="3"/>
  <c r="G1302" i="3"/>
  <c r="D1303" i="3"/>
  <c r="E1302" i="3"/>
  <c r="B1303" i="3"/>
  <c r="C1302" i="3"/>
  <c r="H1305" i="3" l="1"/>
  <c r="I1304" i="3"/>
  <c r="F1304" i="3"/>
  <c r="G1303" i="3"/>
  <c r="D1304" i="3"/>
  <c r="E1303" i="3"/>
  <c r="B1304" i="3"/>
  <c r="C1303" i="3"/>
  <c r="H1306" i="3" l="1"/>
  <c r="I1305" i="3"/>
  <c r="F1305" i="3"/>
  <c r="G1304" i="3"/>
  <c r="D1305" i="3"/>
  <c r="E1304" i="3"/>
  <c r="B1305" i="3"/>
  <c r="C1304" i="3"/>
  <c r="H1307" i="3" l="1"/>
  <c r="I1306" i="3"/>
  <c r="F1306" i="3"/>
  <c r="G1305" i="3"/>
  <c r="D1306" i="3"/>
  <c r="E1305" i="3"/>
  <c r="B1306" i="3"/>
  <c r="C1305" i="3"/>
  <c r="H1308" i="3" l="1"/>
  <c r="I1307" i="3"/>
  <c r="F1307" i="3"/>
  <c r="G1306" i="3"/>
  <c r="D1307" i="3"/>
  <c r="E1306" i="3"/>
  <c r="B1307" i="3"/>
  <c r="C1306" i="3"/>
  <c r="H1309" i="3" l="1"/>
  <c r="I1308" i="3"/>
  <c r="F1308" i="3"/>
  <c r="G1307" i="3"/>
  <c r="D1308" i="3"/>
  <c r="E1307" i="3"/>
  <c r="B1308" i="3"/>
  <c r="C1307" i="3"/>
  <c r="H1310" i="3" l="1"/>
  <c r="I1309" i="3"/>
  <c r="F1309" i="3"/>
  <c r="G1308" i="3"/>
  <c r="D1309" i="3"/>
  <c r="E1308" i="3"/>
  <c r="B1309" i="3"/>
  <c r="C1308" i="3"/>
  <c r="H1311" i="3" l="1"/>
  <c r="I1310" i="3"/>
  <c r="F1310" i="3"/>
  <c r="G1309" i="3"/>
  <c r="D1310" i="3"/>
  <c r="E1309" i="3"/>
  <c r="B1310" i="3"/>
  <c r="C1309" i="3"/>
  <c r="H1312" i="3" l="1"/>
  <c r="I1311" i="3"/>
  <c r="F1311" i="3"/>
  <c r="G1310" i="3"/>
  <c r="D1311" i="3"/>
  <c r="E1310" i="3"/>
  <c r="B1311" i="3"/>
  <c r="C1310" i="3"/>
  <c r="H1313" i="3" l="1"/>
  <c r="I1312" i="3"/>
  <c r="F1312" i="3"/>
  <c r="G1311" i="3"/>
  <c r="D1312" i="3"/>
  <c r="E1311" i="3"/>
  <c r="B1312" i="3"/>
  <c r="C1311" i="3"/>
  <c r="H1314" i="3" l="1"/>
  <c r="I1313" i="3"/>
  <c r="F1313" i="3"/>
  <c r="G1312" i="3"/>
  <c r="D1313" i="3"/>
  <c r="E1312" i="3"/>
  <c r="B1313" i="3"/>
  <c r="C1312" i="3"/>
  <c r="H1315" i="3" l="1"/>
  <c r="I1314" i="3"/>
  <c r="F1314" i="3"/>
  <c r="G1313" i="3"/>
  <c r="D1314" i="3"/>
  <c r="E1313" i="3"/>
  <c r="B1314" i="3"/>
  <c r="C1313" i="3"/>
  <c r="H1316" i="3" l="1"/>
  <c r="I1315" i="3"/>
  <c r="F1315" i="3"/>
  <c r="G1314" i="3"/>
  <c r="D1315" i="3"/>
  <c r="E1314" i="3"/>
  <c r="B1315" i="3"/>
  <c r="C1314" i="3"/>
  <c r="H1317" i="3" l="1"/>
  <c r="I1316" i="3"/>
  <c r="F1316" i="3"/>
  <c r="G1315" i="3"/>
  <c r="D1316" i="3"/>
  <c r="E1315" i="3"/>
  <c r="B1316" i="3"/>
  <c r="C1315" i="3"/>
  <c r="H1318" i="3" l="1"/>
  <c r="I1317" i="3"/>
  <c r="F1317" i="3"/>
  <c r="G1316" i="3"/>
  <c r="D1317" i="3"/>
  <c r="E1316" i="3"/>
  <c r="B1317" i="3"/>
  <c r="C1316" i="3"/>
  <c r="H1319" i="3" l="1"/>
  <c r="I1318" i="3"/>
  <c r="F1318" i="3"/>
  <c r="G1317" i="3"/>
  <c r="D1318" i="3"/>
  <c r="E1317" i="3"/>
  <c r="B1318" i="3"/>
  <c r="C1317" i="3"/>
  <c r="H1320" i="3" l="1"/>
  <c r="I1319" i="3"/>
  <c r="F1319" i="3"/>
  <c r="G1318" i="3"/>
  <c r="D1319" i="3"/>
  <c r="E1318" i="3"/>
  <c r="B1319" i="3"/>
  <c r="C1318" i="3"/>
  <c r="H1321" i="3" l="1"/>
  <c r="I1320" i="3"/>
  <c r="F1320" i="3"/>
  <c r="G1319" i="3"/>
  <c r="D1320" i="3"/>
  <c r="E1319" i="3"/>
  <c r="B1320" i="3"/>
  <c r="C1319" i="3"/>
  <c r="H1322" i="3" l="1"/>
  <c r="I1321" i="3"/>
  <c r="F1321" i="3"/>
  <c r="G1320" i="3"/>
  <c r="D1321" i="3"/>
  <c r="E1320" i="3"/>
  <c r="B1321" i="3"/>
  <c r="C1320" i="3"/>
  <c r="H1323" i="3" l="1"/>
  <c r="I1322" i="3"/>
  <c r="F1322" i="3"/>
  <c r="G1321" i="3"/>
  <c r="D1322" i="3"/>
  <c r="E1321" i="3"/>
  <c r="B1322" i="3"/>
  <c r="C1321" i="3"/>
  <c r="H1324" i="3" l="1"/>
  <c r="I1323" i="3"/>
  <c r="F1323" i="3"/>
  <c r="G1322" i="3"/>
  <c r="D1323" i="3"/>
  <c r="E1322" i="3"/>
  <c r="B1323" i="3"/>
  <c r="C1322" i="3"/>
  <c r="H1325" i="3" l="1"/>
  <c r="I1324" i="3"/>
  <c r="F1324" i="3"/>
  <c r="G1323" i="3"/>
  <c r="D1324" i="3"/>
  <c r="E1323" i="3"/>
  <c r="B1324" i="3"/>
  <c r="C1323" i="3"/>
  <c r="H1326" i="3" l="1"/>
  <c r="I1325" i="3"/>
  <c r="F1325" i="3"/>
  <c r="G1324" i="3"/>
  <c r="D1325" i="3"/>
  <c r="E1324" i="3"/>
  <c r="B1325" i="3"/>
  <c r="C1324" i="3"/>
  <c r="H1327" i="3" l="1"/>
  <c r="I1326" i="3"/>
  <c r="F1326" i="3"/>
  <c r="G1325" i="3"/>
  <c r="D1326" i="3"/>
  <c r="E1325" i="3"/>
  <c r="B1326" i="3"/>
  <c r="C1325" i="3"/>
  <c r="H1328" i="3" l="1"/>
  <c r="I1327" i="3"/>
  <c r="F1327" i="3"/>
  <c r="G1326" i="3"/>
  <c r="D1327" i="3"/>
  <c r="E1326" i="3"/>
  <c r="B1327" i="3"/>
  <c r="C1326" i="3"/>
  <c r="H1329" i="3" l="1"/>
  <c r="I1328" i="3"/>
  <c r="F1328" i="3"/>
  <c r="G1327" i="3"/>
  <c r="D1328" i="3"/>
  <c r="E1327" i="3"/>
  <c r="B1328" i="3"/>
  <c r="C1327" i="3"/>
  <c r="H1330" i="3" l="1"/>
  <c r="I1329" i="3"/>
  <c r="F1329" i="3"/>
  <c r="G1328" i="3"/>
  <c r="D1329" i="3"/>
  <c r="E1328" i="3"/>
  <c r="B1329" i="3"/>
  <c r="C1328" i="3"/>
  <c r="H1331" i="3" l="1"/>
  <c r="I1330" i="3"/>
  <c r="F1330" i="3"/>
  <c r="G1329" i="3"/>
  <c r="D1330" i="3"/>
  <c r="E1329" i="3"/>
  <c r="B1330" i="3"/>
  <c r="C1329" i="3"/>
  <c r="H1332" i="3" l="1"/>
  <c r="I1331" i="3"/>
  <c r="F1331" i="3"/>
  <c r="G1330" i="3"/>
  <c r="D1331" i="3"/>
  <c r="E1330" i="3"/>
  <c r="B1331" i="3"/>
  <c r="C1330" i="3"/>
  <c r="H1333" i="3" l="1"/>
  <c r="I1332" i="3"/>
  <c r="F1332" i="3"/>
  <c r="G1331" i="3"/>
  <c r="D1332" i="3"/>
  <c r="E1331" i="3"/>
  <c r="B1332" i="3"/>
  <c r="C1331" i="3"/>
  <c r="H1334" i="3" l="1"/>
  <c r="I1333" i="3"/>
  <c r="F1333" i="3"/>
  <c r="G1332" i="3"/>
  <c r="D1333" i="3"/>
  <c r="E1332" i="3"/>
  <c r="B1333" i="3"/>
  <c r="C1332" i="3"/>
  <c r="H1335" i="3" l="1"/>
  <c r="I1334" i="3"/>
  <c r="F1334" i="3"/>
  <c r="G1333" i="3"/>
  <c r="D1334" i="3"/>
  <c r="E1333" i="3"/>
  <c r="B1334" i="3"/>
  <c r="C1333" i="3"/>
  <c r="H1336" i="3" l="1"/>
  <c r="I1335" i="3"/>
  <c r="F1335" i="3"/>
  <c r="G1334" i="3"/>
  <c r="D1335" i="3"/>
  <c r="E1334" i="3"/>
  <c r="B1335" i="3"/>
  <c r="C1334" i="3"/>
  <c r="H1337" i="3" l="1"/>
  <c r="I1336" i="3"/>
  <c r="F1336" i="3"/>
  <c r="G1335" i="3"/>
  <c r="D1336" i="3"/>
  <c r="E1335" i="3"/>
  <c r="B1336" i="3"/>
  <c r="C1335" i="3"/>
  <c r="H1338" i="3" l="1"/>
  <c r="I1337" i="3"/>
  <c r="F1337" i="3"/>
  <c r="G1336" i="3"/>
  <c r="D1337" i="3"/>
  <c r="E1336" i="3"/>
  <c r="B1337" i="3"/>
  <c r="C1336" i="3"/>
  <c r="H1339" i="3" l="1"/>
  <c r="I1338" i="3"/>
  <c r="F1338" i="3"/>
  <c r="G1337" i="3"/>
  <c r="D1338" i="3"/>
  <c r="E1337" i="3"/>
  <c r="B1338" i="3"/>
  <c r="C1337" i="3"/>
  <c r="H1340" i="3" l="1"/>
  <c r="I1339" i="3"/>
  <c r="F1339" i="3"/>
  <c r="G1338" i="3"/>
  <c r="D1339" i="3"/>
  <c r="E1338" i="3"/>
  <c r="B1339" i="3"/>
  <c r="C1338" i="3"/>
  <c r="H1341" i="3" l="1"/>
  <c r="I1340" i="3"/>
  <c r="F1340" i="3"/>
  <c r="G1339" i="3"/>
  <c r="D1340" i="3"/>
  <c r="E1339" i="3"/>
  <c r="B1340" i="3"/>
  <c r="C1339" i="3"/>
  <c r="H1342" i="3" l="1"/>
  <c r="I1341" i="3"/>
  <c r="F1341" i="3"/>
  <c r="G1340" i="3"/>
  <c r="D1341" i="3"/>
  <c r="E1340" i="3"/>
  <c r="B1341" i="3"/>
  <c r="C1340" i="3"/>
  <c r="H1343" i="3" l="1"/>
  <c r="I1342" i="3"/>
  <c r="F1342" i="3"/>
  <c r="G1341" i="3"/>
  <c r="D1342" i="3"/>
  <c r="E1341" i="3"/>
  <c r="B1342" i="3"/>
  <c r="C1341" i="3"/>
  <c r="H1344" i="3" l="1"/>
  <c r="I1343" i="3"/>
  <c r="F1343" i="3"/>
  <c r="G1342" i="3"/>
  <c r="D1343" i="3"/>
  <c r="E1342" i="3"/>
  <c r="B1343" i="3"/>
  <c r="C1342" i="3"/>
  <c r="H1345" i="3" l="1"/>
  <c r="I1344" i="3"/>
  <c r="F1344" i="3"/>
  <c r="G1343" i="3"/>
  <c r="D1344" i="3"/>
  <c r="E1343" i="3"/>
  <c r="B1344" i="3"/>
  <c r="C1343" i="3"/>
  <c r="H1346" i="3" l="1"/>
  <c r="I1345" i="3"/>
  <c r="F1345" i="3"/>
  <c r="G1344" i="3"/>
  <c r="D1345" i="3"/>
  <c r="E1344" i="3"/>
  <c r="B1345" i="3"/>
  <c r="C1344" i="3"/>
  <c r="H1347" i="3" l="1"/>
  <c r="I1346" i="3"/>
  <c r="F1346" i="3"/>
  <c r="G1345" i="3"/>
  <c r="D1346" i="3"/>
  <c r="E1345" i="3"/>
  <c r="B1346" i="3"/>
  <c r="C1345" i="3"/>
  <c r="H1348" i="3" l="1"/>
  <c r="I1347" i="3"/>
  <c r="F1347" i="3"/>
  <c r="G1346" i="3"/>
  <c r="D1347" i="3"/>
  <c r="E1346" i="3"/>
  <c r="B1347" i="3"/>
  <c r="C1346" i="3"/>
  <c r="H1349" i="3" l="1"/>
  <c r="I1348" i="3"/>
  <c r="F1348" i="3"/>
  <c r="G1347" i="3"/>
  <c r="D1348" i="3"/>
  <c r="E1347" i="3"/>
  <c r="B1348" i="3"/>
  <c r="C1347" i="3"/>
  <c r="H1350" i="3" l="1"/>
  <c r="I1349" i="3"/>
  <c r="F1349" i="3"/>
  <c r="G1348" i="3"/>
  <c r="D1349" i="3"/>
  <c r="E1348" i="3"/>
  <c r="B1349" i="3"/>
  <c r="C1348" i="3"/>
  <c r="H1351" i="3" l="1"/>
  <c r="I1350" i="3"/>
  <c r="F1350" i="3"/>
  <c r="G1349" i="3"/>
  <c r="D1350" i="3"/>
  <c r="E1349" i="3"/>
  <c r="B1350" i="3"/>
  <c r="C1349" i="3"/>
  <c r="H1352" i="3" l="1"/>
  <c r="I1351" i="3"/>
  <c r="F1351" i="3"/>
  <c r="G1350" i="3"/>
  <c r="D1351" i="3"/>
  <c r="E1350" i="3"/>
  <c r="B1351" i="3"/>
  <c r="C1350" i="3"/>
  <c r="H1353" i="3" l="1"/>
  <c r="I1352" i="3"/>
  <c r="F1352" i="3"/>
  <c r="G1351" i="3"/>
  <c r="D1352" i="3"/>
  <c r="E1351" i="3"/>
  <c r="B1352" i="3"/>
  <c r="C1351" i="3"/>
  <c r="H1354" i="3" l="1"/>
  <c r="I1353" i="3"/>
  <c r="F1353" i="3"/>
  <c r="G1352" i="3"/>
  <c r="D1353" i="3"/>
  <c r="E1352" i="3"/>
  <c r="B1353" i="3"/>
  <c r="C1352" i="3"/>
  <c r="H1355" i="3" l="1"/>
  <c r="I1354" i="3"/>
  <c r="F1354" i="3"/>
  <c r="G1353" i="3"/>
  <c r="D1354" i="3"/>
  <c r="E1353" i="3"/>
  <c r="B1354" i="3"/>
  <c r="C1353" i="3"/>
  <c r="H1356" i="3" l="1"/>
  <c r="I1355" i="3"/>
  <c r="F1355" i="3"/>
  <c r="G1354" i="3"/>
  <c r="D1355" i="3"/>
  <c r="E1354" i="3"/>
  <c r="B1355" i="3"/>
  <c r="C1354" i="3"/>
  <c r="H1357" i="3" l="1"/>
  <c r="I1356" i="3"/>
  <c r="F1356" i="3"/>
  <c r="G1355" i="3"/>
  <c r="D1356" i="3"/>
  <c r="E1355" i="3"/>
  <c r="B1356" i="3"/>
  <c r="C1355" i="3"/>
  <c r="H1358" i="3" l="1"/>
  <c r="I1357" i="3"/>
  <c r="F1357" i="3"/>
  <c r="G1356" i="3"/>
  <c r="D1357" i="3"/>
  <c r="E1356" i="3"/>
  <c r="B1357" i="3"/>
  <c r="C1356" i="3"/>
  <c r="H1359" i="3" l="1"/>
  <c r="I1358" i="3"/>
  <c r="F1358" i="3"/>
  <c r="G1357" i="3"/>
  <c r="D1358" i="3"/>
  <c r="E1357" i="3"/>
  <c r="B1358" i="3"/>
  <c r="C1357" i="3"/>
  <c r="H1360" i="3" l="1"/>
  <c r="I1359" i="3"/>
  <c r="F1359" i="3"/>
  <c r="G1358" i="3"/>
  <c r="D1359" i="3"/>
  <c r="E1358" i="3"/>
  <c r="B1359" i="3"/>
  <c r="C1358" i="3"/>
  <c r="H1361" i="3" l="1"/>
  <c r="I1360" i="3"/>
  <c r="F1360" i="3"/>
  <c r="G1359" i="3"/>
  <c r="D1360" i="3"/>
  <c r="E1359" i="3"/>
  <c r="B1360" i="3"/>
  <c r="C1359" i="3"/>
  <c r="H1362" i="3" l="1"/>
  <c r="I1361" i="3"/>
  <c r="F1361" i="3"/>
  <c r="G1360" i="3"/>
  <c r="D1361" i="3"/>
  <c r="E1360" i="3"/>
  <c r="B1361" i="3"/>
  <c r="C1360" i="3"/>
  <c r="H1363" i="3" l="1"/>
  <c r="I1362" i="3"/>
  <c r="F1362" i="3"/>
  <c r="G1361" i="3"/>
  <c r="D1362" i="3"/>
  <c r="E1361" i="3"/>
  <c r="B1362" i="3"/>
  <c r="C1361" i="3"/>
  <c r="H1364" i="3" l="1"/>
  <c r="I1363" i="3"/>
  <c r="F1363" i="3"/>
  <c r="G1362" i="3"/>
  <c r="D1363" i="3"/>
  <c r="E1362" i="3"/>
  <c r="B1363" i="3"/>
  <c r="C1362" i="3"/>
  <c r="H1365" i="3" l="1"/>
  <c r="I1364" i="3"/>
  <c r="F1364" i="3"/>
  <c r="G1363" i="3"/>
  <c r="D1364" i="3"/>
  <c r="E1363" i="3"/>
  <c r="B1364" i="3"/>
  <c r="C1363" i="3"/>
  <c r="H1366" i="3" l="1"/>
  <c r="I1365" i="3"/>
  <c r="F1365" i="3"/>
  <c r="G1364" i="3"/>
  <c r="D1365" i="3"/>
  <c r="E1364" i="3"/>
  <c r="B1365" i="3"/>
  <c r="C1364" i="3"/>
  <c r="H1367" i="3" l="1"/>
  <c r="I1366" i="3"/>
  <c r="F1366" i="3"/>
  <c r="G1365" i="3"/>
  <c r="D1366" i="3"/>
  <c r="E1365" i="3"/>
  <c r="B1366" i="3"/>
  <c r="C1365" i="3"/>
  <c r="H1368" i="3" l="1"/>
  <c r="I1367" i="3"/>
  <c r="F1367" i="3"/>
  <c r="G1366" i="3"/>
  <c r="D1367" i="3"/>
  <c r="E1366" i="3"/>
  <c r="B1367" i="3"/>
  <c r="C1366" i="3"/>
  <c r="H1369" i="3" l="1"/>
  <c r="I1368" i="3"/>
  <c r="F1368" i="3"/>
  <c r="G1367" i="3"/>
  <c r="D1368" i="3"/>
  <c r="E1367" i="3"/>
  <c r="B1368" i="3"/>
  <c r="C1367" i="3"/>
  <c r="H1370" i="3" l="1"/>
  <c r="I1369" i="3"/>
  <c r="F1369" i="3"/>
  <c r="G1368" i="3"/>
  <c r="D1369" i="3"/>
  <c r="E1368" i="3"/>
  <c r="B1369" i="3"/>
  <c r="C1368" i="3"/>
  <c r="H1371" i="3" l="1"/>
  <c r="I1370" i="3"/>
  <c r="F1370" i="3"/>
  <c r="G1369" i="3"/>
  <c r="D1370" i="3"/>
  <c r="E1369" i="3"/>
  <c r="B1370" i="3"/>
  <c r="C1369" i="3"/>
  <c r="H1372" i="3" l="1"/>
  <c r="I1371" i="3"/>
  <c r="F1371" i="3"/>
  <c r="G1370" i="3"/>
  <c r="D1371" i="3"/>
  <c r="E1370" i="3"/>
  <c r="B1371" i="3"/>
  <c r="C1370" i="3"/>
  <c r="H1373" i="3" l="1"/>
  <c r="I1372" i="3"/>
  <c r="F1372" i="3"/>
  <c r="G1371" i="3"/>
  <c r="D1372" i="3"/>
  <c r="E1371" i="3"/>
  <c r="B1372" i="3"/>
  <c r="C1371" i="3"/>
  <c r="H1374" i="3" l="1"/>
  <c r="I1373" i="3"/>
  <c r="F1373" i="3"/>
  <c r="G1372" i="3"/>
  <c r="D1373" i="3"/>
  <c r="E1372" i="3"/>
  <c r="B1373" i="3"/>
  <c r="C1372" i="3"/>
  <c r="H1375" i="3" l="1"/>
  <c r="I1374" i="3"/>
  <c r="F1374" i="3"/>
  <c r="G1373" i="3"/>
  <c r="D1374" i="3"/>
  <c r="E1373" i="3"/>
  <c r="B1374" i="3"/>
  <c r="C1373" i="3"/>
  <c r="H1376" i="3" l="1"/>
  <c r="I1375" i="3"/>
  <c r="F1375" i="3"/>
  <c r="G1374" i="3"/>
  <c r="D1375" i="3"/>
  <c r="E1374" i="3"/>
  <c r="B1375" i="3"/>
  <c r="C1374" i="3"/>
  <c r="H1377" i="3" l="1"/>
  <c r="I1376" i="3"/>
  <c r="F1376" i="3"/>
  <c r="G1375" i="3"/>
  <c r="D1376" i="3"/>
  <c r="E1375" i="3"/>
  <c r="B1376" i="3"/>
  <c r="C1375" i="3"/>
  <c r="H1378" i="3" l="1"/>
  <c r="I1377" i="3"/>
  <c r="F1377" i="3"/>
  <c r="G1376" i="3"/>
  <c r="D1377" i="3"/>
  <c r="E1376" i="3"/>
  <c r="B1377" i="3"/>
  <c r="C1376" i="3"/>
  <c r="H1379" i="3" l="1"/>
  <c r="I1378" i="3"/>
  <c r="F1378" i="3"/>
  <c r="G1377" i="3"/>
  <c r="D1378" i="3"/>
  <c r="E1377" i="3"/>
  <c r="B1378" i="3"/>
  <c r="C1377" i="3"/>
  <c r="H1380" i="3" l="1"/>
  <c r="I1379" i="3"/>
  <c r="F1379" i="3"/>
  <c r="G1378" i="3"/>
  <c r="D1379" i="3"/>
  <c r="E1378" i="3"/>
  <c r="B1379" i="3"/>
  <c r="C1378" i="3"/>
  <c r="H1381" i="3" l="1"/>
  <c r="I1380" i="3"/>
  <c r="F1380" i="3"/>
  <c r="G1379" i="3"/>
  <c r="D1380" i="3"/>
  <c r="E1379" i="3"/>
  <c r="B1380" i="3"/>
  <c r="C1379" i="3"/>
  <c r="H1382" i="3" l="1"/>
  <c r="I1381" i="3"/>
  <c r="F1381" i="3"/>
  <c r="G1380" i="3"/>
  <c r="D1381" i="3"/>
  <c r="E1380" i="3"/>
  <c r="B1381" i="3"/>
  <c r="C1380" i="3"/>
  <c r="H1383" i="3" l="1"/>
  <c r="I1382" i="3"/>
  <c r="F1382" i="3"/>
  <c r="G1381" i="3"/>
  <c r="D1382" i="3"/>
  <c r="E1381" i="3"/>
  <c r="B1382" i="3"/>
  <c r="C1381" i="3"/>
  <c r="H1384" i="3" l="1"/>
  <c r="I1383" i="3"/>
  <c r="F1383" i="3"/>
  <c r="G1382" i="3"/>
  <c r="D1383" i="3"/>
  <c r="E1382" i="3"/>
  <c r="B1383" i="3"/>
  <c r="C1382" i="3"/>
  <c r="H1385" i="3" l="1"/>
  <c r="I1384" i="3"/>
  <c r="F1384" i="3"/>
  <c r="G1383" i="3"/>
  <c r="D1384" i="3"/>
  <c r="E1383" i="3"/>
  <c r="B1384" i="3"/>
  <c r="C1383" i="3"/>
  <c r="H1386" i="3" l="1"/>
  <c r="I1385" i="3"/>
  <c r="F1385" i="3"/>
  <c r="G1384" i="3"/>
  <c r="D1385" i="3"/>
  <c r="E1384" i="3"/>
  <c r="B1385" i="3"/>
  <c r="C1384" i="3"/>
  <c r="H1387" i="3" l="1"/>
  <c r="I1386" i="3"/>
  <c r="F1386" i="3"/>
  <c r="G1385" i="3"/>
  <c r="D1386" i="3"/>
  <c r="E1385" i="3"/>
  <c r="B1386" i="3"/>
  <c r="C1385" i="3"/>
  <c r="H1388" i="3" l="1"/>
  <c r="I1387" i="3"/>
  <c r="F1387" i="3"/>
  <c r="G1386" i="3"/>
  <c r="D1387" i="3"/>
  <c r="E1386" i="3"/>
  <c r="B1387" i="3"/>
  <c r="C1386" i="3"/>
  <c r="H1389" i="3" l="1"/>
  <c r="I1388" i="3"/>
  <c r="F1388" i="3"/>
  <c r="G1387" i="3"/>
  <c r="D1388" i="3"/>
  <c r="E1387" i="3"/>
  <c r="B1388" i="3"/>
  <c r="C1387" i="3"/>
  <c r="H1390" i="3" l="1"/>
  <c r="I1389" i="3"/>
  <c r="F1389" i="3"/>
  <c r="G1388" i="3"/>
  <c r="D1389" i="3"/>
  <c r="E1388" i="3"/>
  <c r="B1389" i="3"/>
  <c r="C1388" i="3"/>
  <c r="H1391" i="3" l="1"/>
  <c r="I1390" i="3"/>
  <c r="F1390" i="3"/>
  <c r="G1389" i="3"/>
  <c r="D1390" i="3"/>
  <c r="E1389" i="3"/>
  <c r="B1390" i="3"/>
  <c r="C1389" i="3"/>
  <c r="H1392" i="3" l="1"/>
  <c r="I1391" i="3"/>
  <c r="F1391" i="3"/>
  <c r="G1390" i="3"/>
  <c r="D1391" i="3"/>
  <c r="E1390" i="3"/>
  <c r="B1391" i="3"/>
  <c r="C1390" i="3"/>
  <c r="H1393" i="3" l="1"/>
  <c r="I1392" i="3"/>
  <c r="F1392" i="3"/>
  <c r="G1391" i="3"/>
  <c r="D1392" i="3"/>
  <c r="E1391" i="3"/>
  <c r="B1392" i="3"/>
  <c r="C1391" i="3"/>
  <c r="H1394" i="3" l="1"/>
  <c r="I1393" i="3"/>
  <c r="F1393" i="3"/>
  <c r="G1392" i="3"/>
  <c r="D1393" i="3"/>
  <c r="E1392" i="3"/>
  <c r="B1393" i="3"/>
  <c r="C1392" i="3"/>
  <c r="H1395" i="3" l="1"/>
  <c r="I1394" i="3"/>
  <c r="F1394" i="3"/>
  <c r="G1393" i="3"/>
  <c r="D1394" i="3"/>
  <c r="E1393" i="3"/>
  <c r="B1394" i="3"/>
  <c r="C1393" i="3"/>
  <c r="H1396" i="3" l="1"/>
  <c r="I1395" i="3"/>
  <c r="F1395" i="3"/>
  <c r="G1394" i="3"/>
  <c r="D1395" i="3"/>
  <c r="E1394" i="3"/>
  <c r="B1395" i="3"/>
  <c r="C1394" i="3"/>
  <c r="H1397" i="3" l="1"/>
  <c r="I1396" i="3"/>
  <c r="F1396" i="3"/>
  <c r="G1395" i="3"/>
  <c r="D1396" i="3"/>
  <c r="E1395" i="3"/>
  <c r="B1396" i="3"/>
  <c r="C1395" i="3"/>
  <c r="H1398" i="3" l="1"/>
  <c r="I1397" i="3"/>
  <c r="F1397" i="3"/>
  <c r="G1396" i="3"/>
  <c r="D1397" i="3"/>
  <c r="E1396" i="3"/>
  <c r="B1397" i="3"/>
  <c r="C1396" i="3"/>
  <c r="H1399" i="3" l="1"/>
  <c r="I1398" i="3"/>
  <c r="F1398" i="3"/>
  <c r="G1397" i="3"/>
  <c r="D1398" i="3"/>
  <c r="E1397" i="3"/>
  <c r="B1398" i="3"/>
  <c r="C1397" i="3"/>
  <c r="H1400" i="3" l="1"/>
  <c r="I1399" i="3"/>
  <c r="F1399" i="3"/>
  <c r="G1398" i="3"/>
  <c r="D1399" i="3"/>
  <c r="E1398" i="3"/>
  <c r="B1399" i="3"/>
  <c r="C1398" i="3"/>
  <c r="H1401" i="3" l="1"/>
  <c r="I1400" i="3"/>
  <c r="F1400" i="3"/>
  <c r="G1399" i="3"/>
  <c r="D1400" i="3"/>
  <c r="E1399" i="3"/>
  <c r="B1400" i="3"/>
  <c r="C1399" i="3"/>
  <c r="H1402" i="3" l="1"/>
  <c r="I1401" i="3"/>
  <c r="F1401" i="3"/>
  <c r="G1400" i="3"/>
  <c r="D1401" i="3"/>
  <c r="E1400" i="3"/>
  <c r="B1401" i="3"/>
  <c r="C1400" i="3"/>
  <c r="H1403" i="3" l="1"/>
  <c r="I1402" i="3"/>
  <c r="F1402" i="3"/>
  <c r="G1401" i="3"/>
  <c r="D1402" i="3"/>
  <c r="E1401" i="3"/>
  <c r="B1402" i="3"/>
  <c r="C1401" i="3"/>
  <c r="H1404" i="3" l="1"/>
  <c r="I1403" i="3"/>
  <c r="F1403" i="3"/>
  <c r="G1402" i="3"/>
  <c r="D1403" i="3"/>
  <c r="E1402" i="3"/>
  <c r="B1403" i="3"/>
  <c r="C1402" i="3"/>
  <c r="H1405" i="3" l="1"/>
  <c r="I1404" i="3"/>
  <c r="F1404" i="3"/>
  <c r="G1403" i="3"/>
  <c r="D1404" i="3"/>
  <c r="E1403" i="3"/>
  <c r="B1404" i="3"/>
  <c r="C1403" i="3"/>
  <c r="H1406" i="3" l="1"/>
  <c r="I1405" i="3"/>
  <c r="F1405" i="3"/>
  <c r="G1404" i="3"/>
  <c r="D1405" i="3"/>
  <c r="E1404" i="3"/>
  <c r="B1405" i="3"/>
  <c r="C1404" i="3"/>
  <c r="H1407" i="3" l="1"/>
  <c r="I1406" i="3"/>
  <c r="F1406" i="3"/>
  <c r="G1405" i="3"/>
  <c r="D1406" i="3"/>
  <c r="E1405" i="3"/>
  <c r="B1406" i="3"/>
  <c r="C1405" i="3"/>
  <c r="H1408" i="3" l="1"/>
  <c r="I1407" i="3"/>
  <c r="F1407" i="3"/>
  <c r="G1406" i="3"/>
  <c r="D1407" i="3"/>
  <c r="E1406" i="3"/>
  <c r="B1407" i="3"/>
  <c r="C1406" i="3"/>
  <c r="H1409" i="3" l="1"/>
  <c r="I1408" i="3"/>
  <c r="F1408" i="3"/>
  <c r="G1407" i="3"/>
  <c r="D1408" i="3"/>
  <c r="E1407" i="3"/>
  <c r="B1408" i="3"/>
  <c r="C1407" i="3"/>
  <c r="H1410" i="3" l="1"/>
  <c r="I1409" i="3"/>
  <c r="F1409" i="3"/>
  <c r="G1408" i="3"/>
  <c r="D1409" i="3"/>
  <c r="E1408" i="3"/>
  <c r="B1409" i="3"/>
  <c r="C1408" i="3"/>
  <c r="H1411" i="3" l="1"/>
  <c r="I1410" i="3"/>
  <c r="F1410" i="3"/>
  <c r="G1409" i="3"/>
  <c r="D1410" i="3"/>
  <c r="E1409" i="3"/>
  <c r="B1410" i="3"/>
  <c r="C1409" i="3"/>
  <c r="H1412" i="3" l="1"/>
  <c r="I1411" i="3"/>
  <c r="F1411" i="3"/>
  <c r="G1410" i="3"/>
  <c r="D1411" i="3"/>
  <c r="E1410" i="3"/>
  <c r="B1411" i="3"/>
  <c r="C1410" i="3"/>
  <c r="H1413" i="3" l="1"/>
  <c r="I1412" i="3"/>
  <c r="F1412" i="3"/>
  <c r="G1411" i="3"/>
  <c r="D1412" i="3"/>
  <c r="E1411" i="3"/>
  <c r="B1412" i="3"/>
  <c r="C1411" i="3"/>
  <c r="H1414" i="3" l="1"/>
  <c r="I1413" i="3"/>
  <c r="F1413" i="3"/>
  <c r="G1412" i="3"/>
  <c r="D1413" i="3"/>
  <c r="E1412" i="3"/>
  <c r="B1413" i="3"/>
  <c r="C1412" i="3"/>
  <c r="H1415" i="3" l="1"/>
  <c r="I1414" i="3"/>
  <c r="F1414" i="3"/>
  <c r="G1413" i="3"/>
  <c r="D1414" i="3"/>
  <c r="E1413" i="3"/>
  <c r="B1414" i="3"/>
  <c r="C1413" i="3"/>
  <c r="H1416" i="3" l="1"/>
  <c r="I1415" i="3"/>
  <c r="F1415" i="3"/>
  <c r="G1414" i="3"/>
  <c r="D1415" i="3"/>
  <c r="E1414" i="3"/>
  <c r="B1415" i="3"/>
  <c r="C1414" i="3"/>
  <c r="H1417" i="3" l="1"/>
  <c r="I1416" i="3"/>
  <c r="F1416" i="3"/>
  <c r="G1415" i="3"/>
  <c r="D1416" i="3"/>
  <c r="E1415" i="3"/>
  <c r="B1416" i="3"/>
  <c r="C1415" i="3"/>
  <c r="H1418" i="3" l="1"/>
  <c r="I1417" i="3"/>
  <c r="F1417" i="3"/>
  <c r="G1416" i="3"/>
  <c r="D1417" i="3"/>
  <c r="E1416" i="3"/>
  <c r="B1417" i="3"/>
  <c r="C1416" i="3"/>
  <c r="H1419" i="3" l="1"/>
  <c r="I1418" i="3"/>
  <c r="F1418" i="3"/>
  <c r="G1417" i="3"/>
  <c r="D1418" i="3"/>
  <c r="E1417" i="3"/>
  <c r="B1418" i="3"/>
  <c r="C1417" i="3"/>
  <c r="H1420" i="3" l="1"/>
  <c r="I1419" i="3"/>
  <c r="F1419" i="3"/>
  <c r="G1418" i="3"/>
  <c r="D1419" i="3"/>
  <c r="E1418" i="3"/>
  <c r="B1419" i="3"/>
  <c r="C1418" i="3"/>
  <c r="H1421" i="3" l="1"/>
  <c r="I1420" i="3"/>
  <c r="F1420" i="3"/>
  <c r="G1419" i="3"/>
  <c r="D1420" i="3"/>
  <c r="E1419" i="3"/>
  <c r="B1420" i="3"/>
  <c r="C1419" i="3"/>
  <c r="H1422" i="3" l="1"/>
  <c r="I1421" i="3"/>
  <c r="F1421" i="3"/>
  <c r="G1420" i="3"/>
  <c r="D1421" i="3"/>
  <c r="E1420" i="3"/>
  <c r="B1421" i="3"/>
  <c r="C1420" i="3"/>
  <c r="H1423" i="3" l="1"/>
  <c r="I1422" i="3"/>
  <c r="F1422" i="3"/>
  <c r="G1421" i="3"/>
  <c r="D1422" i="3"/>
  <c r="E1421" i="3"/>
  <c r="B1422" i="3"/>
  <c r="C1421" i="3"/>
  <c r="H1424" i="3" l="1"/>
  <c r="I1423" i="3"/>
  <c r="F1423" i="3"/>
  <c r="G1422" i="3"/>
  <c r="D1423" i="3"/>
  <c r="E1422" i="3"/>
  <c r="B1423" i="3"/>
  <c r="C1422" i="3"/>
  <c r="H1425" i="3" l="1"/>
  <c r="I1424" i="3"/>
  <c r="F1424" i="3"/>
  <c r="G1423" i="3"/>
  <c r="D1424" i="3"/>
  <c r="E1423" i="3"/>
  <c r="B1424" i="3"/>
  <c r="C1423" i="3"/>
  <c r="H1426" i="3" l="1"/>
  <c r="I1425" i="3"/>
  <c r="F1425" i="3"/>
  <c r="G1424" i="3"/>
  <c r="D1425" i="3"/>
  <c r="E1424" i="3"/>
  <c r="B1425" i="3"/>
  <c r="C1424" i="3"/>
  <c r="H1427" i="3" l="1"/>
  <c r="I1426" i="3"/>
  <c r="F1426" i="3"/>
  <c r="G1425" i="3"/>
  <c r="D1426" i="3"/>
  <c r="E1425" i="3"/>
  <c r="B1426" i="3"/>
  <c r="C1425" i="3"/>
  <c r="H1428" i="3" l="1"/>
  <c r="I1427" i="3"/>
  <c r="F1427" i="3"/>
  <c r="G1426" i="3"/>
  <c r="D1427" i="3"/>
  <c r="E1426" i="3"/>
  <c r="B1427" i="3"/>
  <c r="C1426" i="3"/>
  <c r="H1429" i="3" l="1"/>
  <c r="I1428" i="3"/>
  <c r="F1428" i="3"/>
  <c r="G1427" i="3"/>
  <c r="D1428" i="3"/>
  <c r="E1427" i="3"/>
  <c r="B1428" i="3"/>
  <c r="C1427" i="3"/>
  <c r="H1430" i="3" l="1"/>
  <c r="I1429" i="3"/>
  <c r="F1429" i="3"/>
  <c r="G1428" i="3"/>
  <c r="D1429" i="3"/>
  <c r="E1428" i="3"/>
  <c r="B1429" i="3"/>
  <c r="C1428" i="3"/>
  <c r="H1431" i="3" l="1"/>
  <c r="I1430" i="3"/>
  <c r="F1430" i="3"/>
  <c r="G1429" i="3"/>
  <c r="D1430" i="3"/>
  <c r="E1429" i="3"/>
  <c r="B1430" i="3"/>
  <c r="C1429" i="3"/>
  <c r="H1432" i="3" l="1"/>
  <c r="I1431" i="3"/>
  <c r="F1431" i="3"/>
  <c r="G1430" i="3"/>
  <c r="D1431" i="3"/>
  <c r="E1430" i="3"/>
  <c r="B1431" i="3"/>
  <c r="C1430" i="3"/>
  <c r="H1433" i="3" l="1"/>
  <c r="I1432" i="3"/>
  <c r="F1432" i="3"/>
  <c r="G1431" i="3"/>
  <c r="D1432" i="3"/>
  <c r="E1431" i="3"/>
  <c r="B1432" i="3"/>
  <c r="C1431" i="3"/>
  <c r="H1434" i="3" l="1"/>
  <c r="I1433" i="3"/>
  <c r="F1433" i="3"/>
  <c r="G1432" i="3"/>
  <c r="D1433" i="3"/>
  <c r="E1432" i="3"/>
  <c r="B1433" i="3"/>
  <c r="C1432" i="3"/>
  <c r="H1435" i="3" l="1"/>
  <c r="I1434" i="3"/>
  <c r="F1434" i="3"/>
  <c r="G1433" i="3"/>
  <c r="D1434" i="3"/>
  <c r="E1433" i="3"/>
  <c r="B1434" i="3"/>
  <c r="C1433" i="3"/>
  <c r="H1436" i="3" l="1"/>
  <c r="I1435" i="3"/>
  <c r="F1435" i="3"/>
  <c r="G1434" i="3"/>
  <c r="D1435" i="3"/>
  <c r="E1434" i="3"/>
  <c r="B1435" i="3"/>
  <c r="C1434" i="3"/>
  <c r="H1437" i="3" l="1"/>
  <c r="I1436" i="3"/>
  <c r="F1436" i="3"/>
  <c r="G1435" i="3"/>
  <c r="D1436" i="3"/>
  <c r="E1435" i="3"/>
  <c r="B1436" i="3"/>
  <c r="C1435" i="3"/>
  <c r="H1438" i="3" l="1"/>
  <c r="I1437" i="3"/>
  <c r="F1437" i="3"/>
  <c r="G1436" i="3"/>
  <c r="D1437" i="3"/>
  <c r="E1436" i="3"/>
  <c r="B1437" i="3"/>
  <c r="C1436" i="3"/>
  <c r="H1439" i="3" l="1"/>
  <c r="I1438" i="3"/>
  <c r="F1438" i="3"/>
  <c r="G1437" i="3"/>
  <c r="D1438" i="3"/>
  <c r="E1437" i="3"/>
  <c r="B1438" i="3"/>
  <c r="C1437" i="3"/>
  <c r="H1440" i="3" l="1"/>
  <c r="I1439" i="3"/>
  <c r="F1439" i="3"/>
  <c r="G1438" i="3"/>
  <c r="D1439" i="3"/>
  <c r="E1438" i="3"/>
  <c r="B1439" i="3"/>
  <c r="C1438" i="3"/>
  <c r="H1441" i="3" l="1"/>
  <c r="I1440" i="3"/>
  <c r="F1440" i="3"/>
  <c r="G1439" i="3"/>
  <c r="D1440" i="3"/>
  <c r="E1439" i="3"/>
  <c r="B1440" i="3"/>
  <c r="C1439" i="3"/>
  <c r="H1442" i="3" l="1"/>
  <c r="I1441" i="3"/>
  <c r="F1441" i="3"/>
  <c r="G1440" i="3"/>
  <c r="D1441" i="3"/>
  <c r="E1440" i="3"/>
  <c r="B1441" i="3"/>
  <c r="C1440" i="3"/>
  <c r="H1443" i="3" l="1"/>
  <c r="I1442" i="3"/>
  <c r="F1442" i="3"/>
  <c r="G1441" i="3"/>
  <c r="D1442" i="3"/>
  <c r="E1441" i="3"/>
  <c r="B1442" i="3"/>
  <c r="C1441" i="3"/>
  <c r="H1444" i="3" l="1"/>
  <c r="I1443" i="3"/>
  <c r="F1443" i="3"/>
  <c r="G1442" i="3"/>
  <c r="D1443" i="3"/>
  <c r="E1442" i="3"/>
  <c r="B1443" i="3"/>
  <c r="C1442" i="3"/>
  <c r="H1445" i="3" l="1"/>
  <c r="I1444" i="3"/>
  <c r="F1444" i="3"/>
  <c r="G1443" i="3"/>
  <c r="D1444" i="3"/>
  <c r="E1443" i="3"/>
  <c r="B1444" i="3"/>
  <c r="C1443" i="3"/>
  <c r="H1446" i="3" l="1"/>
  <c r="I1445" i="3"/>
  <c r="F1445" i="3"/>
  <c r="G1444" i="3"/>
  <c r="D1445" i="3"/>
  <c r="E1444" i="3"/>
  <c r="B1445" i="3"/>
  <c r="C1444" i="3"/>
  <c r="H1447" i="3" l="1"/>
  <c r="I1446" i="3"/>
  <c r="F1446" i="3"/>
  <c r="G1445" i="3"/>
  <c r="D1446" i="3"/>
  <c r="E1445" i="3"/>
  <c r="B1446" i="3"/>
  <c r="C1445" i="3"/>
  <c r="H1448" i="3" l="1"/>
  <c r="I1447" i="3"/>
  <c r="F1447" i="3"/>
  <c r="G1446" i="3"/>
  <c r="D1447" i="3"/>
  <c r="E1446" i="3"/>
  <c r="B1447" i="3"/>
  <c r="C1446" i="3"/>
  <c r="H1449" i="3" l="1"/>
  <c r="I1448" i="3"/>
  <c r="F1448" i="3"/>
  <c r="G1447" i="3"/>
  <c r="D1448" i="3"/>
  <c r="E1447" i="3"/>
  <c r="B1448" i="3"/>
  <c r="C1447" i="3"/>
  <c r="H1450" i="3" l="1"/>
  <c r="I1449" i="3"/>
  <c r="F1449" i="3"/>
  <c r="G1448" i="3"/>
  <c r="D1449" i="3"/>
  <c r="E1448" i="3"/>
  <c r="B1449" i="3"/>
  <c r="C1448" i="3"/>
  <c r="H1451" i="3" l="1"/>
  <c r="I1450" i="3"/>
  <c r="F1450" i="3"/>
  <c r="G1449" i="3"/>
  <c r="D1450" i="3"/>
  <c r="E1449" i="3"/>
  <c r="B1450" i="3"/>
  <c r="C1449" i="3"/>
  <c r="H1452" i="3" l="1"/>
  <c r="I1451" i="3"/>
  <c r="F1451" i="3"/>
  <c r="G1450" i="3"/>
  <c r="D1451" i="3"/>
  <c r="E1450" i="3"/>
  <c r="B1451" i="3"/>
  <c r="C1450" i="3"/>
  <c r="H1453" i="3" l="1"/>
  <c r="I1452" i="3"/>
  <c r="F1452" i="3"/>
  <c r="G1451" i="3"/>
  <c r="D1452" i="3"/>
  <c r="E1451" i="3"/>
  <c r="B1452" i="3"/>
  <c r="C1451" i="3"/>
  <c r="H1454" i="3" l="1"/>
  <c r="I1453" i="3"/>
  <c r="F1453" i="3"/>
  <c r="G1452" i="3"/>
  <c r="D1453" i="3"/>
  <c r="E1452" i="3"/>
  <c r="B1453" i="3"/>
  <c r="C1452" i="3"/>
  <c r="H1455" i="3" l="1"/>
  <c r="I1454" i="3"/>
  <c r="F1454" i="3"/>
  <c r="G1453" i="3"/>
  <c r="D1454" i="3"/>
  <c r="E1453" i="3"/>
  <c r="B1454" i="3"/>
  <c r="C1453" i="3"/>
  <c r="H1456" i="3" l="1"/>
  <c r="I1455" i="3"/>
  <c r="F1455" i="3"/>
  <c r="G1454" i="3"/>
  <c r="D1455" i="3"/>
  <c r="E1454" i="3"/>
  <c r="B1455" i="3"/>
  <c r="C1454" i="3"/>
  <c r="H1457" i="3" l="1"/>
  <c r="I1456" i="3"/>
  <c r="F1456" i="3"/>
  <c r="G1455" i="3"/>
  <c r="D1456" i="3"/>
  <c r="E1455" i="3"/>
  <c r="B1456" i="3"/>
  <c r="C1455" i="3"/>
  <c r="H1458" i="3" l="1"/>
  <c r="I1457" i="3"/>
  <c r="F1457" i="3"/>
  <c r="G1456" i="3"/>
  <c r="D1457" i="3"/>
  <c r="E1456" i="3"/>
  <c r="B1457" i="3"/>
  <c r="C1456" i="3"/>
  <c r="H1459" i="3" l="1"/>
  <c r="I1458" i="3"/>
  <c r="F1458" i="3"/>
  <c r="G1457" i="3"/>
  <c r="D1458" i="3"/>
  <c r="E1457" i="3"/>
  <c r="B1458" i="3"/>
  <c r="C1457" i="3"/>
  <c r="H1460" i="3" l="1"/>
  <c r="I1459" i="3"/>
  <c r="F1459" i="3"/>
  <c r="G1458" i="3"/>
  <c r="D1459" i="3"/>
  <c r="E1458" i="3"/>
  <c r="B1459" i="3"/>
  <c r="C1458" i="3"/>
  <c r="H1461" i="3" l="1"/>
  <c r="I1460" i="3"/>
  <c r="F1460" i="3"/>
  <c r="G1459" i="3"/>
  <c r="D1460" i="3"/>
  <c r="E1459" i="3"/>
  <c r="B1460" i="3"/>
  <c r="C1459" i="3"/>
  <c r="H1462" i="3" l="1"/>
  <c r="I1461" i="3"/>
  <c r="F1461" i="3"/>
  <c r="G1460" i="3"/>
  <c r="D1461" i="3"/>
  <c r="E1460" i="3"/>
  <c r="B1461" i="3"/>
  <c r="C1460" i="3"/>
  <c r="H1463" i="3" l="1"/>
  <c r="I1462" i="3"/>
  <c r="F1462" i="3"/>
  <c r="G1461" i="3"/>
  <c r="D1462" i="3"/>
  <c r="E1461" i="3"/>
  <c r="B1462" i="3"/>
  <c r="C1461" i="3"/>
  <c r="H1464" i="3" l="1"/>
  <c r="I1463" i="3"/>
  <c r="F1463" i="3"/>
  <c r="G1462" i="3"/>
  <c r="D1463" i="3"/>
  <c r="E1462" i="3"/>
  <c r="B1463" i="3"/>
  <c r="C1462" i="3"/>
  <c r="H1465" i="3" l="1"/>
  <c r="I1464" i="3"/>
  <c r="F1464" i="3"/>
  <c r="G1463" i="3"/>
  <c r="D1464" i="3"/>
  <c r="E1463" i="3"/>
  <c r="B1464" i="3"/>
  <c r="C1463" i="3"/>
  <c r="H1466" i="3" l="1"/>
  <c r="I1465" i="3"/>
  <c r="F1465" i="3"/>
  <c r="G1464" i="3"/>
  <c r="D1465" i="3"/>
  <c r="E1464" i="3"/>
  <c r="B1465" i="3"/>
  <c r="C1464" i="3"/>
  <c r="H1467" i="3" l="1"/>
  <c r="I1466" i="3"/>
  <c r="F1466" i="3"/>
  <c r="G1465" i="3"/>
  <c r="D1466" i="3"/>
  <c r="E1465" i="3"/>
  <c r="B1466" i="3"/>
  <c r="C1465" i="3"/>
  <c r="H1468" i="3" l="1"/>
  <c r="I1467" i="3"/>
  <c r="F1467" i="3"/>
  <c r="G1466" i="3"/>
  <c r="D1467" i="3"/>
  <c r="E1466" i="3"/>
  <c r="B1467" i="3"/>
  <c r="C1466" i="3"/>
  <c r="H1469" i="3" l="1"/>
  <c r="I1468" i="3"/>
  <c r="F1468" i="3"/>
  <c r="G1467" i="3"/>
  <c r="D1468" i="3"/>
  <c r="E1467" i="3"/>
  <c r="B1468" i="3"/>
  <c r="C1467" i="3"/>
  <c r="H1470" i="3" l="1"/>
  <c r="I1469" i="3"/>
  <c r="F1469" i="3"/>
  <c r="G1468" i="3"/>
  <c r="D1469" i="3"/>
  <c r="E1468" i="3"/>
  <c r="B1469" i="3"/>
  <c r="C1468" i="3"/>
  <c r="H1471" i="3" l="1"/>
  <c r="I1470" i="3"/>
  <c r="F1470" i="3"/>
  <c r="G1469" i="3"/>
  <c r="D1470" i="3"/>
  <c r="E1469" i="3"/>
  <c r="B1470" i="3"/>
  <c r="C1469" i="3"/>
  <c r="H1472" i="3" l="1"/>
  <c r="I1471" i="3"/>
  <c r="F1471" i="3"/>
  <c r="G1470" i="3"/>
  <c r="D1471" i="3"/>
  <c r="E1470" i="3"/>
  <c r="B1471" i="3"/>
  <c r="C1470" i="3"/>
  <c r="H1473" i="3" l="1"/>
  <c r="I1472" i="3"/>
  <c r="F1472" i="3"/>
  <c r="G1471" i="3"/>
  <c r="D1472" i="3"/>
  <c r="E1471" i="3"/>
  <c r="B1472" i="3"/>
  <c r="C1471" i="3"/>
  <c r="H1474" i="3" l="1"/>
  <c r="I1473" i="3"/>
  <c r="F1473" i="3"/>
  <c r="G1472" i="3"/>
  <c r="D1473" i="3"/>
  <c r="E1472" i="3"/>
  <c r="B1473" i="3"/>
  <c r="C1472" i="3"/>
  <c r="H1475" i="3" l="1"/>
  <c r="I1474" i="3"/>
  <c r="F1474" i="3"/>
  <c r="G1473" i="3"/>
  <c r="D1474" i="3"/>
  <c r="E1473" i="3"/>
  <c r="B1474" i="3"/>
  <c r="C1473" i="3"/>
  <c r="H1476" i="3" l="1"/>
  <c r="I1475" i="3"/>
  <c r="F1475" i="3"/>
  <c r="G1474" i="3"/>
  <c r="D1475" i="3"/>
  <c r="E1474" i="3"/>
  <c r="B1475" i="3"/>
  <c r="C1474" i="3"/>
  <c r="H1477" i="3" l="1"/>
  <c r="I1476" i="3"/>
  <c r="F1476" i="3"/>
  <c r="G1475" i="3"/>
  <c r="D1476" i="3"/>
  <c r="E1475" i="3"/>
  <c r="B1476" i="3"/>
  <c r="C1475" i="3"/>
  <c r="H1478" i="3" l="1"/>
  <c r="I1477" i="3"/>
  <c r="F1477" i="3"/>
  <c r="G1476" i="3"/>
  <c r="D1477" i="3"/>
  <c r="E1476" i="3"/>
  <c r="B1477" i="3"/>
  <c r="C1476" i="3"/>
  <c r="H1479" i="3" l="1"/>
  <c r="I1478" i="3"/>
  <c r="F1478" i="3"/>
  <c r="G1477" i="3"/>
  <c r="D1478" i="3"/>
  <c r="E1477" i="3"/>
  <c r="B1478" i="3"/>
  <c r="C1477" i="3"/>
  <c r="H1480" i="3" l="1"/>
  <c r="I1479" i="3"/>
  <c r="F1479" i="3"/>
  <c r="G1478" i="3"/>
  <c r="D1479" i="3"/>
  <c r="E1478" i="3"/>
  <c r="B1479" i="3"/>
  <c r="C1478" i="3"/>
  <c r="H1481" i="3" l="1"/>
  <c r="I1480" i="3"/>
  <c r="F1480" i="3"/>
  <c r="G1479" i="3"/>
  <c r="D1480" i="3"/>
  <c r="E1479" i="3"/>
  <c r="B1480" i="3"/>
  <c r="C1479" i="3"/>
  <c r="H1482" i="3" l="1"/>
  <c r="I1481" i="3"/>
  <c r="F1481" i="3"/>
  <c r="G1480" i="3"/>
  <c r="D1481" i="3"/>
  <c r="E1480" i="3"/>
  <c r="B1481" i="3"/>
  <c r="C1480" i="3"/>
  <c r="H1483" i="3" l="1"/>
  <c r="I1482" i="3"/>
  <c r="F1482" i="3"/>
  <c r="G1481" i="3"/>
  <c r="D1482" i="3"/>
  <c r="E1481" i="3"/>
  <c r="B1482" i="3"/>
  <c r="C1481" i="3"/>
  <c r="H1484" i="3" l="1"/>
  <c r="I1483" i="3"/>
  <c r="F1483" i="3"/>
  <c r="G1482" i="3"/>
  <c r="D1483" i="3"/>
  <c r="E1482" i="3"/>
  <c r="B1483" i="3"/>
  <c r="C1482" i="3"/>
  <c r="H1485" i="3" l="1"/>
  <c r="I1484" i="3"/>
  <c r="F1484" i="3"/>
  <c r="G1483" i="3"/>
  <c r="D1484" i="3"/>
  <c r="E1483" i="3"/>
  <c r="B1484" i="3"/>
  <c r="C1483" i="3"/>
  <c r="H1486" i="3" l="1"/>
  <c r="I1485" i="3"/>
  <c r="F1485" i="3"/>
  <c r="G1484" i="3"/>
  <c r="D1485" i="3"/>
  <c r="E1484" i="3"/>
  <c r="B1485" i="3"/>
  <c r="C1484" i="3"/>
  <c r="H1487" i="3" l="1"/>
  <c r="I1486" i="3"/>
  <c r="F1486" i="3"/>
  <c r="G1485" i="3"/>
  <c r="D1486" i="3"/>
  <c r="E1485" i="3"/>
  <c r="B1486" i="3"/>
  <c r="C1485" i="3"/>
  <c r="H1488" i="3" l="1"/>
  <c r="I1487" i="3"/>
  <c r="F1487" i="3"/>
  <c r="G1486" i="3"/>
  <c r="D1487" i="3"/>
  <c r="E1486" i="3"/>
  <c r="B1487" i="3"/>
  <c r="C1486" i="3"/>
  <c r="H1489" i="3" l="1"/>
  <c r="I1488" i="3"/>
  <c r="F1488" i="3"/>
  <c r="G1487" i="3"/>
  <c r="D1488" i="3"/>
  <c r="E1487" i="3"/>
  <c r="B1488" i="3"/>
  <c r="C1487" i="3"/>
  <c r="H1490" i="3" l="1"/>
  <c r="I1489" i="3"/>
  <c r="F1489" i="3"/>
  <c r="G1488" i="3"/>
  <c r="D1489" i="3"/>
  <c r="E1488" i="3"/>
  <c r="B1489" i="3"/>
  <c r="C1488" i="3"/>
  <c r="H1491" i="3" l="1"/>
  <c r="I1490" i="3"/>
  <c r="F1490" i="3"/>
  <c r="G1489" i="3"/>
  <c r="D1490" i="3"/>
  <c r="E1489" i="3"/>
  <c r="B1490" i="3"/>
  <c r="C1489" i="3"/>
  <c r="H1492" i="3" l="1"/>
  <c r="I1491" i="3"/>
  <c r="F1491" i="3"/>
  <c r="G1490" i="3"/>
  <c r="D1491" i="3"/>
  <c r="E1490" i="3"/>
  <c r="B1491" i="3"/>
  <c r="C1490" i="3"/>
  <c r="H1493" i="3" l="1"/>
  <c r="I1492" i="3"/>
  <c r="F1492" i="3"/>
  <c r="G1491" i="3"/>
  <c r="D1492" i="3"/>
  <c r="E1491" i="3"/>
  <c r="B1492" i="3"/>
  <c r="C1491" i="3"/>
  <c r="H1494" i="3" l="1"/>
  <c r="I1493" i="3"/>
  <c r="F1493" i="3"/>
  <c r="G1492" i="3"/>
  <c r="D1493" i="3"/>
  <c r="E1492" i="3"/>
  <c r="B1493" i="3"/>
  <c r="C1492" i="3"/>
  <c r="H1495" i="3" l="1"/>
  <c r="I1494" i="3"/>
  <c r="F1494" i="3"/>
  <c r="G1493" i="3"/>
  <c r="D1494" i="3"/>
  <c r="E1493" i="3"/>
  <c r="B1494" i="3"/>
  <c r="C1493" i="3"/>
  <c r="H1496" i="3" l="1"/>
  <c r="I1495" i="3"/>
  <c r="F1495" i="3"/>
  <c r="G1494" i="3"/>
  <c r="D1495" i="3"/>
  <c r="E1494" i="3"/>
  <c r="B1495" i="3"/>
  <c r="C1494" i="3"/>
  <c r="H1497" i="3" l="1"/>
  <c r="I1496" i="3"/>
  <c r="F1496" i="3"/>
  <c r="G1495" i="3"/>
  <c r="D1496" i="3"/>
  <c r="E1495" i="3"/>
  <c r="B1496" i="3"/>
  <c r="C1495" i="3"/>
  <c r="H1498" i="3" l="1"/>
  <c r="I1497" i="3"/>
  <c r="F1497" i="3"/>
  <c r="G1496" i="3"/>
  <c r="D1497" i="3"/>
  <c r="E1496" i="3"/>
  <c r="B1497" i="3"/>
  <c r="C1496" i="3"/>
  <c r="H1499" i="3" l="1"/>
  <c r="I1498" i="3"/>
  <c r="F1498" i="3"/>
  <c r="G1497" i="3"/>
  <c r="D1498" i="3"/>
  <c r="E1497" i="3"/>
  <c r="B1498" i="3"/>
  <c r="C1497" i="3"/>
  <c r="H1500" i="3" l="1"/>
  <c r="I1499" i="3"/>
  <c r="F1499" i="3"/>
  <c r="G1498" i="3"/>
  <c r="D1499" i="3"/>
  <c r="E1498" i="3"/>
  <c r="B1499" i="3"/>
  <c r="C1498" i="3"/>
  <c r="H1501" i="3" l="1"/>
  <c r="I1500" i="3"/>
  <c r="F1500" i="3"/>
  <c r="G1499" i="3"/>
  <c r="D1500" i="3"/>
  <c r="E1499" i="3"/>
  <c r="B1500" i="3"/>
  <c r="C1499" i="3"/>
  <c r="H1502" i="3" l="1"/>
  <c r="I1501" i="3"/>
  <c r="F1501" i="3"/>
  <c r="G1500" i="3"/>
  <c r="D1501" i="3"/>
  <c r="E1500" i="3"/>
  <c r="B1501" i="3"/>
  <c r="C1500" i="3"/>
  <c r="H1503" i="3" l="1"/>
  <c r="I1502" i="3"/>
  <c r="F1502" i="3"/>
  <c r="G1501" i="3"/>
  <c r="D1502" i="3"/>
  <c r="E1501" i="3"/>
  <c r="B1502" i="3"/>
  <c r="C1501" i="3"/>
  <c r="H1504" i="3" l="1"/>
  <c r="I1503" i="3"/>
  <c r="F1503" i="3"/>
  <c r="G1502" i="3"/>
  <c r="D1503" i="3"/>
  <c r="E1502" i="3"/>
  <c r="B1503" i="3"/>
  <c r="C1502" i="3"/>
  <c r="H1505" i="3" l="1"/>
  <c r="I1504" i="3"/>
  <c r="F1504" i="3"/>
  <c r="G1503" i="3"/>
  <c r="D1504" i="3"/>
  <c r="E1503" i="3"/>
  <c r="B1504" i="3"/>
  <c r="C1503" i="3"/>
  <c r="H1506" i="3" l="1"/>
  <c r="I1505" i="3"/>
  <c r="F1505" i="3"/>
  <c r="G1504" i="3"/>
  <c r="D1505" i="3"/>
  <c r="E1504" i="3"/>
  <c r="B1505" i="3"/>
  <c r="C1504" i="3"/>
  <c r="H1507" i="3" l="1"/>
  <c r="I1506" i="3"/>
  <c r="F1506" i="3"/>
  <c r="G1505" i="3"/>
  <c r="D1506" i="3"/>
  <c r="E1505" i="3"/>
  <c r="B1506" i="3"/>
  <c r="C1505" i="3"/>
  <c r="H1508" i="3" l="1"/>
  <c r="I1507" i="3"/>
  <c r="F1507" i="3"/>
  <c r="G1506" i="3"/>
  <c r="D1507" i="3"/>
  <c r="E1506" i="3"/>
  <c r="B1507" i="3"/>
  <c r="C1506" i="3"/>
  <c r="H1509" i="3" l="1"/>
  <c r="I1508" i="3"/>
  <c r="F1508" i="3"/>
  <c r="G1507" i="3"/>
  <c r="D1508" i="3"/>
  <c r="E1507" i="3"/>
  <c r="B1508" i="3"/>
  <c r="C1507" i="3"/>
  <c r="H1510" i="3" l="1"/>
  <c r="I1509" i="3"/>
  <c r="F1509" i="3"/>
  <c r="G1508" i="3"/>
  <c r="D1509" i="3"/>
  <c r="E1508" i="3"/>
  <c r="B1509" i="3"/>
  <c r="C1508" i="3"/>
  <c r="H1511" i="3" l="1"/>
  <c r="I1510" i="3"/>
  <c r="F1510" i="3"/>
  <c r="G1509" i="3"/>
  <c r="D1510" i="3"/>
  <c r="E1509" i="3"/>
  <c r="B1510" i="3"/>
  <c r="C1509" i="3"/>
  <c r="H1512" i="3" l="1"/>
  <c r="I1511" i="3"/>
  <c r="F1511" i="3"/>
  <c r="G1510" i="3"/>
  <c r="D1511" i="3"/>
  <c r="E1510" i="3"/>
  <c r="B1511" i="3"/>
  <c r="C1510" i="3"/>
  <c r="H1513" i="3" l="1"/>
  <c r="I1512" i="3"/>
  <c r="F1512" i="3"/>
  <c r="G1511" i="3"/>
  <c r="D1512" i="3"/>
  <c r="E1511" i="3"/>
  <c r="B1512" i="3"/>
  <c r="C1511" i="3"/>
  <c r="H1514" i="3" l="1"/>
  <c r="I1513" i="3"/>
  <c r="F1513" i="3"/>
  <c r="G1512" i="3"/>
  <c r="D1513" i="3"/>
  <c r="E1512" i="3"/>
  <c r="B1513" i="3"/>
  <c r="C1512" i="3"/>
  <c r="H1515" i="3" l="1"/>
  <c r="I1514" i="3"/>
  <c r="F1514" i="3"/>
  <c r="G1513" i="3"/>
  <c r="D1514" i="3"/>
  <c r="E1513" i="3"/>
  <c r="B1514" i="3"/>
  <c r="C1513" i="3"/>
  <c r="H1516" i="3" l="1"/>
  <c r="I1515" i="3"/>
  <c r="F1515" i="3"/>
  <c r="G1514" i="3"/>
  <c r="D1515" i="3"/>
  <c r="E1514" i="3"/>
  <c r="B1515" i="3"/>
  <c r="C1514" i="3"/>
  <c r="H1517" i="3" l="1"/>
  <c r="I1516" i="3"/>
  <c r="F1516" i="3"/>
  <c r="G1515" i="3"/>
  <c r="D1516" i="3"/>
  <c r="E1515" i="3"/>
  <c r="B1516" i="3"/>
  <c r="C1515" i="3"/>
  <c r="H1518" i="3" l="1"/>
  <c r="I1517" i="3"/>
  <c r="F1517" i="3"/>
  <c r="G1516" i="3"/>
  <c r="D1517" i="3"/>
  <c r="E1516" i="3"/>
  <c r="B1517" i="3"/>
  <c r="C1516" i="3"/>
  <c r="H1519" i="3" l="1"/>
  <c r="I1518" i="3"/>
  <c r="F1518" i="3"/>
  <c r="G1517" i="3"/>
  <c r="D1518" i="3"/>
  <c r="E1517" i="3"/>
  <c r="B1518" i="3"/>
  <c r="C1517" i="3"/>
  <c r="H1520" i="3" l="1"/>
  <c r="I1519" i="3"/>
  <c r="F1519" i="3"/>
  <c r="G1518" i="3"/>
  <c r="D1519" i="3"/>
  <c r="E1518" i="3"/>
  <c r="B1519" i="3"/>
  <c r="C1518" i="3"/>
  <c r="H1521" i="3" l="1"/>
  <c r="I1520" i="3"/>
  <c r="F1520" i="3"/>
  <c r="G1519" i="3"/>
  <c r="D1520" i="3"/>
  <c r="E1519" i="3"/>
  <c r="B1520" i="3"/>
  <c r="C1519" i="3"/>
  <c r="H1522" i="3" l="1"/>
  <c r="I1521" i="3"/>
  <c r="F1521" i="3"/>
  <c r="G1520" i="3"/>
  <c r="D1521" i="3"/>
  <c r="E1520" i="3"/>
  <c r="B1521" i="3"/>
  <c r="C1520" i="3"/>
  <c r="H1523" i="3" l="1"/>
  <c r="I1522" i="3"/>
  <c r="F1522" i="3"/>
  <c r="G1521" i="3"/>
  <c r="D1522" i="3"/>
  <c r="E1521" i="3"/>
  <c r="B1522" i="3"/>
  <c r="C1521" i="3"/>
  <c r="H1524" i="3" l="1"/>
  <c r="I1523" i="3"/>
  <c r="F1523" i="3"/>
  <c r="G1522" i="3"/>
  <c r="D1523" i="3"/>
  <c r="E1522" i="3"/>
  <c r="B1523" i="3"/>
  <c r="C1522" i="3"/>
  <c r="H1525" i="3" l="1"/>
  <c r="I1524" i="3"/>
  <c r="F1524" i="3"/>
  <c r="G1523" i="3"/>
  <c r="D1524" i="3"/>
  <c r="E1523" i="3"/>
  <c r="B1524" i="3"/>
  <c r="C1523" i="3"/>
  <c r="H1526" i="3" l="1"/>
  <c r="I1525" i="3"/>
  <c r="F1525" i="3"/>
  <c r="G1524" i="3"/>
  <c r="D1525" i="3"/>
  <c r="E1524" i="3"/>
  <c r="B1525" i="3"/>
  <c r="C1524" i="3"/>
  <c r="H1527" i="3" l="1"/>
  <c r="I1526" i="3"/>
  <c r="F1526" i="3"/>
  <c r="G1525" i="3"/>
  <c r="D1526" i="3"/>
  <c r="E1525" i="3"/>
  <c r="B1526" i="3"/>
  <c r="C1525" i="3"/>
  <c r="H1528" i="3" l="1"/>
  <c r="I1527" i="3"/>
  <c r="F1527" i="3"/>
  <c r="G1526" i="3"/>
  <c r="D1527" i="3"/>
  <c r="E1526" i="3"/>
  <c r="B1527" i="3"/>
  <c r="C1526" i="3"/>
  <c r="H1529" i="3" l="1"/>
  <c r="I1528" i="3"/>
  <c r="F1528" i="3"/>
  <c r="G1527" i="3"/>
  <c r="D1528" i="3"/>
  <c r="E1527" i="3"/>
  <c r="B1528" i="3"/>
  <c r="C1527" i="3"/>
  <c r="H1530" i="3" l="1"/>
  <c r="I1529" i="3"/>
  <c r="F1529" i="3"/>
  <c r="G1528" i="3"/>
  <c r="D1529" i="3"/>
  <c r="E1528" i="3"/>
  <c r="B1529" i="3"/>
  <c r="C1528" i="3"/>
  <c r="H1531" i="3" l="1"/>
  <c r="I1530" i="3"/>
  <c r="F1530" i="3"/>
  <c r="G1529" i="3"/>
  <c r="D1530" i="3"/>
  <c r="E1529" i="3"/>
  <c r="B1530" i="3"/>
  <c r="C1529" i="3"/>
  <c r="H1532" i="3" l="1"/>
  <c r="I1531" i="3"/>
  <c r="F1531" i="3"/>
  <c r="G1530" i="3"/>
  <c r="D1531" i="3"/>
  <c r="E1530" i="3"/>
  <c r="B1531" i="3"/>
  <c r="C1530" i="3"/>
  <c r="H1533" i="3" l="1"/>
  <c r="I1532" i="3"/>
  <c r="F1532" i="3"/>
  <c r="G1531" i="3"/>
  <c r="D1532" i="3"/>
  <c r="E1531" i="3"/>
  <c r="B1532" i="3"/>
  <c r="C1531" i="3"/>
  <c r="H1534" i="3" l="1"/>
  <c r="I1533" i="3"/>
  <c r="F1533" i="3"/>
  <c r="G1532" i="3"/>
  <c r="D1533" i="3"/>
  <c r="E1532" i="3"/>
  <c r="B1533" i="3"/>
  <c r="C1532" i="3"/>
  <c r="H1535" i="3" l="1"/>
  <c r="I1534" i="3"/>
  <c r="F1534" i="3"/>
  <c r="G1533" i="3"/>
  <c r="D1534" i="3"/>
  <c r="E1533" i="3"/>
  <c r="B1534" i="3"/>
  <c r="C1533" i="3"/>
  <c r="H1536" i="3" l="1"/>
  <c r="I1535" i="3"/>
  <c r="F1535" i="3"/>
  <c r="G1534" i="3"/>
  <c r="D1535" i="3"/>
  <c r="E1534" i="3"/>
  <c r="B1535" i="3"/>
  <c r="C1534" i="3"/>
  <c r="H1537" i="3" l="1"/>
  <c r="I1536" i="3"/>
  <c r="F1536" i="3"/>
  <c r="G1535" i="3"/>
  <c r="D1536" i="3"/>
  <c r="E1535" i="3"/>
  <c r="B1536" i="3"/>
  <c r="C1535" i="3"/>
  <c r="H1538" i="3" l="1"/>
  <c r="I1537" i="3"/>
  <c r="F1537" i="3"/>
  <c r="G1536" i="3"/>
  <c r="D1537" i="3"/>
  <c r="E1536" i="3"/>
  <c r="B1537" i="3"/>
  <c r="C1536" i="3"/>
  <c r="H1539" i="3" l="1"/>
  <c r="I1538" i="3"/>
  <c r="F1538" i="3"/>
  <c r="G1537" i="3"/>
  <c r="D1538" i="3"/>
  <c r="E1537" i="3"/>
  <c r="B1538" i="3"/>
  <c r="C1537" i="3"/>
  <c r="H1540" i="3" l="1"/>
  <c r="I1539" i="3"/>
  <c r="F1539" i="3"/>
  <c r="G1538" i="3"/>
  <c r="D1539" i="3"/>
  <c r="E1538" i="3"/>
  <c r="B1539" i="3"/>
  <c r="C1538" i="3"/>
  <c r="H1541" i="3" l="1"/>
  <c r="I1540" i="3"/>
  <c r="F1540" i="3"/>
  <c r="G1539" i="3"/>
  <c r="D1540" i="3"/>
  <c r="E1539" i="3"/>
  <c r="B1540" i="3"/>
  <c r="C1539" i="3"/>
  <c r="H1542" i="3" l="1"/>
  <c r="I1541" i="3"/>
  <c r="F1541" i="3"/>
  <c r="G1540" i="3"/>
  <c r="D1541" i="3"/>
  <c r="E1540" i="3"/>
  <c r="B1541" i="3"/>
  <c r="C1540" i="3"/>
  <c r="H1543" i="3" l="1"/>
  <c r="I1542" i="3"/>
  <c r="F1542" i="3"/>
  <c r="G1541" i="3"/>
  <c r="D1542" i="3"/>
  <c r="E1541" i="3"/>
  <c r="B1542" i="3"/>
  <c r="C1541" i="3"/>
  <c r="H1544" i="3" l="1"/>
  <c r="I1543" i="3"/>
  <c r="F1543" i="3"/>
  <c r="G1542" i="3"/>
  <c r="D1543" i="3"/>
  <c r="E1542" i="3"/>
  <c r="B1543" i="3"/>
  <c r="C1542" i="3"/>
  <c r="H1545" i="3" l="1"/>
  <c r="I1544" i="3"/>
  <c r="F1544" i="3"/>
  <c r="G1543" i="3"/>
  <c r="D1544" i="3"/>
  <c r="E1543" i="3"/>
  <c r="B1544" i="3"/>
  <c r="C1543" i="3"/>
  <c r="H1546" i="3" l="1"/>
  <c r="I1545" i="3"/>
  <c r="F1545" i="3"/>
  <c r="G1544" i="3"/>
  <c r="D1545" i="3"/>
  <c r="E1544" i="3"/>
  <c r="B1545" i="3"/>
  <c r="C1544" i="3"/>
  <c r="H1547" i="3" l="1"/>
  <c r="I1546" i="3"/>
  <c r="F1546" i="3"/>
  <c r="G1545" i="3"/>
  <c r="D1546" i="3"/>
  <c r="E1545" i="3"/>
  <c r="B1546" i="3"/>
  <c r="C1545" i="3"/>
  <c r="H1548" i="3" l="1"/>
  <c r="I1547" i="3"/>
  <c r="F1547" i="3"/>
  <c r="G1546" i="3"/>
  <c r="D1547" i="3"/>
  <c r="E1546" i="3"/>
  <c r="B1547" i="3"/>
  <c r="C1546" i="3"/>
  <c r="H1549" i="3" l="1"/>
  <c r="I1548" i="3"/>
  <c r="F1548" i="3"/>
  <c r="G1547" i="3"/>
  <c r="D1548" i="3"/>
  <c r="E1547" i="3"/>
  <c r="B1548" i="3"/>
  <c r="C1547" i="3"/>
  <c r="H1550" i="3" l="1"/>
  <c r="I1549" i="3"/>
  <c r="F1549" i="3"/>
  <c r="G1548" i="3"/>
  <c r="D1549" i="3"/>
  <c r="E1548" i="3"/>
  <c r="B1549" i="3"/>
  <c r="C1548" i="3"/>
  <c r="H1551" i="3" l="1"/>
  <c r="I1550" i="3"/>
  <c r="F1550" i="3"/>
  <c r="G1549" i="3"/>
  <c r="D1550" i="3"/>
  <c r="E1549" i="3"/>
  <c r="B1550" i="3"/>
  <c r="C1549" i="3"/>
  <c r="H1552" i="3" l="1"/>
  <c r="I1551" i="3"/>
  <c r="F1551" i="3"/>
  <c r="G1550" i="3"/>
  <c r="D1551" i="3"/>
  <c r="E1550" i="3"/>
  <c r="B1551" i="3"/>
  <c r="C1550" i="3"/>
  <c r="H1553" i="3" l="1"/>
  <c r="I1552" i="3"/>
  <c r="F1552" i="3"/>
  <c r="G1551" i="3"/>
  <c r="D1552" i="3"/>
  <c r="E1551" i="3"/>
  <c r="B1552" i="3"/>
  <c r="C1551" i="3"/>
  <c r="H1554" i="3" l="1"/>
  <c r="I1553" i="3"/>
  <c r="F1553" i="3"/>
  <c r="G1552" i="3"/>
  <c r="D1553" i="3"/>
  <c r="E1552" i="3"/>
  <c r="B1553" i="3"/>
  <c r="C1552" i="3"/>
  <c r="H1555" i="3" l="1"/>
  <c r="I1554" i="3"/>
  <c r="F1554" i="3"/>
  <c r="G1553" i="3"/>
  <c r="D1554" i="3"/>
  <c r="E1553" i="3"/>
  <c r="B1554" i="3"/>
  <c r="C1553" i="3"/>
  <c r="H1556" i="3" l="1"/>
  <c r="I1555" i="3"/>
  <c r="F1555" i="3"/>
  <c r="G1554" i="3"/>
  <c r="D1555" i="3"/>
  <c r="E1554" i="3"/>
  <c r="B1555" i="3"/>
  <c r="C1554" i="3"/>
  <c r="H1557" i="3" l="1"/>
  <c r="I1556" i="3"/>
  <c r="F1556" i="3"/>
  <c r="G1555" i="3"/>
  <c r="D1556" i="3"/>
  <c r="E1555" i="3"/>
  <c r="B1556" i="3"/>
  <c r="C1555" i="3"/>
  <c r="H1558" i="3" l="1"/>
  <c r="I1557" i="3"/>
  <c r="F1557" i="3"/>
  <c r="G1556" i="3"/>
  <c r="D1557" i="3"/>
  <c r="E1556" i="3"/>
  <c r="B1557" i="3"/>
  <c r="C1556" i="3"/>
  <c r="H1559" i="3" l="1"/>
  <c r="I1558" i="3"/>
  <c r="F1558" i="3"/>
  <c r="G1557" i="3"/>
  <c r="D1558" i="3"/>
  <c r="E1557" i="3"/>
  <c r="B1558" i="3"/>
  <c r="C1557" i="3"/>
  <c r="H1560" i="3" l="1"/>
  <c r="I1559" i="3"/>
  <c r="F1559" i="3"/>
  <c r="G1558" i="3"/>
  <c r="D1559" i="3"/>
  <c r="E1558" i="3"/>
  <c r="B1559" i="3"/>
  <c r="C1558" i="3"/>
  <c r="H1561" i="3" l="1"/>
  <c r="I1560" i="3"/>
  <c r="F1560" i="3"/>
  <c r="G1559" i="3"/>
  <c r="D1560" i="3"/>
  <c r="E1559" i="3"/>
  <c r="B1560" i="3"/>
  <c r="C1559" i="3"/>
  <c r="H1562" i="3" l="1"/>
  <c r="I1561" i="3"/>
  <c r="F1561" i="3"/>
  <c r="G1560" i="3"/>
  <c r="D1561" i="3"/>
  <c r="E1560" i="3"/>
  <c r="B1561" i="3"/>
  <c r="C1560" i="3"/>
  <c r="H1563" i="3" l="1"/>
  <c r="I1562" i="3"/>
  <c r="F1562" i="3"/>
  <c r="G1561" i="3"/>
  <c r="D1562" i="3"/>
  <c r="E1561" i="3"/>
  <c r="B1562" i="3"/>
  <c r="C1561" i="3"/>
  <c r="H1564" i="3" l="1"/>
  <c r="I1563" i="3"/>
  <c r="F1563" i="3"/>
  <c r="G1562" i="3"/>
  <c r="D1563" i="3"/>
  <c r="E1562" i="3"/>
  <c r="B1563" i="3"/>
  <c r="C1562" i="3"/>
  <c r="H1565" i="3" l="1"/>
  <c r="I1564" i="3"/>
  <c r="F1564" i="3"/>
  <c r="G1563" i="3"/>
  <c r="D1564" i="3"/>
  <c r="E1563" i="3"/>
  <c r="B1564" i="3"/>
  <c r="C1563" i="3"/>
  <c r="H1566" i="3" l="1"/>
  <c r="I1565" i="3"/>
  <c r="F1565" i="3"/>
  <c r="G1564" i="3"/>
  <c r="D1565" i="3"/>
  <c r="E1564" i="3"/>
  <c r="B1565" i="3"/>
  <c r="C1564" i="3"/>
  <c r="H1567" i="3" l="1"/>
  <c r="I1566" i="3"/>
  <c r="F1566" i="3"/>
  <c r="G1565" i="3"/>
  <c r="D1566" i="3"/>
  <c r="E1565" i="3"/>
  <c r="B1566" i="3"/>
  <c r="C1565" i="3"/>
  <c r="H1568" i="3" l="1"/>
  <c r="I1567" i="3"/>
  <c r="F1567" i="3"/>
  <c r="G1566" i="3"/>
  <c r="D1567" i="3"/>
  <c r="E1566" i="3"/>
  <c r="B1567" i="3"/>
  <c r="C1566" i="3"/>
  <c r="H1569" i="3" l="1"/>
  <c r="I1568" i="3"/>
  <c r="F1568" i="3"/>
  <c r="G1567" i="3"/>
  <c r="D1568" i="3"/>
  <c r="E1567" i="3"/>
  <c r="B1568" i="3"/>
  <c r="C1567" i="3"/>
  <c r="H1570" i="3" l="1"/>
  <c r="I1569" i="3"/>
  <c r="F1569" i="3"/>
  <c r="G1568" i="3"/>
  <c r="D1569" i="3"/>
  <c r="E1568" i="3"/>
  <c r="B1569" i="3"/>
  <c r="C1568" i="3"/>
  <c r="H1571" i="3" l="1"/>
  <c r="I1570" i="3"/>
  <c r="F1570" i="3"/>
  <c r="G1569" i="3"/>
  <c r="D1570" i="3"/>
  <c r="E1569" i="3"/>
  <c r="B1570" i="3"/>
  <c r="C1569" i="3"/>
  <c r="H1572" i="3" l="1"/>
  <c r="I1571" i="3"/>
  <c r="F1571" i="3"/>
  <c r="G1570" i="3"/>
  <c r="D1571" i="3"/>
  <c r="E1570" i="3"/>
  <c r="B1571" i="3"/>
  <c r="C1570" i="3"/>
  <c r="H1573" i="3" l="1"/>
  <c r="I1572" i="3"/>
  <c r="F1572" i="3"/>
  <c r="G1571" i="3"/>
  <c r="D1572" i="3"/>
  <c r="E1571" i="3"/>
  <c r="B1572" i="3"/>
  <c r="C1571" i="3"/>
  <c r="H1574" i="3" l="1"/>
  <c r="I1573" i="3"/>
  <c r="F1573" i="3"/>
  <c r="G1572" i="3"/>
  <c r="D1573" i="3"/>
  <c r="E1572" i="3"/>
  <c r="B1573" i="3"/>
  <c r="C1572" i="3"/>
  <c r="H1575" i="3" l="1"/>
  <c r="I1574" i="3"/>
  <c r="F1574" i="3"/>
  <c r="G1573" i="3"/>
  <c r="D1574" i="3"/>
  <c r="E1573" i="3"/>
  <c r="B1574" i="3"/>
  <c r="C1573" i="3"/>
  <c r="H1576" i="3" l="1"/>
  <c r="I1575" i="3"/>
  <c r="F1575" i="3"/>
  <c r="G1574" i="3"/>
  <c r="D1575" i="3"/>
  <c r="E1574" i="3"/>
  <c r="B1575" i="3"/>
  <c r="C1574" i="3"/>
  <c r="H1577" i="3" l="1"/>
  <c r="I1576" i="3"/>
  <c r="F1576" i="3"/>
  <c r="G1575" i="3"/>
  <c r="D1576" i="3"/>
  <c r="E1575" i="3"/>
  <c r="B1576" i="3"/>
  <c r="C1575" i="3"/>
  <c r="H1578" i="3" l="1"/>
  <c r="I1577" i="3"/>
  <c r="F1577" i="3"/>
  <c r="G1576" i="3"/>
  <c r="D1577" i="3"/>
  <c r="E1576" i="3"/>
  <c r="B1577" i="3"/>
  <c r="C1576" i="3"/>
  <c r="H1579" i="3" l="1"/>
  <c r="I1578" i="3"/>
  <c r="F1578" i="3"/>
  <c r="G1577" i="3"/>
  <c r="D1578" i="3"/>
  <c r="E1577" i="3"/>
  <c r="B1578" i="3"/>
  <c r="C1577" i="3"/>
  <c r="H1580" i="3" l="1"/>
  <c r="I1579" i="3"/>
  <c r="F1579" i="3"/>
  <c r="G1578" i="3"/>
  <c r="D1579" i="3"/>
  <c r="E1578" i="3"/>
  <c r="B1579" i="3"/>
  <c r="C1578" i="3"/>
  <c r="H1581" i="3" l="1"/>
  <c r="I1580" i="3"/>
  <c r="F1580" i="3"/>
  <c r="G1579" i="3"/>
  <c r="D1580" i="3"/>
  <c r="E1579" i="3"/>
  <c r="B1580" i="3"/>
  <c r="C1579" i="3"/>
  <c r="H1582" i="3" l="1"/>
  <c r="I1581" i="3"/>
  <c r="F1581" i="3"/>
  <c r="G1580" i="3"/>
  <c r="D1581" i="3"/>
  <c r="E1580" i="3"/>
  <c r="B1581" i="3"/>
  <c r="C1580" i="3"/>
  <c r="H1583" i="3" l="1"/>
  <c r="I1582" i="3"/>
  <c r="F1582" i="3"/>
  <c r="G1581" i="3"/>
  <c r="D1582" i="3"/>
  <c r="E1581" i="3"/>
  <c r="B1582" i="3"/>
  <c r="C1581" i="3"/>
  <c r="H1584" i="3" l="1"/>
  <c r="I1583" i="3"/>
  <c r="F1583" i="3"/>
  <c r="G1582" i="3"/>
  <c r="D1583" i="3"/>
  <c r="E1582" i="3"/>
  <c r="B1583" i="3"/>
  <c r="C1582" i="3"/>
  <c r="H1585" i="3" l="1"/>
  <c r="I1584" i="3"/>
  <c r="F1584" i="3"/>
  <c r="G1583" i="3"/>
  <c r="D1584" i="3"/>
  <c r="E1583" i="3"/>
  <c r="B1584" i="3"/>
  <c r="C1583" i="3"/>
  <c r="H1586" i="3" l="1"/>
  <c r="I1585" i="3"/>
  <c r="F1585" i="3"/>
  <c r="G1584" i="3"/>
  <c r="D1585" i="3"/>
  <c r="E1584" i="3"/>
  <c r="B1585" i="3"/>
  <c r="C1584" i="3"/>
  <c r="H1587" i="3" l="1"/>
  <c r="I1586" i="3"/>
  <c r="F1586" i="3"/>
  <c r="G1585" i="3"/>
  <c r="D1586" i="3"/>
  <c r="E1585" i="3"/>
  <c r="B1586" i="3"/>
  <c r="C1585" i="3"/>
  <c r="H1588" i="3" l="1"/>
  <c r="I1587" i="3"/>
  <c r="F1587" i="3"/>
  <c r="G1586" i="3"/>
  <c r="D1587" i="3"/>
  <c r="E1586" i="3"/>
  <c r="B1587" i="3"/>
  <c r="C1586" i="3"/>
  <c r="H1589" i="3" l="1"/>
  <c r="I1588" i="3"/>
  <c r="F1588" i="3"/>
  <c r="G1587" i="3"/>
  <c r="D1588" i="3"/>
  <c r="E1587" i="3"/>
  <c r="B1588" i="3"/>
  <c r="C1587" i="3"/>
  <c r="H1590" i="3" l="1"/>
  <c r="I1589" i="3"/>
  <c r="F1589" i="3"/>
  <c r="G1588" i="3"/>
  <c r="D1589" i="3"/>
  <c r="E1588" i="3"/>
  <c r="B1589" i="3"/>
  <c r="C1588" i="3"/>
  <c r="H1591" i="3" l="1"/>
  <c r="I1590" i="3"/>
  <c r="F1590" i="3"/>
  <c r="G1589" i="3"/>
  <c r="D1590" i="3"/>
  <c r="E1589" i="3"/>
  <c r="B1590" i="3"/>
  <c r="C1589" i="3"/>
  <c r="H1592" i="3" l="1"/>
  <c r="I1591" i="3"/>
  <c r="F1591" i="3"/>
  <c r="G1590" i="3"/>
  <c r="D1591" i="3"/>
  <c r="E1590" i="3"/>
  <c r="B1591" i="3"/>
  <c r="C1590" i="3"/>
  <c r="H1593" i="3" l="1"/>
  <c r="I1592" i="3"/>
  <c r="F1592" i="3"/>
  <c r="G1591" i="3"/>
  <c r="D1592" i="3"/>
  <c r="E1591" i="3"/>
  <c r="B1592" i="3"/>
  <c r="C1591" i="3"/>
  <c r="H1594" i="3" l="1"/>
  <c r="I1593" i="3"/>
  <c r="F1593" i="3"/>
  <c r="G1592" i="3"/>
  <c r="D1593" i="3"/>
  <c r="E1592" i="3"/>
  <c r="B1593" i="3"/>
  <c r="C1592" i="3"/>
  <c r="H1595" i="3" l="1"/>
  <c r="I1594" i="3"/>
  <c r="F1594" i="3"/>
  <c r="G1593" i="3"/>
  <c r="D1594" i="3"/>
  <c r="E1593" i="3"/>
  <c r="B1594" i="3"/>
  <c r="C1593" i="3"/>
  <c r="H1596" i="3" l="1"/>
  <c r="I1595" i="3"/>
  <c r="F1595" i="3"/>
  <c r="G1594" i="3"/>
  <c r="D1595" i="3"/>
  <c r="E1594" i="3"/>
  <c r="B1595" i="3"/>
  <c r="C1594" i="3"/>
  <c r="H1597" i="3" l="1"/>
  <c r="I1596" i="3"/>
  <c r="F1596" i="3"/>
  <c r="G1595" i="3"/>
  <c r="D1596" i="3"/>
  <c r="E1595" i="3"/>
  <c r="B1596" i="3"/>
  <c r="C1595" i="3"/>
  <c r="H1598" i="3" l="1"/>
  <c r="I1597" i="3"/>
  <c r="F1597" i="3"/>
  <c r="G1596" i="3"/>
  <c r="D1597" i="3"/>
  <c r="E1596" i="3"/>
  <c r="B1597" i="3"/>
  <c r="C1596" i="3"/>
  <c r="H1599" i="3" l="1"/>
  <c r="I1598" i="3"/>
  <c r="F1598" i="3"/>
  <c r="G1597" i="3"/>
  <c r="D1598" i="3"/>
  <c r="E1597" i="3"/>
  <c r="B1598" i="3"/>
  <c r="C1597" i="3"/>
  <c r="H1600" i="3" l="1"/>
  <c r="I1599" i="3"/>
  <c r="F1599" i="3"/>
  <c r="G1598" i="3"/>
  <c r="D1599" i="3"/>
  <c r="E1598" i="3"/>
  <c r="B1599" i="3"/>
  <c r="C1598" i="3"/>
  <c r="H1601" i="3" l="1"/>
  <c r="I1600" i="3"/>
  <c r="F1600" i="3"/>
  <c r="G1599" i="3"/>
  <c r="D1600" i="3"/>
  <c r="E1599" i="3"/>
  <c r="B1600" i="3"/>
  <c r="C1599" i="3"/>
  <c r="H1602" i="3" l="1"/>
  <c r="I1601" i="3"/>
  <c r="F1601" i="3"/>
  <c r="G1600" i="3"/>
  <c r="D1601" i="3"/>
  <c r="E1600" i="3"/>
  <c r="B1601" i="3"/>
  <c r="C1600" i="3"/>
  <c r="H1603" i="3" l="1"/>
  <c r="I1602" i="3"/>
  <c r="F1602" i="3"/>
  <c r="G1601" i="3"/>
  <c r="D1602" i="3"/>
  <c r="E1601" i="3"/>
  <c r="B1602" i="3"/>
  <c r="C1601" i="3"/>
  <c r="H1604" i="3" l="1"/>
  <c r="I1603" i="3"/>
  <c r="F1603" i="3"/>
  <c r="G1602" i="3"/>
  <c r="D1603" i="3"/>
  <c r="E1602" i="3"/>
  <c r="B1603" i="3"/>
  <c r="C1602" i="3"/>
  <c r="H1605" i="3" l="1"/>
  <c r="I1604" i="3"/>
  <c r="F1604" i="3"/>
  <c r="G1603" i="3"/>
  <c r="D1604" i="3"/>
  <c r="E1603" i="3"/>
  <c r="B1604" i="3"/>
  <c r="C1603" i="3"/>
  <c r="H1606" i="3" l="1"/>
  <c r="I1605" i="3"/>
  <c r="F1605" i="3"/>
  <c r="G1604" i="3"/>
  <c r="D1605" i="3"/>
  <c r="E1604" i="3"/>
  <c r="B1605" i="3"/>
  <c r="C1604" i="3"/>
  <c r="H1607" i="3" l="1"/>
  <c r="I1606" i="3"/>
  <c r="F1606" i="3"/>
  <c r="G1605" i="3"/>
  <c r="D1606" i="3"/>
  <c r="E1605" i="3"/>
  <c r="B1606" i="3"/>
  <c r="C1605" i="3"/>
  <c r="H1608" i="3" l="1"/>
  <c r="I1607" i="3"/>
  <c r="F1607" i="3"/>
  <c r="G1606" i="3"/>
  <c r="D1607" i="3"/>
  <c r="E1606" i="3"/>
  <c r="B1607" i="3"/>
  <c r="C1606" i="3"/>
  <c r="H1609" i="3" l="1"/>
  <c r="I1608" i="3"/>
  <c r="F1608" i="3"/>
  <c r="G1607" i="3"/>
  <c r="D1608" i="3"/>
  <c r="E1607" i="3"/>
  <c r="B1608" i="3"/>
  <c r="C1607" i="3"/>
  <c r="H1610" i="3" l="1"/>
  <c r="I1609" i="3"/>
  <c r="F1609" i="3"/>
  <c r="G1608" i="3"/>
  <c r="D1609" i="3"/>
  <c r="E1608" i="3"/>
  <c r="B1609" i="3"/>
  <c r="C1608" i="3"/>
  <c r="H1611" i="3" l="1"/>
  <c r="I1610" i="3"/>
  <c r="F1610" i="3"/>
  <c r="G1609" i="3"/>
  <c r="D1610" i="3"/>
  <c r="E1609" i="3"/>
  <c r="B1610" i="3"/>
  <c r="C1609" i="3"/>
  <c r="H1612" i="3" l="1"/>
  <c r="I1611" i="3"/>
  <c r="F1611" i="3"/>
  <c r="G1610" i="3"/>
  <c r="D1611" i="3"/>
  <c r="E1610" i="3"/>
  <c r="B1611" i="3"/>
  <c r="C1610" i="3"/>
  <c r="H1613" i="3" l="1"/>
  <c r="I1612" i="3"/>
  <c r="F1612" i="3"/>
  <c r="G1611" i="3"/>
  <c r="D1612" i="3"/>
  <c r="E1611" i="3"/>
  <c r="B1612" i="3"/>
  <c r="C1611" i="3"/>
  <c r="H1614" i="3" l="1"/>
  <c r="I1613" i="3"/>
  <c r="F1613" i="3"/>
  <c r="G1612" i="3"/>
  <c r="D1613" i="3"/>
  <c r="E1612" i="3"/>
  <c r="B1613" i="3"/>
  <c r="C1612" i="3"/>
  <c r="H1615" i="3" l="1"/>
  <c r="I1614" i="3"/>
  <c r="F1614" i="3"/>
  <c r="G1613" i="3"/>
  <c r="D1614" i="3"/>
  <c r="E1613" i="3"/>
  <c r="B1614" i="3"/>
  <c r="C1613" i="3"/>
  <c r="H1616" i="3" l="1"/>
  <c r="I1615" i="3"/>
  <c r="F1615" i="3"/>
  <c r="G1614" i="3"/>
  <c r="D1615" i="3"/>
  <c r="E1614" i="3"/>
  <c r="B1615" i="3"/>
  <c r="C1614" i="3"/>
  <c r="H1617" i="3" l="1"/>
  <c r="I1616" i="3"/>
  <c r="F1616" i="3"/>
  <c r="G1615" i="3"/>
  <c r="D1616" i="3"/>
  <c r="E1615" i="3"/>
  <c r="B1616" i="3"/>
  <c r="C1615" i="3"/>
  <c r="H1618" i="3" l="1"/>
  <c r="I1617" i="3"/>
  <c r="F1617" i="3"/>
  <c r="G1616" i="3"/>
  <c r="D1617" i="3"/>
  <c r="E1616" i="3"/>
  <c r="B1617" i="3"/>
  <c r="C1616" i="3"/>
  <c r="H1619" i="3" l="1"/>
  <c r="I1618" i="3"/>
  <c r="F1618" i="3"/>
  <c r="G1617" i="3"/>
  <c r="D1618" i="3"/>
  <c r="E1617" i="3"/>
  <c r="B1618" i="3"/>
  <c r="C1617" i="3"/>
  <c r="H1620" i="3" l="1"/>
  <c r="I1619" i="3"/>
  <c r="F1619" i="3"/>
  <c r="G1618" i="3"/>
  <c r="D1619" i="3"/>
  <c r="E1618" i="3"/>
  <c r="B1619" i="3"/>
  <c r="C1618" i="3"/>
  <c r="H1621" i="3" l="1"/>
  <c r="I1620" i="3"/>
  <c r="F1620" i="3"/>
  <c r="G1619" i="3"/>
  <c r="D1620" i="3"/>
  <c r="E1619" i="3"/>
  <c r="B1620" i="3"/>
  <c r="C1619" i="3"/>
  <c r="H1622" i="3" l="1"/>
  <c r="I1621" i="3"/>
  <c r="F1621" i="3"/>
  <c r="G1620" i="3"/>
  <c r="D1621" i="3"/>
  <c r="E1620" i="3"/>
  <c r="B1621" i="3"/>
  <c r="C1620" i="3"/>
  <c r="H1623" i="3" l="1"/>
  <c r="I1622" i="3"/>
  <c r="F1622" i="3"/>
  <c r="G1621" i="3"/>
  <c r="D1622" i="3"/>
  <c r="E1621" i="3"/>
  <c r="B1622" i="3"/>
  <c r="C1621" i="3"/>
  <c r="H1624" i="3" l="1"/>
  <c r="I1623" i="3"/>
  <c r="F1623" i="3"/>
  <c r="G1622" i="3"/>
  <c r="D1623" i="3"/>
  <c r="E1622" i="3"/>
  <c r="B1623" i="3"/>
  <c r="C1622" i="3"/>
  <c r="H1625" i="3" l="1"/>
  <c r="I1624" i="3"/>
  <c r="F1624" i="3"/>
  <c r="G1623" i="3"/>
  <c r="D1624" i="3"/>
  <c r="E1623" i="3"/>
  <c r="B1624" i="3"/>
  <c r="C1623" i="3"/>
  <c r="H1626" i="3" l="1"/>
  <c r="I1625" i="3"/>
  <c r="F1625" i="3"/>
  <c r="G1624" i="3"/>
  <c r="D1625" i="3"/>
  <c r="E1624" i="3"/>
  <c r="B1625" i="3"/>
  <c r="C1624" i="3"/>
  <c r="H1627" i="3" l="1"/>
  <c r="I1626" i="3"/>
  <c r="F1626" i="3"/>
  <c r="G1625" i="3"/>
  <c r="D1626" i="3"/>
  <c r="E1625" i="3"/>
  <c r="B1626" i="3"/>
  <c r="C1625" i="3"/>
  <c r="H1628" i="3" l="1"/>
  <c r="I1627" i="3"/>
  <c r="F1627" i="3"/>
  <c r="G1626" i="3"/>
  <c r="D1627" i="3"/>
  <c r="E1626" i="3"/>
  <c r="B1627" i="3"/>
  <c r="C1626" i="3"/>
  <c r="H1629" i="3" l="1"/>
  <c r="I1628" i="3"/>
  <c r="F1628" i="3"/>
  <c r="G1627" i="3"/>
  <c r="D1628" i="3"/>
  <c r="E1627" i="3"/>
  <c r="B1628" i="3"/>
  <c r="C1627" i="3"/>
  <c r="H1630" i="3" l="1"/>
  <c r="I1629" i="3"/>
  <c r="F1629" i="3"/>
  <c r="G1628" i="3"/>
  <c r="D1629" i="3"/>
  <c r="E1628" i="3"/>
  <c r="B1629" i="3"/>
  <c r="C1628" i="3"/>
  <c r="H1631" i="3" l="1"/>
  <c r="I1630" i="3"/>
  <c r="F1630" i="3"/>
  <c r="G1629" i="3"/>
  <c r="D1630" i="3"/>
  <c r="E1629" i="3"/>
  <c r="B1630" i="3"/>
  <c r="C1629" i="3"/>
  <c r="H1632" i="3" l="1"/>
  <c r="I1631" i="3"/>
  <c r="F1631" i="3"/>
  <c r="G1630" i="3"/>
  <c r="D1631" i="3"/>
  <c r="E1630" i="3"/>
  <c r="B1631" i="3"/>
  <c r="C1630" i="3"/>
  <c r="H1633" i="3" l="1"/>
  <c r="I1632" i="3"/>
  <c r="F1632" i="3"/>
  <c r="G1631" i="3"/>
  <c r="D1632" i="3"/>
  <c r="E1631" i="3"/>
  <c r="B1632" i="3"/>
  <c r="C1631" i="3"/>
  <c r="H1634" i="3" l="1"/>
  <c r="I1633" i="3"/>
  <c r="F1633" i="3"/>
  <c r="G1632" i="3"/>
  <c r="D1633" i="3"/>
  <c r="E1632" i="3"/>
  <c r="B1633" i="3"/>
  <c r="C1632" i="3"/>
  <c r="H1635" i="3" l="1"/>
  <c r="I1634" i="3"/>
  <c r="F1634" i="3"/>
  <c r="G1633" i="3"/>
  <c r="D1634" i="3"/>
  <c r="E1633" i="3"/>
  <c r="B1634" i="3"/>
  <c r="C1633" i="3"/>
  <c r="H1636" i="3" l="1"/>
  <c r="I1635" i="3"/>
  <c r="F1635" i="3"/>
  <c r="G1634" i="3"/>
  <c r="D1635" i="3"/>
  <c r="E1634" i="3"/>
  <c r="B1635" i="3"/>
  <c r="C1634" i="3"/>
  <c r="H1637" i="3" l="1"/>
  <c r="I1636" i="3"/>
  <c r="F1636" i="3"/>
  <c r="G1635" i="3"/>
  <c r="D1636" i="3"/>
  <c r="E1635" i="3"/>
  <c r="B1636" i="3"/>
  <c r="C1635" i="3"/>
  <c r="H1638" i="3" l="1"/>
  <c r="I1637" i="3"/>
  <c r="F1637" i="3"/>
  <c r="G1636" i="3"/>
  <c r="D1637" i="3"/>
  <c r="E1636" i="3"/>
  <c r="B1637" i="3"/>
  <c r="C1636" i="3"/>
  <c r="H1639" i="3" l="1"/>
  <c r="I1638" i="3"/>
  <c r="F1638" i="3"/>
  <c r="G1637" i="3"/>
  <c r="D1638" i="3"/>
  <c r="E1637" i="3"/>
  <c r="B1638" i="3"/>
  <c r="C1637" i="3"/>
  <c r="H1640" i="3" l="1"/>
  <c r="I1639" i="3"/>
  <c r="F1639" i="3"/>
  <c r="G1638" i="3"/>
  <c r="D1639" i="3"/>
  <c r="E1638" i="3"/>
  <c r="B1639" i="3"/>
  <c r="C1638" i="3"/>
  <c r="H1641" i="3" l="1"/>
  <c r="I1640" i="3"/>
  <c r="F1640" i="3"/>
  <c r="G1639" i="3"/>
  <c r="D1640" i="3"/>
  <c r="E1639" i="3"/>
  <c r="B1640" i="3"/>
  <c r="C1639" i="3"/>
  <c r="H1642" i="3" l="1"/>
  <c r="I1641" i="3"/>
  <c r="F1641" i="3"/>
  <c r="G1640" i="3"/>
  <c r="D1641" i="3"/>
  <c r="E1640" i="3"/>
  <c r="B1641" i="3"/>
  <c r="C1640" i="3"/>
  <c r="H1643" i="3" l="1"/>
  <c r="I1642" i="3"/>
  <c r="F1642" i="3"/>
  <c r="G1641" i="3"/>
  <c r="D1642" i="3"/>
  <c r="E1641" i="3"/>
  <c r="B1642" i="3"/>
  <c r="C1641" i="3"/>
  <c r="H1644" i="3" l="1"/>
  <c r="I1643" i="3"/>
  <c r="F1643" i="3"/>
  <c r="G1642" i="3"/>
  <c r="D1643" i="3"/>
  <c r="E1642" i="3"/>
  <c r="B1643" i="3"/>
  <c r="C1642" i="3"/>
  <c r="H1645" i="3" l="1"/>
  <c r="I1644" i="3"/>
  <c r="F1644" i="3"/>
  <c r="G1643" i="3"/>
  <c r="D1644" i="3"/>
  <c r="E1643" i="3"/>
  <c r="B1644" i="3"/>
  <c r="C1643" i="3"/>
  <c r="H1646" i="3" l="1"/>
  <c r="I1645" i="3"/>
  <c r="F1645" i="3"/>
  <c r="G1644" i="3"/>
  <c r="D1645" i="3"/>
  <c r="E1644" i="3"/>
  <c r="B1645" i="3"/>
  <c r="C1644" i="3"/>
  <c r="H1647" i="3" l="1"/>
  <c r="I1646" i="3"/>
  <c r="F1646" i="3"/>
  <c r="G1645" i="3"/>
  <c r="D1646" i="3"/>
  <c r="E1645" i="3"/>
  <c r="B1646" i="3"/>
  <c r="C1645" i="3"/>
  <c r="H1648" i="3" l="1"/>
  <c r="I1647" i="3"/>
  <c r="F1647" i="3"/>
  <c r="G1646" i="3"/>
  <c r="D1647" i="3"/>
  <c r="E1646" i="3"/>
  <c r="B1647" i="3"/>
  <c r="C1646" i="3"/>
  <c r="H1649" i="3" l="1"/>
  <c r="I1648" i="3"/>
  <c r="F1648" i="3"/>
  <c r="G1647" i="3"/>
  <c r="D1648" i="3"/>
  <c r="E1647" i="3"/>
  <c r="B1648" i="3"/>
  <c r="C1647" i="3"/>
  <c r="H1650" i="3" l="1"/>
  <c r="I1649" i="3"/>
  <c r="F1649" i="3"/>
  <c r="G1648" i="3"/>
  <c r="D1649" i="3"/>
  <c r="E1648" i="3"/>
  <c r="B1649" i="3"/>
  <c r="C1648" i="3"/>
  <c r="H1651" i="3" l="1"/>
  <c r="I1650" i="3"/>
  <c r="F1650" i="3"/>
  <c r="G1649" i="3"/>
  <c r="D1650" i="3"/>
  <c r="E1649" i="3"/>
  <c r="B1650" i="3"/>
  <c r="C1649" i="3"/>
  <c r="H1652" i="3" l="1"/>
  <c r="I1651" i="3"/>
  <c r="F1651" i="3"/>
  <c r="G1650" i="3"/>
  <c r="D1651" i="3"/>
  <c r="E1650" i="3"/>
  <c r="B1651" i="3"/>
  <c r="C1650" i="3"/>
  <c r="H1653" i="3" l="1"/>
  <c r="I1652" i="3"/>
  <c r="F1652" i="3"/>
  <c r="G1651" i="3"/>
  <c r="D1652" i="3"/>
  <c r="E1651" i="3"/>
  <c r="B1652" i="3"/>
  <c r="C1651" i="3"/>
  <c r="H1654" i="3" l="1"/>
  <c r="I1653" i="3"/>
  <c r="F1653" i="3"/>
  <c r="G1652" i="3"/>
  <c r="D1653" i="3"/>
  <c r="E1652" i="3"/>
  <c r="B1653" i="3"/>
  <c r="C1652" i="3"/>
  <c r="H1655" i="3" l="1"/>
  <c r="I1654" i="3"/>
  <c r="F1654" i="3"/>
  <c r="G1653" i="3"/>
  <c r="D1654" i="3"/>
  <c r="E1653" i="3"/>
  <c r="B1654" i="3"/>
  <c r="C1653" i="3"/>
  <c r="H1656" i="3" l="1"/>
  <c r="I1655" i="3"/>
  <c r="F1655" i="3"/>
  <c r="G1654" i="3"/>
  <c r="D1655" i="3"/>
  <c r="E1654" i="3"/>
  <c r="B1655" i="3"/>
  <c r="C1654" i="3"/>
  <c r="H1657" i="3" l="1"/>
  <c r="I1656" i="3"/>
  <c r="F1656" i="3"/>
  <c r="G1655" i="3"/>
  <c r="D1656" i="3"/>
  <c r="E1655" i="3"/>
  <c r="B1656" i="3"/>
  <c r="C1655" i="3"/>
  <c r="H1658" i="3" l="1"/>
  <c r="I1657" i="3"/>
  <c r="F1657" i="3"/>
  <c r="G1656" i="3"/>
  <c r="D1657" i="3"/>
  <c r="E1656" i="3"/>
  <c r="B1657" i="3"/>
  <c r="C1656" i="3"/>
  <c r="H1659" i="3" l="1"/>
  <c r="I1658" i="3"/>
  <c r="F1658" i="3"/>
  <c r="G1657" i="3"/>
  <c r="D1658" i="3"/>
  <c r="E1657" i="3"/>
  <c r="B1658" i="3"/>
  <c r="C1657" i="3"/>
  <c r="H1660" i="3" l="1"/>
  <c r="I1659" i="3"/>
  <c r="F1659" i="3"/>
  <c r="G1658" i="3"/>
  <c r="D1659" i="3"/>
  <c r="E1658" i="3"/>
  <c r="B1659" i="3"/>
  <c r="C1658" i="3"/>
  <c r="H1661" i="3" l="1"/>
  <c r="I1660" i="3"/>
  <c r="F1660" i="3"/>
  <c r="G1659" i="3"/>
  <c r="D1660" i="3"/>
  <c r="E1659" i="3"/>
  <c r="B1660" i="3"/>
  <c r="C1659" i="3"/>
  <c r="H1662" i="3" l="1"/>
  <c r="I1661" i="3"/>
  <c r="F1661" i="3"/>
  <c r="G1660" i="3"/>
  <c r="D1661" i="3"/>
  <c r="E1660" i="3"/>
  <c r="B1661" i="3"/>
  <c r="C1660" i="3"/>
  <c r="H1663" i="3" l="1"/>
  <c r="I1662" i="3"/>
  <c r="F1662" i="3"/>
  <c r="G1661" i="3"/>
  <c r="D1662" i="3"/>
  <c r="E1661" i="3"/>
  <c r="B1662" i="3"/>
  <c r="C1661" i="3"/>
  <c r="H1664" i="3" l="1"/>
  <c r="I1663" i="3"/>
  <c r="F1663" i="3"/>
  <c r="G1662" i="3"/>
  <c r="D1663" i="3"/>
  <c r="E1662" i="3"/>
  <c r="B1663" i="3"/>
  <c r="C1662" i="3"/>
  <c r="H1665" i="3" l="1"/>
  <c r="I1664" i="3"/>
  <c r="F1664" i="3"/>
  <c r="G1663" i="3"/>
  <c r="D1664" i="3"/>
  <c r="E1663" i="3"/>
  <c r="B1664" i="3"/>
  <c r="C1663" i="3"/>
  <c r="H1666" i="3" l="1"/>
  <c r="I1665" i="3"/>
  <c r="F1665" i="3"/>
  <c r="G1664" i="3"/>
  <c r="D1665" i="3"/>
  <c r="E1664" i="3"/>
  <c r="B1665" i="3"/>
  <c r="C1664" i="3"/>
  <c r="H1667" i="3" l="1"/>
  <c r="I1666" i="3"/>
  <c r="F1666" i="3"/>
  <c r="G1665" i="3"/>
  <c r="D1666" i="3"/>
  <c r="E1665" i="3"/>
  <c r="B1666" i="3"/>
  <c r="C1665" i="3"/>
  <c r="H1668" i="3" l="1"/>
  <c r="I1667" i="3"/>
  <c r="F1667" i="3"/>
  <c r="G1666" i="3"/>
  <c r="D1667" i="3"/>
  <c r="E1666" i="3"/>
  <c r="B1667" i="3"/>
  <c r="C1666" i="3"/>
  <c r="H1669" i="3" l="1"/>
  <c r="I1668" i="3"/>
  <c r="F1668" i="3"/>
  <c r="G1667" i="3"/>
  <c r="D1668" i="3"/>
  <c r="E1667" i="3"/>
  <c r="B1668" i="3"/>
  <c r="C1667" i="3"/>
  <c r="H1670" i="3" l="1"/>
  <c r="I1669" i="3"/>
  <c r="F1669" i="3"/>
  <c r="G1668" i="3"/>
  <c r="D1669" i="3"/>
  <c r="E1668" i="3"/>
  <c r="B1669" i="3"/>
  <c r="C1668" i="3"/>
  <c r="H1671" i="3" l="1"/>
  <c r="I1670" i="3"/>
  <c r="F1670" i="3"/>
  <c r="G1669" i="3"/>
  <c r="D1670" i="3"/>
  <c r="E1669" i="3"/>
  <c r="B1670" i="3"/>
  <c r="C1669" i="3"/>
  <c r="H1672" i="3" l="1"/>
  <c r="I1671" i="3"/>
  <c r="F1671" i="3"/>
  <c r="G1670" i="3"/>
  <c r="D1671" i="3"/>
  <c r="E1670" i="3"/>
  <c r="B1671" i="3"/>
  <c r="C1670" i="3"/>
  <c r="H1673" i="3" l="1"/>
  <c r="I1672" i="3"/>
  <c r="F1672" i="3"/>
  <c r="G1671" i="3"/>
  <c r="D1672" i="3"/>
  <c r="E1671" i="3"/>
  <c r="B1672" i="3"/>
  <c r="C1671" i="3"/>
  <c r="H1674" i="3" l="1"/>
  <c r="I1673" i="3"/>
  <c r="F1673" i="3"/>
  <c r="G1672" i="3"/>
  <c r="D1673" i="3"/>
  <c r="E1672" i="3"/>
  <c r="B1673" i="3"/>
  <c r="C1672" i="3"/>
  <c r="H1675" i="3" l="1"/>
  <c r="I1674" i="3"/>
  <c r="F1674" i="3"/>
  <c r="G1673" i="3"/>
  <c r="D1674" i="3"/>
  <c r="E1673" i="3"/>
  <c r="B1674" i="3"/>
  <c r="C1673" i="3"/>
  <c r="H1676" i="3" l="1"/>
  <c r="I1675" i="3"/>
  <c r="F1675" i="3"/>
  <c r="G1674" i="3"/>
  <c r="D1675" i="3"/>
  <c r="E1674" i="3"/>
  <c r="B1675" i="3"/>
  <c r="C1674" i="3"/>
  <c r="H1677" i="3" l="1"/>
  <c r="I1676" i="3"/>
  <c r="F1676" i="3"/>
  <c r="G1675" i="3"/>
  <c r="D1676" i="3"/>
  <c r="E1675" i="3"/>
  <c r="B1676" i="3"/>
  <c r="C1675" i="3"/>
  <c r="H1678" i="3" l="1"/>
  <c r="I1677" i="3"/>
  <c r="F1677" i="3"/>
  <c r="G1676" i="3"/>
  <c r="D1677" i="3"/>
  <c r="E1676" i="3"/>
  <c r="B1677" i="3"/>
  <c r="C1676" i="3"/>
  <c r="H1679" i="3" l="1"/>
  <c r="I1678" i="3"/>
  <c r="F1678" i="3"/>
  <c r="G1677" i="3"/>
  <c r="D1678" i="3"/>
  <c r="E1677" i="3"/>
  <c r="B1678" i="3"/>
  <c r="C1677" i="3"/>
  <c r="H1680" i="3" l="1"/>
  <c r="I1679" i="3"/>
  <c r="F1679" i="3"/>
  <c r="G1678" i="3"/>
  <c r="D1679" i="3"/>
  <c r="E1678" i="3"/>
  <c r="B1679" i="3"/>
  <c r="C1678" i="3"/>
  <c r="H1681" i="3" l="1"/>
  <c r="I1680" i="3"/>
  <c r="F1680" i="3"/>
  <c r="G1679" i="3"/>
  <c r="D1680" i="3"/>
  <c r="E1679" i="3"/>
  <c r="B1680" i="3"/>
  <c r="C1679" i="3"/>
  <c r="H1682" i="3" l="1"/>
  <c r="I1681" i="3"/>
  <c r="F1681" i="3"/>
  <c r="G1680" i="3"/>
  <c r="D1681" i="3"/>
  <c r="E1680" i="3"/>
  <c r="B1681" i="3"/>
  <c r="C1680" i="3"/>
  <c r="H1683" i="3" l="1"/>
  <c r="I1682" i="3"/>
  <c r="F1682" i="3"/>
  <c r="G1681" i="3"/>
  <c r="D1682" i="3"/>
  <c r="E1681" i="3"/>
  <c r="B1682" i="3"/>
  <c r="C1681" i="3"/>
  <c r="H1684" i="3" l="1"/>
  <c r="I1683" i="3"/>
  <c r="F1683" i="3"/>
  <c r="G1682" i="3"/>
  <c r="D1683" i="3"/>
  <c r="E1682" i="3"/>
  <c r="B1683" i="3"/>
  <c r="C1682" i="3"/>
  <c r="H1685" i="3" l="1"/>
  <c r="I1684" i="3"/>
  <c r="F1684" i="3"/>
  <c r="G1683" i="3"/>
  <c r="D1684" i="3"/>
  <c r="E1683" i="3"/>
  <c r="B1684" i="3"/>
  <c r="C1683" i="3"/>
  <c r="H1686" i="3" l="1"/>
  <c r="I1685" i="3"/>
  <c r="F1685" i="3"/>
  <c r="G1684" i="3"/>
  <c r="D1685" i="3"/>
  <c r="E1684" i="3"/>
  <c r="B1685" i="3"/>
  <c r="C1684" i="3"/>
  <c r="H1687" i="3" l="1"/>
  <c r="I1686" i="3"/>
  <c r="F1686" i="3"/>
  <c r="G1685" i="3"/>
  <c r="D1686" i="3"/>
  <c r="E1685" i="3"/>
  <c r="B1686" i="3"/>
  <c r="C1685" i="3"/>
  <c r="H1688" i="3" l="1"/>
  <c r="I1687" i="3"/>
  <c r="F1687" i="3"/>
  <c r="G1686" i="3"/>
  <c r="D1687" i="3"/>
  <c r="E1686" i="3"/>
  <c r="B1687" i="3"/>
  <c r="C1686" i="3"/>
  <c r="H1689" i="3" l="1"/>
  <c r="I1688" i="3"/>
  <c r="F1688" i="3"/>
  <c r="G1687" i="3"/>
  <c r="D1688" i="3"/>
  <c r="E1687" i="3"/>
  <c r="B1688" i="3"/>
  <c r="C1687" i="3"/>
  <c r="H1690" i="3" l="1"/>
  <c r="I1689" i="3"/>
  <c r="F1689" i="3"/>
  <c r="G1688" i="3"/>
  <c r="D1689" i="3"/>
  <c r="E1688" i="3"/>
  <c r="B1689" i="3"/>
  <c r="C1688" i="3"/>
  <c r="H1691" i="3" l="1"/>
  <c r="I1690" i="3"/>
  <c r="F1690" i="3"/>
  <c r="G1689" i="3"/>
  <c r="D1690" i="3"/>
  <c r="E1689" i="3"/>
  <c r="B1690" i="3"/>
  <c r="C1689" i="3"/>
  <c r="H1692" i="3" l="1"/>
  <c r="I1691" i="3"/>
  <c r="F1691" i="3"/>
  <c r="G1690" i="3"/>
  <c r="D1691" i="3"/>
  <c r="E1690" i="3"/>
  <c r="B1691" i="3"/>
  <c r="C1690" i="3"/>
  <c r="H1693" i="3" l="1"/>
  <c r="I1692" i="3"/>
  <c r="F1692" i="3"/>
  <c r="G1691" i="3"/>
  <c r="D1692" i="3"/>
  <c r="E1691" i="3"/>
  <c r="B1692" i="3"/>
  <c r="C1691" i="3"/>
  <c r="H1694" i="3" l="1"/>
  <c r="I1693" i="3"/>
  <c r="F1693" i="3"/>
  <c r="G1692" i="3"/>
  <c r="D1693" i="3"/>
  <c r="E1692" i="3"/>
  <c r="B1693" i="3"/>
  <c r="C1692" i="3"/>
  <c r="H1695" i="3" l="1"/>
  <c r="I1694" i="3"/>
  <c r="F1694" i="3"/>
  <c r="G1693" i="3"/>
  <c r="D1694" i="3"/>
  <c r="E1693" i="3"/>
  <c r="B1694" i="3"/>
  <c r="C1693" i="3"/>
  <c r="H1696" i="3" l="1"/>
  <c r="I1695" i="3"/>
  <c r="F1695" i="3"/>
  <c r="G1694" i="3"/>
  <c r="D1695" i="3"/>
  <c r="E1694" i="3"/>
  <c r="B1695" i="3"/>
  <c r="C1694" i="3"/>
  <c r="H1697" i="3" l="1"/>
  <c r="I1696" i="3"/>
  <c r="F1696" i="3"/>
  <c r="G1695" i="3"/>
  <c r="D1696" i="3"/>
  <c r="E1695" i="3"/>
  <c r="B1696" i="3"/>
  <c r="C1695" i="3"/>
  <c r="H1698" i="3" l="1"/>
  <c r="I1697" i="3"/>
  <c r="F1697" i="3"/>
  <c r="G1696" i="3"/>
  <c r="D1697" i="3"/>
  <c r="E1696" i="3"/>
  <c r="B1697" i="3"/>
  <c r="C1696" i="3"/>
  <c r="H1699" i="3" l="1"/>
  <c r="I1698" i="3"/>
  <c r="F1698" i="3"/>
  <c r="G1697" i="3"/>
  <c r="D1698" i="3"/>
  <c r="E1697" i="3"/>
  <c r="B1698" i="3"/>
  <c r="C1697" i="3"/>
  <c r="H1700" i="3" l="1"/>
  <c r="I1699" i="3"/>
  <c r="F1699" i="3"/>
  <c r="G1698" i="3"/>
  <c r="D1699" i="3"/>
  <c r="E1698" i="3"/>
  <c r="B1699" i="3"/>
  <c r="C1698" i="3"/>
  <c r="H1701" i="3" l="1"/>
  <c r="I1700" i="3"/>
  <c r="F1700" i="3"/>
  <c r="G1699" i="3"/>
  <c r="D1700" i="3"/>
  <c r="E1699" i="3"/>
  <c r="B1700" i="3"/>
  <c r="C1699" i="3"/>
  <c r="H1702" i="3" l="1"/>
  <c r="I1701" i="3"/>
  <c r="F1701" i="3"/>
  <c r="G1700" i="3"/>
  <c r="D1701" i="3"/>
  <c r="E1700" i="3"/>
  <c r="B1701" i="3"/>
  <c r="C1700" i="3"/>
  <c r="H1703" i="3" l="1"/>
  <c r="I1702" i="3"/>
  <c r="F1702" i="3"/>
  <c r="G1701" i="3"/>
  <c r="D1702" i="3"/>
  <c r="E1701" i="3"/>
  <c r="B1702" i="3"/>
  <c r="C1701" i="3"/>
  <c r="H1704" i="3" l="1"/>
  <c r="I1703" i="3"/>
  <c r="F1703" i="3"/>
  <c r="G1702" i="3"/>
  <c r="D1703" i="3"/>
  <c r="E1702" i="3"/>
  <c r="B1703" i="3"/>
  <c r="C1702" i="3"/>
  <c r="H1705" i="3" l="1"/>
  <c r="I1704" i="3"/>
  <c r="F1704" i="3"/>
  <c r="G1703" i="3"/>
  <c r="D1704" i="3"/>
  <c r="E1703" i="3"/>
  <c r="B1704" i="3"/>
  <c r="C1703" i="3"/>
  <c r="H1706" i="3" l="1"/>
  <c r="I1705" i="3"/>
  <c r="F1705" i="3"/>
  <c r="G1704" i="3"/>
  <c r="D1705" i="3"/>
  <c r="E1704" i="3"/>
  <c r="B1705" i="3"/>
  <c r="C1704" i="3"/>
  <c r="H1707" i="3" l="1"/>
  <c r="I1706" i="3"/>
  <c r="F1706" i="3"/>
  <c r="G1705" i="3"/>
  <c r="D1706" i="3"/>
  <c r="E1705" i="3"/>
  <c r="B1706" i="3"/>
  <c r="C1705" i="3"/>
  <c r="H1708" i="3" l="1"/>
  <c r="I1707" i="3"/>
  <c r="F1707" i="3"/>
  <c r="G1706" i="3"/>
  <c r="D1707" i="3"/>
  <c r="E1706" i="3"/>
  <c r="B1707" i="3"/>
  <c r="C1706" i="3"/>
  <c r="H1709" i="3" l="1"/>
  <c r="I1708" i="3"/>
  <c r="F1708" i="3"/>
  <c r="G1707" i="3"/>
  <c r="D1708" i="3"/>
  <c r="E1707" i="3"/>
  <c r="B1708" i="3"/>
  <c r="C1707" i="3"/>
  <c r="H1710" i="3" l="1"/>
  <c r="I1709" i="3"/>
  <c r="F1709" i="3"/>
  <c r="G1708" i="3"/>
  <c r="D1709" i="3"/>
  <c r="E1708" i="3"/>
  <c r="B1709" i="3"/>
  <c r="C1708" i="3"/>
  <c r="H1711" i="3" l="1"/>
  <c r="I1710" i="3"/>
  <c r="F1710" i="3"/>
  <c r="G1709" i="3"/>
  <c r="D1710" i="3"/>
  <c r="E1709" i="3"/>
  <c r="B1710" i="3"/>
  <c r="C1709" i="3"/>
  <c r="H1712" i="3" l="1"/>
  <c r="I1711" i="3"/>
  <c r="F1711" i="3"/>
  <c r="G1710" i="3"/>
  <c r="D1711" i="3"/>
  <c r="E1710" i="3"/>
  <c r="B1711" i="3"/>
  <c r="C1710" i="3"/>
  <c r="H1713" i="3" l="1"/>
  <c r="I1712" i="3"/>
  <c r="F1712" i="3"/>
  <c r="G1711" i="3"/>
  <c r="D1712" i="3"/>
  <c r="E1711" i="3"/>
  <c r="B1712" i="3"/>
  <c r="C1711" i="3"/>
  <c r="H1714" i="3" l="1"/>
  <c r="I1713" i="3"/>
  <c r="F1713" i="3"/>
  <c r="G1712" i="3"/>
  <c r="D1713" i="3"/>
  <c r="E1712" i="3"/>
  <c r="B1713" i="3"/>
  <c r="C1712" i="3"/>
  <c r="H1715" i="3" l="1"/>
  <c r="I1714" i="3"/>
  <c r="F1714" i="3"/>
  <c r="G1713" i="3"/>
  <c r="D1714" i="3"/>
  <c r="E1713" i="3"/>
  <c r="B1714" i="3"/>
  <c r="C1713" i="3"/>
  <c r="H1716" i="3" l="1"/>
  <c r="I1715" i="3"/>
  <c r="F1715" i="3"/>
  <c r="G1714" i="3"/>
  <c r="D1715" i="3"/>
  <c r="E1714" i="3"/>
  <c r="B1715" i="3"/>
  <c r="C1714" i="3"/>
  <c r="H1717" i="3" l="1"/>
  <c r="I1716" i="3"/>
  <c r="F1716" i="3"/>
  <c r="G1715" i="3"/>
  <c r="D1716" i="3"/>
  <c r="E1715" i="3"/>
  <c r="B1716" i="3"/>
  <c r="C1715" i="3"/>
  <c r="H1718" i="3" l="1"/>
  <c r="I1717" i="3"/>
  <c r="F1717" i="3"/>
  <c r="G1716" i="3"/>
  <c r="D1717" i="3"/>
  <c r="E1716" i="3"/>
  <c r="B1717" i="3"/>
  <c r="C1716" i="3"/>
  <c r="H1719" i="3" l="1"/>
  <c r="I1718" i="3"/>
  <c r="F1718" i="3"/>
  <c r="G1717" i="3"/>
  <c r="D1718" i="3"/>
  <c r="E1717" i="3"/>
  <c r="B1718" i="3"/>
  <c r="C1717" i="3"/>
  <c r="H1720" i="3" l="1"/>
  <c r="I1719" i="3"/>
  <c r="F1719" i="3"/>
  <c r="G1718" i="3"/>
  <c r="D1719" i="3"/>
  <c r="E1718" i="3"/>
  <c r="B1719" i="3"/>
  <c r="C1718" i="3"/>
  <c r="H1721" i="3" l="1"/>
  <c r="I1720" i="3"/>
  <c r="F1720" i="3"/>
  <c r="G1719" i="3"/>
  <c r="D1720" i="3"/>
  <c r="E1719" i="3"/>
  <c r="B1720" i="3"/>
  <c r="C1719" i="3"/>
  <c r="H1722" i="3" l="1"/>
  <c r="I1721" i="3"/>
  <c r="F1721" i="3"/>
  <c r="G1720" i="3"/>
  <c r="D1721" i="3"/>
  <c r="E1720" i="3"/>
  <c r="B1721" i="3"/>
  <c r="C1720" i="3"/>
  <c r="H1723" i="3" l="1"/>
  <c r="I1722" i="3"/>
  <c r="F1722" i="3"/>
  <c r="G1721" i="3"/>
  <c r="D1722" i="3"/>
  <c r="E1721" i="3"/>
  <c r="B1722" i="3"/>
  <c r="C1721" i="3"/>
  <c r="H1724" i="3" l="1"/>
  <c r="I1723" i="3"/>
  <c r="F1723" i="3"/>
  <c r="G1722" i="3"/>
  <c r="D1723" i="3"/>
  <c r="E1722" i="3"/>
  <c r="B1723" i="3"/>
  <c r="C1722" i="3"/>
  <c r="H1725" i="3" l="1"/>
  <c r="I1724" i="3"/>
  <c r="F1724" i="3"/>
  <c r="G1723" i="3"/>
  <c r="D1724" i="3"/>
  <c r="E1723" i="3"/>
  <c r="B1724" i="3"/>
  <c r="C1723" i="3"/>
  <c r="H1726" i="3" l="1"/>
  <c r="I1725" i="3"/>
  <c r="F1725" i="3"/>
  <c r="G1724" i="3"/>
  <c r="D1725" i="3"/>
  <c r="E1724" i="3"/>
  <c r="B1725" i="3"/>
  <c r="C1724" i="3"/>
  <c r="H1727" i="3" l="1"/>
  <c r="I1726" i="3"/>
  <c r="F1726" i="3"/>
  <c r="G1725" i="3"/>
  <c r="D1726" i="3"/>
  <c r="E1725" i="3"/>
  <c r="B1726" i="3"/>
  <c r="C1725" i="3"/>
  <c r="H1728" i="3" l="1"/>
  <c r="I1727" i="3"/>
  <c r="F1727" i="3"/>
  <c r="G1726" i="3"/>
  <c r="D1727" i="3"/>
  <c r="E1726" i="3"/>
  <c r="B1727" i="3"/>
  <c r="C1726" i="3"/>
  <c r="H1729" i="3" l="1"/>
  <c r="I1728" i="3"/>
  <c r="F1728" i="3"/>
  <c r="G1727" i="3"/>
  <c r="D1728" i="3"/>
  <c r="E1727" i="3"/>
  <c r="B1728" i="3"/>
  <c r="C1727" i="3"/>
  <c r="H1730" i="3" l="1"/>
  <c r="I1729" i="3"/>
  <c r="F1729" i="3"/>
  <c r="G1728" i="3"/>
  <c r="D1729" i="3"/>
  <c r="E1728" i="3"/>
  <c r="B1729" i="3"/>
  <c r="C1728" i="3"/>
  <c r="H1731" i="3" l="1"/>
  <c r="I1730" i="3"/>
  <c r="F1730" i="3"/>
  <c r="G1729" i="3"/>
  <c r="D1730" i="3"/>
  <c r="E1729" i="3"/>
  <c r="B1730" i="3"/>
  <c r="C1729" i="3"/>
  <c r="H1732" i="3" l="1"/>
  <c r="I1731" i="3"/>
  <c r="F1731" i="3"/>
  <c r="G1730" i="3"/>
  <c r="D1731" i="3"/>
  <c r="E1730" i="3"/>
  <c r="B1731" i="3"/>
  <c r="C1730" i="3"/>
  <c r="H1733" i="3" l="1"/>
  <c r="I1732" i="3"/>
  <c r="F1732" i="3"/>
  <c r="G1731" i="3"/>
  <c r="D1732" i="3"/>
  <c r="E1731" i="3"/>
  <c r="B1732" i="3"/>
  <c r="C1731" i="3"/>
  <c r="H1734" i="3" l="1"/>
  <c r="I1733" i="3"/>
  <c r="F1733" i="3"/>
  <c r="G1732" i="3"/>
  <c r="D1733" i="3"/>
  <c r="E1732" i="3"/>
  <c r="B1733" i="3"/>
  <c r="C1732" i="3"/>
  <c r="H1735" i="3" l="1"/>
  <c r="I1734" i="3"/>
  <c r="F1734" i="3"/>
  <c r="G1733" i="3"/>
  <c r="D1734" i="3"/>
  <c r="E1733" i="3"/>
  <c r="B1734" i="3"/>
  <c r="C1733" i="3"/>
  <c r="H1736" i="3" l="1"/>
  <c r="I1735" i="3"/>
  <c r="F1735" i="3"/>
  <c r="G1734" i="3"/>
  <c r="D1735" i="3"/>
  <c r="E1734" i="3"/>
  <c r="B1735" i="3"/>
  <c r="C1734" i="3"/>
  <c r="H1737" i="3" l="1"/>
  <c r="I1736" i="3"/>
  <c r="F1736" i="3"/>
  <c r="G1735" i="3"/>
  <c r="D1736" i="3"/>
  <c r="E1735" i="3"/>
  <c r="B1736" i="3"/>
  <c r="C1735" i="3"/>
  <c r="H1738" i="3" l="1"/>
  <c r="I1737" i="3"/>
  <c r="F1737" i="3"/>
  <c r="G1736" i="3"/>
  <c r="D1737" i="3"/>
  <c r="E1736" i="3"/>
  <c r="B1737" i="3"/>
  <c r="C1736" i="3"/>
  <c r="H1739" i="3" l="1"/>
  <c r="I1738" i="3"/>
  <c r="F1738" i="3"/>
  <c r="G1737" i="3"/>
  <c r="D1738" i="3"/>
  <c r="E1737" i="3"/>
  <c r="B1738" i="3"/>
  <c r="C1737" i="3"/>
  <c r="H1740" i="3" l="1"/>
  <c r="I1739" i="3"/>
  <c r="F1739" i="3"/>
  <c r="G1738" i="3"/>
  <c r="D1739" i="3"/>
  <c r="E1738" i="3"/>
  <c r="B1739" i="3"/>
  <c r="C1738" i="3"/>
  <c r="H1741" i="3" l="1"/>
  <c r="I1740" i="3"/>
  <c r="F1740" i="3"/>
  <c r="G1739" i="3"/>
  <c r="D1740" i="3"/>
  <c r="E1739" i="3"/>
  <c r="B1740" i="3"/>
  <c r="C1739" i="3"/>
  <c r="H1742" i="3" l="1"/>
  <c r="I1741" i="3"/>
  <c r="F1741" i="3"/>
  <c r="G1740" i="3"/>
  <c r="D1741" i="3"/>
  <c r="E1740" i="3"/>
  <c r="B1741" i="3"/>
  <c r="C1740" i="3"/>
  <c r="H1743" i="3" l="1"/>
  <c r="I1742" i="3"/>
  <c r="F1742" i="3"/>
  <c r="G1741" i="3"/>
  <c r="D1742" i="3"/>
  <c r="E1741" i="3"/>
  <c r="B1742" i="3"/>
  <c r="C1741" i="3"/>
  <c r="H1744" i="3" l="1"/>
  <c r="I1743" i="3"/>
  <c r="F1743" i="3"/>
  <c r="G1742" i="3"/>
  <c r="D1743" i="3"/>
  <c r="E1742" i="3"/>
  <c r="B1743" i="3"/>
  <c r="C1742" i="3"/>
  <c r="H1745" i="3" l="1"/>
  <c r="I1744" i="3"/>
  <c r="F1744" i="3"/>
  <c r="G1743" i="3"/>
  <c r="D1744" i="3"/>
  <c r="E1743" i="3"/>
  <c r="B1744" i="3"/>
  <c r="C1743" i="3"/>
  <c r="H1746" i="3" l="1"/>
  <c r="I1745" i="3"/>
  <c r="F1745" i="3"/>
  <c r="G1744" i="3"/>
  <c r="D1745" i="3"/>
  <c r="E1744" i="3"/>
  <c r="B1745" i="3"/>
  <c r="C1744" i="3"/>
  <c r="H1747" i="3" l="1"/>
  <c r="I1746" i="3"/>
  <c r="F1746" i="3"/>
  <c r="G1745" i="3"/>
  <c r="D1746" i="3"/>
  <c r="E1745" i="3"/>
  <c r="B1746" i="3"/>
  <c r="C1745" i="3"/>
  <c r="H1748" i="3" l="1"/>
  <c r="I1747" i="3"/>
  <c r="F1747" i="3"/>
  <c r="G1746" i="3"/>
  <c r="D1747" i="3"/>
  <c r="E1746" i="3"/>
  <c r="B1747" i="3"/>
  <c r="C1746" i="3"/>
  <c r="H1749" i="3" l="1"/>
  <c r="I1748" i="3"/>
  <c r="F1748" i="3"/>
  <c r="G1747" i="3"/>
  <c r="D1748" i="3"/>
  <c r="E1747" i="3"/>
  <c r="B1748" i="3"/>
  <c r="C1747" i="3"/>
  <c r="H1750" i="3" l="1"/>
  <c r="I1749" i="3"/>
  <c r="F1749" i="3"/>
  <c r="G1748" i="3"/>
  <c r="D1749" i="3"/>
  <c r="E1748" i="3"/>
  <c r="B1749" i="3"/>
  <c r="C1748" i="3"/>
  <c r="H1751" i="3" l="1"/>
  <c r="I1750" i="3"/>
  <c r="F1750" i="3"/>
  <c r="G1749" i="3"/>
  <c r="D1750" i="3"/>
  <c r="E1749" i="3"/>
  <c r="B1750" i="3"/>
  <c r="C1749" i="3"/>
  <c r="H1752" i="3" l="1"/>
  <c r="I1751" i="3"/>
  <c r="F1751" i="3"/>
  <c r="G1750" i="3"/>
  <c r="D1751" i="3"/>
  <c r="E1750" i="3"/>
  <c r="B1751" i="3"/>
  <c r="C1750" i="3"/>
  <c r="H1753" i="3" l="1"/>
  <c r="I1752" i="3"/>
  <c r="F1752" i="3"/>
  <c r="G1751" i="3"/>
  <c r="D1752" i="3"/>
  <c r="E1751" i="3"/>
  <c r="B1752" i="3"/>
  <c r="C1751" i="3"/>
  <c r="H1754" i="3" l="1"/>
  <c r="I1753" i="3"/>
  <c r="F1753" i="3"/>
  <c r="G1752" i="3"/>
  <c r="D1753" i="3"/>
  <c r="E1752" i="3"/>
  <c r="B1753" i="3"/>
  <c r="C1752" i="3"/>
  <c r="H1755" i="3" l="1"/>
  <c r="I1754" i="3"/>
  <c r="F1754" i="3"/>
  <c r="G1753" i="3"/>
  <c r="D1754" i="3"/>
  <c r="E1753" i="3"/>
  <c r="B1754" i="3"/>
  <c r="C1753" i="3"/>
  <c r="H1756" i="3" l="1"/>
  <c r="I1755" i="3"/>
  <c r="F1755" i="3"/>
  <c r="G1754" i="3"/>
  <c r="D1755" i="3"/>
  <c r="E1754" i="3"/>
  <c r="B1755" i="3"/>
  <c r="C1754" i="3"/>
  <c r="H1757" i="3" l="1"/>
  <c r="I1756" i="3"/>
  <c r="F1756" i="3"/>
  <c r="G1755" i="3"/>
  <c r="D1756" i="3"/>
  <c r="E1755" i="3"/>
  <c r="B1756" i="3"/>
  <c r="C1755" i="3"/>
  <c r="H1758" i="3" l="1"/>
  <c r="I1757" i="3"/>
  <c r="F1757" i="3"/>
  <c r="G1756" i="3"/>
  <c r="D1757" i="3"/>
  <c r="E1756" i="3"/>
  <c r="B1757" i="3"/>
  <c r="C1756" i="3"/>
  <c r="H1759" i="3" l="1"/>
  <c r="I1758" i="3"/>
  <c r="F1758" i="3"/>
  <c r="G1757" i="3"/>
  <c r="D1758" i="3"/>
  <c r="E1757" i="3"/>
  <c r="B1758" i="3"/>
  <c r="C1757" i="3"/>
  <c r="H1760" i="3" l="1"/>
  <c r="I1759" i="3"/>
  <c r="F1759" i="3"/>
  <c r="G1758" i="3"/>
  <c r="D1759" i="3"/>
  <c r="E1758" i="3"/>
  <c r="B1759" i="3"/>
  <c r="C1758" i="3"/>
  <c r="H1761" i="3" l="1"/>
  <c r="I1760" i="3"/>
  <c r="F1760" i="3"/>
  <c r="G1759" i="3"/>
  <c r="D1760" i="3"/>
  <c r="E1759" i="3"/>
  <c r="B1760" i="3"/>
  <c r="C1759" i="3"/>
  <c r="H1762" i="3" l="1"/>
  <c r="I1761" i="3"/>
  <c r="F1761" i="3"/>
  <c r="G1760" i="3"/>
  <c r="D1761" i="3"/>
  <c r="E1760" i="3"/>
  <c r="B1761" i="3"/>
  <c r="C1760" i="3"/>
  <c r="H1763" i="3" l="1"/>
  <c r="I1762" i="3"/>
  <c r="F1762" i="3"/>
  <c r="G1761" i="3"/>
  <c r="D1762" i="3"/>
  <c r="E1761" i="3"/>
  <c r="B1762" i="3"/>
  <c r="C1761" i="3"/>
  <c r="H1764" i="3" l="1"/>
  <c r="I1763" i="3"/>
  <c r="F1763" i="3"/>
  <c r="G1762" i="3"/>
  <c r="D1763" i="3"/>
  <c r="E1762" i="3"/>
  <c r="B1763" i="3"/>
  <c r="C1762" i="3"/>
  <c r="H1765" i="3" l="1"/>
  <c r="I1764" i="3"/>
  <c r="F1764" i="3"/>
  <c r="G1763" i="3"/>
  <c r="D1764" i="3"/>
  <c r="E1763" i="3"/>
  <c r="B1764" i="3"/>
  <c r="C1763" i="3"/>
  <c r="H1766" i="3" l="1"/>
  <c r="I1765" i="3"/>
  <c r="F1765" i="3"/>
  <c r="G1764" i="3"/>
  <c r="D1765" i="3"/>
  <c r="E1764" i="3"/>
  <c r="B1765" i="3"/>
  <c r="C1764" i="3"/>
  <c r="H1767" i="3" l="1"/>
  <c r="I1766" i="3"/>
  <c r="F1766" i="3"/>
  <c r="G1765" i="3"/>
  <c r="D1766" i="3"/>
  <c r="E1765" i="3"/>
  <c r="B1766" i="3"/>
  <c r="C1765" i="3"/>
  <c r="H1768" i="3" l="1"/>
  <c r="I1767" i="3"/>
  <c r="F1767" i="3"/>
  <c r="G1766" i="3"/>
  <c r="D1767" i="3"/>
  <c r="E1766" i="3"/>
  <c r="B1767" i="3"/>
  <c r="C1766" i="3"/>
  <c r="H1769" i="3" l="1"/>
  <c r="I1768" i="3"/>
  <c r="F1768" i="3"/>
  <c r="G1767" i="3"/>
  <c r="D1768" i="3"/>
  <c r="E1767" i="3"/>
  <c r="B1768" i="3"/>
  <c r="C1767" i="3"/>
  <c r="H1770" i="3" l="1"/>
  <c r="I1769" i="3"/>
  <c r="F1769" i="3"/>
  <c r="G1768" i="3"/>
  <c r="D1769" i="3"/>
  <c r="E1768" i="3"/>
  <c r="B1769" i="3"/>
  <c r="C1768" i="3"/>
  <c r="H1771" i="3" l="1"/>
  <c r="I1770" i="3"/>
  <c r="F1770" i="3"/>
  <c r="G1769" i="3"/>
  <c r="D1770" i="3"/>
  <c r="E1769" i="3"/>
  <c r="B1770" i="3"/>
  <c r="C1769" i="3"/>
  <c r="H1772" i="3" l="1"/>
  <c r="I1771" i="3"/>
  <c r="F1771" i="3"/>
  <c r="G1770" i="3"/>
  <c r="D1771" i="3"/>
  <c r="E1770" i="3"/>
  <c r="B1771" i="3"/>
  <c r="C1770" i="3"/>
  <c r="H1773" i="3" l="1"/>
  <c r="I1772" i="3"/>
  <c r="F1772" i="3"/>
  <c r="G1771" i="3"/>
  <c r="D1772" i="3"/>
  <c r="E1771" i="3"/>
  <c r="B1772" i="3"/>
  <c r="C1771" i="3"/>
  <c r="H1774" i="3" l="1"/>
  <c r="I1773" i="3"/>
  <c r="F1773" i="3"/>
  <c r="G1772" i="3"/>
  <c r="D1773" i="3"/>
  <c r="E1772" i="3"/>
  <c r="B1773" i="3"/>
  <c r="C1772" i="3"/>
  <c r="H1775" i="3" l="1"/>
  <c r="I1774" i="3"/>
  <c r="F1774" i="3"/>
  <c r="G1773" i="3"/>
  <c r="D1774" i="3"/>
  <c r="E1773" i="3"/>
  <c r="B1774" i="3"/>
  <c r="C1773" i="3"/>
  <c r="H1776" i="3" l="1"/>
  <c r="I1775" i="3"/>
  <c r="F1775" i="3"/>
  <c r="G1774" i="3"/>
  <c r="D1775" i="3"/>
  <c r="E1774" i="3"/>
  <c r="B1775" i="3"/>
  <c r="C1774" i="3"/>
  <c r="H1777" i="3" l="1"/>
  <c r="I1776" i="3"/>
  <c r="F1776" i="3"/>
  <c r="G1775" i="3"/>
  <c r="D1776" i="3"/>
  <c r="E1775" i="3"/>
  <c r="B1776" i="3"/>
  <c r="C1775" i="3"/>
  <c r="H1778" i="3" l="1"/>
  <c r="I1777" i="3"/>
  <c r="F1777" i="3"/>
  <c r="G1776" i="3"/>
  <c r="D1777" i="3"/>
  <c r="E1776" i="3"/>
  <c r="B1777" i="3"/>
  <c r="C1776" i="3"/>
  <c r="H1779" i="3" l="1"/>
  <c r="I1778" i="3"/>
  <c r="F1778" i="3"/>
  <c r="G1777" i="3"/>
  <c r="D1778" i="3"/>
  <c r="E1777" i="3"/>
  <c r="B1778" i="3"/>
  <c r="C1777" i="3"/>
  <c r="H1780" i="3" l="1"/>
  <c r="I1779" i="3"/>
  <c r="F1779" i="3"/>
  <c r="G1778" i="3"/>
  <c r="D1779" i="3"/>
  <c r="E1778" i="3"/>
  <c r="B1779" i="3"/>
  <c r="C1778" i="3"/>
  <c r="H1781" i="3" l="1"/>
  <c r="I1780" i="3"/>
  <c r="F1780" i="3"/>
  <c r="G1779" i="3"/>
  <c r="D1780" i="3"/>
  <c r="E1779" i="3"/>
  <c r="B1780" i="3"/>
  <c r="C1779" i="3"/>
  <c r="H1782" i="3" l="1"/>
  <c r="I1781" i="3"/>
  <c r="F1781" i="3"/>
  <c r="G1780" i="3"/>
  <c r="D1781" i="3"/>
  <c r="E1780" i="3"/>
  <c r="B1781" i="3"/>
  <c r="C1780" i="3"/>
  <c r="H1783" i="3" l="1"/>
  <c r="I1782" i="3"/>
  <c r="F1782" i="3"/>
  <c r="G1781" i="3"/>
  <c r="D1782" i="3"/>
  <c r="E1781" i="3"/>
  <c r="B1782" i="3"/>
  <c r="C1781" i="3"/>
  <c r="H1784" i="3" l="1"/>
  <c r="I1783" i="3"/>
  <c r="F1783" i="3"/>
  <c r="G1782" i="3"/>
  <c r="D1783" i="3"/>
  <c r="E1782" i="3"/>
  <c r="B1783" i="3"/>
  <c r="C1782" i="3"/>
  <c r="H1785" i="3" l="1"/>
  <c r="I1784" i="3"/>
  <c r="F1784" i="3"/>
  <c r="G1783" i="3"/>
  <c r="D1784" i="3"/>
  <c r="E1783" i="3"/>
  <c r="B1784" i="3"/>
  <c r="C1783" i="3"/>
  <c r="H1786" i="3" l="1"/>
  <c r="I1785" i="3"/>
  <c r="F1785" i="3"/>
  <c r="G1784" i="3"/>
  <c r="D1785" i="3"/>
  <c r="E1784" i="3"/>
  <c r="B1785" i="3"/>
  <c r="C1784" i="3"/>
  <c r="H1787" i="3" l="1"/>
  <c r="I1786" i="3"/>
  <c r="F1786" i="3"/>
  <c r="G1785" i="3"/>
  <c r="D1786" i="3"/>
  <c r="E1785" i="3"/>
  <c r="B1786" i="3"/>
  <c r="C1785" i="3"/>
  <c r="H1788" i="3" l="1"/>
  <c r="I1787" i="3"/>
  <c r="F1787" i="3"/>
  <c r="G1786" i="3"/>
  <c r="D1787" i="3"/>
  <c r="E1786" i="3"/>
  <c r="B1787" i="3"/>
  <c r="C1786" i="3"/>
  <c r="H1789" i="3" l="1"/>
  <c r="I1788" i="3"/>
  <c r="F1788" i="3"/>
  <c r="G1787" i="3"/>
  <c r="D1788" i="3"/>
  <c r="E1787" i="3"/>
  <c r="B1788" i="3"/>
  <c r="C1787" i="3"/>
  <c r="H1790" i="3" l="1"/>
  <c r="I1789" i="3"/>
  <c r="F1789" i="3"/>
  <c r="G1788" i="3"/>
  <c r="D1789" i="3"/>
  <c r="E1788" i="3"/>
  <c r="B1789" i="3"/>
  <c r="C1788" i="3"/>
  <c r="H1791" i="3" l="1"/>
  <c r="I1790" i="3"/>
  <c r="F1790" i="3"/>
  <c r="G1789" i="3"/>
  <c r="D1790" i="3"/>
  <c r="E1789" i="3"/>
  <c r="B1790" i="3"/>
  <c r="C1789" i="3"/>
  <c r="H1792" i="3" l="1"/>
  <c r="I1791" i="3"/>
  <c r="F1791" i="3"/>
  <c r="G1790" i="3"/>
  <c r="D1791" i="3"/>
  <c r="E1790" i="3"/>
  <c r="B1791" i="3"/>
  <c r="C1790" i="3"/>
  <c r="H1793" i="3" l="1"/>
  <c r="I1792" i="3"/>
  <c r="F1792" i="3"/>
  <c r="G1791" i="3"/>
  <c r="D1792" i="3"/>
  <c r="E1791" i="3"/>
  <c r="B1792" i="3"/>
  <c r="C1791" i="3"/>
  <c r="H1794" i="3" l="1"/>
  <c r="I1793" i="3"/>
  <c r="F1793" i="3"/>
  <c r="G1792" i="3"/>
  <c r="D1793" i="3"/>
  <c r="E1792" i="3"/>
  <c r="B1793" i="3"/>
  <c r="C1792" i="3"/>
  <c r="H1795" i="3" l="1"/>
  <c r="I1794" i="3"/>
  <c r="F1794" i="3"/>
  <c r="G1793" i="3"/>
  <c r="D1794" i="3"/>
  <c r="E1793" i="3"/>
  <c r="B1794" i="3"/>
  <c r="C1793" i="3"/>
  <c r="H1796" i="3" l="1"/>
  <c r="I1795" i="3"/>
  <c r="F1795" i="3"/>
  <c r="G1794" i="3"/>
  <c r="D1795" i="3"/>
  <c r="E1794" i="3"/>
  <c r="B1795" i="3"/>
  <c r="C1794" i="3"/>
  <c r="H1797" i="3" l="1"/>
  <c r="I1796" i="3"/>
  <c r="F1796" i="3"/>
  <c r="G1795" i="3"/>
  <c r="D1796" i="3"/>
  <c r="E1795" i="3"/>
  <c r="B1796" i="3"/>
  <c r="C1795" i="3"/>
  <c r="H1798" i="3" l="1"/>
  <c r="I1797" i="3"/>
  <c r="F1797" i="3"/>
  <c r="G1796" i="3"/>
  <c r="D1797" i="3"/>
  <c r="E1796" i="3"/>
  <c r="B1797" i="3"/>
  <c r="C1796" i="3"/>
  <c r="H1799" i="3" l="1"/>
  <c r="I1798" i="3"/>
  <c r="F1798" i="3"/>
  <c r="G1797" i="3"/>
  <c r="D1798" i="3"/>
  <c r="E1797" i="3"/>
  <c r="B1798" i="3"/>
  <c r="C1797" i="3"/>
  <c r="H1800" i="3" l="1"/>
  <c r="I1799" i="3"/>
  <c r="F1799" i="3"/>
  <c r="G1798" i="3"/>
  <c r="D1799" i="3"/>
  <c r="E1798" i="3"/>
  <c r="B1799" i="3"/>
  <c r="C1798" i="3"/>
  <c r="H1801" i="3" l="1"/>
  <c r="I1800" i="3"/>
  <c r="F1800" i="3"/>
  <c r="G1799" i="3"/>
  <c r="D1800" i="3"/>
  <c r="E1799" i="3"/>
  <c r="B1800" i="3"/>
  <c r="C1799" i="3"/>
  <c r="H1802" i="3" l="1"/>
  <c r="I1801" i="3"/>
  <c r="F1801" i="3"/>
  <c r="G1800" i="3"/>
  <c r="D1801" i="3"/>
  <c r="E1800" i="3"/>
  <c r="B1801" i="3"/>
  <c r="C1800" i="3"/>
  <c r="H1803" i="3" l="1"/>
  <c r="I1802" i="3"/>
  <c r="F1802" i="3"/>
  <c r="G1801" i="3"/>
  <c r="D1802" i="3"/>
  <c r="E1801" i="3"/>
  <c r="B1802" i="3"/>
  <c r="C1801" i="3"/>
  <c r="H1804" i="3" l="1"/>
  <c r="I1803" i="3"/>
  <c r="F1803" i="3"/>
  <c r="G1802" i="3"/>
  <c r="D1803" i="3"/>
  <c r="E1802" i="3"/>
  <c r="B1803" i="3"/>
  <c r="C1802" i="3"/>
  <c r="H1805" i="3" l="1"/>
  <c r="I1804" i="3"/>
  <c r="F1804" i="3"/>
  <c r="G1803" i="3"/>
  <c r="D1804" i="3"/>
  <c r="E1803" i="3"/>
  <c r="B1804" i="3"/>
  <c r="C1803" i="3"/>
  <c r="H1806" i="3" l="1"/>
  <c r="I1805" i="3"/>
  <c r="F1805" i="3"/>
  <c r="G1804" i="3"/>
  <c r="D1805" i="3"/>
  <c r="E1804" i="3"/>
  <c r="B1805" i="3"/>
  <c r="C1804" i="3"/>
  <c r="H1807" i="3" l="1"/>
  <c r="I1806" i="3"/>
  <c r="F1806" i="3"/>
  <c r="G1805" i="3"/>
  <c r="D1806" i="3"/>
  <c r="E1805" i="3"/>
  <c r="B1806" i="3"/>
  <c r="C1805" i="3"/>
  <c r="H1808" i="3" l="1"/>
  <c r="I1807" i="3"/>
  <c r="F1807" i="3"/>
  <c r="G1806" i="3"/>
  <c r="D1807" i="3"/>
  <c r="E1806" i="3"/>
  <c r="B1807" i="3"/>
  <c r="C1806" i="3"/>
  <c r="H1809" i="3" l="1"/>
  <c r="I1808" i="3"/>
  <c r="F1808" i="3"/>
  <c r="G1807" i="3"/>
  <c r="D1808" i="3"/>
  <c r="E1807" i="3"/>
  <c r="B1808" i="3"/>
  <c r="C1807" i="3"/>
  <c r="H1810" i="3" l="1"/>
  <c r="I1809" i="3"/>
  <c r="F1809" i="3"/>
  <c r="G1808" i="3"/>
  <c r="D1809" i="3"/>
  <c r="E1808" i="3"/>
  <c r="B1809" i="3"/>
  <c r="C1808" i="3"/>
  <c r="H1811" i="3" l="1"/>
  <c r="I1810" i="3"/>
  <c r="F1810" i="3"/>
  <c r="G1809" i="3"/>
  <c r="D1810" i="3"/>
  <c r="E1809" i="3"/>
  <c r="B1810" i="3"/>
  <c r="C1809" i="3"/>
  <c r="H1812" i="3" l="1"/>
  <c r="I1811" i="3"/>
  <c r="F1811" i="3"/>
  <c r="G1810" i="3"/>
  <c r="D1811" i="3"/>
  <c r="E1810" i="3"/>
  <c r="B1811" i="3"/>
  <c r="C1810" i="3"/>
  <c r="H1813" i="3" l="1"/>
  <c r="I1812" i="3"/>
  <c r="F1812" i="3"/>
  <c r="G1811" i="3"/>
  <c r="D1812" i="3"/>
  <c r="E1811" i="3"/>
  <c r="B1812" i="3"/>
  <c r="C1811" i="3"/>
  <c r="H1814" i="3" l="1"/>
  <c r="I1813" i="3"/>
  <c r="F1813" i="3"/>
  <c r="G1812" i="3"/>
  <c r="D1813" i="3"/>
  <c r="E1812" i="3"/>
  <c r="B1813" i="3"/>
  <c r="C1812" i="3"/>
  <c r="H1815" i="3" l="1"/>
  <c r="I1814" i="3"/>
  <c r="F1814" i="3"/>
  <c r="G1813" i="3"/>
  <c r="D1814" i="3"/>
  <c r="E1813" i="3"/>
  <c r="B1814" i="3"/>
  <c r="C1813" i="3"/>
  <c r="H1816" i="3" l="1"/>
  <c r="I1815" i="3"/>
  <c r="F1815" i="3"/>
  <c r="G1814" i="3"/>
  <c r="D1815" i="3"/>
  <c r="E1814" i="3"/>
  <c r="B1815" i="3"/>
  <c r="C1814" i="3"/>
  <c r="H1817" i="3" l="1"/>
  <c r="I1816" i="3"/>
  <c r="F1816" i="3"/>
  <c r="G1815" i="3"/>
  <c r="D1816" i="3"/>
  <c r="E1815" i="3"/>
  <c r="B1816" i="3"/>
  <c r="C1815" i="3"/>
  <c r="H1818" i="3" l="1"/>
  <c r="I1817" i="3"/>
  <c r="F1817" i="3"/>
  <c r="G1816" i="3"/>
  <c r="D1817" i="3"/>
  <c r="E1816" i="3"/>
  <c r="B1817" i="3"/>
  <c r="C1816" i="3"/>
  <c r="H1819" i="3" l="1"/>
  <c r="I1818" i="3"/>
  <c r="F1818" i="3"/>
  <c r="G1817" i="3"/>
  <c r="D1818" i="3"/>
  <c r="E1817" i="3"/>
  <c r="B1818" i="3"/>
  <c r="C1817" i="3"/>
  <c r="H1820" i="3" l="1"/>
  <c r="I1819" i="3"/>
  <c r="F1819" i="3"/>
  <c r="G1818" i="3"/>
  <c r="D1819" i="3"/>
  <c r="E1818" i="3"/>
  <c r="B1819" i="3"/>
  <c r="C1818" i="3"/>
  <c r="H1821" i="3" l="1"/>
  <c r="I1820" i="3"/>
  <c r="F1820" i="3"/>
  <c r="G1819" i="3"/>
  <c r="D1820" i="3"/>
  <c r="E1819" i="3"/>
  <c r="B1820" i="3"/>
  <c r="C1819" i="3"/>
  <c r="H1822" i="3" l="1"/>
  <c r="I1821" i="3"/>
  <c r="F1821" i="3"/>
  <c r="G1820" i="3"/>
  <c r="D1821" i="3"/>
  <c r="E1820" i="3"/>
  <c r="B1821" i="3"/>
  <c r="C1820" i="3"/>
  <c r="H1823" i="3" l="1"/>
  <c r="I1822" i="3"/>
  <c r="F1822" i="3"/>
  <c r="G1821" i="3"/>
  <c r="D1822" i="3"/>
  <c r="E1821" i="3"/>
  <c r="B1822" i="3"/>
  <c r="C1821" i="3"/>
  <c r="H1824" i="3" l="1"/>
  <c r="I1823" i="3"/>
  <c r="F1823" i="3"/>
  <c r="G1822" i="3"/>
  <c r="D1823" i="3"/>
  <c r="E1822" i="3"/>
  <c r="B1823" i="3"/>
  <c r="C1822" i="3"/>
  <c r="H1825" i="3" l="1"/>
  <c r="I1824" i="3"/>
  <c r="F1824" i="3"/>
  <c r="G1823" i="3"/>
  <c r="D1824" i="3"/>
  <c r="E1823" i="3"/>
  <c r="B1824" i="3"/>
  <c r="C1823" i="3"/>
  <c r="H1826" i="3" l="1"/>
  <c r="I1825" i="3"/>
  <c r="F1825" i="3"/>
  <c r="G1824" i="3"/>
  <c r="D1825" i="3"/>
  <c r="E1824" i="3"/>
  <c r="B1825" i="3"/>
  <c r="C1824" i="3"/>
  <c r="H1827" i="3" l="1"/>
  <c r="I1826" i="3"/>
  <c r="F1826" i="3"/>
  <c r="G1825" i="3"/>
  <c r="D1826" i="3"/>
  <c r="E1825" i="3"/>
  <c r="B1826" i="3"/>
  <c r="C1825" i="3"/>
  <c r="H1828" i="3" l="1"/>
  <c r="I1827" i="3"/>
  <c r="F1827" i="3"/>
  <c r="G1826" i="3"/>
  <c r="D1827" i="3"/>
  <c r="E1826" i="3"/>
  <c r="B1827" i="3"/>
  <c r="C1826" i="3"/>
  <c r="H1829" i="3" l="1"/>
  <c r="I1828" i="3"/>
  <c r="F1828" i="3"/>
  <c r="G1827" i="3"/>
  <c r="D1828" i="3"/>
  <c r="E1827" i="3"/>
  <c r="B1828" i="3"/>
  <c r="C1827" i="3"/>
  <c r="H1830" i="3" l="1"/>
  <c r="I1829" i="3"/>
  <c r="F1829" i="3"/>
  <c r="G1828" i="3"/>
  <c r="D1829" i="3"/>
  <c r="E1828" i="3"/>
  <c r="B1829" i="3"/>
  <c r="C1828" i="3"/>
  <c r="H1831" i="3" l="1"/>
  <c r="I1830" i="3"/>
  <c r="F1830" i="3"/>
  <c r="G1829" i="3"/>
  <c r="D1830" i="3"/>
  <c r="E1829" i="3"/>
  <c r="B1830" i="3"/>
  <c r="C1829" i="3"/>
  <c r="H1832" i="3" l="1"/>
  <c r="I1831" i="3"/>
  <c r="F1831" i="3"/>
  <c r="G1830" i="3"/>
  <c r="D1831" i="3"/>
  <c r="E1830" i="3"/>
  <c r="B1831" i="3"/>
  <c r="C1830" i="3"/>
  <c r="H1833" i="3" l="1"/>
  <c r="I1832" i="3"/>
  <c r="F1832" i="3"/>
  <c r="G1831" i="3"/>
  <c r="D1832" i="3"/>
  <c r="E1831" i="3"/>
  <c r="B1832" i="3"/>
  <c r="C1831" i="3"/>
  <c r="H1834" i="3" l="1"/>
  <c r="I1833" i="3"/>
  <c r="F1833" i="3"/>
  <c r="G1832" i="3"/>
  <c r="D1833" i="3"/>
  <c r="E1832" i="3"/>
  <c r="B1833" i="3"/>
  <c r="C1832" i="3"/>
  <c r="H1835" i="3" l="1"/>
  <c r="I1834" i="3"/>
  <c r="F1834" i="3"/>
  <c r="G1833" i="3"/>
  <c r="D1834" i="3"/>
  <c r="E1833" i="3"/>
  <c r="B1834" i="3"/>
  <c r="C1833" i="3"/>
  <c r="H1836" i="3" l="1"/>
  <c r="I1835" i="3"/>
  <c r="F1835" i="3"/>
  <c r="G1834" i="3"/>
  <c r="D1835" i="3"/>
  <c r="E1834" i="3"/>
  <c r="B1835" i="3"/>
  <c r="C1834" i="3"/>
  <c r="H1837" i="3" l="1"/>
  <c r="I1836" i="3"/>
  <c r="F1836" i="3"/>
  <c r="G1835" i="3"/>
  <c r="D1836" i="3"/>
  <c r="E1835" i="3"/>
  <c r="B1836" i="3"/>
  <c r="C1835" i="3"/>
  <c r="H1838" i="3" l="1"/>
  <c r="I1837" i="3"/>
  <c r="F1837" i="3"/>
  <c r="G1836" i="3"/>
  <c r="D1837" i="3"/>
  <c r="E1836" i="3"/>
  <c r="B1837" i="3"/>
  <c r="C1836" i="3"/>
  <c r="H1839" i="3" l="1"/>
  <c r="I1838" i="3"/>
  <c r="F1838" i="3"/>
  <c r="G1837" i="3"/>
  <c r="D1838" i="3"/>
  <c r="E1837" i="3"/>
  <c r="B1838" i="3"/>
  <c r="C1837" i="3"/>
  <c r="H1840" i="3" l="1"/>
  <c r="I1839" i="3"/>
  <c r="F1839" i="3"/>
  <c r="G1838" i="3"/>
  <c r="D1839" i="3"/>
  <c r="E1838" i="3"/>
  <c r="B1839" i="3"/>
  <c r="C1838" i="3"/>
  <c r="H1841" i="3" l="1"/>
  <c r="I1840" i="3"/>
  <c r="F1840" i="3"/>
  <c r="G1839" i="3"/>
  <c r="D1840" i="3"/>
  <c r="E1839" i="3"/>
  <c r="B1840" i="3"/>
  <c r="C1839" i="3"/>
  <c r="H1842" i="3" l="1"/>
  <c r="I1841" i="3"/>
  <c r="F1841" i="3"/>
  <c r="G1840" i="3"/>
  <c r="D1841" i="3"/>
  <c r="E1840" i="3"/>
  <c r="B1841" i="3"/>
  <c r="C1840" i="3"/>
  <c r="H1843" i="3" l="1"/>
  <c r="I1842" i="3"/>
  <c r="F1842" i="3"/>
  <c r="G1841" i="3"/>
  <c r="D1842" i="3"/>
  <c r="E1841" i="3"/>
  <c r="B1842" i="3"/>
  <c r="C1841" i="3"/>
  <c r="H1844" i="3" l="1"/>
  <c r="I1843" i="3"/>
  <c r="F1843" i="3"/>
  <c r="G1842" i="3"/>
  <c r="D1843" i="3"/>
  <c r="E1842" i="3"/>
  <c r="B1843" i="3"/>
  <c r="C1842" i="3"/>
  <c r="H1845" i="3" l="1"/>
  <c r="I1844" i="3"/>
  <c r="F1844" i="3"/>
  <c r="G1843" i="3"/>
  <c r="D1844" i="3"/>
  <c r="E1843" i="3"/>
  <c r="B1844" i="3"/>
  <c r="C1843" i="3"/>
  <c r="H1846" i="3" l="1"/>
  <c r="I1845" i="3"/>
  <c r="F1845" i="3"/>
  <c r="G1844" i="3"/>
  <c r="D1845" i="3"/>
  <c r="E1844" i="3"/>
  <c r="B1845" i="3"/>
  <c r="C1844" i="3"/>
  <c r="H1847" i="3" l="1"/>
  <c r="I1846" i="3"/>
  <c r="F1846" i="3"/>
  <c r="G1845" i="3"/>
  <c r="D1846" i="3"/>
  <c r="E1845" i="3"/>
  <c r="B1846" i="3"/>
  <c r="C1845" i="3"/>
  <c r="H1848" i="3" l="1"/>
  <c r="I1847" i="3"/>
  <c r="F1847" i="3"/>
  <c r="G1846" i="3"/>
  <c r="D1847" i="3"/>
  <c r="E1846" i="3"/>
  <c r="B1847" i="3"/>
  <c r="C1846" i="3"/>
  <c r="H1849" i="3" l="1"/>
  <c r="I1848" i="3"/>
  <c r="F1848" i="3"/>
  <c r="G1847" i="3"/>
  <c r="D1848" i="3"/>
  <c r="E1847" i="3"/>
  <c r="B1848" i="3"/>
  <c r="C1847" i="3"/>
  <c r="H1850" i="3" l="1"/>
  <c r="I1849" i="3"/>
  <c r="F1849" i="3"/>
  <c r="G1848" i="3"/>
  <c r="D1849" i="3"/>
  <c r="E1848" i="3"/>
  <c r="B1849" i="3"/>
  <c r="C1848" i="3"/>
  <c r="H1851" i="3" l="1"/>
  <c r="I1850" i="3"/>
  <c r="F1850" i="3"/>
  <c r="G1849" i="3"/>
  <c r="D1850" i="3"/>
  <c r="E1849" i="3"/>
  <c r="B1850" i="3"/>
  <c r="C1849" i="3"/>
  <c r="H1852" i="3" l="1"/>
  <c r="I1851" i="3"/>
  <c r="F1851" i="3"/>
  <c r="G1850" i="3"/>
  <c r="D1851" i="3"/>
  <c r="E1850" i="3"/>
  <c r="B1851" i="3"/>
  <c r="C1850" i="3"/>
  <c r="H1853" i="3" l="1"/>
  <c r="I1852" i="3"/>
  <c r="F1852" i="3"/>
  <c r="G1851" i="3"/>
  <c r="D1852" i="3"/>
  <c r="E1851" i="3"/>
  <c r="B1852" i="3"/>
  <c r="C1851" i="3"/>
  <c r="H1854" i="3" l="1"/>
  <c r="I1853" i="3"/>
  <c r="F1853" i="3"/>
  <c r="G1852" i="3"/>
  <c r="D1853" i="3"/>
  <c r="E1852" i="3"/>
  <c r="B1853" i="3"/>
  <c r="C1852" i="3"/>
  <c r="H1855" i="3" l="1"/>
  <c r="I1854" i="3"/>
  <c r="F1854" i="3"/>
  <c r="G1853" i="3"/>
  <c r="D1854" i="3"/>
  <c r="E1853" i="3"/>
  <c r="B1854" i="3"/>
  <c r="C1853" i="3"/>
  <c r="H1856" i="3" l="1"/>
  <c r="I1855" i="3"/>
  <c r="F1855" i="3"/>
  <c r="G1854" i="3"/>
  <c r="D1855" i="3"/>
  <c r="E1854" i="3"/>
  <c r="B1855" i="3"/>
  <c r="C1854" i="3"/>
  <c r="H1857" i="3" l="1"/>
  <c r="I1856" i="3"/>
  <c r="F1856" i="3"/>
  <c r="G1855" i="3"/>
  <c r="D1856" i="3"/>
  <c r="E1855" i="3"/>
  <c r="B1856" i="3"/>
  <c r="C1855" i="3"/>
  <c r="H1858" i="3" l="1"/>
  <c r="I1857" i="3"/>
  <c r="F1857" i="3"/>
  <c r="G1856" i="3"/>
  <c r="D1857" i="3"/>
  <c r="E1856" i="3"/>
  <c r="B1857" i="3"/>
  <c r="C1856" i="3"/>
  <c r="H1859" i="3" l="1"/>
  <c r="I1858" i="3"/>
  <c r="F1858" i="3"/>
  <c r="G1857" i="3"/>
  <c r="D1858" i="3"/>
  <c r="E1857" i="3"/>
  <c r="B1858" i="3"/>
  <c r="C1857" i="3"/>
  <c r="H1860" i="3" l="1"/>
  <c r="I1859" i="3"/>
  <c r="F1859" i="3"/>
  <c r="G1858" i="3"/>
  <c r="D1859" i="3"/>
  <c r="E1858" i="3"/>
  <c r="B1859" i="3"/>
  <c r="C1858" i="3"/>
  <c r="H1861" i="3" l="1"/>
  <c r="I1860" i="3"/>
  <c r="F1860" i="3"/>
  <c r="G1859" i="3"/>
  <c r="D1860" i="3"/>
  <c r="E1859" i="3"/>
  <c r="B1860" i="3"/>
  <c r="C1859" i="3"/>
  <c r="H1862" i="3" l="1"/>
  <c r="I1861" i="3"/>
  <c r="F1861" i="3"/>
  <c r="G1860" i="3"/>
  <c r="D1861" i="3"/>
  <c r="E1860" i="3"/>
  <c r="B1861" i="3"/>
  <c r="C1860" i="3"/>
  <c r="H1863" i="3" l="1"/>
  <c r="I1862" i="3"/>
  <c r="F1862" i="3"/>
  <c r="G1861" i="3"/>
  <c r="D1862" i="3"/>
  <c r="E1861" i="3"/>
  <c r="B1862" i="3"/>
  <c r="C1861" i="3"/>
  <c r="H1864" i="3" l="1"/>
  <c r="I1863" i="3"/>
  <c r="F1863" i="3"/>
  <c r="G1862" i="3"/>
  <c r="D1863" i="3"/>
  <c r="E1862" i="3"/>
  <c r="B1863" i="3"/>
  <c r="C1862" i="3"/>
  <c r="H1865" i="3" l="1"/>
  <c r="I1864" i="3"/>
  <c r="F1864" i="3"/>
  <c r="G1863" i="3"/>
  <c r="D1864" i="3"/>
  <c r="E1863" i="3"/>
  <c r="B1864" i="3"/>
  <c r="C1863" i="3"/>
  <c r="H1866" i="3" l="1"/>
  <c r="I1865" i="3"/>
  <c r="F1865" i="3"/>
  <c r="G1864" i="3"/>
  <c r="D1865" i="3"/>
  <c r="E1864" i="3"/>
  <c r="B1865" i="3"/>
  <c r="C1864" i="3"/>
  <c r="H1867" i="3" l="1"/>
  <c r="I1866" i="3"/>
  <c r="F1866" i="3"/>
  <c r="G1865" i="3"/>
  <c r="D1866" i="3"/>
  <c r="E1865" i="3"/>
  <c r="B1866" i="3"/>
  <c r="C1865" i="3"/>
  <c r="H1868" i="3" l="1"/>
  <c r="I1867" i="3"/>
  <c r="F1867" i="3"/>
  <c r="G1866" i="3"/>
  <c r="D1867" i="3"/>
  <c r="E1866" i="3"/>
  <c r="B1867" i="3"/>
  <c r="C1866" i="3"/>
  <c r="H1869" i="3" l="1"/>
  <c r="I1868" i="3"/>
  <c r="F1868" i="3"/>
  <c r="G1867" i="3"/>
  <c r="D1868" i="3"/>
  <c r="E1867" i="3"/>
  <c r="B1868" i="3"/>
  <c r="C1867" i="3"/>
  <c r="H1870" i="3" l="1"/>
  <c r="I1869" i="3"/>
  <c r="F1869" i="3"/>
  <c r="G1868" i="3"/>
  <c r="D1869" i="3"/>
  <c r="E1868" i="3"/>
  <c r="B1869" i="3"/>
  <c r="C1868" i="3"/>
  <c r="H1871" i="3" l="1"/>
  <c r="I1870" i="3"/>
  <c r="F1870" i="3"/>
  <c r="G1869" i="3"/>
  <c r="D1870" i="3"/>
  <c r="E1869" i="3"/>
  <c r="B1870" i="3"/>
  <c r="C1869" i="3"/>
  <c r="H1872" i="3" l="1"/>
  <c r="I1871" i="3"/>
  <c r="F1871" i="3"/>
  <c r="G1870" i="3"/>
  <c r="D1871" i="3"/>
  <c r="E1870" i="3"/>
  <c r="B1871" i="3"/>
  <c r="C1870" i="3"/>
  <c r="H1873" i="3" l="1"/>
  <c r="I1872" i="3"/>
  <c r="F1872" i="3"/>
  <c r="G1871" i="3"/>
  <c r="D1872" i="3"/>
  <c r="E1871" i="3"/>
  <c r="B1872" i="3"/>
  <c r="C1871" i="3"/>
  <c r="H1874" i="3" l="1"/>
  <c r="I1873" i="3"/>
  <c r="F1873" i="3"/>
  <c r="G1872" i="3"/>
  <c r="D1873" i="3"/>
  <c r="E1872" i="3"/>
  <c r="B1873" i="3"/>
  <c r="C1872" i="3"/>
  <c r="H1875" i="3" l="1"/>
  <c r="I1874" i="3"/>
  <c r="F1874" i="3"/>
  <c r="G1873" i="3"/>
  <c r="D1874" i="3"/>
  <c r="E1873" i="3"/>
  <c r="B1874" i="3"/>
  <c r="C1873" i="3"/>
  <c r="H1876" i="3" l="1"/>
  <c r="I1875" i="3"/>
  <c r="F1875" i="3"/>
  <c r="G1874" i="3"/>
  <c r="D1875" i="3"/>
  <c r="E1874" i="3"/>
  <c r="B1875" i="3"/>
  <c r="C1874" i="3"/>
  <c r="H1877" i="3" l="1"/>
  <c r="I1876" i="3"/>
  <c r="F1876" i="3"/>
  <c r="G1875" i="3"/>
  <c r="D1876" i="3"/>
  <c r="E1875" i="3"/>
  <c r="B1876" i="3"/>
  <c r="C1875" i="3"/>
  <c r="H1878" i="3" l="1"/>
  <c r="I1877" i="3"/>
  <c r="F1877" i="3"/>
  <c r="G1876" i="3"/>
  <c r="D1877" i="3"/>
  <c r="E1876" i="3"/>
  <c r="B1877" i="3"/>
  <c r="C1876" i="3"/>
  <c r="H1879" i="3" l="1"/>
  <c r="I1878" i="3"/>
  <c r="F1878" i="3"/>
  <c r="G1877" i="3"/>
  <c r="D1878" i="3"/>
  <c r="E1877" i="3"/>
  <c r="B1878" i="3"/>
  <c r="C1877" i="3"/>
  <c r="H1880" i="3" l="1"/>
  <c r="I1879" i="3"/>
  <c r="F1879" i="3"/>
  <c r="G1878" i="3"/>
  <c r="D1879" i="3"/>
  <c r="E1878" i="3"/>
  <c r="B1879" i="3"/>
  <c r="C1878" i="3"/>
  <c r="H1881" i="3" l="1"/>
  <c r="I1880" i="3"/>
  <c r="F1880" i="3"/>
  <c r="G1879" i="3"/>
  <c r="D1880" i="3"/>
  <c r="E1879" i="3"/>
  <c r="B1880" i="3"/>
  <c r="C1879" i="3"/>
  <c r="H1882" i="3" l="1"/>
  <c r="I1881" i="3"/>
  <c r="F1881" i="3"/>
  <c r="G1880" i="3"/>
  <c r="D1881" i="3"/>
  <c r="E1880" i="3"/>
  <c r="B1881" i="3"/>
  <c r="C1880" i="3"/>
  <c r="H1883" i="3" l="1"/>
  <c r="I1882" i="3"/>
  <c r="F1882" i="3"/>
  <c r="G1881" i="3"/>
  <c r="D1882" i="3"/>
  <c r="E1881" i="3"/>
  <c r="B1882" i="3"/>
  <c r="C1881" i="3"/>
  <c r="H1884" i="3" l="1"/>
  <c r="I1883" i="3"/>
  <c r="F1883" i="3"/>
  <c r="G1882" i="3"/>
  <c r="D1883" i="3"/>
  <c r="E1882" i="3"/>
  <c r="B1883" i="3"/>
  <c r="C1882" i="3"/>
  <c r="H1885" i="3" l="1"/>
  <c r="I1884" i="3"/>
  <c r="F1884" i="3"/>
  <c r="G1883" i="3"/>
  <c r="D1884" i="3"/>
  <c r="E1883" i="3"/>
  <c r="B1884" i="3"/>
  <c r="C1883" i="3"/>
  <c r="H1886" i="3" l="1"/>
  <c r="I1885" i="3"/>
  <c r="F1885" i="3"/>
  <c r="G1884" i="3"/>
  <c r="D1885" i="3"/>
  <c r="E1884" i="3"/>
  <c r="B1885" i="3"/>
  <c r="C1884" i="3"/>
  <c r="H1887" i="3" l="1"/>
  <c r="I1886" i="3"/>
  <c r="F1886" i="3"/>
  <c r="G1885" i="3"/>
  <c r="D1886" i="3"/>
  <c r="E1885" i="3"/>
  <c r="B1886" i="3"/>
  <c r="C1885" i="3"/>
  <c r="H1888" i="3" l="1"/>
  <c r="I1887" i="3"/>
  <c r="F1887" i="3"/>
  <c r="G1886" i="3"/>
  <c r="D1887" i="3"/>
  <c r="E1886" i="3"/>
  <c r="B1887" i="3"/>
  <c r="C1886" i="3"/>
  <c r="H1889" i="3" l="1"/>
  <c r="I1888" i="3"/>
  <c r="F1888" i="3"/>
  <c r="G1887" i="3"/>
  <c r="D1888" i="3"/>
  <c r="E1887" i="3"/>
  <c r="B1888" i="3"/>
  <c r="C1887" i="3"/>
  <c r="H1890" i="3" l="1"/>
  <c r="I1889" i="3"/>
  <c r="F1889" i="3"/>
  <c r="G1888" i="3"/>
  <c r="D1889" i="3"/>
  <c r="E1888" i="3"/>
  <c r="B1889" i="3"/>
  <c r="C1888" i="3"/>
  <c r="H1891" i="3" l="1"/>
  <c r="I1890" i="3"/>
  <c r="F1890" i="3"/>
  <c r="G1889" i="3"/>
  <c r="D1890" i="3"/>
  <c r="E1889" i="3"/>
  <c r="B1890" i="3"/>
  <c r="C1889" i="3"/>
  <c r="H1892" i="3" l="1"/>
  <c r="I1891" i="3"/>
  <c r="F1891" i="3"/>
  <c r="G1890" i="3"/>
  <c r="D1891" i="3"/>
  <c r="E1890" i="3"/>
  <c r="B1891" i="3"/>
  <c r="C1890" i="3"/>
  <c r="H1893" i="3" l="1"/>
  <c r="I1892" i="3"/>
  <c r="F1892" i="3"/>
  <c r="G1891" i="3"/>
  <c r="D1892" i="3"/>
  <c r="E1891" i="3"/>
  <c r="B1892" i="3"/>
  <c r="C1891" i="3"/>
  <c r="H1894" i="3" l="1"/>
  <c r="I1893" i="3"/>
  <c r="F1893" i="3"/>
  <c r="G1892" i="3"/>
  <c r="D1893" i="3"/>
  <c r="E1892" i="3"/>
  <c r="B1893" i="3"/>
  <c r="C1892" i="3"/>
  <c r="H1895" i="3" l="1"/>
  <c r="I1894" i="3"/>
  <c r="F1894" i="3"/>
  <c r="G1893" i="3"/>
  <c r="D1894" i="3"/>
  <c r="E1893" i="3"/>
  <c r="B1894" i="3"/>
  <c r="C1893" i="3"/>
  <c r="H1896" i="3" l="1"/>
  <c r="I1895" i="3"/>
  <c r="F1895" i="3"/>
  <c r="G1894" i="3"/>
  <c r="D1895" i="3"/>
  <c r="E1894" i="3"/>
  <c r="B1895" i="3"/>
  <c r="C1894" i="3"/>
  <c r="H1897" i="3" l="1"/>
  <c r="I1896" i="3"/>
  <c r="F1896" i="3"/>
  <c r="G1895" i="3"/>
  <c r="D1896" i="3"/>
  <c r="E1895" i="3"/>
  <c r="B1896" i="3"/>
  <c r="C1895" i="3"/>
  <c r="H1898" i="3" l="1"/>
  <c r="I1897" i="3"/>
  <c r="F1897" i="3"/>
  <c r="G1896" i="3"/>
  <c r="D1897" i="3"/>
  <c r="E1896" i="3"/>
  <c r="B1897" i="3"/>
  <c r="C1896" i="3"/>
  <c r="H1899" i="3" l="1"/>
  <c r="I1898" i="3"/>
  <c r="F1898" i="3"/>
  <c r="G1897" i="3"/>
  <c r="D1898" i="3"/>
  <c r="E1897" i="3"/>
  <c r="B1898" i="3"/>
  <c r="C1897" i="3"/>
  <c r="H1900" i="3" l="1"/>
  <c r="I1899" i="3"/>
  <c r="F1899" i="3"/>
  <c r="G1898" i="3"/>
  <c r="D1899" i="3"/>
  <c r="E1898" i="3"/>
  <c r="B1899" i="3"/>
  <c r="C1898" i="3"/>
  <c r="H1901" i="3" l="1"/>
  <c r="I1900" i="3"/>
  <c r="F1900" i="3"/>
  <c r="G1899" i="3"/>
  <c r="D1900" i="3"/>
  <c r="E1899" i="3"/>
  <c r="B1900" i="3"/>
  <c r="C1899" i="3"/>
  <c r="H1902" i="3" l="1"/>
  <c r="I1901" i="3"/>
  <c r="F1901" i="3"/>
  <c r="G1900" i="3"/>
  <c r="D1901" i="3"/>
  <c r="E1900" i="3"/>
  <c r="B1901" i="3"/>
  <c r="C1900" i="3"/>
  <c r="H1903" i="3" l="1"/>
  <c r="I1902" i="3"/>
  <c r="F1902" i="3"/>
  <c r="G1901" i="3"/>
  <c r="D1902" i="3"/>
  <c r="E1901" i="3"/>
  <c r="B1902" i="3"/>
  <c r="C1901" i="3"/>
  <c r="H1904" i="3" l="1"/>
  <c r="I1903" i="3"/>
  <c r="F1903" i="3"/>
  <c r="G1902" i="3"/>
  <c r="D1903" i="3"/>
  <c r="E1902" i="3"/>
  <c r="B1903" i="3"/>
  <c r="C1902" i="3"/>
  <c r="H1905" i="3" l="1"/>
  <c r="I1904" i="3"/>
  <c r="F1904" i="3"/>
  <c r="G1903" i="3"/>
  <c r="D1904" i="3"/>
  <c r="E1903" i="3"/>
  <c r="B1904" i="3"/>
  <c r="C1903" i="3"/>
  <c r="H1906" i="3" l="1"/>
  <c r="I1905" i="3"/>
  <c r="F1905" i="3"/>
  <c r="G1904" i="3"/>
  <c r="D1905" i="3"/>
  <c r="E1904" i="3"/>
  <c r="B1905" i="3"/>
  <c r="C1904" i="3"/>
  <c r="H1907" i="3" l="1"/>
  <c r="I1906" i="3"/>
  <c r="F1906" i="3"/>
  <c r="G1905" i="3"/>
  <c r="D1906" i="3"/>
  <c r="E1905" i="3"/>
  <c r="B1906" i="3"/>
  <c r="C1905" i="3"/>
  <c r="H1908" i="3" l="1"/>
  <c r="I1907" i="3"/>
  <c r="F1907" i="3"/>
  <c r="G1906" i="3"/>
  <c r="D1907" i="3"/>
  <c r="E1906" i="3"/>
  <c r="B1907" i="3"/>
  <c r="C1906" i="3"/>
  <c r="H1909" i="3" l="1"/>
  <c r="I1908" i="3"/>
  <c r="F1908" i="3"/>
  <c r="G1907" i="3"/>
  <c r="D1908" i="3"/>
  <c r="E1907" i="3"/>
  <c r="B1908" i="3"/>
  <c r="C1907" i="3"/>
  <c r="H1910" i="3" l="1"/>
  <c r="I1909" i="3"/>
  <c r="F1909" i="3"/>
  <c r="G1908" i="3"/>
  <c r="D1909" i="3"/>
  <c r="E1908" i="3"/>
  <c r="B1909" i="3"/>
  <c r="C1908" i="3"/>
  <c r="H1911" i="3" l="1"/>
  <c r="I1910" i="3"/>
  <c r="F1910" i="3"/>
  <c r="G1909" i="3"/>
  <c r="D1910" i="3"/>
  <c r="E1909" i="3"/>
  <c r="B1910" i="3"/>
  <c r="C1909" i="3"/>
  <c r="H1912" i="3" l="1"/>
  <c r="I1911" i="3"/>
  <c r="F1911" i="3"/>
  <c r="G1910" i="3"/>
  <c r="D1911" i="3"/>
  <c r="E1910" i="3"/>
  <c r="B1911" i="3"/>
  <c r="C1910" i="3"/>
  <c r="H1913" i="3" l="1"/>
  <c r="I1912" i="3"/>
  <c r="F1912" i="3"/>
  <c r="G1911" i="3"/>
  <c r="D1912" i="3"/>
  <c r="E1911" i="3"/>
  <c r="B1912" i="3"/>
  <c r="C1911" i="3"/>
  <c r="H1914" i="3" l="1"/>
  <c r="I1913" i="3"/>
  <c r="F1913" i="3"/>
  <c r="G1912" i="3"/>
  <c r="D1913" i="3"/>
  <c r="E1912" i="3"/>
  <c r="B1913" i="3"/>
  <c r="C1912" i="3"/>
  <c r="H1915" i="3" l="1"/>
  <c r="I1914" i="3"/>
  <c r="F1914" i="3"/>
  <c r="G1913" i="3"/>
  <c r="D1914" i="3"/>
  <c r="E1913" i="3"/>
  <c r="B1914" i="3"/>
  <c r="C1913" i="3"/>
  <c r="H1916" i="3" l="1"/>
  <c r="I1915" i="3"/>
  <c r="F1915" i="3"/>
  <c r="G1914" i="3"/>
  <c r="D1915" i="3"/>
  <c r="E1914" i="3"/>
  <c r="B1915" i="3"/>
  <c r="C1914" i="3"/>
  <c r="H1917" i="3" l="1"/>
  <c r="I1916" i="3"/>
  <c r="F1916" i="3"/>
  <c r="G1915" i="3"/>
  <c r="D1916" i="3"/>
  <c r="E1915" i="3"/>
  <c r="B1916" i="3"/>
  <c r="C1915" i="3"/>
  <c r="H1918" i="3" l="1"/>
  <c r="I1917" i="3"/>
  <c r="F1917" i="3"/>
  <c r="G1916" i="3"/>
  <c r="D1917" i="3"/>
  <c r="E1916" i="3"/>
  <c r="B1917" i="3"/>
  <c r="C1916" i="3"/>
  <c r="H1919" i="3" l="1"/>
  <c r="I1918" i="3"/>
  <c r="F1918" i="3"/>
  <c r="G1917" i="3"/>
  <c r="D1918" i="3"/>
  <c r="E1917" i="3"/>
  <c r="B1918" i="3"/>
  <c r="C1917" i="3"/>
  <c r="H1920" i="3" l="1"/>
  <c r="I1919" i="3"/>
  <c r="F1919" i="3"/>
  <c r="G1918" i="3"/>
  <c r="D1919" i="3"/>
  <c r="E1918" i="3"/>
  <c r="B1919" i="3"/>
  <c r="C1918" i="3"/>
  <c r="H1921" i="3" l="1"/>
  <c r="I1920" i="3"/>
  <c r="F1920" i="3"/>
  <c r="G1919" i="3"/>
  <c r="D1920" i="3"/>
  <c r="E1919" i="3"/>
  <c r="B1920" i="3"/>
  <c r="C1919" i="3"/>
  <c r="H1922" i="3" l="1"/>
  <c r="I1921" i="3"/>
  <c r="F1921" i="3"/>
  <c r="G1920" i="3"/>
  <c r="D1921" i="3"/>
  <c r="E1920" i="3"/>
  <c r="B1921" i="3"/>
  <c r="C1920" i="3"/>
  <c r="H1923" i="3" l="1"/>
  <c r="I1922" i="3"/>
  <c r="F1922" i="3"/>
  <c r="G1921" i="3"/>
  <c r="D1922" i="3"/>
  <c r="E1921" i="3"/>
  <c r="B1922" i="3"/>
  <c r="C1921" i="3"/>
  <c r="H1924" i="3" l="1"/>
  <c r="I1923" i="3"/>
  <c r="F1923" i="3"/>
  <c r="G1922" i="3"/>
  <c r="D1923" i="3"/>
  <c r="E1922" i="3"/>
  <c r="B1923" i="3"/>
  <c r="C1922" i="3"/>
  <c r="H1925" i="3" l="1"/>
  <c r="I1924" i="3"/>
  <c r="F1924" i="3"/>
  <c r="G1923" i="3"/>
  <c r="D1924" i="3"/>
  <c r="E1923" i="3"/>
  <c r="B1924" i="3"/>
  <c r="C1923" i="3"/>
  <c r="H1926" i="3" l="1"/>
  <c r="I1925" i="3"/>
  <c r="F1925" i="3"/>
  <c r="G1924" i="3"/>
  <c r="D1925" i="3"/>
  <c r="E1924" i="3"/>
  <c r="B1925" i="3"/>
  <c r="C1924" i="3"/>
  <c r="H1927" i="3" l="1"/>
  <c r="I1926" i="3"/>
  <c r="F1926" i="3"/>
  <c r="G1925" i="3"/>
  <c r="D1926" i="3"/>
  <c r="E1925" i="3"/>
  <c r="B1926" i="3"/>
  <c r="C1925" i="3"/>
  <c r="H1928" i="3" l="1"/>
  <c r="I1927" i="3"/>
  <c r="F1927" i="3"/>
  <c r="G1926" i="3"/>
  <c r="D1927" i="3"/>
  <c r="E1926" i="3"/>
  <c r="B1927" i="3"/>
  <c r="C1926" i="3"/>
  <c r="H1929" i="3" l="1"/>
  <c r="I1928" i="3"/>
  <c r="F1928" i="3"/>
  <c r="G1927" i="3"/>
  <c r="D1928" i="3"/>
  <c r="E1927" i="3"/>
  <c r="B1928" i="3"/>
  <c r="C1927" i="3"/>
  <c r="H1930" i="3" l="1"/>
  <c r="I1929" i="3"/>
  <c r="F1929" i="3"/>
  <c r="G1928" i="3"/>
  <c r="D1929" i="3"/>
  <c r="E1928" i="3"/>
  <c r="B1929" i="3"/>
  <c r="C1928" i="3"/>
  <c r="H1931" i="3" l="1"/>
  <c r="I1930" i="3"/>
  <c r="F1930" i="3"/>
  <c r="G1929" i="3"/>
  <c r="D1930" i="3"/>
  <c r="E1929" i="3"/>
  <c r="B1930" i="3"/>
  <c r="C1929" i="3"/>
  <c r="H1932" i="3" l="1"/>
  <c r="I1931" i="3"/>
  <c r="F1931" i="3"/>
  <c r="G1930" i="3"/>
  <c r="D1931" i="3"/>
  <c r="E1930" i="3"/>
  <c r="B1931" i="3"/>
  <c r="C1930" i="3"/>
  <c r="H1933" i="3" l="1"/>
  <c r="I1932" i="3"/>
  <c r="F1932" i="3"/>
  <c r="G1931" i="3"/>
  <c r="D1932" i="3"/>
  <c r="E1931" i="3"/>
  <c r="B1932" i="3"/>
  <c r="C1931" i="3"/>
  <c r="H1934" i="3" l="1"/>
  <c r="I1933" i="3"/>
  <c r="F1933" i="3"/>
  <c r="G1932" i="3"/>
  <c r="D1933" i="3"/>
  <c r="E1932" i="3"/>
  <c r="B1933" i="3"/>
  <c r="C1932" i="3"/>
  <c r="H1935" i="3" l="1"/>
  <c r="I1934" i="3"/>
  <c r="F1934" i="3"/>
  <c r="G1933" i="3"/>
  <c r="D1934" i="3"/>
  <c r="E1933" i="3"/>
  <c r="B1934" i="3"/>
  <c r="C1933" i="3"/>
  <c r="H1936" i="3" l="1"/>
  <c r="I1935" i="3"/>
  <c r="F1935" i="3"/>
  <c r="G1934" i="3"/>
  <c r="D1935" i="3"/>
  <c r="E1934" i="3"/>
  <c r="B1935" i="3"/>
  <c r="C1934" i="3"/>
  <c r="H1937" i="3" l="1"/>
  <c r="I1936" i="3"/>
  <c r="F1936" i="3"/>
  <c r="G1935" i="3"/>
  <c r="D1936" i="3"/>
  <c r="E1935" i="3"/>
  <c r="B1936" i="3"/>
  <c r="C1935" i="3"/>
  <c r="H1938" i="3" l="1"/>
  <c r="I1937" i="3"/>
  <c r="F1937" i="3"/>
  <c r="G1936" i="3"/>
  <c r="D1937" i="3"/>
  <c r="E1936" i="3"/>
  <c r="B1937" i="3"/>
  <c r="C1936" i="3"/>
  <c r="H1939" i="3" l="1"/>
  <c r="I1938" i="3"/>
  <c r="F1938" i="3"/>
  <c r="G1937" i="3"/>
  <c r="D1938" i="3"/>
  <c r="E1937" i="3"/>
  <c r="B1938" i="3"/>
  <c r="C1937" i="3"/>
  <c r="H1940" i="3" l="1"/>
  <c r="I1939" i="3"/>
  <c r="F1939" i="3"/>
  <c r="G1938" i="3"/>
  <c r="D1939" i="3"/>
  <c r="E1938" i="3"/>
  <c r="B1939" i="3"/>
  <c r="C1938" i="3"/>
  <c r="H1941" i="3" l="1"/>
  <c r="I1940" i="3"/>
  <c r="F1940" i="3"/>
  <c r="G1939" i="3"/>
  <c r="D1940" i="3"/>
  <c r="E1939" i="3"/>
  <c r="B1940" i="3"/>
  <c r="C1939" i="3"/>
  <c r="H1942" i="3" l="1"/>
  <c r="I1941" i="3"/>
  <c r="F1941" i="3"/>
  <c r="G1940" i="3"/>
  <c r="D1941" i="3"/>
  <c r="E1940" i="3"/>
  <c r="B1941" i="3"/>
  <c r="C1940" i="3"/>
  <c r="H1943" i="3" l="1"/>
  <c r="I1942" i="3"/>
  <c r="F1942" i="3"/>
  <c r="G1941" i="3"/>
  <c r="D1942" i="3"/>
  <c r="E1941" i="3"/>
  <c r="B1942" i="3"/>
  <c r="C1941" i="3"/>
  <c r="H1944" i="3" l="1"/>
  <c r="I1943" i="3"/>
  <c r="F1943" i="3"/>
  <c r="G1942" i="3"/>
  <c r="D1943" i="3"/>
  <c r="E1942" i="3"/>
  <c r="B1943" i="3"/>
  <c r="C1942" i="3"/>
  <c r="H1945" i="3" l="1"/>
  <c r="I1944" i="3"/>
  <c r="F1944" i="3"/>
  <c r="G1943" i="3"/>
  <c r="D1944" i="3"/>
  <c r="E1943" i="3"/>
  <c r="B1944" i="3"/>
  <c r="C1943" i="3"/>
  <c r="H1946" i="3" l="1"/>
  <c r="I1945" i="3"/>
  <c r="F1945" i="3"/>
  <c r="G1944" i="3"/>
  <c r="D1945" i="3"/>
  <c r="E1944" i="3"/>
  <c r="B1945" i="3"/>
  <c r="C1944" i="3"/>
  <c r="H1947" i="3" l="1"/>
  <c r="I1946" i="3"/>
  <c r="F1946" i="3"/>
  <c r="G1945" i="3"/>
  <c r="D1946" i="3"/>
  <c r="E1945" i="3"/>
  <c r="B1946" i="3"/>
  <c r="C1945" i="3"/>
  <c r="H1948" i="3" l="1"/>
  <c r="I1947" i="3"/>
  <c r="F1947" i="3"/>
  <c r="G1946" i="3"/>
  <c r="D1947" i="3"/>
  <c r="E1946" i="3"/>
  <c r="B1947" i="3"/>
  <c r="C1946" i="3"/>
  <c r="H1949" i="3" l="1"/>
  <c r="I1948" i="3"/>
  <c r="F1948" i="3"/>
  <c r="G1947" i="3"/>
  <c r="D1948" i="3"/>
  <c r="E1947" i="3"/>
  <c r="B1948" i="3"/>
  <c r="C1947" i="3"/>
  <c r="H1950" i="3" l="1"/>
  <c r="I1949" i="3"/>
  <c r="F1949" i="3"/>
  <c r="G1948" i="3"/>
  <c r="D1949" i="3"/>
  <c r="E1948" i="3"/>
  <c r="B1949" i="3"/>
  <c r="C1948" i="3"/>
  <c r="H1951" i="3" l="1"/>
  <c r="I1950" i="3"/>
  <c r="F1950" i="3"/>
  <c r="G1949" i="3"/>
  <c r="D1950" i="3"/>
  <c r="E1949" i="3"/>
  <c r="B1950" i="3"/>
  <c r="C1949" i="3"/>
  <c r="H1952" i="3" l="1"/>
  <c r="I1951" i="3"/>
  <c r="F1951" i="3"/>
  <c r="G1950" i="3"/>
  <c r="D1951" i="3"/>
  <c r="E1950" i="3"/>
  <c r="B1951" i="3"/>
  <c r="C1950" i="3"/>
  <c r="H1953" i="3" l="1"/>
  <c r="I1952" i="3"/>
  <c r="F1952" i="3"/>
  <c r="G1951" i="3"/>
  <c r="D1952" i="3"/>
  <c r="E1951" i="3"/>
  <c r="B1952" i="3"/>
  <c r="C1951" i="3"/>
  <c r="H1954" i="3" l="1"/>
  <c r="I1953" i="3"/>
  <c r="F1953" i="3"/>
  <c r="G1952" i="3"/>
  <c r="D1953" i="3"/>
  <c r="E1952" i="3"/>
  <c r="B1953" i="3"/>
  <c r="C1952" i="3"/>
  <c r="H1955" i="3" l="1"/>
  <c r="I1954" i="3"/>
  <c r="F1954" i="3"/>
  <c r="G1953" i="3"/>
  <c r="D1954" i="3"/>
  <c r="E1953" i="3"/>
  <c r="B1954" i="3"/>
  <c r="C1953" i="3"/>
  <c r="H1956" i="3" l="1"/>
  <c r="I1955" i="3"/>
  <c r="F1955" i="3"/>
  <c r="G1954" i="3"/>
  <c r="D1955" i="3"/>
  <c r="E1954" i="3"/>
  <c r="B1955" i="3"/>
  <c r="C1954" i="3"/>
  <c r="H1957" i="3" l="1"/>
  <c r="I1956" i="3"/>
  <c r="F1956" i="3"/>
  <c r="G1955" i="3"/>
  <c r="D1956" i="3"/>
  <c r="E1955" i="3"/>
  <c r="B1956" i="3"/>
  <c r="C1955" i="3"/>
  <c r="H1958" i="3" l="1"/>
  <c r="I1957" i="3"/>
  <c r="F1957" i="3"/>
  <c r="G1956" i="3"/>
  <c r="D1957" i="3"/>
  <c r="E1956" i="3"/>
  <c r="B1957" i="3"/>
  <c r="C1956" i="3"/>
  <c r="H1959" i="3" l="1"/>
  <c r="I1958" i="3"/>
  <c r="F1958" i="3"/>
  <c r="G1957" i="3"/>
  <c r="D1958" i="3"/>
  <c r="E1957" i="3"/>
  <c r="B1958" i="3"/>
  <c r="C1957" i="3"/>
  <c r="H1960" i="3" l="1"/>
  <c r="I1959" i="3"/>
  <c r="F1959" i="3"/>
  <c r="G1958" i="3"/>
  <c r="D1959" i="3"/>
  <c r="E1958" i="3"/>
  <c r="B1959" i="3"/>
  <c r="C1958" i="3"/>
  <c r="H1961" i="3" l="1"/>
  <c r="I1960" i="3"/>
  <c r="F1960" i="3"/>
  <c r="G1959" i="3"/>
  <c r="D1960" i="3"/>
  <c r="E1959" i="3"/>
  <c r="B1960" i="3"/>
  <c r="C1959" i="3"/>
  <c r="H1962" i="3" l="1"/>
  <c r="I1961" i="3"/>
  <c r="F1961" i="3"/>
  <c r="G1960" i="3"/>
  <c r="D1961" i="3"/>
  <c r="E1960" i="3"/>
  <c r="B1961" i="3"/>
  <c r="C1960" i="3"/>
  <c r="H1963" i="3" l="1"/>
  <c r="I1962" i="3"/>
  <c r="F1962" i="3"/>
  <c r="G1961" i="3"/>
  <c r="D1962" i="3"/>
  <c r="E1961" i="3"/>
  <c r="B1962" i="3"/>
  <c r="C1961" i="3"/>
  <c r="H1964" i="3" l="1"/>
  <c r="I1963" i="3"/>
  <c r="F1963" i="3"/>
  <c r="G1962" i="3"/>
  <c r="D1963" i="3"/>
  <c r="E1962" i="3"/>
  <c r="B1963" i="3"/>
  <c r="C1962" i="3"/>
  <c r="H1965" i="3" l="1"/>
  <c r="I1964" i="3"/>
  <c r="F1964" i="3"/>
  <c r="G1963" i="3"/>
  <c r="D1964" i="3"/>
  <c r="E1963" i="3"/>
  <c r="B1964" i="3"/>
  <c r="C1963" i="3"/>
  <c r="H1966" i="3" l="1"/>
  <c r="I1965" i="3"/>
  <c r="F1965" i="3"/>
  <c r="G1964" i="3"/>
  <c r="D1965" i="3"/>
  <c r="E1964" i="3"/>
  <c r="B1965" i="3"/>
  <c r="C1964" i="3"/>
  <c r="H1967" i="3" l="1"/>
  <c r="I1966" i="3"/>
  <c r="F1966" i="3"/>
  <c r="G1965" i="3"/>
  <c r="D1966" i="3"/>
  <c r="E1965" i="3"/>
  <c r="B1966" i="3"/>
  <c r="C1965" i="3"/>
  <c r="H1968" i="3" l="1"/>
  <c r="I1967" i="3"/>
  <c r="F1967" i="3"/>
  <c r="G1966" i="3"/>
  <c r="D1967" i="3"/>
  <c r="E1966" i="3"/>
  <c r="B1967" i="3"/>
  <c r="C1966" i="3"/>
  <c r="H1969" i="3" l="1"/>
  <c r="I1968" i="3"/>
  <c r="F1968" i="3"/>
  <c r="G1967" i="3"/>
  <c r="D1968" i="3"/>
  <c r="E1967" i="3"/>
  <c r="B1968" i="3"/>
  <c r="C1967" i="3"/>
  <c r="H1970" i="3" l="1"/>
  <c r="I1969" i="3"/>
  <c r="F1969" i="3"/>
  <c r="G1968" i="3"/>
  <c r="D1969" i="3"/>
  <c r="E1968" i="3"/>
  <c r="B1969" i="3"/>
  <c r="C1968" i="3"/>
  <c r="H1971" i="3" l="1"/>
  <c r="I1970" i="3"/>
  <c r="F1970" i="3"/>
  <c r="G1969" i="3"/>
  <c r="D1970" i="3"/>
  <c r="E1969" i="3"/>
  <c r="B1970" i="3"/>
  <c r="C1969" i="3"/>
  <c r="H1972" i="3" l="1"/>
  <c r="I1971" i="3"/>
  <c r="F1971" i="3"/>
  <c r="G1970" i="3"/>
  <c r="D1971" i="3"/>
  <c r="E1970" i="3"/>
  <c r="B1971" i="3"/>
  <c r="C1970" i="3"/>
  <c r="H1973" i="3" l="1"/>
  <c r="I1972" i="3"/>
  <c r="F1972" i="3"/>
  <c r="G1971" i="3"/>
  <c r="D1972" i="3"/>
  <c r="E1971" i="3"/>
  <c r="B1972" i="3"/>
  <c r="C1971" i="3"/>
  <c r="H1974" i="3" l="1"/>
  <c r="I1973" i="3"/>
  <c r="F1973" i="3"/>
  <c r="G1972" i="3"/>
  <c r="D1973" i="3"/>
  <c r="E1972" i="3"/>
  <c r="B1973" i="3"/>
  <c r="C1972" i="3"/>
  <c r="H1975" i="3" l="1"/>
  <c r="I1974" i="3"/>
  <c r="F1974" i="3"/>
  <c r="G1973" i="3"/>
  <c r="D1974" i="3"/>
  <c r="E1973" i="3"/>
  <c r="B1974" i="3"/>
  <c r="C1973" i="3"/>
  <c r="H1976" i="3" l="1"/>
  <c r="I1975" i="3"/>
  <c r="F1975" i="3"/>
  <c r="G1974" i="3"/>
  <c r="D1975" i="3"/>
  <c r="E1974" i="3"/>
  <c r="B1975" i="3"/>
  <c r="C1974" i="3"/>
  <c r="H1977" i="3" l="1"/>
  <c r="I1976" i="3"/>
  <c r="F1976" i="3"/>
  <c r="G1975" i="3"/>
  <c r="D1976" i="3"/>
  <c r="E1975" i="3"/>
  <c r="B1976" i="3"/>
  <c r="C1975" i="3"/>
  <c r="H1978" i="3" l="1"/>
  <c r="I1977" i="3"/>
  <c r="F1977" i="3"/>
  <c r="G1976" i="3"/>
  <c r="D1977" i="3"/>
  <c r="E1976" i="3"/>
  <c r="B1977" i="3"/>
  <c r="C1976" i="3"/>
  <c r="H1979" i="3" l="1"/>
  <c r="I1978" i="3"/>
  <c r="F1978" i="3"/>
  <c r="G1977" i="3"/>
  <c r="D1978" i="3"/>
  <c r="E1977" i="3"/>
  <c r="B1978" i="3"/>
  <c r="C1977" i="3"/>
  <c r="H1980" i="3" l="1"/>
  <c r="I1979" i="3"/>
  <c r="F1979" i="3"/>
  <c r="G1978" i="3"/>
  <c r="D1979" i="3"/>
  <c r="E1978" i="3"/>
  <c r="B1979" i="3"/>
  <c r="C1978" i="3"/>
  <c r="H1981" i="3" l="1"/>
  <c r="I1980" i="3"/>
  <c r="F1980" i="3"/>
  <c r="G1979" i="3"/>
  <c r="D1980" i="3"/>
  <c r="E1979" i="3"/>
  <c r="B1980" i="3"/>
  <c r="C1979" i="3"/>
  <c r="H1982" i="3" l="1"/>
  <c r="I1981" i="3"/>
  <c r="F1981" i="3"/>
  <c r="G1980" i="3"/>
  <c r="D1981" i="3"/>
  <c r="E1980" i="3"/>
  <c r="B1981" i="3"/>
  <c r="C1980" i="3"/>
  <c r="H1983" i="3" l="1"/>
  <c r="I1982" i="3"/>
  <c r="F1982" i="3"/>
  <c r="G1981" i="3"/>
  <c r="D1982" i="3"/>
  <c r="E1981" i="3"/>
  <c r="B1982" i="3"/>
  <c r="C1981" i="3"/>
  <c r="H1984" i="3" l="1"/>
  <c r="I1983" i="3"/>
  <c r="F1983" i="3"/>
  <c r="G1982" i="3"/>
  <c r="D1983" i="3"/>
  <c r="E1982" i="3"/>
  <c r="B1983" i="3"/>
  <c r="C1982" i="3"/>
  <c r="H1985" i="3" l="1"/>
  <c r="I1984" i="3"/>
  <c r="F1984" i="3"/>
  <c r="G1983" i="3"/>
  <c r="D1984" i="3"/>
  <c r="E1983" i="3"/>
  <c r="B1984" i="3"/>
  <c r="C1983" i="3"/>
  <c r="H1986" i="3" l="1"/>
  <c r="I1985" i="3"/>
  <c r="F1985" i="3"/>
  <c r="G1984" i="3"/>
  <c r="D1985" i="3"/>
  <c r="E1984" i="3"/>
  <c r="B1985" i="3"/>
  <c r="C1984" i="3"/>
  <c r="H1987" i="3" l="1"/>
  <c r="I1986" i="3"/>
  <c r="F1986" i="3"/>
  <c r="G1985" i="3"/>
  <c r="D1986" i="3"/>
  <c r="E1985" i="3"/>
  <c r="B1986" i="3"/>
  <c r="C1985" i="3"/>
  <c r="H1988" i="3" l="1"/>
  <c r="I1987" i="3"/>
  <c r="F1987" i="3"/>
  <c r="G1986" i="3"/>
  <c r="D1987" i="3"/>
  <c r="E1986" i="3"/>
  <c r="B1987" i="3"/>
  <c r="C1986" i="3"/>
  <c r="H1989" i="3" l="1"/>
  <c r="I1988" i="3"/>
  <c r="F1988" i="3"/>
  <c r="G1987" i="3"/>
  <c r="D1988" i="3"/>
  <c r="E1987" i="3"/>
  <c r="B1988" i="3"/>
  <c r="C1987" i="3"/>
  <c r="H1990" i="3" l="1"/>
  <c r="I1989" i="3"/>
  <c r="F1989" i="3"/>
  <c r="G1988" i="3"/>
  <c r="D1989" i="3"/>
  <c r="E1988" i="3"/>
  <c r="B1989" i="3"/>
  <c r="C1988" i="3"/>
  <c r="H1991" i="3" l="1"/>
  <c r="I1990" i="3"/>
  <c r="F1990" i="3"/>
  <c r="G1989" i="3"/>
  <c r="D1990" i="3"/>
  <c r="E1989" i="3"/>
  <c r="B1990" i="3"/>
  <c r="C1989" i="3"/>
  <c r="H1992" i="3" l="1"/>
  <c r="I1991" i="3"/>
  <c r="F1991" i="3"/>
  <c r="G1990" i="3"/>
  <c r="D1991" i="3"/>
  <c r="E1990" i="3"/>
  <c r="B1991" i="3"/>
  <c r="C1990" i="3"/>
  <c r="H1993" i="3" l="1"/>
  <c r="I1992" i="3"/>
  <c r="F1992" i="3"/>
  <c r="G1991" i="3"/>
  <c r="D1992" i="3"/>
  <c r="E1991" i="3"/>
  <c r="B1992" i="3"/>
  <c r="C1991" i="3"/>
  <c r="H1994" i="3" l="1"/>
  <c r="I1993" i="3"/>
  <c r="F1993" i="3"/>
  <c r="G1992" i="3"/>
  <c r="D1993" i="3"/>
  <c r="E1992" i="3"/>
  <c r="B1993" i="3"/>
  <c r="C1992" i="3"/>
  <c r="H1995" i="3" l="1"/>
  <c r="I1994" i="3"/>
  <c r="F1994" i="3"/>
  <c r="G1993" i="3"/>
  <c r="D1994" i="3"/>
  <c r="E1993" i="3"/>
  <c r="B1994" i="3"/>
  <c r="C1993" i="3"/>
  <c r="H1996" i="3" l="1"/>
  <c r="I1995" i="3"/>
  <c r="F1995" i="3"/>
  <c r="G1994" i="3"/>
  <c r="D1995" i="3"/>
  <c r="E1994" i="3"/>
  <c r="B1995" i="3"/>
  <c r="C1994" i="3"/>
  <c r="H1997" i="3" l="1"/>
  <c r="I1996" i="3"/>
  <c r="F1996" i="3"/>
  <c r="G1995" i="3"/>
  <c r="D1996" i="3"/>
  <c r="E1995" i="3"/>
  <c r="B1996" i="3"/>
  <c r="C1995" i="3"/>
  <c r="H1998" i="3" l="1"/>
  <c r="I1997" i="3"/>
  <c r="F1997" i="3"/>
  <c r="G1996" i="3"/>
  <c r="D1997" i="3"/>
  <c r="E1996" i="3"/>
  <c r="B1997" i="3"/>
  <c r="C1996" i="3"/>
  <c r="H1999" i="3" l="1"/>
  <c r="I1998" i="3"/>
  <c r="F1998" i="3"/>
  <c r="G1997" i="3"/>
  <c r="D1998" i="3"/>
  <c r="E1997" i="3"/>
  <c r="B1998" i="3"/>
  <c r="C1997" i="3"/>
  <c r="H2000" i="3" l="1"/>
  <c r="I1999" i="3"/>
  <c r="F1999" i="3"/>
  <c r="G1998" i="3"/>
  <c r="D1999" i="3"/>
  <c r="E1998" i="3"/>
  <c r="B1999" i="3"/>
  <c r="C1998" i="3"/>
  <c r="H2001" i="3" l="1"/>
  <c r="I2000" i="3"/>
  <c r="F2000" i="3"/>
  <c r="G1999" i="3"/>
  <c r="D2000" i="3"/>
  <c r="E1999" i="3"/>
  <c r="B2000" i="3"/>
  <c r="C1999" i="3"/>
  <c r="H2002" i="3" l="1"/>
  <c r="I2001" i="3"/>
  <c r="F2001" i="3"/>
  <c r="G2000" i="3"/>
  <c r="D2001" i="3"/>
  <c r="E2000" i="3"/>
  <c r="B2001" i="3"/>
  <c r="C2000" i="3"/>
  <c r="H2003" i="3" l="1"/>
  <c r="I2002" i="3"/>
  <c r="F2002" i="3"/>
  <c r="G2001" i="3"/>
  <c r="D2002" i="3"/>
  <c r="E2001" i="3"/>
  <c r="B2002" i="3"/>
  <c r="C2001" i="3"/>
  <c r="H2004" i="3" l="1"/>
  <c r="I2003" i="3"/>
  <c r="F2003" i="3"/>
  <c r="G2002" i="3"/>
  <c r="D2003" i="3"/>
  <c r="E2002" i="3"/>
  <c r="B2003" i="3"/>
  <c r="C2002" i="3"/>
  <c r="H2005" i="3" l="1"/>
  <c r="I2004" i="3"/>
  <c r="F2004" i="3"/>
  <c r="G2003" i="3"/>
  <c r="D2004" i="3"/>
  <c r="E2003" i="3"/>
  <c r="B2004" i="3"/>
  <c r="C2003" i="3"/>
  <c r="H2006" i="3" l="1"/>
  <c r="I2005" i="3"/>
  <c r="F2005" i="3"/>
  <c r="G2004" i="3"/>
  <c r="D2005" i="3"/>
  <c r="E2004" i="3"/>
  <c r="B2005" i="3"/>
  <c r="C2004" i="3"/>
  <c r="H2007" i="3" l="1"/>
  <c r="I2006" i="3"/>
  <c r="F2006" i="3"/>
  <c r="G2005" i="3"/>
  <c r="D2006" i="3"/>
  <c r="E2005" i="3"/>
  <c r="B2006" i="3"/>
  <c r="C2005" i="3"/>
  <c r="H2008" i="3" l="1"/>
  <c r="I2007" i="3"/>
  <c r="F2007" i="3"/>
  <c r="G2006" i="3"/>
  <c r="D2007" i="3"/>
  <c r="E2006" i="3"/>
  <c r="B2007" i="3"/>
  <c r="C2006" i="3"/>
  <c r="H2009" i="3" l="1"/>
  <c r="I2008" i="3"/>
  <c r="F2008" i="3"/>
  <c r="G2007" i="3"/>
  <c r="D2008" i="3"/>
  <c r="E2007" i="3"/>
  <c r="B2008" i="3"/>
  <c r="C2007" i="3"/>
  <c r="H2010" i="3" l="1"/>
  <c r="I2009" i="3"/>
  <c r="F2009" i="3"/>
  <c r="G2008" i="3"/>
  <c r="D2009" i="3"/>
  <c r="E2008" i="3"/>
  <c r="B2009" i="3"/>
  <c r="C2008" i="3"/>
  <c r="H2011" i="3" l="1"/>
  <c r="I2010" i="3"/>
  <c r="F2010" i="3"/>
  <c r="G2009" i="3"/>
  <c r="D2010" i="3"/>
  <c r="E2009" i="3"/>
  <c r="B2010" i="3"/>
  <c r="C2009" i="3"/>
  <c r="H2012" i="3" l="1"/>
  <c r="I2011" i="3"/>
  <c r="F2011" i="3"/>
  <c r="G2010" i="3"/>
  <c r="D2011" i="3"/>
  <c r="E2010" i="3"/>
  <c r="B2011" i="3"/>
  <c r="C2010" i="3"/>
  <c r="H2013" i="3" l="1"/>
  <c r="I2012" i="3"/>
  <c r="F2012" i="3"/>
  <c r="G2011" i="3"/>
  <c r="D2012" i="3"/>
  <c r="E2011" i="3"/>
  <c r="B2012" i="3"/>
  <c r="C2011" i="3"/>
  <c r="H2014" i="3" l="1"/>
  <c r="I2013" i="3"/>
  <c r="F2013" i="3"/>
  <c r="G2012" i="3"/>
  <c r="D2013" i="3"/>
  <c r="E2012" i="3"/>
  <c r="B2013" i="3"/>
  <c r="C2012" i="3"/>
  <c r="H2015" i="3" l="1"/>
  <c r="I2014" i="3"/>
  <c r="F2014" i="3"/>
  <c r="G2013" i="3"/>
  <c r="D2014" i="3"/>
  <c r="E2013" i="3"/>
  <c r="B2014" i="3"/>
  <c r="C2013" i="3"/>
  <c r="H2016" i="3" l="1"/>
  <c r="I2015" i="3"/>
  <c r="F2015" i="3"/>
  <c r="G2014" i="3"/>
  <c r="D2015" i="3"/>
  <c r="E2014" i="3"/>
  <c r="B2015" i="3"/>
  <c r="C2014" i="3"/>
  <c r="H2017" i="3" l="1"/>
  <c r="I2016" i="3"/>
  <c r="F2016" i="3"/>
  <c r="G2015" i="3"/>
  <c r="D2016" i="3"/>
  <c r="E2015" i="3"/>
  <c r="B2016" i="3"/>
  <c r="C2015" i="3"/>
  <c r="H2018" i="3" l="1"/>
  <c r="I2017" i="3"/>
  <c r="F2017" i="3"/>
  <c r="G2016" i="3"/>
  <c r="D2017" i="3"/>
  <c r="E2016" i="3"/>
  <c r="B2017" i="3"/>
  <c r="C2016" i="3"/>
  <c r="H2019" i="3" l="1"/>
  <c r="I2018" i="3"/>
  <c r="F2018" i="3"/>
  <c r="G2017" i="3"/>
  <c r="D2018" i="3"/>
  <c r="E2017" i="3"/>
  <c r="B2018" i="3"/>
  <c r="C2017" i="3"/>
  <c r="H2020" i="3" l="1"/>
  <c r="I2019" i="3"/>
  <c r="F2019" i="3"/>
  <c r="G2018" i="3"/>
  <c r="D2019" i="3"/>
  <c r="E2018" i="3"/>
  <c r="B2019" i="3"/>
  <c r="C2018" i="3"/>
  <c r="H2021" i="3" l="1"/>
  <c r="I2020" i="3"/>
  <c r="F2020" i="3"/>
  <c r="G2019" i="3"/>
  <c r="D2020" i="3"/>
  <c r="E2019" i="3"/>
  <c r="B2020" i="3"/>
  <c r="C2019" i="3"/>
  <c r="H2022" i="3" l="1"/>
  <c r="I2021" i="3"/>
  <c r="F2021" i="3"/>
  <c r="G2020" i="3"/>
  <c r="D2021" i="3"/>
  <c r="E2020" i="3"/>
  <c r="B2021" i="3"/>
  <c r="C2020" i="3"/>
  <c r="H2023" i="3" l="1"/>
  <c r="I2022" i="3"/>
  <c r="F2022" i="3"/>
  <c r="G2021" i="3"/>
  <c r="D2022" i="3"/>
  <c r="E2021" i="3"/>
  <c r="B2022" i="3"/>
  <c r="C2021" i="3"/>
  <c r="H2024" i="3" l="1"/>
  <c r="I2023" i="3"/>
  <c r="F2023" i="3"/>
  <c r="G2022" i="3"/>
  <c r="D2023" i="3"/>
  <c r="E2022" i="3"/>
  <c r="B2023" i="3"/>
  <c r="C2022" i="3"/>
  <c r="H2025" i="3" l="1"/>
  <c r="I2024" i="3"/>
  <c r="F2024" i="3"/>
  <c r="G2023" i="3"/>
  <c r="D2024" i="3"/>
  <c r="E2023" i="3"/>
  <c r="B2024" i="3"/>
  <c r="C2023" i="3"/>
  <c r="H2026" i="3" l="1"/>
  <c r="I2025" i="3"/>
  <c r="F2025" i="3"/>
  <c r="G2024" i="3"/>
  <c r="D2025" i="3"/>
  <c r="E2024" i="3"/>
  <c r="B2025" i="3"/>
  <c r="C2024" i="3"/>
  <c r="H2027" i="3" l="1"/>
  <c r="I2026" i="3"/>
  <c r="F2026" i="3"/>
  <c r="G2025" i="3"/>
  <c r="D2026" i="3"/>
  <c r="E2025" i="3"/>
  <c r="B2026" i="3"/>
  <c r="C2025" i="3"/>
  <c r="H2028" i="3" l="1"/>
  <c r="I2027" i="3"/>
  <c r="F2027" i="3"/>
  <c r="G2026" i="3"/>
  <c r="D2027" i="3"/>
  <c r="E2026" i="3"/>
  <c r="B2027" i="3"/>
  <c r="C2026" i="3"/>
  <c r="H2029" i="3" l="1"/>
  <c r="I2028" i="3"/>
  <c r="F2028" i="3"/>
  <c r="G2027" i="3"/>
  <c r="D2028" i="3"/>
  <c r="E2027" i="3"/>
  <c r="B2028" i="3"/>
  <c r="C2027" i="3"/>
  <c r="H2030" i="3" l="1"/>
  <c r="I2029" i="3"/>
  <c r="F2029" i="3"/>
  <c r="G2028" i="3"/>
  <c r="D2029" i="3"/>
  <c r="E2028" i="3"/>
  <c r="B2029" i="3"/>
  <c r="C2028" i="3"/>
  <c r="H2031" i="3" l="1"/>
  <c r="I2030" i="3"/>
  <c r="F2030" i="3"/>
  <c r="G2029" i="3"/>
  <c r="D2030" i="3"/>
  <c r="E2029" i="3"/>
  <c r="B2030" i="3"/>
  <c r="C2029" i="3"/>
  <c r="H2032" i="3" l="1"/>
  <c r="I2031" i="3"/>
  <c r="F2031" i="3"/>
  <c r="G2030" i="3"/>
  <c r="D2031" i="3"/>
  <c r="E2030" i="3"/>
  <c r="B2031" i="3"/>
  <c r="C2030" i="3"/>
  <c r="H2033" i="3" l="1"/>
  <c r="I2032" i="3"/>
  <c r="F2032" i="3"/>
  <c r="G2031" i="3"/>
  <c r="D2032" i="3"/>
  <c r="E2031" i="3"/>
  <c r="B2032" i="3"/>
  <c r="C2031" i="3"/>
  <c r="H2034" i="3" l="1"/>
  <c r="I2033" i="3"/>
  <c r="F2033" i="3"/>
  <c r="G2032" i="3"/>
  <c r="D2033" i="3"/>
  <c r="E2032" i="3"/>
  <c r="B2033" i="3"/>
  <c r="C2032" i="3"/>
  <c r="H2035" i="3" l="1"/>
  <c r="I2034" i="3"/>
  <c r="F2034" i="3"/>
  <c r="G2033" i="3"/>
  <c r="D2034" i="3"/>
  <c r="E2033" i="3"/>
  <c r="B2034" i="3"/>
  <c r="C2033" i="3"/>
  <c r="H2036" i="3" l="1"/>
  <c r="I2035" i="3"/>
  <c r="F2035" i="3"/>
  <c r="G2034" i="3"/>
  <c r="D2035" i="3"/>
  <c r="E2034" i="3"/>
  <c r="B2035" i="3"/>
  <c r="C2034" i="3"/>
  <c r="H2037" i="3" l="1"/>
  <c r="I2036" i="3"/>
  <c r="F2036" i="3"/>
  <c r="G2035" i="3"/>
  <c r="D2036" i="3"/>
  <c r="E2035" i="3"/>
  <c r="B2036" i="3"/>
  <c r="C2035" i="3"/>
  <c r="H2038" i="3" l="1"/>
  <c r="I2037" i="3"/>
  <c r="F2037" i="3"/>
  <c r="G2036" i="3"/>
  <c r="D2037" i="3"/>
  <c r="E2036" i="3"/>
  <c r="B2037" i="3"/>
  <c r="C2036" i="3"/>
  <c r="H2039" i="3" l="1"/>
  <c r="I2038" i="3"/>
  <c r="F2038" i="3"/>
  <c r="G2037" i="3"/>
  <c r="D2038" i="3"/>
  <c r="E2037" i="3"/>
  <c r="B2038" i="3"/>
  <c r="C2037" i="3"/>
  <c r="H2040" i="3" l="1"/>
  <c r="I2039" i="3"/>
  <c r="F2039" i="3"/>
  <c r="G2038" i="3"/>
  <c r="D2039" i="3"/>
  <c r="E2038" i="3"/>
  <c r="B2039" i="3"/>
  <c r="C2038" i="3"/>
  <c r="H2041" i="3" l="1"/>
  <c r="I2040" i="3"/>
  <c r="F2040" i="3"/>
  <c r="G2039" i="3"/>
  <c r="D2040" i="3"/>
  <c r="E2039" i="3"/>
  <c r="B2040" i="3"/>
  <c r="C2039" i="3"/>
  <c r="H2042" i="3" l="1"/>
  <c r="I2041" i="3"/>
  <c r="F2041" i="3"/>
  <c r="G2040" i="3"/>
  <c r="D2041" i="3"/>
  <c r="E2040" i="3"/>
  <c r="B2041" i="3"/>
  <c r="C2040" i="3"/>
  <c r="H2043" i="3" l="1"/>
  <c r="I2042" i="3"/>
  <c r="F2042" i="3"/>
  <c r="G2041" i="3"/>
  <c r="D2042" i="3"/>
  <c r="E2041" i="3"/>
  <c r="B2042" i="3"/>
  <c r="C2041" i="3"/>
  <c r="H2044" i="3" l="1"/>
  <c r="I2043" i="3"/>
  <c r="F2043" i="3"/>
  <c r="G2042" i="3"/>
  <c r="D2043" i="3"/>
  <c r="E2042" i="3"/>
  <c r="B2043" i="3"/>
  <c r="C2042" i="3"/>
  <c r="H2045" i="3" l="1"/>
  <c r="I2044" i="3"/>
  <c r="F2044" i="3"/>
  <c r="G2043" i="3"/>
  <c r="D2044" i="3"/>
  <c r="E2043" i="3"/>
  <c r="B2044" i="3"/>
  <c r="C2043" i="3"/>
  <c r="H2046" i="3" l="1"/>
  <c r="I2045" i="3"/>
  <c r="F2045" i="3"/>
  <c r="G2044" i="3"/>
  <c r="D2045" i="3"/>
  <c r="E2044" i="3"/>
  <c r="B2045" i="3"/>
  <c r="C2044" i="3"/>
  <c r="H2047" i="3" l="1"/>
  <c r="I2046" i="3"/>
  <c r="F2046" i="3"/>
  <c r="G2045" i="3"/>
  <c r="D2046" i="3"/>
  <c r="E2045" i="3"/>
  <c r="B2046" i="3"/>
  <c r="C2045" i="3"/>
  <c r="H2048" i="3" l="1"/>
  <c r="I2047" i="3"/>
  <c r="F2047" i="3"/>
  <c r="G2046" i="3"/>
  <c r="D2047" i="3"/>
  <c r="E2046" i="3"/>
  <c r="B2047" i="3"/>
  <c r="C2046" i="3"/>
  <c r="H2049" i="3" l="1"/>
  <c r="I2048" i="3"/>
  <c r="F2048" i="3"/>
  <c r="G2047" i="3"/>
  <c r="D2048" i="3"/>
  <c r="E2047" i="3"/>
  <c r="B2048" i="3"/>
  <c r="C2047" i="3"/>
  <c r="H2050" i="3" l="1"/>
  <c r="I2049" i="3"/>
  <c r="F2049" i="3"/>
  <c r="G2048" i="3"/>
  <c r="D2049" i="3"/>
  <c r="E2048" i="3"/>
  <c r="B2049" i="3"/>
  <c r="C2048" i="3"/>
  <c r="H2051" i="3" l="1"/>
  <c r="I2050" i="3"/>
  <c r="F2050" i="3"/>
  <c r="G2049" i="3"/>
  <c r="D2050" i="3"/>
  <c r="E2049" i="3"/>
  <c r="B2050" i="3"/>
  <c r="C2049" i="3"/>
  <c r="H2052" i="3" l="1"/>
  <c r="I2051" i="3"/>
  <c r="F2051" i="3"/>
  <c r="G2050" i="3"/>
  <c r="D2051" i="3"/>
  <c r="E2050" i="3"/>
  <c r="B2051" i="3"/>
  <c r="C2050" i="3"/>
  <c r="H2053" i="3" l="1"/>
  <c r="I2052" i="3"/>
  <c r="F2052" i="3"/>
  <c r="G2051" i="3"/>
  <c r="D2052" i="3"/>
  <c r="E2051" i="3"/>
  <c r="B2052" i="3"/>
  <c r="C2051" i="3"/>
  <c r="H2054" i="3" l="1"/>
  <c r="I2053" i="3"/>
  <c r="F2053" i="3"/>
  <c r="G2052" i="3"/>
  <c r="D2053" i="3"/>
  <c r="E2052" i="3"/>
  <c r="B2053" i="3"/>
  <c r="C2052" i="3"/>
  <c r="H2055" i="3" l="1"/>
  <c r="I2054" i="3"/>
  <c r="F2054" i="3"/>
  <c r="G2053" i="3"/>
  <c r="D2054" i="3"/>
  <c r="E2053" i="3"/>
  <c r="B2054" i="3"/>
  <c r="C2053" i="3"/>
  <c r="H2056" i="3" l="1"/>
  <c r="I2055" i="3"/>
  <c r="F2055" i="3"/>
  <c r="G2054" i="3"/>
  <c r="D2055" i="3"/>
  <c r="E2054" i="3"/>
  <c r="B2055" i="3"/>
  <c r="C2054" i="3"/>
  <c r="H2057" i="3" l="1"/>
  <c r="I2056" i="3"/>
  <c r="F2056" i="3"/>
  <c r="G2055" i="3"/>
  <c r="D2056" i="3"/>
  <c r="E2055" i="3"/>
  <c r="B2056" i="3"/>
  <c r="C2055" i="3"/>
  <c r="H2058" i="3" l="1"/>
  <c r="I2057" i="3"/>
  <c r="F2057" i="3"/>
  <c r="G2056" i="3"/>
  <c r="D2057" i="3"/>
  <c r="E2056" i="3"/>
  <c r="B2057" i="3"/>
  <c r="C2056" i="3"/>
  <c r="H2059" i="3" l="1"/>
  <c r="I2058" i="3"/>
  <c r="F2058" i="3"/>
  <c r="G2057" i="3"/>
  <c r="D2058" i="3"/>
  <c r="E2057" i="3"/>
  <c r="B2058" i="3"/>
  <c r="C2057" i="3"/>
  <c r="H2060" i="3" l="1"/>
  <c r="I2059" i="3"/>
  <c r="F2059" i="3"/>
  <c r="G2058" i="3"/>
  <c r="D2059" i="3"/>
  <c r="E2058" i="3"/>
  <c r="B2059" i="3"/>
  <c r="C2058" i="3"/>
  <c r="H2061" i="3" l="1"/>
  <c r="I2060" i="3"/>
  <c r="F2060" i="3"/>
  <c r="G2059" i="3"/>
  <c r="D2060" i="3"/>
  <c r="E2059" i="3"/>
  <c r="B2060" i="3"/>
  <c r="C2059" i="3"/>
  <c r="H2062" i="3" l="1"/>
  <c r="I2061" i="3"/>
  <c r="F2061" i="3"/>
  <c r="G2060" i="3"/>
  <c r="D2061" i="3"/>
  <c r="E2060" i="3"/>
  <c r="B2061" i="3"/>
  <c r="C2060" i="3"/>
  <c r="H2063" i="3" l="1"/>
  <c r="I2062" i="3"/>
  <c r="F2062" i="3"/>
  <c r="G2061" i="3"/>
  <c r="D2062" i="3"/>
  <c r="E2061" i="3"/>
  <c r="B2062" i="3"/>
  <c r="C2061" i="3"/>
  <c r="H2064" i="3" l="1"/>
  <c r="I2063" i="3"/>
  <c r="F2063" i="3"/>
  <c r="G2062" i="3"/>
  <c r="D2063" i="3"/>
  <c r="E2062" i="3"/>
  <c r="B2063" i="3"/>
  <c r="C2062" i="3"/>
  <c r="H2065" i="3" l="1"/>
  <c r="I2064" i="3"/>
  <c r="F2064" i="3"/>
  <c r="G2063" i="3"/>
  <c r="D2064" i="3"/>
  <c r="E2063" i="3"/>
  <c r="B2064" i="3"/>
  <c r="C2063" i="3"/>
  <c r="H2066" i="3" l="1"/>
  <c r="I2065" i="3"/>
  <c r="F2065" i="3"/>
  <c r="G2064" i="3"/>
  <c r="D2065" i="3"/>
  <c r="E2064" i="3"/>
  <c r="B2065" i="3"/>
  <c r="C2064" i="3"/>
  <c r="H2067" i="3" l="1"/>
  <c r="I2066" i="3"/>
  <c r="F2066" i="3"/>
  <c r="G2065" i="3"/>
  <c r="D2066" i="3"/>
  <c r="E2065" i="3"/>
  <c r="B2066" i="3"/>
  <c r="C2065" i="3"/>
  <c r="H2068" i="3" l="1"/>
  <c r="I2067" i="3"/>
  <c r="F2067" i="3"/>
  <c r="G2066" i="3"/>
  <c r="D2067" i="3"/>
  <c r="E2066" i="3"/>
  <c r="B2067" i="3"/>
  <c r="C2066" i="3"/>
  <c r="H2069" i="3" l="1"/>
  <c r="I2068" i="3"/>
  <c r="F2068" i="3"/>
  <c r="G2067" i="3"/>
  <c r="D2068" i="3"/>
  <c r="E2067" i="3"/>
  <c r="B2068" i="3"/>
  <c r="C2067" i="3"/>
  <c r="H2070" i="3" l="1"/>
  <c r="I2069" i="3"/>
  <c r="F2069" i="3"/>
  <c r="G2068" i="3"/>
  <c r="D2069" i="3"/>
  <c r="E2068" i="3"/>
  <c r="B2069" i="3"/>
  <c r="C2068" i="3"/>
  <c r="H2071" i="3" l="1"/>
  <c r="I2070" i="3"/>
  <c r="F2070" i="3"/>
  <c r="G2069" i="3"/>
  <c r="D2070" i="3"/>
  <c r="E2069" i="3"/>
  <c r="B2070" i="3"/>
  <c r="C2069" i="3"/>
  <c r="H2072" i="3" l="1"/>
  <c r="I2071" i="3"/>
  <c r="F2071" i="3"/>
  <c r="G2070" i="3"/>
  <c r="D2071" i="3"/>
  <c r="E2070" i="3"/>
  <c r="B2071" i="3"/>
  <c r="C2070" i="3"/>
  <c r="H2073" i="3" l="1"/>
  <c r="I2072" i="3"/>
  <c r="F2072" i="3"/>
  <c r="G2071" i="3"/>
  <c r="D2072" i="3"/>
  <c r="E2071" i="3"/>
  <c r="B2072" i="3"/>
  <c r="C2071" i="3"/>
  <c r="H2074" i="3" l="1"/>
  <c r="I2073" i="3"/>
  <c r="F2073" i="3"/>
  <c r="G2072" i="3"/>
  <c r="D2073" i="3"/>
  <c r="E2072" i="3"/>
  <c r="B2073" i="3"/>
  <c r="C2072" i="3"/>
  <c r="H2075" i="3" l="1"/>
  <c r="I2074" i="3"/>
  <c r="F2074" i="3"/>
  <c r="G2073" i="3"/>
  <c r="D2074" i="3"/>
  <c r="E2073" i="3"/>
  <c r="B2074" i="3"/>
  <c r="C2073" i="3"/>
  <c r="H2076" i="3" l="1"/>
  <c r="I2075" i="3"/>
  <c r="F2075" i="3"/>
  <c r="G2074" i="3"/>
  <c r="D2075" i="3"/>
  <c r="E2074" i="3"/>
  <c r="B2075" i="3"/>
  <c r="C2074" i="3"/>
  <c r="H2077" i="3" l="1"/>
  <c r="I2076" i="3"/>
  <c r="F2076" i="3"/>
  <c r="G2075" i="3"/>
  <c r="D2076" i="3"/>
  <c r="E2075" i="3"/>
  <c r="B2076" i="3"/>
  <c r="C2075" i="3"/>
  <c r="H2078" i="3" l="1"/>
  <c r="I2077" i="3"/>
  <c r="F2077" i="3"/>
  <c r="G2076" i="3"/>
  <c r="D2077" i="3"/>
  <c r="E2076" i="3"/>
  <c r="B2077" i="3"/>
  <c r="C2076" i="3"/>
  <c r="H2079" i="3" l="1"/>
  <c r="I2078" i="3"/>
  <c r="F2078" i="3"/>
  <c r="G2077" i="3"/>
  <c r="D2078" i="3"/>
  <c r="E2077" i="3"/>
  <c r="B2078" i="3"/>
  <c r="C2077" i="3"/>
  <c r="H2080" i="3" l="1"/>
  <c r="I2079" i="3"/>
  <c r="F2079" i="3"/>
  <c r="G2078" i="3"/>
  <c r="D2079" i="3"/>
  <c r="E2078" i="3"/>
  <c r="B2079" i="3"/>
  <c r="C2078" i="3"/>
  <c r="H2081" i="3" l="1"/>
  <c r="I2080" i="3"/>
  <c r="F2080" i="3"/>
  <c r="G2079" i="3"/>
  <c r="D2080" i="3"/>
  <c r="E2079" i="3"/>
  <c r="B2080" i="3"/>
  <c r="C2079" i="3"/>
  <c r="H2082" i="3" l="1"/>
  <c r="I2081" i="3"/>
  <c r="F2081" i="3"/>
  <c r="G2080" i="3"/>
  <c r="D2081" i="3"/>
  <c r="E2080" i="3"/>
  <c r="B2081" i="3"/>
  <c r="C2080" i="3"/>
  <c r="H2083" i="3" l="1"/>
  <c r="I2082" i="3"/>
  <c r="F2082" i="3"/>
  <c r="G2081" i="3"/>
  <c r="D2082" i="3"/>
  <c r="E2081" i="3"/>
  <c r="B2082" i="3"/>
  <c r="C2081" i="3"/>
  <c r="H2084" i="3" l="1"/>
  <c r="I2083" i="3"/>
  <c r="F2083" i="3"/>
  <c r="G2082" i="3"/>
  <c r="D2083" i="3"/>
  <c r="E2082" i="3"/>
  <c r="B2083" i="3"/>
  <c r="C2082" i="3"/>
  <c r="H2085" i="3" l="1"/>
  <c r="I2084" i="3"/>
  <c r="F2084" i="3"/>
  <c r="G2083" i="3"/>
  <c r="D2084" i="3"/>
  <c r="E2083" i="3"/>
  <c r="B2084" i="3"/>
  <c r="C2083" i="3"/>
  <c r="H2086" i="3" l="1"/>
  <c r="I2085" i="3"/>
  <c r="F2085" i="3"/>
  <c r="G2084" i="3"/>
  <c r="D2085" i="3"/>
  <c r="E2084" i="3"/>
  <c r="B2085" i="3"/>
  <c r="C2084" i="3"/>
  <c r="H2087" i="3" l="1"/>
  <c r="I2086" i="3"/>
  <c r="F2086" i="3"/>
  <c r="G2085" i="3"/>
  <c r="D2086" i="3"/>
  <c r="E2085" i="3"/>
  <c r="B2086" i="3"/>
  <c r="C2085" i="3"/>
  <c r="H2088" i="3" l="1"/>
  <c r="I2087" i="3"/>
  <c r="F2087" i="3"/>
  <c r="G2086" i="3"/>
  <c r="D2087" i="3"/>
  <c r="E2086" i="3"/>
  <c r="B2087" i="3"/>
  <c r="C2086" i="3"/>
  <c r="H2089" i="3" l="1"/>
  <c r="I2088" i="3"/>
  <c r="F2088" i="3"/>
  <c r="G2087" i="3"/>
  <c r="D2088" i="3"/>
  <c r="E2087" i="3"/>
  <c r="B2088" i="3"/>
  <c r="C2087" i="3"/>
  <c r="H2090" i="3" l="1"/>
  <c r="I2089" i="3"/>
  <c r="F2089" i="3"/>
  <c r="G2088" i="3"/>
  <c r="D2089" i="3"/>
  <c r="E2088" i="3"/>
  <c r="B2089" i="3"/>
  <c r="C2088" i="3"/>
  <c r="H2091" i="3" l="1"/>
  <c r="I2090" i="3"/>
  <c r="F2090" i="3"/>
  <c r="G2089" i="3"/>
  <c r="D2090" i="3"/>
  <c r="E2089" i="3"/>
  <c r="B2090" i="3"/>
  <c r="C2089" i="3"/>
  <c r="H2092" i="3" l="1"/>
  <c r="I2091" i="3"/>
  <c r="F2091" i="3"/>
  <c r="G2090" i="3"/>
  <c r="D2091" i="3"/>
  <c r="E2090" i="3"/>
  <c r="B2091" i="3"/>
  <c r="C2090" i="3"/>
  <c r="H2093" i="3" l="1"/>
  <c r="I2092" i="3"/>
  <c r="F2092" i="3"/>
  <c r="G2091" i="3"/>
  <c r="D2092" i="3"/>
  <c r="E2091" i="3"/>
  <c r="B2092" i="3"/>
  <c r="C2091" i="3"/>
  <c r="H2094" i="3" l="1"/>
  <c r="I2093" i="3"/>
  <c r="F2093" i="3"/>
  <c r="G2092" i="3"/>
  <c r="D2093" i="3"/>
  <c r="E2092" i="3"/>
  <c r="B2093" i="3"/>
  <c r="C2092" i="3"/>
  <c r="H2095" i="3" l="1"/>
  <c r="I2094" i="3"/>
  <c r="F2094" i="3"/>
  <c r="G2093" i="3"/>
  <c r="D2094" i="3"/>
  <c r="E2093" i="3"/>
  <c r="B2094" i="3"/>
  <c r="C2093" i="3"/>
  <c r="H2096" i="3" l="1"/>
  <c r="I2095" i="3"/>
  <c r="F2095" i="3"/>
  <c r="G2094" i="3"/>
  <c r="D2095" i="3"/>
  <c r="E2094" i="3"/>
  <c r="B2095" i="3"/>
  <c r="C2094" i="3"/>
  <c r="H2097" i="3" l="1"/>
  <c r="I2096" i="3"/>
  <c r="F2096" i="3"/>
  <c r="G2095" i="3"/>
  <c r="D2096" i="3"/>
  <c r="E2095" i="3"/>
  <c r="B2096" i="3"/>
  <c r="C2095" i="3"/>
  <c r="H2098" i="3" l="1"/>
  <c r="I2097" i="3"/>
  <c r="F2097" i="3"/>
  <c r="G2096" i="3"/>
  <c r="D2097" i="3"/>
  <c r="E2096" i="3"/>
  <c r="B2097" i="3"/>
  <c r="C2096" i="3"/>
  <c r="H2099" i="3" l="1"/>
  <c r="I2098" i="3"/>
  <c r="F2098" i="3"/>
  <c r="G2097" i="3"/>
  <c r="D2098" i="3"/>
  <c r="E2097" i="3"/>
  <c r="B2098" i="3"/>
  <c r="C2097" i="3"/>
  <c r="H2100" i="3" l="1"/>
  <c r="I2099" i="3"/>
  <c r="F2099" i="3"/>
  <c r="G2098" i="3"/>
  <c r="D2099" i="3"/>
  <c r="E2098" i="3"/>
  <c r="B2099" i="3"/>
  <c r="C2098" i="3"/>
  <c r="H2101" i="3" l="1"/>
  <c r="I2100" i="3"/>
  <c r="F2100" i="3"/>
  <c r="G2099" i="3"/>
  <c r="D2100" i="3"/>
  <c r="E2099" i="3"/>
  <c r="B2100" i="3"/>
  <c r="C2099" i="3"/>
  <c r="H2102" i="3" l="1"/>
  <c r="I2101" i="3"/>
  <c r="F2101" i="3"/>
  <c r="G2100" i="3"/>
  <c r="D2101" i="3"/>
  <c r="E2100" i="3"/>
  <c r="B2101" i="3"/>
  <c r="C2100" i="3"/>
  <c r="H2103" i="3" l="1"/>
  <c r="I2102" i="3"/>
  <c r="F2102" i="3"/>
  <c r="G2101" i="3"/>
  <c r="D2102" i="3"/>
  <c r="E2101" i="3"/>
  <c r="B2102" i="3"/>
  <c r="C2101" i="3"/>
  <c r="H2104" i="3" l="1"/>
  <c r="I2103" i="3"/>
  <c r="F2103" i="3"/>
  <c r="G2102" i="3"/>
  <c r="D2103" i="3"/>
  <c r="E2102" i="3"/>
  <c r="B2103" i="3"/>
  <c r="C2102" i="3"/>
  <c r="H2105" i="3" l="1"/>
  <c r="I2104" i="3"/>
  <c r="F2104" i="3"/>
  <c r="G2103" i="3"/>
  <c r="D2104" i="3"/>
  <c r="E2103" i="3"/>
  <c r="B2104" i="3"/>
  <c r="C2103" i="3"/>
  <c r="H2106" i="3" l="1"/>
  <c r="I2105" i="3"/>
  <c r="F2105" i="3"/>
  <c r="G2104" i="3"/>
  <c r="D2105" i="3"/>
  <c r="E2104" i="3"/>
  <c r="B2105" i="3"/>
  <c r="C2104" i="3"/>
  <c r="H2107" i="3" l="1"/>
  <c r="I2106" i="3"/>
  <c r="F2106" i="3"/>
  <c r="G2105" i="3"/>
  <c r="D2106" i="3"/>
  <c r="E2105" i="3"/>
  <c r="B2106" i="3"/>
  <c r="C2105" i="3"/>
  <c r="H2108" i="3" l="1"/>
  <c r="I2107" i="3"/>
  <c r="F2107" i="3"/>
  <c r="G2106" i="3"/>
  <c r="D2107" i="3"/>
  <c r="E2106" i="3"/>
  <c r="B2107" i="3"/>
  <c r="C2106" i="3"/>
  <c r="H2109" i="3" l="1"/>
  <c r="I2108" i="3"/>
  <c r="F2108" i="3"/>
  <c r="G2107" i="3"/>
  <c r="D2108" i="3"/>
  <c r="E2107" i="3"/>
  <c r="B2108" i="3"/>
  <c r="C2107" i="3"/>
  <c r="H2110" i="3" l="1"/>
  <c r="I2109" i="3"/>
  <c r="F2109" i="3"/>
  <c r="G2108" i="3"/>
  <c r="D2109" i="3"/>
  <c r="E2108" i="3"/>
  <c r="B2109" i="3"/>
  <c r="C2108" i="3"/>
  <c r="H2111" i="3" l="1"/>
  <c r="I2110" i="3"/>
  <c r="F2110" i="3"/>
  <c r="G2109" i="3"/>
  <c r="D2110" i="3"/>
  <c r="E2109" i="3"/>
  <c r="B2110" i="3"/>
  <c r="C2109" i="3"/>
  <c r="H2112" i="3" l="1"/>
  <c r="I2111" i="3"/>
  <c r="F2111" i="3"/>
  <c r="G2110" i="3"/>
  <c r="D2111" i="3"/>
  <c r="E2110" i="3"/>
  <c r="B2111" i="3"/>
  <c r="C2110" i="3"/>
  <c r="H2113" i="3" l="1"/>
  <c r="I2112" i="3"/>
  <c r="F2112" i="3"/>
  <c r="G2111" i="3"/>
  <c r="D2112" i="3"/>
  <c r="E2111" i="3"/>
  <c r="B2112" i="3"/>
  <c r="C2111" i="3"/>
  <c r="H2114" i="3" l="1"/>
  <c r="I2113" i="3"/>
  <c r="F2113" i="3"/>
  <c r="G2112" i="3"/>
  <c r="D2113" i="3"/>
  <c r="E2112" i="3"/>
  <c r="B2113" i="3"/>
  <c r="C2112" i="3"/>
  <c r="H2115" i="3" l="1"/>
  <c r="I2114" i="3"/>
  <c r="F2114" i="3"/>
  <c r="G2113" i="3"/>
  <c r="D2114" i="3"/>
  <c r="E2113" i="3"/>
  <c r="B2114" i="3"/>
  <c r="C2113" i="3"/>
  <c r="H2116" i="3" l="1"/>
  <c r="I2115" i="3"/>
  <c r="F2115" i="3"/>
  <c r="G2114" i="3"/>
  <c r="D2115" i="3"/>
  <c r="E2114" i="3"/>
  <c r="B2115" i="3"/>
  <c r="C2114" i="3"/>
  <c r="H2117" i="3" l="1"/>
  <c r="I2116" i="3"/>
  <c r="F2116" i="3"/>
  <c r="G2115" i="3"/>
  <c r="D2116" i="3"/>
  <c r="E2115" i="3"/>
  <c r="B2116" i="3"/>
  <c r="C2115" i="3"/>
  <c r="H2118" i="3" l="1"/>
  <c r="I2117" i="3"/>
  <c r="F2117" i="3"/>
  <c r="G2116" i="3"/>
  <c r="D2117" i="3"/>
  <c r="E2116" i="3"/>
  <c r="B2117" i="3"/>
  <c r="C2116" i="3"/>
  <c r="H2119" i="3" l="1"/>
  <c r="I2118" i="3"/>
  <c r="F2118" i="3"/>
  <c r="G2117" i="3"/>
  <c r="D2118" i="3"/>
  <c r="E2117" i="3"/>
  <c r="B2118" i="3"/>
  <c r="C2117" i="3"/>
  <c r="H2120" i="3" l="1"/>
  <c r="I2119" i="3"/>
  <c r="F2119" i="3"/>
  <c r="G2118" i="3"/>
  <c r="D2119" i="3"/>
  <c r="E2118" i="3"/>
  <c r="B2119" i="3"/>
  <c r="C2118" i="3"/>
  <c r="H2121" i="3" l="1"/>
  <c r="I2120" i="3"/>
  <c r="F2120" i="3"/>
  <c r="G2119" i="3"/>
  <c r="D2120" i="3"/>
  <c r="E2119" i="3"/>
  <c r="B2120" i="3"/>
  <c r="C2119" i="3"/>
  <c r="H2122" i="3" l="1"/>
  <c r="I2121" i="3"/>
  <c r="F2121" i="3"/>
  <c r="G2120" i="3"/>
  <c r="D2121" i="3"/>
  <c r="E2120" i="3"/>
  <c r="B2121" i="3"/>
  <c r="C2120" i="3"/>
  <c r="H2123" i="3" l="1"/>
  <c r="I2122" i="3"/>
  <c r="F2122" i="3"/>
  <c r="G2121" i="3"/>
  <c r="D2122" i="3"/>
  <c r="E2121" i="3"/>
  <c r="B2122" i="3"/>
  <c r="C2121" i="3"/>
  <c r="H2124" i="3" l="1"/>
  <c r="I2123" i="3"/>
  <c r="F2123" i="3"/>
  <c r="G2122" i="3"/>
  <c r="D2123" i="3"/>
  <c r="E2122" i="3"/>
  <c r="B2123" i="3"/>
  <c r="C2122" i="3"/>
  <c r="H2125" i="3" l="1"/>
  <c r="I2124" i="3"/>
  <c r="F2124" i="3"/>
  <c r="G2123" i="3"/>
  <c r="D2124" i="3"/>
  <c r="E2123" i="3"/>
  <c r="B2124" i="3"/>
  <c r="C2123" i="3"/>
  <c r="H2126" i="3" l="1"/>
  <c r="I2125" i="3"/>
  <c r="F2125" i="3"/>
  <c r="G2124" i="3"/>
  <c r="D2125" i="3"/>
  <c r="E2124" i="3"/>
  <c r="B2125" i="3"/>
  <c r="C2124" i="3"/>
  <c r="H2127" i="3" l="1"/>
  <c r="I2126" i="3"/>
  <c r="F2126" i="3"/>
  <c r="G2125" i="3"/>
  <c r="D2126" i="3"/>
  <c r="E2125" i="3"/>
  <c r="B2126" i="3"/>
  <c r="C2125" i="3"/>
  <c r="H2128" i="3" l="1"/>
  <c r="I2127" i="3"/>
  <c r="F2127" i="3"/>
  <c r="G2126" i="3"/>
  <c r="D2127" i="3"/>
  <c r="E2126" i="3"/>
  <c r="B2127" i="3"/>
  <c r="C2126" i="3"/>
  <c r="H2129" i="3" l="1"/>
  <c r="I2128" i="3"/>
  <c r="F2128" i="3"/>
  <c r="G2127" i="3"/>
  <c r="D2128" i="3"/>
  <c r="E2127" i="3"/>
  <c r="B2128" i="3"/>
  <c r="C2127" i="3"/>
  <c r="H2130" i="3" l="1"/>
  <c r="I2129" i="3"/>
  <c r="F2129" i="3"/>
  <c r="G2128" i="3"/>
  <c r="D2129" i="3"/>
  <c r="E2128" i="3"/>
  <c r="B2129" i="3"/>
  <c r="C2128" i="3"/>
  <c r="H2131" i="3" l="1"/>
  <c r="I2130" i="3"/>
  <c r="F2130" i="3"/>
  <c r="G2129" i="3"/>
  <c r="D2130" i="3"/>
  <c r="E2129" i="3"/>
  <c r="B2130" i="3"/>
  <c r="C2129" i="3"/>
  <c r="H2132" i="3" l="1"/>
  <c r="I2131" i="3"/>
  <c r="F2131" i="3"/>
  <c r="G2130" i="3"/>
  <c r="D2131" i="3"/>
  <c r="E2130" i="3"/>
  <c r="B2131" i="3"/>
  <c r="C2130" i="3"/>
  <c r="H2133" i="3" l="1"/>
  <c r="I2132" i="3"/>
  <c r="F2132" i="3"/>
  <c r="G2131" i="3"/>
  <c r="D2132" i="3"/>
  <c r="E2131" i="3"/>
  <c r="B2132" i="3"/>
  <c r="C2131" i="3"/>
  <c r="H2134" i="3" l="1"/>
  <c r="I2133" i="3"/>
  <c r="F2133" i="3"/>
  <c r="G2132" i="3"/>
  <c r="D2133" i="3"/>
  <c r="E2132" i="3"/>
  <c r="B2133" i="3"/>
  <c r="C2132" i="3"/>
  <c r="H2135" i="3" l="1"/>
  <c r="I2134" i="3"/>
  <c r="F2134" i="3"/>
  <c r="G2133" i="3"/>
  <c r="D2134" i="3"/>
  <c r="E2133" i="3"/>
  <c r="B2134" i="3"/>
  <c r="C2133" i="3"/>
  <c r="H2136" i="3" l="1"/>
  <c r="I2135" i="3"/>
  <c r="F2135" i="3"/>
  <c r="G2134" i="3"/>
  <c r="D2135" i="3"/>
  <c r="E2134" i="3"/>
  <c r="B2135" i="3"/>
  <c r="C2134" i="3"/>
  <c r="H2137" i="3" l="1"/>
  <c r="I2136" i="3"/>
  <c r="F2136" i="3"/>
  <c r="G2135" i="3"/>
  <c r="D2136" i="3"/>
  <c r="E2135" i="3"/>
  <c r="B2136" i="3"/>
  <c r="C2135" i="3"/>
  <c r="H2138" i="3" l="1"/>
  <c r="I2137" i="3"/>
  <c r="F2137" i="3"/>
  <c r="G2136" i="3"/>
  <c r="D2137" i="3"/>
  <c r="E2136" i="3"/>
  <c r="B2137" i="3"/>
  <c r="C2136" i="3"/>
  <c r="H2139" i="3" l="1"/>
  <c r="I2138" i="3"/>
  <c r="F2138" i="3"/>
  <c r="G2137" i="3"/>
  <c r="D2138" i="3"/>
  <c r="E2137" i="3"/>
  <c r="B2138" i="3"/>
  <c r="C2137" i="3"/>
  <c r="H2140" i="3" l="1"/>
  <c r="I2139" i="3"/>
  <c r="F2139" i="3"/>
  <c r="G2138" i="3"/>
  <c r="D2139" i="3"/>
  <c r="E2138" i="3"/>
  <c r="B2139" i="3"/>
  <c r="C2138" i="3"/>
  <c r="H2141" i="3" l="1"/>
  <c r="I2140" i="3"/>
  <c r="F2140" i="3"/>
  <c r="G2139" i="3"/>
  <c r="D2140" i="3"/>
  <c r="E2139" i="3"/>
  <c r="B2140" i="3"/>
  <c r="C2139" i="3"/>
  <c r="H2142" i="3" l="1"/>
  <c r="I2141" i="3"/>
  <c r="F2141" i="3"/>
  <c r="G2140" i="3"/>
  <c r="D2141" i="3"/>
  <c r="E2140" i="3"/>
  <c r="B2141" i="3"/>
  <c r="C2140" i="3"/>
  <c r="H2143" i="3" l="1"/>
  <c r="I2142" i="3"/>
  <c r="F2142" i="3"/>
  <c r="G2141" i="3"/>
  <c r="D2142" i="3"/>
  <c r="E2141" i="3"/>
  <c r="B2142" i="3"/>
  <c r="C2141" i="3"/>
  <c r="H2144" i="3" l="1"/>
  <c r="I2143" i="3"/>
  <c r="F2143" i="3"/>
  <c r="G2142" i="3"/>
  <c r="D2143" i="3"/>
  <c r="E2142" i="3"/>
  <c r="B2143" i="3"/>
  <c r="C2142" i="3"/>
  <c r="H2145" i="3" l="1"/>
  <c r="I2144" i="3"/>
  <c r="F2144" i="3"/>
  <c r="G2143" i="3"/>
  <c r="D2144" i="3"/>
  <c r="E2143" i="3"/>
  <c r="B2144" i="3"/>
  <c r="C2143" i="3"/>
  <c r="H2146" i="3" l="1"/>
  <c r="I2145" i="3"/>
  <c r="F2145" i="3"/>
  <c r="G2144" i="3"/>
  <c r="D2145" i="3"/>
  <c r="E2144" i="3"/>
  <c r="B2145" i="3"/>
  <c r="C2144" i="3"/>
  <c r="H2147" i="3" l="1"/>
  <c r="I2146" i="3"/>
  <c r="F2146" i="3"/>
  <c r="G2145" i="3"/>
  <c r="D2146" i="3"/>
  <c r="E2145" i="3"/>
  <c r="B2146" i="3"/>
  <c r="C2145" i="3"/>
  <c r="H2148" i="3" l="1"/>
  <c r="I2147" i="3"/>
  <c r="F2147" i="3"/>
  <c r="G2146" i="3"/>
  <c r="D2147" i="3"/>
  <c r="E2146" i="3"/>
  <c r="B2147" i="3"/>
  <c r="C2146" i="3"/>
  <c r="H2149" i="3" l="1"/>
  <c r="I2148" i="3"/>
  <c r="F2148" i="3"/>
  <c r="G2147" i="3"/>
  <c r="D2148" i="3"/>
  <c r="E2147" i="3"/>
  <c r="B2148" i="3"/>
  <c r="C2147" i="3"/>
  <c r="H2150" i="3" l="1"/>
  <c r="I2149" i="3"/>
  <c r="F2149" i="3"/>
  <c r="G2148" i="3"/>
  <c r="D2149" i="3"/>
  <c r="E2148" i="3"/>
  <c r="B2149" i="3"/>
  <c r="C2148" i="3"/>
  <c r="H2151" i="3" l="1"/>
  <c r="I2150" i="3"/>
  <c r="F2150" i="3"/>
  <c r="G2149" i="3"/>
  <c r="D2150" i="3"/>
  <c r="E2149" i="3"/>
  <c r="B2150" i="3"/>
  <c r="C2149" i="3"/>
  <c r="H2152" i="3" l="1"/>
  <c r="I2151" i="3"/>
  <c r="F2151" i="3"/>
  <c r="G2150" i="3"/>
  <c r="D2151" i="3"/>
  <c r="E2150" i="3"/>
  <c r="B2151" i="3"/>
  <c r="C2150" i="3"/>
  <c r="H2153" i="3" l="1"/>
  <c r="I2152" i="3"/>
  <c r="F2152" i="3"/>
  <c r="G2151" i="3"/>
  <c r="D2152" i="3"/>
  <c r="E2151" i="3"/>
  <c r="B2152" i="3"/>
  <c r="C2151" i="3"/>
  <c r="H2154" i="3" l="1"/>
  <c r="I2153" i="3"/>
  <c r="F2153" i="3"/>
  <c r="G2152" i="3"/>
  <c r="D2153" i="3"/>
  <c r="E2152" i="3"/>
  <c r="B2153" i="3"/>
  <c r="C2152" i="3"/>
  <c r="H2155" i="3" l="1"/>
  <c r="I2154" i="3"/>
  <c r="F2154" i="3"/>
  <c r="G2153" i="3"/>
  <c r="D2154" i="3"/>
  <c r="E2153" i="3"/>
  <c r="B2154" i="3"/>
  <c r="C2153" i="3"/>
  <c r="H2156" i="3" l="1"/>
  <c r="I2155" i="3"/>
  <c r="F2155" i="3"/>
  <c r="G2154" i="3"/>
  <c r="D2155" i="3"/>
  <c r="E2154" i="3"/>
  <c r="B2155" i="3"/>
  <c r="C2154" i="3"/>
  <c r="H2157" i="3" l="1"/>
  <c r="I2156" i="3"/>
  <c r="F2156" i="3"/>
  <c r="G2155" i="3"/>
  <c r="D2156" i="3"/>
  <c r="E2155" i="3"/>
  <c r="B2156" i="3"/>
  <c r="C2155" i="3"/>
  <c r="H2158" i="3" l="1"/>
  <c r="I2157" i="3"/>
  <c r="F2157" i="3"/>
  <c r="G2156" i="3"/>
  <c r="D2157" i="3"/>
  <c r="E2156" i="3"/>
  <c r="B2157" i="3"/>
  <c r="C2156" i="3"/>
  <c r="H2159" i="3" l="1"/>
  <c r="I2158" i="3"/>
  <c r="F2158" i="3"/>
  <c r="G2157" i="3"/>
  <c r="D2158" i="3"/>
  <c r="E2157" i="3"/>
  <c r="B2158" i="3"/>
  <c r="C2157" i="3"/>
  <c r="H2160" i="3" l="1"/>
  <c r="I2159" i="3"/>
  <c r="F2159" i="3"/>
  <c r="G2158" i="3"/>
  <c r="D2159" i="3"/>
  <c r="E2158" i="3"/>
  <c r="B2159" i="3"/>
  <c r="C2158" i="3"/>
  <c r="H2161" i="3" l="1"/>
  <c r="I2160" i="3"/>
  <c r="F2160" i="3"/>
  <c r="G2159" i="3"/>
  <c r="D2160" i="3"/>
  <c r="E2159" i="3"/>
  <c r="B2160" i="3"/>
  <c r="C2159" i="3"/>
  <c r="H2162" i="3" l="1"/>
  <c r="I2161" i="3"/>
  <c r="F2161" i="3"/>
  <c r="G2160" i="3"/>
  <c r="D2161" i="3"/>
  <c r="E2160" i="3"/>
  <c r="B2161" i="3"/>
  <c r="C2160" i="3"/>
  <c r="H2163" i="3" l="1"/>
  <c r="I2162" i="3"/>
  <c r="F2162" i="3"/>
  <c r="G2161" i="3"/>
  <c r="D2162" i="3"/>
  <c r="E2161" i="3"/>
  <c r="B2162" i="3"/>
  <c r="C2161" i="3"/>
  <c r="H2164" i="3" l="1"/>
  <c r="I2163" i="3"/>
  <c r="F2163" i="3"/>
  <c r="G2162" i="3"/>
  <c r="D2163" i="3"/>
  <c r="E2162" i="3"/>
  <c r="B2163" i="3"/>
  <c r="C2162" i="3"/>
  <c r="H2165" i="3" l="1"/>
  <c r="I2164" i="3"/>
  <c r="F2164" i="3"/>
  <c r="G2163" i="3"/>
  <c r="D2164" i="3"/>
  <c r="E2163" i="3"/>
  <c r="B2164" i="3"/>
  <c r="C2163" i="3"/>
  <c r="H2166" i="3" l="1"/>
  <c r="I2165" i="3"/>
  <c r="F2165" i="3"/>
  <c r="G2164" i="3"/>
  <c r="D2165" i="3"/>
  <c r="E2164" i="3"/>
  <c r="B2165" i="3"/>
  <c r="C2164" i="3"/>
  <c r="H2167" i="3" l="1"/>
  <c r="I2166" i="3"/>
  <c r="F2166" i="3"/>
  <c r="G2165" i="3"/>
  <c r="D2166" i="3"/>
  <c r="E2165" i="3"/>
  <c r="B2166" i="3"/>
  <c r="C2165" i="3"/>
  <c r="H2168" i="3" l="1"/>
  <c r="I2167" i="3"/>
  <c r="F2167" i="3"/>
  <c r="G2166" i="3"/>
  <c r="D2167" i="3"/>
  <c r="E2166" i="3"/>
  <c r="B2167" i="3"/>
  <c r="C2166" i="3"/>
  <c r="H2169" i="3" l="1"/>
  <c r="I2168" i="3"/>
  <c r="F2168" i="3"/>
  <c r="G2167" i="3"/>
  <c r="D2168" i="3"/>
  <c r="E2167" i="3"/>
  <c r="B2168" i="3"/>
  <c r="C2167" i="3"/>
  <c r="H2170" i="3" l="1"/>
  <c r="I2169" i="3"/>
  <c r="F2169" i="3"/>
  <c r="G2168" i="3"/>
  <c r="D2169" i="3"/>
  <c r="E2168" i="3"/>
  <c r="B2169" i="3"/>
  <c r="C2168" i="3"/>
  <c r="H2171" i="3" l="1"/>
  <c r="I2170" i="3"/>
  <c r="F2170" i="3"/>
  <c r="G2169" i="3"/>
  <c r="D2170" i="3"/>
  <c r="E2169" i="3"/>
  <c r="B2170" i="3"/>
  <c r="C2169" i="3"/>
  <c r="H2172" i="3" l="1"/>
  <c r="I2171" i="3"/>
  <c r="F2171" i="3"/>
  <c r="G2170" i="3"/>
  <c r="D2171" i="3"/>
  <c r="E2170" i="3"/>
  <c r="B2171" i="3"/>
  <c r="C2170" i="3"/>
  <c r="H2173" i="3" l="1"/>
  <c r="I2172" i="3"/>
  <c r="F2172" i="3"/>
  <c r="G2171" i="3"/>
  <c r="D2172" i="3"/>
  <c r="E2171" i="3"/>
  <c r="B2172" i="3"/>
  <c r="C2171" i="3"/>
  <c r="H2174" i="3" l="1"/>
  <c r="I2173" i="3"/>
  <c r="F2173" i="3"/>
  <c r="G2172" i="3"/>
  <c r="D2173" i="3"/>
  <c r="E2172" i="3"/>
  <c r="B2173" i="3"/>
  <c r="C2172" i="3"/>
  <c r="H2175" i="3" l="1"/>
  <c r="I2174" i="3"/>
  <c r="F2174" i="3"/>
  <c r="G2173" i="3"/>
  <c r="D2174" i="3"/>
  <c r="E2173" i="3"/>
  <c r="B2174" i="3"/>
  <c r="C2173" i="3"/>
  <c r="H2176" i="3" l="1"/>
  <c r="I2175" i="3"/>
  <c r="F2175" i="3"/>
  <c r="G2174" i="3"/>
  <c r="D2175" i="3"/>
  <c r="E2174" i="3"/>
  <c r="B2175" i="3"/>
  <c r="C2174" i="3"/>
  <c r="H2177" i="3" l="1"/>
  <c r="I2176" i="3"/>
  <c r="F2176" i="3"/>
  <c r="G2175" i="3"/>
  <c r="D2176" i="3"/>
  <c r="E2175" i="3"/>
  <c r="B2176" i="3"/>
  <c r="C2175" i="3"/>
  <c r="H2178" i="3" l="1"/>
  <c r="I2177" i="3"/>
  <c r="F2177" i="3"/>
  <c r="G2176" i="3"/>
  <c r="D2177" i="3"/>
  <c r="E2176" i="3"/>
  <c r="B2177" i="3"/>
  <c r="C2176" i="3"/>
  <c r="H2179" i="3" l="1"/>
  <c r="I2178" i="3"/>
  <c r="F2178" i="3"/>
  <c r="G2177" i="3"/>
  <c r="D2178" i="3"/>
  <c r="E2177" i="3"/>
  <c r="B2178" i="3"/>
  <c r="C2177" i="3"/>
  <c r="H2180" i="3" l="1"/>
  <c r="I2179" i="3"/>
  <c r="F2179" i="3"/>
  <c r="G2178" i="3"/>
  <c r="D2179" i="3"/>
  <c r="E2178" i="3"/>
  <c r="B2179" i="3"/>
  <c r="C2178" i="3"/>
  <c r="H2181" i="3" l="1"/>
  <c r="I2180" i="3"/>
  <c r="F2180" i="3"/>
  <c r="G2179" i="3"/>
  <c r="D2180" i="3"/>
  <c r="E2179" i="3"/>
  <c r="B2180" i="3"/>
  <c r="C2179" i="3"/>
  <c r="H2182" i="3" l="1"/>
  <c r="I2181" i="3"/>
  <c r="F2181" i="3"/>
  <c r="G2180" i="3"/>
  <c r="D2181" i="3"/>
  <c r="E2180" i="3"/>
  <c r="B2181" i="3"/>
  <c r="C2180" i="3"/>
  <c r="H2183" i="3" l="1"/>
  <c r="I2182" i="3"/>
  <c r="F2182" i="3"/>
  <c r="G2181" i="3"/>
  <c r="D2182" i="3"/>
  <c r="E2181" i="3"/>
  <c r="B2182" i="3"/>
  <c r="C2181" i="3"/>
  <c r="H2184" i="3" l="1"/>
  <c r="I2183" i="3"/>
  <c r="F2183" i="3"/>
  <c r="G2182" i="3"/>
  <c r="D2183" i="3"/>
  <c r="E2182" i="3"/>
  <c r="B2183" i="3"/>
  <c r="C2182" i="3"/>
  <c r="H2185" i="3" l="1"/>
  <c r="I2184" i="3"/>
  <c r="F2184" i="3"/>
  <c r="G2183" i="3"/>
  <c r="D2184" i="3"/>
  <c r="E2183" i="3"/>
  <c r="B2184" i="3"/>
  <c r="C2183" i="3"/>
  <c r="H2186" i="3" l="1"/>
  <c r="I2185" i="3"/>
  <c r="F2185" i="3"/>
  <c r="G2184" i="3"/>
  <c r="D2185" i="3"/>
  <c r="E2184" i="3"/>
  <c r="B2185" i="3"/>
  <c r="C2184" i="3"/>
  <c r="H2187" i="3" l="1"/>
  <c r="I2186" i="3"/>
  <c r="F2186" i="3"/>
  <c r="G2185" i="3"/>
  <c r="D2186" i="3"/>
  <c r="E2185" i="3"/>
  <c r="B2186" i="3"/>
  <c r="C2185" i="3"/>
  <c r="H2188" i="3" l="1"/>
  <c r="I2187" i="3"/>
  <c r="F2187" i="3"/>
  <c r="G2186" i="3"/>
  <c r="D2187" i="3"/>
  <c r="E2186" i="3"/>
  <c r="B2187" i="3"/>
  <c r="C2186" i="3"/>
  <c r="H2189" i="3" l="1"/>
  <c r="I2188" i="3"/>
  <c r="F2188" i="3"/>
  <c r="G2187" i="3"/>
  <c r="D2188" i="3"/>
  <c r="E2187" i="3"/>
  <c r="B2188" i="3"/>
  <c r="C2187" i="3"/>
  <c r="H2190" i="3" l="1"/>
  <c r="I2189" i="3"/>
  <c r="F2189" i="3"/>
  <c r="G2188" i="3"/>
  <c r="D2189" i="3"/>
  <c r="E2188" i="3"/>
  <c r="B2189" i="3"/>
  <c r="C2188" i="3"/>
  <c r="H2191" i="3" l="1"/>
  <c r="I2190" i="3"/>
  <c r="F2190" i="3"/>
  <c r="G2189" i="3"/>
  <c r="D2190" i="3"/>
  <c r="E2189" i="3"/>
  <c r="B2190" i="3"/>
  <c r="C2189" i="3"/>
  <c r="H2192" i="3" l="1"/>
  <c r="I2191" i="3"/>
  <c r="F2191" i="3"/>
  <c r="G2190" i="3"/>
  <c r="D2191" i="3"/>
  <c r="E2190" i="3"/>
  <c r="B2191" i="3"/>
  <c r="C2190" i="3"/>
  <c r="H2193" i="3" l="1"/>
  <c r="I2192" i="3"/>
  <c r="F2192" i="3"/>
  <c r="G2191" i="3"/>
  <c r="D2192" i="3"/>
  <c r="E2191" i="3"/>
  <c r="B2192" i="3"/>
  <c r="C2191" i="3"/>
  <c r="H2194" i="3" l="1"/>
  <c r="I2193" i="3"/>
  <c r="F2193" i="3"/>
  <c r="G2192" i="3"/>
  <c r="D2193" i="3"/>
  <c r="E2192" i="3"/>
  <c r="B2193" i="3"/>
  <c r="C2192" i="3"/>
  <c r="H2195" i="3" l="1"/>
  <c r="I2194" i="3"/>
  <c r="F2194" i="3"/>
  <c r="G2193" i="3"/>
  <c r="D2194" i="3"/>
  <c r="E2193" i="3"/>
  <c r="B2194" i="3"/>
  <c r="C2193" i="3"/>
  <c r="H2196" i="3" l="1"/>
  <c r="I2195" i="3"/>
  <c r="F2195" i="3"/>
  <c r="G2194" i="3"/>
  <c r="D2195" i="3"/>
  <c r="E2194" i="3"/>
  <c r="B2195" i="3"/>
  <c r="C2194" i="3"/>
  <c r="H2197" i="3" l="1"/>
  <c r="I2196" i="3"/>
  <c r="F2196" i="3"/>
  <c r="G2195" i="3"/>
  <c r="D2196" i="3"/>
  <c r="E2195" i="3"/>
  <c r="B2196" i="3"/>
  <c r="C2195" i="3"/>
  <c r="H2198" i="3" l="1"/>
  <c r="I2197" i="3"/>
  <c r="F2197" i="3"/>
  <c r="G2196" i="3"/>
  <c r="D2197" i="3"/>
  <c r="E2196" i="3"/>
  <c r="B2197" i="3"/>
  <c r="C2196" i="3"/>
  <c r="H2199" i="3" l="1"/>
  <c r="I2198" i="3"/>
  <c r="F2198" i="3"/>
  <c r="G2197" i="3"/>
  <c r="D2198" i="3"/>
  <c r="E2197" i="3"/>
  <c r="B2198" i="3"/>
  <c r="C2197" i="3"/>
  <c r="H2200" i="3" l="1"/>
  <c r="I2199" i="3"/>
  <c r="F2199" i="3"/>
  <c r="G2198" i="3"/>
  <c r="D2199" i="3"/>
  <c r="E2198" i="3"/>
  <c r="B2199" i="3"/>
  <c r="C2198" i="3"/>
  <c r="H2201" i="3" l="1"/>
  <c r="I2200" i="3"/>
  <c r="F2200" i="3"/>
  <c r="G2199" i="3"/>
  <c r="D2200" i="3"/>
  <c r="E2199" i="3"/>
  <c r="B2200" i="3"/>
  <c r="C2199" i="3"/>
  <c r="H2202" i="3" l="1"/>
  <c r="I2201" i="3"/>
  <c r="F2201" i="3"/>
  <c r="G2200" i="3"/>
  <c r="D2201" i="3"/>
  <c r="E2200" i="3"/>
  <c r="B2201" i="3"/>
  <c r="C2200" i="3"/>
  <c r="H2203" i="3" l="1"/>
  <c r="I2202" i="3"/>
  <c r="F2202" i="3"/>
  <c r="G2201" i="3"/>
  <c r="D2202" i="3"/>
  <c r="E2201" i="3"/>
  <c r="B2202" i="3"/>
  <c r="C2201" i="3"/>
  <c r="H2204" i="3" l="1"/>
  <c r="I2203" i="3"/>
  <c r="F2203" i="3"/>
  <c r="G2202" i="3"/>
  <c r="D2203" i="3"/>
  <c r="E2202" i="3"/>
  <c r="B2203" i="3"/>
  <c r="C2202" i="3"/>
  <c r="H2205" i="3" l="1"/>
  <c r="I2204" i="3"/>
  <c r="F2204" i="3"/>
  <c r="G2203" i="3"/>
  <c r="D2204" i="3"/>
  <c r="E2203" i="3"/>
  <c r="B2204" i="3"/>
  <c r="C2203" i="3"/>
  <c r="H2206" i="3" l="1"/>
  <c r="I2205" i="3"/>
  <c r="F2205" i="3"/>
  <c r="G2204" i="3"/>
  <c r="D2205" i="3"/>
  <c r="E2204" i="3"/>
  <c r="B2205" i="3"/>
  <c r="C2204" i="3"/>
  <c r="H2207" i="3" l="1"/>
  <c r="I2206" i="3"/>
  <c r="F2206" i="3"/>
  <c r="G2205" i="3"/>
  <c r="D2206" i="3"/>
  <c r="E2205" i="3"/>
  <c r="B2206" i="3"/>
  <c r="C2205" i="3"/>
  <c r="H2208" i="3" l="1"/>
  <c r="I2207" i="3"/>
  <c r="F2207" i="3"/>
  <c r="G2206" i="3"/>
  <c r="D2207" i="3"/>
  <c r="E2206" i="3"/>
  <c r="B2207" i="3"/>
  <c r="C2206" i="3"/>
  <c r="H2209" i="3" l="1"/>
  <c r="I2208" i="3"/>
  <c r="F2208" i="3"/>
  <c r="G2207" i="3"/>
  <c r="D2208" i="3"/>
  <c r="E2207" i="3"/>
  <c r="B2208" i="3"/>
  <c r="C2207" i="3"/>
  <c r="H2210" i="3" l="1"/>
  <c r="I2209" i="3"/>
  <c r="F2209" i="3"/>
  <c r="G2208" i="3"/>
  <c r="D2209" i="3"/>
  <c r="E2208" i="3"/>
  <c r="B2209" i="3"/>
  <c r="C2208" i="3"/>
  <c r="H2211" i="3" l="1"/>
  <c r="I2210" i="3"/>
  <c r="F2210" i="3"/>
  <c r="G2209" i="3"/>
  <c r="D2210" i="3"/>
  <c r="E2209" i="3"/>
  <c r="B2210" i="3"/>
  <c r="C2209" i="3"/>
  <c r="H2212" i="3" l="1"/>
  <c r="I2211" i="3"/>
  <c r="F2211" i="3"/>
  <c r="G2210" i="3"/>
  <c r="D2211" i="3"/>
  <c r="E2210" i="3"/>
  <c r="B2211" i="3"/>
  <c r="C2210" i="3"/>
  <c r="H2213" i="3" l="1"/>
  <c r="I2212" i="3"/>
  <c r="F2212" i="3"/>
  <c r="G2211" i="3"/>
  <c r="D2212" i="3"/>
  <c r="E2211" i="3"/>
  <c r="B2212" i="3"/>
  <c r="C2211" i="3"/>
  <c r="H2214" i="3" l="1"/>
  <c r="I2213" i="3"/>
  <c r="F2213" i="3"/>
  <c r="G2212" i="3"/>
  <c r="D2213" i="3"/>
  <c r="E2212" i="3"/>
  <c r="B2213" i="3"/>
  <c r="C2212" i="3"/>
  <c r="H2215" i="3" l="1"/>
  <c r="I2214" i="3"/>
  <c r="F2214" i="3"/>
  <c r="G2213" i="3"/>
  <c r="D2214" i="3"/>
  <c r="E2213" i="3"/>
  <c r="B2214" i="3"/>
  <c r="C2213" i="3"/>
  <c r="H2216" i="3" l="1"/>
  <c r="I2215" i="3"/>
  <c r="F2215" i="3"/>
  <c r="G2214" i="3"/>
  <c r="D2215" i="3"/>
  <c r="E2214" i="3"/>
  <c r="B2215" i="3"/>
  <c r="C2214" i="3"/>
  <c r="H2217" i="3" l="1"/>
  <c r="I2216" i="3"/>
  <c r="F2216" i="3"/>
  <c r="G2215" i="3"/>
  <c r="D2216" i="3"/>
  <c r="E2215" i="3"/>
  <c r="B2216" i="3"/>
  <c r="C2215" i="3"/>
  <c r="H2218" i="3" l="1"/>
  <c r="I2217" i="3"/>
  <c r="F2217" i="3"/>
  <c r="G2216" i="3"/>
  <c r="D2217" i="3"/>
  <c r="E2216" i="3"/>
  <c r="B2217" i="3"/>
  <c r="C2216" i="3"/>
  <c r="H2219" i="3" l="1"/>
  <c r="I2218" i="3"/>
  <c r="F2218" i="3"/>
  <c r="G2217" i="3"/>
  <c r="D2218" i="3"/>
  <c r="E2217" i="3"/>
  <c r="B2218" i="3"/>
  <c r="C2217" i="3"/>
  <c r="H2220" i="3" l="1"/>
  <c r="I2219" i="3"/>
  <c r="F2219" i="3"/>
  <c r="G2218" i="3"/>
  <c r="D2219" i="3"/>
  <c r="E2218" i="3"/>
  <c r="B2219" i="3"/>
  <c r="C2218" i="3"/>
  <c r="H2221" i="3" l="1"/>
  <c r="I2220" i="3"/>
  <c r="F2220" i="3"/>
  <c r="G2219" i="3"/>
  <c r="D2220" i="3"/>
  <c r="E2219" i="3"/>
  <c r="B2220" i="3"/>
  <c r="C2219" i="3"/>
  <c r="H2222" i="3" l="1"/>
  <c r="I2221" i="3"/>
  <c r="F2221" i="3"/>
  <c r="G2220" i="3"/>
  <c r="D2221" i="3"/>
  <c r="E2220" i="3"/>
  <c r="B2221" i="3"/>
  <c r="C2220" i="3"/>
  <c r="H2223" i="3" l="1"/>
  <c r="I2222" i="3"/>
  <c r="F2222" i="3"/>
  <c r="G2221" i="3"/>
  <c r="D2222" i="3"/>
  <c r="E2221" i="3"/>
  <c r="B2222" i="3"/>
  <c r="C2221" i="3"/>
  <c r="H2224" i="3" l="1"/>
  <c r="I2223" i="3"/>
  <c r="F2223" i="3"/>
  <c r="G2222" i="3"/>
  <c r="D2223" i="3"/>
  <c r="E2222" i="3"/>
  <c r="B2223" i="3"/>
  <c r="C2222" i="3"/>
  <c r="H2225" i="3" l="1"/>
  <c r="I2224" i="3"/>
  <c r="F2224" i="3"/>
  <c r="G2223" i="3"/>
  <c r="D2224" i="3"/>
  <c r="E2223" i="3"/>
  <c r="B2224" i="3"/>
  <c r="C2223" i="3"/>
  <c r="H2226" i="3" l="1"/>
  <c r="I2225" i="3"/>
  <c r="F2225" i="3"/>
  <c r="G2224" i="3"/>
  <c r="D2225" i="3"/>
  <c r="E2224" i="3"/>
  <c r="B2225" i="3"/>
  <c r="C2224" i="3"/>
  <c r="H2227" i="3" l="1"/>
  <c r="I2226" i="3"/>
  <c r="F2226" i="3"/>
  <c r="G2225" i="3"/>
  <c r="D2226" i="3"/>
  <c r="E2225" i="3"/>
  <c r="B2226" i="3"/>
  <c r="C2225" i="3"/>
  <c r="H2228" i="3" l="1"/>
  <c r="I2227" i="3"/>
  <c r="F2227" i="3"/>
  <c r="G2226" i="3"/>
  <c r="D2227" i="3"/>
  <c r="E2226" i="3"/>
  <c r="B2227" i="3"/>
  <c r="C2226" i="3"/>
  <c r="H2229" i="3" l="1"/>
  <c r="I2228" i="3"/>
  <c r="F2228" i="3"/>
  <c r="G2227" i="3"/>
  <c r="D2228" i="3"/>
  <c r="E2227" i="3"/>
  <c r="B2228" i="3"/>
  <c r="C2227" i="3"/>
  <c r="H2230" i="3" l="1"/>
  <c r="I2229" i="3"/>
  <c r="F2229" i="3"/>
  <c r="G2228" i="3"/>
  <c r="D2229" i="3"/>
  <c r="E2228" i="3"/>
  <c r="B2229" i="3"/>
  <c r="C2228" i="3"/>
  <c r="H2231" i="3" l="1"/>
  <c r="I2230" i="3"/>
  <c r="F2230" i="3"/>
  <c r="G2229" i="3"/>
  <c r="D2230" i="3"/>
  <c r="E2229" i="3"/>
  <c r="B2230" i="3"/>
  <c r="C2229" i="3"/>
  <c r="H2232" i="3" l="1"/>
  <c r="I2231" i="3"/>
  <c r="F2231" i="3"/>
  <c r="G2230" i="3"/>
  <c r="D2231" i="3"/>
  <c r="E2230" i="3"/>
  <c r="B2231" i="3"/>
  <c r="C2230" i="3"/>
  <c r="H2233" i="3" l="1"/>
  <c r="I2232" i="3"/>
  <c r="F2232" i="3"/>
  <c r="G2231" i="3"/>
  <c r="D2232" i="3"/>
  <c r="E2231" i="3"/>
  <c r="B2232" i="3"/>
  <c r="C2231" i="3"/>
  <c r="H2234" i="3" l="1"/>
  <c r="I2233" i="3"/>
  <c r="F2233" i="3"/>
  <c r="G2232" i="3"/>
  <c r="D2233" i="3"/>
  <c r="E2232" i="3"/>
  <c r="B2233" i="3"/>
  <c r="C2232" i="3"/>
  <c r="H2235" i="3" l="1"/>
  <c r="I2234" i="3"/>
  <c r="F2234" i="3"/>
  <c r="G2233" i="3"/>
  <c r="D2234" i="3"/>
  <c r="E2233" i="3"/>
  <c r="B2234" i="3"/>
  <c r="C2233" i="3"/>
  <c r="H2236" i="3" l="1"/>
  <c r="I2235" i="3"/>
  <c r="F2235" i="3"/>
  <c r="G2234" i="3"/>
  <c r="D2235" i="3"/>
  <c r="E2234" i="3"/>
  <c r="B2235" i="3"/>
  <c r="C2234" i="3"/>
  <c r="H2237" i="3" l="1"/>
  <c r="I2236" i="3"/>
  <c r="F2236" i="3"/>
  <c r="G2235" i="3"/>
  <c r="D2236" i="3"/>
  <c r="E2235" i="3"/>
  <c r="B2236" i="3"/>
  <c r="C2235" i="3"/>
  <c r="H2238" i="3" l="1"/>
  <c r="I2237" i="3"/>
  <c r="F2237" i="3"/>
  <c r="G2236" i="3"/>
  <c r="D2237" i="3"/>
  <c r="E2236" i="3"/>
  <c r="B2237" i="3"/>
  <c r="C2236" i="3"/>
  <c r="H2239" i="3" l="1"/>
  <c r="I2238" i="3"/>
  <c r="F2238" i="3"/>
  <c r="G2237" i="3"/>
  <c r="D2238" i="3"/>
  <c r="E2237" i="3"/>
  <c r="B2238" i="3"/>
  <c r="C2237" i="3"/>
  <c r="H2240" i="3" l="1"/>
  <c r="I2239" i="3"/>
  <c r="F2239" i="3"/>
  <c r="G2238" i="3"/>
  <c r="D2239" i="3"/>
  <c r="E2238" i="3"/>
  <c r="B2239" i="3"/>
  <c r="C2238" i="3"/>
  <c r="H2241" i="3" l="1"/>
  <c r="I2240" i="3"/>
  <c r="F2240" i="3"/>
  <c r="G2239" i="3"/>
  <c r="D2240" i="3"/>
  <c r="E2239" i="3"/>
  <c r="B2240" i="3"/>
  <c r="C2239" i="3"/>
  <c r="H2242" i="3" l="1"/>
  <c r="I2241" i="3"/>
  <c r="F2241" i="3"/>
  <c r="G2240" i="3"/>
  <c r="D2241" i="3"/>
  <c r="E2240" i="3"/>
  <c r="B2241" i="3"/>
  <c r="C2240" i="3"/>
  <c r="H2243" i="3" l="1"/>
  <c r="I2242" i="3"/>
  <c r="F2242" i="3"/>
  <c r="G2241" i="3"/>
  <c r="D2242" i="3"/>
  <c r="E2241" i="3"/>
  <c r="B2242" i="3"/>
  <c r="C2241" i="3"/>
  <c r="H2244" i="3" l="1"/>
  <c r="I2243" i="3"/>
  <c r="F2243" i="3"/>
  <c r="G2242" i="3"/>
  <c r="D2243" i="3"/>
  <c r="E2242" i="3"/>
  <c r="B2243" i="3"/>
  <c r="C2242" i="3"/>
  <c r="H2245" i="3" l="1"/>
  <c r="I2244" i="3"/>
  <c r="F2244" i="3"/>
  <c r="G2243" i="3"/>
  <c r="D2244" i="3"/>
  <c r="E2243" i="3"/>
  <c r="B2244" i="3"/>
  <c r="C2243" i="3"/>
  <c r="H2246" i="3" l="1"/>
  <c r="I2245" i="3"/>
  <c r="F2245" i="3"/>
  <c r="G2244" i="3"/>
  <c r="D2245" i="3"/>
  <c r="E2244" i="3"/>
  <c r="B2245" i="3"/>
  <c r="C2244" i="3"/>
  <c r="H2247" i="3" l="1"/>
  <c r="I2246" i="3"/>
  <c r="F2246" i="3"/>
  <c r="G2245" i="3"/>
  <c r="D2246" i="3"/>
  <c r="E2245" i="3"/>
  <c r="B2246" i="3"/>
  <c r="C2245" i="3"/>
  <c r="H2248" i="3" l="1"/>
  <c r="I2247" i="3"/>
  <c r="F2247" i="3"/>
  <c r="G2246" i="3"/>
  <c r="D2247" i="3"/>
  <c r="E2246" i="3"/>
  <c r="B2247" i="3"/>
  <c r="C2246" i="3"/>
  <c r="H2249" i="3" l="1"/>
  <c r="I2248" i="3"/>
  <c r="F2248" i="3"/>
  <c r="G2247" i="3"/>
  <c r="D2248" i="3"/>
  <c r="E2247" i="3"/>
  <c r="B2248" i="3"/>
  <c r="C2247" i="3"/>
  <c r="H2250" i="3" l="1"/>
  <c r="I2249" i="3"/>
  <c r="F2249" i="3"/>
  <c r="G2248" i="3"/>
  <c r="D2249" i="3"/>
  <c r="E2248" i="3"/>
  <c r="B2249" i="3"/>
  <c r="C2248" i="3"/>
  <c r="H2251" i="3" l="1"/>
  <c r="I2250" i="3"/>
  <c r="F2250" i="3"/>
  <c r="G2249" i="3"/>
  <c r="D2250" i="3"/>
  <c r="E2249" i="3"/>
  <c r="B2250" i="3"/>
  <c r="C2249" i="3"/>
  <c r="H2252" i="3" l="1"/>
  <c r="I2251" i="3"/>
  <c r="F2251" i="3"/>
  <c r="G2250" i="3"/>
  <c r="D2251" i="3"/>
  <c r="E2250" i="3"/>
  <c r="B2251" i="3"/>
  <c r="C2250" i="3"/>
  <c r="H2253" i="3" l="1"/>
  <c r="I2252" i="3"/>
  <c r="F2252" i="3"/>
  <c r="G2251" i="3"/>
  <c r="D2252" i="3"/>
  <c r="E2251" i="3"/>
  <c r="B2252" i="3"/>
  <c r="C2251" i="3"/>
  <c r="H2254" i="3" l="1"/>
  <c r="I2253" i="3"/>
  <c r="F2253" i="3"/>
  <c r="G2252" i="3"/>
  <c r="D2253" i="3"/>
  <c r="E2252" i="3"/>
  <c r="B2253" i="3"/>
  <c r="C2252" i="3"/>
  <c r="H2255" i="3" l="1"/>
  <c r="I2254" i="3"/>
  <c r="F2254" i="3"/>
  <c r="G2253" i="3"/>
  <c r="D2254" i="3"/>
  <c r="E2253" i="3"/>
  <c r="B2254" i="3"/>
  <c r="C2253" i="3"/>
  <c r="H2256" i="3" l="1"/>
  <c r="I2255" i="3"/>
  <c r="F2255" i="3"/>
  <c r="G2254" i="3"/>
  <c r="D2255" i="3"/>
  <c r="E2254" i="3"/>
  <c r="B2255" i="3"/>
  <c r="C2254" i="3"/>
  <c r="H2257" i="3" l="1"/>
  <c r="I2256" i="3"/>
  <c r="F2256" i="3"/>
  <c r="G2255" i="3"/>
  <c r="D2256" i="3"/>
  <c r="E2255" i="3"/>
  <c r="B2256" i="3"/>
  <c r="C2255" i="3"/>
  <c r="H2258" i="3" l="1"/>
  <c r="I2257" i="3"/>
  <c r="F2257" i="3"/>
  <c r="G2256" i="3"/>
  <c r="D2257" i="3"/>
  <c r="E2256" i="3"/>
  <c r="B2257" i="3"/>
  <c r="C2256" i="3"/>
  <c r="H2259" i="3" l="1"/>
  <c r="I2258" i="3"/>
  <c r="F2258" i="3"/>
  <c r="G2257" i="3"/>
  <c r="D2258" i="3"/>
  <c r="E2257" i="3"/>
  <c r="B2258" i="3"/>
  <c r="C2257" i="3"/>
  <c r="H2260" i="3" l="1"/>
  <c r="I2259" i="3"/>
  <c r="F2259" i="3"/>
  <c r="G2258" i="3"/>
  <c r="D2259" i="3"/>
  <c r="E2258" i="3"/>
  <c r="B2259" i="3"/>
  <c r="C2258" i="3"/>
  <c r="H2261" i="3" l="1"/>
  <c r="I2260" i="3"/>
  <c r="F2260" i="3"/>
  <c r="G2259" i="3"/>
  <c r="D2260" i="3"/>
  <c r="E2259" i="3"/>
  <c r="B2260" i="3"/>
  <c r="C2259" i="3"/>
  <c r="H2262" i="3" l="1"/>
  <c r="I2261" i="3"/>
  <c r="F2261" i="3"/>
  <c r="G2260" i="3"/>
  <c r="D2261" i="3"/>
  <c r="E2260" i="3"/>
  <c r="B2261" i="3"/>
  <c r="C2260" i="3"/>
  <c r="H2263" i="3" l="1"/>
  <c r="I2262" i="3"/>
  <c r="F2262" i="3"/>
  <c r="G2261" i="3"/>
  <c r="D2262" i="3"/>
  <c r="E2261" i="3"/>
  <c r="B2262" i="3"/>
  <c r="C2261" i="3"/>
  <c r="H2264" i="3" l="1"/>
  <c r="I2263" i="3"/>
  <c r="F2263" i="3"/>
  <c r="G2262" i="3"/>
  <c r="D2263" i="3"/>
  <c r="E2262" i="3"/>
  <c r="B2263" i="3"/>
  <c r="C2262" i="3"/>
  <c r="H2265" i="3" l="1"/>
  <c r="I2264" i="3"/>
  <c r="F2264" i="3"/>
  <c r="G2263" i="3"/>
  <c r="D2264" i="3"/>
  <c r="E2263" i="3"/>
  <c r="B2264" i="3"/>
  <c r="C2263" i="3"/>
  <c r="H2266" i="3" l="1"/>
  <c r="I2265" i="3"/>
  <c r="F2265" i="3"/>
  <c r="G2264" i="3"/>
  <c r="D2265" i="3"/>
  <c r="E2264" i="3"/>
  <c r="B2265" i="3"/>
  <c r="C2264" i="3"/>
  <c r="H2267" i="3" l="1"/>
  <c r="I2266" i="3"/>
  <c r="F2266" i="3"/>
  <c r="G2265" i="3"/>
  <c r="D2266" i="3"/>
  <c r="E2265" i="3"/>
  <c r="B2266" i="3"/>
  <c r="C2265" i="3"/>
  <c r="H2268" i="3" l="1"/>
  <c r="I2267" i="3"/>
  <c r="F2267" i="3"/>
  <c r="G2266" i="3"/>
  <c r="D2267" i="3"/>
  <c r="E2266" i="3"/>
  <c r="B2267" i="3"/>
  <c r="C2266" i="3"/>
  <c r="H2269" i="3" l="1"/>
  <c r="I2268" i="3"/>
  <c r="F2268" i="3"/>
  <c r="G2267" i="3"/>
  <c r="D2268" i="3"/>
  <c r="E2267" i="3"/>
  <c r="B2268" i="3"/>
  <c r="C2267" i="3"/>
  <c r="H2270" i="3" l="1"/>
  <c r="I2269" i="3"/>
  <c r="F2269" i="3"/>
  <c r="G2268" i="3"/>
  <c r="D2269" i="3"/>
  <c r="E2268" i="3"/>
  <c r="B2269" i="3"/>
  <c r="C2268" i="3"/>
  <c r="H2271" i="3" l="1"/>
  <c r="I2270" i="3"/>
  <c r="F2270" i="3"/>
  <c r="G2269" i="3"/>
  <c r="D2270" i="3"/>
  <c r="E2269" i="3"/>
  <c r="B2270" i="3"/>
  <c r="C2269" i="3"/>
  <c r="H2272" i="3" l="1"/>
  <c r="I2271" i="3"/>
  <c r="F2271" i="3"/>
  <c r="G2270" i="3"/>
  <c r="D2271" i="3"/>
  <c r="E2270" i="3"/>
  <c r="B2271" i="3"/>
  <c r="C2270" i="3"/>
  <c r="H2273" i="3" l="1"/>
  <c r="I2272" i="3"/>
  <c r="F2272" i="3"/>
  <c r="G2271" i="3"/>
  <c r="D2272" i="3"/>
  <c r="E2271" i="3"/>
  <c r="B2272" i="3"/>
  <c r="C2271" i="3"/>
  <c r="H2274" i="3" l="1"/>
  <c r="I2273" i="3"/>
  <c r="F2273" i="3"/>
  <c r="G2272" i="3"/>
  <c r="D2273" i="3"/>
  <c r="E2272" i="3"/>
  <c r="B2273" i="3"/>
  <c r="C2272" i="3"/>
  <c r="H2275" i="3" l="1"/>
  <c r="I2274" i="3"/>
  <c r="F2274" i="3"/>
  <c r="G2273" i="3"/>
  <c r="D2274" i="3"/>
  <c r="E2273" i="3"/>
  <c r="B2274" i="3"/>
  <c r="C2273" i="3"/>
  <c r="H2276" i="3" l="1"/>
  <c r="I2275" i="3"/>
  <c r="F2275" i="3"/>
  <c r="G2274" i="3"/>
  <c r="D2275" i="3"/>
  <c r="E2274" i="3"/>
  <c r="B2275" i="3"/>
  <c r="C2274" i="3"/>
  <c r="H2277" i="3" l="1"/>
  <c r="I2276" i="3"/>
  <c r="F2276" i="3"/>
  <c r="G2275" i="3"/>
  <c r="D2276" i="3"/>
  <c r="E2275" i="3"/>
  <c r="B2276" i="3"/>
  <c r="C2275" i="3"/>
  <c r="H2278" i="3" l="1"/>
  <c r="I2277" i="3"/>
  <c r="F2277" i="3"/>
  <c r="G2276" i="3"/>
  <c r="D2277" i="3"/>
  <c r="E2276" i="3"/>
  <c r="B2277" i="3"/>
  <c r="C2276" i="3"/>
  <c r="H2279" i="3" l="1"/>
  <c r="I2278" i="3"/>
  <c r="F2278" i="3"/>
  <c r="G2277" i="3"/>
  <c r="D2278" i="3"/>
  <c r="E2277" i="3"/>
  <c r="B2278" i="3"/>
  <c r="C2277" i="3"/>
  <c r="H2280" i="3" l="1"/>
  <c r="I2279" i="3"/>
  <c r="F2279" i="3"/>
  <c r="G2278" i="3"/>
  <c r="D2279" i="3"/>
  <c r="E2278" i="3"/>
  <c r="B2279" i="3"/>
  <c r="C2278" i="3"/>
  <c r="H2281" i="3" l="1"/>
  <c r="I2280" i="3"/>
  <c r="F2280" i="3"/>
  <c r="G2279" i="3"/>
  <c r="D2280" i="3"/>
  <c r="E2279" i="3"/>
  <c r="B2280" i="3"/>
  <c r="C2279" i="3"/>
  <c r="H2282" i="3" l="1"/>
  <c r="I2281" i="3"/>
  <c r="F2281" i="3"/>
  <c r="G2280" i="3"/>
  <c r="D2281" i="3"/>
  <c r="E2280" i="3"/>
  <c r="B2281" i="3"/>
  <c r="C2280" i="3"/>
  <c r="H2283" i="3" l="1"/>
  <c r="I2282" i="3"/>
  <c r="F2282" i="3"/>
  <c r="G2281" i="3"/>
  <c r="D2282" i="3"/>
  <c r="E2281" i="3"/>
  <c r="B2282" i="3"/>
  <c r="C2281" i="3"/>
  <c r="H2284" i="3" l="1"/>
  <c r="I2283" i="3"/>
  <c r="F2283" i="3"/>
  <c r="G2282" i="3"/>
  <c r="D2283" i="3"/>
  <c r="E2282" i="3"/>
  <c r="B2283" i="3"/>
  <c r="C2282" i="3"/>
  <c r="H2285" i="3" l="1"/>
  <c r="I2284" i="3"/>
  <c r="F2284" i="3"/>
  <c r="G2283" i="3"/>
  <c r="D2284" i="3"/>
  <c r="E2283" i="3"/>
  <c r="B2284" i="3"/>
  <c r="C2283" i="3"/>
  <c r="H2286" i="3" l="1"/>
  <c r="I2285" i="3"/>
  <c r="F2285" i="3"/>
  <c r="G2284" i="3"/>
  <c r="D2285" i="3"/>
  <c r="E2284" i="3"/>
  <c r="B2285" i="3"/>
  <c r="C2284" i="3"/>
  <c r="H2287" i="3" l="1"/>
  <c r="I2286" i="3"/>
  <c r="F2286" i="3"/>
  <c r="G2285" i="3"/>
  <c r="D2286" i="3"/>
  <c r="E2285" i="3"/>
  <c r="B2286" i="3"/>
  <c r="C2285" i="3"/>
  <c r="H2288" i="3" l="1"/>
  <c r="I2287" i="3"/>
  <c r="F2287" i="3"/>
  <c r="G2286" i="3"/>
  <c r="D2287" i="3"/>
  <c r="E2286" i="3"/>
  <c r="B2287" i="3"/>
  <c r="C2286" i="3"/>
  <c r="H2289" i="3" l="1"/>
  <c r="I2288" i="3"/>
  <c r="F2288" i="3"/>
  <c r="G2287" i="3"/>
  <c r="D2288" i="3"/>
  <c r="E2287" i="3"/>
  <c r="B2288" i="3"/>
  <c r="C2287" i="3"/>
  <c r="H2290" i="3" l="1"/>
  <c r="I2289" i="3"/>
  <c r="F2289" i="3"/>
  <c r="G2288" i="3"/>
  <c r="D2289" i="3"/>
  <c r="E2288" i="3"/>
  <c r="B2289" i="3"/>
  <c r="C2288" i="3"/>
  <c r="H2291" i="3" l="1"/>
  <c r="I2290" i="3"/>
  <c r="F2290" i="3"/>
  <c r="G2289" i="3"/>
  <c r="D2290" i="3"/>
  <c r="E2289" i="3"/>
  <c r="B2290" i="3"/>
  <c r="C2289" i="3"/>
  <c r="H2292" i="3" l="1"/>
  <c r="I2291" i="3"/>
  <c r="F2291" i="3"/>
  <c r="G2290" i="3"/>
  <c r="D2291" i="3"/>
  <c r="E2290" i="3"/>
  <c r="B2291" i="3"/>
  <c r="C2290" i="3"/>
  <c r="H2293" i="3" l="1"/>
  <c r="I2292" i="3"/>
  <c r="F2292" i="3"/>
  <c r="G2291" i="3"/>
  <c r="D2292" i="3"/>
  <c r="E2291" i="3"/>
  <c r="B2292" i="3"/>
  <c r="C2291" i="3"/>
  <c r="H2294" i="3" l="1"/>
  <c r="I2293" i="3"/>
  <c r="F2293" i="3"/>
  <c r="G2292" i="3"/>
  <c r="D2293" i="3"/>
  <c r="E2292" i="3"/>
  <c r="B2293" i="3"/>
  <c r="C2292" i="3"/>
  <c r="H2295" i="3" l="1"/>
  <c r="I2294" i="3"/>
  <c r="F2294" i="3"/>
  <c r="G2293" i="3"/>
  <c r="D2294" i="3"/>
  <c r="E2293" i="3"/>
  <c r="B2294" i="3"/>
  <c r="C2293" i="3"/>
  <c r="H2296" i="3" l="1"/>
  <c r="I2295" i="3"/>
  <c r="F2295" i="3"/>
  <c r="G2294" i="3"/>
  <c r="D2295" i="3"/>
  <c r="E2294" i="3"/>
  <c r="B2295" i="3"/>
  <c r="C2294" i="3"/>
  <c r="H2297" i="3" l="1"/>
  <c r="I2296" i="3"/>
  <c r="F2296" i="3"/>
  <c r="G2295" i="3"/>
  <c r="D2296" i="3"/>
  <c r="E2295" i="3"/>
  <c r="B2296" i="3"/>
  <c r="C2295" i="3"/>
  <c r="H2298" i="3" l="1"/>
  <c r="I2297" i="3"/>
  <c r="F2297" i="3"/>
  <c r="G2296" i="3"/>
  <c r="D2297" i="3"/>
  <c r="E2296" i="3"/>
  <c r="B2297" i="3"/>
  <c r="C2296" i="3"/>
  <c r="H2299" i="3" l="1"/>
  <c r="I2298" i="3"/>
  <c r="F2298" i="3"/>
  <c r="G2297" i="3"/>
  <c r="D2298" i="3"/>
  <c r="E2297" i="3"/>
  <c r="B2298" i="3"/>
  <c r="C2297" i="3"/>
  <c r="H2300" i="3" l="1"/>
  <c r="I2299" i="3"/>
  <c r="F2299" i="3"/>
  <c r="G2298" i="3"/>
  <c r="D2299" i="3"/>
  <c r="E2298" i="3"/>
  <c r="B2299" i="3"/>
  <c r="C2298" i="3"/>
  <c r="H2301" i="3" l="1"/>
  <c r="I2300" i="3"/>
  <c r="F2300" i="3"/>
  <c r="G2299" i="3"/>
  <c r="D2300" i="3"/>
  <c r="E2299" i="3"/>
  <c r="B2300" i="3"/>
  <c r="C2299" i="3"/>
  <c r="H2302" i="3" l="1"/>
  <c r="I2301" i="3"/>
  <c r="F2301" i="3"/>
  <c r="G2300" i="3"/>
  <c r="D2301" i="3"/>
  <c r="E2300" i="3"/>
  <c r="B2301" i="3"/>
  <c r="C2300" i="3"/>
  <c r="H2303" i="3" l="1"/>
  <c r="I2302" i="3"/>
  <c r="F2302" i="3"/>
  <c r="G2301" i="3"/>
  <c r="D2302" i="3"/>
  <c r="E2301" i="3"/>
  <c r="B2302" i="3"/>
  <c r="C2301" i="3"/>
  <c r="H2304" i="3" l="1"/>
  <c r="I2303" i="3"/>
  <c r="F2303" i="3"/>
  <c r="G2302" i="3"/>
  <c r="D2303" i="3"/>
  <c r="E2302" i="3"/>
  <c r="B2303" i="3"/>
  <c r="C2302" i="3"/>
  <c r="H2305" i="3" l="1"/>
  <c r="I2304" i="3"/>
  <c r="F2304" i="3"/>
  <c r="G2303" i="3"/>
  <c r="D2304" i="3"/>
  <c r="E2303" i="3"/>
  <c r="B2304" i="3"/>
  <c r="C2303" i="3"/>
  <c r="H2306" i="3" l="1"/>
  <c r="I2305" i="3"/>
  <c r="F2305" i="3"/>
  <c r="G2304" i="3"/>
  <c r="D2305" i="3"/>
  <c r="E2304" i="3"/>
  <c r="B2305" i="3"/>
  <c r="C2304" i="3"/>
  <c r="H2307" i="3" l="1"/>
  <c r="I2306" i="3"/>
  <c r="F2306" i="3"/>
  <c r="G2305" i="3"/>
  <c r="D2306" i="3"/>
  <c r="E2305" i="3"/>
  <c r="B2306" i="3"/>
  <c r="C2305" i="3"/>
  <c r="H2308" i="3" l="1"/>
  <c r="I2307" i="3"/>
  <c r="F2307" i="3"/>
  <c r="G2306" i="3"/>
  <c r="D2307" i="3"/>
  <c r="E2306" i="3"/>
  <c r="B2307" i="3"/>
  <c r="C2306" i="3"/>
  <c r="H2309" i="3" l="1"/>
  <c r="I2308" i="3"/>
  <c r="F2308" i="3"/>
  <c r="G2307" i="3"/>
  <c r="D2308" i="3"/>
  <c r="E2307" i="3"/>
  <c r="B2308" i="3"/>
  <c r="C2307" i="3"/>
  <c r="H2310" i="3" l="1"/>
  <c r="I2309" i="3"/>
  <c r="F2309" i="3"/>
  <c r="G2308" i="3"/>
  <c r="D2309" i="3"/>
  <c r="E2308" i="3"/>
  <c r="B2309" i="3"/>
  <c r="C2308" i="3"/>
  <c r="H2311" i="3" l="1"/>
  <c r="I2310" i="3"/>
  <c r="F2310" i="3"/>
  <c r="G2309" i="3"/>
  <c r="D2310" i="3"/>
  <c r="E2309" i="3"/>
  <c r="B2310" i="3"/>
  <c r="C2309" i="3"/>
  <c r="H2312" i="3" l="1"/>
  <c r="I2311" i="3"/>
  <c r="F2311" i="3"/>
  <c r="G2310" i="3"/>
  <c r="D2311" i="3"/>
  <c r="E2310" i="3"/>
  <c r="B2311" i="3"/>
  <c r="C2310" i="3"/>
  <c r="H2313" i="3" l="1"/>
  <c r="I2312" i="3"/>
  <c r="F2312" i="3"/>
  <c r="G2311" i="3"/>
  <c r="D2312" i="3"/>
  <c r="E2311" i="3"/>
  <c r="B2312" i="3"/>
  <c r="C2311" i="3"/>
  <c r="H2314" i="3" l="1"/>
  <c r="I2313" i="3"/>
  <c r="F2313" i="3"/>
  <c r="G2312" i="3"/>
  <c r="D2313" i="3"/>
  <c r="E2312" i="3"/>
  <c r="B2313" i="3"/>
  <c r="C2312" i="3"/>
  <c r="H2315" i="3" l="1"/>
  <c r="I2314" i="3"/>
  <c r="F2314" i="3"/>
  <c r="G2313" i="3"/>
  <c r="D2314" i="3"/>
  <c r="E2313" i="3"/>
  <c r="B2314" i="3"/>
  <c r="C2313" i="3"/>
  <c r="H2316" i="3" l="1"/>
  <c r="I2315" i="3"/>
  <c r="F2315" i="3"/>
  <c r="G2314" i="3"/>
  <c r="D2315" i="3"/>
  <c r="E2314" i="3"/>
  <c r="B2315" i="3"/>
  <c r="C2314" i="3"/>
  <c r="H2317" i="3" l="1"/>
  <c r="I2316" i="3"/>
  <c r="F2316" i="3"/>
  <c r="G2315" i="3"/>
  <c r="D2316" i="3"/>
  <c r="E2315" i="3"/>
  <c r="B2316" i="3"/>
  <c r="C2315" i="3"/>
  <c r="H2318" i="3" l="1"/>
  <c r="I2317" i="3"/>
  <c r="F2317" i="3"/>
  <c r="G2316" i="3"/>
  <c r="D2317" i="3"/>
  <c r="E2316" i="3"/>
  <c r="B2317" i="3"/>
  <c r="C2316" i="3"/>
  <c r="H2319" i="3" l="1"/>
  <c r="I2318" i="3"/>
  <c r="F2318" i="3"/>
  <c r="G2317" i="3"/>
  <c r="D2318" i="3"/>
  <c r="E2317" i="3"/>
  <c r="B2318" i="3"/>
  <c r="C2317" i="3"/>
  <c r="H2320" i="3" l="1"/>
  <c r="I2319" i="3"/>
  <c r="F2319" i="3"/>
  <c r="G2318" i="3"/>
  <c r="D2319" i="3"/>
  <c r="E2318" i="3"/>
  <c r="B2319" i="3"/>
  <c r="C2318" i="3"/>
  <c r="H2321" i="3" l="1"/>
  <c r="I2320" i="3"/>
  <c r="F2320" i="3"/>
  <c r="G2319" i="3"/>
  <c r="D2320" i="3"/>
  <c r="E2319" i="3"/>
  <c r="B2320" i="3"/>
  <c r="C2319" i="3"/>
  <c r="H2322" i="3" l="1"/>
  <c r="I2321" i="3"/>
  <c r="F2321" i="3"/>
  <c r="G2320" i="3"/>
  <c r="D2321" i="3"/>
  <c r="E2320" i="3"/>
  <c r="B2321" i="3"/>
  <c r="C2320" i="3"/>
  <c r="H2323" i="3" l="1"/>
  <c r="I2322" i="3"/>
  <c r="F2322" i="3"/>
  <c r="G2321" i="3"/>
  <c r="D2322" i="3"/>
  <c r="E2321" i="3"/>
  <c r="B2322" i="3"/>
  <c r="C2321" i="3"/>
  <c r="H2324" i="3" l="1"/>
  <c r="I2323" i="3"/>
  <c r="F2323" i="3"/>
  <c r="G2322" i="3"/>
  <c r="D2323" i="3"/>
  <c r="E2322" i="3"/>
  <c r="B2323" i="3"/>
  <c r="C2322" i="3"/>
  <c r="H2325" i="3" l="1"/>
  <c r="I2324" i="3"/>
  <c r="F2324" i="3"/>
  <c r="G2323" i="3"/>
  <c r="D2324" i="3"/>
  <c r="E2323" i="3"/>
  <c r="B2324" i="3"/>
  <c r="C2323" i="3"/>
  <c r="H2326" i="3" l="1"/>
  <c r="I2325" i="3"/>
  <c r="F2325" i="3"/>
  <c r="G2324" i="3"/>
  <c r="D2325" i="3"/>
  <c r="E2324" i="3"/>
  <c r="B2325" i="3"/>
  <c r="C2324" i="3"/>
  <c r="H2327" i="3" l="1"/>
  <c r="I2326" i="3"/>
  <c r="F2326" i="3"/>
  <c r="G2325" i="3"/>
  <c r="D2326" i="3"/>
  <c r="E2325" i="3"/>
  <c r="B2326" i="3"/>
  <c r="C2325" i="3"/>
  <c r="H2328" i="3" l="1"/>
  <c r="I2327" i="3"/>
  <c r="F2327" i="3"/>
  <c r="G2326" i="3"/>
  <c r="D2327" i="3"/>
  <c r="E2326" i="3"/>
  <c r="B2327" i="3"/>
  <c r="C2326" i="3"/>
  <c r="H2329" i="3" l="1"/>
  <c r="I2328" i="3"/>
  <c r="F2328" i="3"/>
  <c r="G2327" i="3"/>
  <c r="D2328" i="3"/>
  <c r="E2327" i="3"/>
  <c r="B2328" i="3"/>
  <c r="C2327" i="3"/>
  <c r="H2330" i="3" l="1"/>
  <c r="I2329" i="3"/>
  <c r="F2329" i="3"/>
  <c r="G2328" i="3"/>
  <c r="D2329" i="3"/>
  <c r="E2328" i="3"/>
  <c r="B2329" i="3"/>
  <c r="C2328" i="3"/>
  <c r="H2331" i="3" l="1"/>
  <c r="I2330" i="3"/>
  <c r="F2330" i="3"/>
  <c r="G2329" i="3"/>
  <c r="D2330" i="3"/>
  <c r="E2329" i="3"/>
  <c r="B2330" i="3"/>
  <c r="C2329" i="3"/>
  <c r="H2332" i="3" l="1"/>
  <c r="I2331" i="3"/>
  <c r="F2331" i="3"/>
  <c r="G2330" i="3"/>
  <c r="D2331" i="3"/>
  <c r="E2330" i="3"/>
  <c r="B2331" i="3"/>
  <c r="C2330" i="3"/>
  <c r="H2333" i="3" l="1"/>
  <c r="I2332" i="3"/>
  <c r="F2332" i="3"/>
  <c r="G2331" i="3"/>
  <c r="D2332" i="3"/>
  <c r="E2331" i="3"/>
  <c r="B2332" i="3"/>
  <c r="C2331" i="3"/>
  <c r="H2334" i="3" l="1"/>
  <c r="I2333" i="3"/>
  <c r="F2333" i="3"/>
  <c r="G2332" i="3"/>
  <c r="D2333" i="3"/>
  <c r="E2332" i="3"/>
  <c r="B2333" i="3"/>
  <c r="C2332" i="3"/>
  <c r="H2335" i="3" l="1"/>
  <c r="I2334" i="3"/>
  <c r="F2334" i="3"/>
  <c r="G2333" i="3"/>
  <c r="D2334" i="3"/>
  <c r="E2333" i="3"/>
  <c r="B2334" i="3"/>
  <c r="C2333" i="3"/>
  <c r="H2336" i="3" l="1"/>
  <c r="I2335" i="3"/>
  <c r="F2335" i="3"/>
  <c r="G2334" i="3"/>
  <c r="D2335" i="3"/>
  <c r="E2334" i="3"/>
  <c r="B2335" i="3"/>
  <c r="C2334" i="3"/>
  <c r="H2337" i="3" l="1"/>
  <c r="I2336" i="3"/>
  <c r="F2336" i="3"/>
  <c r="G2335" i="3"/>
  <c r="D2336" i="3"/>
  <c r="E2335" i="3"/>
  <c r="B2336" i="3"/>
  <c r="C2335" i="3"/>
  <c r="H2338" i="3" l="1"/>
  <c r="I2337" i="3"/>
  <c r="F2337" i="3"/>
  <c r="G2336" i="3"/>
  <c r="D2337" i="3"/>
  <c r="E2336" i="3"/>
  <c r="B2337" i="3"/>
  <c r="C2336" i="3"/>
  <c r="H2339" i="3" l="1"/>
  <c r="I2338" i="3"/>
  <c r="F2338" i="3"/>
  <c r="G2337" i="3"/>
  <c r="D2338" i="3"/>
  <c r="E2337" i="3"/>
  <c r="B2338" i="3"/>
  <c r="C2337" i="3"/>
  <c r="H2340" i="3" l="1"/>
  <c r="I2339" i="3"/>
  <c r="F2339" i="3"/>
  <c r="G2338" i="3"/>
  <c r="D2339" i="3"/>
  <c r="E2338" i="3"/>
  <c r="B2339" i="3"/>
  <c r="C2338" i="3"/>
  <c r="H2341" i="3" l="1"/>
  <c r="I2340" i="3"/>
  <c r="F2340" i="3"/>
  <c r="G2339" i="3"/>
  <c r="D2340" i="3"/>
  <c r="E2339" i="3"/>
  <c r="B2340" i="3"/>
  <c r="C2339" i="3"/>
  <c r="H2342" i="3" l="1"/>
  <c r="I2341" i="3"/>
  <c r="F2341" i="3"/>
  <c r="G2340" i="3"/>
  <c r="D2341" i="3"/>
  <c r="E2340" i="3"/>
  <c r="B2341" i="3"/>
  <c r="C2340" i="3"/>
  <c r="H2343" i="3" l="1"/>
  <c r="I2342" i="3"/>
  <c r="F2342" i="3"/>
  <c r="G2341" i="3"/>
  <c r="D2342" i="3"/>
  <c r="E2341" i="3"/>
  <c r="B2342" i="3"/>
  <c r="C2341" i="3"/>
  <c r="H2344" i="3" l="1"/>
  <c r="I2343" i="3"/>
  <c r="F2343" i="3"/>
  <c r="G2342" i="3"/>
  <c r="D2343" i="3"/>
  <c r="E2342" i="3"/>
  <c r="B2343" i="3"/>
  <c r="C2342" i="3"/>
  <c r="H2345" i="3" l="1"/>
  <c r="I2344" i="3"/>
  <c r="F2344" i="3"/>
  <c r="G2343" i="3"/>
  <c r="D2344" i="3"/>
  <c r="E2343" i="3"/>
  <c r="B2344" i="3"/>
  <c r="C2343" i="3"/>
  <c r="H2346" i="3" l="1"/>
  <c r="I2345" i="3"/>
  <c r="F2345" i="3"/>
  <c r="G2344" i="3"/>
  <c r="D2345" i="3"/>
  <c r="E2344" i="3"/>
  <c r="B2345" i="3"/>
  <c r="C2344" i="3"/>
  <c r="H2347" i="3" l="1"/>
  <c r="I2346" i="3"/>
  <c r="F2346" i="3"/>
  <c r="G2345" i="3"/>
  <c r="D2346" i="3"/>
  <c r="E2345" i="3"/>
  <c r="B2346" i="3"/>
  <c r="C2345" i="3"/>
  <c r="H2348" i="3" l="1"/>
  <c r="I2347" i="3"/>
  <c r="F2347" i="3"/>
  <c r="G2346" i="3"/>
  <c r="D2347" i="3"/>
  <c r="E2346" i="3"/>
  <c r="B2347" i="3"/>
  <c r="C2346" i="3"/>
  <c r="H2349" i="3" l="1"/>
  <c r="I2348" i="3"/>
  <c r="F2348" i="3"/>
  <c r="G2347" i="3"/>
  <c r="D2348" i="3"/>
  <c r="E2347" i="3"/>
  <c r="B2348" i="3"/>
  <c r="C2347" i="3"/>
  <c r="H2350" i="3" l="1"/>
  <c r="I2349" i="3"/>
  <c r="F2349" i="3"/>
  <c r="G2348" i="3"/>
  <c r="D2349" i="3"/>
  <c r="E2348" i="3"/>
  <c r="B2349" i="3"/>
  <c r="C2348" i="3"/>
  <c r="H2351" i="3" l="1"/>
  <c r="I2350" i="3"/>
  <c r="F2350" i="3"/>
  <c r="G2349" i="3"/>
  <c r="D2350" i="3"/>
  <c r="E2349" i="3"/>
  <c r="B2350" i="3"/>
  <c r="C2349" i="3"/>
  <c r="H2352" i="3" l="1"/>
  <c r="I2351" i="3"/>
  <c r="F2351" i="3"/>
  <c r="G2350" i="3"/>
  <c r="D2351" i="3"/>
  <c r="E2350" i="3"/>
  <c r="B2351" i="3"/>
  <c r="C2350" i="3"/>
  <c r="H2353" i="3" l="1"/>
  <c r="I2352" i="3"/>
  <c r="F2352" i="3"/>
  <c r="G2351" i="3"/>
  <c r="D2352" i="3"/>
  <c r="E2351" i="3"/>
  <c r="B2352" i="3"/>
  <c r="C2351" i="3"/>
  <c r="H2354" i="3" l="1"/>
  <c r="I2353" i="3"/>
  <c r="F2353" i="3"/>
  <c r="G2352" i="3"/>
  <c r="D2353" i="3"/>
  <c r="E2352" i="3"/>
  <c r="B2353" i="3"/>
  <c r="C2352" i="3"/>
  <c r="H2355" i="3" l="1"/>
  <c r="I2354" i="3"/>
  <c r="F2354" i="3"/>
  <c r="G2353" i="3"/>
  <c r="D2354" i="3"/>
  <c r="E2353" i="3"/>
  <c r="B2354" i="3"/>
  <c r="C2353" i="3"/>
  <c r="H2356" i="3" l="1"/>
  <c r="I2355" i="3"/>
  <c r="F2355" i="3"/>
  <c r="G2354" i="3"/>
  <c r="D2355" i="3"/>
  <c r="E2354" i="3"/>
  <c r="B2355" i="3"/>
  <c r="C2354" i="3"/>
  <c r="H2357" i="3" l="1"/>
  <c r="I2356" i="3"/>
  <c r="F2356" i="3"/>
  <c r="G2355" i="3"/>
  <c r="D2356" i="3"/>
  <c r="E2355" i="3"/>
  <c r="B2356" i="3"/>
  <c r="C2355" i="3"/>
  <c r="H2358" i="3" l="1"/>
  <c r="I2357" i="3"/>
  <c r="F2357" i="3"/>
  <c r="G2356" i="3"/>
  <c r="D2357" i="3"/>
  <c r="E2356" i="3"/>
  <c r="B2357" i="3"/>
  <c r="C2356" i="3"/>
  <c r="H2359" i="3" l="1"/>
  <c r="I2358" i="3"/>
  <c r="F2358" i="3"/>
  <c r="G2357" i="3"/>
  <c r="D2358" i="3"/>
  <c r="E2357" i="3"/>
  <c r="B2358" i="3"/>
  <c r="C2357" i="3"/>
  <c r="H2360" i="3" l="1"/>
  <c r="I2359" i="3"/>
  <c r="F2359" i="3"/>
  <c r="G2358" i="3"/>
  <c r="D2359" i="3"/>
  <c r="E2358" i="3"/>
  <c r="B2359" i="3"/>
  <c r="C2358" i="3"/>
  <c r="H2361" i="3" l="1"/>
  <c r="I2360" i="3"/>
  <c r="F2360" i="3"/>
  <c r="G2359" i="3"/>
  <c r="D2360" i="3"/>
  <c r="E2359" i="3"/>
  <c r="B2360" i="3"/>
  <c r="C2359" i="3"/>
  <c r="H2362" i="3" l="1"/>
  <c r="I2361" i="3"/>
  <c r="F2361" i="3"/>
  <c r="G2360" i="3"/>
  <c r="D2361" i="3"/>
  <c r="E2360" i="3"/>
  <c r="B2361" i="3"/>
  <c r="C2360" i="3"/>
  <c r="H2363" i="3" l="1"/>
  <c r="I2362" i="3"/>
  <c r="F2362" i="3"/>
  <c r="G2361" i="3"/>
  <c r="D2362" i="3"/>
  <c r="E2361" i="3"/>
  <c r="B2362" i="3"/>
  <c r="C2361" i="3"/>
  <c r="H2364" i="3" l="1"/>
  <c r="I2363" i="3"/>
  <c r="F2363" i="3"/>
  <c r="G2362" i="3"/>
  <c r="D2363" i="3"/>
  <c r="E2362" i="3"/>
  <c r="B2363" i="3"/>
  <c r="C2362" i="3"/>
  <c r="H2365" i="3" l="1"/>
  <c r="I2364" i="3"/>
  <c r="F2364" i="3"/>
  <c r="G2363" i="3"/>
  <c r="D2364" i="3"/>
  <c r="E2363" i="3"/>
  <c r="B2364" i="3"/>
  <c r="C2363" i="3"/>
  <c r="H2366" i="3" l="1"/>
  <c r="I2365" i="3"/>
  <c r="F2365" i="3"/>
  <c r="G2364" i="3"/>
  <c r="D2365" i="3"/>
  <c r="E2364" i="3"/>
  <c r="B2365" i="3"/>
  <c r="C2364" i="3"/>
  <c r="H2367" i="3" l="1"/>
  <c r="I2366" i="3"/>
  <c r="F2366" i="3"/>
  <c r="G2365" i="3"/>
  <c r="D2366" i="3"/>
  <c r="E2365" i="3"/>
  <c r="B2366" i="3"/>
  <c r="C2365" i="3"/>
  <c r="H2368" i="3" l="1"/>
  <c r="I2367" i="3"/>
  <c r="F2367" i="3"/>
  <c r="G2366" i="3"/>
  <c r="D2367" i="3"/>
  <c r="E2366" i="3"/>
  <c r="B2367" i="3"/>
  <c r="C2366" i="3"/>
  <c r="H2369" i="3" l="1"/>
  <c r="I2368" i="3"/>
  <c r="F2368" i="3"/>
  <c r="G2367" i="3"/>
  <c r="D2368" i="3"/>
  <c r="E2367" i="3"/>
  <c r="B2368" i="3"/>
  <c r="C2367" i="3"/>
  <c r="H2370" i="3" l="1"/>
  <c r="I2369" i="3"/>
  <c r="F2369" i="3"/>
  <c r="G2368" i="3"/>
  <c r="D2369" i="3"/>
  <c r="E2368" i="3"/>
  <c r="B2369" i="3"/>
  <c r="C2368" i="3"/>
  <c r="H2371" i="3" l="1"/>
  <c r="I2370" i="3"/>
  <c r="F2370" i="3"/>
  <c r="G2369" i="3"/>
  <c r="D2370" i="3"/>
  <c r="E2369" i="3"/>
  <c r="B2370" i="3"/>
  <c r="C2369" i="3"/>
  <c r="H2372" i="3" l="1"/>
  <c r="I2371" i="3"/>
  <c r="F2371" i="3"/>
  <c r="G2370" i="3"/>
  <c r="D2371" i="3"/>
  <c r="E2370" i="3"/>
  <c r="B2371" i="3"/>
  <c r="C2370" i="3"/>
  <c r="H2373" i="3" l="1"/>
  <c r="I2372" i="3"/>
  <c r="F2372" i="3"/>
  <c r="G2371" i="3"/>
  <c r="D2372" i="3"/>
  <c r="E2371" i="3"/>
  <c r="B2372" i="3"/>
  <c r="C2371" i="3"/>
  <c r="H2374" i="3" l="1"/>
  <c r="I2373" i="3"/>
  <c r="F2373" i="3"/>
  <c r="G2372" i="3"/>
  <c r="D2373" i="3"/>
  <c r="E2372" i="3"/>
  <c r="B2373" i="3"/>
  <c r="C2372" i="3"/>
  <c r="H2375" i="3" l="1"/>
  <c r="I2374" i="3"/>
  <c r="F2374" i="3"/>
  <c r="G2373" i="3"/>
  <c r="D2374" i="3"/>
  <c r="E2373" i="3"/>
  <c r="B2374" i="3"/>
  <c r="C2373" i="3"/>
  <c r="H2376" i="3" l="1"/>
  <c r="I2375" i="3"/>
  <c r="F2375" i="3"/>
  <c r="G2374" i="3"/>
  <c r="D2375" i="3"/>
  <c r="E2374" i="3"/>
  <c r="B2375" i="3"/>
  <c r="C2374" i="3"/>
  <c r="H2377" i="3" l="1"/>
  <c r="I2376" i="3"/>
  <c r="F2376" i="3"/>
  <c r="G2375" i="3"/>
  <c r="D2376" i="3"/>
  <c r="E2375" i="3"/>
  <c r="B2376" i="3"/>
  <c r="C2375" i="3"/>
  <c r="H2378" i="3" l="1"/>
  <c r="I2377" i="3"/>
  <c r="F2377" i="3"/>
  <c r="G2376" i="3"/>
  <c r="D2377" i="3"/>
  <c r="E2376" i="3"/>
  <c r="B2377" i="3"/>
  <c r="C2376" i="3"/>
  <c r="H2379" i="3" l="1"/>
  <c r="I2378" i="3"/>
  <c r="F2378" i="3"/>
  <c r="G2377" i="3"/>
  <c r="D2378" i="3"/>
  <c r="E2377" i="3"/>
  <c r="B2378" i="3"/>
  <c r="C2377" i="3"/>
  <c r="H2380" i="3" l="1"/>
  <c r="I2379" i="3"/>
  <c r="F2379" i="3"/>
  <c r="G2378" i="3"/>
  <c r="D2379" i="3"/>
  <c r="E2378" i="3"/>
  <c r="B2379" i="3"/>
  <c r="C2378" i="3"/>
  <c r="H2381" i="3" l="1"/>
  <c r="I2380" i="3"/>
  <c r="F2380" i="3"/>
  <c r="G2379" i="3"/>
  <c r="D2380" i="3"/>
  <c r="E2379" i="3"/>
  <c r="B2380" i="3"/>
  <c r="C2379" i="3"/>
  <c r="H2382" i="3" l="1"/>
  <c r="I2381" i="3"/>
  <c r="F2381" i="3"/>
  <c r="G2380" i="3"/>
  <c r="D2381" i="3"/>
  <c r="E2380" i="3"/>
  <c r="B2381" i="3"/>
  <c r="C2380" i="3"/>
  <c r="H2383" i="3" l="1"/>
  <c r="I2382" i="3"/>
  <c r="F2382" i="3"/>
  <c r="G2381" i="3"/>
  <c r="D2382" i="3"/>
  <c r="E2381" i="3"/>
  <c r="B2382" i="3"/>
  <c r="C2381" i="3"/>
  <c r="H2384" i="3" l="1"/>
  <c r="I2383" i="3"/>
  <c r="F2383" i="3"/>
  <c r="G2382" i="3"/>
  <c r="D2383" i="3"/>
  <c r="E2382" i="3"/>
  <c r="B2383" i="3"/>
  <c r="C2382" i="3"/>
  <c r="H2385" i="3" l="1"/>
  <c r="I2384" i="3"/>
  <c r="F2384" i="3"/>
  <c r="G2383" i="3"/>
  <c r="D2384" i="3"/>
  <c r="E2383" i="3"/>
  <c r="B2384" i="3"/>
  <c r="C2383" i="3"/>
  <c r="H2386" i="3" l="1"/>
  <c r="I2385" i="3"/>
  <c r="F2385" i="3"/>
  <c r="G2384" i="3"/>
  <c r="D2385" i="3"/>
  <c r="E2384" i="3"/>
  <c r="B2385" i="3"/>
  <c r="C2384" i="3"/>
  <c r="H2387" i="3" l="1"/>
  <c r="I2386" i="3"/>
  <c r="F2386" i="3"/>
  <c r="G2385" i="3"/>
  <c r="D2386" i="3"/>
  <c r="E2385" i="3"/>
  <c r="B2386" i="3"/>
  <c r="C2385" i="3"/>
  <c r="H2388" i="3" l="1"/>
  <c r="I2387" i="3"/>
  <c r="F2387" i="3"/>
  <c r="G2386" i="3"/>
  <c r="D2387" i="3"/>
  <c r="E2386" i="3"/>
  <c r="B2387" i="3"/>
  <c r="C2386" i="3"/>
  <c r="H2389" i="3" l="1"/>
  <c r="I2388" i="3"/>
  <c r="F2388" i="3"/>
  <c r="G2387" i="3"/>
  <c r="D2388" i="3"/>
  <c r="E2387" i="3"/>
  <c r="B2388" i="3"/>
  <c r="C2387" i="3"/>
  <c r="H2390" i="3" l="1"/>
  <c r="I2389" i="3"/>
  <c r="F2389" i="3"/>
  <c r="G2388" i="3"/>
  <c r="D2389" i="3"/>
  <c r="E2388" i="3"/>
  <c r="B2389" i="3"/>
  <c r="C2388" i="3"/>
  <c r="H2391" i="3" l="1"/>
  <c r="I2390" i="3"/>
  <c r="F2390" i="3"/>
  <c r="G2389" i="3"/>
  <c r="D2390" i="3"/>
  <c r="E2389" i="3"/>
  <c r="B2390" i="3"/>
  <c r="C2389" i="3"/>
  <c r="H2392" i="3" l="1"/>
  <c r="I2391" i="3"/>
  <c r="F2391" i="3"/>
  <c r="G2390" i="3"/>
  <c r="D2391" i="3"/>
  <c r="E2390" i="3"/>
  <c r="B2391" i="3"/>
  <c r="C2390" i="3"/>
  <c r="H2393" i="3" l="1"/>
  <c r="I2392" i="3"/>
  <c r="F2392" i="3"/>
  <c r="G2391" i="3"/>
  <c r="D2392" i="3"/>
  <c r="E2391" i="3"/>
  <c r="B2392" i="3"/>
  <c r="C2391" i="3"/>
  <c r="H2394" i="3" l="1"/>
  <c r="I2393" i="3"/>
  <c r="F2393" i="3"/>
  <c r="G2392" i="3"/>
  <c r="D2393" i="3"/>
  <c r="E2392" i="3"/>
  <c r="B2393" i="3"/>
  <c r="C2392" i="3"/>
  <c r="H2395" i="3" l="1"/>
  <c r="I2394" i="3"/>
  <c r="F2394" i="3"/>
  <c r="G2393" i="3"/>
  <c r="D2394" i="3"/>
  <c r="E2393" i="3"/>
  <c r="B2394" i="3"/>
  <c r="C2393" i="3"/>
  <c r="H2396" i="3" l="1"/>
  <c r="I2395" i="3"/>
  <c r="F2395" i="3"/>
  <c r="G2394" i="3"/>
  <c r="D2395" i="3"/>
  <c r="E2394" i="3"/>
  <c r="B2395" i="3"/>
  <c r="C2394" i="3"/>
  <c r="H2397" i="3" l="1"/>
  <c r="I2396" i="3"/>
  <c r="F2396" i="3"/>
  <c r="G2395" i="3"/>
  <c r="D2396" i="3"/>
  <c r="E2395" i="3"/>
  <c r="B2396" i="3"/>
  <c r="C2395" i="3"/>
  <c r="H2398" i="3" l="1"/>
  <c r="I2397" i="3"/>
  <c r="F2397" i="3"/>
  <c r="G2396" i="3"/>
  <c r="D2397" i="3"/>
  <c r="E2396" i="3"/>
  <c r="B2397" i="3"/>
  <c r="C2396" i="3"/>
  <c r="H2399" i="3" l="1"/>
  <c r="I2398" i="3"/>
  <c r="F2398" i="3"/>
  <c r="G2397" i="3"/>
  <c r="D2398" i="3"/>
  <c r="E2397" i="3"/>
  <c r="B2398" i="3"/>
  <c r="C2397" i="3"/>
  <c r="H2400" i="3" l="1"/>
  <c r="I2399" i="3"/>
  <c r="F2399" i="3"/>
  <c r="G2398" i="3"/>
  <c r="D2399" i="3"/>
  <c r="E2398" i="3"/>
  <c r="B2399" i="3"/>
  <c r="C2398" i="3"/>
  <c r="H2401" i="3" l="1"/>
  <c r="I2400" i="3"/>
  <c r="F2400" i="3"/>
  <c r="G2399" i="3"/>
  <c r="D2400" i="3"/>
  <c r="E2399" i="3"/>
  <c r="B2400" i="3"/>
  <c r="C2399" i="3"/>
  <c r="H2402" i="3" l="1"/>
  <c r="I2401" i="3"/>
  <c r="F2401" i="3"/>
  <c r="G2400" i="3"/>
  <c r="D2401" i="3"/>
  <c r="E2400" i="3"/>
  <c r="B2401" i="3"/>
  <c r="C2400" i="3"/>
  <c r="H2403" i="3" l="1"/>
  <c r="I2402" i="3"/>
  <c r="F2402" i="3"/>
  <c r="G2401" i="3"/>
  <c r="D2402" i="3"/>
  <c r="E2401" i="3"/>
  <c r="B2402" i="3"/>
  <c r="C2401" i="3"/>
  <c r="H2404" i="3" l="1"/>
  <c r="I2403" i="3"/>
  <c r="F2403" i="3"/>
  <c r="G2402" i="3"/>
  <c r="D2403" i="3"/>
  <c r="E2402" i="3"/>
  <c r="B2403" i="3"/>
  <c r="C2402" i="3"/>
  <c r="H2405" i="3" l="1"/>
  <c r="I2404" i="3"/>
  <c r="F2404" i="3"/>
  <c r="G2403" i="3"/>
  <c r="D2404" i="3"/>
  <c r="E2403" i="3"/>
  <c r="B2404" i="3"/>
  <c r="C2403" i="3"/>
  <c r="H2406" i="3" l="1"/>
  <c r="I2405" i="3"/>
  <c r="F2405" i="3"/>
  <c r="G2404" i="3"/>
  <c r="D2405" i="3"/>
  <c r="E2404" i="3"/>
  <c r="B2405" i="3"/>
  <c r="C2404" i="3"/>
  <c r="H2407" i="3" l="1"/>
  <c r="I2406" i="3"/>
  <c r="F2406" i="3"/>
  <c r="G2405" i="3"/>
  <c r="D2406" i="3"/>
  <c r="E2405" i="3"/>
  <c r="B2406" i="3"/>
  <c r="C2405" i="3"/>
  <c r="H2408" i="3" l="1"/>
  <c r="I2407" i="3"/>
  <c r="F2407" i="3"/>
  <c r="G2406" i="3"/>
  <c r="D2407" i="3"/>
  <c r="E2406" i="3"/>
  <c r="B2407" i="3"/>
  <c r="C2406" i="3"/>
  <c r="H2409" i="3" l="1"/>
  <c r="I2408" i="3"/>
  <c r="F2408" i="3"/>
  <c r="G2407" i="3"/>
  <c r="D2408" i="3"/>
  <c r="E2407" i="3"/>
  <c r="B2408" i="3"/>
  <c r="C2407" i="3"/>
  <c r="H2410" i="3" l="1"/>
  <c r="I2409" i="3"/>
  <c r="F2409" i="3"/>
  <c r="G2408" i="3"/>
  <c r="D2409" i="3"/>
  <c r="E2408" i="3"/>
  <c r="B2409" i="3"/>
  <c r="C2408" i="3"/>
  <c r="H2411" i="3" l="1"/>
  <c r="I2410" i="3"/>
  <c r="F2410" i="3"/>
  <c r="G2409" i="3"/>
  <c r="D2410" i="3"/>
  <c r="E2409" i="3"/>
  <c r="B2410" i="3"/>
  <c r="C2409" i="3"/>
  <c r="H2412" i="3" l="1"/>
  <c r="I2411" i="3"/>
  <c r="F2411" i="3"/>
  <c r="G2410" i="3"/>
  <c r="D2411" i="3"/>
  <c r="E2410" i="3"/>
  <c r="B2411" i="3"/>
  <c r="C2410" i="3"/>
  <c r="H2413" i="3" l="1"/>
  <c r="I2412" i="3"/>
  <c r="F2412" i="3"/>
  <c r="G2411" i="3"/>
  <c r="D2412" i="3"/>
  <c r="E2411" i="3"/>
  <c r="B2412" i="3"/>
  <c r="C2411" i="3"/>
  <c r="H2414" i="3" l="1"/>
  <c r="I2413" i="3"/>
  <c r="F2413" i="3"/>
  <c r="G2412" i="3"/>
  <c r="D2413" i="3"/>
  <c r="E2412" i="3"/>
  <c r="B2413" i="3"/>
  <c r="C2412" i="3"/>
  <c r="H2415" i="3" l="1"/>
  <c r="I2414" i="3"/>
  <c r="F2414" i="3"/>
  <c r="G2413" i="3"/>
  <c r="D2414" i="3"/>
  <c r="E2413" i="3"/>
  <c r="B2414" i="3"/>
  <c r="C2413" i="3"/>
  <c r="H2416" i="3" l="1"/>
  <c r="I2415" i="3"/>
  <c r="F2415" i="3"/>
  <c r="G2414" i="3"/>
  <c r="D2415" i="3"/>
  <c r="E2414" i="3"/>
  <c r="B2415" i="3"/>
  <c r="C2414" i="3"/>
  <c r="H2417" i="3" l="1"/>
  <c r="I2416" i="3"/>
  <c r="F2416" i="3"/>
  <c r="G2415" i="3"/>
  <c r="D2416" i="3"/>
  <c r="E2415" i="3"/>
  <c r="B2416" i="3"/>
  <c r="C2415" i="3"/>
  <c r="H2418" i="3" l="1"/>
  <c r="I2417" i="3"/>
  <c r="F2417" i="3"/>
  <c r="G2416" i="3"/>
  <c r="D2417" i="3"/>
  <c r="E2416" i="3"/>
  <c r="B2417" i="3"/>
  <c r="C2416" i="3"/>
  <c r="H2419" i="3" l="1"/>
  <c r="I2418" i="3"/>
  <c r="F2418" i="3"/>
  <c r="G2417" i="3"/>
  <c r="D2418" i="3"/>
  <c r="E2417" i="3"/>
  <c r="B2418" i="3"/>
  <c r="C2417" i="3"/>
  <c r="H2420" i="3" l="1"/>
  <c r="I2419" i="3"/>
  <c r="F2419" i="3"/>
  <c r="G2418" i="3"/>
  <c r="D2419" i="3"/>
  <c r="E2418" i="3"/>
  <c r="B2419" i="3"/>
  <c r="C2418" i="3"/>
  <c r="H2421" i="3" l="1"/>
  <c r="I2420" i="3"/>
  <c r="F2420" i="3"/>
  <c r="G2419" i="3"/>
  <c r="D2420" i="3"/>
  <c r="E2419" i="3"/>
  <c r="B2420" i="3"/>
  <c r="C2419" i="3"/>
  <c r="H2422" i="3" l="1"/>
  <c r="I2421" i="3"/>
  <c r="F2421" i="3"/>
  <c r="G2420" i="3"/>
  <c r="D2421" i="3"/>
  <c r="E2420" i="3"/>
  <c r="B2421" i="3"/>
  <c r="C2420" i="3"/>
  <c r="H2423" i="3" l="1"/>
  <c r="I2422" i="3"/>
  <c r="F2422" i="3"/>
  <c r="G2421" i="3"/>
  <c r="D2422" i="3"/>
  <c r="E2421" i="3"/>
  <c r="B2422" i="3"/>
  <c r="C2421" i="3"/>
  <c r="H2424" i="3" l="1"/>
  <c r="I2423" i="3"/>
  <c r="F2423" i="3"/>
  <c r="G2422" i="3"/>
  <c r="D2423" i="3"/>
  <c r="E2422" i="3"/>
  <c r="B2423" i="3"/>
  <c r="C2422" i="3"/>
  <c r="H2425" i="3" l="1"/>
  <c r="I2424" i="3"/>
  <c r="F2424" i="3"/>
  <c r="G2423" i="3"/>
  <c r="D2424" i="3"/>
  <c r="E2423" i="3"/>
  <c r="B2424" i="3"/>
  <c r="C2423" i="3"/>
  <c r="H2426" i="3" l="1"/>
  <c r="I2425" i="3"/>
  <c r="F2425" i="3"/>
  <c r="G2424" i="3"/>
  <c r="D2425" i="3"/>
  <c r="E2424" i="3"/>
  <c r="B2425" i="3"/>
  <c r="C2424" i="3"/>
  <c r="H2427" i="3" l="1"/>
  <c r="I2426" i="3"/>
  <c r="F2426" i="3"/>
  <c r="G2425" i="3"/>
  <c r="D2426" i="3"/>
  <c r="E2425" i="3"/>
  <c r="B2426" i="3"/>
  <c r="C2425" i="3"/>
  <c r="H2428" i="3" l="1"/>
  <c r="I2427" i="3"/>
  <c r="F2427" i="3"/>
  <c r="G2426" i="3"/>
  <c r="D2427" i="3"/>
  <c r="E2426" i="3"/>
  <c r="B2427" i="3"/>
  <c r="C2426" i="3"/>
  <c r="H2429" i="3" l="1"/>
  <c r="I2428" i="3"/>
  <c r="F2428" i="3"/>
  <c r="G2427" i="3"/>
  <c r="D2428" i="3"/>
  <c r="E2427" i="3"/>
  <c r="B2428" i="3"/>
  <c r="C2427" i="3"/>
  <c r="H2430" i="3" l="1"/>
  <c r="I2429" i="3"/>
  <c r="F2429" i="3"/>
  <c r="G2428" i="3"/>
  <c r="D2429" i="3"/>
  <c r="E2428" i="3"/>
  <c r="B2429" i="3"/>
  <c r="C2428" i="3"/>
  <c r="H2431" i="3" l="1"/>
  <c r="I2430" i="3"/>
  <c r="F2430" i="3"/>
  <c r="G2429" i="3"/>
  <c r="D2430" i="3"/>
  <c r="E2429" i="3"/>
  <c r="B2430" i="3"/>
  <c r="C2429" i="3"/>
  <c r="H2432" i="3" l="1"/>
  <c r="I2431" i="3"/>
  <c r="F2431" i="3"/>
  <c r="G2430" i="3"/>
  <c r="D2431" i="3"/>
  <c r="E2430" i="3"/>
  <c r="B2431" i="3"/>
  <c r="C2430" i="3"/>
  <c r="H2433" i="3" l="1"/>
  <c r="I2432" i="3"/>
  <c r="F2432" i="3"/>
  <c r="G2431" i="3"/>
  <c r="D2432" i="3"/>
  <c r="E2431" i="3"/>
  <c r="B2432" i="3"/>
  <c r="C2431" i="3"/>
  <c r="H2434" i="3" l="1"/>
  <c r="I2433" i="3"/>
  <c r="F2433" i="3"/>
  <c r="G2432" i="3"/>
  <c r="D2433" i="3"/>
  <c r="E2432" i="3"/>
  <c r="B2433" i="3"/>
  <c r="C2432" i="3"/>
  <c r="H2435" i="3" l="1"/>
  <c r="I2434" i="3"/>
  <c r="F2434" i="3"/>
  <c r="G2433" i="3"/>
  <c r="D2434" i="3"/>
  <c r="E2433" i="3"/>
  <c r="B2434" i="3"/>
  <c r="C2433" i="3"/>
  <c r="H2436" i="3" l="1"/>
  <c r="I2435" i="3"/>
  <c r="F2435" i="3"/>
  <c r="G2434" i="3"/>
  <c r="D2435" i="3"/>
  <c r="E2434" i="3"/>
  <c r="B2435" i="3"/>
  <c r="C2434" i="3"/>
  <c r="H2437" i="3" l="1"/>
  <c r="I2436" i="3"/>
  <c r="F2436" i="3"/>
  <c r="G2435" i="3"/>
  <c r="D2436" i="3"/>
  <c r="E2435" i="3"/>
  <c r="B2436" i="3"/>
  <c r="C2435" i="3"/>
  <c r="H2438" i="3" l="1"/>
  <c r="I2437" i="3"/>
  <c r="F2437" i="3"/>
  <c r="G2436" i="3"/>
  <c r="D2437" i="3"/>
  <c r="E2436" i="3"/>
  <c r="B2437" i="3"/>
  <c r="C2436" i="3"/>
  <c r="H2439" i="3" l="1"/>
  <c r="I2438" i="3"/>
  <c r="F2438" i="3"/>
  <c r="G2437" i="3"/>
  <c r="D2438" i="3"/>
  <c r="E2437" i="3"/>
  <c r="B2438" i="3"/>
  <c r="C2437" i="3"/>
  <c r="H2440" i="3" l="1"/>
  <c r="I2439" i="3"/>
  <c r="F2439" i="3"/>
  <c r="G2438" i="3"/>
  <c r="D2439" i="3"/>
  <c r="E2438" i="3"/>
  <c r="B2439" i="3"/>
  <c r="C2438" i="3"/>
  <c r="H2441" i="3" l="1"/>
  <c r="I2440" i="3"/>
  <c r="F2440" i="3"/>
  <c r="G2439" i="3"/>
  <c r="D2440" i="3"/>
  <c r="E2439" i="3"/>
  <c r="B2440" i="3"/>
  <c r="C2439" i="3"/>
  <c r="H2442" i="3" l="1"/>
  <c r="I2441" i="3"/>
  <c r="F2441" i="3"/>
  <c r="G2440" i="3"/>
  <c r="D2441" i="3"/>
  <c r="E2440" i="3"/>
  <c r="B2441" i="3"/>
  <c r="C2440" i="3"/>
  <c r="H2443" i="3" l="1"/>
  <c r="I2442" i="3"/>
  <c r="F2442" i="3"/>
  <c r="G2441" i="3"/>
  <c r="D2442" i="3"/>
  <c r="E2441" i="3"/>
  <c r="B2442" i="3"/>
  <c r="C2441" i="3"/>
  <c r="H2444" i="3" l="1"/>
  <c r="I2443" i="3"/>
  <c r="F2443" i="3"/>
  <c r="G2442" i="3"/>
  <c r="D2443" i="3"/>
  <c r="E2442" i="3"/>
  <c r="B2443" i="3"/>
  <c r="C2442" i="3"/>
  <c r="H2445" i="3" l="1"/>
  <c r="I2444" i="3"/>
  <c r="F2444" i="3"/>
  <c r="G2443" i="3"/>
  <c r="D2444" i="3"/>
  <c r="E2443" i="3"/>
  <c r="B2444" i="3"/>
  <c r="C2443" i="3"/>
  <c r="H2446" i="3" l="1"/>
  <c r="I2445" i="3"/>
  <c r="F2445" i="3"/>
  <c r="G2444" i="3"/>
  <c r="D2445" i="3"/>
  <c r="E2444" i="3"/>
  <c r="B2445" i="3"/>
  <c r="C2444" i="3"/>
  <c r="H2447" i="3" l="1"/>
  <c r="I2446" i="3"/>
  <c r="F2446" i="3"/>
  <c r="G2445" i="3"/>
  <c r="D2446" i="3"/>
  <c r="E2445" i="3"/>
  <c r="B2446" i="3"/>
  <c r="C2445" i="3"/>
  <c r="H2448" i="3" l="1"/>
  <c r="I2447" i="3"/>
  <c r="F2447" i="3"/>
  <c r="G2446" i="3"/>
  <c r="D2447" i="3"/>
  <c r="E2446" i="3"/>
  <c r="B2447" i="3"/>
  <c r="C2446" i="3"/>
  <c r="H2449" i="3" l="1"/>
  <c r="I2448" i="3"/>
  <c r="F2448" i="3"/>
  <c r="G2447" i="3"/>
  <c r="D2448" i="3"/>
  <c r="E2447" i="3"/>
  <c r="B2448" i="3"/>
  <c r="C2447" i="3"/>
  <c r="H2450" i="3" l="1"/>
  <c r="I2449" i="3"/>
  <c r="F2449" i="3"/>
  <c r="G2448" i="3"/>
  <c r="D2449" i="3"/>
  <c r="E2448" i="3"/>
  <c r="B2449" i="3"/>
  <c r="C2448" i="3"/>
  <c r="H2451" i="3" l="1"/>
  <c r="I2450" i="3"/>
  <c r="F2450" i="3"/>
  <c r="G2449" i="3"/>
  <c r="D2450" i="3"/>
  <c r="E2449" i="3"/>
  <c r="B2450" i="3"/>
  <c r="C2449" i="3"/>
  <c r="H2452" i="3" l="1"/>
  <c r="I2451" i="3"/>
  <c r="F2451" i="3"/>
  <c r="G2450" i="3"/>
  <c r="D2451" i="3"/>
  <c r="E2450" i="3"/>
  <c r="B2451" i="3"/>
  <c r="C2450" i="3"/>
  <c r="H2453" i="3" l="1"/>
  <c r="I2452" i="3"/>
  <c r="F2452" i="3"/>
  <c r="G2451" i="3"/>
  <c r="D2452" i="3"/>
  <c r="E2451" i="3"/>
  <c r="B2452" i="3"/>
  <c r="C2451" i="3"/>
  <c r="H2454" i="3" l="1"/>
  <c r="I2453" i="3"/>
  <c r="F2453" i="3"/>
  <c r="G2452" i="3"/>
  <c r="D2453" i="3"/>
  <c r="E2452" i="3"/>
  <c r="B2453" i="3"/>
  <c r="C2452" i="3"/>
  <c r="H2455" i="3" l="1"/>
  <c r="I2454" i="3"/>
  <c r="F2454" i="3"/>
  <c r="G2453" i="3"/>
  <c r="D2454" i="3"/>
  <c r="E2453" i="3"/>
  <c r="B2454" i="3"/>
  <c r="C2453" i="3"/>
  <c r="H2456" i="3" l="1"/>
  <c r="I2455" i="3"/>
  <c r="F2455" i="3"/>
  <c r="G2454" i="3"/>
  <c r="D2455" i="3"/>
  <c r="E2454" i="3"/>
  <c r="B2455" i="3"/>
  <c r="C2454" i="3"/>
  <c r="H2457" i="3" l="1"/>
  <c r="I2456" i="3"/>
  <c r="F2456" i="3"/>
  <c r="G2455" i="3"/>
  <c r="D2456" i="3"/>
  <c r="E2455" i="3"/>
  <c r="B2456" i="3"/>
  <c r="C2455" i="3"/>
  <c r="H2458" i="3" l="1"/>
  <c r="I2457" i="3"/>
  <c r="F2457" i="3"/>
  <c r="G2456" i="3"/>
  <c r="D2457" i="3"/>
  <c r="E2456" i="3"/>
  <c r="B2457" i="3"/>
  <c r="C2456" i="3"/>
  <c r="H2459" i="3" l="1"/>
  <c r="I2458" i="3"/>
  <c r="F2458" i="3"/>
  <c r="G2457" i="3"/>
  <c r="D2458" i="3"/>
  <c r="E2457" i="3"/>
  <c r="B2458" i="3"/>
  <c r="C2457" i="3"/>
  <c r="H2460" i="3" l="1"/>
  <c r="I2459" i="3"/>
  <c r="F2459" i="3"/>
  <c r="G2458" i="3"/>
  <c r="D2459" i="3"/>
  <c r="E2458" i="3"/>
  <c r="B2459" i="3"/>
  <c r="C2458" i="3"/>
  <c r="H2461" i="3" l="1"/>
  <c r="I2460" i="3"/>
  <c r="F2460" i="3"/>
  <c r="G2459" i="3"/>
  <c r="D2460" i="3"/>
  <c r="E2459" i="3"/>
  <c r="B2460" i="3"/>
  <c r="C2459" i="3"/>
  <c r="H2462" i="3" l="1"/>
  <c r="I2461" i="3"/>
  <c r="F2461" i="3"/>
  <c r="G2460" i="3"/>
  <c r="D2461" i="3"/>
  <c r="E2460" i="3"/>
  <c r="B2461" i="3"/>
  <c r="C2460" i="3"/>
  <c r="H2463" i="3" l="1"/>
  <c r="I2462" i="3"/>
  <c r="F2462" i="3"/>
  <c r="G2461" i="3"/>
  <c r="D2462" i="3"/>
  <c r="E2461" i="3"/>
  <c r="B2462" i="3"/>
  <c r="C2461" i="3"/>
  <c r="H2464" i="3" l="1"/>
  <c r="I2463" i="3"/>
  <c r="F2463" i="3"/>
  <c r="G2462" i="3"/>
  <c r="D2463" i="3"/>
  <c r="E2462" i="3"/>
  <c r="B2463" i="3"/>
  <c r="C2462" i="3"/>
  <c r="H2465" i="3" l="1"/>
  <c r="I2464" i="3"/>
  <c r="F2464" i="3"/>
  <c r="G2463" i="3"/>
  <c r="D2464" i="3"/>
  <c r="E2463" i="3"/>
  <c r="B2464" i="3"/>
  <c r="C2463" i="3"/>
  <c r="H2466" i="3" l="1"/>
  <c r="I2465" i="3"/>
  <c r="F2465" i="3"/>
  <c r="G2464" i="3"/>
  <c r="D2465" i="3"/>
  <c r="E2464" i="3"/>
  <c r="B2465" i="3"/>
  <c r="C2464" i="3"/>
  <c r="H2467" i="3" l="1"/>
  <c r="I2466" i="3"/>
  <c r="F2466" i="3"/>
  <c r="G2465" i="3"/>
  <c r="D2466" i="3"/>
  <c r="E2465" i="3"/>
  <c r="B2466" i="3"/>
  <c r="C2465" i="3"/>
  <c r="H2468" i="3" l="1"/>
  <c r="I2467" i="3"/>
  <c r="F2467" i="3"/>
  <c r="G2466" i="3"/>
  <c r="D2467" i="3"/>
  <c r="E2466" i="3"/>
  <c r="B2467" i="3"/>
  <c r="C2466" i="3"/>
  <c r="H2469" i="3" l="1"/>
  <c r="I2468" i="3"/>
  <c r="F2468" i="3"/>
  <c r="G2467" i="3"/>
  <c r="D2468" i="3"/>
  <c r="E2467" i="3"/>
  <c r="B2468" i="3"/>
  <c r="C2467" i="3"/>
  <c r="H2470" i="3" l="1"/>
  <c r="I2469" i="3"/>
  <c r="F2469" i="3"/>
  <c r="G2468" i="3"/>
  <c r="D2469" i="3"/>
  <c r="E2468" i="3"/>
  <c r="B2469" i="3"/>
  <c r="C2468" i="3"/>
  <c r="H2471" i="3" l="1"/>
  <c r="I2470" i="3"/>
  <c r="F2470" i="3"/>
  <c r="G2469" i="3"/>
  <c r="D2470" i="3"/>
  <c r="E2469" i="3"/>
  <c r="B2470" i="3"/>
  <c r="C2469" i="3"/>
  <c r="H2472" i="3" l="1"/>
  <c r="I2471" i="3"/>
  <c r="F2471" i="3"/>
  <c r="G2470" i="3"/>
  <c r="D2471" i="3"/>
  <c r="E2470" i="3"/>
  <c r="B2471" i="3"/>
  <c r="C2470" i="3"/>
  <c r="H2473" i="3" l="1"/>
  <c r="I2472" i="3"/>
  <c r="F2472" i="3"/>
  <c r="G2471" i="3"/>
  <c r="D2472" i="3"/>
  <c r="E2471" i="3"/>
  <c r="B2472" i="3"/>
  <c r="C2471" i="3"/>
  <c r="H2474" i="3" l="1"/>
  <c r="I2473" i="3"/>
  <c r="F2473" i="3"/>
  <c r="G2472" i="3"/>
  <c r="D2473" i="3"/>
  <c r="E2472" i="3"/>
  <c r="B2473" i="3"/>
  <c r="C2472" i="3"/>
  <c r="H2475" i="3" l="1"/>
  <c r="I2474" i="3"/>
  <c r="F2474" i="3"/>
  <c r="G2473" i="3"/>
  <c r="D2474" i="3"/>
  <c r="E2473" i="3"/>
  <c r="B2474" i="3"/>
  <c r="C2473" i="3"/>
  <c r="H2476" i="3" l="1"/>
  <c r="I2475" i="3"/>
  <c r="F2475" i="3"/>
  <c r="G2474" i="3"/>
  <c r="D2475" i="3"/>
  <c r="E2474" i="3"/>
  <c r="B2475" i="3"/>
  <c r="C2474" i="3"/>
  <c r="H2477" i="3" l="1"/>
  <c r="I2476" i="3"/>
  <c r="F2476" i="3"/>
  <c r="G2475" i="3"/>
  <c r="D2476" i="3"/>
  <c r="E2475" i="3"/>
  <c r="B2476" i="3"/>
  <c r="C2475" i="3"/>
  <c r="H2478" i="3" l="1"/>
  <c r="I2477" i="3"/>
  <c r="F2477" i="3"/>
  <c r="G2476" i="3"/>
  <c r="D2477" i="3"/>
  <c r="E2476" i="3"/>
  <c r="B2477" i="3"/>
  <c r="C2476" i="3"/>
  <c r="H2479" i="3" l="1"/>
  <c r="I2478" i="3"/>
  <c r="F2478" i="3"/>
  <c r="G2477" i="3"/>
  <c r="D2478" i="3"/>
  <c r="E2477" i="3"/>
  <c r="B2478" i="3"/>
  <c r="C2477" i="3"/>
  <c r="H2480" i="3" l="1"/>
  <c r="I2479" i="3"/>
  <c r="F2479" i="3"/>
  <c r="G2478" i="3"/>
  <c r="D2479" i="3"/>
  <c r="E2478" i="3"/>
  <c r="B2479" i="3"/>
  <c r="C2478" i="3"/>
  <c r="H2481" i="3" l="1"/>
  <c r="I2480" i="3"/>
  <c r="F2480" i="3"/>
  <c r="G2479" i="3"/>
  <c r="D2480" i="3"/>
  <c r="E2479" i="3"/>
  <c r="B2480" i="3"/>
  <c r="C2479" i="3"/>
  <c r="H2482" i="3" l="1"/>
  <c r="I2481" i="3"/>
  <c r="F2481" i="3"/>
  <c r="G2480" i="3"/>
  <c r="D2481" i="3"/>
  <c r="E2480" i="3"/>
  <c r="B2481" i="3"/>
  <c r="C2480" i="3"/>
  <c r="H2483" i="3" l="1"/>
  <c r="I2482" i="3"/>
  <c r="F2482" i="3"/>
  <c r="G2481" i="3"/>
  <c r="D2482" i="3"/>
  <c r="E2481" i="3"/>
  <c r="B2482" i="3"/>
  <c r="C2481" i="3"/>
  <c r="H2484" i="3" l="1"/>
  <c r="I2483" i="3"/>
  <c r="F2483" i="3"/>
  <c r="G2482" i="3"/>
  <c r="D2483" i="3"/>
  <c r="E2482" i="3"/>
  <c r="B2483" i="3"/>
  <c r="C2482" i="3"/>
  <c r="H2485" i="3" l="1"/>
  <c r="I2484" i="3"/>
  <c r="F2484" i="3"/>
  <c r="G2483" i="3"/>
  <c r="D2484" i="3"/>
  <c r="E2483" i="3"/>
  <c r="B2484" i="3"/>
  <c r="C2483" i="3"/>
  <c r="H2486" i="3" l="1"/>
  <c r="I2485" i="3"/>
  <c r="F2485" i="3"/>
  <c r="G2484" i="3"/>
  <c r="D2485" i="3"/>
  <c r="E2484" i="3"/>
  <c r="B2485" i="3"/>
  <c r="C2484" i="3"/>
  <c r="H2487" i="3" l="1"/>
  <c r="I2486" i="3"/>
  <c r="F2486" i="3"/>
  <c r="G2485" i="3"/>
  <c r="D2486" i="3"/>
  <c r="E2485" i="3"/>
  <c r="B2486" i="3"/>
  <c r="C2485" i="3"/>
  <c r="H2488" i="3" l="1"/>
  <c r="I2487" i="3"/>
  <c r="F2487" i="3"/>
  <c r="G2486" i="3"/>
  <c r="D2487" i="3"/>
  <c r="E2486" i="3"/>
  <c r="B2487" i="3"/>
  <c r="C2486" i="3"/>
  <c r="H2489" i="3" l="1"/>
  <c r="I2488" i="3"/>
  <c r="F2488" i="3"/>
  <c r="G2487" i="3"/>
  <c r="D2488" i="3"/>
  <c r="E2487" i="3"/>
  <c r="B2488" i="3"/>
  <c r="C2487" i="3"/>
  <c r="H2490" i="3" l="1"/>
  <c r="I2489" i="3"/>
  <c r="F2489" i="3"/>
  <c r="G2488" i="3"/>
  <c r="D2489" i="3"/>
  <c r="E2488" i="3"/>
  <c r="B2489" i="3"/>
  <c r="C2488" i="3"/>
  <c r="H2491" i="3" l="1"/>
  <c r="I2490" i="3"/>
  <c r="F2490" i="3"/>
  <c r="G2489" i="3"/>
  <c r="D2490" i="3"/>
  <c r="E2489" i="3"/>
  <c r="B2490" i="3"/>
  <c r="C2489" i="3"/>
  <c r="H2492" i="3" l="1"/>
  <c r="I2491" i="3"/>
  <c r="F2491" i="3"/>
  <c r="G2490" i="3"/>
  <c r="D2491" i="3"/>
  <c r="E2490" i="3"/>
  <c r="B2491" i="3"/>
  <c r="C2490" i="3"/>
  <c r="H2493" i="3" l="1"/>
  <c r="I2492" i="3"/>
  <c r="F2492" i="3"/>
  <c r="G2491" i="3"/>
  <c r="D2492" i="3"/>
  <c r="E2491" i="3"/>
  <c r="B2492" i="3"/>
  <c r="C2491" i="3"/>
  <c r="H2494" i="3" l="1"/>
  <c r="I2493" i="3"/>
  <c r="F2493" i="3"/>
  <c r="G2492" i="3"/>
  <c r="D2493" i="3"/>
  <c r="E2492" i="3"/>
  <c r="B2493" i="3"/>
  <c r="C2492" i="3"/>
  <c r="H2495" i="3" l="1"/>
  <c r="I2494" i="3"/>
  <c r="F2494" i="3"/>
  <c r="G2493" i="3"/>
  <c r="D2494" i="3"/>
  <c r="E2493" i="3"/>
  <c r="B2494" i="3"/>
  <c r="C2493" i="3"/>
  <c r="H2496" i="3" l="1"/>
  <c r="I2495" i="3"/>
  <c r="F2495" i="3"/>
  <c r="G2494" i="3"/>
  <c r="D2495" i="3"/>
  <c r="E2494" i="3"/>
  <c r="B2495" i="3"/>
  <c r="C2494" i="3"/>
  <c r="H2497" i="3" l="1"/>
  <c r="I2496" i="3"/>
  <c r="F2496" i="3"/>
  <c r="G2495" i="3"/>
  <c r="D2496" i="3"/>
  <c r="E2495" i="3"/>
  <c r="B2496" i="3"/>
  <c r="C2495" i="3"/>
  <c r="H2498" i="3" l="1"/>
  <c r="I2497" i="3"/>
  <c r="F2497" i="3"/>
  <c r="G2496" i="3"/>
  <c r="D2497" i="3"/>
  <c r="E2496" i="3"/>
  <c r="B2497" i="3"/>
  <c r="C2496" i="3"/>
  <c r="H2499" i="3" l="1"/>
  <c r="I2498" i="3"/>
  <c r="F2498" i="3"/>
  <c r="G2497" i="3"/>
  <c r="D2498" i="3"/>
  <c r="E2497" i="3"/>
  <c r="B2498" i="3"/>
  <c r="C2497" i="3"/>
  <c r="H2500" i="3" l="1"/>
  <c r="I2499" i="3"/>
  <c r="F2499" i="3"/>
  <c r="G2498" i="3"/>
  <c r="D2499" i="3"/>
  <c r="E2498" i="3"/>
  <c r="B2499" i="3"/>
  <c r="C2498" i="3"/>
  <c r="H2501" i="3" l="1"/>
  <c r="I2500" i="3"/>
  <c r="F2500" i="3"/>
  <c r="G2499" i="3"/>
  <c r="D2500" i="3"/>
  <c r="E2499" i="3"/>
  <c r="B2500" i="3"/>
  <c r="C2499" i="3"/>
  <c r="H2502" i="3" l="1"/>
  <c r="I2501" i="3"/>
  <c r="F2501" i="3"/>
  <c r="G2500" i="3"/>
  <c r="D2501" i="3"/>
  <c r="E2500" i="3"/>
  <c r="B2501" i="3"/>
  <c r="C2500" i="3"/>
  <c r="H2503" i="3" l="1"/>
  <c r="I2502" i="3"/>
  <c r="F2502" i="3"/>
  <c r="G2501" i="3"/>
  <c r="D2502" i="3"/>
  <c r="E2501" i="3"/>
  <c r="B2502" i="3"/>
  <c r="C2501" i="3"/>
  <c r="H2504" i="3" l="1"/>
  <c r="I2503" i="3"/>
  <c r="F2503" i="3"/>
  <c r="G2502" i="3"/>
  <c r="D2503" i="3"/>
  <c r="E2502" i="3"/>
  <c r="B2503" i="3"/>
  <c r="C2502" i="3"/>
  <c r="H2505" i="3" l="1"/>
  <c r="I2504" i="3"/>
  <c r="F2504" i="3"/>
  <c r="G2503" i="3"/>
  <c r="D2504" i="3"/>
  <c r="E2503" i="3"/>
  <c r="B2504" i="3"/>
  <c r="C2503" i="3"/>
  <c r="H2506" i="3" l="1"/>
  <c r="I2505" i="3"/>
  <c r="F2505" i="3"/>
  <c r="G2504" i="3"/>
  <c r="D2505" i="3"/>
  <c r="E2504" i="3"/>
  <c r="B2505" i="3"/>
  <c r="C2504" i="3"/>
  <c r="H2507" i="3" l="1"/>
  <c r="I2506" i="3"/>
  <c r="F2506" i="3"/>
  <c r="G2505" i="3"/>
  <c r="D2506" i="3"/>
  <c r="E2505" i="3"/>
  <c r="B2506" i="3"/>
  <c r="C2505" i="3"/>
  <c r="H2508" i="3" l="1"/>
  <c r="I2507" i="3"/>
  <c r="F2507" i="3"/>
  <c r="G2506" i="3"/>
  <c r="D2507" i="3"/>
  <c r="E2506" i="3"/>
  <c r="B2507" i="3"/>
  <c r="C2506" i="3"/>
  <c r="H2509" i="3" l="1"/>
  <c r="I2508" i="3"/>
  <c r="F2508" i="3"/>
  <c r="G2507" i="3"/>
  <c r="D2508" i="3"/>
  <c r="E2507" i="3"/>
  <c r="B2508" i="3"/>
  <c r="C2507" i="3"/>
  <c r="H2510" i="3" l="1"/>
  <c r="I2509" i="3"/>
  <c r="F2509" i="3"/>
  <c r="G2508" i="3"/>
  <c r="D2509" i="3"/>
  <c r="E2508" i="3"/>
  <c r="B2509" i="3"/>
  <c r="C2508" i="3"/>
  <c r="H2511" i="3" l="1"/>
  <c r="I2510" i="3"/>
  <c r="F2510" i="3"/>
  <c r="G2509" i="3"/>
  <c r="D2510" i="3"/>
  <c r="E2509" i="3"/>
  <c r="B2510" i="3"/>
  <c r="C2509" i="3"/>
  <c r="H2512" i="3" l="1"/>
  <c r="I2511" i="3"/>
  <c r="F2511" i="3"/>
  <c r="G2510" i="3"/>
  <c r="D2511" i="3"/>
  <c r="E2510" i="3"/>
  <c r="B2511" i="3"/>
  <c r="C2510" i="3"/>
  <c r="H2513" i="3" l="1"/>
  <c r="I2512" i="3"/>
  <c r="F2512" i="3"/>
  <c r="G2511" i="3"/>
  <c r="D2512" i="3"/>
  <c r="E2511" i="3"/>
  <c r="B2512" i="3"/>
  <c r="C2511" i="3"/>
  <c r="H2514" i="3" l="1"/>
  <c r="I2513" i="3"/>
  <c r="F2513" i="3"/>
  <c r="G2512" i="3"/>
  <c r="D2513" i="3"/>
  <c r="E2512" i="3"/>
  <c r="B2513" i="3"/>
  <c r="C2512" i="3"/>
  <c r="H2515" i="3" l="1"/>
  <c r="I2514" i="3"/>
  <c r="F2514" i="3"/>
  <c r="G2513" i="3"/>
  <c r="D2514" i="3"/>
  <c r="E2513" i="3"/>
  <c r="B2514" i="3"/>
  <c r="C2513" i="3"/>
  <c r="H2516" i="3" l="1"/>
  <c r="I2515" i="3"/>
  <c r="F2515" i="3"/>
  <c r="G2514" i="3"/>
  <c r="D2515" i="3"/>
  <c r="E2514" i="3"/>
  <c r="B2515" i="3"/>
  <c r="C2514" i="3"/>
  <c r="H2517" i="3" l="1"/>
  <c r="I2516" i="3"/>
  <c r="F2516" i="3"/>
  <c r="G2515" i="3"/>
  <c r="D2516" i="3"/>
  <c r="E2515" i="3"/>
  <c r="B2516" i="3"/>
  <c r="C2515" i="3"/>
  <c r="H2518" i="3" l="1"/>
  <c r="I2517" i="3"/>
  <c r="F2517" i="3"/>
  <c r="G2516" i="3"/>
  <c r="D2517" i="3"/>
  <c r="E2516" i="3"/>
  <c r="B2517" i="3"/>
  <c r="C2516" i="3"/>
  <c r="H2519" i="3" l="1"/>
  <c r="I2518" i="3"/>
  <c r="F2518" i="3"/>
  <c r="G2517" i="3"/>
  <c r="D2518" i="3"/>
  <c r="E2517" i="3"/>
  <c r="B2518" i="3"/>
  <c r="C2517" i="3"/>
  <c r="H2520" i="3" l="1"/>
  <c r="I2519" i="3"/>
  <c r="F2519" i="3"/>
  <c r="G2518" i="3"/>
  <c r="D2519" i="3"/>
  <c r="E2518" i="3"/>
  <c r="B2519" i="3"/>
  <c r="C2518" i="3"/>
  <c r="H2521" i="3" l="1"/>
  <c r="I2520" i="3"/>
  <c r="F2520" i="3"/>
  <c r="G2519" i="3"/>
  <c r="D2520" i="3"/>
  <c r="E2519" i="3"/>
  <c r="B2520" i="3"/>
  <c r="C2519" i="3"/>
  <c r="H2522" i="3" l="1"/>
  <c r="I2521" i="3"/>
  <c r="F2521" i="3"/>
  <c r="G2520" i="3"/>
  <c r="D2521" i="3"/>
  <c r="E2520" i="3"/>
  <c r="B2521" i="3"/>
  <c r="C2520" i="3"/>
  <c r="H2523" i="3" l="1"/>
  <c r="I2522" i="3"/>
  <c r="F2522" i="3"/>
  <c r="G2521" i="3"/>
  <c r="D2522" i="3"/>
  <c r="E2521" i="3"/>
  <c r="B2522" i="3"/>
  <c r="C2521" i="3"/>
  <c r="H2524" i="3" l="1"/>
  <c r="I2523" i="3"/>
  <c r="F2523" i="3"/>
  <c r="G2522" i="3"/>
  <c r="D2523" i="3"/>
  <c r="E2522" i="3"/>
  <c r="B2523" i="3"/>
  <c r="C2522" i="3"/>
  <c r="H2525" i="3" l="1"/>
  <c r="I2524" i="3"/>
  <c r="F2524" i="3"/>
  <c r="G2523" i="3"/>
  <c r="D2524" i="3"/>
  <c r="E2523" i="3"/>
  <c r="B2524" i="3"/>
  <c r="C2523" i="3"/>
  <c r="H2526" i="3" l="1"/>
  <c r="I2525" i="3"/>
  <c r="F2525" i="3"/>
  <c r="G2524" i="3"/>
  <c r="D2525" i="3"/>
  <c r="E2524" i="3"/>
  <c r="B2525" i="3"/>
  <c r="C2524" i="3"/>
  <c r="H2527" i="3" l="1"/>
  <c r="I2526" i="3"/>
  <c r="F2526" i="3"/>
  <c r="G2525" i="3"/>
  <c r="D2526" i="3"/>
  <c r="E2525" i="3"/>
  <c r="B2526" i="3"/>
  <c r="C2525" i="3"/>
  <c r="H2528" i="3" l="1"/>
  <c r="I2527" i="3"/>
  <c r="F2527" i="3"/>
  <c r="G2526" i="3"/>
  <c r="D2527" i="3"/>
  <c r="E2526" i="3"/>
  <c r="B2527" i="3"/>
  <c r="C2526" i="3"/>
  <c r="H2529" i="3" l="1"/>
  <c r="I2528" i="3"/>
  <c r="F2528" i="3"/>
  <c r="G2527" i="3"/>
  <c r="D2528" i="3"/>
  <c r="E2527" i="3"/>
  <c r="B2528" i="3"/>
  <c r="C2527" i="3"/>
  <c r="H2530" i="3" l="1"/>
  <c r="I2529" i="3"/>
  <c r="F2529" i="3"/>
  <c r="G2528" i="3"/>
  <c r="D2529" i="3"/>
  <c r="E2528" i="3"/>
  <c r="B2529" i="3"/>
  <c r="C2528" i="3"/>
  <c r="H2531" i="3" l="1"/>
  <c r="I2530" i="3"/>
  <c r="F2530" i="3"/>
  <c r="G2529" i="3"/>
  <c r="D2530" i="3"/>
  <c r="E2529" i="3"/>
  <c r="B2530" i="3"/>
  <c r="C2529" i="3"/>
  <c r="H2532" i="3" l="1"/>
  <c r="I2531" i="3"/>
  <c r="F2531" i="3"/>
  <c r="G2530" i="3"/>
  <c r="D2531" i="3"/>
  <c r="E2530" i="3"/>
  <c r="B2531" i="3"/>
  <c r="C2530" i="3"/>
  <c r="H2533" i="3" l="1"/>
  <c r="I2532" i="3"/>
  <c r="F2532" i="3"/>
  <c r="G2531" i="3"/>
  <c r="D2532" i="3"/>
  <c r="E2531" i="3"/>
  <c r="B2532" i="3"/>
  <c r="C2531" i="3"/>
  <c r="H2534" i="3" l="1"/>
  <c r="I2533" i="3"/>
  <c r="F2533" i="3"/>
  <c r="G2532" i="3"/>
  <c r="D2533" i="3"/>
  <c r="E2532" i="3"/>
  <c r="B2533" i="3"/>
  <c r="C2532" i="3"/>
  <c r="H2535" i="3" l="1"/>
  <c r="I2534" i="3"/>
  <c r="F2534" i="3"/>
  <c r="G2533" i="3"/>
  <c r="D2534" i="3"/>
  <c r="E2533" i="3"/>
  <c r="B2534" i="3"/>
  <c r="C2533" i="3"/>
  <c r="H2536" i="3" l="1"/>
  <c r="I2535" i="3"/>
  <c r="F2535" i="3"/>
  <c r="G2534" i="3"/>
  <c r="D2535" i="3"/>
  <c r="E2534" i="3"/>
  <c r="B2535" i="3"/>
  <c r="C2534" i="3"/>
  <c r="H2537" i="3" l="1"/>
  <c r="I2536" i="3"/>
  <c r="F2536" i="3"/>
  <c r="G2535" i="3"/>
  <c r="D2536" i="3"/>
  <c r="E2535" i="3"/>
  <c r="B2536" i="3"/>
  <c r="C2535" i="3"/>
  <c r="H2538" i="3" l="1"/>
  <c r="I2537" i="3"/>
  <c r="F2537" i="3"/>
  <c r="G2536" i="3"/>
  <c r="D2537" i="3"/>
  <c r="E2536" i="3"/>
  <c r="B2537" i="3"/>
  <c r="C2536" i="3"/>
  <c r="H2539" i="3" l="1"/>
  <c r="I2538" i="3"/>
  <c r="F2538" i="3"/>
  <c r="G2537" i="3"/>
  <c r="D2538" i="3"/>
  <c r="E2537" i="3"/>
  <c r="B2538" i="3"/>
  <c r="C2537" i="3"/>
  <c r="H2540" i="3" l="1"/>
  <c r="I2539" i="3"/>
  <c r="F2539" i="3"/>
  <c r="G2538" i="3"/>
  <c r="D2539" i="3"/>
  <c r="E2538" i="3"/>
  <c r="B2539" i="3"/>
  <c r="C2538" i="3"/>
  <c r="H2541" i="3" l="1"/>
  <c r="I2540" i="3"/>
  <c r="F2540" i="3"/>
  <c r="G2539" i="3"/>
  <c r="D2540" i="3"/>
  <c r="E2539" i="3"/>
  <c r="B2540" i="3"/>
  <c r="C2539" i="3"/>
  <c r="H2542" i="3" l="1"/>
  <c r="I2541" i="3"/>
  <c r="F2541" i="3"/>
  <c r="G2540" i="3"/>
  <c r="D2541" i="3"/>
  <c r="E2540" i="3"/>
  <c r="B2541" i="3"/>
  <c r="C2540" i="3"/>
  <c r="H2543" i="3" l="1"/>
  <c r="I2542" i="3"/>
  <c r="F2542" i="3"/>
  <c r="G2541" i="3"/>
  <c r="D2542" i="3"/>
  <c r="E2541" i="3"/>
  <c r="B2542" i="3"/>
  <c r="C2541" i="3"/>
  <c r="H2544" i="3" l="1"/>
  <c r="I2543" i="3"/>
  <c r="F2543" i="3"/>
  <c r="G2542" i="3"/>
  <c r="D2543" i="3"/>
  <c r="E2542" i="3"/>
  <c r="B2543" i="3"/>
  <c r="C2542" i="3"/>
  <c r="H2545" i="3" l="1"/>
  <c r="I2544" i="3"/>
  <c r="F2544" i="3"/>
  <c r="G2543" i="3"/>
  <c r="D2544" i="3"/>
  <c r="E2543" i="3"/>
  <c r="B2544" i="3"/>
  <c r="C2543" i="3"/>
  <c r="H2546" i="3" l="1"/>
  <c r="I2545" i="3"/>
  <c r="F2545" i="3"/>
  <c r="G2544" i="3"/>
  <c r="D2545" i="3"/>
  <c r="E2544" i="3"/>
  <c r="B2545" i="3"/>
  <c r="C2544" i="3"/>
  <c r="H2547" i="3" l="1"/>
  <c r="I2546" i="3"/>
  <c r="F2546" i="3"/>
  <c r="G2545" i="3"/>
  <c r="D2546" i="3"/>
  <c r="E2545" i="3"/>
  <c r="B2546" i="3"/>
  <c r="C2545" i="3"/>
  <c r="H2548" i="3" l="1"/>
  <c r="I2547" i="3"/>
  <c r="F2547" i="3"/>
  <c r="G2546" i="3"/>
  <c r="D2547" i="3"/>
  <c r="E2546" i="3"/>
  <c r="B2547" i="3"/>
  <c r="C2546" i="3"/>
  <c r="H2549" i="3" l="1"/>
  <c r="I2548" i="3"/>
  <c r="F2548" i="3"/>
  <c r="G2547" i="3"/>
  <c r="D2548" i="3"/>
  <c r="E2547" i="3"/>
  <c r="B2548" i="3"/>
  <c r="C2547" i="3"/>
  <c r="H2550" i="3" l="1"/>
  <c r="I2549" i="3"/>
  <c r="F2549" i="3"/>
  <c r="G2548" i="3"/>
  <c r="D2549" i="3"/>
  <c r="E2548" i="3"/>
  <c r="B2549" i="3"/>
  <c r="C2548" i="3"/>
  <c r="H2551" i="3" l="1"/>
  <c r="I2550" i="3"/>
  <c r="F2550" i="3"/>
  <c r="G2549" i="3"/>
  <c r="D2550" i="3"/>
  <c r="E2549" i="3"/>
  <c r="B2550" i="3"/>
  <c r="C2549" i="3"/>
  <c r="H2552" i="3" l="1"/>
  <c r="I2551" i="3"/>
  <c r="F2551" i="3"/>
  <c r="G2550" i="3"/>
  <c r="D2551" i="3"/>
  <c r="E2550" i="3"/>
  <c r="B2551" i="3"/>
  <c r="C2550" i="3"/>
  <c r="H2553" i="3" l="1"/>
  <c r="I2552" i="3"/>
  <c r="F2552" i="3"/>
  <c r="G2551" i="3"/>
  <c r="D2552" i="3"/>
  <c r="E2551" i="3"/>
  <c r="B2552" i="3"/>
  <c r="C2551" i="3"/>
  <c r="H2554" i="3" l="1"/>
  <c r="I2553" i="3"/>
  <c r="F2553" i="3"/>
  <c r="G2552" i="3"/>
  <c r="D2553" i="3"/>
  <c r="E2552" i="3"/>
  <c r="B2553" i="3"/>
  <c r="C2552" i="3"/>
  <c r="H2555" i="3" l="1"/>
  <c r="I2554" i="3"/>
  <c r="F2554" i="3"/>
  <c r="G2553" i="3"/>
  <c r="D2554" i="3"/>
  <c r="E2553" i="3"/>
  <c r="B2554" i="3"/>
  <c r="C2553" i="3"/>
  <c r="H2556" i="3" l="1"/>
  <c r="I2555" i="3"/>
  <c r="F2555" i="3"/>
  <c r="G2554" i="3"/>
  <c r="D2555" i="3"/>
  <c r="E2554" i="3"/>
  <c r="B2555" i="3"/>
  <c r="C2554" i="3"/>
  <c r="H2557" i="3" l="1"/>
  <c r="I2556" i="3"/>
  <c r="F2556" i="3"/>
  <c r="G2555" i="3"/>
  <c r="D2556" i="3"/>
  <c r="E2555" i="3"/>
  <c r="B2556" i="3"/>
  <c r="C2555" i="3"/>
  <c r="H2558" i="3" l="1"/>
  <c r="I2557" i="3"/>
  <c r="F2557" i="3"/>
  <c r="G2556" i="3"/>
  <c r="D2557" i="3"/>
  <c r="E2556" i="3"/>
  <c r="B2557" i="3"/>
  <c r="C2556" i="3"/>
  <c r="H2559" i="3" l="1"/>
  <c r="I2558" i="3"/>
  <c r="F2558" i="3"/>
  <c r="G2557" i="3"/>
  <c r="D2558" i="3"/>
  <c r="E2557" i="3"/>
  <c r="B2558" i="3"/>
  <c r="C2557" i="3"/>
  <c r="H2560" i="3" l="1"/>
  <c r="I2559" i="3"/>
  <c r="F2559" i="3"/>
  <c r="G2558" i="3"/>
  <c r="D2559" i="3"/>
  <c r="E2558" i="3"/>
  <c r="B2559" i="3"/>
  <c r="C2558" i="3"/>
  <c r="H2561" i="3" l="1"/>
  <c r="I2560" i="3"/>
  <c r="F2560" i="3"/>
  <c r="G2559" i="3"/>
  <c r="D2560" i="3"/>
  <c r="E2559" i="3"/>
  <c r="B2560" i="3"/>
  <c r="C2559" i="3"/>
  <c r="H2562" i="3" l="1"/>
  <c r="I2561" i="3"/>
  <c r="F2561" i="3"/>
  <c r="G2560" i="3"/>
  <c r="D2561" i="3"/>
  <c r="E2560" i="3"/>
  <c r="B2561" i="3"/>
  <c r="C2560" i="3"/>
  <c r="H2563" i="3" l="1"/>
  <c r="I2562" i="3"/>
  <c r="F2562" i="3"/>
  <c r="G2561" i="3"/>
  <c r="D2562" i="3"/>
  <c r="E2561" i="3"/>
  <c r="B2562" i="3"/>
  <c r="C2561" i="3"/>
  <c r="H2564" i="3" l="1"/>
  <c r="I2563" i="3"/>
  <c r="F2563" i="3"/>
  <c r="G2562" i="3"/>
  <c r="D2563" i="3"/>
  <c r="E2562" i="3"/>
  <c r="B2563" i="3"/>
  <c r="C2562" i="3"/>
  <c r="H2565" i="3" l="1"/>
  <c r="I2564" i="3"/>
  <c r="F2564" i="3"/>
  <c r="G2563" i="3"/>
  <c r="D2564" i="3"/>
  <c r="E2563" i="3"/>
  <c r="B2564" i="3"/>
  <c r="C2563" i="3"/>
  <c r="H2566" i="3" l="1"/>
  <c r="I2565" i="3"/>
  <c r="F2565" i="3"/>
  <c r="G2564" i="3"/>
  <c r="D2565" i="3"/>
  <c r="E2564" i="3"/>
  <c r="B2565" i="3"/>
  <c r="C2564" i="3"/>
  <c r="H2567" i="3" l="1"/>
  <c r="I2566" i="3"/>
  <c r="F2566" i="3"/>
  <c r="G2565" i="3"/>
  <c r="D2566" i="3"/>
  <c r="E2565" i="3"/>
  <c r="B2566" i="3"/>
  <c r="C2565" i="3"/>
  <c r="H2568" i="3" l="1"/>
  <c r="I2567" i="3"/>
  <c r="F2567" i="3"/>
  <c r="G2566" i="3"/>
  <c r="D2567" i="3"/>
  <c r="E2566" i="3"/>
  <c r="B2567" i="3"/>
  <c r="C2566" i="3"/>
  <c r="H2569" i="3" l="1"/>
  <c r="I2568" i="3"/>
  <c r="F2568" i="3"/>
  <c r="G2567" i="3"/>
  <c r="D2568" i="3"/>
  <c r="E2567" i="3"/>
  <c r="B2568" i="3"/>
  <c r="C2567" i="3"/>
  <c r="H2570" i="3" l="1"/>
  <c r="I2569" i="3"/>
  <c r="F2569" i="3"/>
  <c r="G2568" i="3"/>
  <c r="D2569" i="3"/>
  <c r="E2568" i="3"/>
  <c r="B2569" i="3"/>
  <c r="C2568" i="3"/>
  <c r="H2571" i="3" l="1"/>
  <c r="I2570" i="3"/>
  <c r="F2570" i="3"/>
  <c r="G2569" i="3"/>
  <c r="D2570" i="3"/>
  <c r="E2569" i="3"/>
  <c r="B2570" i="3"/>
  <c r="C2569" i="3"/>
  <c r="H2572" i="3" l="1"/>
  <c r="I2571" i="3"/>
  <c r="F2571" i="3"/>
  <c r="G2570" i="3"/>
  <c r="D2571" i="3"/>
  <c r="E2570" i="3"/>
  <c r="B2571" i="3"/>
  <c r="C2570" i="3"/>
  <c r="H2573" i="3" l="1"/>
  <c r="I2572" i="3"/>
  <c r="F2572" i="3"/>
  <c r="G2571" i="3"/>
  <c r="D2572" i="3"/>
  <c r="E2571" i="3"/>
  <c r="B2572" i="3"/>
  <c r="C2571" i="3"/>
  <c r="H2574" i="3" l="1"/>
  <c r="I2573" i="3"/>
  <c r="F2573" i="3"/>
  <c r="G2572" i="3"/>
  <c r="D2573" i="3"/>
  <c r="E2572" i="3"/>
  <c r="B2573" i="3"/>
  <c r="C2572" i="3"/>
  <c r="H2575" i="3" l="1"/>
  <c r="I2574" i="3"/>
  <c r="F2574" i="3"/>
  <c r="G2573" i="3"/>
  <c r="D2574" i="3"/>
  <c r="E2573" i="3"/>
  <c r="B2574" i="3"/>
  <c r="C2573" i="3"/>
  <c r="H2576" i="3" l="1"/>
  <c r="I2575" i="3"/>
  <c r="F2575" i="3"/>
  <c r="G2574" i="3"/>
  <c r="D2575" i="3"/>
  <c r="E2574" i="3"/>
  <c r="B2575" i="3"/>
  <c r="C2574" i="3"/>
  <c r="H2577" i="3" l="1"/>
  <c r="I2576" i="3"/>
  <c r="F2576" i="3"/>
  <c r="G2575" i="3"/>
  <c r="D2576" i="3"/>
  <c r="E2575" i="3"/>
  <c r="B2576" i="3"/>
  <c r="C2575" i="3"/>
  <c r="H2578" i="3" l="1"/>
  <c r="I2577" i="3"/>
  <c r="F2577" i="3"/>
  <c r="G2576" i="3"/>
  <c r="D2577" i="3"/>
  <c r="E2576" i="3"/>
  <c r="B2577" i="3"/>
  <c r="C2576" i="3"/>
  <c r="H2579" i="3" l="1"/>
  <c r="I2578" i="3"/>
  <c r="F2578" i="3"/>
  <c r="G2577" i="3"/>
  <c r="D2578" i="3"/>
  <c r="E2577" i="3"/>
  <c r="B2578" i="3"/>
  <c r="C2577" i="3"/>
  <c r="H2580" i="3" l="1"/>
  <c r="I2579" i="3"/>
  <c r="F2579" i="3"/>
  <c r="G2578" i="3"/>
  <c r="D2579" i="3"/>
  <c r="E2578" i="3"/>
  <c r="B2579" i="3"/>
  <c r="C2578" i="3"/>
  <c r="H2581" i="3" l="1"/>
  <c r="I2580" i="3"/>
  <c r="F2580" i="3"/>
  <c r="G2579" i="3"/>
  <c r="D2580" i="3"/>
  <c r="E2579" i="3"/>
  <c r="B2580" i="3"/>
  <c r="C2579" i="3"/>
  <c r="H2582" i="3" l="1"/>
  <c r="I2581" i="3"/>
  <c r="F2581" i="3"/>
  <c r="G2580" i="3"/>
  <c r="D2581" i="3"/>
  <c r="E2580" i="3"/>
  <c r="B2581" i="3"/>
  <c r="C2580" i="3"/>
  <c r="H2583" i="3" l="1"/>
  <c r="I2582" i="3"/>
  <c r="F2582" i="3"/>
  <c r="G2581" i="3"/>
  <c r="D2582" i="3"/>
  <c r="E2581" i="3"/>
  <c r="B2582" i="3"/>
  <c r="C2581" i="3"/>
  <c r="H2584" i="3" l="1"/>
  <c r="I2583" i="3"/>
  <c r="F2583" i="3"/>
  <c r="G2582" i="3"/>
  <c r="D2583" i="3"/>
  <c r="E2582" i="3"/>
  <c r="B2583" i="3"/>
  <c r="C2582" i="3"/>
  <c r="H2585" i="3" l="1"/>
  <c r="I2584" i="3"/>
  <c r="F2584" i="3"/>
  <c r="G2583" i="3"/>
  <c r="D2584" i="3"/>
  <c r="E2583" i="3"/>
  <c r="B2584" i="3"/>
  <c r="C2583" i="3"/>
  <c r="H2586" i="3" l="1"/>
  <c r="I2585" i="3"/>
  <c r="F2585" i="3"/>
  <c r="G2584" i="3"/>
  <c r="D2585" i="3"/>
  <c r="E2584" i="3"/>
  <c r="B2585" i="3"/>
  <c r="C2584" i="3"/>
  <c r="H2587" i="3" l="1"/>
  <c r="I2586" i="3"/>
  <c r="F2586" i="3"/>
  <c r="G2585" i="3"/>
  <c r="D2586" i="3"/>
  <c r="E2585" i="3"/>
  <c r="B2586" i="3"/>
  <c r="C2585" i="3"/>
  <c r="H2588" i="3" l="1"/>
  <c r="I2587" i="3"/>
  <c r="F2587" i="3"/>
  <c r="G2586" i="3"/>
  <c r="D2587" i="3"/>
  <c r="E2586" i="3"/>
  <c r="B2587" i="3"/>
  <c r="C2586" i="3"/>
  <c r="H2589" i="3" l="1"/>
  <c r="I2588" i="3"/>
  <c r="F2588" i="3"/>
  <c r="G2587" i="3"/>
  <c r="D2588" i="3"/>
  <c r="E2587" i="3"/>
  <c r="B2588" i="3"/>
  <c r="C2587" i="3"/>
  <c r="H2590" i="3" l="1"/>
  <c r="I2589" i="3"/>
  <c r="F2589" i="3"/>
  <c r="G2588" i="3"/>
  <c r="D2589" i="3"/>
  <c r="E2588" i="3"/>
  <c r="B2589" i="3"/>
  <c r="C2588" i="3"/>
  <c r="H2591" i="3" l="1"/>
  <c r="I2590" i="3"/>
  <c r="F2590" i="3"/>
  <c r="G2589" i="3"/>
  <c r="D2590" i="3"/>
  <c r="E2589" i="3"/>
  <c r="B2590" i="3"/>
  <c r="C2589" i="3"/>
  <c r="H2592" i="3" l="1"/>
  <c r="I2591" i="3"/>
  <c r="F2591" i="3"/>
  <c r="G2590" i="3"/>
  <c r="D2591" i="3"/>
  <c r="E2590" i="3"/>
  <c r="B2591" i="3"/>
  <c r="C2590" i="3"/>
  <c r="H2593" i="3" l="1"/>
  <c r="I2592" i="3"/>
  <c r="F2592" i="3"/>
  <c r="G2591" i="3"/>
  <c r="D2592" i="3"/>
  <c r="E2591" i="3"/>
  <c r="B2592" i="3"/>
  <c r="C2591" i="3"/>
  <c r="H2594" i="3" l="1"/>
  <c r="I2593" i="3"/>
  <c r="F2593" i="3"/>
  <c r="G2592" i="3"/>
  <c r="D2593" i="3"/>
  <c r="E2592" i="3"/>
  <c r="B2593" i="3"/>
  <c r="C2592" i="3"/>
  <c r="H2595" i="3" l="1"/>
  <c r="I2594" i="3"/>
  <c r="F2594" i="3"/>
  <c r="G2593" i="3"/>
  <c r="D2594" i="3"/>
  <c r="E2593" i="3"/>
  <c r="B2594" i="3"/>
  <c r="C2593" i="3"/>
  <c r="H2596" i="3" l="1"/>
  <c r="I2595" i="3"/>
  <c r="F2595" i="3"/>
  <c r="G2594" i="3"/>
  <c r="D2595" i="3"/>
  <c r="E2594" i="3"/>
  <c r="B2595" i="3"/>
  <c r="C2594" i="3"/>
  <c r="H2597" i="3" l="1"/>
  <c r="I2596" i="3"/>
  <c r="F2596" i="3"/>
  <c r="G2595" i="3"/>
  <c r="D2596" i="3"/>
  <c r="E2595" i="3"/>
  <c r="B2596" i="3"/>
  <c r="C2595" i="3"/>
  <c r="H2598" i="3" l="1"/>
  <c r="I2597" i="3"/>
  <c r="F2597" i="3"/>
  <c r="G2596" i="3"/>
  <c r="D2597" i="3"/>
  <c r="E2596" i="3"/>
  <c r="B2597" i="3"/>
  <c r="C2596" i="3"/>
  <c r="H2599" i="3" l="1"/>
  <c r="I2598" i="3"/>
  <c r="F2598" i="3"/>
  <c r="G2597" i="3"/>
  <c r="D2598" i="3"/>
  <c r="E2597" i="3"/>
  <c r="B2598" i="3"/>
  <c r="C2597" i="3"/>
  <c r="H2600" i="3" l="1"/>
  <c r="I2599" i="3"/>
  <c r="F2599" i="3"/>
  <c r="G2598" i="3"/>
  <c r="D2599" i="3"/>
  <c r="E2598" i="3"/>
  <c r="B2599" i="3"/>
  <c r="C2598" i="3"/>
  <c r="H2601" i="3" l="1"/>
  <c r="I2600" i="3"/>
  <c r="F2600" i="3"/>
  <c r="G2599" i="3"/>
  <c r="D2600" i="3"/>
  <c r="E2599" i="3"/>
  <c r="B2600" i="3"/>
  <c r="C2599" i="3"/>
  <c r="H2602" i="3" l="1"/>
  <c r="I2601" i="3"/>
  <c r="F2601" i="3"/>
  <c r="G2600" i="3"/>
  <c r="D2601" i="3"/>
  <c r="E2600" i="3"/>
  <c r="B2601" i="3"/>
  <c r="C2600" i="3"/>
  <c r="H2603" i="3" l="1"/>
  <c r="I2602" i="3"/>
  <c r="F2602" i="3"/>
  <c r="G2601" i="3"/>
  <c r="D2602" i="3"/>
  <c r="E2601" i="3"/>
  <c r="B2602" i="3"/>
  <c r="C2601" i="3"/>
  <c r="H2604" i="3" l="1"/>
  <c r="I2603" i="3"/>
  <c r="F2603" i="3"/>
  <c r="G2602" i="3"/>
  <c r="D2603" i="3"/>
  <c r="E2602" i="3"/>
  <c r="B2603" i="3"/>
  <c r="C2602" i="3"/>
  <c r="H2605" i="3" l="1"/>
  <c r="I2604" i="3"/>
  <c r="F2604" i="3"/>
  <c r="G2603" i="3"/>
  <c r="D2604" i="3"/>
  <c r="E2603" i="3"/>
  <c r="B2604" i="3"/>
  <c r="C2603" i="3"/>
  <c r="H2606" i="3" l="1"/>
  <c r="I2605" i="3"/>
  <c r="F2605" i="3"/>
  <c r="G2604" i="3"/>
  <c r="D2605" i="3"/>
  <c r="E2604" i="3"/>
  <c r="B2605" i="3"/>
  <c r="C2604" i="3"/>
  <c r="H2607" i="3" l="1"/>
  <c r="I2606" i="3"/>
  <c r="F2606" i="3"/>
  <c r="G2605" i="3"/>
  <c r="D2606" i="3"/>
  <c r="E2605" i="3"/>
  <c r="B2606" i="3"/>
  <c r="C2605" i="3"/>
  <c r="H2608" i="3" l="1"/>
  <c r="I2607" i="3"/>
  <c r="F2607" i="3"/>
  <c r="G2606" i="3"/>
  <c r="D2607" i="3"/>
  <c r="E2606" i="3"/>
  <c r="B2607" i="3"/>
  <c r="C2606" i="3"/>
  <c r="H2609" i="3" l="1"/>
  <c r="I2608" i="3"/>
  <c r="F2608" i="3"/>
  <c r="G2607" i="3"/>
  <c r="D2608" i="3"/>
  <c r="E2607" i="3"/>
  <c r="B2608" i="3"/>
  <c r="C2607" i="3"/>
  <c r="H2610" i="3" l="1"/>
  <c r="I2609" i="3"/>
  <c r="F2609" i="3"/>
  <c r="G2608" i="3"/>
  <c r="D2609" i="3"/>
  <c r="E2608" i="3"/>
  <c r="B2609" i="3"/>
  <c r="C2608" i="3"/>
  <c r="H2611" i="3" l="1"/>
  <c r="I2610" i="3"/>
  <c r="F2610" i="3"/>
  <c r="G2609" i="3"/>
  <c r="D2610" i="3"/>
  <c r="E2609" i="3"/>
  <c r="B2610" i="3"/>
  <c r="C2609" i="3"/>
  <c r="H2612" i="3" l="1"/>
  <c r="I2611" i="3"/>
  <c r="F2611" i="3"/>
  <c r="G2610" i="3"/>
  <c r="D2611" i="3"/>
  <c r="E2610" i="3"/>
  <c r="B2611" i="3"/>
  <c r="C2610" i="3"/>
  <c r="H2613" i="3" l="1"/>
  <c r="I2612" i="3"/>
  <c r="F2612" i="3"/>
  <c r="G2611" i="3"/>
  <c r="D2612" i="3"/>
  <c r="E2611" i="3"/>
  <c r="B2612" i="3"/>
  <c r="C2611" i="3"/>
  <c r="H2614" i="3" l="1"/>
  <c r="I2613" i="3"/>
  <c r="F2613" i="3"/>
  <c r="G2612" i="3"/>
  <c r="D2613" i="3"/>
  <c r="E2612" i="3"/>
  <c r="B2613" i="3"/>
  <c r="C2612" i="3"/>
  <c r="H2615" i="3" l="1"/>
  <c r="I2614" i="3"/>
  <c r="F2614" i="3"/>
  <c r="G2613" i="3"/>
  <c r="D2614" i="3"/>
  <c r="E2613" i="3"/>
  <c r="B2614" i="3"/>
  <c r="C2613" i="3"/>
  <c r="H2616" i="3" l="1"/>
  <c r="I2615" i="3"/>
  <c r="F2615" i="3"/>
  <c r="G2614" i="3"/>
  <c r="D2615" i="3"/>
  <c r="E2614" i="3"/>
  <c r="B2615" i="3"/>
  <c r="C2614" i="3"/>
  <c r="H2617" i="3" l="1"/>
  <c r="I2616" i="3"/>
  <c r="F2616" i="3"/>
  <c r="G2615" i="3"/>
  <c r="D2616" i="3"/>
  <c r="E2615" i="3"/>
  <c r="B2616" i="3"/>
  <c r="C2615" i="3"/>
  <c r="H2618" i="3" l="1"/>
  <c r="I2617" i="3"/>
  <c r="F2617" i="3"/>
  <c r="G2616" i="3"/>
  <c r="D2617" i="3"/>
  <c r="E2616" i="3"/>
  <c r="B2617" i="3"/>
  <c r="C2616" i="3"/>
  <c r="H2619" i="3" l="1"/>
  <c r="I2618" i="3"/>
  <c r="F2618" i="3"/>
  <c r="G2617" i="3"/>
  <c r="D2618" i="3"/>
  <c r="E2617" i="3"/>
  <c r="B2618" i="3"/>
  <c r="C2617" i="3"/>
  <c r="H2620" i="3" l="1"/>
  <c r="I2619" i="3"/>
  <c r="F2619" i="3"/>
  <c r="G2618" i="3"/>
  <c r="D2619" i="3"/>
  <c r="E2618" i="3"/>
  <c r="B2619" i="3"/>
  <c r="C2618" i="3"/>
  <c r="H2621" i="3" l="1"/>
  <c r="I2620" i="3"/>
  <c r="F2620" i="3"/>
  <c r="G2619" i="3"/>
  <c r="D2620" i="3"/>
  <c r="E2619" i="3"/>
  <c r="B2620" i="3"/>
  <c r="C2619" i="3"/>
  <c r="H2622" i="3" l="1"/>
  <c r="I2621" i="3"/>
  <c r="F2621" i="3"/>
  <c r="G2620" i="3"/>
  <c r="D2621" i="3"/>
  <c r="E2620" i="3"/>
  <c r="B2621" i="3"/>
  <c r="C2620" i="3"/>
  <c r="H2623" i="3" l="1"/>
  <c r="I2622" i="3"/>
  <c r="F2622" i="3"/>
  <c r="G2621" i="3"/>
  <c r="D2622" i="3"/>
  <c r="E2621" i="3"/>
  <c r="B2622" i="3"/>
  <c r="C2621" i="3"/>
  <c r="H2624" i="3" l="1"/>
  <c r="I2623" i="3"/>
  <c r="F2623" i="3"/>
  <c r="G2622" i="3"/>
  <c r="D2623" i="3"/>
  <c r="E2622" i="3"/>
  <c r="B2623" i="3"/>
  <c r="C2622" i="3"/>
  <c r="H2625" i="3" l="1"/>
  <c r="I2624" i="3"/>
  <c r="F2624" i="3"/>
  <c r="G2623" i="3"/>
  <c r="D2624" i="3"/>
  <c r="E2623" i="3"/>
  <c r="B2624" i="3"/>
  <c r="C2623" i="3"/>
  <c r="H2626" i="3" l="1"/>
  <c r="I2625" i="3"/>
  <c r="F2625" i="3"/>
  <c r="G2624" i="3"/>
  <c r="D2625" i="3"/>
  <c r="E2624" i="3"/>
  <c r="B2625" i="3"/>
  <c r="C2624" i="3"/>
  <c r="H2627" i="3" l="1"/>
  <c r="I2626" i="3"/>
  <c r="F2626" i="3"/>
  <c r="G2625" i="3"/>
  <c r="D2626" i="3"/>
  <c r="E2625" i="3"/>
  <c r="B2626" i="3"/>
  <c r="C2625" i="3"/>
  <c r="H2628" i="3" l="1"/>
  <c r="I2627" i="3"/>
  <c r="F2627" i="3"/>
  <c r="G2626" i="3"/>
  <c r="D2627" i="3"/>
  <c r="E2626" i="3"/>
  <c r="B2627" i="3"/>
  <c r="C2626" i="3"/>
  <c r="H2629" i="3" l="1"/>
  <c r="I2628" i="3"/>
  <c r="F2628" i="3"/>
  <c r="G2627" i="3"/>
  <c r="D2628" i="3"/>
  <c r="E2627" i="3"/>
  <c r="B2628" i="3"/>
  <c r="C2627" i="3"/>
  <c r="H2630" i="3" l="1"/>
  <c r="I2629" i="3"/>
  <c r="F2629" i="3"/>
  <c r="G2628" i="3"/>
  <c r="D2629" i="3"/>
  <c r="E2628" i="3"/>
  <c r="B2629" i="3"/>
  <c r="C2628" i="3"/>
  <c r="H2631" i="3" l="1"/>
  <c r="I2630" i="3"/>
  <c r="F2630" i="3"/>
  <c r="G2629" i="3"/>
  <c r="D2630" i="3"/>
  <c r="E2629" i="3"/>
  <c r="B2630" i="3"/>
  <c r="C2629" i="3"/>
  <c r="H2632" i="3" l="1"/>
  <c r="I2631" i="3"/>
  <c r="F2631" i="3"/>
  <c r="G2630" i="3"/>
  <c r="D2631" i="3"/>
  <c r="E2630" i="3"/>
  <c r="B2631" i="3"/>
  <c r="C2630" i="3"/>
  <c r="H2633" i="3" l="1"/>
  <c r="I2632" i="3"/>
  <c r="F2632" i="3"/>
  <c r="G2631" i="3"/>
  <c r="D2632" i="3"/>
  <c r="E2631" i="3"/>
  <c r="B2632" i="3"/>
  <c r="C2631" i="3"/>
  <c r="H2634" i="3" l="1"/>
  <c r="I2633" i="3"/>
  <c r="F2633" i="3"/>
  <c r="G2632" i="3"/>
  <c r="D2633" i="3"/>
  <c r="E2632" i="3"/>
  <c r="B2633" i="3"/>
  <c r="C2632" i="3"/>
  <c r="H2635" i="3" l="1"/>
  <c r="I2634" i="3"/>
  <c r="F2634" i="3"/>
  <c r="G2633" i="3"/>
  <c r="D2634" i="3"/>
  <c r="E2633" i="3"/>
  <c r="B2634" i="3"/>
  <c r="C2633" i="3"/>
  <c r="H2636" i="3" l="1"/>
  <c r="I2635" i="3"/>
  <c r="F2635" i="3"/>
  <c r="G2634" i="3"/>
  <c r="D2635" i="3"/>
  <c r="E2634" i="3"/>
  <c r="B2635" i="3"/>
  <c r="C2634" i="3"/>
  <c r="H2637" i="3" l="1"/>
  <c r="I2636" i="3"/>
  <c r="F2636" i="3"/>
  <c r="G2635" i="3"/>
  <c r="D2636" i="3"/>
  <c r="E2635" i="3"/>
  <c r="B2636" i="3"/>
  <c r="C2635" i="3"/>
  <c r="H2638" i="3" l="1"/>
  <c r="I2637" i="3"/>
  <c r="F2637" i="3"/>
  <c r="G2636" i="3"/>
  <c r="D2637" i="3"/>
  <c r="E2636" i="3"/>
  <c r="B2637" i="3"/>
  <c r="C2636" i="3"/>
  <c r="H2639" i="3" l="1"/>
  <c r="I2638" i="3"/>
  <c r="F2638" i="3"/>
  <c r="G2637" i="3"/>
  <c r="D2638" i="3"/>
  <c r="E2637" i="3"/>
  <c r="B2638" i="3"/>
  <c r="C2637" i="3"/>
  <c r="H2640" i="3" l="1"/>
  <c r="I2639" i="3"/>
  <c r="F2639" i="3"/>
  <c r="G2638" i="3"/>
  <c r="D2639" i="3"/>
  <c r="E2638" i="3"/>
  <c r="B2639" i="3"/>
  <c r="C2638" i="3"/>
  <c r="H2641" i="3" l="1"/>
  <c r="I2640" i="3"/>
  <c r="F2640" i="3"/>
  <c r="G2639" i="3"/>
  <c r="D2640" i="3"/>
  <c r="E2639" i="3"/>
  <c r="B2640" i="3"/>
  <c r="C2639" i="3"/>
  <c r="H2642" i="3" l="1"/>
  <c r="I2641" i="3"/>
  <c r="F2641" i="3"/>
  <c r="G2640" i="3"/>
  <c r="D2641" i="3"/>
  <c r="E2640" i="3"/>
  <c r="B2641" i="3"/>
  <c r="C2640" i="3"/>
  <c r="H2643" i="3" l="1"/>
  <c r="I2642" i="3"/>
  <c r="F2642" i="3"/>
  <c r="G2641" i="3"/>
  <c r="D2642" i="3"/>
  <c r="E2641" i="3"/>
  <c r="B2642" i="3"/>
  <c r="C2641" i="3"/>
  <c r="H2644" i="3" l="1"/>
  <c r="I2643" i="3"/>
  <c r="F2643" i="3"/>
  <c r="G2642" i="3"/>
  <c r="D2643" i="3"/>
  <c r="E2642" i="3"/>
  <c r="B2643" i="3"/>
  <c r="C2642" i="3"/>
  <c r="H2645" i="3" l="1"/>
  <c r="I2644" i="3"/>
  <c r="F2644" i="3"/>
  <c r="G2643" i="3"/>
  <c r="D2644" i="3"/>
  <c r="E2643" i="3"/>
  <c r="B2644" i="3"/>
  <c r="C2643" i="3"/>
  <c r="H2646" i="3" l="1"/>
  <c r="I2645" i="3"/>
  <c r="F2645" i="3"/>
  <c r="G2644" i="3"/>
  <c r="D2645" i="3"/>
  <c r="E2644" i="3"/>
  <c r="B2645" i="3"/>
  <c r="C2644" i="3"/>
  <c r="H2647" i="3" l="1"/>
  <c r="I2646" i="3"/>
  <c r="F2646" i="3"/>
  <c r="G2645" i="3"/>
  <c r="D2646" i="3"/>
  <c r="E2645" i="3"/>
  <c r="B2646" i="3"/>
  <c r="C2645" i="3"/>
  <c r="H2648" i="3" l="1"/>
  <c r="I2647" i="3"/>
  <c r="F2647" i="3"/>
  <c r="G2646" i="3"/>
  <c r="D2647" i="3"/>
  <c r="E2646" i="3"/>
  <c r="B2647" i="3"/>
  <c r="C2646" i="3"/>
  <c r="H2649" i="3" l="1"/>
  <c r="I2648" i="3"/>
  <c r="F2648" i="3"/>
  <c r="G2647" i="3"/>
  <c r="D2648" i="3"/>
  <c r="E2647" i="3"/>
  <c r="B2648" i="3"/>
  <c r="C2647" i="3"/>
  <c r="H2650" i="3" l="1"/>
  <c r="I2649" i="3"/>
  <c r="F2649" i="3"/>
  <c r="G2648" i="3"/>
  <c r="D2649" i="3"/>
  <c r="E2648" i="3"/>
  <c r="B2649" i="3"/>
  <c r="C2648" i="3"/>
  <c r="H2651" i="3" l="1"/>
  <c r="I2650" i="3"/>
  <c r="F2650" i="3"/>
  <c r="G2649" i="3"/>
  <c r="D2650" i="3"/>
  <c r="E2649" i="3"/>
  <c r="B2650" i="3"/>
  <c r="C2649" i="3"/>
  <c r="H2652" i="3" l="1"/>
  <c r="I2651" i="3"/>
  <c r="F2651" i="3"/>
  <c r="G2650" i="3"/>
  <c r="D2651" i="3"/>
  <c r="E2650" i="3"/>
  <c r="B2651" i="3"/>
  <c r="C2650" i="3"/>
  <c r="H2653" i="3" l="1"/>
  <c r="I2652" i="3"/>
  <c r="F2652" i="3"/>
  <c r="G2651" i="3"/>
  <c r="D2652" i="3"/>
  <c r="E2651" i="3"/>
  <c r="B2652" i="3"/>
  <c r="C2651" i="3"/>
  <c r="H2654" i="3" l="1"/>
  <c r="I2653" i="3"/>
  <c r="F2653" i="3"/>
  <c r="G2652" i="3"/>
  <c r="D2653" i="3"/>
  <c r="E2652" i="3"/>
  <c r="B2653" i="3"/>
  <c r="C2652" i="3"/>
  <c r="H2655" i="3" l="1"/>
  <c r="I2654" i="3"/>
  <c r="F2654" i="3"/>
  <c r="G2653" i="3"/>
  <c r="D2654" i="3"/>
  <c r="E2653" i="3"/>
  <c r="B2654" i="3"/>
  <c r="C2653" i="3"/>
  <c r="H2656" i="3" l="1"/>
  <c r="I2655" i="3"/>
  <c r="F2655" i="3"/>
  <c r="G2654" i="3"/>
  <c r="D2655" i="3"/>
  <c r="E2654" i="3"/>
  <c r="B2655" i="3"/>
  <c r="C2654" i="3"/>
  <c r="H2657" i="3" l="1"/>
  <c r="I2656" i="3"/>
  <c r="F2656" i="3"/>
  <c r="G2655" i="3"/>
  <c r="D2656" i="3"/>
  <c r="E2655" i="3"/>
  <c r="B2656" i="3"/>
  <c r="C2655" i="3"/>
  <c r="H2658" i="3" l="1"/>
  <c r="I2657" i="3"/>
  <c r="F2657" i="3"/>
  <c r="G2656" i="3"/>
  <c r="D2657" i="3"/>
  <c r="E2656" i="3"/>
  <c r="B2657" i="3"/>
  <c r="C2656" i="3"/>
  <c r="H2659" i="3" l="1"/>
  <c r="I2658" i="3"/>
  <c r="F2658" i="3"/>
  <c r="G2657" i="3"/>
  <c r="D2658" i="3"/>
  <c r="E2657" i="3"/>
  <c r="B2658" i="3"/>
  <c r="C2657" i="3"/>
  <c r="H2660" i="3" l="1"/>
  <c r="I2659" i="3"/>
  <c r="F2659" i="3"/>
  <c r="G2658" i="3"/>
  <c r="D2659" i="3"/>
  <c r="E2658" i="3"/>
  <c r="B2659" i="3"/>
  <c r="C2658" i="3"/>
  <c r="H2661" i="3" l="1"/>
  <c r="I2660" i="3"/>
  <c r="F2660" i="3"/>
  <c r="G2659" i="3"/>
  <c r="D2660" i="3"/>
  <c r="E2659" i="3"/>
  <c r="B2660" i="3"/>
  <c r="C2659" i="3"/>
  <c r="H2662" i="3" l="1"/>
  <c r="I2661" i="3"/>
  <c r="F2661" i="3"/>
  <c r="G2660" i="3"/>
  <c r="D2661" i="3"/>
  <c r="E2660" i="3"/>
  <c r="B2661" i="3"/>
  <c r="C2660" i="3"/>
  <c r="H2663" i="3" l="1"/>
  <c r="I2662" i="3"/>
  <c r="F2662" i="3"/>
  <c r="G2661" i="3"/>
  <c r="D2662" i="3"/>
  <c r="E2661" i="3"/>
  <c r="B2662" i="3"/>
  <c r="C2661" i="3"/>
  <c r="H2664" i="3" l="1"/>
  <c r="I2663" i="3"/>
  <c r="F2663" i="3"/>
  <c r="G2662" i="3"/>
  <c r="D2663" i="3"/>
  <c r="E2662" i="3"/>
  <c r="B2663" i="3"/>
  <c r="C2662" i="3"/>
  <c r="H2665" i="3" l="1"/>
  <c r="I2664" i="3"/>
  <c r="F2664" i="3"/>
  <c r="G2663" i="3"/>
  <c r="D2664" i="3"/>
  <c r="E2663" i="3"/>
  <c r="B2664" i="3"/>
  <c r="C2663" i="3"/>
  <c r="H2666" i="3" l="1"/>
  <c r="I2665" i="3"/>
  <c r="F2665" i="3"/>
  <c r="G2664" i="3"/>
  <c r="D2665" i="3"/>
  <c r="E2664" i="3"/>
  <c r="B2665" i="3"/>
  <c r="C2664" i="3"/>
  <c r="H2667" i="3" l="1"/>
  <c r="I2666" i="3"/>
  <c r="F2666" i="3"/>
  <c r="G2665" i="3"/>
  <c r="D2666" i="3"/>
  <c r="E2665" i="3"/>
  <c r="B2666" i="3"/>
  <c r="C2665" i="3"/>
  <c r="H2668" i="3" l="1"/>
  <c r="I2667" i="3"/>
  <c r="F2667" i="3"/>
  <c r="G2666" i="3"/>
  <c r="D2667" i="3"/>
  <c r="E2666" i="3"/>
  <c r="B2667" i="3"/>
  <c r="C2666" i="3"/>
  <c r="H2669" i="3" l="1"/>
  <c r="I2668" i="3"/>
  <c r="F2668" i="3"/>
  <c r="G2667" i="3"/>
  <c r="D2668" i="3"/>
  <c r="E2667" i="3"/>
  <c r="B2668" i="3"/>
  <c r="C2667" i="3"/>
  <c r="H2670" i="3" l="1"/>
  <c r="I2669" i="3"/>
  <c r="F2669" i="3"/>
  <c r="G2668" i="3"/>
  <c r="D2669" i="3"/>
  <c r="E2668" i="3"/>
  <c r="B2669" i="3"/>
  <c r="C2668" i="3"/>
  <c r="H2671" i="3" l="1"/>
  <c r="I2670" i="3"/>
  <c r="F2670" i="3"/>
  <c r="G2669" i="3"/>
  <c r="D2670" i="3"/>
  <c r="E2669" i="3"/>
  <c r="B2670" i="3"/>
  <c r="C2669" i="3"/>
  <c r="H2672" i="3" l="1"/>
  <c r="I2671" i="3"/>
  <c r="F2671" i="3"/>
  <c r="G2670" i="3"/>
  <c r="D2671" i="3"/>
  <c r="E2670" i="3"/>
  <c r="B2671" i="3"/>
  <c r="C2670" i="3"/>
  <c r="H2673" i="3" l="1"/>
  <c r="I2672" i="3"/>
  <c r="F2672" i="3"/>
  <c r="G2671" i="3"/>
  <c r="D2672" i="3"/>
  <c r="E2671" i="3"/>
  <c r="B2672" i="3"/>
  <c r="C2671" i="3"/>
  <c r="H2674" i="3" l="1"/>
  <c r="I2673" i="3"/>
  <c r="F2673" i="3"/>
  <c r="G2672" i="3"/>
  <c r="D2673" i="3"/>
  <c r="E2672" i="3"/>
  <c r="B2673" i="3"/>
  <c r="C2672" i="3"/>
  <c r="H2675" i="3" l="1"/>
  <c r="I2674" i="3"/>
  <c r="F2674" i="3"/>
  <c r="G2673" i="3"/>
  <c r="D2674" i="3"/>
  <c r="E2673" i="3"/>
  <c r="B2674" i="3"/>
  <c r="C2673" i="3"/>
  <c r="H2676" i="3" l="1"/>
  <c r="I2675" i="3"/>
  <c r="F2675" i="3"/>
  <c r="G2674" i="3"/>
  <c r="D2675" i="3"/>
  <c r="E2674" i="3"/>
  <c r="B2675" i="3"/>
  <c r="C2674" i="3"/>
  <c r="H2677" i="3" l="1"/>
  <c r="I2676" i="3"/>
  <c r="F2676" i="3"/>
  <c r="G2675" i="3"/>
  <c r="D2676" i="3"/>
  <c r="E2675" i="3"/>
  <c r="B2676" i="3"/>
  <c r="C2675" i="3"/>
  <c r="H2678" i="3" l="1"/>
  <c r="I2677" i="3"/>
  <c r="F2677" i="3"/>
  <c r="G2676" i="3"/>
  <c r="D2677" i="3"/>
  <c r="E2676" i="3"/>
  <c r="B2677" i="3"/>
  <c r="C2676" i="3"/>
  <c r="H2679" i="3" l="1"/>
  <c r="I2678" i="3"/>
  <c r="F2678" i="3"/>
  <c r="G2677" i="3"/>
  <c r="D2678" i="3"/>
  <c r="E2677" i="3"/>
  <c r="B2678" i="3"/>
  <c r="C2677" i="3"/>
  <c r="H2680" i="3" l="1"/>
  <c r="I2679" i="3"/>
  <c r="F2679" i="3"/>
  <c r="G2678" i="3"/>
  <c r="D2679" i="3"/>
  <c r="E2678" i="3"/>
  <c r="B2679" i="3"/>
  <c r="C2678" i="3"/>
  <c r="H2681" i="3" l="1"/>
  <c r="I2680" i="3"/>
  <c r="F2680" i="3"/>
  <c r="G2679" i="3"/>
  <c r="D2680" i="3"/>
  <c r="E2679" i="3"/>
  <c r="B2680" i="3"/>
  <c r="C2679" i="3"/>
  <c r="H2682" i="3" l="1"/>
  <c r="I2681" i="3"/>
  <c r="F2681" i="3"/>
  <c r="G2680" i="3"/>
  <c r="D2681" i="3"/>
  <c r="E2680" i="3"/>
  <c r="B2681" i="3"/>
  <c r="C2680" i="3"/>
  <c r="H2683" i="3" l="1"/>
  <c r="I2682" i="3"/>
  <c r="F2682" i="3"/>
  <c r="G2681" i="3"/>
  <c r="D2682" i="3"/>
  <c r="E2681" i="3"/>
  <c r="B2682" i="3"/>
  <c r="C2681" i="3"/>
  <c r="H2684" i="3" l="1"/>
  <c r="I2683" i="3"/>
  <c r="F2683" i="3"/>
  <c r="G2682" i="3"/>
  <c r="D2683" i="3"/>
  <c r="E2682" i="3"/>
  <c r="B2683" i="3"/>
  <c r="C2682" i="3"/>
  <c r="H2685" i="3" l="1"/>
  <c r="I2684" i="3"/>
  <c r="F2684" i="3"/>
  <c r="G2683" i="3"/>
  <c r="D2684" i="3"/>
  <c r="E2683" i="3"/>
  <c r="B2684" i="3"/>
  <c r="C2683" i="3"/>
  <c r="H2686" i="3" l="1"/>
  <c r="I2685" i="3"/>
  <c r="F2685" i="3"/>
  <c r="G2684" i="3"/>
  <c r="D2685" i="3"/>
  <c r="E2684" i="3"/>
  <c r="B2685" i="3"/>
  <c r="C2684" i="3"/>
  <c r="H2687" i="3" l="1"/>
  <c r="I2686" i="3"/>
  <c r="F2686" i="3"/>
  <c r="G2685" i="3"/>
  <c r="D2686" i="3"/>
  <c r="E2685" i="3"/>
  <c r="B2686" i="3"/>
  <c r="C2685" i="3"/>
  <c r="H2688" i="3" l="1"/>
  <c r="I2687" i="3"/>
  <c r="F2687" i="3"/>
  <c r="G2686" i="3"/>
  <c r="D2687" i="3"/>
  <c r="E2686" i="3"/>
  <c r="B2687" i="3"/>
  <c r="C2686" i="3"/>
  <c r="H2689" i="3" l="1"/>
  <c r="I2688" i="3"/>
  <c r="F2688" i="3"/>
  <c r="G2687" i="3"/>
  <c r="D2688" i="3"/>
  <c r="E2687" i="3"/>
  <c r="B2688" i="3"/>
  <c r="C2687" i="3"/>
  <c r="H2690" i="3" l="1"/>
  <c r="I2689" i="3"/>
  <c r="F2689" i="3"/>
  <c r="G2688" i="3"/>
  <c r="D2689" i="3"/>
  <c r="E2688" i="3"/>
  <c r="B2689" i="3"/>
  <c r="C2688" i="3"/>
  <c r="H2691" i="3" l="1"/>
  <c r="I2690" i="3"/>
  <c r="F2690" i="3"/>
  <c r="G2689" i="3"/>
  <c r="D2690" i="3"/>
  <c r="E2689" i="3"/>
  <c r="B2690" i="3"/>
  <c r="C2689" i="3"/>
  <c r="H2692" i="3" l="1"/>
  <c r="I2691" i="3"/>
  <c r="F2691" i="3"/>
  <c r="G2690" i="3"/>
  <c r="D2691" i="3"/>
  <c r="E2690" i="3"/>
  <c r="B2691" i="3"/>
  <c r="C2690" i="3"/>
  <c r="H2693" i="3" l="1"/>
  <c r="I2692" i="3"/>
  <c r="F2692" i="3"/>
  <c r="G2691" i="3"/>
  <c r="D2692" i="3"/>
  <c r="E2691" i="3"/>
  <c r="B2692" i="3"/>
  <c r="C2691" i="3"/>
  <c r="H2694" i="3" l="1"/>
  <c r="I2693" i="3"/>
  <c r="F2693" i="3"/>
  <c r="G2692" i="3"/>
  <c r="D2693" i="3"/>
  <c r="E2692" i="3"/>
  <c r="B2693" i="3"/>
  <c r="C2692" i="3"/>
  <c r="H2695" i="3" l="1"/>
  <c r="I2694" i="3"/>
  <c r="F2694" i="3"/>
  <c r="G2693" i="3"/>
  <c r="D2694" i="3"/>
  <c r="E2693" i="3"/>
  <c r="B2694" i="3"/>
  <c r="C2693" i="3"/>
  <c r="H2696" i="3" l="1"/>
  <c r="I2695" i="3"/>
  <c r="F2695" i="3"/>
  <c r="G2694" i="3"/>
  <c r="D2695" i="3"/>
  <c r="E2694" i="3"/>
  <c r="B2695" i="3"/>
  <c r="C2694" i="3"/>
  <c r="H2697" i="3" l="1"/>
  <c r="I2696" i="3"/>
  <c r="F2696" i="3"/>
  <c r="G2695" i="3"/>
  <c r="D2696" i="3"/>
  <c r="E2695" i="3"/>
  <c r="B2696" i="3"/>
  <c r="C2695" i="3"/>
  <c r="H2698" i="3" l="1"/>
  <c r="I2697" i="3"/>
  <c r="F2697" i="3"/>
  <c r="G2696" i="3"/>
  <c r="D2697" i="3"/>
  <c r="E2696" i="3"/>
  <c r="B2697" i="3"/>
  <c r="C2696" i="3"/>
  <c r="H2699" i="3" l="1"/>
  <c r="I2698" i="3"/>
  <c r="F2698" i="3"/>
  <c r="G2697" i="3"/>
  <c r="D2698" i="3"/>
  <c r="E2697" i="3"/>
  <c r="B2698" i="3"/>
  <c r="C2697" i="3"/>
  <c r="H2700" i="3" l="1"/>
  <c r="I2699" i="3"/>
  <c r="F2699" i="3"/>
  <c r="G2698" i="3"/>
  <c r="D2699" i="3"/>
  <c r="E2698" i="3"/>
  <c r="B2699" i="3"/>
  <c r="C2698" i="3"/>
  <c r="H2701" i="3" l="1"/>
  <c r="I2700" i="3"/>
  <c r="F2700" i="3"/>
  <c r="G2699" i="3"/>
  <c r="D2700" i="3"/>
  <c r="E2699" i="3"/>
  <c r="B2700" i="3"/>
  <c r="C2699" i="3"/>
  <c r="H2702" i="3" l="1"/>
  <c r="I2701" i="3"/>
  <c r="F2701" i="3"/>
  <c r="G2700" i="3"/>
  <c r="D2701" i="3"/>
  <c r="E2700" i="3"/>
  <c r="B2701" i="3"/>
  <c r="C2700" i="3"/>
  <c r="H2703" i="3" l="1"/>
  <c r="I2702" i="3"/>
  <c r="F2702" i="3"/>
  <c r="G2701" i="3"/>
  <c r="D2702" i="3"/>
  <c r="E2701" i="3"/>
  <c r="B2702" i="3"/>
  <c r="C2701" i="3"/>
  <c r="H2704" i="3" l="1"/>
  <c r="I2703" i="3"/>
  <c r="F2703" i="3"/>
  <c r="G2702" i="3"/>
  <c r="D2703" i="3"/>
  <c r="E2702" i="3"/>
  <c r="B2703" i="3"/>
  <c r="C2702" i="3"/>
  <c r="H2705" i="3" l="1"/>
  <c r="I2704" i="3"/>
  <c r="F2704" i="3"/>
  <c r="G2703" i="3"/>
  <c r="D2704" i="3"/>
  <c r="E2703" i="3"/>
  <c r="B2704" i="3"/>
  <c r="C2703" i="3"/>
  <c r="H2706" i="3" l="1"/>
  <c r="I2705" i="3"/>
  <c r="F2705" i="3"/>
  <c r="G2704" i="3"/>
  <c r="D2705" i="3"/>
  <c r="E2704" i="3"/>
  <c r="B2705" i="3"/>
  <c r="C2704" i="3"/>
  <c r="H2707" i="3" l="1"/>
  <c r="I2706" i="3"/>
  <c r="F2706" i="3"/>
  <c r="G2705" i="3"/>
  <c r="D2706" i="3"/>
  <c r="E2705" i="3"/>
  <c r="B2706" i="3"/>
  <c r="C2705" i="3"/>
  <c r="H2708" i="3" l="1"/>
  <c r="I2707" i="3"/>
  <c r="F2707" i="3"/>
  <c r="G2706" i="3"/>
  <c r="D2707" i="3"/>
  <c r="E2706" i="3"/>
  <c r="B2707" i="3"/>
  <c r="C2706" i="3"/>
  <c r="H2709" i="3" l="1"/>
  <c r="I2708" i="3"/>
  <c r="F2708" i="3"/>
  <c r="G2707" i="3"/>
  <c r="D2708" i="3"/>
  <c r="E2707" i="3"/>
  <c r="B2708" i="3"/>
  <c r="C2707" i="3"/>
  <c r="H2710" i="3" l="1"/>
  <c r="I2709" i="3"/>
  <c r="F2709" i="3"/>
  <c r="G2708" i="3"/>
  <c r="D2709" i="3"/>
  <c r="E2708" i="3"/>
  <c r="B2709" i="3"/>
  <c r="C2708" i="3"/>
  <c r="H2711" i="3" l="1"/>
  <c r="I2710" i="3"/>
  <c r="F2710" i="3"/>
  <c r="G2709" i="3"/>
  <c r="D2710" i="3"/>
  <c r="E2709" i="3"/>
  <c r="B2710" i="3"/>
  <c r="C2709" i="3"/>
  <c r="H2712" i="3" l="1"/>
  <c r="I2711" i="3"/>
  <c r="F2711" i="3"/>
  <c r="G2710" i="3"/>
  <c r="D2711" i="3"/>
  <c r="E2710" i="3"/>
  <c r="B2711" i="3"/>
  <c r="C2710" i="3"/>
  <c r="H2713" i="3" l="1"/>
  <c r="I2712" i="3"/>
  <c r="F2712" i="3"/>
  <c r="G2711" i="3"/>
  <c r="D2712" i="3"/>
  <c r="E2711" i="3"/>
  <c r="B2712" i="3"/>
  <c r="C2711" i="3"/>
  <c r="H2714" i="3" l="1"/>
  <c r="I2713" i="3"/>
  <c r="F2713" i="3"/>
  <c r="G2712" i="3"/>
  <c r="D2713" i="3"/>
  <c r="E2712" i="3"/>
  <c r="B2713" i="3"/>
  <c r="C2712" i="3"/>
  <c r="H2715" i="3" l="1"/>
  <c r="I2714" i="3"/>
  <c r="F2714" i="3"/>
  <c r="G2713" i="3"/>
  <c r="D2714" i="3"/>
  <c r="E2713" i="3"/>
  <c r="B2714" i="3"/>
  <c r="C2713" i="3"/>
  <c r="H2716" i="3" l="1"/>
  <c r="I2715" i="3"/>
  <c r="F2715" i="3"/>
  <c r="G2714" i="3"/>
  <c r="D2715" i="3"/>
  <c r="E2714" i="3"/>
  <c r="B2715" i="3"/>
  <c r="C2714" i="3"/>
  <c r="H2717" i="3" l="1"/>
  <c r="I2716" i="3"/>
  <c r="F2716" i="3"/>
  <c r="G2715" i="3"/>
  <c r="D2716" i="3"/>
  <c r="E2715" i="3"/>
  <c r="B2716" i="3"/>
  <c r="C2715" i="3"/>
  <c r="H2718" i="3" l="1"/>
  <c r="I2717" i="3"/>
  <c r="F2717" i="3"/>
  <c r="G2716" i="3"/>
  <c r="D2717" i="3"/>
  <c r="E2716" i="3"/>
  <c r="B2717" i="3"/>
  <c r="C2716" i="3"/>
  <c r="H2719" i="3" l="1"/>
  <c r="I2718" i="3"/>
  <c r="F2718" i="3"/>
  <c r="G2717" i="3"/>
  <c r="D2718" i="3"/>
  <c r="E2717" i="3"/>
  <c r="B2718" i="3"/>
  <c r="C2717" i="3"/>
  <c r="H2720" i="3" l="1"/>
  <c r="I2719" i="3"/>
  <c r="F2719" i="3"/>
  <c r="G2718" i="3"/>
  <c r="D2719" i="3"/>
  <c r="E2718" i="3"/>
  <c r="B2719" i="3"/>
  <c r="C2718" i="3"/>
  <c r="H2721" i="3" l="1"/>
  <c r="I2720" i="3"/>
  <c r="F2720" i="3"/>
  <c r="G2719" i="3"/>
  <c r="D2720" i="3"/>
  <c r="E2719" i="3"/>
  <c r="B2720" i="3"/>
  <c r="C2719" i="3"/>
  <c r="H2722" i="3" l="1"/>
  <c r="I2721" i="3"/>
  <c r="F2721" i="3"/>
  <c r="G2720" i="3"/>
  <c r="D2721" i="3"/>
  <c r="E2720" i="3"/>
  <c r="B2721" i="3"/>
  <c r="C2720" i="3"/>
  <c r="H2723" i="3" l="1"/>
  <c r="I2722" i="3"/>
  <c r="F2722" i="3"/>
  <c r="G2721" i="3"/>
  <c r="D2722" i="3"/>
  <c r="E2721" i="3"/>
  <c r="B2722" i="3"/>
  <c r="C2721" i="3"/>
  <c r="H2724" i="3" l="1"/>
  <c r="I2723" i="3"/>
  <c r="F2723" i="3"/>
  <c r="G2722" i="3"/>
  <c r="D2723" i="3"/>
  <c r="E2722" i="3"/>
  <c r="B2723" i="3"/>
  <c r="C2722" i="3"/>
  <c r="H2725" i="3" l="1"/>
  <c r="I2724" i="3"/>
  <c r="F2724" i="3"/>
  <c r="G2723" i="3"/>
  <c r="D2724" i="3"/>
  <c r="E2723" i="3"/>
  <c r="B2724" i="3"/>
  <c r="C2723" i="3"/>
  <c r="H2726" i="3" l="1"/>
  <c r="I2725" i="3"/>
  <c r="F2725" i="3"/>
  <c r="G2724" i="3"/>
  <c r="D2725" i="3"/>
  <c r="E2724" i="3"/>
  <c r="B2725" i="3"/>
  <c r="C2724" i="3"/>
  <c r="H2727" i="3" l="1"/>
  <c r="I2726" i="3"/>
  <c r="F2726" i="3"/>
  <c r="G2725" i="3"/>
  <c r="D2726" i="3"/>
  <c r="E2725" i="3"/>
  <c r="B2726" i="3"/>
  <c r="C2725" i="3"/>
  <c r="H2728" i="3" l="1"/>
  <c r="I2727" i="3"/>
  <c r="F2727" i="3"/>
  <c r="G2726" i="3"/>
  <c r="D2727" i="3"/>
  <c r="E2726" i="3"/>
  <c r="B2727" i="3"/>
  <c r="C2726" i="3"/>
  <c r="H2729" i="3" l="1"/>
  <c r="I2728" i="3"/>
  <c r="F2728" i="3"/>
  <c r="G2727" i="3"/>
  <c r="D2728" i="3"/>
  <c r="E2727" i="3"/>
  <c r="B2728" i="3"/>
  <c r="C2727" i="3"/>
  <c r="H2730" i="3" l="1"/>
  <c r="I2729" i="3"/>
  <c r="F2729" i="3"/>
  <c r="G2728" i="3"/>
  <c r="D2729" i="3"/>
  <c r="E2728" i="3"/>
  <c r="B2729" i="3"/>
  <c r="C2728" i="3"/>
  <c r="H2731" i="3" l="1"/>
  <c r="I2730" i="3"/>
  <c r="F2730" i="3"/>
  <c r="G2729" i="3"/>
  <c r="D2730" i="3"/>
  <c r="E2729" i="3"/>
  <c r="B2730" i="3"/>
  <c r="C2729" i="3"/>
  <c r="H2732" i="3" l="1"/>
  <c r="I2731" i="3"/>
  <c r="F2731" i="3"/>
  <c r="G2730" i="3"/>
  <c r="D2731" i="3"/>
  <c r="E2730" i="3"/>
  <c r="B2731" i="3"/>
  <c r="C2730" i="3"/>
  <c r="H2733" i="3" l="1"/>
  <c r="I2732" i="3"/>
  <c r="F2732" i="3"/>
  <c r="G2731" i="3"/>
  <c r="D2732" i="3"/>
  <c r="E2731" i="3"/>
  <c r="B2732" i="3"/>
  <c r="C2731" i="3"/>
  <c r="H2734" i="3" l="1"/>
  <c r="I2733" i="3"/>
  <c r="F2733" i="3"/>
  <c r="G2732" i="3"/>
  <c r="D2733" i="3"/>
  <c r="E2732" i="3"/>
  <c r="B2733" i="3"/>
  <c r="C2732" i="3"/>
  <c r="H2735" i="3" l="1"/>
  <c r="I2734" i="3"/>
  <c r="F2734" i="3"/>
  <c r="G2733" i="3"/>
  <c r="D2734" i="3"/>
  <c r="E2733" i="3"/>
  <c r="B2734" i="3"/>
  <c r="C2733" i="3"/>
  <c r="H2736" i="3" l="1"/>
  <c r="I2735" i="3"/>
  <c r="F2735" i="3"/>
  <c r="G2734" i="3"/>
  <c r="D2735" i="3"/>
  <c r="E2734" i="3"/>
  <c r="B2735" i="3"/>
  <c r="C2734" i="3"/>
  <c r="H2737" i="3" l="1"/>
  <c r="I2736" i="3"/>
  <c r="F2736" i="3"/>
  <c r="G2735" i="3"/>
  <c r="D2736" i="3"/>
  <c r="E2735" i="3"/>
  <c r="B2736" i="3"/>
  <c r="C2735" i="3"/>
  <c r="H2738" i="3" l="1"/>
  <c r="I2737" i="3"/>
  <c r="F2737" i="3"/>
  <c r="G2736" i="3"/>
  <c r="D2737" i="3"/>
  <c r="E2736" i="3"/>
  <c r="B2737" i="3"/>
  <c r="C2736" i="3"/>
  <c r="H2739" i="3" l="1"/>
  <c r="I2738" i="3"/>
  <c r="F2738" i="3"/>
  <c r="G2737" i="3"/>
  <c r="D2738" i="3"/>
  <c r="E2737" i="3"/>
  <c r="B2738" i="3"/>
  <c r="C2737" i="3"/>
  <c r="H2740" i="3" l="1"/>
  <c r="I2739" i="3"/>
  <c r="F2739" i="3"/>
  <c r="G2738" i="3"/>
  <c r="D2739" i="3"/>
  <c r="E2738" i="3"/>
  <c r="B2739" i="3"/>
  <c r="C2738" i="3"/>
  <c r="H2741" i="3" l="1"/>
  <c r="I2740" i="3"/>
  <c r="F2740" i="3"/>
  <c r="G2739" i="3"/>
  <c r="D2740" i="3"/>
  <c r="E2739" i="3"/>
  <c r="B2740" i="3"/>
  <c r="C2739" i="3"/>
  <c r="H2742" i="3" l="1"/>
  <c r="I2741" i="3"/>
  <c r="F2741" i="3"/>
  <c r="G2740" i="3"/>
  <c r="D2741" i="3"/>
  <c r="E2740" i="3"/>
  <c r="B2741" i="3"/>
  <c r="C2740" i="3"/>
  <c r="H2743" i="3" l="1"/>
  <c r="I2742" i="3"/>
  <c r="F2742" i="3"/>
  <c r="G2741" i="3"/>
  <c r="D2742" i="3"/>
  <c r="E2741" i="3"/>
  <c r="B2742" i="3"/>
  <c r="C2741" i="3"/>
  <c r="H2744" i="3" l="1"/>
  <c r="I2743" i="3"/>
  <c r="F2743" i="3"/>
  <c r="G2742" i="3"/>
  <c r="D2743" i="3"/>
  <c r="E2742" i="3"/>
  <c r="B2743" i="3"/>
  <c r="C2742" i="3"/>
  <c r="H2745" i="3" l="1"/>
  <c r="I2744" i="3"/>
  <c r="F2744" i="3"/>
  <c r="G2743" i="3"/>
  <c r="D2744" i="3"/>
  <c r="E2743" i="3"/>
  <c r="B2744" i="3"/>
  <c r="C2743" i="3"/>
  <c r="H2746" i="3" l="1"/>
  <c r="I2745" i="3"/>
  <c r="F2745" i="3"/>
  <c r="G2744" i="3"/>
  <c r="D2745" i="3"/>
  <c r="E2744" i="3"/>
  <c r="B2745" i="3"/>
  <c r="C2744" i="3"/>
  <c r="H2747" i="3" l="1"/>
  <c r="I2746" i="3"/>
  <c r="F2746" i="3"/>
  <c r="G2745" i="3"/>
  <c r="D2746" i="3"/>
  <c r="E2745" i="3"/>
  <c r="B2746" i="3"/>
  <c r="C2745" i="3"/>
  <c r="H2748" i="3" l="1"/>
  <c r="I2747" i="3"/>
  <c r="F2747" i="3"/>
  <c r="G2746" i="3"/>
  <c r="D2747" i="3"/>
  <c r="E2746" i="3"/>
  <c r="B2747" i="3"/>
  <c r="C2746" i="3"/>
  <c r="H2749" i="3" l="1"/>
  <c r="I2748" i="3"/>
  <c r="F2748" i="3"/>
  <c r="G2747" i="3"/>
  <c r="D2748" i="3"/>
  <c r="E2747" i="3"/>
  <c r="B2748" i="3"/>
  <c r="C2747" i="3"/>
  <c r="H2750" i="3" l="1"/>
  <c r="I2749" i="3"/>
  <c r="F2749" i="3"/>
  <c r="G2748" i="3"/>
  <c r="D2749" i="3"/>
  <c r="E2748" i="3"/>
  <c r="B2749" i="3"/>
  <c r="C2748" i="3"/>
  <c r="H2751" i="3" l="1"/>
  <c r="I2750" i="3"/>
  <c r="F2750" i="3"/>
  <c r="G2749" i="3"/>
  <c r="D2750" i="3"/>
  <c r="E2749" i="3"/>
  <c r="B2750" i="3"/>
  <c r="C2749" i="3"/>
  <c r="H2752" i="3" l="1"/>
  <c r="I2751" i="3"/>
  <c r="F2751" i="3"/>
  <c r="G2750" i="3"/>
  <c r="D2751" i="3"/>
  <c r="E2750" i="3"/>
  <c r="B2751" i="3"/>
  <c r="C2750" i="3"/>
  <c r="H2753" i="3" l="1"/>
  <c r="I2752" i="3"/>
  <c r="F2752" i="3"/>
  <c r="G2751" i="3"/>
  <c r="D2752" i="3"/>
  <c r="E2751" i="3"/>
  <c r="B2752" i="3"/>
  <c r="C2751" i="3"/>
  <c r="H2754" i="3" l="1"/>
  <c r="I2753" i="3"/>
  <c r="F2753" i="3"/>
  <c r="G2752" i="3"/>
  <c r="D2753" i="3"/>
  <c r="E2752" i="3"/>
  <c r="B2753" i="3"/>
  <c r="C2752" i="3"/>
  <c r="H2755" i="3" l="1"/>
  <c r="I2754" i="3"/>
  <c r="F2754" i="3"/>
  <c r="G2753" i="3"/>
  <c r="D2754" i="3"/>
  <c r="E2753" i="3"/>
  <c r="B2754" i="3"/>
  <c r="C2753" i="3"/>
  <c r="H2756" i="3" l="1"/>
  <c r="I2755" i="3"/>
  <c r="F2755" i="3"/>
  <c r="G2754" i="3"/>
  <c r="D2755" i="3"/>
  <c r="E2754" i="3"/>
  <c r="B2755" i="3"/>
  <c r="C2754" i="3"/>
  <c r="H2757" i="3" l="1"/>
  <c r="I2756" i="3"/>
  <c r="F2756" i="3"/>
  <c r="G2755" i="3"/>
  <c r="D2756" i="3"/>
  <c r="E2755" i="3"/>
  <c r="B2756" i="3"/>
  <c r="C2755" i="3"/>
  <c r="H2758" i="3" l="1"/>
  <c r="I2757" i="3"/>
  <c r="F2757" i="3"/>
  <c r="G2756" i="3"/>
  <c r="D2757" i="3"/>
  <c r="E2756" i="3"/>
  <c r="B2757" i="3"/>
  <c r="C2756" i="3"/>
  <c r="H2759" i="3" l="1"/>
  <c r="I2758" i="3"/>
  <c r="F2758" i="3"/>
  <c r="G2757" i="3"/>
  <c r="D2758" i="3"/>
  <c r="E2757" i="3"/>
  <c r="B2758" i="3"/>
  <c r="C2757" i="3"/>
  <c r="H2760" i="3" l="1"/>
  <c r="I2759" i="3"/>
  <c r="F2759" i="3"/>
  <c r="G2758" i="3"/>
  <c r="D2759" i="3"/>
  <c r="E2758" i="3"/>
  <c r="B2759" i="3"/>
  <c r="C2758" i="3"/>
  <c r="H2761" i="3" l="1"/>
  <c r="I2760" i="3"/>
  <c r="F2760" i="3"/>
  <c r="G2759" i="3"/>
  <c r="D2760" i="3"/>
  <c r="E2759" i="3"/>
  <c r="B2760" i="3"/>
  <c r="C2759" i="3"/>
  <c r="H2762" i="3" l="1"/>
  <c r="I2761" i="3"/>
  <c r="F2761" i="3"/>
  <c r="G2760" i="3"/>
  <c r="D2761" i="3"/>
  <c r="E2760" i="3"/>
  <c r="B2761" i="3"/>
  <c r="C2760" i="3"/>
  <c r="H2763" i="3" l="1"/>
  <c r="I2762" i="3"/>
  <c r="F2762" i="3"/>
  <c r="G2761" i="3"/>
  <c r="D2762" i="3"/>
  <c r="E2761" i="3"/>
  <c r="B2762" i="3"/>
  <c r="C2761" i="3"/>
  <c r="H2764" i="3" l="1"/>
  <c r="I2763" i="3"/>
  <c r="F2763" i="3"/>
  <c r="G2762" i="3"/>
  <c r="D2763" i="3"/>
  <c r="E2762" i="3"/>
  <c r="B2763" i="3"/>
  <c r="C2762" i="3"/>
  <c r="H2765" i="3" l="1"/>
  <c r="I2764" i="3"/>
  <c r="F2764" i="3"/>
  <c r="G2763" i="3"/>
  <c r="D2764" i="3"/>
  <c r="E2763" i="3"/>
  <c r="B2764" i="3"/>
  <c r="C2763" i="3"/>
  <c r="H2766" i="3" l="1"/>
  <c r="I2765" i="3"/>
  <c r="F2765" i="3"/>
  <c r="G2764" i="3"/>
  <c r="D2765" i="3"/>
  <c r="E2764" i="3"/>
  <c r="B2765" i="3"/>
  <c r="C2764" i="3"/>
  <c r="H2767" i="3" l="1"/>
  <c r="I2766" i="3"/>
  <c r="F2766" i="3"/>
  <c r="G2765" i="3"/>
  <c r="D2766" i="3"/>
  <c r="E2765" i="3"/>
  <c r="B2766" i="3"/>
  <c r="C2765" i="3"/>
  <c r="H2768" i="3" l="1"/>
  <c r="I2767" i="3"/>
  <c r="F2767" i="3"/>
  <c r="G2766" i="3"/>
  <c r="D2767" i="3"/>
  <c r="E2766" i="3"/>
  <c r="B2767" i="3"/>
  <c r="C2766" i="3"/>
  <c r="H2769" i="3" l="1"/>
  <c r="I2768" i="3"/>
  <c r="F2768" i="3"/>
  <c r="G2767" i="3"/>
  <c r="D2768" i="3"/>
  <c r="E2767" i="3"/>
  <c r="B2768" i="3"/>
  <c r="C2767" i="3"/>
  <c r="H2770" i="3" l="1"/>
  <c r="I2769" i="3"/>
  <c r="F2769" i="3"/>
  <c r="G2768" i="3"/>
  <c r="D2769" i="3"/>
  <c r="E2768" i="3"/>
  <c r="B2769" i="3"/>
  <c r="C2768" i="3"/>
  <c r="H2771" i="3" l="1"/>
  <c r="I2770" i="3"/>
  <c r="F2770" i="3"/>
  <c r="G2769" i="3"/>
  <c r="D2770" i="3"/>
  <c r="E2769" i="3"/>
  <c r="B2770" i="3"/>
  <c r="C2769" i="3"/>
  <c r="H2772" i="3" l="1"/>
  <c r="I2771" i="3"/>
  <c r="F2771" i="3"/>
  <c r="G2770" i="3"/>
  <c r="D2771" i="3"/>
  <c r="E2770" i="3"/>
  <c r="B2771" i="3"/>
  <c r="C2770" i="3"/>
  <c r="H2773" i="3" l="1"/>
  <c r="I2772" i="3"/>
  <c r="F2772" i="3"/>
  <c r="G2771" i="3"/>
  <c r="D2772" i="3"/>
  <c r="E2771" i="3"/>
  <c r="B2772" i="3"/>
  <c r="C2771" i="3"/>
  <c r="H2774" i="3" l="1"/>
  <c r="I2773" i="3"/>
  <c r="F2773" i="3"/>
  <c r="G2772" i="3"/>
  <c r="D2773" i="3"/>
  <c r="E2772" i="3"/>
  <c r="B2773" i="3"/>
  <c r="C2772" i="3"/>
  <c r="H2775" i="3" l="1"/>
  <c r="I2774" i="3"/>
  <c r="F2774" i="3"/>
  <c r="G2773" i="3"/>
  <c r="D2774" i="3"/>
  <c r="E2773" i="3"/>
  <c r="B2774" i="3"/>
  <c r="C2773" i="3"/>
  <c r="H2776" i="3" l="1"/>
  <c r="I2775" i="3"/>
  <c r="F2775" i="3"/>
  <c r="G2774" i="3"/>
  <c r="D2775" i="3"/>
  <c r="E2774" i="3"/>
  <c r="B2775" i="3"/>
  <c r="C2774" i="3"/>
  <c r="H2777" i="3" l="1"/>
  <c r="I2776" i="3"/>
  <c r="F2776" i="3"/>
  <c r="G2775" i="3"/>
  <c r="D2776" i="3"/>
  <c r="E2775" i="3"/>
  <c r="B2776" i="3"/>
  <c r="C2775" i="3"/>
  <c r="H2778" i="3" l="1"/>
  <c r="I2777" i="3"/>
  <c r="F2777" i="3"/>
  <c r="G2776" i="3"/>
  <c r="D2777" i="3"/>
  <c r="E2776" i="3"/>
  <c r="B2777" i="3"/>
  <c r="C2776" i="3"/>
  <c r="H2779" i="3" l="1"/>
  <c r="I2778" i="3"/>
  <c r="F2778" i="3"/>
  <c r="G2777" i="3"/>
  <c r="D2778" i="3"/>
  <c r="E2777" i="3"/>
  <c r="B2778" i="3"/>
  <c r="C2777" i="3"/>
  <c r="H2780" i="3" l="1"/>
  <c r="I2779" i="3"/>
  <c r="F2779" i="3"/>
  <c r="G2778" i="3"/>
  <c r="D2779" i="3"/>
  <c r="E2778" i="3"/>
  <c r="B2779" i="3"/>
  <c r="C2778" i="3"/>
  <c r="H2781" i="3" l="1"/>
  <c r="I2780" i="3"/>
  <c r="F2780" i="3"/>
  <c r="G2779" i="3"/>
  <c r="D2780" i="3"/>
  <c r="E2779" i="3"/>
  <c r="B2780" i="3"/>
  <c r="C2779" i="3"/>
  <c r="H2782" i="3" l="1"/>
  <c r="I2781" i="3"/>
  <c r="F2781" i="3"/>
  <c r="G2780" i="3"/>
  <c r="D2781" i="3"/>
  <c r="E2780" i="3"/>
  <c r="B2781" i="3"/>
  <c r="C2780" i="3"/>
  <c r="H2783" i="3" l="1"/>
  <c r="I2782" i="3"/>
  <c r="F2782" i="3"/>
  <c r="G2781" i="3"/>
  <c r="D2782" i="3"/>
  <c r="E2781" i="3"/>
  <c r="B2782" i="3"/>
  <c r="C2781" i="3"/>
  <c r="H2784" i="3" l="1"/>
  <c r="I2783" i="3"/>
  <c r="F2783" i="3"/>
  <c r="G2782" i="3"/>
  <c r="D2783" i="3"/>
  <c r="E2782" i="3"/>
  <c r="B2783" i="3"/>
  <c r="C2782" i="3"/>
  <c r="H2785" i="3" l="1"/>
  <c r="I2784" i="3"/>
  <c r="F2784" i="3"/>
  <c r="G2783" i="3"/>
  <c r="D2784" i="3"/>
  <c r="E2783" i="3"/>
  <c r="B2784" i="3"/>
  <c r="C2783" i="3"/>
  <c r="H2786" i="3" l="1"/>
  <c r="I2785" i="3"/>
  <c r="F2785" i="3"/>
  <c r="G2784" i="3"/>
  <c r="D2785" i="3"/>
  <c r="E2784" i="3"/>
  <c r="B2785" i="3"/>
  <c r="C2784" i="3"/>
  <c r="H2787" i="3" l="1"/>
  <c r="I2786" i="3"/>
  <c r="F2786" i="3"/>
  <c r="G2785" i="3"/>
  <c r="D2786" i="3"/>
  <c r="E2785" i="3"/>
  <c r="B2786" i="3"/>
  <c r="C2785" i="3"/>
  <c r="H2788" i="3" l="1"/>
  <c r="I2787" i="3"/>
  <c r="F2787" i="3"/>
  <c r="G2786" i="3"/>
  <c r="D2787" i="3"/>
  <c r="E2786" i="3"/>
  <c r="B2787" i="3"/>
  <c r="C2786" i="3"/>
  <c r="H2789" i="3" l="1"/>
  <c r="I2788" i="3"/>
  <c r="F2788" i="3"/>
  <c r="G2787" i="3"/>
  <c r="D2788" i="3"/>
  <c r="E2787" i="3"/>
  <c r="B2788" i="3"/>
  <c r="C2787" i="3"/>
  <c r="H2790" i="3" l="1"/>
  <c r="I2789" i="3"/>
  <c r="F2789" i="3"/>
  <c r="G2788" i="3"/>
  <c r="D2789" i="3"/>
  <c r="E2788" i="3"/>
  <c r="B2789" i="3"/>
  <c r="C2788" i="3"/>
  <c r="H2791" i="3" l="1"/>
  <c r="I2790" i="3"/>
  <c r="F2790" i="3"/>
  <c r="G2789" i="3"/>
  <c r="D2790" i="3"/>
  <c r="E2789" i="3"/>
  <c r="B2790" i="3"/>
  <c r="C2789" i="3"/>
  <c r="H2792" i="3" l="1"/>
  <c r="I2791" i="3"/>
  <c r="F2791" i="3"/>
  <c r="G2790" i="3"/>
  <c r="D2791" i="3"/>
  <c r="E2790" i="3"/>
  <c r="B2791" i="3"/>
  <c r="C2790" i="3"/>
  <c r="H2793" i="3" l="1"/>
  <c r="I2792" i="3"/>
  <c r="F2792" i="3"/>
  <c r="G2791" i="3"/>
  <c r="D2792" i="3"/>
  <c r="E2791" i="3"/>
  <c r="B2792" i="3"/>
  <c r="C2791" i="3"/>
  <c r="H2794" i="3" l="1"/>
  <c r="I2793" i="3"/>
  <c r="F2793" i="3"/>
  <c r="G2792" i="3"/>
  <c r="D2793" i="3"/>
  <c r="E2792" i="3"/>
  <c r="B2793" i="3"/>
  <c r="C2792" i="3"/>
  <c r="H2795" i="3" l="1"/>
  <c r="I2794" i="3"/>
  <c r="F2794" i="3"/>
  <c r="G2793" i="3"/>
  <c r="D2794" i="3"/>
  <c r="E2793" i="3"/>
  <c r="B2794" i="3"/>
  <c r="C2793" i="3"/>
  <c r="H2796" i="3" l="1"/>
  <c r="I2795" i="3"/>
  <c r="F2795" i="3"/>
  <c r="G2794" i="3"/>
  <c r="D2795" i="3"/>
  <c r="E2794" i="3"/>
  <c r="B2795" i="3"/>
  <c r="C2794" i="3"/>
  <c r="H2797" i="3" l="1"/>
  <c r="I2796" i="3"/>
  <c r="F2796" i="3"/>
  <c r="G2795" i="3"/>
  <c r="D2796" i="3"/>
  <c r="E2795" i="3"/>
  <c r="B2796" i="3"/>
  <c r="C2795" i="3"/>
  <c r="H2798" i="3" l="1"/>
  <c r="I2797" i="3"/>
  <c r="F2797" i="3"/>
  <c r="G2796" i="3"/>
  <c r="D2797" i="3"/>
  <c r="E2796" i="3"/>
  <c r="B2797" i="3"/>
  <c r="C2796" i="3"/>
  <c r="H2799" i="3" l="1"/>
  <c r="I2798" i="3"/>
  <c r="F2798" i="3"/>
  <c r="G2797" i="3"/>
  <c r="D2798" i="3"/>
  <c r="E2797" i="3"/>
  <c r="B2798" i="3"/>
  <c r="C2797" i="3"/>
  <c r="H2800" i="3" l="1"/>
  <c r="I2799" i="3"/>
  <c r="F2799" i="3"/>
  <c r="G2798" i="3"/>
  <c r="D2799" i="3"/>
  <c r="E2798" i="3"/>
  <c r="B2799" i="3"/>
  <c r="C2798" i="3"/>
  <c r="H2801" i="3" l="1"/>
  <c r="I2800" i="3"/>
  <c r="F2800" i="3"/>
  <c r="G2799" i="3"/>
  <c r="D2800" i="3"/>
  <c r="E2799" i="3"/>
  <c r="B2800" i="3"/>
  <c r="C2799" i="3"/>
  <c r="H2802" i="3" l="1"/>
  <c r="I2801" i="3"/>
  <c r="F2801" i="3"/>
  <c r="G2800" i="3"/>
  <c r="D2801" i="3"/>
  <c r="E2800" i="3"/>
  <c r="B2801" i="3"/>
  <c r="C2800" i="3"/>
  <c r="H2803" i="3" l="1"/>
  <c r="I2802" i="3"/>
  <c r="F2802" i="3"/>
  <c r="G2801" i="3"/>
  <c r="D2802" i="3"/>
  <c r="E2801" i="3"/>
  <c r="B2802" i="3"/>
  <c r="C2801" i="3"/>
  <c r="H2804" i="3" l="1"/>
  <c r="I2803" i="3"/>
  <c r="F2803" i="3"/>
  <c r="G2802" i="3"/>
  <c r="D2803" i="3"/>
  <c r="E2802" i="3"/>
  <c r="B2803" i="3"/>
  <c r="C2802" i="3"/>
  <c r="H2805" i="3" l="1"/>
  <c r="I2804" i="3"/>
  <c r="F2804" i="3"/>
  <c r="G2803" i="3"/>
  <c r="D2804" i="3"/>
  <c r="E2803" i="3"/>
  <c r="B2804" i="3"/>
  <c r="C2803" i="3"/>
  <c r="H2806" i="3" l="1"/>
  <c r="I2805" i="3"/>
  <c r="F2805" i="3"/>
  <c r="G2804" i="3"/>
  <c r="D2805" i="3"/>
  <c r="E2804" i="3"/>
  <c r="B2805" i="3"/>
  <c r="C2804" i="3"/>
  <c r="H2807" i="3" l="1"/>
  <c r="I2806" i="3"/>
  <c r="F2806" i="3"/>
  <c r="G2805" i="3"/>
  <c r="D2806" i="3"/>
  <c r="E2805" i="3"/>
  <c r="B2806" i="3"/>
  <c r="C2805" i="3"/>
  <c r="H2808" i="3" l="1"/>
  <c r="I2807" i="3"/>
  <c r="F2807" i="3"/>
  <c r="G2806" i="3"/>
  <c r="D2807" i="3"/>
  <c r="E2806" i="3"/>
  <c r="B2807" i="3"/>
  <c r="C2806" i="3"/>
  <c r="H2809" i="3" l="1"/>
  <c r="I2808" i="3"/>
  <c r="F2808" i="3"/>
  <c r="G2807" i="3"/>
  <c r="D2808" i="3"/>
  <c r="E2807" i="3"/>
  <c r="B2808" i="3"/>
  <c r="C2807" i="3"/>
  <c r="H2810" i="3" l="1"/>
  <c r="I2809" i="3"/>
  <c r="F2809" i="3"/>
  <c r="G2808" i="3"/>
  <c r="D2809" i="3"/>
  <c r="E2808" i="3"/>
  <c r="B2809" i="3"/>
  <c r="C2808" i="3"/>
  <c r="H2811" i="3" l="1"/>
  <c r="I2810" i="3"/>
  <c r="F2810" i="3"/>
  <c r="G2809" i="3"/>
  <c r="D2810" i="3"/>
  <c r="E2809" i="3"/>
  <c r="B2810" i="3"/>
  <c r="C2809" i="3"/>
  <c r="H2812" i="3" l="1"/>
  <c r="I2811" i="3"/>
  <c r="F2811" i="3"/>
  <c r="G2810" i="3"/>
  <c r="D2811" i="3"/>
  <c r="E2810" i="3"/>
  <c r="B2811" i="3"/>
  <c r="C2810" i="3"/>
  <c r="H2813" i="3" l="1"/>
  <c r="I2812" i="3"/>
  <c r="F2812" i="3"/>
  <c r="G2811" i="3"/>
  <c r="D2812" i="3"/>
  <c r="E2811" i="3"/>
  <c r="B2812" i="3"/>
  <c r="C2811" i="3"/>
  <c r="H2814" i="3" l="1"/>
  <c r="I2813" i="3"/>
  <c r="F2813" i="3"/>
  <c r="G2812" i="3"/>
  <c r="D2813" i="3"/>
  <c r="E2812" i="3"/>
  <c r="B2813" i="3"/>
  <c r="C2812" i="3"/>
  <c r="H2815" i="3" l="1"/>
  <c r="I2814" i="3"/>
  <c r="F2814" i="3"/>
  <c r="G2813" i="3"/>
  <c r="D2814" i="3"/>
  <c r="E2813" i="3"/>
  <c r="B2814" i="3"/>
  <c r="C2813" i="3"/>
  <c r="H2816" i="3" l="1"/>
  <c r="I2815" i="3"/>
  <c r="F2815" i="3"/>
  <c r="G2814" i="3"/>
  <c r="D2815" i="3"/>
  <c r="E2814" i="3"/>
  <c r="B2815" i="3"/>
  <c r="C2814" i="3"/>
  <c r="H2817" i="3" l="1"/>
  <c r="I2816" i="3"/>
  <c r="F2816" i="3"/>
  <c r="G2815" i="3"/>
  <c r="D2816" i="3"/>
  <c r="E2815" i="3"/>
  <c r="B2816" i="3"/>
  <c r="C2815" i="3"/>
  <c r="H2818" i="3" l="1"/>
  <c r="I2817" i="3"/>
  <c r="F2817" i="3"/>
  <c r="G2816" i="3"/>
  <c r="D2817" i="3"/>
  <c r="E2816" i="3"/>
  <c r="B2817" i="3"/>
  <c r="C2816" i="3"/>
  <c r="H2819" i="3" l="1"/>
  <c r="I2818" i="3"/>
  <c r="F2818" i="3"/>
  <c r="G2817" i="3"/>
  <c r="D2818" i="3"/>
  <c r="E2817" i="3"/>
  <c r="B2818" i="3"/>
  <c r="C2817" i="3"/>
  <c r="H2820" i="3" l="1"/>
  <c r="I2819" i="3"/>
  <c r="F2819" i="3"/>
  <c r="G2818" i="3"/>
  <c r="D2819" i="3"/>
  <c r="E2818" i="3"/>
  <c r="B2819" i="3"/>
  <c r="C2818" i="3"/>
  <c r="H2821" i="3" l="1"/>
  <c r="I2820" i="3"/>
  <c r="F2820" i="3"/>
  <c r="G2819" i="3"/>
  <c r="D2820" i="3"/>
  <c r="E2819" i="3"/>
  <c r="B2820" i="3"/>
  <c r="C2819" i="3"/>
  <c r="H2822" i="3" l="1"/>
  <c r="I2821" i="3"/>
  <c r="F2821" i="3"/>
  <c r="G2820" i="3"/>
  <c r="D2821" i="3"/>
  <c r="E2820" i="3"/>
  <c r="B2821" i="3"/>
  <c r="C2820" i="3"/>
  <c r="H2823" i="3" l="1"/>
  <c r="I2822" i="3"/>
  <c r="F2822" i="3"/>
  <c r="G2821" i="3"/>
  <c r="D2822" i="3"/>
  <c r="E2821" i="3"/>
  <c r="B2822" i="3"/>
  <c r="C2821" i="3"/>
  <c r="H2824" i="3" l="1"/>
  <c r="I2823" i="3"/>
  <c r="F2823" i="3"/>
  <c r="G2822" i="3"/>
  <c r="D2823" i="3"/>
  <c r="E2822" i="3"/>
  <c r="B2823" i="3"/>
  <c r="C2822" i="3"/>
  <c r="H2825" i="3" l="1"/>
  <c r="I2824" i="3"/>
  <c r="F2824" i="3"/>
  <c r="G2823" i="3"/>
  <c r="D2824" i="3"/>
  <c r="E2823" i="3"/>
  <c r="B2824" i="3"/>
  <c r="C2823" i="3"/>
  <c r="H2826" i="3" l="1"/>
  <c r="I2825" i="3"/>
  <c r="F2825" i="3"/>
  <c r="G2824" i="3"/>
  <c r="D2825" i="3"/>
  <c r="E2824" i="3"/>
  <c r="B2825" i="3"/>
  <c r="C2824" i="3"/>
  <c r="H2827" i="3" l="1"/>
  <c r="I2826" i="3"/>
  <c r="F2826" i="3"/>
  <c r="G2825" i="3"/>
  <c r="D2826" i="3"/>
  <c r="E2825" i="3"/>
  <c r="B2826" i="3"/>
  <c r="C2825" i="3"/>
  <c r="H2828" i="3" l="1"/>
  <c r="I2827" i="3"/>
  <c r="F2827" i="3"/>
  <c r="G2826" i="3"/>
  <c r="D2827" i="3"/>
  <c r="E2826" i="3"/>
  <c r="B2827" i="3"/>
  <c r="C2826" i="3"/>
  <c r="H2829" i="3" l="1"/>
  <c r="I2828" i="3"/>
  <c r="F2828" i="3"/>
  <c r="G2827" i="3"/>
  <c r="D2828" i="3"/>
  <c r="E2827" i="3"/>
  <c r="B2828" i="3"/>
  <c r="C2827" i="3"/>
  <c r="H2830" i="3" l="1"/>
  <c r="I2829" i="3"/>
  <c r="F2829" i="3"/>
  <c r="G2828" i="3"/>
  <c r="D2829" i="3"/>
  <c r="E2828" i="3"/>
  <c r="B2829" i="3"/>
  <c r="C2828" i="3"/>
  <c r="H2831" i="3" l="1"/>
  <c r="I2830" i="3"/>
  <c r="F2830" i="3"/>
  <c r="G2829" i="3"/>
  <c r="D2830" i="3"/>
  <c r="E2829" i="3"/>
  <c r="B2830" i="3"/>
  <c r="C2829" i="3"/>
  <c r="H2832" i="3" l="1"/>
  <c r="I2831" i="3"/>
  <c r="F2831" i="3"/>
  <c r="G2830" i="3"/>
  <c r="D2831" i="3"/>
  <c r="E2830" i="3"/>
  <c r="B2831" i="3"/>
  <c r="C2830" i="3"/>
  <c r="H2833" i="3" l="1"/>
  <c r="I2832" i="3"/>
  <c r="F2832" i="3"/>
  <c r="G2831" i="3"/>
  <c r="D2832" i="3"/>
  <c r="E2831" i="3"/>
  <c r="B2832" i="3"/>
  <c r="C2831" i="3"/>
  <c r="H2834" i="3" l="1"/>
  <c r="I2833" i="3"/>
  <c r="F2833" i="3"/>
  <c r="G2832" i="3"/>
  <c r="D2833" i="3"/>
  <c r="E2832" i="3"/>
  <c r="B2833" i="3"/>
  <c r="C2832" i="3"/>
  <c r="H2835" i="3" l="1"/>
  <c r="I2834" i="3"/>
  <c r="F2834" i="3"/>
  <c r="G2833" i="3"/>
  <c r="D2834" i="3"/>
  <c r="E2833" i="3"/>
  <c r="B2834" i="3"/>
  <c r="C2833" i="3"/>
  <c r="H2836" i="3" l="1"/>
  <c r="I2835" i="3"/>
  <c r="F2835" i="3"/>
  <c r="G2834" i="3"/>
  <c r="D2835" i="3"/>
  <c r="E2834" i="3"/>
  <c r="B2835" i="3"/>
  <c r="C2834" i="3"/>
  <c r="H2837" i="3" l="1"/>
  <c r="I2836" i="3"/>
  <c r="F2836" i="3"/>
  <c r="G2835" i="3"/>
  <c r="D2836" i="3"/>
  <c r="E2835" i="3"/>
  <c r="B2836" i="3"/>
  <c r="C2835" i="3"/>
  <c r="H2838" i="3" l="1"/>
  <c r="I2837" i="3"/>
  <c r="F2837" i="3"/>
  <c r="G2836" i="3"/>
  <c r="D2837" i="3"/>
  <c r="E2836" i="3"/>
  <c r="B2837" i="3"/>
  <c r="C2836" i="3"/>
  <c r="H2839" i="3" l="1"/>
  <c r="I2838" i="3"/>
  <c r="F2838" i="3"/>
  <c r="G2837" i="3"/>
  <c r="D2838" i="3"/>
  <c r="E2837" i="3"/>
  <c r="B2838" i="3"/>
  <c r="C2837" i="3"/>
  <c r="H2840" i="3" l="1"/>
  <c r="I2839" i="3"/>
  <c r="F2839" i="3"/>
  <c r="G2838" i="3"/>
  <c r="D2839" i="3"/>
  <c r="E2838" i="3"/>
  <c r="B2839" i="3"/>
  <c r="C2838" i="3"/>
  <c r="H2841" i="3" l="1"/>
  <c r="I2840" i="3"/>
  <c r="F2840" i="3"/>
  <c r="G2839" i="3"/>
  <c r="D2840" i="3"/>
  <c r="E2839" i="3"/>
  <c r="B2840" i="3"/>
  <c r="C2839" i="3"/>
  <c r="H2842" i="3" l="1"/>
  <c r="I2841" i="3"/>
  <c r="F2841" i="3"/>
  <c r="G2840" i="3"/>
  <c r="D2841" i="3"/>
  <c r="E2840" i="3"/>
  <c r="B2841" i="3"/>
  <c r="C2840" i="3"/>
  <c r="H2843" i="3" l="1"/>
  <c r="I2842" i="3"/>
  <c r="F2842" i="3"/>
  <c r="G2841" i="3"/>
  <c r="D2842" i="3"/>
  <c r="E2841" i="3"/>
  <c r="B2842" i="3"/>
  <c r="C2841" i="3"/>
  <c r="H2844" i="3" l="1"/>
  <c r="I2843" i="3"/>
  <c r="F2843" i="3"/>
  <c r="G2842" i="3"/>
  <c r="D2843" i="3"/>
  <c r="E2842" i="3"/>
  <c r="B2843" i="3"/>
  <c r="C2842" i="3"/>
  <c r="H2845" i="3" l="1"/>
  <c r="I2844" i="3"/>
  <c r="F2844" i="3"/>
  <c r="G2843" i="3"/>
  <c r="D2844" i="3"/>
  <c r="E2843" i="3"/>
  <c r="B2844" i="3"/>
  <c r="C2843" i="3"/>
  <c r="H2846" i="3" l="1"/>
  <c r="I2845" i="3"/>
  <c r="F2845" i="3"/>
  <c r="G2844" i="3"/>
  <c r="D2845" i="3"/>
  <c r="E2844" i="3"/>
  <c r="B2845" i="3"/>
  <c r="C2844" i="3"/>
  <c r="H2847" i="3" l="1"/>
  <c r="I2846" i="3"/>
  <c r="F2846" i="3"/>
  <c r="G2845" i="3"/>
  <c r="D2846" i="3"/>
  <c r="E2845" i="3"/>
  <c r="B2846" i="3"/>
  <c r="C2845" i="3"/>
  <c r="H2848" i="3" l="1"/>
  <c r="I2847" i="3"/>
  <c r="F2847" i="3"/>
  <c r="G2846" i="3"/>
  <c r="D2847" i="3"/>
  <c r="E2846" i="3"/>
  <c r="B2847" i="3"/>
  <c r="C2846" i="3"/>
  <c r="H2849" i="3" l="1"/>
  <c r="I2848" i="3"/>
  <c r="F2848" i="3"/>
  <c r="G2847" i="3"/>
  <c r="D2848" i="3"/>
  <c r="E2847" i="3"/>
  <c r="B2848" i="3"/>
  <c r="C2847" i="3"/>
  <c r="H2850" i="3" l="1"/>
  <c r="I2849" i="3"/>
  <c r="F2849" i="3"/>
  <c r="G2848" i="3"/>
  <c r="D2849" i="3"/>
  <c r="E2848" i="3"/>
  <c r="B2849" i="3"/>
  <c r="C2848" i="3"/>
  <c r="H2851" i="3" l="1"/>
  <c r="I2850" i="3"/>
  <c r="F2850" i="3"/>
  <c r="G2849" i="3"/>
  <c r="D2850" i="3"/>
  <c r="E2849" i="3"/>
  <c r="B2850" i="3"/>
  <c r="C2849" i="3"/>
  <c r="H2852" i="3" l="1"/>
  <c r="I2851" i="3"/>
  <c r="F2851" i="3"/>
  <c r="G2850" i="3"/>
  <c r="D2851" i="3"/>
  <c r="E2850" i="3"/>
  <c r="B2851" i="3"/>
  <c r="C2850" i="3"/>
  <c r="H2853" i="3" l="1"/>
  <c r="I2852" i="3"/>
  <c r="F2852" i="3"/>
  <c r="G2851" i="3"/>
  <c r="D2852" i="3"/>
  <c r="E2851" i="3"/>
  <c r="B2852" i="3"/>
  <c r="C2851" i="3"/>
  <c r="H2854" i="3" l="1"/>
  <c r="I2853" i="3"/>
  <c r="F2853" i="3"/>
  <c r="G2852" i="3"/>
  <c r="D2853" i="3"/>
  <c r="E2852" i="3"/>
  <c r="B2853" i="3"/>
  <c r="C2852" i="3"/>
  <c r="H2855" i="3" l="1"/>
  <c r="I2854" i="3"/>
  <c r="F2854" i="3"/>
  <c r="G2853" i="3"/>
  <c r="D2854" i="3"/>
  <c r="E2853" i="3"/>
  <c r="B2854" i="3"/>
  <c r="C2853" i="3"/>
  <c r="H2856" i="3" l="1"/>
  <c r="I2855" i="3"/>
  <c r="F2855" i="3"/>
  <c r="G2854" i="3"/>
  <c r="D2855" i="3"/>
  <c r="E2854" i="3"/>
  <c r="B2855" i="3"/>
  <c r="C2854" i="3"/>
  <c r="H2857" i="3" l="1"/>
  <c r="I2856" i="3"/>
  <c r="F2856" i="3"/>
  <c r="G2855" i="3"/>
  <c r="D2856" i="3"/>
  <c r="E2855" i="3"/>
  <c r="B2856" i="3"/>
  <c r="C2855" i="3"/>
  <c r="H2858" i="3" l="1"/>
  <c r="I2857" i="3"/>
  <c r="F2857" i="3"/>
  <c r="G2856" i="3"/>
  <c r="D2857" i="3"/>
  <c r="E2856" i="3"/>
  <c r="B2857" i="3"/>
  <c r="C2856" i="3"/>
  <c r="H2859" i="3" l="1"/>
  <c r="I2858" i="3"/>
  <c r="F2858" i="3"/>
  <c r="G2857" i="3"/>
  <c r="D2858" i="3"/>
  <c r="E2857" i="3"/>
  <c r="B2858" i="3"/>
  <c r="C2857" i="3"/>
  <c r="H2860" i="3" l="1"/>
  <c r="I2859" i="3"/>
  <c r="F2859" i="3"/>
  <c r="G2858" i="3"/>
  <c r="D2859" i="3"/>
  <c r="E2858" i="3"/>
  <c r="B2859" i="3"/>
  <c r="C2858" i="3"/>
  <c r="H2861" i="3" l="1"/>
  <c r="I2860" i="3"/>
  <c r="F2860" i="3"/>
  <c r="G2859" i="3"/>
  <c r="D2860" i="3"/>
  <c r="E2859" i="3"/>
  <c r="B2860" i="3"/>
  <c r="C2859" i="3"/>
  <c r="H2862" i="3" l="1"/>
  <c r="I2861" i="3"/>
  <c r="F2861" i="3"/>
  <c r="G2860" i="3"/>
  <c r="D2861" i="3"/>
  <c r="E2860" i="3"/>
  <c r="B2861" i="3"/>
  <c r="C2860" i="3"/>
  <c r="H2863" i="3" l="1"/>
  <c r="I2862" i="3"/>
  <c r="F2862" i="3"/>
  <c r="G2861" i="3"/>
  <c r="D2862" i="3"/>
  <c r="E2861" i="3"/>
  <c r="B2862" i="3"/>
  <c r="C2861" i="3"/>
  <c r="H2864" i="3" l="1"/>
  <c r="I2863" i="3"/>
  <c r="F2863" i="3"/>
  <c r="G2862" i="3"/>
  <c r="D2863" i="3"/>
  <c r="E2862" i="3"/>
  <c r="B2863" i="3"/>
  <c r="C2862" i="3"/>
  <c r="H2865" i="3" l="1"/>
  <c r="I2864" i="3"/>
  <c r="F2864" i="3"/>
  <c r="G2863" i="3"/>
  <c r="D2864" i="3"/>
  <c r="E2863" i="3"/>
  <c r="B2864" i="3"/>
  <c r="C2863" i="3"/>
  <c r="H2866" i="3" l="1"/>
  <c r="I2865" i="3"/>
  <c r="F2865" i="3"/>
  <c r="G2864" i="3"/>
  <c r="D2865" i="3"/>
  <c r="E2864" i="3"/>
  <c r="B2865" i="3"/>
  <c r="C2864" i="3"/>
  <c r="H2867" i="3" l="1"/>
  <c r="I2866" i="3"/>
  <c r="F2866" i="3"/>
  <c r="G2865" i="3"/>
  <c r="D2866" i="3"/>
  <c r="E2865" i="3"/>
  <c r="B2866" i="3"/>
  <c r="C2865" i="3"/>
  <c r="H2868" i="3" l="1"/>
  <c r="I2867" i="3"/>
  <c r="F2867" i="3"/>
  <c r="G2866" i="3"/>
  <c r="D2867" i="3"/>
  <c r="E2866" i="3"/>
  <c r="B2867" i="3"/>
  <c r="C2866" i="3"/>
  <c r="H2869" i="3" l="1"/>
  <c r="I2868" i="3"/>
  <c r="F2868" i="3"/>
  <c r="G2867" i="3"/>
  <c r="D2868" i="3"/>
  <c r="E2867" i="3"/>
  <c r="B2868" i="3"/>
  <c r="C2867" i="3"/>
  <c r="H2870" i="3" l="1"/>
  <c r="I2869" i="3"/>
  <c r="F2869" i="3"/>
  <c r="G2868" i="3"/>
  <c r="D2869" i="3"/>
  <c r="E2868" i="3"/>
  <c r="B2869" i="3"/>
  <c r="C2868" i="3"/>
  <c r="H2871" i="3" l="1"/>
  <c r="I2870" i="3"/>
  <c r="F2870" i="3"/>
  <c r="G2869" i="3"/>
  <c r="D2870" i="3"/>
  <c r="E2869" i="3"/>
  <c r="B2870" i="3"/>
  <c r="C2869" i="3"/>
  <c r="H2872" i="3" l="1"/>
  <c r="I2871" i="3"/>
  <c r="F2871" i="3"/>
  <c r="G2870" i="3"/>
  <c r="D2871" i="3"/>
  <c r="E2870" i="3"/>
  <c r="B2871" i="3"/>
  <c r="C2870" i="3"/>
  <c r="H2873" i="3" l="1"/>
  <c r="I2872" i="3"/>
  <c r="F2872" i="3"/>
  <c r="G2871" i="3"/>
  <c r="D2872" i="3"/>
  <c r="E2871" i="3"/>
  <c r="B2872" i="3"/>
  <c r="C2871" i="3"/>
  <c r="H2874" i="3" l="1"/>
  <c r="I2873" i="3"/>
  <c r="F2873" i="3"/>
  <c r="G2872" i="3"/>
  <c r="D2873" i="3"/>
  <c r="E2872" i="3"/>
  <c r="B2873" i="3"/>
  <c r="C2872" i="3"/>
  <c r="H2875" i="3" l="1"/>
  <c r="I2874" i="3"/>
  <c r="F2874" i="3"/>
  <c r="G2873" i="3"/>
  <c r="D2874" i="3"/>
  <c r="E2873" i="3"/>
  <c r="B2874" i="3"/>
  <c r="C2873" i="3"/>
  <c r="H2876" i="3" l="1"/>
  <c r="I2875" i="3"/>
  <c r="F2875" i="3"/>
  <c r="G2874" i="3"/>
  <c r="D2875" i="3"/>
  <c r="E2874" i="3"/>
  <c r="B2875" i="3"/>
  <c r="C2874" i="3"/>
  <c r="H2877" i="3" l="1"/>
  <c r="I2876" i="3"/>
  <c r="F2876" i="3"/>
  <c r="G2875" i="3"/>
  <c r="D2876" i="3"/>
  <c r="E2875" i="3"/>
  <c r="B2876" i="3"/>
  <c r="C2875" i="3"/>
  <c r="H2878" i="3" l="1"/>
  <c r="I2877" i="3"/>
  <c r="F2877" i="3"/>
  <c r="G2876" i="3"/>
  <c r="D2877" i="3"/>
  <c r="E2876" i="3"/>
  <c r="B2877" i="3"/>
  <c r="C2876" i="3"/>
  <c r="H2879" i="3" l="1"/>
  <c r="I2878" i="3"/>
  <c r="F2878" i="3"/>
  <c r="G2877" i="3"/>
  <c r="D2878" i="3"/>
  <c r="E2877" i="3"/>
  <c r="B2878" i="3"/>
  <c r="C2877" i="3"/>
  <c r="H2880" i="3" l="1"/>
  <c r="I2879" i="3"/>
  <c r="F2879" i="3"/>
  <c r="G2878" i="3"/>
  <c r="D2879" i="3"/>
  <c r="E2878" i="3"/>
  <c r="B2879" i="3"/>
  <c r="C2878" i="3"/>
  <c r="H2881" i="3" l="1"/>
  <c r="I2880" i="3"/>
  <c r="F2880" i="3"/>
  <c r="G2879" i="3"/>
  <c r="D2880" i="3"/>
  <c r="E2879" i="3"/>
  <c r="B2880" i="3"/>
  <c r="C2879" i="3"/>
  <c r="H2882" i="3" l="1"/>
  <c r="I2881" i="3"/>
  <c r="F2881" i="3"/>
  <c r="G2880" i="3"/>
  <c r="D2881" i="3"/>
  <c r="E2880" i="3"/>
  <c r="B2881" i="3"/>
  <c r="C2880" i="3"/>
  <c r="H2883" i="3" l="1"/>
  <c r="I2882" i="3"/>
  <c r="F2882" i="3"/>
  <c r="G2881" i="3"/>
  <c r="D2882" i="3"/>
  <c r="E2881" i="3"/>
  <c r="B2882" i="3"/>
  <c r="C2881" i="3"/>
  <c r="H2884" i="3" l="1"/>
  <c r="I2883" i="3"/>
  <c r="F2883" i="3"/>
  <c r="G2882" i="3"/>
  <c r="D2883" i="3"/>
  <c r="E2882" i="3"/>
  <c r="B2883" i="3"/>
  <c r="C2882" i="3"/>
  <c r="H2885" i="3" l="1"/>
  <c r="I2884" i="3"/>
  <c r="F2884" i="3"/>
  <c r="G2883" i="3"/>
  <c r="D2884" i="3"/>
  <c r="E2883" i="3"/>
  <c r="B2884" i="3"/>
  <c r="C2883" i="3"/>
  <c r="H2886" i="3" l="1"/>
  <c r="I2885" i="3"/>
  <c r="F2885" i="3"/>
  <c r="G2884" i="3"/>
  <c r="D2885" i="3"/>
  <c r="E2884" i="3"/>
  <c r="B2885" i="3"/>
  <c r="C2884" i="3"/>
  <c r="H2887" i="3" l="1"/>
  <c r="I2886" i="3"/>
  <c r="F2886" i="3"/>
  <c r="G2885" i="3"/>
  <c r="D2886" i="3"/>
  <c r="E2885" i="3"/>
  <c r="B2886" i="3"/>
  <c r="C2885" i="3"/>
  <c r="H2888" i="3" l="1"/>
  <c r="I2887" i="3"/>
  <c r="F2887" i="3"/>
  <c r="G2886" i="3"/>
  <c r="D2887" i="3"/>
  <c r="E2886" i="3"/>
  <c r="B2887" i="3"/>
  <c r="C2886" i="3"/>
  <c r="H2889" i="3" l="1"/>
  <c r="I2888" i="3"/>
  <c r="F2888" i="3"/>
  <c r="G2887" i="3"/>
  <c r="D2888" i="3"/>
  <c r="E2887" i="3"/>
  <c r="B2888" i="3"/>
  <c r="C2887" i="3"/>
  <c r="H2890" i="3" l="1"/>
  <c r="I2889" i="3"/>
  <c r="F2889" i="3"/>
  <c r="G2888" i="3"/>
  <c r="D2889" i="3"/>
  <c r="E2888" i="3"/>
  <c r="B2889" i="3"/>
  <c r="C2888" i="3"/>
  <c r="H2891" i="3" l="1"/>
  <c r="I2890" i="3"/>
  <c r="F2890" i="3"/>
  <c r="G2889" i="3"/>
  <c r="D2890" i="3"/>
  <c r="E2889" i="3"/>
  <c r="B2890" i="3"/>
  <c r="C2889" i="3"/>
  <c r="H2892" i="3" l="1"/>
  <c r="I2891" i="3"/>
  <c r="F2891" i="3"/>
  <c r="G2890" i="3"/>
  <c r="D2891" i="3"/>
  <c r="E2890" i="3"/>
  <c r="B2891" i="3"/>
  <c r="C2890" i="3"/>
  <c r="H2893" i="3" l="1"/>
  <c r="I2892" i="3"/>
  <c r="F2892" i="3"/>
  <c r="G2891" i="3"/>
  <c r="D2892" i="3"/>
  <c r="E2891" i="3"/>
  <c r="B2892" i="3"/>
  <c r="C2891" i="3"/>
  <c r="H2894" i="3" l="1"/>
  <c r="I2893" i="3"/>
  <c r="F2893" i="3"/>
  <c r="G2892" i="3"/>
  <c r="D2893" i="3"/>
  <c r="E2892" i="3"/>
  <c r="B2893" i="3"/>
  <c r="C2892" i="3"/>
  <c r="H2895" i="3" l="1"/>
  <c r="I2894" i="3"/>
  <c r="F2894" i="3"/>
  <c r="G2893" i="3"/>
  <c r="D2894" i="3"/>
  <c r="E2893" i="3"/>
  <c r="B2894" i="3"/>
  <c r="C2893" i="3"/>
  <c r="H2896" i="3" l="1"/>
  <c r="I2895" i="3"/>
  <c r="F2895" i="3"/>
  <c r="G2894" i="3"/>
  <c r="D2895" i="3"/>
  <c r="E2894" i="3"/>
  <c r="B2895" i="3"/>
  <c r="C2894" i="3"/>
  <c r="H2897" i="3" l="1"/>
  <c r="I2896" i="3"/>
  <c r="F2896" i="3"/>
  <c r="G2895" i="3"/>
  <c r="D2896" i="3"/>
  <c r="E2895" i="3"/>
  <c r="B2896" i="3"/>
  <c r="C2895" i="3"/>
  <c r="H2898" i="3" l="1"/>
  <c r="I2897" i="3"/>
  <c r="F2897" i="3"/>
  <c r="G2896" i="3"/>
  <c r="D2897" i="3"/>
  <c r="E2896" i="3"/>
  <c r="B2897" i="3"/>
  <c r="C2896" i="3"/>
  <c r="H2899" i="3" l="1"/>
  <c r="I2898" i="3"/>
  <c r="F2898" i="3"/>
  <c r="G2897" i="3"/>
  <c r="D2898" i="3"/>
  <c r="E2897" i="3"/>
  <c r="B2898" i="3"/>
  <c r="C2897" i="3"/>
  <c r="H2900" i="3" l="1"/>
  <c r="I2899" i="3"/>
  <c r="F2899" i="3"/>
  <c r="G2898" i="3"/>
  <c r="D2899" i="3"/>
  <c r="E2898" i="3"/>
  <c r="B2899" i="3"/>
  <c r="C2898" i="3"/>
  <c r="H2901" i="3" l="1"/>
  <c r="I2900" i="3"/>
  <c r="F2900" i="3"/>
  <c r="G2899" i="3"/>
  <c r="D2900" i="3"/>
  <c r="E2899" i="3"/>
  <c r="B2900" i="3"/>
  <c r="C2899" i="3"/>
  <c r="H2902" i="3" l="1"/>
  <c r="I2901" i="3"/>
  <c r="F2901" i="3"/>
  <c r="G2900" i="3"/>
  <c r="D2901" i="3"/>
  <c r="E2900" i="3"/>
  <c r="B2901" i="3"/>
  <c r="C2900" i="3"/>
  <c r="H2903" i="3" l="1"/>
  <c r="I2902" i="3"/>
  <c r="F2902" i="3"/>
  <c r="G2901" i="3"/>
  <c r="D2902" i="3"/>
  <c r="E2901" i="3"/>
  <c r="B2902" i="3"/>
  <c r="C2901" i="3"/>
  <c r="H2904" i="3" l="1"/>
  <c r="I2903" i="3"/>
  <c r="F2903" i="3"/>
  <c r="G2902" i="3"/>
  <c r="D2903" i="3"/>
  <c r="E2902" i="3"/>
  <c r="B2903" i="3"/>
  <c r="C2902" i="3"/>
  <c r="H2905" i="3" l="1"/>
  <c r="I2904" i="3"/>
  <c r="F2904" i="3"/>
  <c r="G2903" i="3"/>
  <c r="D2904" i="3"/>
  <c r="E2903" i="3"/>
  <c r="B2904" i="3"/>
  <c r="C2903" i="3"/>
  <c r="H2906" i="3" l="1"/>
  <c r="I2905" i="3"/>
  <c r="F2905" i="3"/>
  <c r="G2904" i="3"/>
  <c r="D2905" i="3"/>
  <c r="E2904" i="3"/>
  <c r="B2905" i="3"/>
  <c r="C2904" i="3"/>
  <c r="H2907" i="3" l="1"/>
  <c r="I2906" i="3"/>
  <c r="F2906" i="3"/>
  <c r="G2905" i="3"/>
  <c r="D2906" i="3"/>
  <c r="E2905" i="3"/>
  <c r="B2906" i="3"/>
  <c r="C2905" i="3"/>
  <c r="H2908" i="3" l="1"/>
  <c r="I2907" i="3"/>
  <c r="F2907" i="3"/>
  <c r="G2906" i="3"/>
  <c r="D2907" i="3"/>
  <c r="E2906" i="3"/>
  <c r="B2907" i="3"/>
  <c r="C2906" i="3"/>
  <c r="H2909" i="3" l="1"/>
  <c r="I2908" i="3"/>
  <c r="F2908" i="3"/>
  <c r="G2907" i="3"/>
  <c r="D2908" i="3"/>
  <c r="E2907" i="3"/>
  <c r="B2908" i="3"/>
  <c r="C2907" i="3"/>
  <c r="H2910" i="3" l="1"/>
  <c r="I2909" i="3"/>
  <c r="F2909" i="3"/>
  <c r="G2908" i="3"/>
  <c r="D2909" i="3"/>
  <c r="E2908" i="3"/>
  <c r="B2909" i="3"/>
  <c r="C2908" i="3"/>
  <c r="H2911" i="3" l="1"/>
  <c r="I2910" i="3"/>
  <c r="F2910" i="3"/>
  <c r="G2909" i="3"/>
  <c r="D2910" i="3"/>
  <c r="E2909" i="3"/>
  <c r="B2910" i="3"/>
  <c r="C2909" i="3"/>
  <c r="H2912" i="3" l="1"/>
  <c r="I2911" i="3"/>
  <c r="F2911" i="3"/>
  <c r="G2910" i="3"/>
  <c r="D2911" i="3"/>
  <c r="E2910" i="3"/>
  <c r="B2911" i="3"/>
  <c r="C2910" i="3"/>
  <c r="H2913" i="3" l="1"/>
  <c r="I2912" i="3"/>
  <c r="F2912" i="3"/>
  <c r="G2911" i="3"/>
  <c r="D2912" i="3"/>
  <c r="E2911" i="3"/>
  <c r="B2912" i="3"/>
  <c r="C2911" i="3"/>
  <c r="H2914" i="3" l="1"/>
  <c r="I2913" i="3"/>
  <c r="F2913" i="3"/>
  <c r="G2912" i="3"/>
  <c r="D2913" i="3"/>
  <c r="E2912" i="3"/>
  <c r="B2913" i="3"/>
  <c r="C2912" i="3"/>
  <c r="H2915" i="3" l="1"/>
  <c r="I2914" i="3"/>
  <c r="F2914" i="3"/>
  <c r="G2913" i="3"/>
  <c r="D2914" i="3"/>
  <c r="E2913" i="3"/>
  <c r="B2914" i="3"/>
  <c r="C2913" i="3"/>
  <c r="H2916" i="3" l="1"/>
  <c r="I2915" i="3"/>
  <c r="F2915" i="3"/>
  <c r="G2914" i="3"/>
  <c r="D2915" i="3"/>
  <c r="E2914" i="3"/>
  <c r="B2915" i="3"/>
  <c r="C2914" i="3"/>
  <c r="H2917" i="3" l="1"/>
  <c r="I2916" i="3"/>
  <c r="F2916" i="3"/>
  <c r="G2915" i="3"/>
  <c r="D2916" i="3"/>
  <c r="E2915" i="3"/>
  <c r="B2916" i="3"/>
  <c r="C2915" i="3"/>
  <c r="H2918" i="3" l="1"/>
  <c r="I2917" i="3"/>
  <c r="F2917" i="3"/>
  <c r="G2916" i="3"/>
  <c r="D2917" i="3"/>
  <c r="E2916" i="3"/>
  <c r="B2917" i="3"/>
  <c r="C2916" i="3"/>
  <c r="H2919" i="3" l="1"/>
  <c r="I2918" i="3"/>
  <c r="F2918" i="3"/>
  <c r="G2917" i="3"/>
  <c r="D2918" i="3"/>
  <c r="E2917" i="3"/>
  <c r="B2918" i="3"/>
  <c r="C2917" i="3"/>
  <c r="H2920" i="3" l="1"/>
  <c r="I2919" i="3"/>
  <c r="F2919" i="3"/>
  <c r="G2918" i="3"/>
  <c r="D2919" i="3"/>
  <c r="E2918" i="3"/>
  <c r="B2919" i="3"/>
  <c r="C2918" i="3"/>
  <c r="H2921" i="3" l="1"/>
  <c r="I2920" i="3"/>
  <c r="F2920" i="3"/>
  <c r="G2919" i="3"/>
  <c r="D2920" i="3"/>
  <c r="E2919" i="3"/>
  <c r="B2920" i="3"/>
  <c r="C2919" i="3"/>
  <c r="H2922" i="3" l="1"/>
  <c r="I2921" i="3"/>
  <c r="F2921" i="3"/>
  <c r="G2920" i="3"/>
  <c r="D2921" i="3"/>
  <c r="E2920" i="3"/>
  <c r="B2921" i="3"/>
  <c r="C2920" i="3"/>
  <c r="H2923" i="3" l="1"/>
  <c r="I2922" i="3"/>
  <c r="F2922" i="3"/>
  <c r="G2921" i="3"/>
  <c r="D2922" i="3"/>
  <c r="E2921" i="3"/>
  <c r="B2922" i="3"/>
  <c r="C2921" i="3"/>
  <c r="H2924" i="3" l="1"/>
  <c r="I2923" i="3"/>
  <c r="F2923" i="3"/>
  <c r="G2922" i="3"/>
  <c r="D2923" i="3"/>
  <c r="E2922" i="3"/>
  <c r="B2923" i="3"/>
  <c r="C2922" i="3"/>
  <c r="H2925" i="3" l="1"/>
  <c r="I2924" i="3"/>
  <c r="F2924" i="3"/>
  <c r="G2923" i="3"/>
  <c r="D2924" i="3"/>
  <c r="E2923" i="3"/>
  <c r="B2924" i="3"/>
  <c r="C2923" i="3"/>
  <c r="H2926" i="3" l="1"/>
  <c r="I2925" i="3"/>
  <c r="F2925" i="3"/>
  <c r="G2924" i="3"/>
  <c r="D2925" i="3"/>
  <c r="E2924" i="3"/>
  <c r="B2925" i="3"/>
  <c r="C2924" i="3"/>
  <c r="H2927" i="3" l="1"/>
  <c r="I2926" i="3"/>
  <c r="F2926" i="3"/>
  <c r="G2925" i="3"/>
  <c r="D2926" i="3"/>
  <c r="E2925" i="3"/>
  <c r="B2926" i="3"/>
  <c r="C2925" i="3"/>
  <c r="H2928" i="3" l="1"/>
  <c r="I2927" i="3"/>
  <c r="F2927" i="3"/>
  <c r="G2926" i="3"/>
  <c r="D2927" i="3"/>
  <c r="E2926" i="3"/>
  <c r="B2927" i="3"/>
  <c r="C2926" i="3"/>
  <c r="H2929" i="3" l="1"/>
  <c r="I2928" i="3"/>
  <c r="F2928" i="3"/>
  <c r="G2927" i="3"/>
  <c r="D2928" i="3"/>
  <c r="E2927" i="3"/>
  <c r="B2928" i="3"/>
  <c r="C2927" i="3"/>
  <c r="H2930" i="3" l="1"/>
  <c r="I2929" i="3"/>
  <c r="F2929" i="3"/>
  <c r="G2928" i="3"/>
  <c r="D2929" i="3"/>
  <c r="E2928" i="3"/>
  <c r="B2929" i="3"/>
  <c r="C2928" i="3"/>
  <c r="H2931" i="3" l="1"/>
  <c r="I2930" i="3"/>
  <c r="F2930" i="3"/>
  <c r="G2929" i="3"/>
  <c r="D2930" i="3"/>
  <c r="E2929" i="3"/>
  <c r="B2930" i="3"/>
  <c r="C2929" i="3"/>
  <c r="H2932" i="3" l="1"/>
  <c r="I2931" i="3"/>
  <c r="F2931" i="3"/>
  <c r="G2930" i="3"/>
  <c r="D2931" i="3"/>
  <c r="E2930" i="3"/>
  <c r="B2931" i="3"/>
  <c r="C2930" i="3"/>
  <c r="H2933" i="3" l="1"/>
  <c r="I2932" i="3"/>
  <c r="F2932" i="3"/>
  <c r="G2931" i="3"/>
  <c r="D2932" i="3"/>
  <c r="E2931" i="3"/>
  <c r="B2932" i="3"/>
  <c r="C2931" i="3"/>
  <c r="H2934" i="3" l="1"/>
  <c r="I2933" i="3"/>
  <c r="F2933" i="3"/>
  <c r="G2932" i="3"/>
  <c r="D2933" i="3"/>
  <c r="E2932" i="3"/>
  <c r="B2933" i="3"/>
  <c r="C2932" i="3"/>
  <c r="H2935" i="3" l="1"/>
  <c r="I2934" i="3"/>
  <c r="F2934" i="3"/>
  <c r="G2933" i="3"/>
  <c r="D2934" i="3"/>
  <c r="E2933" i="3"/>
  <c r="B2934" i="3"/>
  <c r="C2933" i="3"/>
  <c r="H2936" i="3" l="1"/>
  <c r="I2935" i="3"/>
  <c r="F2935" i="3"/>
  <c r="G2934" i="3"/>
  <c r="D2935" i="3"/>
  <c r="E2934" i="3"/>
  <c r="B2935" i="3"/>
  <c r="C2934" i="3"/>
  <c r="H2937" i="3" l="1"/>
  <c r="I2936" i="3"/>
  <c r="F2936" i="3"/>
  <c r="G2935" i="3"/>
  <c r="D2936" i="3"/>
  <c r="E2935" i="3"/>
  <c r="B2936" i="3"/>
  <c r="C2935" i="3"/>
  <c r="H2938" i="3" l="1"/>
  <c r="I2937" i="3"/>
  <c r="F2937" i="3"/>
  <c r="G2936" i="3"/>
  <c r="D2937" i="3"/>
  <c r="E2936" i="3"/>
  <c r="B2937" i="3"/>
  <c r="C2936" i="3"/>
  <c r="H2939" i="3" l="1"/>
  <c r="I2938" i="3"/>
  <c r="F2938" i="3"/>
  <c r="G2937" i="3"/>
  <c r="D2938" i="3"/>
  <c r="E2937" i="3"/>
  <c r="B2938" i="3"/>
  <c r="C2937" i="3"/>
  <c r="H2940" i="3" l="1"/>
  <c r="I2939" i="3"/>
  <c r="F2939" i="3"/>
  <c r="G2938" i="3"/>
  <c r="D2939" i="3"/>
  <c r="E2938" i="3"/>
  <c r="B2939" i="3"/>
  <c r="C2938" i="3"/>
  <c r="H2941" i="3" l="1"/>
  <c r="I2940" i="3"/>
  <c r="F2940" i="3"/>
  <c r="G2939" i="3"/>
  <c r="D2940" i="3"/>
  <c r="E2939" i="3"/>
  <c r="B2940" i="3"/>
  <c r="C2939" i="3"/>
  <c r="H2942" i="3" l="1"/>
  <c r="I2941" i="3"/>
  <c r="F2941" i="3"/>
  <c r="G2940" i="3"/>
  <c r="D2941" i="3"/>
  <c r="E2940" i="3"/>
  <c r="B2941" i="3"/>
  <c r="C2940" i="3"/>
  <c r="H2943" i="3" l="1"/>
  <c r="I2942" i="3"/>
  <c r="F2942" i="3"/>
  <c r="G2941" i="3"/>
  <c r="D2942" i="3"/>
  <c r="E2941" i="3"/>
  <c r="B2942" i="3"/>
  <c r="C2941" i="3"/>
  <c r="H2944" i="3" l="1"/>
  <c r="I2943" i="3"/>
  <c r="F2943" i="3"/>
  <c r="G2942" i="3"/>
  <c r="D2943" i="3"/>
  <c r="E2942" i="3"/>
  <c r="B2943" i="3"/>
  <c r="C2942" i="3"/>
  <c r="H2945" i="3" l="1"/>
  <c r="I2944" i="3"/>
  <c r="F2944" i="3"/>
  <c r="G2943" i="3"/>
  <c r="D2944" i="3"/>
  <c r="E2943" i="3"/>
  <c r="B2944" i="3"/>
  <c r="C2943" i="3"/>
  <c r="H2946" i="3" l="1"/>
  <c r="I2945" i="3"/>
  <c r="F2945" i="3"/>
  <c r="G2944" i="3"/>
  <c r="D2945" i="3"/>
  <c r="E2944" i="3"/>
  <c r="B2945" i="3"/>
  <c r="C2944" i="3"/>
  <c r="H2947" i="3" l="1"/>
  <c r="I2946" i="3"/>
  <c r="F2946" i="3"/>
  <c r="G2945" i="3"/>
  <c r="D2946" i="3"/>
  <c r="E2945" i="3"/>
  <c r="B2946" i="3"/>
  <c r="C2945" i="3"/>
  <c r="H2948" i="3" l="1"/>
  <c r="I2947" i="3"/>
  <c r="F2947" i="3"/>
  <c r="G2946" i="3"/>
  <c r="D2947" i="3"/>
  <c r="E2946" i="3"/>
  <c r="B2947" i="3"/>
  <c r="C2946" i="3"/>
  <c r="H2949" i="3" l="1"/>
  <c r="I2948" i="3"/>
  <c r="F2948" i="3"/>
  <c r="G2947" i="3"/>
  <c r="D2948" i="3"/>
  <c r="E2947" i="3"/>
  <c r="B2948" i="3"/>
  <c r="C2947" i="3"/>
  <c r="H2950" i="3" l="1"/>
  <c r="I2949" i="3"/>
  <c r="F2949" i="3"/>
  <c r="G2948" i="3"/>
  <c r="D2949" i="3"/>
  <c r="E2948" i="3"/>
  <c r="B2949" i="3"/>
  <c r="C2948" i="3"/>
  <c r="H2951" i="3" l="1"/>
  <c r="I2950" i="3"/>
  <c r="F2950" i="3"/>
  <c r="G2949" i="3"/>
  <c r="D2950" i="3"/>
  <c r="E2949" i="3"/>
  <c r="B2950" i="3"/>
  <c r="C2949" i="3"/>
  <c r="H2952" i="3" l="1"/>
  <c r="I2951" i="3"/>
  <c r="F2951" i="3"/>
  <c r="G2950" i="3"/>
  <c r="D2951" i="3"/>
  <c r="E2950" i="3"/>
  <c r="B2951" i="3"/>
  <c r="C2950" i="3"/>
  <c r="H2953" i="3" l="1"/>
  <c r="I2952" i="3"/>
  <c r="F2952" i="3"/>
  <c r="G2951" i="3"/>
  <c r="D2952" i="3"/>
  <c r="E2951" i="3"/>
  <c r="B2952" i="3"/>
  <c r="C2951" i="3"/>
  <c r="H2954" i="3" l="1"/>
  <c r="I2953" i="3"/>
  <c r="F2953" i="3"/>
  <c r="G2952" i="3"/>
  <c r="D2953" i="3"/>
  <c r="E2952" i="3"/>
  <c r="B2953" i="3"/>
  <c r="C2952" i="3"/>
  <c r="H2955" i="3" l="1"/>
  <c r="I2954" i="3"/>
  <c r="F2954" i="3"/>
  <c r="G2953" i="3"/>
  <c r="D2954" i="3"/>
  <c r="E2953" i="3"/>
  <c r="B2954" i="3"/>
  <c r="C2953" i="3"/>
  <c r="H2956" i="3" l="1"/>
  <c r="I2955" i="3"/>
  <c r="F2955" i="3"/>
  <c r="G2954" i="3"/>
  <c r="D2955" i="3"/>
  <c r="E2954" i="3"/>
  <c r="B2955" i="3"/>
  <c r="C2954" i="3"/>
  <c r="H2957" i="3" l="1"/>
  <c r="I2956" i="3"/>
  <c r="F2956" i="3"/>
  <c r="G2955" i="3"/>
  <c r="D2956" i="3"/>
  <c r="E2955" i="3"/>
  <c r="B2956" i="3"/>
  <c r="C2955" i="3"/>
  <c r="H2958" i="3" l="1"/>
  <c r="I2957" i="3"/>
  <c r="F2957" i="3"/>
  <c r="G2956" i="3"/>
  <c r="D2957" i="3"/>
  <c r="E2956" i="3"/>
  <c r="B2957" i="3"/>
  <c r="C2956" i="3"/>
  <c r="H2959" i="3" l="1"/>
  <c r="I2958" i="3"/>
  <c r="F2958" i="3"/>
  <c r="G2957" i="3"/>
  <c r="D2958" i="3"/>
  <c r="E2957" i="3"/>
  <c r="B2958" i="3"/>
  <c r="C2957" i="3"/>
  <c r="H2960" i="3" l="1"/>
  <c r="I2959" i="3"/>
  <c r="F2959" i="3"/>
  <c r="G2958" i="3"/>
  <c r="D2959" i="3"/>
  <c r="E2958" i="3"/>
  <c r="B2959" i="3"/>
  <c r="C2958" i="3"/>
  <c r="H2961" i="3" l="1"/>
  <c r="I2960" i="3"/>
  <c r="F2960" i="3"/>
  <c r="G2959" i="3"/>
  <c r="D2960" i="3"/>
  <c r="E2959" i="3"/>
  <c r="B2960" i="3"/>
  <c r="C2959" i="3"/>
  <c r="H2962" i="3" l="1"/>
  <c r="I2961" i="3"/>
  <c r="F2961" i="3"/>
  <c r="G2960" i="3"/>
  <c r="D2961" i="3"/>
  <c r="E2960" i="3"/>
  <c r="B2961" i="3"/>
  <c r="C2960" i="3"/>
  <c r="H2963" i="3" l="1"/>
  <c r="I2962" i="3"/>
  <c r="F2962" i="3"/>
  <c r="G2961" i="3"/>
  <c r="D2962" i="3"/>
  <c r="E2961" i="3"/>
  <c r="B2962" i="3"/>
  <c r="C2961" i="3"/>
  <c r="H2964" i="3" l="1"/>
  <c r="I2963" i="3"/>
  <c r="F2963" i="3"/>
  <c r="G2962" i="3"/>
  <c r="D2963" i="3"/>
  <c r="E2962" i="3"/>
  <c r="B2963" i="3"/>
  <c r="C2962" i="3"/>
  <c r="H2965" i="3" l="1"/>
  <c r="I2964" i="3"/>
  <c r="F2964" i="3"/>
  <c r="G2963" i="3"/>
  <c r="D2964" i="3"/>
  <c r="E2963" i="3"/>
  <c r="B2964" i="3"/>
  <c r="C2963" i="3"/>
  <c r="H2966" i="3" l="1"/>
  <c r="I2965" i="3"/>
  <c r="F2965" i="3"/>
  <c r="G2964" i="3"/>
  <c r="D2965" i="3"/>
  <c r="E2964" i="3"/>
  <c r="B2965" i="3"/>
  <c r="C2964" i="3"/>
  <c r="H2967" i="3" l="1"/>
  <c r="I2966" i="3"/>
  <c r="F2966" i="3"/>
  <c r="G2965" i="3"/>
  <c r="D2966" i="3"/>
  <c r="E2965" i="3"/>
  <c r="B2966" i="3"/>
  <c r="C2965" i="3"/>
  <c r="H2968" i="3" l="1"/>
  <c r="I2967" i="3"/>
  <c r="F2967" i="3"/>
  <c r="G2966" i="3"/>
  <c r="D2967" i="3"/>
  <c r="E2966" i="3"/>
  <c r="B2967" i="3"/>
  <c r="C2966" i="3"/>
  <c r="H2969" i="3" l="1"/>
  <c r="I2968" i="3"/>
  <c r="F2968" i="3"/>
  <c r="G2967" i="3"/>
  <c r="D2968" i="3"/>
  <c r="E2967" i="3"/>
  <c r="B2968" i="3"/>
  <c r="C2967" i="3"/>
  <c r="H2970" i="3" l="1"/>
  <c r="I2969" i="3"/>
  <c r="F2969" i="3"/>
  <c r="G2968" i="3"/>
  <c r="D2969" i="3"/>
  <c r="E2968" i="3"/>
  <c r="B2969" i="3"/>
  <c r="C2968" i="3"/>
  <c r="H2971" i="3" l="1"/>
  <c r="I2970" i="3"/>
  <c r="F2970" i="3"/>
  <c r="G2969" i="3"/>
  <c r="D2970" i="3"/>
  <c r="E2969" i="3"/>
  <c r="B2970" i="3"/>
  <c r="C2969" i="3"/>
  <c r="H2972" i="3" l="1"/>
  <c r="I2971" i="3"/>
  <c r="F2971" i="3"/>
  <c r="G2970" i="3"/>
  <c r="D2971" i="3"/>
  <c r="E2970" i="3"/>
  <c r="B2971" i="3"/>
  <c r="C2970" i="3"/>
  <c r="H2973" i="3" l="1"/>
  <c r="I2972" i="3"/>
  <c r="F2972" i="3"/>
  <c r="G2971" i="3"/>
  <c r="D2972" i="3"/>
  <c r="E2971" i="3"/>
  <c r="B2972" i="3"/>
  <c r="C2971" i="3"/>
  <c r="H2974" i="3" l="1"/>
  <c r="I2973" i="3"/>
  <c r="F2973" i="3"/>
  <c r="G2972" i="3"/>
  <c r="D2973" i="3"/>
  <c r="E2972" i="3"/>
  <c r="B2973" i="3"/>
  <c r="C2972" i="3"/>
  <c r="H2975" i="3" l="1"/>
  <c r="I2974" i="3"/>
  <c r="F2974" i="3"/>
  <c r="G2973" i="3"/>
  <c r="D2974" i="3"/>
  <c r="E2973" i="3"/>
  <c r="B2974" i="3"/>
  <c r="C2973" i="3"/>
  <c r="H2976" i="3" l="1"/>
  <c r="I2975" i="3"/>
  <c r="F2975" i="3"/>
  <c r="G2974" i="3"/>
  <c r="D2975" i="3"/>
  <c r="E2974" i="3"/>
  <c r="B2975" i="3"/>
  <c r="C2974" i="3"/>
  <c r="H2977" i="3" l="1"/>
  <c r="I2976" i="3"/>
  <c r="F2976" i="3"/>
  <c r="G2975" i="3"/>
  <c r="D2976" i="3"/>
  <c r="E2975" i="3"/>
  <c r="B2976" i="3"/>
  <c r="C2975" i="3"/>
  <c r="H2978" i="3" l="1"/>
  <c r="I2977" i="3"/>
  <c r="F2977" i="3"/>
  <c r="G2976" i="3"/>
  <c r="D2977" i="3"/>
  <c r="E2976" i="3"/>
  <c r="B2977" i="3"/>
  <c r="C2976" i="3"/>
  <c r="H2979" i="3" l="1"/>
  <c r="I2978" i="3"/>
  <c r="F2978" i="3"/>
  <c r="G2977" i="3"/>
  <c r="D2978" i="3"/>
  <c r="E2977" i="3"/>
  <c r="B2978" i="3"/>
  <c r="C2977" i="3"/>
  <c r="H2980" i="3" l="1"/>
  <c r="I2979" i="3"/>
  <c r="F2979" i="3"/>
  <c r="G2978" i="3"/>
  <c r="D2979" i="3"/>
  <c r="E2978" i="3"/>
  <c r="B2979" i="3"/>
  <c r="C2978" i="3"/>
  <c r="H2981" i="3" l="1"/>
  <c r="I2980" i="3"/>
  <c r="F2980" i="3"/>
  <c r="G2979" i="3"/>
  <c r="D2980" i="3"/>
  <c r="E2979" i="3"/>
  <c r="B2980" i="3"/>
  <c r="C2979" i="3"/>
  <c r="H2982" i="3" l="1"/>
  <c r="I2981" i="3"/>
  <c r="F2981" i="3"/>
  <c r="G2980" i="3"/>
  <c r="D2981" i="3"/>
  <c r="E2980" i="3"/>
  <c r="B2981" i="3"/>
  <c r="C2980" i="3"/>
  <c r="H2983" i="3" l="1"/>
  <c r="I2982" i="3"/>
  <c r="F2982" i="3"/>
  <c r="G2981" i="3"/>
  <c r="D2982" i="3"/>
  <c r="E2981" i="3"/>
  <c r="B2982" i="3"/>
  <c r="C2981" i="3"/>
  <c r="H2984" i="3" l="1"/>
  <c r="I2983" i="3"/>
  <c r="F2983" i="3"/>
  <c r="G2982" i="3"/>
  <c r="D2983" i="3"/>
  <c r="E2982" i="3"/>
  <c r="B2983" i="3"/>
  <c r="C2982" i="3"/>
  <c r="H2985" i="3" l="1"/>
  <c r="I2984" i="3"/>
  <c r="F2984" i="3"/>
  <c r="G2983" i="3"/>
  <c r="D2984" i="3"/>
  <c r="E2983" i="3"/>
  <c r="B2984" i="3"/>
  <c r="C2983" i="3"/>
  <c r="H2986" i="3" l="1"/>
  <c r="I2985" i="3"/>
  <c r="F2985" i="3"/>
  <c r="G2984" i="3"/>
  <c r="D2985" i="3"/>
  <c r="E2984" i="3"/>
  <c r="B2985" i="3"/>
  <c r="C2984" i="3"/>
  <c r="H2987" i="3" l="1"/>
  <c r="I2986" i="3"/>
  <c r="F2986" i="3"/>
  <c r="G2985" i="3"/>
  <c r="D2986" i="3"/>
  <c r="E2985" i="3"/>
  <c r="B2986" i="3"/>
  <c r="C2985" i="3"/>
  <c r="H2988" i="3" l="1"/>
  <c r="I2987" i="3"/>
  <c r="F2987" i="3"/>
  <c r="G2986" i="3"/>
  <c r="D2987" i="3"/>
  <c r="E2986" i="3"/>
  <c r="B2987" i="3"/>
  <c r="C2986" i="3"/>
  <c r="H2989" i="3" l="1"/>
  <c r="I2988" i="3"/>
  <c r="F2988" i="3"/>
  <c r="G2987" i="3"/>
  <c r="D2988" i="3"/>
  <c r="E2987" i="3"/>
  <c r="B2988" i="3"/>
  <c r="C2987" i="3"/>
  <c r="H2990" i="3" l="1"/>
  <c r="I2989" i="3"/>
  <c r="F2989" i="3"/>
  <c r="G2988" i="3"/>
  <c r="D2989" i="3"/>
  <c r="E2988" i="3"/>
  <c r="B2989" i="3"/>
  <c r="C2988" i="3"/>
  <c r="H2991" i="3" l="1"/>
  <c r="I2990" i="3"/>
  <c r="F2990" i="3"/>
  <c r="G2989" i="3"/>
  <c r="D2990" i="3"/>
  <c r="E2989" i="3"/>
  <c r="B2990" i="3"/>
  <c r="C2989" i="3"/>
  <c r="H2992" i="3" l="1"/>
  <c r="I2991" i="3"/>
  <c r="F2991" i="3"/>
  <c r="G2990" i="3"/>
  <c r="D2991" i="3"/>
  <c r="E2990" i="3"/>
  <c r="B2991" i="3"/>
  <c r="C2990" i="3"/>
  <c r="H2993" i="3" l="1"/>
  <c r="I2992" i="3"/>
  <c r="F2992" i="3"/>
  <c r="G2991" i="3"/>
  <c r="D2992" i="3"/>
  <c r="E2991" i="3"/>
  <c r="B2992" i="3"/>
  <c r="C2991" i="3"/>
  <c r="H2994" i="3" l="1"/>
  <c r="I2993" i="3"/>
  <c r="F2993" i="3"/>
  <c r="G2992" i="3"/>
  <c r="D2993" i="3"/>
  <c r="E2992" i="3"/>
  <c r="B2993" i="3"/>
  <c r="C2992" i="3"/>
  <c r="H2995" i="3" l="1"/>
  <c r="I2994" i="3"/>
  <c r="F2994" i="3"/>
  <c r="G2993" i="3"/>
  <c r="D2994" i="3"/>
  <c r="E2993" i="3"/>
  <c r="B2994" i="3"/>
  <c r="C2993" i="3"/>
  <c r="H2996" i="3" l="1"/>
  <c r="I2995" i="3"/>
  <c r="F2995" i="3"/>
  <c r="G2994" i="3"/>
  <c r="D2995" i="3"/>
  <c r="E2994" i="3"/>
  <c r="B2995" i="3"/>
  <c r="C2994" i="3"/>
  <c r="H2997" i="3" l="1"/>
  <c r="I2996" i="3"/>
  <c r="F2996" i="3"/>
  <c r="G2995" i="3"/>
  <c r="D2996" i="3"/>
  <c r="E2995" i="3"/>
  <c r="B2996" i="3"/>
  <c r="C2995" i="3"/>
  <c r="H2998" i="3" l="1"/>
  <c r="I2997" i="3"/>
  <c r="F2997" i="3"/>
  <c r="G2996" i="3"/>
  <c r="D2997" i="3"/>
  <c r="E2996" i="3"/>
  <c r="B2997" i="3"/>
  <c r="C2996" i="3"/>
  <c r="H2999" i="3" l="1"/>
  <c r="I2998" i="3"/>
  <c r="F2998" i="3"/>
  <c r="G2997" i="3"/>
  <c r="D2998" i="3"/>
  <c r="E2997" i="3"/>
  <c r="B2998" i="3"/>
  <c r="C2997" i="3"/>
  <c r="H3000" i="3" l="1"/>
  <c r="I2999" i="3"/>
  <c r="F2999" i="3"/>
  <c r="G2998" i="3"/>
  <c r="D2999" i="3"/>
  <c r="E2998" i="3"/>
  <c r="B2999" i="3"/>
  <c r="C2998" i="3"/>
  <c r="H3001" i="3" l="1"/>
  <c r="I3000" i="3"/>
  <c r="F3000" i="3"/>
  <c r="G2999" i="3"/>
  <c r="D3000" i="3"/>
  <c r="E2999" i="3"/>
  <c r="B3000" i="3"/>
  <c r="C2999" i="3"/>
  <c r="H3002" i="3" l="1"/>
  <c r="I3001" i="3"/>
  <c r="F3001" i="3"/>
  <c r="G3000" i="3"/>
  <c r="D3001" i="3"/>
  <c r="E3000" i="3"/>
  <c r="B3001" i="3"/>
  <c r="C3000" i="3"/>
  <c r="H3003" i="3" l="1"/>
  <c r="I3002" i="3"/>
  <c r="F3002" i="3"/>
  <c r="G3001" i="3"/>
  <c r="D3002" i="3"/>
  <c r="E3001" i="3"/>
  <c r="B3002" i="3"/>
  <c r="C3001" i="3"/>
  <c r="H3004" i="3" l="1"/>
  <c r="I3003" i="3"/>
  <c r="F3003" i="3"/>
  <c r="G3002" i="3"/>
  <c r="D3003" i="3"/>
  <c r="E3002" i="3"/>
  <c r="B3003" i="3"/>
  <c r="C3002" i="3"/>
  <c r="H3005" i="3" l="1"/>
  <c r="I3004" i="3"/>
  <c r="F3004" i="3"/>
  <c r="G3003" i="3"/>
  <c r="D3004" i="3"/>
  <c r="E3003" i="3"/>
  <c r="B3004" i="3"/>
  <c r="C3003" i="3"/>
  <c r="H3006" i="3" l="1"/>
  <c r="I3005" i="3"/>
  <c r="F3005" i="3"/>
  <c r="G3004" i="3"/>
  <c r="D3005" i="3"/>
  <c r="E3004" i="3"/>
  <c r="B3005" i="3"/>
  <c r="C3004" i="3"/>
  <c r="H3007" i="3" l="1"/>
  <c r="I3006" i="3"/>
  <c r="F3006" i="3"/>
  <c r="G3005" i="3"/>
  <c r="D3006" i="3"/>
  <c r="E3005" i="3"/>
  <c r="B3006" i="3"/>
  <c r="C3005" i="3"/>
  <c r="H3008" i="3" l="1"/>
  <c r="I3007" i="3"/>
  <c r="F3007" i="3"/>
  <c r="G3006" i="3"/>
  <c r="D3007" i="3"/>
  <c r="E3006" i="3"/>
  <c r="B3007" i="3"/>
  <c r="C3006" i="3"/>
  <c r="H3009" i="3" l="1"/>
  <c r="I3008" i="3"/>
  <c r="F3008" i="3"/>
  <c r="G3007" i="3"/>
  <c r="D3008" i="3"/>
  <c r="E3007" i="3"/>
  <c r="B3008" i="3"/>
  <c r="C3007" i="3"/>
  <c r="H3010" i="3" l="1"/>
  <c r="I3009" i="3"/>
  <c r="F3009" i="3"/>
  <c r="G3008" i="3"/>
  <c r="D3009" i="3"/>
  <c r="E3008" i="3"/>
  <c r="B3009" i="3"/>
  <c r="C3008" i="3"/>
  <c r="H3011" i="3" l="1"/>
  <c r="I3010" i="3"/>
  <c r="F3010" i="3"/>
  <c r="G3009" i="3"/>
  <c r="D3010" i="3"/>
  <c r="E3009" i="3"/>
  <c r="B3010" i="3"/>
  <c r="C3009" i="3"/>
  <c r="H3012" i="3" l="1"/>
  <c r="I3011" i="3"/>
  <c r="F3011" i="3"/>
  <c r="G3010" i="3"/>
  <c r="D3011" i="3"/>
  <c r="E3010" i="3"/>
  <c r="B3011" i="3"/>
  <c r="C3010" i="3"/>
  <c r="H3013" i="3" l="1"/>
  <c r="I3012" i="3"/>
  <c r="F3012" i="3"/>
  <c r="G3011" i="3"/>
  <c r="D3012" i="3"/>
  <c r="E3011" i="3"/>
  <c r="B3012" i="3"/>
  <c r="C3011" i="3"/>
  <c r="H3014" i="3" l="1"/>
  <c r="I3013" i="3"/>
  <c r="F3013" i="3"/>
  <c r="G3012" i="3"/>
  <c r="D3013" i="3"/>
  <c r="E3012" i="3"/>
  <c r="B3013" i="3"/>
  <c r="C3012" i="3"/>
  <c r="H3015" i="3" l="1"/>
  <c r="I3014" i="3"/>
  <c r="F3014" i="3"/>
  <c r="G3013" i="3"/>
  <c r="D3014" i="3"/>
  <c r="E3013" i="3"/>
  <c r="B3014" i="3"/>
  <c r="C3013" i="3"/>
  <c r="H3016" i="3" l="1"/>
  <c r="I3015" i="3"/>
  <c r="F3015" i="3"/>
  <c r="G3014" i="3"/>
  <c r="D3015" i="3"/>
  <c r="E3014" i="3"/>
  <c r="B3015" i="3"/>
  <c r="C3014" i="3"/>
  <c r="H3017" i="3" l="1"/>
  <c r="I3016" i="3"/>
  <c r="F3016" i="3"/>
  <c r="G3015" i="3"/>
  <c r="D3016" i="3"/>
  <c r="E3015" i="3"/>
  <c r="B3016" i="3"/>
  <c r="C3015" i="3"/>
  <c r="H3018" i="3" l="1"/>
  <c r="I3017" i="3"/>
  <c r="F3017" i="3"/>
  <c r="G3016" i="3"/>
  <c r="D3017" i="3"/>
  <c r="E3016" i="3"/>
  <c r="B3017" i="3"/>
  <c r="C3016" i="3"/>
  <c r="H3019" i="3" l="1"/>
  <c r="I3018" i="3"/>
  <c r="F3018" i="3"/>
  <c r="G3017" i="3"/>
  <c r="D3018" i="3"/>
  <c r="E3017" i="3"/>
  <c r="B3018" i="3"/>
  <c r="C3017" i="3"/>
  <c r="H3020" i="3" l="1"/>
  <c r="I3019" i="3"/>
  <c r="F3019" i="3"/>
  <c r="G3018" i="3"/>
  <c r="D3019" i="3"/>
  <c r="E3018" i="3"/>
  <c r="B3019" i="3"/>
  <c r="C3018" i="3"/>
  <c r="H3021" i="3" l="1"/>
  <c r="I3020" i="3"/>
  <c r="F3020" i="3"/>
  <c r="G3019" i="3"/>
  <c r="D3020" i="3"/>
  <c r="E3019" i="3"/>
  <c r="B3020" i="3"/>
  <c r="C3019" i="3"/>
  <c r="H3022" i="3" l="1"/>
  <c r="I3021" i="3"/>
  <c r="F3021" i="3"/>
  <c r="G3020" i="3"/>
  <c r="D3021" i="3"/>
  <c r="E3020" i="3"/>
  <c r="B3021" i="3"/>
  <c r="C3020" i="3"/>
  <c r="H3023" i="3" l="1"/>
  <c r="I3023" i="3" s="1"/>
  <c r="I3022" i="3"/>
  <c r="F3022" i="3"/>
  <c r="G3021" i="3"/>
  <c r="D3022" i="3"/>
  <c r="E3021" i="3"/>
  <c r="B3022" i="3"/>
  <c r="C3021" i="3"/>
  <c r="F3023" i="3" l="1"/>
  <c r="G3023" i="3" s="1"/>
  <c r="G3022" i="3"/>
  <c r="D3023" i="3"/>
  <c r="E3023" i="3" s="1"/>
  <c r="E3022" i="3"/>
  <c r="B3023" i="3"/>
  <c r="C3023" i="3" s="1"/>
  <c r="C3022" i="3"/>
</calcChain>
</file>

<file path=xl/comments1.xml><?xml version="1.0" encoding="utf-8"?>
<comments xmlns="http://schemas.openxmlformats.org/spreadsheetml/2006/main">
  <authors>
    <author>张明尧</author>
  </authors>
  <commentList>
    <comment ref="E13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The Unadjusted HVaR is simply the 1% percentile of the unadjusted returns (Equity, Fx and Total)</t>
        </r>
      </text>
    </comment>
    <comment ref="B18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Because we cannot take derivative on HVaR. We use delta_y / delta_x to estimate the marginal VaR. Basically we fix one factor and change the other for 0.1% and get a new Total VaR (the book says by multiplying g(theta) with theta' which is [1, 0.3], which is already done when computing the Total Var in Data spreadsheet). Then we use (new VaR - original VaR)/0.1% to get the marginal VaR. Then we fix the other factor and repeat for a second time to get the other marginal VaR.</t>
        </r>
      </text>
    </comment>
  </commentList>
</comments>
</file>

<file path=xl/comments2.xml><?xml version="1.0" encoding="utf-8"?>
<comments xmlns="http://schemas.openxmlformats.org/spreadsheetml/2006/main">
  <authors>
    <author>张明尧</author>
  </authors>
  <commentList>
    <comment ref="J3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$B$5 is ω1, and 1-$B$5 is ω2</t>
        </r>
      </text>
    </comment>
  </commentList>
</comments>
</file>

<file path=xl/sharedStrings.xml><?xml version="1.0" encoding="utf-8"?>
<sst xmlns="http://schemas.openxmlformats.org/spreadsheetml/2006/main" count="67" uniqueCount="65">
  <si>
    <t>Date</t>
  </si>
  <si>
    <t>FTSE100</t>
  </si>
  <si>
    <t xml:space="preserve">SP 500 </t>
  </si>
  <si>
    <t>SP500 (£)</t>
  </si>
  <si>
    <t>FX (£/$)</t>
  </si>
  <si>
    <t>FTSE100 Rtn</t>
    <phoneticPr fontId="3" type="noConversion"/>
  </si>
  <si>
    <t>SP500 Rtn</t>
    <phoneticPr fontId="3" type="noConversion"/>
  </si>
  <si>
    <t>FX Rtn</t>
  </si>
  <si>
    <t>Equity Rtn</t>
  </si>
  <si>
    <t>Equity Rtn</t>
    <phoneticPr fontId="3" type="noConversion"/>
  </si>
  <si>
    <t>£/$ Rtn</t>
    <phoneticPr fontId="3" type="noConversion"/>
  </si>
  <si>
    <t>FX Rtn</t>
    <phoneticPr fontId="3" type="noConversion"/>
  </si>
  <si>
    <t>Portfolio Parameters</t>
  </si>
  <si>
    <t>UK beta</t>
  </si>
  <si>
    <t>Beta x weight</t>
  </si>
  <si>
    <t>US beta</t>
  </si>
  <si>
    <t>Weight on FTSE 100</t>
  </si>
  <si>
    <t>VaR Parameters</t>
  </si>
  <si>
    <t>Significance level</t>
  </si>
  <si>
    <t>Start date:</t>
  </si>
  <si>
    <t>Risk Horizon (days)</t>
  </si>
  <si>
    <t>End date:</t>
  </si>
  <si>
    <t>Lambda for EWMA vol adjustment</t>
  </si>
  <si>
    <t>Total Rtn</t>
  </si>
  <si>
    <t>Total Rtn</t>
    <phoneticPr fontId="3" type="noConversion"/>
  </si>
  <si>
    <t>Historical VaR</t>
    <phoneticPr fontId="3" type="noConversion"/>
  </si>
  <si>
    <t>Unadjusted</t>
    <phoneticPr fontId="3" type="noConversion"/>
  </si>
  <si>
    <t>Adjusted</t>
    <phoneticPr fontId="3" type="noConversion"/>
  </si>
  <si>
    <t>Fx</t>
    <phoneticPr fontId="3" type="noConversion"/>
  </si>
  <si>
    <t>Total</t>
    <phoneticPr fontId="3" type="noConversion"/>
  </si>
  <si>
    <t>Equity</t>
    <phoneticPr fontId="3" type="noConversion"/>
  </si>
  <si>
    <t>Explanation</t>
    <phoneticPr fontId="3" type="noConversion"/>
  </si>
  <si>
    <t>Forex</t>
  </si>
  <si>
    <t>FTSE100 (£) EWMA Variance</t>
    <phoneticPr fontId="3" type="noConversion"/>
  </si>
  <si>
    <t>FTSE100 (£) EWMA Vol Annual</t>
    <phoneticPr fontId="3" type="noConversion"/>
  </si>
  <si>
    <t>SP 500 ($) EWMA Variance</t>
    <phoneticPr fontId="3" type="noConversion"/>
  </si>
  <si>
    <t>SP 500 ($) EWMA Vol Annual</t>
    <phoneticPr fontId="3" type="noConversion"/>
  </si>
  <si>
    <t>FX (£/$) EWMA Variance</t>
    <phoneticPr fontId="3" type="noConversion"/>
  </si>
  <si>
    <t>FX (£/$) EWMA Vol Annual</t>
    <phoneticPr fontId="3" type="noConversion"/>
  </si>
  <si>
    <t>Equity EWMA Variance</t>
    <phoneticPr fontId="3" type="noConversion"/>
  </si>
  <si>
    <t>Equity EWMA Vol Annual</t>
    <phoneticPr fontId="3" type="noConversion"/>
  </si>
  <si>
    <t>Forex EWMA Variance</t>
    <phoneticPr fontId="3" type="noConversion"/>
  </si>
  <si>
    <t>Forex EWMA Vol Annual</t>
    <phoneticPr fontId="3" type="noConversion"/>
  </si>
  <si>
    <t>Total EWMA Variance</t>
    <phoneticPr fontId="3" type="noConversion"/>
  </si>
  <si>
    <t>Total EWMA Vol Annual</t>
    <phoneticPr fontId="3" type="noConversion"/>
  </si>
  <si>
    <t>Equity Adjusted Rtn</t>
  </si>
  <si>
    <t>Equity Adjusted Rtn</t>
    <phoneticPr fontId="3" type="noConversion"/>
  </si>
  <si>
    <t>Fx Adjusted Rtn</t>
  </si>
  <si>
    <t>Fx Adjusted Rtn</t>
    <phoneticPr fontId="3" type="noConversion"/>
  </si>
  <si>
    <t>Total Adjusted Rtn</t>
  </si>
  <si>
    <t>Total Adjusted Rtn</t>
    <phoneticPr fontId="3" type="noConversion"/>
  </si>
  <si>
    <t>Total Shift(Equity)</t>
    <phoneticPr fontId="3" type="noConversion"/>
  </si>
  <si>
    <t>Total Shift(Fx)</t>
    <phoneticPr fontId="3" type="noConversion"/>
  </si>
  <si>
    <t>Sensitivity increment</t>
  </si>
  <si>
    <t>Marginal VaR calculation</t>
  </si>
  <si>
    <t xml:space="preserve">Equity </t>
  </si>
  <si>
    <t>Sum</t>
  </si>
  <si>
    <t>Total VaR (EQ^)</t>
  </si>
  <si>
    <t>Total VaR (FX^)</t>
  </si>
  <si>
    <t>Total Adjusted Shift(Equity)</t>
    <phoneticPr fontId="3" type="noConversion"/>
  </si>
  <si>
    <t>Total Adjusted Shift(Fx)</t>
    <phoneticPr fontId="3" type="noConversion"/>
  </si>
  <si>
    <t>Marginal VaR (Unadjusted)</t>
  </si>
  <si>
    <t>Marginal VaR (Adjusted)</t>
  </si>
  <si>
    <t>Percentage contribution (Unadjusted)</t>
  </si>
  <si>
    <t>Percentage contribution (Adjusted)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</si>
</sst>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"/>
    <numFmt numFmtId="177" formatCode="0.0%"/>
    <numFmt numFmtId="178" formatCode="[$-409]dd\-mmm\-yy;@"/>
    <numFmt numFmtId="179" formatCode="0.000000_ "/>
  </numFmts>
  <fonts count="13" x14ac:knownFonts="1">
    <font>
      <sz val="12"/>
      <color theme="1"/>
      <name val="Times New Roman"/>
      <family val="2"/>
      <charset val="134"/>
    </font>
    <font>
      <sz val="10"/>
      <color theme="1"/>
      <name val="Calibri"/>
      <family val="2"/>
    </font>
    <font>
      <b/>
      <sz val="10"/>
      <name val="Calibri"/>
      <family val="2"/>
    </font>
    <font>
      <sz val="9"/>
      <name val="Times New Roman"/>
      <family val="2"/>
      <charset val="134"/>
    </font>
    <font>
      <sz val="10"/>
      <name val="Calibri"/>
      <family val="2"/>
    </font>
    <font>
      <b/>
      <sz val="10"/>
      <color theme="1"/>
      <name val="Calibri"/>
      <family val="2"/>
    </font>
    <font>
      <b/>
      <sz val="10"/>
      <color theme="5" tint="-0.499984740745262"/>
      <name val="Calibri"/>
      <family val="2"/>
    </font>
    <font>
      <b/>
      <sz val="10"/>
      <color indexed="10"/>
      <name val="Calibri"/>
      <family val="2"/>
    </font>
    <font>
      <b/>
      <sz val="10"/>
      <color indexed="12"/>
      <name val="Calibri"/>
      <family val="2"/>
    </font>
    <font>
      <sz val="10"/>
      <color indexed="12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76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10" fontId="6" fillId="0" borderId="0" xfId="0" applyNumberFormat="1" applyFont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77" fontId="7" fillId="0" borderId="0" xfId="0" applyNumberFormat="1" applyFont="1" applyFill="1" applyBorder="1" applyAlignment="1">
      <alignment horizontal="center"/>
    </xf>
    <xf numFmtId="178" fontId="7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 applyFill="1" applyBorder="1" applyAlignment="1">
      <alignment horizontal="center"/>
    </xf>
    <xf numFmtId="15" fontId="7" fillId="0" borderId="0" xfId="0" applyNumberFormat="1" applyFont="1" applyAlignment="1">
      <alignment horizontal="center"/>
    </xf>
    <xf numFmtId="10" fontId="6" fillId="2" borderId="0" xfId="0" applyNumberFormat="1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4</xdr:row>
      <xdr:rowOff>133350</xdr:rowOff>
    </xdr:from>
    <xdr:to>
      <xdr:col>11</xdr:col>
      <xdr:colOff>494918</xdr:colOff>
      <xdr:row>8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6" y="781050"/>
          <a:ext cx="3114292" cy="5810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e%20Study_IV.3.5.3_International%20Equiti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ement"/>
      <sheetName val="VaR"/>
      <sheetName val="Marginal VaR"/>
      <sheetName val="Prices"/>
      <sheetName val="Returns"/>
      <sheetName val="Volatilities"/>
      <sheetName val="Adjusted Returns"/>
    </sheetNames>
    <sheetDataSet>
      <sheetData sheetId="0"/>
      <sheetData sheetId="1"/>
      <sheetData sheetId="2"/>
      <sheetData sheetId="3"/>
      <sheetData sheetId="4">
        <row r="2">
          <cell r="A2">
            <v>35067</v>
          </cell>
        </row>
        <row r="3">
          <cell r="A3">
            <v>35068</v>
          </cell>
        </row>
        <row r="4">
          <cell r="A4">
            <v>35069</v>
          </cell>
        </row>
        <row r="5">
          <cell r="A5">
            <v>35072</v>
          </cell>
        </row>
        <row r="6">
          <cell r="A6">
            <v>35073</v>
          </cell>
        </row>
        <row r="7">
          <cell r="A7">
            <v>35074</v>
          </cell>
        </row>
        <row r="8">
          <cell r="A8">
            <v>35075</v>
          </cell>
        </row>
        <row r="9">
          <cell r="A9">
            <v>35076</v>
          </cell>
        </row>
        <row r="10">
          <cell r="A10">
            <v>35080</v>
          </cell>
        </row>
        <row r="11">
          <cell r="A11">
            <v>35081</v>
          </cell>
        </row>
        <row r="12">
          <cell r="A12">
            <v>35082</v>
          </cell>
        </row>
        <row r="13">
          <cell r="A13">
            <v>35083</v>
          </cell>
        </row>
        <row r="14">
          <cell r="A14">
            <v>35086</v>
          </cell>
        </row>
        <row r="15">
          <cell r="A15">
            <v>35087</v>
          </cell>
        </row>
        <row r="16">
          <cell r="A16">
            <v>35088</v>
          </cell>
        </row>
        <row r="17">
          <cell r="A17">
            <v>35089</v>
          </cell>
        </row>
        <row r="18">
          <cell r="A18">
            <v>35090</v>
          </cell>
        </row>
        <row r="19">
          <cell r="A19">
            <v>35093</v>
          </cell>
        </row>
        <row r="20">
          <cell r="A20">
            <v>35094</v>
          </cell>
        </row>
        <row r="21">
          <cell r="A21">
            <v>35095</v>
          </cell>
        </row>
        <row r="22">
          <cell r="A22">
            <v>35096</v>
          </cell>
        </row>
        <row r="23">
          <cell r="A23">
            <v>35097</v>
          </cell>
        </row>
        <row r="24">
          <cell r="A24">
            <v>35100</v>
          </cell>
        </row>
        <row r="25">
          <cell r="A25">
            <v>35101</v>
          </cell>
        </row>
        <row r="26">
          <cell r="A26">
            <v>35102</v>
          </cell>
        </row>
        <row r="27">
          <cell r="A27">
            <v>35103</v>
          </cell>
        </row>
        <row r="28">
          <cell r="A28">
            <v>35104</v>
          </cell>
        </row>
        <row r="29">
          <cell r="A29">
            <v>35107</v>
          </cell>
        </row>
        <row r="30">
          <cell r="A30">
            <v>35108</v>
          </cell>
        </row>
        <row r="31">
          <cell r="A31">
            <v>35109</v>
          </cell>
        </row>
        <row r="32">
          <cell r="A32">
            <v>35110</v>
          </cell>
        </row>
        <row r="33">
          <cell r="A33">
            <v>35111</v>
          </cell>
        </row>
        <row r="34">
          <cell r="A34">
            <v>35115</v>
          </cell>
        </row>
        <row r="35">
          <cell r="A35">
            <v>35116</v>
          </cell>
        </row>
        <row r="36">
          <cell r="A36">
            <v>35117</v>
          </cell>
        </row>
        <row r="37">
          <cell r="A37">
            <v>35118</v>
          </cell>
        </row>
        <row r="38">
          <cell r="A38">
            <v>35121</v>
          </cell>
        </row>
        <row r="39">
          <cell r="A39">
            <v>35122</v>
          </cell>
        </row>
        <row r="40">
          <cell r="A40">
            <v>35123</v>
          </cell>
        </row>
        <row r="41">
          <cell r="A41">
            <v>35124</v>
          </cell>
        </row>
        <row r="42">
          <cell r="A42">
            <v>35125</v>
          </cell>
        </row>
        <row r="43">
          <cell r="A43">
            <v>35128</v>
          </cell>
        </row>
        <row r="44">
          <cell r="A44">
            <v>35129</v>
          </cell>
        </row>
        <row r="45">
          <cell r="A45">
            <v>35130</v>
          </cell>
        </row>
        <row r="46">
          <cell r="A46">
            <v>35131</v>
          </cell>
        </row>
        <row r="47">
          <cell r="A47">
            <v>35132</v>
          </cell>
        </row>
        <row r="48">
          <cell r="A48">
            <v>35135</v>
          </cell>
        </row>
        <row r="49">
          <cell r="A49">
            <v>35136</v>
          </cell>
        </row>
        <row r="50">
          <cell r="A50">
            <v>35137</v>
          </cell>
        </row>
        <row r="51">
          <cell r="A51">
            <v>35138</v>
          </cell>
        </row>
        <row r="52">
          <cell r="A52">
            <v>35139</v>
          </cell>
        </row>
        <row r="53">
          <cell r="A53">
            <v>35142</v>
          </cell>
        </row>
        <row r="54">
          <cell r="A54">
            <v>35143</v>
          </cell>
        </row>
        <row r="55">
          <cell r="A55">
            <v>35144</v>
          </cell>
        </row>
        <row r="56">
          <cell r="A56">
            <v>35145</v>
          </cell>
        </row>
        <row r="57">
          <cell r="A57">
            <v>35146</v>
          </cell>
        </row>
        <row r="58">
          <cell r="A58">
            <v>35149</v>
          </cell>
        </row>
        <row r="59">
          <cell r="A59">
            <v>35150</v>
          </cell>
        </row>
        <row r="60">
          <cell r="A60">
            <v>35151</v>
          </cell>
        </row>
        <row r="61">
          <cell r="A61">
            <v>35152</v>
          </cell>
        </row>
        <row r="62">
          <cell r="A62">
            <v>35153</v>
          </cell>
        </row>
        <row r="63">
          <cell r="A63">
            <v>35156</v>
          </cell>
        </row>
        <row r="64">
          <cell r="A64">
            <v>35157</v>
          </cell>
        </row>
        <row r="65">
          <cell r="A65">
            <v>35158</v>
          </cell>
        </row>
        <row r="66">
          <cell r="A66">
            <v>35159</v>
          </cell>
        </row>
        <row r="67">
          <cell r="A67">
            <v>35164</v>
          </cell>
        </row>
        <row r="68">
          <cell r="A68">
            <v>35165</v>
          </cell>
        </row>
        <row r="69">
          <cell r="A69">
            <v>35166</v>
          </cell>
        </row>
        <row r="70">
          <cell r="A70">
            <v>35167</v>
          </cell>
        </row>
        <row r="71">
          <cell r="A71">
            <v>35170</v>
          </cell>
        </row>
        <row r="72">
          <cell r="A72">
            <v>35171</v>
          </cell>
        </row>
        <row r="73">
          <cell r="A73">
            <v>35172</v>
          </cell>
        </row>
        <row r="74">
          <cell r="A74">
            <v>35173</v>
          </cell>
        </row>
        <row r="75">
          <cell r="A75">
            <v>35174</v>
          </cell>
        </row>
        <row r="76">
          <cell r="A76">
            <v>35177</v>
          </cell>
        </row>
        <row r="77">
          <cell r="A77">
            <v>35178</v>
          </cell>
        </row>
        <row r="78">
          <cell r="A78">
            <v>35179</v>
          </cell>
        </row>
        <row r="79">
          <cell r="A79">
            <v>35180</v>
          </cell>
        </row>
        <row r="80">
          <cell r="A80">
            <v>35181</v>
          </cell>
        </row>
        <row r="81">
          <cell r="A81">
            <v>35184</v>
          </cell>
        </row>
        <row r="82">
          <cell r="A82">
            <v>35185</v>
          </cell>
        </row>
        <row r="83">
          <cell r="A83">
            <v>35186</v>
          </cell>
        </row>
        <row r="84">
          <cell r="A84">
            <v>35187</v>
          </cell>
        </row>
        <row r="85">
          <cell r="A85">
            <v>35188</v>
          </cell>
        </row>
        <row r="86">
          <cell r="A86">
            <v>35192</v>
          </cell>
        </row>
        <row r="87">
          <cell r="A87">
            <v>35193</v>
          </cell>
        </row>
        <row r="88">
          <cell r="A88">
            <v>35194</v>
          </cell>
        </row>
        <row r="89">
          <cell r="A89">
            <v>35195</v>
          </cell>
        </row>
        <row r="90">
          <cell r="A90">
            <v>35198</v>
          </cell>
        </row>
        <row r="91">
          <cell r="A91">
            <v>35199</v>
          </cell>
        </row>
        <row r="92">
          <cell r="A92">
            <v>35200</v>
          </cell>
        </row>
        <row r="93">
          <cell r="A93">
            <v>35201</v>
          </cell>
        </row>
        <row r="94">
          <cell r="A94">
            <v>35202</v>
          </cell>
        </row>
        <row r="95">
          <cell r="A95">
            <v>35205</v>
          </cell>
        </row>
        <row r="96">
          <cell r="A96">
            <v>35206</v>
          </cell>
        </row>
        <row r="97">
          <cell r="A97">
            <v>35207</v>
          </cell>
        </row>
        <row r="98">
          <cell r="A98">
            <v>35208</v>
          </cell>
        </row>
        <row r="99">
          <cell r="A99">
            <v>35209</v>
          </cell>
        </row>
        <row r="100">
          <cell r="A100">
            <v>35213</v>
          </cell>
        </row>
        <row r="101">
          <cell r="A101">
            <v>35214</v>
          </cell>
        </row>
        <row r="102">
          <cell r="A102">
            <v>35215</v>
          </cell>
        </row>
        <row r="103">
          <cell r="A103">
            <v>35216</v>
          </cell>
        </row>
        <row r="104">
          <cell r="A104">
            <v>35219</v>
          </cell>
        </row>
        <row r="105">
          <cell r="A105">
            <v>35220</v>
          </cell>
        </row>
        <row r="106">
          <cell r="A106">
            <v>35221</v>
          </cell>
        </row>
        <row r="107">
          <cell r="A107">
            <v>35222</v>
          </cell>
        </row>
        <row r="108">
          <cell r="A108">
            <v>35223</v>
          </cell>
        </row>
        <row r="109">
          <cell r="A109">
            <v>35226</v>
          </cell>
        </row>
        <row r="110">
          <cell r="A110">
            <v>35227</v>
          </cell>
        </row>
        <row r="111">
          <cell r="A111">
            <v>35228</v>
          </cell>
        </row>
        <row r="112">
          <cell r="A112">
            <v>35229</v>
          </cell>
        </row>
        <row r="113">
          <cell r="A113">
            <v>35230</v>
          </cell>
        </row>
        <row r="114">
          <cell r="A114">
            <v>35233</v>
          </cell>
        </row>
        <row r="115">
          <cell r="A115">
            <v>35234</v>
          </cell>
        </row>
        <row r="116">
          <cell r="A116">
            <v>35235</v>
          </cell>
        </row>
        <row r="117">
          <cell r="A117">
            <v>35236</v>
          </cell>
        </row>
        <row r="118">
          <cell r="A118">
            <v>35237</v>
          </cell>
        </row>
        <row r="119">
          <cell r="A119">
            <v>35240</v>
          </cell>
        </row>
        <row r="120">
          <cell r="A120">
            <v>35241</v>
          </cell>
        </row>
        <row r="121">
          <cell r="A121">
            <v>35242</v>
          </cell>
        </row>
        <row r="122">
          <cell r="A122">
            <v>35243</v>
          </cell>
        </row>
        <row r="123">
          <cell r="A123">
            <v>35244</v>
          </cell>
        </row>
        <row r="124">
          <cell r="A124">
            <v>35247</v>
          </cell>
        </row>
        <row r="125">
          <cell r="A125">
            <v>35248</v>
          </cell>
        </row>
        <row r="126">
          <cell r="A126">
            <v>35249</v>
          </cell>
        </row>
        <row r="127">
          <cell r="A127">
            <v>35251</v>
          </cell>
        </row>
        <row r="128">
          <cell r="A128">
            <v>35254</v>
          </cell>
        </row>
        <row r="129">
          <cell r="A129">
            <v>35255</v>
          </cell>
        </row>
        <row r="130">
          <cell r="A130">
            <v>35256</v>
          </cell>
        </row>
        <row r="131">
          <cell r="A131">
            <v>35257</v>
          </cell>
        </row>
        <row r="132">
          <cell r="A132">
            <v>35258</v>
          </cell>
        </row>
        <row r="133">
          <cell r="A133">
            <v>35261</v>
          </cell>
        </row>
        <row r="134">
          <cell r="A134">
            <v>35262</v>
          </cell>
        </row>
        <row r="135">
          <cell r="A135">
            <v>35263</v>
          </cell>
        </row>
        <row r="136">
          <cell r="A136">
            <v>35264</v>
          </cell>
        </row>
        <row r="137">
          <cell r="A137">
            <v>35265</v>
          </cell>
        </row>
        <row r="138">
          <cell r="A138">
            <v>35268</v>
          </cell>
        </row>
        <row r="139">
          <cell r="A139">
            <v>35269</v>
          </cell>
        </row>
        <row r="140">
          <cell r="A140">
            <v>35270</v>
          </cell>
        </row>
        <row r="141">
          <cell r="A141">
            <v>35271</v>
          </cell>
        </row>
        <row r="142">
          <cell r="A142">
            <v>35272</v>
          </cell>
        </row>
        <row r="143">
          <cell r="A143">
            <v>35275</v>
          </cell>
        </row>
        <row r="144">
          <cell r="A144">
            <v>35276</v>
          </cell>
        </row>
        <row r="145">
          <cell r="A145">
            <v>35277</v>
          </cell>
        </row>
        <row r="146">
          <cell r="A146">
            <v>35278</v>
          </cell>
        </row>
        <row r="147">
          <cell r="A147">
            <v>35279</v>
          </cell>
        </row>
        <row r="148">
          <cell r="A148">
            <v>35282</v>
          </cell>
        </row>
        <row r="149">
          <cell r="A149">
            <v>35283</v>
          </cell>
        </row>
        <row r="150">
          <cell r="A150">
            <v>35284</v>
          </cell>
        </row>
        <row r="151">
          <cell r="A151">
            <v>35285</v>
          </cell>
        </row>
        <row r="152">
          <cell r="A152">
            <v>35286</v>
          </cell>
        </row>
        <row r="153">
          <cell r="A153">
            <v>35289</v>
          </cell>
        </row>
        <row r="154">
          <cell r="A154">
            <v>35290</v>
          </cell>
        </row>
        <row r="155">
          <cell r="A155">
            <v>35291</v>
          </cell>
        </row>
        <row r="156">
          <cell r="A156">
            <v>35292</v>
          </cell>
        </row>
        <row r="157">
          <cell r="A157">
            <v>35293</v>
          </cell>
        </row>
        <row r="158">
          <cell r="A158">
            <v>35296</v>
          </cell>
        </row>
        <row r="159">
          <cell r="A159">
            <v>35297</v>
          </cell>
        </row>
        <row r="160">
          <cell r="A160">
            <v>35298</v>
          </cell>
        </row>
        <row r="161">
          <cell r="A161">
            <v>35299</v>
          </cell>
        </row>
        <row r="162">
          <cell r="A162">
            <v>35300</v>
          </cell>
        </row>
        <row r="163">
          <cell r="A163">
            <v>35304</v>
          </cell>
        </row>
        <row r="164">
          <cell r="A164">
            <v>35305</v>
          </cell>
        </row>
        <row r="165">
          <cell r="A165">
            <v>35306</v>
          </cell>
        </row>
        <row r="166">
          <cell r="A166">
            <v>35307</v>
          </cell>
        </row>
        <row r="167">
          <cell r="A167">
            <v>35311</v>
          </cell>
        </row>
        <row r="168">
          <cell r="A168">
            <v>35312</v>
          </cell>
        </row>
        <row r="169">
          <cell r="A169">
            <v>35313</v>
          </cell>
        </row>
        <row r="170">
          <cell r="A170">
            <v>35314</v>
          </cell>
        </row>
        <row r="171">
          <cell r="A171">
            <v>35317</v>
          </cell>
        </row>
        <row r="172">
          <cell r="A172">
            <v>35318</v>
          </cell>
        </row>
        <row r="173">
          <cell r="A173">
            <v>35319</v>
          </cell>
        </row>
        <row r="174">
          <cell r="A174">
            <v>35320</v>
          </cell>
        </row>
        <row r="175">
          <cell r="A175">
            <v>35321</v>
          </cell>
        </row>
        <row r="176">
          <cell r="A176">
            <v>35324</v>
          </cell>
        </row>
        <row r="177">
          <cell r="A177">
            <v>35325</v>
          </cell>
        </row>
        <row r="178">
          <cell r="A178">
            <v>35326</v>
          </cell>
        </row>
        <row r="179">
          <cell r="A179">
            <v>35327</v>
          </cell>
        </row>
        <row r="180">
          <cell r="A180">
            <v>35328</v>
          </cell>
        </row>
        <row r="181">
          <cell r="A181">
            <v>35331</v>
          </cell>
        </row>
        <row r="182">
          <cell r="A182">
            <v>35332</v>
          </cell>
        </row>
        <row r="183">
          <cell r="A183">
            <v>35333</v>
          </cell>
        </row>
        <row r="184">
          <cell r="A184">
            <v>35334</v>
          </cell>
        </row>
        <row r="185">
          <cell r="A185">
            <v>35335</v>
          </cell>
        </row>
        <row r="186">
          <cell r="A186">
            <v>35338</v>
          </cell>
        </row>
        <row r="187">
          <cell r="A187">
            <v>35339</v>
          </cell>
        </row>
        <row r="188">
          <cell r="A188">
            <v>35340</v>
          </cell>
        </row>
        <row r="189">
          <cell r="A189">
            <v>35341</v>
          </cell>
        </row>
        <row r="190">
          <cell r="A190">
            <v>35342</v>
          </cell>
        </row>
        <row r="191">
          <cell r="A191">
            <v>35345</v>
          </cell>
        </row>
        <row r="192">
          <cell r="A192">
            <v>35346</v>
          </cell>
        </row>
        <row r="193">
          <cell r="A193">
            <v>35347</v>
          </cell>
        </row>
        <row r="194">
          <cell r="A194">
            <v>35348</v>
          </cell>
        </row>
        <row r="195">
          <cell r="A195">
            <v>35349</v>
          </cell>
        </row>
        <row r="196">
          <cell r="A196">
            <v>35353</v>
          </cell>
        </row>
        <row r="197">
          <cell r="A197">
            <v>35354</v>
          </cell>
        </row>
        <row r="198">
          <cell r="A198">
            <v>35355</v>
          </cell>
        </row>
        <row r="199">
          <cell r="A199">
            <v>35356</v>
          </cell>
        </row>
        <row r="200">
          <cell r="A200">
            <v>35359</v>
          </cell>
        </row>
        <row r="201">
          <cell r="A201">
            <v>35360</v>
          </cell>
        </row>
        <row r="202">
          <cell r="A202">
            <v>35361</v>
          </cell>
        </row>
        <row r="203">
          <cell r="A203">
            <v>35362</v>
          </cell>
        </row>
        <row r="204">
          <cell r="A204">
            <v>35363</v>
          </cell>
        </row>
        <row r="205">
          <cell r="A205">
            <v>35366</v>
          </cell>
        </row>
        <row r="206">
          <cell r="A206">
            <v>35367</v>
          </cell>
        </row>
        <row r="207">
          <cell r="A207">
            <v>35368</v>
          </cell>
        </row>
        <row r="208">
          <cell r="A208">
            <v>35369</v>
          </cell>
        </row>
        <row r="209">
          <cell r="A209">
            <v>35370</v>
          </cell>
        </row>
        <row r="210">
          <cell r="A210">
            <v>35373</v>
          </cell>
        </row>
        <row r="211">
          <cell r="A211">
            <v>35374</v>
          </cell>
        </row>
        <row r="212">
          <cell r="A212">
            <v>35375</v>
          </cell>
        </row>
        <row r="213">
          <cell r="A213">
            <v>35376</v>
          </cell>
        </row>
        <row r="214">
          <cell r="A214">
            <v>35377</v>
          </cell>
        </row>
        <row r="215">
          <cell r="A215">
            <v>35381</v>
          </cell>
        </row>
        <row r="216">
          <cell r="A216">
            <v>35382</v>
          </cell>
        </row>
        <row r="217">
          <cell r="A217">
            <v>35383</v>
          </cell>
        </row>
        <row r="218">
          <cell r="A218">
            <v>35384</v>
          </cell>
        </row>
        <row r="219">
          <cell r="A219">
            <v>35387</v>
          </cell>
        </row>
        <row r="220">
          <cell r="A220">
            <v>35388</v>
          </cell>
        </row>
        <row r="221">
          <cell r="A221">
            <v>35389</v>
          </cell>
        </row>
        <row r="222">
          <cell r="A222">
            <v>35390</v>
          </cell>
        </row>
        <row r="223">
          <cell r="A223">
            <v>35391</v>
          </cell>
        </row>
        <row r="224">
          <cell r="A224">
            <v>35394</v>
          </cell>
        </row>
        <row r="225">
          <cell r="A225">
            <v>35395</v>
          </cell>
        </row>
        <row r="226">
          <cell r="A226">
            <v>35396</v>
          </cell>
        </row>
        <row r="227">
          <cell r="A227">
            <v>35398</v>
          </cell>
        </row>
        <row r="228">
          <cell r="A228">
            <v>35401</v>
          </cell>
        </row>
        <row r="229">
          <cell r="A229">
            <v>35402</v>
          </cell>
        </row>
        <row r="230">
          <cell r="A230">
            <v>35403</v>
          </cell>
        </row>
        <row r="231">
          <cell r="A231">
            <v>35404</v>
          </cell>
        </row>
        <row r="232">
          <cell r="A232">
            <v>35405</v>
          </cell>
        </row>
        <row r="233">
          <cell r="A233">
            <v>35408</v>
          </cell>
        </row>
        <row r="234">
          <cell r="A234">
            <v>35409</v>
          </cell>
        </row>
        <row r="235">
          <cell r="A235">
            <v>35410</v>
          </cell>
        </row>
        <row r="236">
          <cell r="A236">
            <v>35411</v>
          </cell>
        </row>
        <row r="237">
          <cell r="A237">
            <v>35412</v>
          </cell>
        </row>
        <row r="238">
          <cell r="A238">
            <v>35415</v>
          </cell>
        </row>
        <row r="239">
          <cell r="A239">
            <v>35416</v>
          </cell>
        </row>
        <row r="240">
          <cell r="A240">
            <v>35417</v>
          </cell>
        </row>
        <row r="241">
          <cell r="A241">
            <v>35418</v>
          </cell>
        </row>
        <row r="242">
          <cell r="A242">
            <v>35419</v>
          </cell>
        </row>
        <row r="243">
          <cell r="A243">
            <v>35422</v>
          </cell>
        </row>
        <row r="244">
          <cell r="A244">
            <v>35423</v>
          </cell>
        </row>
        <row r="245">
          <cell r="A245">
            <v>35426</v>
          </cell>
        </row>
        <row r="246">
          <cell r="A246">
            <v>35429</v>
          </cell>
        </row>
        <row r="247">
          <cell r="A247">
            <v>35430</v>
          </cell>
        </row>
        <row r="248">
          <cell r="A248">
            <v>35432</v>
          </cell>
        </row>
        <row r="249">
          <cell r="A249">
            <v>35433</v>
          </cell>
        </row>
        <row r="250">
          <cell r="A250">
            <v>35436</v>
          </cell>
        </row>
        <row r="251">
          <cell r="A251">
            <v>35437</v>
          </cell>
        </row>
        <row r="252">
          <cell r="A252">
            <v>35438</v>
          </cell>
        </row>
        <row r="253">
          <cell r="A253">
            <v>35439</v>
          </cell>
        </row>
        <row r="254">
          <cell r="A254">
            <v>35440</v>
          </cell>
        </row>
        <row r="255">
          <cell r="A255">
            <v>35443</v>
          </cell>
        </row>
        <row r="256">
          <cell r="A256">
            <v>35444</v>
          </cell>
        </row>
        <row r="257">
          <cell r="A257">
            <v>35445</v>
          </cell>
        </row>
        <row r="258">
          <cell r="A258">
            <v>35446</v>
          </cell>
        </row>
        <row r="259">
          <cell r="A259">
            <v>35447</v>
          </cell>
        </row>
        <row r="260">
          <cell r="A260">
            <v>35451</v>
          </cell>
        </row>
        <row r="261">
          <cell r="A261">
            <v>35452</v>
          </cell>
        </row>
        <row r="262">
          <cell r="A262">
            <v>35453</v>
          </cell>
        </row>
        <row r="263">
          <cell r="A263">
            <v>35454</v>
          </cell>
        </row>
        <row r="264">
          <cell r="A264">
            <v>35457</v>
          </cell>
        </row>
        <row r="265">
          <cell r="A265">
            <v>35458</v>
          </cell>
        </row>
        <row r="266">
          <cell r="A266">
            <v>35459</v>
          </cell>
        </row>
        <row r="267">
          <cell r="A267">
            <v>35460</v>
          </cell>
        </row>
        <row r="268">
          <cell r="A268">
            <v>35461</v>
          </cell>
        </row>
        <row r="269">
          <cell r="A269">
            <v>35464</v>
          </cell>
        </row>
        <row r="270">
          <cell r="A270">
            <v>35465</v>
          </cell>
        </row>
        <row r="271">
          <cell r="A271">
            <v>35466</v>
          </cell>
        </row>
        <row r="272">
          <cell r="A272">
            <v>35467</v>
          </cell>
        </row>
        <row r="273">
          <cell r="A273">
            <v>35468</v>
          </cell>
        </row>
        <row r="274">
          <cell r="A274">
            <v>35471</v>
          </cell>
        </row>
        <row r="275">
          <cell r="A275">
            <v>35472</v>
          </cell>
        </row>
        <row r="276">
          <cell r="A276">
            <v>35473</v>
          </cell>
        </row>
        <row r="277">
          <cell r="A277">
            <v>35474</v>
          </cell>
        </row>
        <row r="278">
          <cell r="A278">
            <v>35475</v>
          </cell>
        </row>
        <row r="279">
          <cell r="A279">
            <v>35479</v>
          </cell>
        </row>
        <row r="280">
          <cell r="A280">
            <v>35480</v>
          </cell>
        </row>
        <row r="281">
          <cell r="A281">
            <v>35481</v>
          </cell>
        </row>
        <row r="282">
          <cell r="A282">
            <v>35482</v>
          </cell>
        </row>
        <row r="283">
          <cell r="A283">
            <v>35485</v>
          </cell>
        </row>
        <row r="284">
          <cell r="A284">
            <v>35486</v>
          </cell>
        </row>
        <row r="285">
          <cell r="A285">
            <v>35487</v>
          </cell>
        </row>
        <row r="286">
          <cell r="A286">
            <v>35488</v>
          </cell>
        </row>
        <row r="287">
          <cell r="A287">
            <v>35489</v>
          </cell>
        </row>
        <row r="288">
          <cell r="A288">
            <v>35492</v>
          </cell>
        </row>
        <row r="289">
          <cell r="A289">
            <v>35493</v>
          </cell>
        </row>
        <row r="290">
          <cell r="A290">
            <v>35494</v>
          </cell>
        </row>
        <row r="291">
          <cell r="A291">
            <v>35495</v>
          </cell>
        </row>
        <row r="292">
          <cell r="A292">
            <v>35496</v>
          </cell>
        </row>
        <row r="293">
          <cell r="A293">
            <v>35499</v>
          </cell>
        </row>
        <row r="294">
          <cell r="A294">
            <v>35500</v>
          </cell>
        </row>
        <row r="295">
          <cell r="A295">
            <v>35501</v>
          </cell>
        </row>
        <row r="296">
          <cell r="A296">
            <v>35502</v>
          </cell>
        </row>
        <row r="297">
          <cell r="A297">
            <v>35503</v>
          </cell>
        </row>
        <row r="298">
          <cell r="A298">
            <v>35506</v>
          </cell>
        </row>
        <row r="299">
          <cell r="A299">
            <v>35507</v>
          </cell>
        </row>
        <row r="300">
          <cell r="A300">
            <v>35508</v>
          </cell>
        </row>
        <row r="301">
          <cell r="A301">
            <v>35509</v>
          </cell>
        </row>
        <row r="302">
          <cell r="A302">
            <v>35510</v>
          </cell>
        </row>
        <row r="303">
          <cell r="A303">
            <v>35513</v>
          </cell>
        </row>
        <row r="304">
          <cell r="A304">
            <v>35514</v>
          </cell>
        </row>
        <row r="305">
          <cell r="A305">
            <v>35515</v>
          </cell>
        </row>
        <row r="306">
          <cell r="A306">
            <v>35516</v>
          </cell>
        </row>
        <row r="307">
          <cell r="A307">
            <v>35521</v>
          </cell>
        </row>
        <row r="308">
          <cell r="A308">
            <v>35522</v>
          </cell>
        </row>
        <row r="309">
          <cell r="A309">
            <v>35523</v>
          </cell>
        </row>
        <row r="310">
          <cell r="A310">
            <v>35524</v>
          </cell>
        </row>
        <row r="311">
          <cell r="A311">
            <v>35527</v>
          </cell>
        </row>
        <row r="312">
          <cell r="A312">
            <v>35528</v>
          </cell>
        </row>
        <row r="313">
          <cell r="A313">
            <v>35529</v>
          </cell>
        </row>
        <row r="314">
          <cell r="A314">
            <v>35530</v>
          </cell>
        </row>
        <row r="315">
          <cell r="A315">
            <v>35531</v>
          </cell>
        </row>
        <row r="316">
          <cell r="A316">
            <v>35534</v>
          </cell>
        </row>
        <row r="317">
          <cell r="A317">
            <v>35535</v>
          </cell>
        </row>
        <row r="318">
          <cell r="A318">
            <v>35536</v>
          </cell>
        </row>
        <row r="319">
          <cell r="A319">
            <v>35537</v>
          </cell>
        </row>
        <row r="320">
          <cell r="A320">
            <v>35538</v>
          </cell>
        </row>
        <row r="321">
          <cell r="A321">
            <v>35541</v>
          </cell>
        </row>
        <row r="322">
          <cell r="A322">
            <v>35542</v>
          </cell>
        </row>
        <row r="323">
          <cell r="A323">
            <v>35543</v>
          </cell>
        </row>
        <row r="324">
          <cell r="A324">
            <v>35544</v>
          </cell>
        </row>
        <row r="325">
          <cell r="A325">
            <v>35545</v>
          </cell>
        </row>
        <row r="326">
          <cell r="A326">
            <v>35548</v>
          </cell>
        </row>
        <row r="327">
          <cell r="A327">
            <v>35549</v>
          </cell>
        </row>
        <row r="328">
          <cell r="A328">
            <v>35550</v>
          </cell>
        </row>
        <row r="329">
          <cell r="A329">
            <v>35551</v>
          </cell>
        </row>
        <row r="330">
          <cell r="A330">
            <v>35552</v>
          </cell>
        </row>
        <row r="331">
          <cell r="A331">
            <v>35556</v>
          </cell>
        </row>
        <row r="332">
          <cell r="A332">
            <v>35557</v>
          </cell>
        </row>
        <row r="333">
          <cell r="A333">
            <v>35558</v>
          </cell>
        </row>
        <row r="334">
          <cell r="A334">
            <v>35559</v>
          </cell>
        </row>
        <row r="335">
          <cell r="A335">
            <v>35562</v>
          </cell>
        </row>
        <row r="336">
          <cell r="A336">
            <v>35563</v>
          </cell>
        </row>
        <row r="337">
          <cell r="A337">
            <v>35564</v>
          </cell>
        </row>
        <row r="338">
          <cell r="A338">
            <v>35565</v>
          </cell>
        </row>
        <row r="339">
          <cell r="A339">
            <v>35566</v>
          </cell>
        </row>
        <row r="340">
          <cell r="A340">
            <v>35569</v>
          </cell>
        </row>
        <row r="341">
          <cell r="A341">
            <v>35570</v>
          </cell>
        </row>
        <row r="342">
          <cell r="A342">
            <v>35571</v>
          </cell>
        </row>
        <row r="343">
          <cell r="A343">
            <v>35572</v>
          </cell>
        </row>
        <row r="344">
          <cell r="A344">
            <v>35573</v>
          </cell>
        </row>
        <row r="345">
          <cell r="A345">
            <v>35577</v>
          </cell>
        </row>
        <row r="346">
          <cell r="A346">
            <v>35578</v>
          </cell>
        </row>
        <row r="347">
          <cell r="A347">
            <v>35579</v>
          </cell>
        </row>
        <row r="348">
          <cell r="A348">
            <v>35580</v>
          </cell>
        </row>
        <row r="349">
          <cell r="A349">
            <v>35583</v>
          </cell>
        </row>
        <row r="350">
          <cell r="A350">
            <v>35584</v>
          </cell>
        </row>
        <row r="351">
          <cell r="A351">
            <v>35585</v>
          </cell>
        </row>
        <row r="352">
          <cell r="A352">
            <v>35586</v>
          </cell>
        </row>
        <row r="353">
          <cell r="A353">
            <v>35587</v>
          </cell>
        </row>
        <row r="354">
          <cell r="A354">
            <v>35590</v>
          </cell>
        </row>
        <row r="355">
          <cell r="A355">
            <v>35591</v>
          </cell>
        </row>
        <row r="356">
          <cell r="A356">
            <v>35592</v>
          </cell>
        </row>
        <row r="357">
          <cell r="A357">
            <v>35593</v>
          </cell>
        </row>
        <row r="358">
          <cell r="A358">
            <v>35594</v>
          </cell>
        </row>
        <row r="359">
          <cell r="A359">
            <v>35597</v>
          </cell>
        </row>
        <row r="360">
          <cell r="A360">
            <v>35598</v>
          </cell>
        </row>
        <row r="361">
          <cell r="A361">
            <v>35599</v>
          </cell>
        </row>
        <row r="362">
          <cell r="A362">
            <v>35600</v>
          </cell>
        </row>
        <row r="363">
          <cell r="A363">
            <v>35601</v>
          </cell>
        </row>
        <row r="364">
          <cell r="A364">
            <v>35604</v>
          </cell>
        </row>
        <row r="365">
          <cell r="A365">
            <v>35605</v>
          </cell>
        </row>
        <row r="366">
          <cell r="A366">
            <v>35606</v>
          </cell>
        </row>
        <row r="367">
          <cell r="A367">
            <v>35607</v>
          </cell>
        </row>
        <row r="368">
          <cell r="A368">
            <v>35608</v>
          </cell>
        </row>
        <row r="369">
          <cell r="A369">
            <v>35611</v>
          </cell>
        </row>
        <row r="370">
          <cell r="A370">
            <v>35612</v>
          </cell>
        </row>
        <row r="371">
          <cell r="A371">
            <v>35613</v>
          </cell>
        </row>
        <row r="372">
          <cell r="A372">
            <v>35614</v>
          </cell>
        </row>
        <row r="373">
          <cell r="A373">
            <v>35618</v>
          </cell>
        </row>
        <row r="374">
          <cell r="A374">
            <v>35619</v>
          </cell>
        </row>
        <row r="375">
          <cell r="A375">
            <v>35620</v>
          </cell>
        </row>
        <row r="376">
          <cell r="A376">
            <v>35621</v>
          </cell>
        </row>
        <row r="377">
          <cell r="A377">
            <v>35622</v>
          </cell>
        </row>
        <row r="378">
          <cell r="A378">
            <v>35625</v>
          </cell>
        </row>
        <row r="379">
          <cell r="A379">
            <v>35626</v>
          </cell>
        </row>
        <row r="380">
          <cell r="A380">
            <v>35627</v>
          </cell>
        </row>
        <row r="381">
          <cell r="A381">
            <v>35628</v>
          </cell>
        </row>
        <row r="382">
          <cell r="A382">
            <v>35629</v>
          </cell>
        </row>
        <row r="383">
          <cell r="A383">
            <v>35632</v>
          </cell>
        </row>
        <row r="384">
          <cell r="A384">
            <v>35633</v>
          </cell>
        </row>
        <row r="385">
          <cell r="A385">
            <v>35634</v>
          </cell>
        </row>
        <row r="386">
          <cell r="A386">
            <v>35635</v>
          </cell>
        </row>
        <row r="387">
          <cell r="A387">
            <v>35636</v>
          </cell>
        </row>
        <row r="388">
          <cell r="A388">
            <v>35639</v>
          </cell>
        </row>
        <row r="389">
          <cell r="A389">
            <v>35640</v>
          </cell>
        </row>
        <row r="390">
          <cell r="A390">
            <v>35641</v>
          </cell>
        </row>
        <row r="391">
          <cell r="A391">
            <v>35642</v>
          </cell>
        </row>
        <row r="392">
          <cell r="A392">
            <v>35643</v>
          </cell>
        </row>
        <row r="393">
          <cell r="A393">
            <v>35646</v>
          </cell>
        </row>
        <row r="394">
          <cell r="A394">
            <v>35647</v>
          </cell>
        </row>
        <row r="395">
          <cell r="A395">
            <v>35648</v>
          </cell>
        </row>
        <row r="396">
          <cell r="A396">
            <v>35649</v>
          </cell>
        </row>
        <row r="397">
          <cell r="A397">
            <v>35650</v>
          </cell>
        </row>
        <row r="398">
          <cell r="A398">
            <v>35653</v>
          </cell>
        </row>
        <row r="399">
          <cell r="A399">
            <v>35654</v>
          </cell>
        </row>
        <row r="400">
          <cell r="A400">
            <v>35655</v>
          </cell>
        </row>
        <row r="401">
          <cell r="A401">
            <v>35656</v>
          </cell>
        </row>
        <row r="402">
          <cell r="A402">
            <v>35657</v>
          </cell>
        </row>
        <row r="403">
          <cell r="A403">
            <v>35660</v>
          </cell>
        </row>
        <row r="404">
          <cell r="A404">
            <v>35661</v>
          </cell>
        </row>
        <row r="405">
          <cell r="A405">
            <v>35662</v>
          </cell>
        </row>
        <row r="406">
          <cell r="A406">
            <v>35663</v>
          </cell>
        </row>
        <row r="407">
          <cell r="A407">
            <v>35664</v>
          </cell>
        </row>
        <row r="408">
          <cell r="A408">
            <v>35668</v>
          </cell>
        </row>
        <row r="409">
          <cell r="A409">
            <v>35669</v>
          </cell>
        </row>
        <row r="410">
          <cell r="A410">
            <v>35670</v>
          </cell>
        </row>
        <row r="411">
          <cell r="A411">
            <v>35671</v>
          </cell>
        </row>
        <row r="412">
          <cell r="A412">
            <v>35675</v>
          </cell>
        </row>
        <row r="413">
          <cell r="A413">
            <v>35676</v>
          </cell>
        </row>
        <row r="414">
          <cell r="A414">
            <v>35677</v>
          </cell>
        </row>
        <row r="415">
          <cell r="A415">
            <v>35678</v>
          </cell>
        </row>
        <row r="416">
          <cell r="A416">
            <v>35681</v>
          </cell>
        </row>
        <row r="417">
          <cell r="A417">
            <v>35682</v>
          </cell>
        </row>
        <row r="418">
          <cell r="A418">
            <v>35683</v>
          </cell>
        </row>
        <row r="419">
          <cell r="A419">
            <v>35684</v>
          </cell>
        </row>
        <row r="420">
          <cell r="A420">
            <v>35685</v>
          </cell>
        </row>
        <row r="421">
          <cell r="A421">
            <v>35688</v>
          </cell>
        </row>
        <row r="422">
          <cell r="A422">
            <v>35689</v>
          </cell>
        </row>
        <row r="423">
          <cell r="A423">
            <v>35690</v>
          </cell>
        </row>
        <row r="424">
          <cell r="A424">
            <v>35691</v>
          </cell>
        </row>
        <row r="425">
          <cell r="A425">
            <v>35692</v>
          </cell>
        </row>
        <row r="426">
          <cell r="A426">
            <v>35695</v>
          </cell>
        </row>
        <row r="427">
          <cell r="A427">
            <v>35696</v>
          </cell>
        </row>
        <row r="428">
          <cell r="A428">
            <v>35697</v>
          </cell>
        </row>
        <row r="429">
          <cell r="A429">
            <v>35698</v>
          </cell>
        </row>
        <row r="430">
          <cell r="A430">
            <v>35699</v>
          </cell>
        </row>
        <row r="431">
          <cell r="A431">
            <v>35702</v>
          </cell>
        </row>
        <row r="432">
          <cell r="A432">
            <v>35703</v>
          </cell>
        </row>
        <row r="433">
          <cell r="A433">
            <v>35704</v>
          </cell>
        </row>
        <row r="434">
          <cell r="A434">
            <v>35705</v>
          </cell>
        </row>
        <row r="435">
          <cell r="A435">
            <v>35706</v>
          </cell>
        </row>
        <row r="436">
          <cell r="A436">
            <v>35709</v>
          </cell>
        </row>
        <row r="437">
          <cell r="A437">
            <v>35710</v>
          </cell>
        </row>
        <row r="438">
          <cell r="A438">
            <v>35711</v>
          </cell>
        </row>
        <row r="439">
          <cell r="A439">
            <v>35712</v>
          </cell>
        </row>
        <row r="440">
          <cell r="A440">
            <v>35713</v>
          </cell>
        </row>
        <row r="441">
          <cell r="A441">
            <v>35717</v>
          </cell>
        </row>
        <row r="442">
          <cell r="A442">
            <v>35718</v>
          </cell>
        </row>
        <row r="443">
          <cell r="A443">
            <v>35719</v>
          </cell>
        </row>
        <row r="444">
          <cell r="A444">
            <v>35720</v>
          </cell>
        </row>
        <row r="445">
          <cell r="A445">
            <v>35723</v>
          </cell>
        </row>
        <row r="446">
          <cell r="A446">
            <v>35724</v>
          </cell>
        </row>
        <row r="447">
          <cell r="A447">
            <v>35725</v>
          </cell>
        </row>
        <row r="448">
          <cell r="A448">
            <v>35726</v>
          </cell>
        </row>
        <row r="449">
          <cell r="A449">
            <v>35727</v>
          </cell>
        </row>
        <row r="450">
          <cell r="A450">
            <v>35730</v>
          </cell>
        </row>
        <row r="451">
          <cell r="A451">
            <v>35731</v>
          </cell>
        </row>
        <row r="452">
          <cell r="A452">
            <v>35732</v>
          </cell>
        </row>
        <row r="453">
          <cell r="A453">
            <v>35733</v>
          </cell>
        </row>
        <row r="454">
          <cell r="A454">
            <v>35734</v>
          </cell>
        </row>
        <row r="455">
          <cell r="A455">
            <v>35737</v>
          </cell>
        </row>
        <row r="456">
          <cell r="A456">
            <v>35738</v>
          </cell>
        </row>
        <row r="457">
          <cell r="A457">
            <v>35739</v>
          </cell>
        </row>
        <row r="458">
          <cell r="A458">
            <v>35740</v>
          </cell>
        </row>
        <row r="459">
          <cell r="A459">
            <v>35741</v>
          </cell>
        </row>
        <row r="460">
          <cell r="A460">
            <v>35744</v>
          </cell>
        </row>
        <row r="461">
          <cell r="A461">
            <v>35746</v>
          </cell>
        </row>
        <row r="462">
          <cell r="A462">
            <v>35747</v>
          </cell>
        </row>
        <row r="463">
          <cell r="A463">
            <v>35748</v>
          </cell>
        </row>
        <row r="464">
          <cell r="A464">
            <v>35751</v>
          </cell>
        </row>
        <row r="465">
          <cell r="A465">
            <v>35752</v>
          </cell>
        </row>
        <row r="466">
          <cell r="A466">
            <v>35753</v>
          </cell>
        </row>
        <row r="467">
          <cell r="A467">
            <v>35754</v>
          </cell>
        </row>
        <row r="468">
          <cell r="A468">
            <v>35755</v>
          </cell>
        </row>
        <row r="469">
          <cell r="A469">
            <v>35758</v>
          </cell>
        </row>
        <row r="470">
          <cell r="A470">
            <v>35759</v>
          </cell>
        </row>
        <row r="471">
          <cell r="A471">
            <v>35760</v>
          </cell>
        </row>
        <row r="472">
          <cell r="A472">
            <v>35762</v>
          </cell>
        </row>
        <row r="473">
          <cell r="A473">
            <v>35765</v>
          </cell>
        </row>
        <row r="474">
          <cell r="A474">
            <v>35766</v>
          </cell>
        </row>
        <row r="475">
          <cell r="A475">
            <v>35767</v>
          </cell>
        </row>
        <row r="476">
          <cell r="A476">
            <v>35768</v>
          </cell>
        </row>
        <row r="477">
          <cell r="A477">
            <v>35769</v>
          </cell>
        </row>
        <row r="478">
          <cell r="A478">
            <v>35772</v>
          </cell>
        </row>
        <row r="479">
          <cell r="A479">
            <v>35773</v>
          </cell>
        </row>
        <row r="480">
          <cell r="A480">
            <v>35774</v>
          </cell>
        </row>
        <row r="481">
          <cell r="A481">
            <v>35775</v>
          </cell>
        </row>
        <row r="482">
          <cell r="A482">
            <v>35776</v>
          </cell>
        </row>
        <row r="483">
          <cell r="A483">
            <v>35779</v>
          </cell>
        </row>
        <row r="484">
          <cell r="A484">
            <v>35780</v>
          </cell>
        </row>
        <row r="485">
          <cell r="A485">
            <v>35781</v>
          </cell>
        </row>
        <row r="486">
          <cell r="A486">
            <v>35782</v>
          </cell>
        </row>
        <row r="487">
          <cell r="A487">
            <v>35783</v>
          </cell>
        </row>
        <row r="488">
          <cell r="A488">
            <v>35786</v>
          </cell>
        </row>
        <row r="489">
          <cell r="A489">
            <v>35787</v>
          </cell>
        </row>
        <row r="490">
          <cell r="A490">
            <v>35788</v>
          </cell>
        </row>
        <row r="491">
          <cell r="A491">
            <v>35793</v>
          </cell>
        </row>
        <row r="492">
          <cell r="A492">
            <v>35794</v>
          </cell>
        </row>
        <row r="493">
          <cell r="A493">
            <v>35795</v>
          </cell>
        </row>
        <row r="494">
          <cell r="A494">
            <v>35797</v>
          </cell>
        </row>
        <row r="495">
          <cell r="A495">
            <v>35800</v>
          </cell>
        </row>
        <row r="496">
          <cell r="A496">
            <v>35801</v>
          </cell>
        </row>
        <row r="497">
          <cell r="A497">
            <v>35802</v>
          </cell>
        </row>
        <row r="498">
          <cell r="A498">
            <v>35803</v>
          </cell>
        </row>
        <row r="499">
          <cell r="A499">
            <v>35804</v>
          </cell>
        </row>
        <row r="500">
          <cell r="A500">
            <v>35807</v>
          </cell>
        </row>
        <row r="501">
          <cell r="A501">
            <v>35808</v>
          </cell>
        </row>
        <row r="502">
          <cell r="A502">
            <v>35809</v>
          </cell>
        </row>
        <row r="503">
          <cell r="A503">
            <v>35810</v>
          </cell>
        </row>
        <row r="504">
          <cell r="A504">
            <v>35811</v>
          </cell>
        </row>
        <row r="505">
          <cell r="A505">
            <v>35815</v>
          </cell>
        </row>
        <row r="506">
          <cell r="A506">
            <v>35816</v>
          </cell>
        </row>
        <row r="507">
          <cell r="A507">
            <v>35817</v>
          </cell>
        </row>
        <row r="508">
          <cell r="A508">
            <v>35818</v>
          </cell>
        </row>
        <row r="509">
          <cell r="A509">
            <v>35821</v>
          </cell>
        </row>
        <row r="510">
          <cell r="A510">
            <v>35822</v>
          </cell>
        </row>
        <row r="511">
          <cell r="A511">
            <v>35823</v>
          </cell>
        </row>
        <row r="512">
          <cell r="A512">
            <v>35824</v>
          </cell>
        </row>
        <row r="513">
          <cell r="A513">
            <v>35825</v>
          </cell>
        </row>
        <row r="514">
          <cell r="A514">
            <v>35828</v>
          </cell>
        </row>
        <row r="515">
          <cell r="A515">
            <v>35829</v>
          </cell>
        </row>
        <row r="516">
          <cell r="A516">
            <v>35830</v>
          </cell>
        </row>
        <row r="517">
          <cell r="A517">
            <v>35831</v>
          </cell>
        </row>
        <row r="518">
          <cell r="A518">
            <v>35832</v>
          </cell>
        </row>
        <row r="519">
          <cell r="A519">
            <v>35835</v>
          </cell>
        </row>
        <row r="520">
          <cell r="A520">
            <v>35836</v>
          </cell>
        </row>
        <row r="521">
          <cell r="A521">
            <v>35837</v>
          </cell>
        </row>
        <row r="522">
          <cell r="A522">
            <v>35838</v>
          </cell>
        </row>
        <row r="523">
          <cell r="A523">
            <v>35839</v>
          </cell>
        </row>
        <row r="524">
          <cell r="A524">
            <v>35843</v>
          </cell>
        </row>
        <row r="525">
          <cell r="A525">
            <v>35844</v>
          </cell>
        </row>
        <row r="526">
          <cell r="A526">
            <v>35845</v>
          </cell>
        </row>
        <row r="527">
          <cell r="A527">
            <v>35846</v>
          </cell>
        </row>
        <row r="528">
          <cell r="A528">
            <v>35849</v>
          </cell>
        </row>
        <row r="529">
          <cell r="A529">
            <v>35850</v>
          </cell>
        </row>
        <row r="530">
          <cell r="A530">
            <v>35851</v>
          </cell>
        </row>
        <row r="531">
          <cell r="A531">
            <v>35852</v>
          </cell>
        </row>
        <row r="532">
          <cell r="A532">
            <v>35853</v>
          </cell>
        </row>
        <row r="533">
          <cell r="A533">
            <v>35856</v>
          </cell>
        </row>
        <row r="534">
          <cell r="A534">
            <v>35857</v>
          </cell>
        </row>
        <row r="535">
          <cell r="A535">
            <v>35858</v>
          </cell>
        </row>
        <row r="536">
          <cell r="A536">
            <v>35859</v>
          </cell>
        </row>
        <row r="537">
          <cell r="A537">
            <v>35860</v>
          </cell>
        </row>
        <row r="538">
          <cell r="A538">
            <v>35863</v>
          </cell>
        </row>
        <row r="539">
          <cell r="A539">
            <v>35864</v>
          </cell>
        </row>
        <row r="540">
          <cell r="A540">
            <v>35865</v>
          </cell>
        </row>
        <row r="541">
          <cell r="A541">
            <v>35866</v>
          </cell>
        </row>
        <row r="542">
          <cell r="A542">
            <v>35867</v>
          </cell>
        </row>
        <row r="543">
          <cell r="A543">
            <v>35870</v>
          </cell>
        </row>
        <row r="544">
          <cell r="A544">
            <v>35871</v>
          </cell>
        </row>
        <row r="545">
          <cell r="A545">
            <v>35872</v>
          </cell>
        </row>
        <row r="546">
          <cell r="A546">
            <v>35873</v>
          </cell>
        </row>
        <row r="547">
          <cell r="A547">
            <v>35874</v>
          </cell>
        </row>
        <row r="548">
          <cell r="A548">
            <v>35877</v>
          </cell>
        </row>
        <row r="549">
          <cell r="A549">
            <v>35878</v>
          </cell>
        </row>
        <row r="550">
          <cell r="A550">
            <v>35879</v>
          </cell>
        </row>
        <row r="551">
          <cell r="A551">
            <v>35880</v>
          </cell>
        </row>
        <row r="552">
          <cell r="A552">
            <v>35881</v>
          </cell>
        </row>
        <row r="553">
          <cell r="A553">
            <v>35884</v>
          </cell>
        </row>
        <row r="554">
          <cell r="A554">
            <v>35885</v>
          </cell>
        </row>
        <row r="555">
          <cell r="A555">
            <v>35886</v>
          </cell>
        </row>
        <row r="556">
          <cell r="A556">
            <v>35887</v>
          </cell>
        </row>
        <row r="557">
          <cell r="A557">
            <v>35888</v>
          </cell>
        </row>
        <row r="558">
          <cell r="A558">
            <v>35891</v>
          </cell>
        </row>
        <row r="559">
          <cell r="A559">
            <v>35892</v>
          </cell>
        </row>
        <row r="560">
          <cell r="A560">
            <v>35893</v>
          </cell>
        </row>
        <row r="561">
          <cell r="A561">
            <v>35894</v>
          </cell>
        </row>
        <row r="562">
          <cell r="A562">
            <v>35899</v>
          </cell>
        </row>
        <row r="563">
          <cell r="A563">
            <v>35900</v>
          </cell>
        </row>
        <row r="564">
          <cell r="A564">
            <v>35901</v>
          </cell>
        </row>
        <row r="565">
          <cell r="A565">
            <v>35902</v>
          </cell>
        </row>
        <row r="566">
          <cell r="A566">
            <v>35905</v>
          </cell>
        </row>
        <row r="567">
          <cell r="A567">
            <v>35906</v>
          </cell>
        </row>
        <row r="568">
          <cell r="A568">
            <v>35907</v>
          </cell>
        </row>
        <row r="569">
          <cell r="A569">
            <v>35908</v>
          </cell>
        </row>
        <row r="570">
          <cell r="A570">
            <v>35909</v>
          </cell>
        </row>
        <row r="571">
          <cell r="A571">
            <v>35912</v>
          </cell>
        </row>
        <row r="572">
          <cell r="A572">
            <v>35913</v>
          </cell>
        </row>
        <row r="573">
          <cell r="A573">
            <v>35914</v>
          </cell>
        </row>
        <row r="574">
          <cell r="A574">
            <v>35915</v>
          </cell>
        </row>
        <row r="575">
          <cell r="A575">
            <v>35916</v>
          </cell>
        </row>
        <row r="576">
          <cell r="A576">
            <v>35920</v>
          </cell>
        </row>
        <row r="577">
          <cell r="A577">
            <v>35921</v>
          </cell>
        </row>
        <row r="578">
          <cell r="A578">
            <v>35922</v>
          </cell>
        </row>
        <row r="579">
          <cell r="A579">
            <v>35923</v>
          </cell>
        </row>
        <row r="580">
          <cell r="A580">
            <v>35926</v>
          </cell>
        </row>
        <row r="581">
          <cell r="A581">
            <v>35927</v>
          </cell>
        </row>
        <row r="582">
          <cell r="A582">
            <v>35928</v>
          </cell>
        </row>
        <row r="583">
          <cell r="A583">
            <v>35929</v>
          </cell>
        </row>
        <row r="584">
          <cell r="A584">
            <v>35930</v>
          </cell>
        </row>
        <row r="585">
          <cell r="A585">
            <v>35933</v>
          </cell>
        </row>
        <row r="586">
          <cell r="A586">
            <v>35934</v>
          </cell>
        </row>
        <row r="587">
          <cell r="A587">
            <v>35935</v>
          </cell>
        </row>
        <row r="588">
          <cell r="A588">
            <v>35936</v>
          </cell>
        </row>
        <row r="589">
          <cell r="A589">
            <v>35937</v>
          </cell>
        </row>
        <row r="590">
          <cell r="A590">
            <v>35941</v>
          </cell>
        </row>
        <row r="591">
          <cell r="A591">
            <v>35942</v>
          </cell>
        </row>
        <row r="592">
          <cell r="A592">
            <v>35943</v>
          </cell>
        </row>
        <row r="593">
          <cell r="A593">
            <v>35944</v>
          </cell>
        </row>
        <row r="594">
          <cell r="A594">
            <v>35947</v>
          </cell>
        </row>
        <row r="595">
          <cell r="A595">
            <v>35948</v>
          </cell>
        </row>
        <row r="596">
          <cell r="A596">
            <v>35949</v>
          </cell>
        </row>
        <row r="597">
          <cell r="A597">
            <v>35950</v>
          </cell>
        </row>
        <row r="598">
          <cell r="A598">
            <v>35951</v>
          </cell>
        </row>
        <row r="599">
          <cell r="A599">
            <v>35954</v>
          </cell>
        </row>
        <row r="600">
          <cell r="A600">
            <v>35955</v>
          </cell>
        </row>
        <row r="601">
          <cell r="A601">
            <v>35956</v>
          </cell>
        </row>
        <row r="602">
          <cell r="A602">
            <v>35957</v>
          </cell>
        </row>
        <row r="603">
          <cell r="A603">
            <v>35958</v>
          </cell>
        </row>
        <row r="604">
          <cell r="A604">
            <v>35961</v>
          </cell>
        </row>
        <row r="605">
          <cell r="A605">
            <v>35962</v>
          </cell>
        </row>
        <row r="606">
          <cell r="A606">
            <v>35963</v>
          </cell>
        </row>
        <row r="607">
          <cell r="A607">
            <v>35964</v>
          </cell>
        </row>
        <row r="608">
          <cell r="A608">
            <v>35965</v>
          </cell>
        </row>
        <row r="609">
          <cell r="A609">
            <v>35968</v>
          </cell>
        </row>
        <row r="610">
          <cell r="A610">
            <v>35969</v>
          </cell>
        </row>
        <row r="611">
          <cell r="A611">
            <v>35970</v>
          </cell>
        </row>
        <row r="612">
          <cell r="A612">
            <v>35971</v>
          </cell>
        </row>
        <row r="613">
          <cell r="A613">
            <v>35972</v>
          </cell>
        </row>
        <row r="614">
          <cell r="A614">
            <v>35975</v>
          </cell>
        </row>
        <row r="615">
          <cell r="A615">
            <v>35976</v>
          </cell>
        </row>
        <row r="616">
          <cell r="A616">
            <v>35977</v>
          </cell>
        </row>
        <row r="617">
          <cell r="A617">
            <v>35978</v>
          </cell>
        </row>
        <row r="618">
          <cell r="A618">
            <v>35982</v>
          </cell>
        </row>
        <row r="619">
          <cell r="A619">
            <v>35983</v>
          </cell>
        </row>
        <row r="620">
          <cell r="A620">
            <v>35984</v>
          </cell>
        </row>
        <row r="621">
          <cell r="A621">
            <v>35985</v>
          </cell>
        </row>
        <row r="622">
          <cell r="A622">
            <v>35986</v>
          </cell>
        </row>
        <row r="623">
          <cell r="A623">
            <v>35989</v>
          </cell>
        </row>
        <row r="624">
          <cell r="A624">
            <v>35990</v>
          </cell>
        </row>
        <row r="625">
          <cell r="A625">
            <v>35991</v>
          </cell>
        </row>
        <row r="626">
          <cell r="A626">
            <v>35992</v>
          </cell>
        </row>
        <row r="627">
          <cell r="A627">
            <v>35993</v>
          </cell>
        </row>
        <row r="628">
          <cell r="A628">
            <v>35996</v>
          </cell>
        </row>
        <row r="629">
          <cell r="A629">
            <v>35997</v>
          </cell>
        </row>
        <row r="630">
          <cell r="A630">
            <v>35998</v>
          </cell>
        </row>
        <row r="631">
          <cell r="A631">
            <v>35999</v>
          </cell>
        </row>
        <row r="632">
          <cell r="A632">
            <v>36000</v>
          </cell>
        </row>
        <row r="633">
          <cell r="A633">
            <v>36003</v>
          </cell>
        </row>
        <row r="634">
          <cell r="A634">
            <v>36004</v>
          </cell>
        </row>
        <row r="635">
          <cell r="A635">
            <v>36005</v>
          </cell>
        </row>
        <row r="636">
          <cell r="A636">
            <v>36006</v>
          </cell>
        </row>
        <row r="637">
          <cell r="A637">
            <v>36007</v>
          </cell>
        </row>
        <row r="638">
          <cell r="A638">
            <v>36010</v>
          </cell>
        </row>
        <row r="639">
          <cell r="A639">
            <v>36011</v>
          </cell>
        </row>
        <row r="640">
          <cell r="A640">
            <v>36012</v>
          </cell>
        </row>
        <row r="641">
          <cell r="A641">
            <v>36013</v>
          </cell>
        </row>
        <row r="642">
          <cell r="A642">
            <v>36014</v>
          </cell>
        </row>
        <row r="643">
          <cell r="A643">
            <v>36017</v>
          </cell>
        </row>
        <row r="644">
          <cell r="A644">
            <v>36018</v>
          </cell>
        </row>
        <row r="645">
          <cell r="A645">
            <v>36019</v>
          </cell>
        </row>
        <row r="646">
          <cell r="A646">
            <v>36020</v>
          </cell>
        </row>
        <row r="647">
          <cell r="A647">
            <v>36021</v>
          </cell>
        </row>
        <row r="648">
          <cell r="A648">
            <v>36024</v>
          </cell>
        </row>
        <row r="649">
          <cell r="A649">
            <v>36025</v>
          </cell>
        </row>
        <row r="650">
          <cell r="A650">
            <v>36026</v>
          </cell>
        </row>
        <row r="651">
          <cell r="A651">
            <v>36027</v>
          </cell>
        </row>
        <row r="652">
          <cell r="A652">
            <v>36028</v>
          </cell>
        </row>
        <row r="653">
          <cell r="A653">
            <v>36031</v>
          </cell>
        </row>
        <row r="654">
          <cell r="A654">
            <v>36032</v>
          </cell>
        </row>
        <row r="655">
          <cell r="A655">
            <v>36033</v>
          </cell>
        </row>
        <row r="656">
          <cell r="A656">
            <v>36034</v>
          </cell>
        </row>
        <row r="657">
          <cell r="A657">
            <v>36035</v>
          </cell>
        </row>
        <row r="658">
          <cell r="A658">
            <v>36039</v>
          </cell>
        </row>
        <row r="659">
          <cell r="A659">
            <v>36040</v>
          </cell>
        </row>
        <row r="660">
          <cell r="A660">
            <v>36041</v>
          </cell>
        </row>
        <row r="661">
          <cell r="A661">
            <v>36042</v>
          </cell>
        </row>
        <row r="662">
          <cell r="A662">
            <v>36046</v>
          </cell>
        </row>
        <row r="663">
          <cell r="A663">
            <v>36047</v>
          </cell>
        </row>
        <row r="664">
          <cell r="A664">
            <v>36048</v>
          </cell>
        </row>
        <row r="665">
          <cell r="A665">
            <v>36049</v>
          </cell>
        </row>
        <row r="666">
          <cell r="A666">
            <v>36052</v>
          </cell>
        </row>
        <row r="667">
          <cell r="A667">
            <v>36053</v>
          </cell>
        </row>
        <row r="668">
          <cell r="A668">
            <v>36054</v>
          </cell>
        </row>
        <row r="669">
          <cell r="A669">
            <v>36055</v>
          </cell>
        </row>
        <row r="670">
          <cell r="A670">
            <v>36056</v>
          </cell>
        </row>
        <row r="671">
          <cell r="A671">
            <v>36059</v>
          </cell>
        </row>
        <row r="672">
          <cell r="A672">
            <v>36060</v>
          </cell>
        </row>
        <row r="673">
          <cell r="A673">
            <v>36061</v>
          </cell>
        </row>
        <row r="674">
          <cell r="A674">
            <v>36062</v>
          </cell>
        </row>
        <row r="675">
          <cell r="A675">
            <v>36063</v>
          </cell>
        </row>
        <row r="676">
          <cell r="A676">
            <v>36066</v>
          </cell>
        </row>
        <row r="677">
          <cell r="A677">
            <v>36067</v>
          </cell>
        </row>
        <row r="678">
          <cell r="A678">
            <v>36068</v>
          </cell>
        </row>
        <row r="679">
          <cell r="A679">
            <v>36069</v>
          </cell>
        </row>
        <row r="680">
          <cell r="A680">
            <v>36070</v>
          </cell>
        </row>
        <row r="681">
          <cell r="A681">
            <v>36073</v>
          </cell>
        </row>
        <row r="682">
          <cell r="A682">
            <v>36074</v>
          </cell>
        </row>
        <row r="683">
          <cell r="A683">
            <v>36075</v>
          </cell>
        </row>
        <row r="684">
          <cell r="A684">
            <v>36076</v>
          </cell>
        </row>
        <row r="685">
          <cell r="A685">
            <v>36077</v>
          </cell>
        </row>
        <row r="686">
          <cell r="A686">
            <v>36081</v>
          </cell>
        </row>
        <row r="687">
          <cell r="A687">
            <v>36082</v>
          </cell>
        </row>
        <row r="688">
          <cell r="A688">
            <v>36083</v>
          </cell>
        </row>
        <row r="689">
          <cell r="A689">
            <v>36084</v>
          </cell>
        </row>
        <row r="690">
          <cell r="A690">
            <v>36087</v>
          </cell>
        </row>
        <row r="691">
          <cell r="A691">
            <v>36088</v>
          </cell>
        </row>
        <row r="692">
          <cell r="A692">
            <v>36089</v>
          </cell>
        </row>
        <row r="693">
          <cell r="A693">
            <v>36090</v>
          </cell>
        </row>
        <row r="694">
          <cell r="A694">
            <v>36091</v>
          </cell>
        </row>
        <row r="695">
          <cell r="A695">
            <v>36094</v>
          </cell>
        </row>
        <row r="696">
          <cell r="A696">
            <v>36095</v>
          </cell>
        </row>
        <row r="697">
          <cell r="A697">
            <v>36096</v>
          </cell>
        </row>
        <row r="698">
          <cell r="A698">
            <v>36097</v>
          </cell>
        </row>
        <row r="699">
          <cell r="A699">
            <v>36098</v>
          </cell>
        </row>
        <row r="700">
          <cell r="A700">
            <v>36101</v>
          </cell>
        </row>
        <row r="701">
          <cell r="A701">
            <v>36102</v>
          </cell>
        </row>
        <row r="702">
          <cell r="A702">
            <v>36103</v>
          </cell>
        </row>
        <row r="703">
          <cell r="A703">
            <v>36104</v>
          </cell>
        </row>
        <row r="704">
          <cell r="A704">
            <v>36105</v>
          </cell>
        </row>
        <row r="705">
          <cell r="A705">
            <v>36108</v>
          </cell>
        </row>
        <row r="706">
          <cell r="A706">
            <v>36109</v>
          </cell>
        </row>
        <row r="707">
          <cell r="A707">
            <v>36111</v>
          </cell>
        </row>
        <row r="708">
          <cell r="A708">
            <v>36112</v>
          </cell>
        </row>
        <row r="709">
          <cell r="A709">
            <v>36115</v>
          </cell>
        </row>
        <row r="710">
          <cell r="A710">
            <v>36116</v>
          </cell>
        </row>
        <row r="711">
          <cell r="A711">
            <v>36117</v>
          </cell>
        </row>
        <row r="712">
          <cell r="A712">
            <v>36118</v>
          </cell>
        </row>
        <row r="713">
          <cell r="A713">
            <v>36119</v>
          </cell>
        </row>
        <row r="714">
          <cell r="A714">
            <v>36122</v>
          </cell>
        </row>
        <row r="715">
          <cell r="A715">
            <v>36123</v>
          </cell>
        </row>
        <row r="716">
          <cell r="A716">
            <v>36124</v>
          </cell>
        </row>
        <row r="717">
          <cell r="A717">
            <v>36126</v>
          </cell>
        </row>
        <row r="718">
          <cell r="A718">
            <v>36129</v>
          </cell>
        </row>
        <row r="719">
          <cell r="A719">
            <v>36130</v>
          </cell>
        </row>
        <row r="720">
          <cell r="A720">
            <v>36131</v>
          </cell>
        </row>
        <row r="721">
          <cell r="A721">
            <v>36132</v>
          </cell>
        </row>
        <row r="722">
          <cell r="A722">
            <v>36133</v>
          </cell>
        </row>
        <row r="723">
          <cell r="A723">
            <v>36136</v>
          </cell>
        </row>
        <row r="724">
          <cell r="A724">
            <v>36137</v>
          </cell>
        </row>
        <row r="725">
          <cell r="A725">
            <v>36138</v>
          </cell>
        </row>
        <row r="726">
          <cell r="A726">
            <v>36139</v>
          </cell>
        </row>
        <row r="727">
          <cell r="A727">
            <v>36140</v>
          </cell>
        </row>
        <row r="728">
          <cell r="A728">
            <v>36143</v>
          </cell>
        </row>
        <row r="729">
          <cell r="A729">
            <v>36144</v>
          </cell>
        </row>
        <row r="730">
          <cell r="A730">
            <v>36145</v>
          </cell>
        </row>
        <row r="731">
          <cell r="A731">
            <v>36146</v>
          </cell>
        </row>
        <row r="732">
          <cell r="A732">
            <v>36147</v>
          </cell>
        </row>
        <row r="733">
          <cell r="A733">
            <v>36150</v>
          </cell>
        </row>
        <row r="734">
          <cell r="A734">
            <v>36151</v>
          </cell>
        </row>
        <row r="735">
          <cell r="A735">
            <v>36152</v>
          </cell>
        </row>
        <row r="736">
          <cell r="A736">
            <v>36153</v>
          </cell>
        </row>
        <row r="737">
          <cell r="A737">
            <v>36158</v>
          </cell>
        </row>
        <row r="738">
          <cell r="A738">
            <v>36159</v>
          </cell>
        </row>
        <row r="739">
          <cell r="A739">
            <v>36164</v>
          </cell>
        </row>
        <row r="740">
          <cell r="A740">
            <v>36165</v>
          </cell>
        </row>
        <row r="741">
          <cell r="A741">
            <v>36166</v>
          </cell>
        </row>
        <row r="742">
          <cell r="A742">
            <v>36167</v>
          </cell>
        </row>
        <row r="743">
          <cell r="A743">
            <v>36168</v>
          </cell>
        </row>
        <row r="744">
          <cell r="A744">
            <v>36171</v>
          </cell>
        </row>
        <row r="745">
          <cell r="A745">
            <v>36172</v>
          </cell>
        </row>
        <row r="746">
          <cell r="A746">
            <v>36173</v>
          </cell>
        </row>
        <row r="747">
          <cell r="A747">
            <v>36174</v>
          </cell>
        </row>
        <row r="748">
          <cell r="A748">
            <v>36179</v>
          </cell>
        </row>
        <row r="749">
          <cell r="A749">
            <v>36180</v>
          </cell>
        </row>
        <row r="750">
          <cell r="A750">
            <v>36181</v>
          </cell>
        </row>
        <row r="751">
          <cell r="A751">
            <v>36182</v>
          </cell>
        </row>
        <row r="752">
          <cell r="A752">
            <v>36185</v>
          </cell>
        </row>
        <row r="753">
          <cell r="A753">
            <v>36186</v>
          </cell>
        </row>
        <row r="754">
          <cell r="A754">
            <v>36187</v>
          </cell>
        </row>
        <row r="755">
          <cell r="A755">
            <v>36188</v>
          </cell>
        </row>
        <row r="756">
          <cell r="A756">
            <v>36189</v>
          </cell>
        </row>
        <row r="757">
          <cell r="A757">
            <v>36192</v>
          </cell>
        </row>
        <row r="758">
          <cell r="A758">
            <v>36193</v>
          </cell>
        </row>
        <row r="759">
          <cell r="A759">
            <v>36194</v>
          </cell>
        </row>
        <row r="760">
          <cell r="A760">
            <v>36195</v>
          </cell>
        </row>
        <row r="761">
          <cell r="A761">
            <v>36196</v>
          </cell>
        </row>
        <row r="762">
          <cell r="A762">
            <v>36199</v>
          </cell>
        </row>
        <row r="763">
          <cell r="A763">
            <v>36200</v>
          </cell>
        </row>
        <row r="764">
          <cell r="A764">
            <v>36201</v>
          </cell>
        </row>
        <row r="765">
          <cell r="A765">
            <v>36202</v>
          </cell>
        </row>
        <row r="766">
          <cell r="A766">
            <v>36203</v>
          </cell>
        </row>
        <row r="767">
          <cell r="A767">
            <v>36207</v>
          </cell>
        </row>
        <row r="768">
          <cell r="A768">
            <v>36208</v>
          </cell>
        </row>
        <row r="769">
          <cell r="A769">
            <v>36209</v>
          </cell>
        </row>
        <row r="770">
          <cell r="A770">
            <v>36210</v>
          </cell>
        </row>
        <row r="771">
          <cell r="A771">
            <v>36213</v>
          </cell>
        </row>
        <row r="772">
          <cell r="A772">
            <v>36214</v>
          </cell>
        </row>
        <row r="773">
          <cell r="A773">
            <v>36215</v>
          </cell>
        </row>
        <row r="774">
          <cell r="A774">
            <v>36216</v>
          </cell>
        </row>
        <row r="775">
          <cell r="A775">
            <v>36217</v>
          </cell>
        </row>
        <row r="776">
          <cell r="A776">
            <v>36220</v>
          </cell>
        </row>
        <row r="777">
          <cell r="A777">
            <v>36221</v>
          </cell>
        </row>
        <row r="778">
          <cell r="A778">
            <v>36222</v>
          </cell>
        </row>
        <row r="779">
          <cell r="A779">
            <v>36223</v>
          </cell>
        </row>
        <row r="780">
          <cell r="A780">
            <v>36224</v>
          </cell>
        </row>
        <row r="781">
          <cell r="A781">
            <v>36227</v>
          </cell>
        </row>
        <row r="782">
          <cell r="A782">
            <v>36228</v>
          </cell>
        </row>
        <row r="783">
          <cell r="A783">
            <v>36229</v>
          </cell>
        </row>
        <row r="784">
          <cell r="A784">
            <v>36230</v>
          </cell>
        </row>
        <row r="785">
          <cell r="A785">
            <v>36231</v>
          </cell>
        </row>
        <row r="786">
          <cell r="A786">
            <v>36234</v>
          </cell>
        </row>
        <row r="787">
          <cell r="A787">
            <v>36235</v>
          </cell>
        </row>
        <row r="788">
          <cell r="A788">
            <v>36236</v>
          </cell>
        </row>
        <row r="789">
          <cell r="A789">
            <v>36237</v>
          </cell>
        </row>
        <row r="790">
          <cell r="A790">
            <v>36238</v>
          </cell>
        </row>
        <row r="791">
          <cell r="A791">
            <v>36241</v>
          </cell>
        </row>
        <row r="792">
          <cell r="A792">
            <v>36242</v>
          </cell>
        </row>
        <row r="793">
          <cell r="A793">
            <v>36243</v>
          </cell>
        </row>
        <row r="794">
          <cell r="A794">
            <v>36244</v>
          </cell>
        </row>
        <row r="795">
          <cell r="A795">
            <v>36245</v>
          </cell>
        </row>
        <row r="796">
          <cell r="A796">
            <v>36248</v>
          </cell>
        </row>
        <row r="797">
          <cell r="A797">
            <v>36249</v>
          </cell>
        </row>
        <row r="798">
          <cell r="A798">
            <v>36250</v>
          </cell>
        </row>
        <row r="799">
          <cell r="A799">
            <v>36251</v>
          </cell>
        </row>
        <row r="800">
          <cell r="A800">
            <v>36256</v>
          </cell>
        </row>
        <row r="801">
          <cell r="A801">
            <v>36257</v>
          </cell>
        </row>
        <row r="802">
          <cell r="A802">
            <v>36258</v>
          </cell>
        </row>
        <row r="803">
          <cell r="A803">
            <v>36259</v>
          </cell>
        </row>
        <row r="804">
          <cell r="A804">
            <v>36262</v>
          </cell>
        </row>
        <row r="805">
          <cell r="A805">
            <v>36263</v>
          </cell>
        </row>
        <row r="806">
          <cell r="A806">
            <v>36264</v>
          </cell>
        </row>
        <row r="807">
          <cell r="A807">
            <v>36265</v>
          </cell>
        </row>
        <row r="808">
          <cell r="A808">
            <v>36266</v>
          </cell>
        </row>
        <row r="809">
          <cell r="A809">
            <v>36269</v>
          </cell>
        </row>
        <row r="810">
          <cell r="A810">
            <v>36270</v>
          </cell>
        </row>
        <row r="811">
          <cell r="A811">
            <v>36271</v>
          </cell>
        </row>
        <row r="812">
          <cell r="A812">
            <v>36272</v>
          </cell>
        </row>
        <row r="813">
          <cell r="A813">
            <v>36273</v>
          </cell>
        </row>
        <row r="814">
          <cell r="A814">
            <v>36276</v>
          </cell>
        </row>
        <row r="815">
          <cell r="A815">
            <v>36277</v>
          </cell>
        </row>
        <row r="816">
          <cell r="A816">
            <v>36278</v>
          </cell>
        </row>
        <row r="817">
          <cell r="A817">
            <v>36279</v>
          </cell>
        </row>
        <row r="818">
          <cell r="A818">
            <v>36280</v>
          </cell>
        </row>
        <row r="819">
          <cell r="A819">
            <v>36284</v>
          </cell>
        </row>
        <row r="820">
          <cell r="A820">
            <v>36285</v>
          </cell>
        </row>
        <row r="821">
          <cell r="A821">
            <v>36286</v>
          </cell>
        </row>
        <row r="822">
          <cell r="A822">
            <v>36287</v>
          </cell>
        </row>
        <row r="823">
          <cell r="A823">
            <v>36290</v>
          </cell>
        </row>
        <row r="824">
          <cell r="A824">
            <v>36291</v>
          </cell>
        </row>
        <row r="825">
          <cell r="A825">
            <v>36292</v>
          </cell>
        </row>
        <row r="826">
          <cell r="A826">
            <v>36293</v>
          </cell>
        </row>
        <row r="827">
          <cell r="A827">
            <v>36294</v>
          </cell>
        </row>
        <row r="828">
          <cell r="A828">
            <v>36297</v>
          </cell>
        </row>
        <row r="829">
          <cell r="A829">
            <v>36298</v>
          </cell>
        </row>
        <row r="830">
          <cell r="A830">
            <v>36299</v>
          </cell>
        </row>
        <row r="831">
          <cell r="A831">
            <v>36300</v>
          </cell>
        </row>
        <row r="832">
          <cell r="A832">
            <v>36301</v>
          </cell>
        </row>
        <row r="833">
          <cell r="A833">
            <v>36304</v>
          </cell>
        </row>
        <row r="834">
          <cell r="A834">
            <v>36305</v>
          </cell>
        </row>
        <row r="835">
          <cell r="A835">
            <v>36306</v>
          </cell>
        </row>
        <row r="836">
          <cell r="A836">
            <v>36307</v>
          </cell>
        </row>
        <row r="837">
          <cell r="A837">
            <v>36308</v>
          </cell>
        </row>
        <row r="838">
          <cell r="A838">
            <v>36312</v>
          </cell>
        </row>
        <row r="839">
          <cell r="A839">
            <v>36313</v>
          </cell>
        </row>
        <row r="840">
          <cell r="A840">
            <v>36314</v>
          </cell>
        </row>
        <row r="841">
          <cell r="A841">
            <v>36315</v>
          </cell>
        </row>
        <row r="842">
          <cell r="A842">
            <v>36318</v>
          </cell>
        </row>
        <row r="843">
          <cell r="A843">
            <v>36319</v>
          </cell>
        </row>
        <row r="844">
          <cell r="A844">
            <v>36320</v>
          </cell>
        </row>
        <row r="845">
          <cell r="A845">
            <v>36321</v>
          </cell>
        </row>
        <row r="846">
          <cell r="A846">
            <v>36322</v>
          </cell>
        </row>
        <row r="847">
          <cell r="A847">
            <v>36325</v>
          </cell>
        </row>
        <row r="848">
          <cell r="A848">
            <v>36326</v>
          </cell>
        </row>
        <row r="849">
          <cell r="A849">
            <v>36327</v>
          </cell>
        </row>
        <row r="850">
          <cell r="A850">
            <v>36328</v>
          </cell>
        </row>
        <row r="851">
          <cell r="A851">
            <v>36329</v>
          </cell>
        </row>
        <row r="852">
          <cell r="A852">
            <v>36332</v>
          </cell>
        </row>
        <row r="853">
          <cell r="A853">
            <v>36333</v>
          </cell>
        </row>
        <row r="854">
          <cell r="A854">
            <v>36334</v>
          </cell>
        </row>
        <row r="855">
          <cell r="A855">
            <v>36335</v>
          </cell>
        </row>
        <row r="856">
          <cell r="A856">
            <v>36336</v>
          </cell>
        </row>
        <row r="857">
          <cell r="A857">
            <v>36339</v>
          </cell>
        </row>
        <row r="858">
          <cell r="A858">
            <v>36340</v>
          </cell>
        </row>
        <row r="859">
          <cell r="A859">
            <v>36341</v>
          </cell>
        </row>
        <row r="860">
          <cell r="A860">
            <v>36342</v>
          </cell>
        </row>
        <row r="861">
          <cell r="A861">
            <v>36343</v>
          </cell>
        </row>
        <row r="862">
          <cell r="A862">
            <v>36347</v>
          </cell>
        </row>
        <row r="863">
          <cell r="A863">
            <v>36348</v>
          </cell>
        </row>
        <row r="864">
          <cell r="A864">
            <v>36349</v>
          </cell>
        </row>
        <row r="865">
          <cell r="A865">
            <v>36350</v>
          </cell>
        </row>
        <row r="866">
          <cell r="A866">
            <v>36353</v>
          </cell>
        </row>
        <row r="867">
          <cell r="A867">
            <v>36354</v>
          </cell>
        </row>
        <row r="868">
          <cell r="A868">
            <v>36355</v>
          </cell>
        </row>
        <row r="869">
          <cell r="A869">
            <v>36356</v>
          </cell>
        </row>
        <row r="870">
          <cell r="A870">
            <v>36357</v>
          </cell>
        </row>
        <row r="871">
          <cell r="A871">
            <v>36360</v>
          </cell>
        </row>
        <row r="872">
          <cell r="A872">
            <v>36361</v>
          </cell>
        </row>
        <row r="873">
          <cell r="A873">
            <v>36362</v>
          </cell>
        </row>
        <row r="874">
          <cell r="A874">
            <v>36363</v>
          </cell>
        </row>
        <row r="875">
          <cell r="A875">
            <v>36364</v>
          </cell>
        </row>
        <row r="876">
          <cell r="A876">
            <v>36367</v>
          </cell>
        </row>
        <row r="877">
          <cell r="A877">
            <v>36368</v>
          </cell>
        </row>
        <row r="878">
          <cell r="A878">
            <v>36369</v>
          </cell>
        </row>
        <row r="879">
          <cell r="A879">
            <v>36370</v>
          </cell>
        </row>
        <row r="880">
          <cell r="A880">
            <v>36371</v>
          </cell>
        </row>
        <row r="881">
          <cell r="A881">
            <v>36374</v>
          </cell>
        </row>
        <row r="882">
          <cell r="A882">
            <v>36375</v>
          </cell>
        </row>
        <row r="883">
          <cell r="A883">
            <v>36376</v>
          </cell>
        </row>
        <row r="884">
          <cell r="A884">
            <v>36377</v>
          </cell>
        </row>
        <row r="885">
          <cell r="A885">
            <v>36378</v>
          </cell>
        </row>
        <row r="886">
          <cell r="A886">
            <v>36381</v>
          </cell>
        </row>
        <row r="887">
          <cell r="A887">
            <v>36382</v>
          </cell>
        </row>
        <row r="888">
          <cell r="A888">
            <v>36383</v>
          </cell>
        </row>
        <row r="889">
          <cell r="A889">
            <v>36384</v>
          </cell>
        </row>
        <row r="890">
          <cell r="A890">
            <v>36385</v>
          </cell>
        </row>
        <row r="891">
          <cell r="A891">
            <v>36388</v>
          </cell>
        </row>
        <row r="892">
          <cell r="A892">
            <v>36389</v>
          </cell>
        </row>
        <row r="893">
          <cell r="A893">
            <v>36390</v>
          </cell>
        </row>
        <row r="894">
          <cell r="A894">
            <v>36391</v>
          </cell>
        </row>
        <row r="895">
          <cell r="A895">
            <v>36392</v>
          </cell>
        </row>
        <row r="896">
          <cell r="A896">
            <v>36395</v>
          </cell>
        </row>
        <row r="897">
          <cell r="A897">
            <v>36396</v>
          </cell>
        </row>
        <row r="898">
          <cell r="A898">
            <v>36397</v>
          </cell>
        </row>
        <row r="899">
          <cell r="A899">
            <v>36398</v>
          </cell>
        </row>
        <row r="900">
          <cell r="A900">
            <v>36399</v>
          </cell>
        </row>
        <row r="901">
          <cell r="A901">
            <v>36403</v>
          </cell>
        </row>
        <row r="902">
          <cell r="A902">
            <v>36404</v>
          </cell>
        </row>
        <row r="903">
          <cell r="A903">
            <v>36405</v>
          </cell>
        </row>
        <row r="904">
          <cell r="A904">
            <v>36406</v>
          </cell>
        </row>
        <row r="905">
          <cell r="A905">
            <v>36410</v>
          </cell>
        </row>
        <row r="906">
          <cell r="A906">
            <v>36411</v>
          </cell>
        </row>
        <row r="907">
          <cell r="A907">
            <v>36412</v>
          </cell>
        </row>
        <row r="908">
          <cell r="A908">
            <v>36413</v>
          </cell>
        </row>
        <row r="909">
          <cell r="A909">
            <v>36416</v>
          </cell>
        </row>
        <row r="910">
          <cell r="A910">
            <v>36417</v>
          </cell>
        </row>
        <row r="911">
          <cell r="A911">
            <v>36418</v>
          </cell>
        </row>
        <row r="912">
          <cell r="A912">
            <v>36419</v>
          </cell>
        </row>
        <row r="913">
          <cell r="A913">
            <v>36420</v>
          </cell>
        </row>
        <row r="914">
          <cell r="A914">
            <v>36423</v>
          </cell>
        </row>
        <row r="915">
          <cell r="A915">
            <v>36424</v>
          </cell>
        </row>
        <row r="916">
          <cell r="A916">
            <v>36425</v>
          </cell>
        </row>
        <row r="917">
          <cell r="A917">
            <v>36426</v>
          </cell>
        </row>
        <row r="918">
          <cell r="A918">
            <v>36427</v>
          </cell>
        </row>
        <row r="919">
          <cell r="A919">
            <v>36430</v>
          </cell>
        </row>
        <row r="920">
          <cell r="A920">
            <v>36431</v>
          </cell>
        </row>
        <row r="921">
          <cell r="A921">
            <v>36432</v>
          </cell>
        </row>
        <row r="922">
          <cell r="A922">
            <v>36433</v>
          </cell>
        </row>
        <row r="923">
          <cell r="A923">
            <v>36434</v>
          </cell>
        </row>
        <row r="924">
          <cell r="A924">
            <v>36437</v>
          </cell>
        </row>
        <row r="925">
          <cell r="A925">
            <v>36438</v>
          </cell>
        </row>
        <row r="926">
          <cell r="A926">
            <v>36439</v>
          </cell>
        </row>
        <row r="927">
          <cell r="A927">
            <v>36440</v>
          </cell>
        </row>
        <row r="928">
          <cell r="A928">
            <v>36441</v>
          </cell>
        </row>
        <row r="929">
          <cell r="A929">
            <v>36445</v>
          </cell>
        </row>
        <row r="930">
          <cell r="A930">
            <v>36446</v>
          </cell>
        </row>
        <row r="931">
          <cell r="A931">
            <v>36447</v>
          </cell>
        </row>
        <row r="932">
          <cell r="A932">
            <v>36448</v>
          </cell>
        </row>
        <row r="933">
          <cell r="A933">
            <v>36451</v>
          </cell>
        </row>
        <row r="934">
          <cell r="A934">
            <v>36452</v>
          </cell>
        </row>
        <row r="935">
          <cell r="A935">
            <v>36453</v>
          </cell>
        </row>
        <row r="936">
          <cell r="A936">
            <v>36454</v>
          </cell>
        </row>
        <row r="937">
          <cell r="A937">
            <v>36455</v>
          </cell>
        </row>
        <row r="938">
          <cell r="A938">
            <v>36458</v>
          </cell>
        </row>
        <row r="939">
          <cell r="A939">
            <v>36459</v>
          </cell>
        </row>
        <row r="940">
          <cell r="A940">
            <v>36460</v>
          </cell>
        </row>
        <row r="941">
          <cell r="A941">
            <v>36461</v>
          </cell>
        </row>
        <row r="942">
          <cell r="A942">
            <v>36462</v>
          </cell>
        </row>
        <row r="943">
          <cell r="A943">
            <v>36465</v>
          </cell>
        </row>
        <row r="944">
          <cell r="A944">
            <v>36466</v>
          </cell>
        </row>
        <row r="945">
          <cell r="A945">
            <v>36467</v>
          </cell>
        </row>
        <row r="946">
          <cell r="A946">
            <v>36468</v>
          </cell>
        </row>
        <row r="947">
          <cell r="A947">
            <v>36469</v>
          </cell>
        </row>
        <row r="948">
          <cell r="A948">
            <v>36472</v>
          </cell>
        </row>
        <row r="949">
          <cell r="A949">
            <v>36473</v>
          </cell>
        </row>
        <row r="950">
          <cell r="A950">
            <v>36474</v>
          </cell>
        </row>
        <row r="951">
          <cell r="A951">
            <v>36476</v>
          </cell>
        </row>
        <row r="952">
          <cell r="A952">
            <v>36479</v>
          </cell>
        </row>
        <row r="953">
          <cell r="A953">
            <v>36480</v>
          </cell>
        </row>
        <row r="954">
          <cell r="A954">
            <v>36481</v>
          </cell>
        </row>
        <row r="955">
          <cell r="A955">
            <v>36482</v>
          </cell>
        </row>
        <row r="956">
          <cell r="A956">
            <v>36483</v>
          </cell>
        </row>
        <row r="957">
          <cell r="A957">
            <v>36486</v>
          </cell>
        </row>
        <row r="958">
          <cell r="A958">
            <v>36487</v>
          </cell>
        </row>
        <row r="959">
          <cell r="A959">
            <v>36488</v>
          </cell>
        </row>
        <row r="960">
          <cell r="A960">
            <v>36490</v>
          </cell>
        </row>
        <row r="961">
          <cell r="A961">
            <v>36493</v>
          </cell>
        </row>
        <row r="962">
          <cell r="A962">
            <v>36494</v>
          </cell>
        </row>
        <row r="963">
          <cell r="A963">
            <v>36495</v>
          </cell>
        </row>
        <row r="964">
          <cell r="A964">
            <v>36496</v>
          </cell>
        </row>
        <row r="965">
          <cell r="A965">
            <v>36497</v>
          </cell>
        </row>
        <row r="966">
          <cell r="A966">
            <v>36500</v>
          </cell>
        </row>
        <row r="967">
          <cell r="A967">
            <v>36501</v>
          </cell>
        </row>
        <row r="968">
          <cell r="A968">
            <v>36502</v>
          </cell>
        </row>
        <row r="969">
          <cell r="A969">
            <v>36503</v>
          </cell>
        </row>
        <row r="970">
          <cell r="A970">
            <v>36504</v>
          </cell>
        </row>
        <row r="971">
          <cell r="A971">
            <v>36507</v>
          </cell>
        </row>
        <row r="972">
          <cell r="A972">
            <v>36508</v>
          </cell>
        </row>
        <row r="973">
          <cell r="A973">
            <v>36509</v>
          </cell>
        </row>
        <row r="974">
          <cell r="A974">
            <v>36510</v>
          </cell>
        </row>
        <row r="975">
          <cell r="A975">
            <v>36511</v>
          </cell>
        </row>
        <row r="976">
          <cell r="A976">
            <v>36514</v>
          </cell>
        </row>
        <row r="977">
          <cell r="A977">
            <v>36515</v>
          </cell>
        </row>
        <row r="978">
          <cell r="A978">
            <v>36516</v>
          </cell>
        </row>
        <row r="979">
          <cell r="A979">
            <v>36517</v>
          </cell>
        </row>
        <row r="980">
          <cell r="A980">
            <v>36523</v>
          </cell>
        </row>
        <row r="981">
          <cell r="A981">
            <v>36524</v>
          </cell>
        </row>
        <row r="982">
          <cell r="A982">
            <v>36529</v>
          </cell>
        </row>
        <row r="983">
          <cell r="A983">
            <v>36530</v>
          </cell>
        </row>
        <row r="984">
          <cell r="A984">
            <v>36531</v>
          </cell>
        </row>
        <row r="985">
          <cell r="A985">
            <v>36532</v>
          </cell>
        </row>
        <row r="986">
          <cell r="A986">
            <v>36535</v>
          </cell>
        </row>
        <row r="987">
          <cell r="A987">
            <v>36536</v>
          </cell>
        </row>
        <row r="988">
          <cell r="A988">
            <v>36537</v>
          </cell>
        </row>
        <row r="989">
          <cell r="A989">
            <v>36538</v>
          </cell>
        </row>
        <row r="990">
          <cell r="A990">
            <v>36539</v>
          </cell>
        </row>
        <row r="991">
          <cell r="A991">
            <v>36543</v>
          </cell>
        </row>
        <row r="992">
          <cell r="A992">
            <v>36544</v>
          </cell>
        </row>
        <row r="993">
          <cell r="A993">
            <v>36545</v>
          </cell>
        </row>
        <row r="994">
          <cell r="A994">
            <v>36546</v>
          </cell>
        </row>
        <row r="995">
          <cell r="A995">
            <v>36549</v>
          </cell>
        </row>
        <row r="996">
          <cell r="A996">
            <v>36550</v>
          </cell>
        </row>
        <row r="997">
          <cell r="A997">
            <v>36551</v>
          </cell>
        </row>
        <row r="998">
          <cell r="A998">
            <v>36552</v>
          </cell>
        </row>
        <row r="999">
          <cell r="A999">
            <v>36553</v>
          </cell>
        </row>
        <row r="1000">
          <cell r="A1000">
            <v>36556</v>
          </cell>
        </row>
        <row r="1001">
          <cell r="A1001">
            <v>36557</v>
          </cell>
        </row>
        <row r="1002">
          <cell r="A1002">
            <v>36558</v>
          </cell>
        </row>
        <row r="1003">
          <cell r="A1003">
            <v>36559</v>
          </cell>
        </row>
        <row r="1004">
          <cell r="A1004">
            <v>36560</v>
          </cell>
        </row>
        <row r="1005">
          <cell r="A1005">
            <v>36563</v>
          </cell>
        </row>
        <row r="1006">
          <cell r="A1006">
            <v>36564</v>
          </cell>
        </row>
        <row r="1007">
          <cell r="A1007">
            <v>36565</v>
          </cell>
        </row>
        <row r="1008">
          <cell r="A1008">
            <v>36566</v>
          </cell>
        </row>
        <row r="1009">
          <cell r="A1009">
            <v>36567</v>
          </cell>
        </row>
        <row r="1010">
          <cell r="A1010">
            <v>36570</v>
          </cell>
        </row>
        <row r="1011">
          <cell r="A1011">
            <v>36571</v>
          </cell>
        </row>
        <row r="1012">
          <cell r="A1012">
            <v>36572</v>
          </cell>
        </row>
        <row r="1013">
          <cell r="A1013">
            <v>36573</v>
          </cell>
        </row>
        <row r="1014">
          <cell r="A1014">
            <v>36574</v>
          </cell>
        </row>
        <row r="1015">
          <cell r="A1015">
            <v>36578</v>
          </cell>
        </row>
        <row r="1016">
          <cell r="A1016">
            <v>36579</v>
          </cell>
        </row>
        <row r="1017">
          <cell r="A1017">
            <v>36580</v>
          </cell>
        </row>
        <row r="1018">
          <cell r="A1018">
            <v>36581</v>
          </cell>
        </row>
        <row r="1019">
          <cell r="A1019">
            <v>36584</v>
          </cell>
        </row>
        <row r="1020">
          <cell r="A1020">
            <v>36585</v>
          </cell>
        </row>
        <row r="1021">
          <cell r="A1021">
            <v>36586</v>
          </cell>
        </row>
        <row r="1022">
          <cell r="A1022">
            <v>36587</v>
          </cell>
        </row>
        <row r="1023">
          <cell r="A1023">
            <v>36588</v>
          </cell>
        </row>
        <row r="1024">
          <cell r="A1024">
            <v>36591</v>
          </cell>
        </row>
        <row r="1025">
          <cell r="A1025">
            <v>36592</v>
          </cell>
        </row>
        <row r="1026">
          <cell r="A1026">
            <v>36593</v>
          </cell>
        </row>
        <row r="1027">
          <cell r="A1027">
            <v>36594</v>
          </cell>
        </row>
        <row r="1028">
          <cell r="A1028">
            <v>36595</v>
          </cell>
        </row>
        <row r="1029">
          <cell r="A1029">
            <v>36598</v>
          </cell>
        </row>
        <row r="1030">
          <cell r="A1030">
            <v>36599</v>
          </cell>
        </row>
        <row r="1031">
          <cell r="A1031">
            <v>36600</v>
          </cell>
        </row>
        <row r="1032">
          <cell r="A1032">
            <v>36601</v>
          </cell>
        </row>
        <row r="1033">
          <cell r="A1033">
            <v>36602</v>
          </cell>
        </row>
        <row r="1034">
          <cell r="A1034">
            <v>36605</v>
          </cell>
        </row>
        <row r="1035">
          <cell r="A1035">
            <v>36606</v>
          </cell>
        </row>
        <row r="1036">
          <cell r="A1036">
            <v>36607</v>
          </cell>
        </row>
        <row r="1037">
          <cell r="A1037">
            <v>36608</v>
          </cell>
        </row>
        <row r="1038">
          <cell r="A1038">
            <v>36609</v>
          </cell>
        </row>
        <row r="1039">
          <cell r="A1039">
            <v>36612</v>
          </cell>
        </row>
        <row r="1040">
          <cell r="A1040">
            <v>36613</v>
          </cell>
        </row>
        <row r="1041">
          <cell r="A1041">
            <v>36614</v>
          </cell>
        </row>
        <row r="1042">
          <cell r="A1042">
            <v>36615</v>
          </cell>
        </row>
        <row r="1043">
          <cell r="A1043">
            <v>36616</v>
          </cell>
        </row>
        <row r="1044">
          <cell r="A1044">
            <v>36619</v>
          </cell>
        </row>
        <row r="1045">
          <cell r="A1045">
            <v>36620</v>
          </cell>
        </row>
        <row r="1046">
          <cell r="A1046">
            <v>36621</v>
          </cell>
        </row>
        <row r="1047">
          <cell r="A1047">
            <v>36622</v>
          </cell>
        </row>
        <row r="1048">
          <cell r="A1048">
            <v>36623</v>
          </cell>
        </row>
        <row r="1049">
          <cell r="A1049">
            <v>36626</v>
          </cell>
        </row>
        <row r="1050">
          <cell r="A1050">
            <v>36627</v>
          </cell>
        </row>
        <row r="1051">
          <cell r="A1051">
            <v>36628</v>
          </cell>
        </row>
        <row r="1052">
          <cell r="A1052">
            <v>36629</v>
          </cell>
        </row>
        <row r="1053">
          <cell r="A1053">
            <v>36630</v>
          </cell>
        </row>
        <row r="1054">
          <cell r="A1054">
            <v>36633</v>
          </cell>
        </row>
        <row r="1055">
          <cell r="A1055">
            <v>36634</v>
          </cell>
        </row>
        <row r="1056">
          <cell r="A1056">
            <v>36635</v>
          </cell>
        </row>
        <row r="1057">
          <cell r="A1057">
            <v>36636</v>
          </cell>
        </row>
        <row r="1058">
          <cell r="A1058">
            <v>36641</v>
          </cell>
        </row>
        <row r="1059">
          <cell r="A1059">
            <v>36642</v>
          </cell>
        </row>
        <row r="1060">
          <cell r="A1060">
            <v>36643</v>
          </cell>
        </row>
        <row r="1061">
          <cell r="A1061">
            <v>36644</v>
          </cell>
        </row>
        <row r="1062">
          <cell r="A1062">
            <v>36648</v>
          </cell>
        </row>
        <row r="1063">
          <cell r="A1063">
            <v>36649</v>
          </cell>
        </row>
        <row r="1064">
          <cell r="A1064">
            <v>36650</v>
          </cell>
        </row>
        <row r="1065">
          <cell r="A1065">
            <v>36651</v>
          </cell>
        </row>
        <row r="1066">
          <cell r="A1066">
            <v>36654</v>
          </cell>
        </row>
        <row r="1067">
          <cell r="A1067">
            <v>36655</v>
          </cell>
        </row>
        <row r="1068">
          <cell r="A1068">
            <v>36656</v>
          </cell>
        </row>
        <row r="1069">
          <cell r="A1069">
            <v>36657</v>
          </cell>
        </row>
        <row r="1070">
          <cell r="A1070">
            <v>36658</v>
          </cell>
        </row>
        <row r="1071">
          <cell r="A1071">
            <v>36661</v>
          </cell>
        </row>
        <row r="1072">
          <cell r="A1072">
            <v>36662</v>
          </cell>
        </row>
        <row r="1073">
          <cell r="A1073">
            <v>36663</v>
          </cell>
        </row>
        <row r="1074">
          <cell r="A1074">
            <v>36664</v>
          </cell>
        </row>
        <row r="1075">
          <cell r="A1075">
            <v>36665</v>
          </cell>
        </row>
        <row r="1076">
          <cell r="A1076">
            <v>36668</v>
          </cell>
        </row>
        <row r="1077">
          <cell r="A1077">
            <v>36669</v>
          </cell>
        </row>
        <row r="1078">
          <cell r="A1078">
            <v>36670</v>
          </cell>
        </row>
        <row r="1079">
          <cell r="A1079">
            <v>36671</v>
          </cell>
        </row>
        <row r="1080">
          <cell r="A1080">
            <v>36672</v>
          </cell>
        </row>
        <row r="1081">
          <cell r="A1081">
            <v>36676</v>
          </cell>
        </row>
        <row r="1082">
          <cell r="A1082">
            <v>36677</v>
          </cell>
        </row>
        <row r="1083">
          <cell r="A1083">
            <v>36678</v>
          </cell>
        </row>
        <row r="1084">
          <cell r="A1084">
            <v>36679</v>
          </cell>
        </row>
        <row r="1085">
          <cell r="A1085">
            <v>36682</v>
          </cell>
        </row>
        <row r="1086">
          <cell r="A1086">
            <v>36683</v>
          </cell>
        </row>
        <row r="1087">
          <cell r="A1087">
            <v>36684</v>
          </cell>
        </row>
        <row r="1088">
          <cell r="A1088">
            <v>36685</v>
          </cell>
        </row>
        <row r="1089">
          <cell r="A1089">
            <v>36686</v>
          </cell>
        </row>
        <row r="1090">
          <cell r="A1090">
            <v>36689</v>
          </cell>
        </row>
        <row r="1091">
          <cell r="A1091">
            <v>36690</v>
          </cell>
        </row>
        <row r="1092">
          <cell r="A1092">
            <v>36691</v>
          </cell>
        </row>
        <row r="1093">
          <cell r="A1093">
            <v>36692</v>
          </cell>
        </row>
        <row r="1094">
          <cell r="A1094">
            <v>36693</v>
          </cell>
        </row>
        <row r="1095">
          <cell r="A1095">
            <v>36696</v>
          </cell>
        </row>
        <row r="1096">
          <cell r="A1096">
            <v>36697</v>
          </cell>
        </row>
        <row r="1097">
          <cell r="A1097">
            <v>36698</v>
          </cell>
        </row>
        <row r="1098">
          <cell r="A1098">
            <v>36699</v>
          </cell>
        </row>
        <row r="1099">
          <cell r="A1099">
            <v>36700</v>
          </cell>
        </row>
        <row r="1100">
          <cell r="A1100">
            <v>36703</v>
          </cell>
        </row>
        <row r="1101">
          <cell r="A1101">
            <v>36704</v>
          </cell>
        </row>
        <row r="1102">
          <cell r="A1102">
            <v>36705</v>
          </cell>
        </row>
        <row r="1103">
          <cell r="A1103">
            <v>36706</v>
          </cell>
        </row>
        <row r="1104">
          <cell r="A1104">
            <v>36707</v>
          </cell>
        </row>
        <row r="1105">
          <cell r="A1105">
            <v>36710</v>
          </cell>
        </row>
        <row r="1106">
          <cell r="A1106">
            <v>36712</v>
          </cell>
        </row>
        <row r="1107">
          <cell r="A1107">
            <v>36713</v>
          </cell>
        </row>
        <row r="1108">
          <cell r="A1108">
            <v>36714</v>
          </cell>
        </row>
        <row r="1109">
          <cell r="A1109">
            <v>36717</v>
          </cell>
        </row>
        <row r="1110">
          <cell r="A1110">
            <v>36718</v>
          </cell>
        </row>
        <row r="1111">
          <cell r="A1111">
            <v>36719</v>
          </cell>
        </row>
        <row r="1112">
          <cell r="A1112">
            <v>36720</v>
          </cell>
        </row>
        <row r="1113">
          <cell r="A1113">
            <v>36721</v>
          </cell>
        </row>
        <row r="1114">
          <cell r="A1114">
            <v>36724</v>
          </cell>
        </row>
        <row r="1115">
          <cell r="A1115">
            <v>36725</v>
          </cell>
        </row>
        <row r="1116">
          <cell r="A1116">
            <v>36726</v>
          </cell>
        </row>
        <row r="1117">
          <cell r="A1117">
            <v>36727</v>
          </cell>
        </row>
        <row r="1118">
          <cell r="A1118">
            <v>36728</v>
          </cell>
        </row>
        <row r="1119">
          <cell r="A1119">
            <v>36731</v>
          </cell>
        </row>
        <row r="1120">
          <cell r="A1120">
            <v>36732</v>
          </cell>
        </row>
        <row r="1121">
          <cell r="A1121">
            <v>36733</v>
          </cell>
        </row>
        <row r="1122">
          <cell r="A1122">
            <v>36734</v>
          </cell>
        </row>
        <row r="1123">
          <cell r="A1123">
            <v>36735</v>
          </cell>
        </row>
        <row r="1124">
          <cell r="A1124">
            <v>36738</v>
          </cell>
        </row>
        <row r="1125">
          <cell r="A1125">
            <v>36739</v>
          </cell>
        </row>
        <row r="1126">
          <cell r="A1126">
            <v>36740</v>
          </cell>
        </row>
        <row r="1127">
          <cell r="A1127">
            <v>36741</v>
          </cell>
        </row>
        <row r="1128">
          <cell r="A1128">
            <v>36742</v>
          </cell>
        </row>
        <row r="1129">
          <cell r="A1129">
            <v>36745</v>
          </cell>
        </row>
        <row r="1130">
          <cell r="A1130">
            <v>36746</v>
          </cell>
        </row>
        <row r="1131">
          <cell r="A1131">
            <v>36747</v>
          </cell>
        </row>
        <row r="1132">
          <cell r="A1132">
            <v>36748</v>
          </cell>
        </row>
        <row r="1133">
          <cell r="A1133">
            <v>36749</v>
          </cell>
        </row>
        <row r="1134">
          <cell r="A1134">
            <v>36752</v>
          </cell>
        </row>
        <row r="1135">
          <cell r="A1135">
            <v>36753</v>
          </cell>
        </row>
        <row r="1136">
          <cell r="A1136">
            <v>36754</v>
          </cell>
        </row>
        <row r="1137">
          <cell r="A1137">
            <v>36755</v>
          </cell>
        </row>
        <row r="1138">
          <cell r="A1138">
            <v>36756</v>
          </cell>
        </row>
        <row r="1139">
          <cell r="A1139">
            <v>36759</v>
          </cell>
        </row>
        <row r="1140">
          <cell r="A1140">
            <v>36760</v>
          </cell>
        </row>
        <row r="1141">
          <cell r="A1141">
            <v>36761</v>
          </cell>
        </row>
        <row r="1142">
          <cell r="A1142">
            <v>36762</v>
          </cell>
        </row>
        <row r="1143">
          <cell r="A1143">
            <v>36763</v>
          </cell>
        </row>
        <row r="1144">
          <cell r="A1144">
            <v>36767</v>
          </cell>
        </row>
        <row r="1145">
          <cell r="A1145">
            <v>36768</v>
          </cell>
        </row>
        <row r="1146">
          <cell r="A1146">
            <v>36769</v>
          </cell>
        </row>
        <row r="1147">
          <cell r="A1147">
            <v>36770</v>
          </cell>
        </row>
        <row r="1148">
          <cell r="A1148">
            <v>36774</v>
          </cell>
        </row>
        <row r="1149">
          <cell r="A1149">
            <v>36775</v>
          </cell>
        </row>
        <row r="1150">
          <cell r="A1150">
            <v>36776</v>
          </cell>
        </row>
        <row r="1151">
          <cell r="A1151">
            <v>36777</v>
          </cell>
        </row>
        <row r="1152">
          <cell r="A1152">
            <v>36780</v>
          </cell>
        </row>
        <row r="1153">
          <cell r="A1153">
            <v>36781</v>
          </cell>
        </row>
        <row r="1154">
          <cell r="A1154">
            <v>36782</v>
          </cell>
        </row>
        <row r="1155">
          <cell r="A1155">
            <v>36783</v>
          </cell>
        </row>
        <row r="1156">
          <cell r="A1156">
            <v>36784</v>
          </cell>
        </row>
        <row r="1157">
          <cell r="A1157">
            <v>36787</v>
          </cell>
        </row>
        <row r="1158">
          <cell r="A1158">
            <v>36788</v>
          </cell>
        </row>
        <row r="1159">
          <cell r="A1159">
            <v>36789</v>
          </cell>
        </row>
        <row r="1160">
          <cell r="A1160">
            <v>36790</v>
          </cell>
        </row>
        <row r="1161">
          <cell r="A1161">
            <v>36791</v>
          </cell>
        </row>
        <row r="1162">
          <cell r="A1162">
            <v>36794</v>
          </cell>
        </row>
        <row r="1163">
          <cell r="A1163">
            <v>36795</v>
          </cell>
        </row>
        <row r="1164">
          <cell r="A1164">
            <v>36796</v>
          </cell>
        </row>
        <row r="1165">
          <cell r="A1165">
            <v>36797</v>
          </cell>
        </row>
        <row r="1166">
          <cell r="A1166">
            <v>36798</v>
          </cell>
        </row>
        <row r="1167">
          <cell r="A1167">
            <v>36801</v>
          </cell>
        </row>
        <row r="1168">
          <cell r="A1168">
            <v>36802</v>
          </cell>
        </row>
        <row r="1169">
          <cell r="A1169">
            <v>36803</v>
          </cell>
        </row>
        <row r="1170">
          <cell r="A1170">
            <v>36804</v>
          </cell>
        </row>
        <row r="1171">
          <cell r="A1171">
            <v>36805</v>
          </cell>
        </row>
        <row r="1172">
          <cell r="A1172">
            <v>36809</v>
          </cell>
        </row>
        <row r="1173">
          <cell r="A1173">
            <v>36810</v>
          </cell>
        </row>
        <row r="1174">
          <cell r="A1174">
            <v>36811</v>
          </cell>
        </row>
        <row r="1175">
          <cell r="A1175">
            <v>36812</v>
          </cell>
        </row>
        <row r="1176">
          <cell r="A1176">
            <v>36815</v>
          </cell>
        </row>
        <row r="1177">
          <cell r="A1177">
            <v>36816</v>
          </cell>
        </row>
        <row r="1178">
          <cell r="A1178">
            <v>36817</v>
          </cell>
        </row>
        <row r="1179">
          <cell r="A1179">
            <v>36818</v>
          </cell>
        </row>
        <row r="1180">
          <cell r="A1180">
            <v>36819</v>
          </cell>
        </row>
        <row r="1181">
          <cell r="A1181">
            <v>36822</v>
          </cell>
        </row>
        <row r="1182">
          <cell r="A1182">
            <v>36823</v>
          </cell>
        </row>
        <row r="1183">
          <cell r="A1183">
            <v>36824</v>
          </cell>
        </row>
        <row r="1184">
          <cell r="A1184">
            <v>36825</v>
          </cell>
        </row>
        <row r="1185">
          <cell r="A1185">
            <v>36826</v>
          </cell>
        </row>
        <row r="1186">
          <cell r="A1186">
            <v>36829</v>
          </cell>
        </row>
        <row r="1187">
          <cell r="A1187">
            <v>36830</v>
          </cell>
        </row>
        <row r="1188">
          <cell r="A1188">
            <v>36831</v>
          </cell>
        </row>
        <row r="1189">
          <cell r="A1189">
            <v>36832</v>
          </cell>
        </row>
        <row r="1190">
          <cell r="A1190">
            <v>36833</v>
          </cell>
        </row>
        <row r="1191">
          <cell r="A1191">
            <v>36836</v>
          </cell>
        </row>
        <row r="1192">
          <cell r="A1192">
            <v>36837</v>
          </cell>
        </row>
        <row r="1193">
          <cell r="A1193">
            <v>36838</v>
          </cell>
        </row>
        <row r="1194">
          <cell r="A1194">
            <v>36839</v>
          </cell>
        </row>
        <row r="1195">
          <cell r="A1195">
            <v>36840</v>
          </cell>
        </row>
        <row r="1196">
          <cell r="A1196">
            <v>36843</v>
          </cell>
        </row>
        <row r="1197">
          <cell r="A1197">
            <v>36844</v>
          </cell>
        </row>
        <row r="1198">
          <cell r="A1198">
            <v>36845</v>
          </cell>
        </row>
        <row r="1199">
          <cell r="A1199">
            <v>36846</v>
          </cell>
        </row>
        <row r="1200">
          <cell r="A1200">
            <v>36847</v>
          </cell>
        </row>
        <row r="1201">
          <cell r="A1201">
            <v>36850</v>
          </cell>
        </row>
        <row r="1202">
          <cell r="A1202">
            <v>36851</v>
          </cell>
        </row>
        <row r="1203">
          <cell r="A1203">
            <v>36852</v>
          </cell>
        </row>
        <row r="1204">
          <cell r="A1204">
            <v>36854</v>
          </cell>
        </row>
        <row r="1205">
          <cell r="A1205">
            <v>36857</v>
          </cell>
        </row>
        <row r="1206">
          <cell r="A1206">
            <v>36858</v>
          </cell>
        </row>
        <row r="1207">
          <cell r="A1207">
            <v>36859</v>
          </cell>
        </row>
        <row r="1208">
          <cell r="A1208">
            <v>36860</v>
          </cell>
        </row>
        <row r="1209">
          <cell r="A1209">
            <v>36861</v>
          </cell>
        </row>
        <row r="1210">
          <cell r="A1210">
            <v>36864</v>
          </cell>
        </row>
        <row r="1211">
          <cell r="A1211">
            <v>36865</v>
          </cell>
        </row>
        <row r="1212">
          <cell r="A1212">
            <v>36866</v>
          </cell>
        </row>
        <row r="1213">
          <cell r="A1213">
            <v>36867</v>
          </cell>
        </row>
        <row r="1214">
          <cell r="A1214">
            <v>36868</v>
          </cell>
        </row>
        <row r="1215">
          <cell r="A1215">
            <v>36871</v>
          </cell>
        </row>
        <row r="1216">
          <cell r="A1216">
            <v>36872</v>
          </cell>
        </row>
        <row r="1217">
          <cell r="A1217">
            <v>36873</v>
          </cell>
        </row>
        <row r="1218">
          <cell r="A1218">
            <v>36874</v>
          </cell>
        </row>
        <row r="1219">
          <cell r="A1219">
            <v>36875</v>
          </cell>
        </row>
        <row r="1220">
          <cell r="A1220">
            <v>36878</v>
          </cell>
        </row>
        <row r="1221">
          <cell r="A1221">
            <v>36879</v>
          </cell>
        </row>
        <row r="1222">
          <cell r="A1222">
            <v>36880</v>
          </cell>
        </row>
        <row r="1223">
          <cell r="A1223">
            <v>36881</v>
          </cell>
        </row>
        <row r="1224">
          <cell r="A1224">
            <v>36882</v>
          </cell>
        </row>
        <row r="1225">
          <cell r="A1225">
            <v>36887</v>
          </cell>
        </row>
        <row r="1226">
          <cell r="A1226">
            <v>36888</v>
          </cell>
        </row>
        <row r="1227">
          <cell r="A1227">
            <v>36889</v>
          </cell>
        </row>
        <row r="1228">
          <cell r="A1228">
            <v>36893</v>
          </cell>
        </row>
        <row r="1229">
          <cell r="A1229">
            <v>36894</v>
          </cell>
        </row>
        <row r="1230">
          <cell r="A1230">
            <v>36895</v>
          </cell>
        </row>
        <row r="1231">
          <cell r="A1231">
            <v>36896</v>
          </cell>
        </row>
        <row r="1232">
          <cell r="A1232">
            <v>36899</v>
          </cell>
        </row>
        <row r="1233">
          <cell r="A1233">
            <v>36900</v>
          </cell>
        </row>
        <row r="1234">
          <cell r="A1234">
            <v>36901</v>
          </cell>
        </row>
        <row r="1235">
          <cell r="A1235">
            <v>36902</v>
          </cell>
        </row>
        <row r="1236">
          <cell r="A1236">
            <v>36907</v>
          </cell>
        </row>
        <row r="1237">
          <cell r="A1237">
            <v>36908</v>
          </cell>
        </row>
        <row r="1238">
          <cell r="A1238">
            <v>36909</v>
          </cell>
        </row>
        <row r="1239">
          <cell r="A1239">
            <v>36910</v>
          </cell>
        </row>
        <row r="1240">
          <cell r="A1240">
            <v>36913</v>
          </cell>
        </row>
        <row r="1241">
          <cell r="A1241">
            <v>36914</v>
          </cell>
        </row>
        <row r="1242">
          <cell r="A1242">
            <v>36915</v>
          </cell>
        </row>
        <row r="1243">
          <cell r="A1243">
            <v>36916</v>
          </cell>
        </row>
        <row r="1244">
          <cell r="A1244">
            <v>36917</v>
          </cell>
        </row>
        <row r="1245">
          <cell r="A1245">
            <v>36920</v>
          </cell>
        </row>
        <row r="1246">
          <cell r="A1246">
            <v>36921</v>
          </cell>
        </row>
        <row r="1247">
          <cell r="A1247">
            <v>36922</v>
          </cell>
        </row>
        <row r="1248">
          <cell r="A1248">
            <v>36923</v>
          </cell>
        </row>
        <row r="1249">
          <cell r="A1249">
            <v>36924</v>
          </cell>
        </row>
        <row r="1250">
          <cell r="A1250">
            <v>36927</v>
          </cell>
        </row>
        <row r="1251">
          <cell r="A1251">
            <v>36928</v>
          </cell>
        </row>
        <row r="1252">
          <cell r="A1252">
            <v>36929</v>
          </cell>
        </row>
        <row r="1253">
          <cell r="A1253">
            <v>36930</v>
          </cell>
        </row>
        <row r="1254">
          <cell r="A1254">
            <v>36931</v>
          </cell>
        </row>
        <row r="1255">
          <cell r="A1255">
            <v>36934</v>
          </cell>
        </row>
        <row r="1256">
          <cell r="A1256">
            <v>36935</v>
          </cell>
        </row>
        <row r="1257">
          <cell r="A1257">
            <v>36936</v>
          </cell>
        </row>
        <row r="1258">
          <cell r="A1258">
            <v>36937</v>
          </cell>
        </row>
        <row r="1259">
          <cell r="A1259">
            <v>36938</v>
          </cell>
        </row>
        <row r="1260">
          <cell r="A1260">
            <v>36942</v>
          </cell>
        </row>
        <row r="1261">
          <cell r="A1261">
            <v>36943</v>
          </cell>
        </row>
        <row r="1262">
          <cell r="A1262">
            <v>36944</v>
          </cell>
        </row>
        <row r="1263">
          <cell r="A1263">
            <v>36945</v>
          </cell>
        </row>
        <row r="1264">
          <cell r="A1264">
            <v>36948</v>
          </cell>
        </row>
        <row r="1265">
          <cell r="A1265">
            <v>36949</v>
          </cell>
        </row>
        <row r="1266">
          <cell r="A1266">
            <v>36950</v>
          </cell>
        </row>
        <row r="1267">
          <cell r="A1267">
            <v>36951</v>
          </cell>
        </row>
        <row r="1268">
          <cell r="A1268">
            <v>36952</v>
          </cell>
        </row>
        <row r="1269">
          <cell r="A1269">
            <v>36955</v>
          </cell>
        </row>
        <row r="1270">
          <cell r="A1270">
            <v>36956</v>
          </cell>
        </row>
        <row r="1271">
          <cell r="A1271">
            <v>36957</v>
          </cell>
        </row>
        <row r="1272">
          <cell r="A1272">
            <v>36958</v>
          </cell>
        </row>
        <row r="1273">
          <cell r="A1273">
            <v>36959</v>
          </cell>
        </row>
        <row r="1274">
          <cell r="A1274">
            <v>36962</v>
          </cell>
        </row>
        <row r="1275">
          <cell r="A1275">
            <v>36963</v>
          </cell>
        </row>
        <row r="1276">
          <cell r="A1276">
            <v>36964</v>
          </cell>
        </row>
        <row r="1277">
          <cell r="A1277">
            <v>36965</v>
          </cell>
        </row>
        <row r="1278">
          <cell r="A1278">
            <v>36966</v>
          </cell>
        </row>
        <row r="1279">
          <cell r="A1279">
            <v>36969</v>
          </cell>
        </row>
        <row r="1280">
          <cell r="A1280">
            <v>36970</v>
          </cell>
        </row>
        <row r="1281">
          <cell r="A1281">
            <v>36971</v>
          </cell>
        </row>
        <row r="1282">
          <cell r="A1282">
            <v>36972</v>
          </cell>
        </row>
        <row r="1283">
          <cell r="A1283">
            <v>36973</v>
          </cell>
        </row>
        <row r="1284">
          <cell r="A1284">
            <v>36976</v>
          </cell>
        </row>
        <row r="1285">
          <cell r="A1285">
            <v>36977</v>
          </cell>
        </row>
        <row r="1286">
          <cell r="A1286">
            <v>36978</v>
          </cell>
        </row>
        <row r="1287">
          <cell r="A1287">
            <v>36979</v>
          </cell>
        </row>
        <row r="1288">
          <cell r="A1288">
            <v>36980</v>
          </cell>
        </row>
        <row r="1289">
          <cell r="A1289">
            <v>36983</v>
          </cell>
        </row>
        <row r="1290">
          <cell r="A1290">
            <v>36984</v>
          </cell>
        </row>
        <row r="1291">
          <cell r="A1291">
            <v>36985</v>
          </cell>
        </row>
        <row r="1292">
          <cell r="A1292">
            <v>36986</v>
          </cell>
        </row>
        <row r="1293">
          <cell r="A1293">
            <v>36987</v>
          </cell>
        </row>
        <row r="1294">
          <cell r="A1294">
            <v>36990</v>
          </cell>
        </row>
        <row r="1295">
          <cell r="A1295">
            <v>36991</v>
          </cell>
        </row>
        <row r="1296">
          <cell r="A1296">
            <v>36992</v>
          </cell>
        </row>
        <row r="1297">
          <cell r="A1297">
            <v>36993</v>
          </cell>
        </row>
        <row r="1298">
          <cell r="A1298">
            <v>36998</v>
          </cell>
        </row>
        <row r="1299">
          <cell r="A1299">
            <v>36999</v>
          </cell>
        </row>
        <row r="1300">
          <cell r="A1300">
            <v>37000</v>
          </cell>
        </row>
        <row r="1301">
          <cell r="A1301">
            <v>37001</v>
          </cell>
        </row>
        <row r="1302">
          <cell r="A1302">
            <v>37004</v>
          </cell>
        </row>
        <row r="1303">
          <cell r="A1303">
            <v>37005</v>
          </cell>
        </row>
        <row r="1304">
          <cell r="A1304">
            <v>37006</v>
          </cell>
        </row>
        <row r="1305">
          <cell r="A1305">
            <v>37007</v>
          </cell>
        </row>
        <row r="1306">
          <cell r="A1306">
            <v>37008</v>
          </cell>
        </row>
        <row r="1307">
          <cell r="A1307">
            <v>37011</v>
          </cell>
        </row>
        <row r="1308">
          <cell r="A1308">
            <v>37012</v>
          </cell>
        </row>
        <row r="1309">
          <cell r="A1309">
            <v>37013</v>
          </cell>
        </row>
        <row r="1310">
          <cell r="A1310">
            <v>37014</v>
          </cell>
        </row>
        <row r="1311">
          <cell r="A1311">
            <v>37015</v>
          </cell>
        </row>
        <row r="1312">
          <cell r="A1312">
            <v>37019</v>
          </cell>
        </row>
        <row r="1313">
          <cell r="A1313">
            <v>37020</v>
          </cell>
        </row>
        <row r="1314">
          <cell r="A1314">
            <v>37021</v>
          </cell>
        </row>
        <row r="1315">
          <cell r="A1315">
            <v>37022</v>
          </cell>
        </row>
        <row r="1316">
          <cell r="A1316">
            <v>37025</v>
          </cell>
        </row>
        <row r="1317">
          <cell r="A1317">
            <v>37026</v>
          </cell>
        </row>
        <row r="1318">
          <cell r="A1318">
            <v>37027</v>
          </cell>
        </row>
        <row r="1319">
          <cell r="A1319">
            <v>37028</v>
          </cell>
        </row>
        <row r="1320">
          <cell r="A1320">
            <v>37029</v>
          </cell>
        </row>
        <row r="1321">
          <cell r="A1321">
            <v>37032</v>
          </cell>
        </row>
        <row r="1322">
          <cell r="A1322">
            <v>37033</v>
          </cell>
        </row>
        <row r="1323">
          <cell r="A1323">
            <v>37034</v>
          </cell>
        </row>
        <row r="1324">
          <cell r="A1324">
            <v>37035</v>
          </cell>
        </row>
        <row r="1325">
          <cell r="A1325">
            <v>37036</v>
          </cell>
        </row>
        <row r="1326">
          <cell r="A1326">
            <v>37040</v>
          </cell>
        </row>
        <row r="1327">
          <cell r="A1327">
            <v>37041</v>
          </cell>
        </row>
        <row r="1328">
          <cell r="A1328">
            <v>37042</v>
          </cell>
        </row>
        <row r="1329">
          <cell r="A1329">
            <v>37043</v>
          </cell>
        </row>
        <row r="1330">
          <cell r="A1330">
            <v>37046</v>
          </cell>
        </row>
        <row r="1331">
          <cell r="A1331">
            <v>37047</v>
          </cell>
        </row>
        <row r="1332">
          <cell r="A1332">
            <v>37048</v>
          </cell>
        </row>
        <row r="1333">
          <cell r="A1333">
            <v>37049</v>
          </cell>
        </row>
        <row r="1334">
          <cell r="A1334">
            <v>37050</v>
          </cell>
        </row>
        <row r="1335">
          <cell r="A1335">
            <v>37053</v>
          </cell>
        </row>
        <row r="1336">
          <cell r="A1336">
            <v>37054</v>
          </cell>
        </row>
        <row r="1337">
          <cell r="A1337">
            <v>37055</v>
          </cell>
        </row>
        <row r="1338">
          <cell r="A1338">
            <v>37056</v>
          </cell>
        </row>
        <row r="1339">
          <cell r="A1339">
            <v>37057</v>
          </cell>
        </row>
        <row r="1340">
          <cell r="A1340">
            <v>37060</v>
          </cell>
        </row>
        <row r="1341">
          <cell r="A1341">
            <v>37061</v>
          </cell>
        </row>
        <row r="1342">
          <cell r="A1342">
            <v>37062</v>
          </cell>
        </row>
        <row r="1343">
          <cell r="A1343">
            <v>37063</v>
          </cell>
        </row>
        <row r="1344">
          <cell r="A1344">
            <v>37064</v>
          </cell>
        </row>
        <row r="1345">
          <cell r="A1345">
            <v>37067</v>
          </cell>
        </row>
        <row r="1346">
          <cell r="A1346">
            <v>37068</v>
          </cell>
        </row>
        <row r="1347">
          <cell r="A1347">
            <v>37069</v>
          </cell>
        </row>
        <row r="1348">
          <cell r="A1348">
            <v>37070</v>
          </cell>
        </row>
        <row r="1349">
          <cell r="A1349">
            <v>37071</v>
          </cell>
        </row>
        <row r="1350">
          <cell r="A1350">
            <v>37074</v>
          </cell>
        </row>
        <row r="1351">
          <cell r="A1351">
            <v>37075</v>
          </cell>
        </row>
        <row r="1352">
          <cell r="A1352">
            <v>37077</v>
          </cell>
        </row>
        <row r="1353">
          <cell r="A1353">
            <v>37078</v>
          </cell>
        </row>
        <row r="1354">
          <cell r="A1354">
            <v>37081</v>
          </cell>
        </row>
        <row r="1355">
          <cell r="A1355">
            <v>37082</v>
          </cell>
        </row>
        <row r="1356">
          <cell r="A1356">
            <v>37083</v>
          </cell>
        </row>
        <row r="1357">
          <cell r="A1357">
            <v>37084</v>
          </cell>
        </row>
        <row r="1358">
          <cell r="A1358">
            <v>37085</v>
          </cell>
        </row>
        <row r="1359">
          <cell r="A1359">
            <v>37088</v>
          </cell>
        </row>
        <row r="1360">
          <cell r="A1360">
            <v>37089</v>
          </cell>
        </row>
        <row r="1361">
          <cell r="A1361">
            <v>37090</v>
          </cell>
        </row>
        <row r="1362">
          <cell r="A1362">
            <v>37091</v>
          </cell>
        </row>
        <row r="1363">
          <cell r="A1363">
            <v>37092</v>
          </cell>
        </row>
        <row r="1364">
          <cell r="A1364">
            <v>37095</v>
          </cell>
        </row>
        <row r="1365">
          <cell r="A1365">
            <v>37096</v>
          </cell>
        </row>
        <row r="1366">
          <cell r="A1366">
            <v>37097</v>
          </cell>
        </row>
        <row r="1367">
          <cell r="A1367">
            <v>37098</v>
          </cell>
        </row>
        <row r="1368">
          <cell r="A1368">
            <v>37099</v>
          </cell>
        </row>
        <row r="1369">
          <cell r="A1369">
            <v>37102</v>
          </cell>
        </row>
        <row r="1370">
          <cell r="A1370">
            <v>37103</v>
          </cell>
        </row>
        <row r="1371">
          <cell r="A1371">
            <v>37104</v>
          </cell>
        </row>
        <row r="1372">
          <cell r="A1372">
            <v>37105</v>
          </cell>
        </row>
        <row r="1373">
          <cell r="A1373">
            <v>37106</v>
          </cell>
        </row>
        <row r="1374">
          <cell r="A1374">
            <v>37109</v>
          </cell>
        </row>
        <row r="1375">
          <cell r="A1375">
            <v>37110</v>
          </cell>
        </row>
        <row r="1376">
          <cell r="A1376">
            <v>37111</v>
          </cell>
        </row>
        <row r="1377">
          <cell r="A1377">
            <v>37112</v>
          </cell>
        </row>
        <row r="1378">
          <cell r="A1378">
            <v>37113</v>
          </cell>
        </row>
        <row r="1379">
          <cell r="A1379">
            <v>37116</v>
          </cell>
        </row>
        <row r="1380">
          <cell r="A1380">
            <v>37117</v>
          </cell>
        </row>
        <row r="1381">
          <cell r="A1381">
            <v>37118</v>
          </cell>
        </row>
        <row r="1382">
          <cell r="A1382">
            <v>37119</v>
          </cell>
        </row>
        <row r="1383">
          <cell r="A1383">
            <v>37120</v>
          </cell>
        </row>
        <row r="1384">
          <cell r="A1384">
            <v>37123</v>
          </cell>
        </row>
        <row r="1385">
          <cell r="A1385">
            <v>37124</v>
          </cell>
        </row>
        <row r="1386">
          <cell r="A1386">
            <v>37125</v>
          </cell>
        </row>
        <row r="1387">
          <cell r="A1387">
            <v>37126</v>
          </cell>
        </row>
        <row r="1388">
          <cell r="A1388">
            <v>37127</v>
          </cell>
        </row>
        <row r="1389">
          <cell r="A1389">
            <v>37131</v>
          </cell>
        </row>
        <row r="1390">
          <cell r="A1390">
            <v>37132</v>
          </cell>
        </row>
        <row r="1391">
          <cell r="A1391">
            <v>37133</v>
          </cell>
        </row>
        <row r="1392">
          <cell r="A1392">
            <v>37134</v>
          </cell>
        </row>
        <row r="1393">
          <cell r="A1393">
            <v>37138</v>
          </cell>
        </row>
        <row r="1394">
          <cell r="A1394">
            <v>37139</v>
          </cell>
        </row>
        <row r="1395">
          <cell r="A1395">
            <v>37140</v>
          </cell>
        </row>
        <row r="1396">
          <cell r="A1396">
            <v>37141</v>
          </cell>
        </row>
        <row r="1397">
          <cell r="A1397">
            <v>37144</v>
          </cell>
        </row>
        <row r="1398">
          <cell r="A1398">
            <v>37151</v>
          </cell>
        </row>
        <row r="1399">
          <cell r="A1399">
            <v>37152</v>
          </cell>
        </row>
        <row r="1400">
          <cell r="A1400">
            <v>37153</v>
          </cell>
        </row>
        <row r="1401">
          <cell r="A1401">
            <v>37154</v>
          </cell>
        </row>
        <row r="1402">
          <cell r="A1402">
            <v>37155</v>
          </cell>
        </row>
        <row r="1403">
          <cell r="A1403">
            <v>37158</v>
          </cell>
        </row>
        <row r="1404">
          <cell r="A1404">
            <v>37159</v>
          </cell>
        </row>
        <row r="1405">
          <cell r="A1405">
            <v>37160</v>
          </cell>
        </row>
        <row r="1406">
          <cell r="A1406">
            <v>37161</v>
          </cell>
        </row>
        <row r="1407">
          <cell r="A1407">
            <v>37162</v>
          </cell>
        </row>
        <row r="1408">
          <cell r="A1408">
            <v>37165</v>
          </cell>
        </row>
        <row r="1409">
          <cell r="A1409">
            <v>37166</v>
          </cell>
        </row>
        <row r="1410">
          <cell r="A1410">
            <v>37167</v>
          </cell>
        </row>
        <row r="1411">
          <cell r="A1411">
            <v>37168</v>
          </cell>
        </row>
        <row r="1412">
          <cell r="A1412">
            <v>37169</v>
          </cell>
        </row>
        <row r="1413">
          <cell r="A1413">
            <v>37173</v>
          </cell>
        </row>
        <row r="1414">
          <cell r="A1414">
            <v>37174</v>
          </cell>
        </row>
        <row r="1415">
          <cell r="A1415">
            <v>37175</v>
          </cell>
        </row>
        <row r="1416">
          <cell r="A1416">
            <v>37176</v>
          </cell>
        </row>
        <row r="1417">
          <cell r="A1417">
            <v>37179</v>
          </cell>
        </row>
        <row r="1418">
          <cell r="A1418">
            <v>37180</v>
          </cell>
        </row>
        <row r="1419">
          <cell r="A1419">
            <v>37181</v>
          </cell>
        </row>
        <row r="1420">
          <cell r="A1420">
            <v>37182</v>
          </cell>
        </row>
        <row r="1421">
          <cell r="A1421">
            <v>37183</v>
          </cell>
        </row>
        <row r="1422">
          <cell r="A1422">
            <v>37186</v>
          </cell>
        </row>
        <row r="1423">
          <cell r="A1423">
            <v>37187</v>
          </cell>
        </row>
        <row r="1424">
          <cell r="A1424">
            <v>37188</v>
          </cell>
        </row>
        <row r="1425">
          <cell r="A1425">
            <v>37189</v>
          </cell>
        </row>
        <row r="1426">
          <cell r="A1426">
            <v>37190</v>
          </cell>
        </row>
        <row r="1427">
          <cell r="A1427">
            <v>37193</v>
          </cell>
        </row>
        <row r="1428">
          <cell r="A1428">
            <v>37194</v>
          </cell>
        </row>
        <row r="1429">
          <cell r="A1429">
            <v>37195</v>
          </cell>
        </row>
        <row r="1430">
          <cell r="A1430">
            <v>37196</v>
          </cell>
        </row>
        <row r="1431">
          <cell r="A1431">
            <v>37197</v>
          </cell>
        </row>
        <row r="1432">
          <cell r="A1432">
            <v>37200</v>
          </cell>
        </row>
        <row r="1433">
          <cell r="A1433">
            <v>37201</v>
          </cell>
        </row>
        <row r="1434">
          <cell r="A1434">
            <v>37202</v>
          </cell>
        </row>
        <row r="1435">
          <cell r="A1435">
            <v>37203</v>
          </cell>
        </row>
        <row r="1436">
          <cell r="A1436">
            <v>37204</v>
          </cell>
        </row>
        <row r="1437">
          <cell r="A1437">
            <v>37208</v>
          </cell>
        </row>
        <row r="1438">
          <cell r="A1438">
            <v>37209</v>
          </cell>
        </row>
        <row r="1439">
          <cell r="A1439">
            <v>37210</v>
          </cell>
        </row>
        <row r="1440">
          <cell r="A1440">
            <v>37211</v>
          </cell>
        </row>
        <row r="1441">
          <cell r="A1441">
            <v>37214</v>
          </cell>
        </row>
        <row r="1442">
          <cell r="A1442">
            <v>37215</v>
          </cell>
        </row>
        <row r="1443">
          <cell r="A1443">
            <v>37216</v>
          </cell>
        </row>
        <row r="1444">
          <cell r="A1444">
            <v>37218</v>
          </cell>
        </row>
        <row r="1445">
          <cell r="A1445">
            <v>37221</v>
          </cell>
        </row>
        <row r="1446">
          <cell r="A1446">
            <v>37222</v>
          </cell>
        </row>
        <row r="1447">
          <cell r="A1447">
            <v>37223</v>
          </cell>
        </row>
        <row r="1448">
          <cell r="A1448">
            <v>37224</v>
          </cell>
        </row>
        <row r="1449">
          <cell r="A1449">
            <v>37225</v>
          </cell>
        </row>
        <row r="1450">
          <cell r="A1450">
            <v>37228</v>
          </cell>
        </row>
        <row r="1451">
          <cell r="A1451">
            <v>37229</v>
          </cell>
        </row>
        <row r="1452">
          <cell r="A1452">
            <v>37230</v>
          </cell>
        </row>
        <row r="1453">
          <cell r="A1453">
            <v>37231</v>
          </cell>
        </row>
        <row r="1454">
          <cell r="A1454">
            <v>37232</v>
          </cell>
        </row>
        <row r="1455">
          <cell r="A1455">
            <v>37235</v>
          </cell>
        </row>
        <row r="1456">
          <cell r="A1456">
            <v>37236</v>
          </cell>
        </row>
        <row r="1457">
          <cell r="A1457">
            <v>37237</v>
          </cell>
        </row>
        <row r="1458">
          <cell r="A1458">
            <v>37238</v>
          </cell>
        </row>
        <row r="1459">
          <cell r="A1459">
            <v>37239</v>
          </cell>
        </row>
        <row r="1460">
          <cell r="A1460">
            <v>37242</v>
          </cell>
        </row>
        <row r="1461">
          <cell r="A1461">
            <v>37243</v>
          </cell>
        </row>
        <row r="1462">
          <cell r="A1462">
            <v>37244</v>
          </cell>
        </row>
        <row r="1463">
          <cell r="A1463">
            <v>37245</v>
          </cell>
        </row>
        <row r="1464">
          <cell r="A1464">
            <v>37246</v>
          </cell>
        </row>
        <row r="1465">
          <cell r="A1465">
            <v>37249</v>
          </cell>
        </row>
        <row r="1466">
          <cell r="A1466">
            <v>37252</v>
          </cell>
        </row>
        <row r="1467">
          <cell r="A1467">
            <v>37253</v>
          </cell>
        </row>
        <row r="1468">
          <cell r="A1468">
            <v>37256</v>
          </cell>
        </row>
        <row r="1469">
          <cell r="A1469">
            <v>37258</v>
          </cell>
        </row>
        <row r="1470">
          <cell r="A1470">
            <v>37259</v>
          </cell>
        </row>
        <row r="1471">
          <cell r="A1471">
            <v>37260</v>
          </cell>
        </row>
        <row r="1472">
          <cell r="A1472">
            <v>37263</v>
          </cell>
        </row>
        <row r="1473">
          <cell r="A1473">
            <v>37264</v>
          </cell>
        </row>
        <row r="1474">
          <cell r="A1474">
            <v>37265</v>
          </cell>
        </row>
        <row r="1475">
          <cell r="A1475">
            <v>37266</v>
          </cell>
        </row>
        <row r="1476">
          <cell r="A1476">
            <v>37267</v>
          </cell>
        </row>
        <row r="1477">
          <cell r="A1477">
            <v>37270</v>
          </cell>
        </row>
        <row r="1478">
          <cell r="A1478">
            <v>37271</v>
          </cell>
        </row>
        <row r="1479">
          <cell r="A1479">
            <v>37272</v>
          </cell>
        </row>
        <row r="1480">
          <cell r="A1480">
            <v>37273</v>
          </cell>
        </row>
        <row r="1481">
          <cell r="A1481">
            <v>37274</v>
          </cell>
        </row>
        <row r="1482">
          <cell r="A1482">
            <v>37278</v>
          </cell>
        </row>
        <row r="1483">
          <cell r="A1483">
            <v>37279</v>
          </cell>
        </row>
        <row r="1484">
          <cell r="A1484">
            <v>37280</v>
          </cell>
        </row>
        <row r="1485">
          <cell r="A1485">
            <v>37281</v>
          </cell>
        </row>
        <row r="1486">
          <cell r="A1486">
            <v>37284</v>
          </cell>
        </row>
        <row r="1487">
          <cell r="A1487">
            <v>37285</v>
          </cell>
        </row>
        <row r="1488">
          <cell r="A1488">
            <v>37286</v>
          </cell>
        </row>
        <row r="1489">
          <cell r="A1489">
            <v>37287</v>
          </cell>
        </row>
        <row r="1490">
          <cell r="A1490">
            <v>37288</v>
          </cell>
        </row>
        <row r="1491">
          <cell r="A1491">
            <v>37291</v>
          </cell>
        </row>
        <row r="1492">
          <cell r="A1492">
            <v>37292</v>
          </cell>
        </row>
        <row r="1493">
          <cell r="A1493">
            <v>37293</v>
          </cell>
        </row>
        <row r="1494">
          <cell r="A1494">
            <v>37294</v>
          </cell>
        </row>
        <row r="1495">
          <cell r="A1495">
            <v>37295</v>
          </cell>
        </row>
        <row r="1496">
          <cell r="A1496">
            <v>37298</v>
          </cell>
        </row>
        <row r="1497">
          <cell r="A1497">
            <v>37299</v>
          </cell>
        </row>
        <row r="1498">
          <cell r="A1498">
            <v>37300</v>
          </cell>
        </row>
        <row r="1499">
          <cell r="A1499">
            <v>37301</v>
          </cell>
        </row>
        <row r="1500">
          <cell r="A1500">
            <v>37302</v>
          </cell>
        </row>
        <row r="1501">
          <cell r="A1501">
            <v>37306</v>
          </cell>
        </row>
        <row r="1502">
          <cell r="A1502">
            <v>37307</v>
          </cell>
        </row>
        <row r="1503">
          <cell r="A1503">
            <v>37308</v>
          </cell>
        </row>
        <row r="1504">
          <cell r="A1504">
            <v>37309</v>
          </cell>
        </row>
        <row r="1505">
          <cell r="A1505">
            <v>37312</v>
          </cell>
        </row>
        <row r="1506">
          <cell r="A1506">
            <v>37313</v>
          </cell>
        </row>
        <row r="1507">
          <cell r="A1507">
            <v>37314</v>
          </cell>
        </row>
        <row r="1508">
          <cell r="A1508">
            <v>37315</v>
          </cell>
        </row>
        <row r="1509">
          <cell r="A1509">
            <v>37316</v>
          </cell>
        </row>
        <row r="1510">
          <cell r="A1510">
            <v>37319</v>
          </cell>
        </row>
        <row r="1511">
          <cell r="A1511">
            <v>37320</v>
          </cell>
        </row>
        <row r="1512">
          <cell r="A1512">
            <v>37321</v>
          </cell>
        </row>
        <row r="1513">
          <cell r="A1513">
            <v>37322</v>
          </cell>
        </row>
        <row r="1514">
          <cell r="A1514">
            <v>37323</v>
          </cell>
        </row>
        <row r="1515">
          <cell r="A1515">
            <v>37326</v>
          </cell>
        </row>
        <row r="1516">
          <cell r="A1516">
            <v>37327</v>
          </cell>
        </row>
        <row r="1517">
          <cell r="A1517">
            <v>37328</v>
          </cell>
        </row>
        <row r="1518">
          <cell r="A1518">
            <v>37329</v>
          </cell>
        </row>
        <row r="1519">
          <cell r="A1519">
            <v>37330</v>
          </cell>
        </row>
        <row r="1520">
          <cell r="A1520">
            <v>37333</v>
          </cell>
        </row>
        <row r="1521">
          <cell r="A1521">
            <v>37334</v>
          </cell>
        </row>
        <row r="1522">
          <cell r="A1522">
            <v>37335</v>
          </cell>
        </row>
        <row r="1523">
          <cell r="A1523">
            <v>37336</v>
          </cell>
        </row>
        <row r="1524">
          <cell r="A1524">
            <v>37337</v>
          </cell>
        </row>
        <row r="1525">
          <cell r="A1525">
            <v>37340</v>
          </cell>
        </row>
        <row r="1526">
          <cell r="A1526">
            <v>37341</v>
          </cell>
        </row>
        <row r="1527">
          <cell r="A1527">
            <v>37342</v>
          </cell>
        </row>
        <row r="1528">
          <cell r="A1528">
            <v>37343</v>
          </cell>
        </row>
        <row r="1529">
          <cell r="A1529">
            <v>37348</v>
          </cell>
        </row>
        <row r="1530">
          <cell r="A1530">
            <v>37349</v>
          </cell>
        </row>
        <row r="1531">
          <cell r="A1531">
            <v>37350</v>
          </cell>
        </row>
        <row r="1532">
          <cell r="A1532">
            <v>37351</v>
          </cell>
        </row>
        <row r="1533">
          <cell r="A1533">
            <v>37354</v>
          </cell>
        </row>
        <row r="1534">
          <cell r="A1534">
            <v>37355</v>
          </cell>
        </row>
        <row r="1535">
          <cell r="A1535">
            <v>37356</v>
          </cell>
        </row>
        <row r="1536">
          <cell r="A1536">
            <v>37357</v>
          </cell>
        </row>
        <row r="1537">
          <cell r="A1537">
            <v>37358</v>
          </cell>
        </row>
        <row r="1538">
          <cell r="A1538">
            <v>37361</v>
          </cell>
        </row>
        <row r="1539">
          <cell r="A1539">
            <v>37362</v>
          </cell>
        </row>
        <row r="1540">
          <cell r="A1540">
            <v>37363</v>
          </cell>
        </row>
        <row r="1541">
          <cell r="A1541">
            <v>37364</v>
          </cell>
        </row>
        <row r="1542">
          <cell r="A1542">
            <v>37365</v>
          </cell>
        </row>
        <row r="1543">
          <cell r="A1543">
            <v>37368</v>
          </cell>
        </row>
        <row r="1544">
          <cell r="A1544">
            <v>37369</v>
          </cell>
        </row>
        <row r="1545">
          <cell r="A1545">
            <v>37370</v>
          </cell>
        </row>
        <row r="1546">
          <cell r="A1546">
            <v>37371</v>
          </cell>
        </row>
        <row r="1547">
          <cell r="A1547">
            <v>37372</v>
          </cell>
        </row>
        <row r="1548">
          <cell r="A1548">
            <v>37375</v>
          </cell>
        </row>
        <row r="1549">
          <cell r="A1549">
            <v>37376</v>
          </cell>
        </row>
        <row r="1550">
          <cell r="A1550">
            <v>37377</v>
          </cell>
        </row>
        <row r="1551">
          <cell r="A1551">
            <v>37378</v>
          </cell>
        </row>
        <row r="1552">
          <cell r="A1552">
            <v>37379</v>
          </cell>
        </row>
        <row r="1553">
          <cell r="A1553">
            <v>37383</v>
          </cell>
        </row>
        <row r="1554">
          <cell r="A1554">
            <v>37384</v>
          </cell>
        </row>
        <row r="1555">
          <cell r="A1555">
            <v>37385</v>
          </cell>
        </row>
        <row r="1556">
          <cell r="A1556">
            <v>37386</v>
          </cell>
        </row>
        <row r="1557">
          <cell r="A1557">
            <v>37389</v>
          </cell>
        </row>
        <row r="1558">
          <cell r="A1558">
            <v>37390</v>
          </cell>
        </row>
        <row r="1559">
          <cell r="A1559">
            <v>37391</v>
          </cell>
        </row>
        <row r="1560">
          <cell r="A1560">
            <v>37392</v>
          </cell>
        </row>
        <row r="1561">
          <cell r="A1561">
            <v>37393</v>
          </cell>
        </row>
        <row r="1562">
          <cell r="A1562">
            <v>37396</v>
          </cell>
        </row>
        <row r="1563">
          <cell r="A1563">
            <v>37397</v>
          </cell>
        </row>
        <row r="1564">
          <cell r="A1564">
            <v>37398</v>
          </cell>
        </row>
        <row r="1565">
          <cell r="A1565">
            <v>37399</v>
          </cell>
        </row>
        <row r="1566">
          <cell r="A1566">
            <v>37400</v>
          </cell>
        </row>
        <row r="1567">
          <cell r="A1567">
            <v>37404</v>
          </cell>
        </row>
        <row r="1568">
          <cell r="A1568">
            <v>37405</v>
          </cell>
        </row>
        <row r="1569">
          <cell r="A1569">
            <v>37406</v>
          </cell>
        </row>
        <row r="1570">
          <cell r="A1570">
            <v>37407</v>
          </cell>
        </row>
        <row r="1571">
          <cell r="A1571">
            <v>37412</v>
          </cell>
        </row>
        <row r="1572">
          <cell r="A1572">
            <v>37413</v>
          </cell>
        </row>
        <row r="1573">
          <cell r="A1573">
            <v>37414</v>
          </cell>
        </row>
        <row r="1574">
          <cell r="A1574">
            <v>37417</v>
          </cell>
        </row>
        <row r="1575">
          <cell r="A1575">
            <v>37418</v>
          </cell>
        </row>
        <row r="1576">
          <cell r="A1576">
            <v>37419</v>
          </cell>
        </row>
        <row r="1577">
          <cell r="A1577">
            <v>37420</v>
          </cell>
        </row>
        <row r="1578">
          <cell r="A1578">
            <v>37421</v>
          </cell>
        </row>
        <row r="1579">
          <cell r="A1579">
            <v>37424</v>
          </cell>
        </row>
        <row r="1580">
          <cell r="A1580">
            <v>37425</v>
          </cell>
        </row>
        <row r="1581">
          <cell r="A1581">
            <v>37426</v>
          </cell>
        </row>
        <row r="1582">
          <cell r="A1582">
            <v>37427</v>
          </cell>
        </row>
        <row r="1583">
          <cell r="A1583">
            <v>37428</v>
          </cell>
        </row>
        <row r="1584">
          <cell r="A1584">
            <v>37431</v>
          </cell>
        </row>
        <row r="1585">
          <cell r="A1585">
            <v>37432</v>
          </cell>
        </row>
        <row r="1586">
          <cell r="A1586">
            <v>37433</v>
          </cell>
        </row>
        <row r="1587">
          <cell r="A1587">
            <v>37434</v>
          </cell>
        </row>
        <row r="1588">
          <cell r="A1588">
            <v>37435</v>
          </cell>
        </row>
        <row r="1589">
          <cell r="A1589">
            <v>37438</v>
          </cell>
        </row>
        <row r="1590">
          <cell r="A1590">
            <v>37439</v>
          </cell>
        </row>
        <row r="1591">
          <cell r="A1591">
            <v>37440</v>
          </cell>
        </row>
        <row r="1592">
          <cell r="A1592">
            <v>37442</v>
          </cell>
        </row>
        <row r="1593">
          <cell r="A1593">
            <v>37445</v>
          </cell>
        </row>
        <row r="1594">
          <cell r="A1594">
            <v>37446</v>
          </cell>
        </row>
        <row r="1595">
          <cell r="A1595">
            <v>37447</v>
          </cell>
        </row>
        <row r="1596">
          <cell r="A1596">
            <v>37448</v>
          </cell>
        </row>
        <row r="1597">
          <cell r="A1597">
            <v>37449</v>
          </cell>
        </row>
        <row r="1598">
          <cell r="A1598">
            <v>37452</v>
          </cell>
        </row>
        <row r="1599">
          <cell r="A1599">
            <v>37453</v>
          </cell>
        </row>
        <row r="1600">
          <cell r="A1600">
            <v>37454</v>
          </cell>
        </row>
        <row r="1601">
          <cell r="A1601">
            <v>37455</v>
          </cell>
        </row>
        <row r="1602">
          <cell r="A1602">
            <v>37456</v>
          </cell>
        </row>
        <row r="1603">
          <cell r="A1603">
            <v>37459</v>
          </cell>
        </row>
        <row r="1604">
          <cell r="A1604">
            <v>37460</v>
          </cell>
        </row>
        <row r="1605">
          <cell r="A1605">
            <v>37461</v>
          </cell>
        </row>
        <row r="1606">
          <cell r="A1606">
            <v>37462</v>
          </cell>
        </row>
        <row r="1607">
          <cell r="A1607">
            <v>37463</v>
          </cell>
        </row>
        <row r="1608">
          <cell r="A1608">
            <v>37466</v>
          </cell>
        </row>
        <row r="1609">
          <cell r="A1609">
            <v>37467</v>
          </cell>
        </row>
        <row r="1610">
          <cell r="A1610">
            <v>37468</v>
          </cell>
        </row>
        <row r="1611">
          <cell r="A1611">
            <v>37469</v>
          </cell>
        </row>
        <row r="1612">
          <cell r="A1612">
            <v>37470</v>
          </cell>
        </row>
        <row r="1613">
          <cell r="A1613">
            <v>37473</v>
          </cell>
        </row>
        <row r="1614">
          <cell r="A1614">
            <v>37474</v>
          </cell>
        </row>
        <row r="1615">
          <cell r="A1615">
            <v>37475</v>
          </cell>
        </row>
        <row r="1616">
          <cell r="A1616">
            <v>37476</v>
          </cell>
        </row>
        <row r="1617">
          <cell r="A1617">
            <v>37477</v>
          </cell>
        </row>
        <row r="1618">
          <cell r="A1618">
            <v>37480</v>
          </cell>
        </row>
        <row r="1619">
          <cell r="A1619">
            <v>37481</v>
          </cell>
        </row>
        <row r="1620">
          <cell r="A1620">
            <v>37482</v>
          </cell>
        </row>
        <row r="1621">
          <cell r="A1621">
            <v>37483</v>
          </cell>
        </row>
        <row r="1622">
          <cell r="A1622">
            <v>37484</v>
          </cell>
        </row>
        <row r="1623">
          <cell r="A1623">
            <v>37487</v>
          </cell>
        </row>
        <row r="1624">
          <cell r="A1624">
            <v>37488</v>
          </cell>
        </row>
        <row r="1625">
          <cell r="A1625">
            <v>37489</v>
          </cell>
        </row>
        <row r="1626">
          <cell r="A1626">
            <v>37490</v>
          </cell>
        </row>
        <row r="1627">
          <cell r="A1627">
            <v>37491</v>
          </cell>
        </row>
        <row r="1628">
          <cell r="A1628">
            <v>37495</v>
          </cell>
        </row>
        <row r="1629">
          <cell r="A1629">
            <v>37496</v>
          </cell>
        </row>
        <row r="1630">
          <cell r="A1630">
            <v>37497</v>
          </cell>
        </row>
        <row r="1631">
          <cell r="A1631">
            <v>37498</v>
          </cell>
        </row>
        <row r="1632">
          <cell r="A1632">
            <v>37502</v>
          </cell>
        </row>
        <row r="1633">
          <cell r="A1633">
            <v>37503</v>
          </cell>
        </row>
        <row r="1634">
          <cell r="A1634">
            <v>37504</v>
          </cell>
        </row>
        <row r="1635">
          <cell r="A1635">
            <v>37505</v>
          </cell>
        </row>
        <row r="1636">
          <cell r="A1636">
            <v>37508</v>
          </cell>
        </row>
        <row r="1637">
          <cell r="A1637">
            <v>37509</v>
          </cell>
        </row>
        <row r="1638">
          <cell r="A1638">
            <v>37510</v>
          </cell>
        </row>
        <row r="1639">
          <cell r="A1639">
            <v>37511</v>
          </cell>
        </row>
        <row r="1640">
          <cell r="A1640">
            <v>37512</v>
          </cell>
        </row>
        <row r="1641">
          <cell r="A1641">
            <v>37515</v>
          </cell>
        </row>
        <row r="1642">
          <cell r="A1642">
            <v>37516</v>
          </cell>
        </row>
        <row r="1643">
          <cell r="A1643">
            <v>37517</v>
          </cell>
        </row>
        <row r="1644">
          <cell r="A1644">
            <v>37518</v>
          </cell>
        </row>
        <row r="1645">
          <cell r="A1645">
            <v>37519</v>
          </cell>
        </row>
        <row r="1646">
          <cell r="A1646">
            <v>37522</v>
          </cell>
        </row>
        <row r="1647">
          <cell r="A1647">
            <v>37523</v>
          </cell>
        </row>
        <row r="1648">
          <cell r="A1648">
            <v>37524</v>
          </cell>
        </row>
        <row r="1649">
          <cell r="A1649">
            <v>37525</v>
          </cell>
        </row>
        <row r="1650">
          <cell r="A1650">
            <v>37526</v>
          </cell>
        </row>
        <row r="1651">
          <cell r="A1651">
            <v>37529</v>
          </cell>
        </row>
        <row r="1652">
          <cell r="A1652">
            <v>37530</v>
          </cell>
        </row>
        <row r="1653">
          <cell r="A1653">
            <v>37531</v>
          </cell>
        </row>
        <row r="1654">
          <cell r="A1654">
            <v>37532</v>
          </cell>
        </row>
        <row r="1655">
          <cell r="A1655">
            <v>37533</v>
          </cell>
        </row>
        <row r="1656">
          <cell r="A1656">
            <v>37536</v>
          </cell>
        </row>
        <row r="1657">
          <cell r="A1657">
            <v>37537</v>
          </cell>
        </row>
        <row r="1658">
          <cell r="A1658">
            <v>37538</v>
          </cell>
        </row>
        <row r="1659">
          <cell r="A1659">
            <v>37539</v>
          </cell>
        </row>
        <row r="1660">
          <cell r="A1660">
            <v>37540</v>
          </cell>
        </row>
        <row r="1661">
          <cell r="A1661">
            <v>37544</v>
          </cell>
        </row>
        <row r="1662">
          <cell r="A1662">
            <v>37545</v>
          </cell>
        </row>
        <row r="1663">
          <cell r="A1663">
            <v>37546</v>
          </cell>
        </row>
        <row r="1664">
          <cell r="A1664">
            <v>37547</v>
          </cell>
        </row>
        <row r="1665">
          <cell r="A1665">
            <v>37550</v>
          </cell>
        </row>
        <row r="1666">
          <cell r="A1666">
            <v>37551</v>
          </cell>
        </row>
        <row r="1667">
          <cell r="A1667">
            <v>37552</v>
          </cell>
        </row>
        <row r="1668">
          <cell r="A1668">
            <v>37553</v>
          </cell>
        </row>
        <row r="1669">
          <cell r="A1669">
            <v>37554</v>
          </cell>
        </row>
        <row r="1670">
          <cell r="A1670">
            <v>37557</v>
          </cell>
        </row>
        <row r="1671">
          <cell r="A1671">
            <v>37558</v>
          </cell>
        </row>
        <row r="1672">
          <cell r="A1672">
            <v>37559</v>
          </cell>
        </row>
        <row r="1673">
          <cell r="A1673">
            <v>37560</v>
          </cell>
        </row>
        <row r="1674">
          <cell r="A1674">
            <v>37561</v>
          </cell>
        </row>
        <row r="1675">
          <cell r="A1675">
            <v>37564</v>
          </cell>
        </row>
        <row r="1676">
          <cell r="A1676">
            <v>37565</v>
          </cell>
        </row>
        <row r="1677">
          <cell r="A1677">
            <v>37566</v>
          </cell>
        </row>
        <row r="1678">
          <cell r="A1678">
            <v>37567</v>
          </cell>
        </row>
        <row r="1679">
          <cell r="A1679">
            <v>37568</v>
          </cell>
        </row>
        <row r="1680">
          <cell r="A1680">
            <v>37572</v>
          </cell>
        </row>
        <row r="1681">
          <cell r="A1681">
            <v>37573</v>
          </cell>
        </row>
        <row r="1682">
          <cell r="A1682">
            <v>37574</v>
          </cell>
        </row>
        <row r="1683">
          <cell r="A1683">
            <v>37575</v>
          </cell>
        </row>
        <row r="1684">
          <cell r="A1684">
            <v>37578</v>
          </cell>
        </row>
        <row r="1685">
          <cell r="A1685">
            <v>37579</v>
          </cell>
        </row>
        <row r="1686">
          <cell r="A1686">
            <v>37580</v>
          </cell>
        </row>
        <row r="1687">
          <cell r="A1687">
            <v>37581</v>
          </cell>
        </row>
        <row r="1688">
          <cell r="A1688">
            <v>37582</v>
          </cell>
        </row>
        <row r="1689">
          <cell r="A1689">
            <v>37585</v>
          </cell>
        </row>
        <row r="1690">
          <cell r="A1690">
            <v>37586</v>
          </cell>
        </row>
        <row r="1691">
          <cell r="A1691">
            <v>37587</v>
          </cell>
        </row>
        <row r="1692">
          <cell r="A1692">
            <v>37589</v>
          </cell>
        </row>
        <row r="1693">
          <cell r="A1693">
            <v>37592</v>
          </cell>
        </row>
        <row r="1694">
          <cell r="A1694">
            <v>37593</v>
          </cell>
        </row>
        <row r="1695">
          <cell r="A1695">
            <v>37594</v>
          </cell>
        </row>
        <row r="1696">
          <cell r="A1696">
            <v>37595</v>
          </cell>
        </row>
        <row r="1697">
          <cell r="A1697">
            <v>37596</v>
          </cell>
        </row>
        <row r="1698">
          <cell r="A1698">
            <v>37599</v>
          </cell>
        </row>
        <row r="1699">
          <cell r="A1699">
            <v>37600</v>
          </cell>
        </row>
        <row r="1700">
          <cell r="A1700">
            <v>37601</v>
          </cell>
        </row>
        <row r="1701">
          <cell r="A1701">
            <v>37602</v>
          </cell>
        </row>
        <row r="1702">
          <cell r="A1702">
            <v>37603</v>
          </cell>
        </row>
        <row r="1703">
          <cell r="A1703">
            <v>37606</v>
          </cell>
        </row>
        <row r="1704">
          <cell r="A1704">
            <v>37607</v>
          </cell>
        </row>
        <row r="1705">
          <cell r="A1705">
            <v>37608</v>
          </cell>
        </row>
        <row r="1706">
          <cell r="A1706">
            <v>37609</v>
          </cell>
        </row>
        <row r="1707">
          <cell r="A1707">
            <v>37610</v>
          </cell>
        </row>
        <row r="1708">
          <cell r="A1708">
            <v>37613</v>
          </cell>
        </row>
        <row r="1709">
          <cell r="A1709">
            <v>37614</v>
          </cell>
        </row>
        <row r="1710">
          <cell r="A1710">
            <v>37617</v>
          </cell>
        </row>
        <row r="1711">
          <cell r="A1711">
            <v>37620</v>
          </cell>
        </row>
        <row r="1712">
          <cell r="A1712">
            <v>37621</v>
          </cell>
        </row>
        <row r="1713">
          <cell r="A1713">
            <v>37623</v>
          </cell>
        </row>
        <row r="1714">
          <cell r="A1714">
            <v>37624</v>
          </cell>
        </row>
        <row r="1715">
          <cell r="A1715">
            <v>37627</v>
          </cell>
        </row>
        <row r="1716">
          <cell r="A1716">
            <v>37628</v>
          </cell>
        </row>
        <row r="1717">
          <cell r="A1717">
            <v>37629</v>
          </cell>
        </row>
        <row r="1718">
          <cell r="A1718">
            <v>37630</v>
          </cell>
        </row>
        <row r="1719">
          <cell r="A1719">
            <v>37631</v>
          </cell>
        </row>
        <row r="1720">
          <cell r="A1720">
            <v>37634</v>
          </cell>
        </row>
        <row r="1721">
          <cell r="A1721">
            <v>37635</v>
          </cell>
        </row>
        <row r="1722">
          <cell r="A1722">
            <v>37636</v>
          </cell>
        </row>
        <row r="1723">
          <cell r="A1723">
            <v>37637</v>
          </cell>
        </row>
        <row r="1724">
          <cell r="A1724">
            <v>37638</v>
          </cell>
        </row>
        <row r="1725">
          <cell r="A1725">
            <v>37642</v>
          </cell>
        </row>
        <row r="1726">
          <cell r="A1726">
            <v>37643</v>
          </cell>
        </row>
        <row r="1727">
          <cell r="A1727">
            <v>37644</v>
          </cell>
        </row>
        <row r="1728">
          <cell r="A1728">
            <v>37645</v>
          </cell>
        </row>
        <row r="1729">
          <cell r="A1729">
            <v>37648</v>
          </cell>
        </row>
        <row r="1730">
          <cell r="A1730">
            <v>37649</v>
          </cell>
        </row>
        <row r="1731">
          <cell r="A1731">
            <v>37650</v>
          </cell>
        </row>
        <row r="1732">
          <cell r="A1732">
            <v>37651</v>
          </cell>
        </row>
        <row r="1733">
          <cell r="A1733">
            <v>37652</v>
          </cell>
        </row>
        <row r="1734">
          <cell r="A1734">
            <v>37655</v>
          </cell>
        </row>
        <row r="1735">
          <cell r="A1735">
            <v>37656</v>
          </cell>
        </row>
        <row r="1736">
          <cell r="A1736">
            <v>37657</v>
          </cell>
        </row>
        <row r="1737">
          <cell r="A1737">
            <v>37658</v>
          </cell>
        </row>
        <row r="1738">
          <cell r="A1738">
            <v>37659</v>
          </cell>
        </row>
        <row r="1739">
          <cell r="A1739">
            <v>37662</v>
          </cell>
        </row>
        <row r="1740">
          <cell r="A1740">
            <v>37663</v>
          </cell>
        </row>
        <row r="1741">
          <cell r="A1741">
            <v>37664</v>
          </cell>
        </row>
        <row r="1742">
          <cell r="A1742">
            <v>37665</v>
          </cell>
        </row>
        <row r="1743">
          <cell r="A1743">
            <v>37666</v>
          </cell>
        </row>
        <row r="1744">
          <cell r="A1744">
            <v>37670</v>
          </cell>
        </row>
        <row r="1745">
          <cell r="A1745">
            <v>37671</v>
          </cell>
        </row>
        <row r="1746">
          <cell r="A1746">
            <v>37672</v>
          </cell>
        </row>
        <row r="1747">
          <cell r="A1747">
            <v>37673</v>
          </cell>
        </row>
        <row r="1748">
          <cell r="A1748">
            <v>37676</v>
          </cell>
        </row>
        <row r="1749">
          <cell r="A1749">
            <v>37677</v>
          </cell>
        </row>
        <row r="1750">
          <cell r="A1750">
            <v>37678</v>
          </cell>
        </row>
        <row r="1751">
          <cell r="A1751">
            <v>37679</v>
          </cell>
        </row>
        <row r="1752">
          <cell r="A1752">
            <v>37680</v>
          </cell>
        </row>
        <row r="1753">
          <cell r="A1753">
            <v>37683</v>
          </cell>
        </row>
        <row r="1754">
          <cell r="A1754">
            <v>37684</v>
          </cell>
        </row>
        <row r="1755">
          <cell r="A1755">
            <v>37685</v>
          </cell>
        </row>
        <row r="1756">
          <cell r="A1756">
            <v>37686</v>
          </cell>
        </row>
        <row r="1757">
          <cell r="A1757">
            <v>37687</v>
          </cell>
        </row>
        <row r="1758">
          <cell r="A1758">
            <v>37690</v>
          </cell>
        </row>
        <row r="1759">
          <cell r="A1759">
            <v>37691</v>
          </cell>
        </row>
        <row r="1760">
          <cell r="A1760">
            <v>37692</v>
          </cell>
        </row>
        <row r="1761">
          <cell r="A1761">
            <v>37693</v>
          </cell>
        </row>
        <row r="1762">
          <cell r="A1762">
            <v>37694</v>
          </cell>
        </row>
        <row r="1763">
          <cell r="A1763">
            <v>37697</v>
          </cell>
        </row>
        <row r="1764">
          <cell r="A1764">
            <v>37698</v>
          </cell>
        </row>
        <row r="1765">
          <cell r="A1765">
            <v>37699</v>
          </cell>
        </row>
        <row r="1766">
          <cell r="A1766">
            <v>37700</v>
          </cell>
        </row>
        <row r="1767">
          <cell r="A1767">
            <v>37701</v>
          </cell>
        </row>
        <row r="1768">
          <cell r="A1768">
            <v>37704</v>
          </cell>
        </row>
        <row r="1769">
          <cell r="A1769">
            <v>37705</v>
          </cell>
        </row>
        <row r="1770">
          <cell r="A1770">
            <v>37706</v>
          </cell>
        </row>
        <row r="1771">
          <cell r="A1771">
            <v>37707</v>
          </cell>
        </row>
        <row r="1772">
          <cell r="A1772">
            <v>37708</v>
          </cell>
        </row>
        <row r="1773">
          <cell r="A1773">
            <v>37711</v>
          </cell>
        </row>
        <row r="1774">
          <cell r="A1774">
            <v>37712</v>
          </cell>
        </row>
        <row r="1775">
          <cell r="A1775">
            <v>37713</v>
          </cell>
        </row>
        <row r="1776">
          <cell r="A1776">
            <v>37714</v>
          </cell>
        </row>
        <row r="1777">
          <cell r="A1777">
            <v>37715</v>
          </cell>
        </row>
        <row r="1778">
          <cell r="A1778">
            <v>37718</v>
          </cell>
        </row>
        <row r="1779">
          <cell r="A1779">
            <v>37719</v>
          </cell>
        </row>
        <row r="1780">
          <cell r="A1780">
            <v>37720</v>
          </cell>
        </row>
        <row r="1781">
          <cell r="A1781">
            <v>37721</v>
          </cell>
        </row>
        <row r="1782">
          <cell r="A1782">
            <v>37722</v>
          </cell>
        </row>
        <row r="1783">
          <cell r="A1783">
            <v>37725</v>
          </cell>
        </row>
        <row r="1784">
          <cell r="A1784">
            <v>37726</v>
          </cell>
        </row>
        <row r="1785">
          <cell r="A1785">
            <v>37727</v>
          </cell>
        </row>
        <row r="1786">
          <cell r="A1786">
            <v>37728</v>
          </cell>
        </row>
        <row r="1787">
          <cell r="A1787">
            <v>37733</v>
          </cell>
        </row>
        <row r="1788">
          <cell r="A1788">
            <v>37734</v>
          </cell>
        </row>
        <row r="1789">
          <cell r="A1789">
            <v>37735</v>
          </cell>
        </row>
        <row r="1790">
          <cell r="A1790">
            <v>37736</v>
          </cell>
        </row>
        <row r="1791">
          <cell r="A1791">
            <v>37739</v>
          </cell>
        </row>
        <row r="1792">
          <cell r="A1792">
            <v>37740</v>
          </cell>
        </row>
        <row r="1793">
          <cell r="A1793">
            <v>37741</v>
          </cell>
        </row>
        <row r="1794">
          <cell r="A1794">
            <v>37742</v>
          </cell>
        </row>
        <row r="1795">
          <cell r="A1795">
            <v>37743</v>
          </cell>
        </row>
        <row r="1796">
          <cell r="A1796">
            <v>37747</v>
          </cell>
        </row>
        <row r="1797">
          <cell r="A1797">
            <v>37748</v>
          </cell>
        </row>
        <row r="1798">
          <cell r="A1798">
            <v>37749</v>
          </cell>
        </row>
        <row r="1799">
          <cell r="A1799">
            <v>37750</v>
          </cell>
        </row>
        <row r="1800">
          <cell r="A1800">
            <v>37753</v>
          </cell>
        </row>
        <row r="1801">
          <cell r="A1801">
            <v>37754</v>
          </cell>
        </row>
        <row r="1802">
          <cell r="A1802">
            <v>37755</v>
          </cell>
        </row>
        <row r="1803">
          <cell r="A1803">
            <v>37756</v>
          </cell>
        </row>
        <row r="1804">
          <cell r="A1804">
            <v>37757</v>
          </cell>
        </row>
        <row r="1805">
          <cell r="A1805">
            <v>37760</v>
          </cell>
        </row>
        <row r="1806">
          <cell r="A1806">
            <v>37761</v>
          </cell>
        </row>
        <row r="1807">
          <cell r="A1807">
            <v>37762</v>
          </cell>
        </row>
        <row r="1808">
          <cell r="A1808">
            <v>37763</v>
          </cell>
        </row>
        <row r="1809">
          <cell r="A1809">
            <v>37764</v>
          </cell>
        </row>
        <row r="1810">
          <cell r="A1810">
            <v>37768</v>
          </cell>
        </row>
        <row r="1811">
          <cell r="A1811">
            <v>37769</v>
          </cell>
        </row>
        <row r="1812">
          <cell r="A1812">
            <v>37770</v>
          </cell>
        </row>
        <row r="1813">
          <cell r="A1813">
            <v>37771</v>
          </cell>
        </row>
        <row r="1814">
          <cell r="A1814">
            <v>37774</v>
          </cell>
        </row>
        <row r="1815">
          <cell r="A1815">
            <v>37775</v>
          </cell>
        </row>
        <row r="1816">
          <cell r="A1816">
            <v>37776</v>
          </cell>
        </row>
        <row r="1817">
          <cell r="A1817">
            <v>37777</v>
          </cell>
        </row>
        <row r="1818">
          <cell r="A1818">
            <v>37778</v>
          </cell>
        </row>
        <row r="1819">
          <cell r="A1819">
            <v>37781</v>
          </cell>
        </row>
        <row r="1820">
          <cell r="A1820">
            <v>37782</v>
          </cell>
        </row>
        <row r="1821">
          <cell r="A1821">
            <v>37783</v>
          </cell>
        </row>
        <row r="1822">
          <cell r="A1822">
            <v>37784</v>
          </cell>
        </row>
        <row r="1823">
          <cell r="A1823">
            <v>37785</v>
          </cell>
        </row>
        <row r="1824">
          <cell r="A1824">
            <v>37788</v>
          </cell>
        </row>
        <row r="1825">
          <cell r="A1825">
            <v>37789</v>
          </cell>
        </row>
        <row r="1826">
          <cell r="A1826">
            <v>37790</v>
          </cell>
        </row>
        <row r="1827">
          <cell r="A1827">
            <v>37791</v>
          </cell>
        </row>
        <row r="1828">
          <cell r="A1828">
            <v>37792</v>
          </cell>
        </row>
        <row r="1829">
          <cell r="A1829">
            <v>37795</v>
          </cell>
        </row>
        <row r="1830">
          <cell r="A1830">
            <v>37796</v>
          </cell>
        </row>
        <row r="1831">
          <cell r="A1831">
            <v>37797</v>
          </cell>
        </row>
        <row r="1832">
          <cell r="A1832">
            <v>37798</v>
          </cell>
        </row>
        <row r="1833">
          <cell r="A1833">
            <v>37799</v>
          </cell>
        </row>
        <row r="1834">
          <cell r="A1834">
            <v>37802</v>
          </cell>
        </row>
        <row r="1835">
          <cell r="A1835">
            <v>37803</v>
          </cell>
        </row>
        <row r="1836">
          <cell r="A1836">
            <v>37804</v>
          </cell>
        </row>
        <row r="1837">
          <cell r="A1837">
            <v>37805</v>
          </cell>
        </row>
        <row r="1838">
          <cell r="A1838">
            <v>37809</v>
          </cell>
        </row>
        <row r="1839">
          <cell r="A1839">
            <v>37810</v>
          </cell>
        </row>
        <row r="1840">
          <cell r="A1840">
            <v>37811</v>
          </cell>
        </row>
        <row r="1841">
          <cell r="A1841">
            <v>37812</v>
          </cell>
        </row>
        <row r="1842">
          <cell r="A1842">
            <v>37813</v>
          </cell>
        </row>
        <row r="1843">
          <cell r="A1843">
            <v>37816</v>
          </cell>
        </row>
        <row r="1844">
          <cell r="A1844">
            <v>37817</v>
          </cell>
        </row>
        <row r="1845">
          <cell r="A1845">
            <v>37818</v>
          </cell>
        </row>
        <row r="1846">
          <cell r="A1846">
            <v>37819</v>
          </cell>
        </row>
        <row r="1847">
          <cell r="A1847">
            <v>37820</v>
          </cell>
        </row>
        <row r="1848">
          <cell r="A1848">
            <v>37823</v>
          </cell>
        </row>
        <row r="1849">
          <cell r="A1849">
            <v>37824</v>
          </cell>
        </row>
        <row r="1850">
          <cell r="A1850">
            <v>37825</v>
          </cell>
        </row>
        <row r="1851">
          <cell r="A1851">
            <v>37826</v>
          </cell>
        </row>
        <row r="1852">
          <cell r="A1852">
            <v>37827</v>
          </cell>
        </row>
        <row r="1853">
          <cell r="A1853">
            <v>37830</v>
          </cell>
        </row>
        <row r="1854">
          <cell r="A1854">
            <v>37831</v>
          </cell>
        </row>
        <row r="1855">
          <cell r="A1855">
            <v>37832</v>
          </cell>
        </row>
        <row r="1856">
          <cell r="A1856">
            <v>37833</v>
          </cell>
        </row>
        <row r="1857">
          <cell r="A1857">
            <v>37834</v>
          </cell>
        </row>
        <row r="1858">
          <cell r="A1858">
            <v>37837</v>
          </cell>
        </row>
        <row r="1859">
          <cell r="A1859">
            <v>37838</v>
          </cell>
        </row>
        <row r="1860">
          <cell r="A1860">
            <v>37839</v>
          </cell>
        </row>
        <row r="1861">
          <cell r="A1861">
            <v>37840</v>
          </cell>
        </row>
        <row r="1862">
          <cell r="A1862">
            <v>37841</v>
          </cell>
        </row>
        <row r="1863">
          <cell r="A1863">
            <v>37844</v>
          </cell>
        </row>
        <row r="1864">
          <cell r="A1864">
            <v>37845</v>
          </cell>
        </row>
        <row r="1865">
          <cell r="A1865">
            <v>37846</v>
          </cell>
        </row>
        <row r="1866">
          <cell r="A1866">
            <v>37847</v>
          </cell>
        </row>
        <row r="1867">
          <cell r="A1867">
            <v>37848</v>
          </cell>
        </row>
        <row r="1868">
          <cell r="A1868">
            <v>37851</v>
          </cell>
        </row>
        <row r="1869">
          <cell r="A1869">
            <v>37852</v>
          </cell>
        </row>
        <row r="1870">
          <cell r="A1870">
            <v>37853</v>
          </cell>
        </row>
        <row r="1871">
          <cell r="A1871">
            <v>37854</v>
          </cell>
        </row>
        <row r="1872">
          <cell r="A1872">
            <v>37855</v>
          </cell>
        </row>
        <row r="1873">
          <cell r="A1873">
            <v>37859</v>
          </cell>
        </row>
        <row r="1874">
          <cell r="A1874">
            <v>37860</v>
          </cell>
        </row>
        <row r="1875">
          <cell r="A1875">
            <v>37861</v>
          </cell>
        </row>
        <row r="1876">
          <cell r="A1876">
            <v>37862</v>
          </cell>
        </row>
        <row r="1877">
          <cell r="A1877">
            <v>37866</v>
          </cell>
        </row>
        <row r="1878">
          <cell r="A1878">
            <v>37867</v>
          </cell>
        </row>
        <row r="1879">
          <cell r="A1879">
            <v>37868</v>
          </cell>
        </row>
        <row r="1880">
          <cell r="A1880">
            <v>37869</v>
          </cell>
        </row>
        <row r="1881">
          <cell r="A1881">
            <v>37872</v>
          </cell>
        </row>
        <row r="1882">
          <cell r="A1882">
            <v>37873</v>
          </cell>
        </row>
        <row r="1883">
          <cell r="A1883">
            <v>37874</v>
          </cell>
        </row>
        <row r="1884">
          <cell r="A1884">
            <v>37875</v>
          </cell>
        </row>
        <row r="1885">
          <cell r="A1885">
            <v>37876</v>
          </cell>
        </row>
        <row r="1886">
          <cell r="A1886">
            <v>37879</v>
          </cell>
        </row>
        <row r="1887">
          <cell r="A1887">
            <v>37880</v>
          </cell>
        </row>
        <row r="1888">
          <cell r="A1888">
            <v>37881</v>
          </cell>
        </row>
        <row r="1889">
          <cell r="A1889">
            <v>37882</v>
          </cell>
        </row>
        <row r="1890">
          <cell r="A1890">
            <v>37883</v>
          </cell>
        </row>
        <row r="1891">
          <cell r="A1891">
            <v>37886</v>
          </cell>
        </row>
        <row r="1892">
          <cell r="A1892">
            <v>37887</v>
          </cell>
        </row>
        <row r="1893">
          <cell r="A1893">
            <v>37888</v>
          </cell>
        </row>
        <row r="1894">
          <cell r="A1894">
            <v>37889</v>
          </cell>
        </row>
        <row r="1895">
          <cell r="A1895">
            <v>37890</v>
          </cell>
        </row>
        <row r="1896">
          <cell r="A1896">
            <v>37893</v>
          </cell>
        </row>
        <row r="1897">
          <cell r="A1897">
            <v>37894</v>
          </cell>
        </row>
        <row r="1898">
          <cell r="A1898">
            <v>37895</v>
          </cell>
        </row>
        <row r="1899">
          <cell r="A1899">
            <v>37896</v>
          </cell>
        </row>
        <row r="1900">
          <cell r="A1900">
            <v>37897</v>
          </cell>
        </row>
        <row r="1901">
          <cell r="A1901">
            <v>37900</v>
          </cell>
        </row>
        <row r="1902">
          <cell r="A1902">
            <v>37901</v>
          </cell>
        </row>
        <row r="1903">
          <cell r="A1903">
            <v>37902</v>
          </cell>
        </row>
        <row r="1904">
          <cell r="A1904">
            <v>37903</v>
          </cell>
        </row>
        <row r="1905">
          <cell r="A1905">
            <v>37904</v>
          </cell>
        </row>
        <row r="1906">
          <cell r="A1906">
            <v>37908</v>
          </cell>
        </row>
        <row r="1907">
          <cell r="A1907">
            <v>37909</v>
          </cell>
        </row>
        <row r="1908">
          <cell r="A1908">
            <v>37910</v>
          </cell>
        </row>
        <row r="1909">
          <cell r="A1909">
            <v>37911</v>
          </cell>
        </row>
        <row r="1910">
          <cell r="A1910">
            <v>37914</v>
          </cell>
        </row>
        <row r="1911">
          <cell r="A1911">
            <v>37915</v>
          </cell>
        </row>
        <row r="1912">
          <cell r="A1912">
            <v>37916</v>
          </cell>
        </row>
        <row r="1913">
          <cell r="A1913">
            <v>37917</v>
          </cell>
        </row>
        <row r="1914">
          <cell r="A1914">
            <v>37918</v>
          </cell>
        </row>
        <row r="1915">
          <cell r="A1915">
            <v>37921</v>
          </cell>
        </row>
        <row r="1916">
          <cell r="A1916">
            <v>37922</v>
          </cell>
        </row>
        <row r="1917">
          <cell r="A1917">
            <v>37923</v>
          </cell>
        </row>
        <row r="1918">
          <cell r="A1918">
            <v>37924</v>
          </cell>
        </row>
        <row r="1919">
          <cell r="A1919">
            <v>37925</v>
          </cell>
        </row>
        <row r="1920">
          <cell r="A1920">
            <v>37928</v>
          </cell>
        </row>
        <row r="1921">
          <cell r="A1921">
            <v>37929</v>
          </cell>
        </row>
        <row r="1922">
          <cell r="A1922">
            <v>37930</v>
          </cell>
        </row>
        <row r="1923">
          <cell r="A1923">
            <v>37931</v>
          </cell>
        </row>
        <row r="1924">
          <cell r="A1924">
            <v>37932</v>
          </cell>
        </row>
        <row r="1925">
          <cell r="A1925">
            <v>37935</v>
          </cell>
        </row>
        <row r="1926">
          <cell r="A1926">
            <v>37937</v>
          </cell>
        </row>
        <row r="1927">
          <cell r="A1927">
            <v>37938</v>
          </cell>
        </row>
        <row r="1928">
          <cell r="A1928">
            <v>37939</v>
          </cell>
        </row>
        <row r="1929">
          <cell r="A1929">
            <v>37942</v>
          </cell>
        </row>
        <row r="1930">
          <cell r="A1930">
            <v>37943</v>
          </cell>
        </row>
        <row r="1931">
          <cell r="A1931">
            <v>37944</v>
          </cell>
        </row>
        <row r="1932">
          <cell r="A1932">
            <v>37945</v>
          </cell>
        </row>
        <row r="1933">
          <cell r="A1933">
            <v>37946</v>
          </cell>
        </row>
        <row r="1934">
          <cell r="A1934">
            <v>37949</v>
          </cell>
        </row>
        <row r="1935">
          <cell r="A1935">
            <v>37950</v>
          </cell>
        </row>
        <row r="1936">
          <cell r="A1936">
            <v>37951</v>
          </cell>
        </row>
        <row r="1937">
          <cell r="A1937">
            <v>37953</v>
          </cell>
        </row>
        <row r="1938">
          <cell r="A1938">
            <v>37956</v>
          </cell>
        </row>
        <row r="1939">
          <cell r="A1939">
            <v>37957</v>
          </cell>
        </row>
        <row r="1940">
          <cell r="A1940">
            <v>37958</v>
          </cell>
        </row>
        <row r="1941">
          <cell r="A1941">
            <v>37959</v>
          </cell>
        </row>
        <row r="1942">
          <cell r="A1942">
            <v>37960</v>
          </cell>
        </row>
        <row r="1943">
          <cell r="A1943">
            <v>37963</v>
          </cell>
        </row>
        <row r="1944">
          <cell r="A1944">
            <v>37964</v>
          </cell>
        </row>
        <row r="1945">
          <cell r="A1945">
            <v>37965</v>
          </cell>
        </row>
        <row r="1946">
          <cell r="A1946">
            <v>37966</v>
          </cell>
        </row>
        <row r="1947">
          <cell r="A1947">
            <v>37967</v>
          </cell>
        </row>
        <row r="1948">
          <cell r="A1948">
            <v>37970</v>
          </cell>
        </row>
        <row r="1949">
          <cell r="A1949">
            <v>37971</v>
          </cell>
        </row>
        <row r="1950">
          <cell r="A1950">
            <v>37972</v>
          </cell>
        </row>
        <row r="1951">
          <cell r="A1951">
            <v>37973</v>
          </cell>
        </row>
        <row r="1952">
          <cell r="A1952">
            <v>37974</v>
          </cell>
        </row>
        <row r="1953">
          <cell r="A1953">
            <v>37977</v>
          </cell>
        </row>
        <row r="1954">
          <cell r="A1954">
            <v>37978</v>
          </cell>
        </row>
        <row r="1955">
          <cell r="A1955">
            <v>37979</v>
          </cell>
        </row>
        <row r="1956">
          <cell r="A1956">
            <v>37984</v>
          </cell>
        </row>
        <row r="1957">
          <cell r="A1957">
            <v>37985</v>
          </cell>
        </row>
        <row r="1958">
          <cell r="A1958">
            <v>37986</v>
          </cell>
        </row>
        <row r="1959">
          <cell r="A1959">
            <v>37988</v>
          </cell>
        </row>
        <row r="1960">
          <cell r="A1960">
            <v>37991</v>
          </cell>
        </row>
        <row r="1961">
          <cell r="A1961">
            <v>37992</v>
          </cell>
        </row>
        <row r="1962">
          <cell r="A1962">
            <v>37993</v>
          </cell>
        </row>
        <row r="1963">
          <cell r="A1963">
            <v>37994</v>
          </cell>
        </row>
        <row r="1964">
          <cell r="A1964">
            <v>37995</v>
          </cell>
        </row>
        <row r="1965">
          <cell r="A1965">
            <v>37998</v>
          </cell>
        </row>
        <row r="1966">
          <cell r="A1966">
            <v>37999</v>
          </cell>
        </row>
        <row r="1967">
          <cell r="A1967">
            <v>38000</v>
          </cell>
        </row>
        <row r="1968">
          <cell r="A1968">
            <v>38001</v>
          </cell>
        </row>
        <row r="1969">
          <cell r="A1969">
            <v>38002</v>
          </cell>
        </row>
        <row r="1970">
          <cell r="A1970">
            <v>38006</v>
          </cell>
        </row>
        <row r="1971">
          <cell r="A1971">
            <v>38007</v>
          </cell>
        </row>
        <row r="1972">
          <cell r="A1972">
            <v>38008</v>
          </cell>
        </row>
        <row r="1973">
          <cell r="A1973">
            <v>38009</v>
          </cell>
        </row>
        <row r="1974">
          <cell r="A1974">
            <v>38012</v>
          </cell>
        </row>
        <row r="1975">
          <cell r="A1975">
            <v>38013</v>
          </cell>
        </row>
        <row r="1976">
          <cell r="A1976">
            <v>38014</v>
          </cell>
        </row>
        <row r="1977">
          <cell r="A1977">
            <v>38015</v>
          </cell>
        </row>
        <row r="1978">
          <cell r="A1978">
            <v>38016</v>
          </cell>
        </row>
        <row r="1979">
          <cell r="A1979">
            <v>38019</v>
          </cell>
        </row>
        <row r="1980">
          <cell r="A1980">
            <v>38020</v>
          </cell>
        </row>
        <row r="1981">
          <cell r="A1981">
            <v>38021</v>
          </cell>
        </row>
        <row r="1982">
          <cell r="A1982">
            <v>38022</v>
          </cell>
        </row>
        <row r="1983">
          <cell r="A1983">
            <v>38023</v>
          </cell>
        </row>
        <row r="1984">
          <cell r="A1984">
            <v>38026</v>
          </cell>
        </row>
        <row r="1985">
          <cell r="A1985">
            <v>38027</v>
          </cell>
        </row>
        <row r="1986">
          <cell r="A1986">
            <v>38028</v>
          </cell>
        </row>
        <row r="1987">
          <cell r="A1987">
            <v>38029</v>
          </cell>
        </row>
        <row r="1988">
          <cell r="A1988">
            <v>38030</v>
          </cell>
        </row>
        <row r="1989">
          <cell r="A1989">
            <v>38034</v>
          </cell>
        </row>
        <row r="1990">
          <cell r="A1990">
            <v>38035</v>
          </cell>
        </row>
        <row r="1991">
          <cell r="A1991">
            <v>38036</v>
          </cell>
        </row>
        <row r="1992">
          <cell r="A1992">
            <v>38037</v>
          </cell>
        </row>
        <row r="1993">
          <cell r="A1993">
            <v>38040</v>
          </cell>
        </row>
        <row r="1994">
          <cell r="A1994">
            <v>38041</v>
          </cell>
        </row>
        <row r="1995">
          <cell r="A1995">
            <v>38042</v>
          </cell>
        </row>
        <row r="1996">
          <cell r="A1996">
            <v>38043</v>
          </cell>
        </row>
        <row r="1997">
          <cell r="A1997">
            <v>38044</v>
          </cell>
        </row>
        <row r="1998">
          <cell r="A1998">
            <v>38047</v>
          </cell>
        </row>
        <row r="1999">
          <cell r="A1999">
            <v>38048</v>
          </cell>
        </row>
        <row r="2000">
          <cell r="A2000">
            <v>38049</v>
          </cell>
        </row>
        <row r="2001">
          <cell r="A2001">
            <v>38050</v>
          </cell>
        </row>
        <row r="2002">
          <cell r="A2002">
            <v>38051</v>
          </cell>
        </row>
        <row r="2003">
          <cell r="A2003">
            <v>38054</v>
          </cell>
        </row>
        <row r="2004">
          <cell r="A2004">
            <v>38055</v>
          </cell>
        </row>
        <row r="2005">
          <cell r="A2005">
            <v>38056</v>
          </cell>
        </row>
        <row r="2006">
          <cell r="A2006">
            <v>38057</v>
          </cell>
        </row>
        <row r="2007">
          <cell r="A2007">
            <v>38058</v>
          </cell>
        </row>
        <row r="2008">
          <cell r="A2008">
            <v>38061</v>
          </cell>
        </row>
        <row r="2009">
          <cell r="A2009">
            <v>38062</v>
          </cell>
        </row>
        <row r="2010">
          <cell r="A2010">
            <v>38063</v>
          </cell>
        </row>
        <row r="2011">
          <cell r="A2011">
            <v>38064</v>
          </cell>
        </row>
        <row r="2012">
          <cell r="A2012">
            <v>38065</v>
          </cell>
        </row>
        <row r="2013">
          <cell r="A2013">
            <v>38068</v>
          </cell>
        </row>
        <row r="2014">
          <cell r="A2014">
            <v>38069</v>
          </cell>
        </row>
        <row r="2015">
          <cell r="A2015">
            <v>38070</v>
          </cell>
        </row>
        <row r="2016">
          <cell r="A2016">
            <v>38071</v>
          </cell>
        </row>
        <row r="2017">
          <cell r="A2017">
            <v>38072</v>
          </cell>
        </row>
        <row r="2018">
          <cell r="A2018">
            <v>38075</v>
          </cell>
        </row>
        <row r="2019">
          <cell r="A2019">
            <v>38076</v>
          </cell>
        </row>
        <row r="2020">
          <cell r="A2020">
            <v>38077</v>
          </cell>
        </row>
        <row r="2021">
          <cell r="A2021">
            <v>38078</v>
          </cell>
        </row>
        <row r="2022">
          <cell r="A2022">
            <v>38079</v>
          </cell>
        </row>
        <row r="2023">
          <cell r="A2023">
            <v>38082</v>
          </cell>
        </row>
        <row r="2024">
          <cell r="A2024">
            <v>38083</v>
          </cell>
        </row>
        <row r="2025">
          <cell r="A2025">
            <v>38084</v>
          </cell>
        </row>
        <row r="2026">
          <cell r="A2026">
            <v>38085</v>
          </cell>
        </row>
        <row r="2027">
          <cell r="A2027">
            <v>38090</v>
          </cell>
        </row>
        <row r="2028">
          <cell r="A2028">
            <v>38091</v>
          </cell>
        </row>
        <row r="2029">
          <cell r="A2029">
            <v>38092</v>
          </cell>
        </row>
        <row r="2030">
          <cell r="A2030">
            <v>38093</v>
          </cell>
        </row>
        <row r="2031">
          <cell r="A2031">
            <v>38096</v>
          </cell>
        </row>
        <row r="2032">
          <cell r="A2032">
            <v>38097</v>
          </cell>
        </row>
        <row r="2033">
          <cell r="A2033">
            <v>38098</v>
          </cell>
        </row>
        <row r="2034">
          <cell r="A2034">
            <v>38099</v>
          </cell>
        </row>
        <row r="2035">
          <cell r="A2035">
            <v>38100</v>
          </cell>
        </row>
        <row r="2036">
          <cell r="A2036">
            <v>38103</v>
          </cell>
        </row>
        <row r="2037">
          <cell r="A2037">
            <v>38104</v>
          </cell>
        </row>
        <row r="2038">
          <cell r="A2038">
            <v>38105</v>
          </cell>
        </row>
        <row r="2039">
          <cell r="A2039">
            <v>38106</v>
          </cell>
        </row>
        <row r="2040">
          <cell r="A2040">
            <v>38107</v>
          </cell>
        </row>
        <row r="2041">
          <cell r="A2041">
            <v>38111</v>
          </cell>
        </row>
        <row r="2042">
          <cell r="A2042">
            <v>38112</v>
          </cell>
        </row>
        <row r="2043">
          <cell r="A2043">
            <v>38113</v>
          </cell>
        </row>
        <row r="2044">
          <cell r="A2044">
            <v>38114</v>
          </cell>
        </row>
        <row r="2045">
          <cell r="A2045">
            <v>38117</v>
          </cell>
        </row>
        <row r="2046">
          <cell r="A2046">
            <v>38118</v>
          </cell>
        </row>
        <row r="2047">
          <cell r="A2047">
            <v>38119</v>
          </cell>
        </row>
        <row r="2048">
          <cell r="A2048">
            <v>38120</v>
          </cell>
        </row>
        <row r="2049">
          <cell r="A2049">
            <v>38121</v>
          </cell>
        </row>
        <row r="2050">
          <cell r="A2050">
            <v>38124</v>
          </cell>
        </row>
        <row r="2051">
          <cell r="A2051">
            <v>38125</v>
          </cell>
        </row>
        <row r="2052">
          <cell r="A2052">
            <v>38126</v>
          </cell>
        </row>
        <row r="2053">
          <cell r="A2053">
            <v>38127</v>
          </cell>
        </row>
        <row r="2054">
          <cell r="A2054">
            <v>38128</v>
          </cell>
        </row>
        <row r="2055">
          <cell r="A2055">
            <v>38131</v>
          </cell>
        </row>
        <row r="2056">
          <cell r="A2056">
            <v>38132</v>
          </cell>
        </row>
        <row r="2057">
          <cell r="A2057">
            <v>38133</v>
          </cell>
        </row>
        <row r="2058">
          <cell r="A2058">
            <v>38134</v>
          </cell>
        </row>
        <row r="2059">
          <cell r="A2059">
            <v>38135</v>
          </cell>
        </row>
        <row r="2060">
          <cell r="A2060">
            <v>38139</v>
          </cell>
        </row>
        <row r="2061">
          <cell r="A2061">
            <v>38140</v>
          </cell>
        </row>
        <row r="2062">
          <cell r="A2062">
            <v>38141</v>
          </cell>
        </row>
        <row r="2063">
          <cell r="A2063">
            <v>38142</v>
          </cell>
        </row>
        <row r="2064">
          <cell r="A2064">
            <v>38145</v>
          </cell>
        </row>
        <row r="2065">
          <cell r="A2065">
            <v>38146</v>
          </cell>
        </row>
        <row r="2066">
          <cell r="A2066">
            <v>38147</v>
          </cell>
        </row>
        <row r="2067">
          <cell r="A2067">
            <v>38148</v>
          </cell>
        </row>
        <row r="2068">
          <cell r="A2068">
            <v>38152</v>
          </cell>
        </row>
        <row r="2069">
          <cell r="A2069">
            <v>38153</v>
          </cell>
        </row>
        <row r="2070">
          <cell r="A2070">
            <v>38154</v>
          </cell>
        </row>
        <row r="2071">
          <cell r="A2071">
            <v>38155</v>
          </cell>
        </row>
        <row r="2072">
          <cell r="A2072">
            <v>38156</v>
          </cell>
        </row>
        <row r="2073">
          <cell r="A2073">
            <v>38159</v>
          </cell>
        </row>
        <row r="2074">
          <cell r="A2074">
            <v>38160</v>
          </cell>
        </row>
        <row r="2075">
          <cell r="A2075">
            <v>38161</v>
          </cell>
        </row>
        <row r="2076">
          <cell r="A2076">
            <v>38162</v>
          </cell>
        </row>
        <row r="2077">
          <cell r="A2077">
            <v>38163</v>
          </cell>
        </row>
        <row r="2078">
          <cell r="A2078">
            <v>38166</v>
          </cell>
        </row>
        <row r="2079">
          <cell r="A2079">
            <v>38167</v>
          </cell>
        </row>
        <row r="2080">
          <cell r="A2080">
            <v>38168</v>
          </cell>
        </row>
        <row r="2081">
          <cell r="A2081">
            <v>38169</v>
          </cell>
        </row>
        <row r="2082">
          <cell r="A2082">
            <v>38170</v>
          </cell>
        </row>
        <row r="2083">
          <cell r="A2083">
            <v>38174</v>
          </cell>
        </row>
        <row r="2084">
          <cell r="A2084">
            <v>38175</v>
          </cell>
        </row>
        <row r="2085">
          <cell r="A2085">
            <v>38176</v>
          </cell>
        </row>
        <row r="2086">
          <cell r="A2086">
            <v>38177</v>
          </cell>
        </row>
        <row r="2087">
          <cell r="A2087">
            <v>38180</v>
          </cell>
        </row>
        <row r="2088">
          <cell r="A2088">
            <v>38181</v>
          </cell>
        </row>
        <row r="2089">
          <cell r="A2089">
            <v>38182</v>
          </cell>
        </row>
        <row r="2090">
          <cell r="A2090">
            <v>38183</v>
          </cell>
        </row>
        <row r="2091">
          <cell r="A2091">
            <v>38184</v>
          </cell>
        </row>
        <row r="2092">
          <cell r="A2092">
            <v>38187</v>
          </cell>
        </row>
        <row r="2093">
          <cell r="A2093">
            <v>38188</v>
          </cell>
        </row>
        <row r="2094">
          <cell r="A2094">
            <v>38189</v>
          </cell>
        </row>
        <row r="2095">
          <cell r="A2095">
            <v>38190</v>
          </cell>
        </row>
        <row r="2096">
          <cell r="A2096">
            <v>38191</v>
          </cell>
        </row>
        <row r="2097">
          <cell r="A2097">
            <v>38194</v>
          </cell>
        </row>
        <row r="2098">
          <cell r="A2098">
            <v>38195</v>
          </cell>
        </row>
        <row r="2099">
          <cell r="A2099">
            <v>38196</v>
          </cell>
        </row>
        <row r="2100">
          <cell r="A2100">
            <v>38197</v>
          </cell>
        </row>
        <row r="2101">
          <cell r="A2101">
            <v>38198</v>
          </cell>
        </row>
        <row r="2102">
          <cell r="A2102">
            <v>38201</v>
          </cell>
        </row>
        <row r="2103">
          <cell r="A2103">
            <v>38202</v>
          </cell>
        </row>
        <row r="2104">
          <cell r="A2104">
            <v>38203</v>
          </cell>
        </row>
        <row r="2105">
          <cell r="A2105">
            <v>38204</v>
          </cell>
        </row>
        <row r="2106">
          <cell r="A2106">
            <v>38205</v>
          </cell>
        </row>
        <row r="2107">
          <cell r="A2107">
            <v>38208</v>
          </cell>
        </row>
        <row r="2108">
          <cell r="A2108">
            <v>38209</v>
          </cell>
        </row>
        <row r="2109">
          <cell r="A2109">
            <v>38210</v>
          </cell>
        </row>
        <row r="2110">
          <cell r="A2110">
            <v>38211</v>
          </cell>
        </row>
        <row r="2111">
          <cell r="A2111">
            <v>38212</v>
          </cell>
        </row>
        <row r="2112">
          <cell r="A2112">
            <v>38215</v>
          </cell>
        </row>
        <row r="2113">
          <cell r="A2113">
            <v>38216</v>
          </cell>
        </row>
        <row r="2114">
          <cell r="A2114">
            <v>38217</v>
          </cell>
        </row>
        <row r="2115">
          <cell r="A2115">
            <v>38218</v>
          </cell>
        </row>
        <row r="2116">
          <cell r="A2116">
            <v>38219</v>
          </cell>
        </row>
        <row r="2117">
          <cell r="A2117">
            <v>38222</v>
          </cell>
        </row>
        <row r="2118">
          <cell r="A2118">
            <v>38223</v>
          </cell>
        </row>
        <row r="2119">
          <cell r="A2119">
            <v>38224</v>
          </cell>
        </row>
        <row r="2120">
          <cell r="A2120">
            <v>38225</v>
          </cell>
        </row>
        <row r="2121">
          <cell r="A2121">
            <v>38226</v>
          </cell>
        </row>
        <row r="2122">
          <cell r="A2122">
            <v>38230</v>
          </cell>
        </row>
        <row r="2123">
          <cell r="A2123">
            <v>38231</v>
          </cell>
        </row>
        <row r="2124">
          <cell r="A2124">
            <v>38232</v>
          </cell>
        </row>
        <row r="2125">
          <cell r="A2125">
            <v>38233</v>
          </cell>
        </row>
        <row r="2126">
          <cell r="A2126">
            <v>38237</v>
          </cell>
        </row>
        <row r="2127">
          <cell r="A2127">
            <v>38238</v>
          </cell>
        </row>
        <row r="2128">
          <cell r="A2128">
            <v>38239</v>
          </cell>
        </row>
        <row r="2129">
          <cell r="A2129">
            <v>38240</v>
          </cell>
        </row>
        <row r="2130">
          <cell r="A2130">
            <v>38243</v>
          </cell>
        </row>
        <row r="2131">
          <cell r="A2131">
            <v>38244</v>
          </cell>
        </row>
        <row r="2132">
          <cell r="A2132">
            <v>38245</v>
          </cell>
        </row>
        <row r="2133">
          <cell r="A2133">
            <v>38246</v>
          </cell>
        </row>
        <row r="2134">
          <cell r="A2134">
            <v>38247</v>
          </cell>
        </row>
        <row r="2135">
          <cell r="A2135">
            <v>38250</v>
          </cell>
        </row>
        <row r="2136">
          <cell r="A2136">
            <v>38251</v>
          </cell>
        </row>
        <row r="2137">
          <cell r="A2137">
            <v>38252</v>
          </cell>
        </row>
        <row r="2138">
          <cell r="A2138">
            <v>38253</v>
          </cell>
        </row>
        <row r="2139">
          <cell r="A2139">
            <v>38254</v>
          </cell>
        </row>
        <row r="2140">
          <cell r="A2140">
            <v>38257</v>
          </cell>
        </row>
        <row r="2141">
          <cell r="A2141">
            <v>38258</v>
          </cell>
        </row>
        <row r="2142">
          <cell r="A2142">
            <v>38259</v>
          </cell>
        </row>
        <row r="2143">
          <cell r="A2143">
            <v>38260</v>
          </cell>
        </row>
        <row r="2144">
          <cell r="A2144">
            <v>38261</v>
          </cell>
        </row>
        <row r="2145">
          <cell r="A2145">
            <v>38264</v>
          </cell>
        </row>
        <row r="2146">
          <cell r="A2146">
            <v>38265</v>
          </cell>
        </row>
        <row r="2147">
          <cell r="A2147">
            <v>38266</v>
          </cell>
        </row>
        <row r="2148">
          <cell r="A2148">
            <v>38267</v>
          </cell>
        </row>
        <row r="2149">
          <cell r="A2149">
            <v>38268</v>
          </cell>
        </row>
        <row r="2150">
          <cell r="A2150">
            <v>38272</v>
          </cell>
        </row>
        <row r="2151">
          <cell r="A2151">
            <v>38273</v>
          </cell>
        </row>
        <row r="2152">
          <cell r="A2152">
            <v>38274</v>
          </cell>
        </row>
        <row r="2153">
          <cell r="A2153">
            <v>38275</v>
          </cell>
        </row>
        <row r="2154">
          <cell r="A2154">
            <v>38278</v>
          </cell>
        </row>
        <row r="2155">
          <cell r="A2155">
            <v>38279</v>
          </cell>
        </row>
        <row r="2156">
          <cell r="A2156">
            <v>38280</v>
          </cell>
        </row>
        <row r="2157">
          <cell r="A2157">
            <v>38281</v>
          </cell>
        </row>
        <row r="2158">
          <cell r="A2158">
            <v>38282</v>
          </cell>
        </row>
        <row r="2159">
          <cell r="A2159">
            <v>38285</v>
          </cell>
        </row>
        <row r="2160">
          <cell r="A2160">
            <v>38286</v>
          </cell>
        </row>
        <row r="2161">
          <cell r="A2161">
            <v>38287</v>
          </cell>
        </row>
        <row r="2162">
          <cell r="A2162">
            <v>38288</v>
          </cell>
        </row>
        <row r="2163">
          <cell r="A2163">
            <v>38289</v>
          </cell>
        </row>
        <row r="2164">
          <cell r="A2164">
            <v>38292</v>
          </cell>
        </row>
        <row r="2165">
          <cell r="A2165">
            <v>38293</v>
          </cell>
        </row>
        <row r="2166">
          <cell r="A2166">
            <v>38294</v>
          </cell>
        </row>
        <row r="2167">
          <cell r="A2167">
            <v>38295</v>
          </cell>
        </row>
        <row r="2168">
          <cell r="A2168">
            <v>38296</v>
          </cell>
        </row>
        <row r="2169">
          <cell r="A2169">
            <v>38299</v>
          </cell>
        </row>
        <row r="2170">
          <cell r="A2170">
            <v>38300</v>
          </cell>
        </row>
        <row r="2171">
          <cell r="A2171">
            <v>38301</v>
          </cell>
        </row>
        <row r="2172">
          <cell r="A2172">
            <v>38303</v>
          </cell>
        </row>
        <row r="2173">
          <cell r="A2173">
            <v>38306</v>
          </cell>
        </row>
        <row r="2174">
          <cell r="A2174">
            <v>38307</v>
          </cell>
        </row>
        <row r="2175">
          <cell r="A2175">
            <v>38308</v>
          </cell>
        </row>
        <row r="2176">
          <cell r="A2176">
            <v>38309</v>
          </cell>
        </row>
        <row r="2177">
          <cell r="A2177">
            <v>38310</v>
          </cell>
        </row>
        <row r="2178">
          <cell r="A2178">
            <v>38313</v>
          </cell>
        </row>
        <row r="2179">
          <cell r="A2179">
            <v>38314</v>
          </cell>
        </row>
        <row r="2180">
          <cell r="A2180">
            <v>38315</v>
          </cell>
        </row>
        <row r="2181">
          <cell r="A2181">
            <v>38317</v>
          </cell>
        </row>
        <row r="2182">
          <cell r="A2182">
            <v>38320</v>
          </cell>
        </row>
        <row r="2183">
          <cell r="A2183">
            <v>38321</v>
          </cell>
        </row>
        <row r="2184">
          <cell r="A2184">
            <v>38322</v>
          </cell>
        </row>
        <row r="2185">
          <cell r="A2185">
            <v>38323</v>
          </cell>
        </row>
        <row r="2186">
          <cell r="A2186">
            <v>38324</v>
          </cell>
        </row>
        <row r="2187">
          <cell r="A2187">
            <v>38327</v>
          </cell>
        </row>
        <row r="2188">
          <cell r="A2188">
            <v>38328</v>
          </cell>
        </row>
        <row r="2189">
          <cell r="A2189">
            <v>38329</v>
          </cell>
        </row>
        <row r="2190">
          <cell r="A2190">
            <v>38330</v>
          </cell>
        </row>
        <row r="2191">
          <cell r="A2191">
            <v>38331</v>
          </cell>
        </row>
        <row r="2192">
          <cell r="A2192">
            <v>38334</v>
          </cell>
        </row>
        <row r="2193">
          <cell r="A2193">
            <v>38335</v>
          </cell>
        </row>
        <row r="2194">
          <cell r="A2194">
            <v>38336</v>
          </cell>
        </row>
        <row r="2195">
          <cell r="A2195">
            <v>38337</v>
          </cell>
        </row>
        <row r="2196">
          <cell r="A2196">
            <v>38338</v>
          </cell>
        </row>
        <row r="2197">
          <cell r="A2197">
            <v>38341</v>
          </cell>
        </row>
        <row r="2198">
          <cell r="A2198">
            <v>38342</v>
          </cell>
        </row>
        <row r="2199">
          <cell r="A2199">
            <v>38343</v>
          </cell>
        </row>
        <row r="2200">
          <cell r="A2200">
            <v>38344</v>
          </cell>
        </row>
        <row r="2201">
          <cell r="A2201">
            <v>38345</v>
          </cell>
        </row>
        <row r="2202">
          <cell r="A2202">
            <v>38350</v>
          </cell>
        </row>
        <row r="2203">
          <cell r="A2203">
            <v>38351</v>
          </cell>
        </row>
        <row r="2204">
          <cell r="A2204">
            <v>38352</v>
          </cell>
        </row>
        <row r="2205">
          <cell r="A2205">
            <v>38356</v>
          </cell>
        </row>
        <row r="2206">
          <cell r="A2206">
            <v>38357</v>
          </cell>
        </row>
        <row r="2207">
          <cell r="A2207">
            <v>38358</v>
          </cell>
        </row>
        <row r="2208">
          <cell r="A2208">
            <v>38359</v>
          </cell>
        </row>
        <row r="2209">
          <cell r="A2209">
            <v>38362</v>
          </cell>
        </row>
        <row r="2210">
          <cell r="A2210">
            <v>38363</v>
          </cell>
        </row>
        <row r="2211">
          <cell r="A2211">
            <v>38364</v>
          </cell>
        </row>
        <row r="2212">
          <cell r="A2212">
            <v>38365</v>
          </cell>
        </row>
        <row r="2213">
          <cell r="A2213">
            <v>38366</v>
          </cell>
        </row>
        <row r="2214">
          <cell r="A2214">
            <v>38370</v>
          </cell>
        </row>
        <row r="2215">
          <cell r="A2215">
            <v>38371</v>
          </cell>
        </row>
        <row r="2216">
          <cell r="A2216">
            <v>38372</v>
          </cell>
        </row>
        <row r="2217">
          <cell r="A2217">
            <v>38373</v>
          </cell>
        </row>
        <row r="2218">
          <cell r="A2218">
            <v>38376</v>
          </cell>
        </row>
        <row r="2219">
          <cell r="A2219">
            <v>38377</v>
          </cell>
        </row>
        <row r="2220">
          <cell r="A2220">
            <v>38378</v>
          </cell>
        </row>
        <row r="2221">
          <cell r="A2221">
            <v>38379</v>
          </cell>
        </row>
        <row r="2222">
          <cell r="A2222">
            <v>38380</v>
          </cell>
        </row>
        <row r="2223">
          <cell r="A2223">
            <v>38383</v>
          </cell>
        </row>
        <row r="2224">
          <cell r="A2224">
            <v>38384</v>
          </cell>
        </row>
        <row r="2225">
          <cell r="A2225">
            <v>38385</v>
          </cell>
        </row>
        <row r="2226">
          <cell r="A2226">
            <v>38386</v>
          </cell>
        </row>
        <row r="2227">
          <cell r="A2227">
            <v>38387</v>
          </cell>
        </row>
        <row r="2228">
          <cell r="A2228">
            <v>38390</v>
          </cell>
        </row>
        <row r="2229">
          <cell r="A2229">
            <v>38391</v>
          </cell>
        </row>
        <row r="2230">
          <cell r="A2230">
            <v>38392</v>
          </cell>
        </row>
        <row r="2231">
          <cell r="A2231">
            <v>38393</v>
          </cell>
        </row>
        <row r="2232">
          <cell r="A2232">
            <v>38394</v>
          </cell>
        </row>
        <row r="2233">
          <cell r="A2233">
            <v>38397</v>
          </cell>
        </row>
        <row r="2234">
          <cell r="A2234">
            <v>38398</v>
          </cell>
        </row>
        <row r="2235">
          <cell r="A2235">
            <v>38399</v>
          </cell>
        </row>
        <row r="2236">
          <cell r="A2236">
            <v>38400</v>
          </cell>
        </row>
        <row r="2237">
          <cell r="A2237">
            <v>38401</v>
          </cell>
        </row>
        <row r="2238">
          <cell r="A2238">
            <v>38405</v>
          </cell>
        </row>
        <row r="2239">
          <cell r="A2239">
            <v>38406</v>
          </cell>
        </row>
        <row r="2240">
          <cell r="A2240">
            <v>38407</v>
          </cell>
        </row>
        <row r="2241">
          <cell r="A2241">
            <v>38408</v>
          </cell>
        </row>
        <row r="2242">
          <cell r="A2242">
            <v>38411</v>
          </cell>
        </row>
        <row r="2243">
          <cell r="A2243">
            <v>38412</v>
          </cell>
        </row>
        <row r="2244">
          <cell r="A2244">
            <v>38413</v>
          </cell>
        </row>
        <row r="2245">
          <cell r="A2245">
            <v>38414</v>
          </cell>
        </row>
        <row r="2246">
          <cell r="A2246">
            <v>38415</v>
          </cell>
        </row>
        <row r="2247">
          <cell r="A2247">
            <v>38418</v>
          </cell>
        </row>
        <row r="2248">
          <cell r="A2248">
            <v>38419</v>
          </cell>
        </row>
        <row r="2249">
          <cell r="A2249">
            <v>38420</v>
          </cell>
        </row>
        <row r="2250">
          <cell r="A2250">
            <v>38421</v>
          </cell>
        </row>
        <row r="2251">
          <cell r="A2251">
            <v>38422</v>
          </cell>
        </row>
        <row r="2252">
          <cell r="A2252">
            <v>38425</v>
          </cell>
        </row>
        <row r="2253">
          <cell r="A2253">
            <v>38426</v>
          </cell>
        </row>
        <row r="2254">
          <cell r="A2254">
            <v>38427</v>
          </cell>
        </row>
        <row r="2255">
          <cell r="A2255">
            <v>38428</v>
          </cell>
        </row>
        <row r="2256">
          <cell r="A2256">
            <v>38429</v>
          </cell>
        </row>
        <row r="2257">
          <cell r="A2257">
            <v>38432</v>
          </cell>
        </row>
        <row r="2258">
          <cell r="A2258">
            <v>38433</v>
          </cell>
        </row>
        <row r="2259">
          <cell r="A2259">
            <v>38434</v>
          </cell>
        </row>
        <row r="2260">
          <cell r="A2260">
            <v>38435</v>
          </cell>
        </row>
        <row r="2261">
          <cell r="A2261">
            <v>38440</v>
          </cell>
        </row>
        <row r="2262">
          <cell r="A2262">
            <v>38441</v>
          </cell>
        </row>
        <row r="2263">
          <cell r="A2263">
            <v>38442</v>
          </cell>
        </row>
        <row r="2264">
          <cell r="A2264">
            <v>38443</v>
          </cell>
        </row>
        <row r="2265">
          <cell r="A2265">
            <v>38446</v>
          </cell>
        </row>
        <row r="2266">
          <cell r="A2266">
            <v>38447</v>
          </cell>
        </row>
        <row r="2267">
          <cell r="A2267">
            <v>38448</v>
          </cell>
        </row>
        <row r="2268">
          <cell r="A2268">
            <v>38449</v>
          </cell>
        </row>
        <row r="2269">
          <cell r="A2269">
            <v>38450</v>
          </cell>
        </row>
        <row r="2270">
          <cell r="A2270">
            <v>38453</v>
          </cell>
        </row>
        <row r="2271">
          <cell r="A2271">
            <v>38454</v>
          </cell>
        </row>
        <row r="2272">
          <cell r="A2272">
            <v>38455</v>
          </cell>
        </row>
        <row r="2273">
          <cell r="A2273">
            <v>38456</v>
          </cell>
        </row>
        <row r="2274">
          <cell r="A2274">
            <v>38457</v>
          </cell>
        </row>
        <row r="2275">
          <cell r="A2275">
            <v>38460</v>
          </cell>
        </row>
        <row r="2276">
          <cell r="A2276">
            <v>38461</v>
          </cell>
        </row>
        <row r="2277">
          <cell r="A2277">
            <v>38462</v>
          </cell>
        </row>
        <row r="2278">
          <cell r="A2278">
            <v>38463</v>
          </cell>
        </row>
        <row r="2279">
          <cell r="A2279">
            <v>38464</v>
          </cell>
        </row>
        <row r="2280">
          <cell r="A2280">
            <v>38467</v>
          </cell>
        </row>
        <row r="2281">
          <cell r="A2281">
            <v>38468</v>
          </cell>
        </row>
        <row r="2282">
          <cell r="A2282">
            <v>38469</v>
          </cell>
        </row>
        <row r="2283">
          <cell r="A2283">
            <v>38470</v>
          </cell>
        </row>
        <row r="2284">
          <cell r="A2284">
            <v>38471</v>
          </cell>
        </row>
        <row r="2285">
          <cell r="A2285">
            <v>38475</v>
          </cell>
        </row>
        <row r="2286">
          <cell r="A2286">
            <v>38476</v>
          </cell>
        </row>
        <row r="2287">
          <cell r="A2287">
            <v>38477</v>
          </cell>
        </row>
        <row r="2288">
          <cell r="A2288">
            <v>38478</v>
          </cell>
        </row>
        <row r="2289">
          <cell r="A2289">
            <v>38481</v>
          </cell>
        </row>
        <row r="2290">
          <cell r="A2290">
            <v>38482</v>
          </cell>
        </row>
        <row r="2291">
          <cell r="A2291">
            <v>38483</v>
          </cell>
        </row>
        <row r="2292">
          <cell r="A2292">
            <v>38484</v>
          </cell>
        </row>
        <row r="2293">
          <cell r="A2293">
            <v>38485</v>
          </cell>
        </row>
        <row r="2294">
          <cell r="A2294">
            <v>38488</v>
          </cell>
        </row>
        <row r="2295">
          <cell r="A2295">
            <v>38489</v>
          </cell>
        </row>
        <row r="2296">
          <cell r="A2296">
            <v>38490</v>
          </cell>
        </row>
        <row r="2297">
          <cell r="A2297">
            <v>38491</v>
          </cell>
        </row>
        <row r="2298">
          <cell r="A2298">
            <v>38492</v>
          </cell>
        </row>
        <row r="2299">
          <cell r="A2299">
            <v>38495</v>
          </cell>
        </row>
        <row r="2300">
          <cell r="A2300">
            <v>38496</v>
          </cell>
        </row>
        <row r="2301">
          <cell r="A2301">
            <v>38497</v>
          </cell>
        </row>
        <row r="2302">
          <cell r="A2302">
            <v>38498</v>
          </cell>
        </row>
        <row r="2303">
          <cell r="A2303">
            <v>38499</v>
          </cell>
        </row>
        <row r="2304">
          <cell r="A2304">
            <v>38503</v>
          </cell>
        </row>
        <row r="2305">
          <cell r="A2305">
            <v>38504</v>
          </cell>
        </row>
        <row r="2306">
          <cell r="A2306">
            <v>38505</v>
          </cell>
        </row>
        <row r="2307">
          <cell r="A2307">
            <v>38506</v>
          </cell>
        </row>
        <row r="2308">
          <cell r="A2308">
            <v>38509</v>
          </cell>
        </row>
        <row r="2309">
          <cell r="A2309">
            <v>38510</v>
          </cell>
        </row>
        <row r="2310">
          <cell r="A2310">
            <v>38511</v>
          </cell>
        </row>
        <row r="2311">
          <cell r="A2311">
            <v>38512</v>
          </cell>
        </row>
        <row r="2312">
          <cell r="A2312">
            <v>38513</v>
          </cell>
        </row>
        <row r="2313">
          <cell r="A2313">
            <v>38516</v>
          </cell>
        </row>
        <row r="2314">
          <cell r="A2314">
            <v>38517</v>
          </cell>
        </row>
        <row r="2315">
          <cell r="A2315">
            <v>38518</v>
          </cell>
        </row>
        <row r="2316">
          <cell r="A2316">
            <v>38519</v>
          </cell>
        </row>
        <row r="2317">
          <cell r="A2317">
            <v>38520</v>
          </cell>
        </row>
        <row r="2318">
          <cell r="A2318">
            <v>38523</v>
          </cell>
        </row>
        <row r="2319">
          <cell r="A2319">
            <v>38524</v>
          </cell>
        </row>
        <row r="2320">
          <cell r="A2320">
            <v>38525</v>
          </cell>
        </row>
        <row r="2321">
          <cell r="A2321">
            <v>38526</v>
          </cell>
        </row>
        <row r="2322">
          <cell r="A2322">
            <v>38527</v>
          </cell>
        </row>
        <row r="2323">
          <cell r="A2323">
            <v>38530</v>
          </cell>
        </row>
        <row r="2324">
          <cell r="A2324">
            <v>38531</v>
          </cell>
        </row>
        <row r="2325">
          <cell r="A2325">
            <v>38532</v>
          </cell>
        </row>
        <row r="2326">
          <cell r="A2326">
            <v>38533</v>
          </cell>
        </row>
        <row r="2327">
          <cell r="A2327">
            <v>38534</v>
          </cell>
        </row>
        <row r="2328">
          <cell r="A2328">
            <v>38538</v>
          </cell>
        </row>
        <row r="2329">
          <cell r="A2329">
            <v>38539</v>
          </cell>
        </row>
        <row r="2330">
          <cell r="A2330">
            <v>38540</v>
          </cell>
        </row>
        <row r="2331">
          <cell r="A2331">
            <v>38541</v>
          </cell>
        </row>
        <row r="2332">
          <cell r="A2332">
            <v>38544</v>
          </cell>
        </row>
        <row r="2333">
          <cell r="A2333">
            <v>38545</v>
          </cell>
        </row>
        <row r="2334">
          <cell r="A2334">
            <v>38546</v>
          </cell>
        </row>
        <row r="2335">
          <cell r="A2335">
            <v>38547</v>
          </cell>
        </row>
        <row r="2336">
          <cell r="A2336">
            <v>38548</v>
          </cell>
        </row>
        <row r="2337">
          <cell r="A2337">
            <v>38551</v>
          </cell>
        </row>
        <row r="2338">
          <cell r="A2338">
            <v>38552</v>
          </cell>
        </row>
        <row r="2339">
          <cell r="A2339">
            <v>38553</v>
          </cell>
        </row>
        <row r="2340">
          <cell r="A2340">
            <v>38554</v>
          </cell>
        </row>
        <row r="2341">
          <cell r="A2341">
            <v>38555</v>
          </cell>
        </row>
        <row r="2342">
          <cell r="A2342">
            <v>38558</v>
          </cell>
        </row>
        <row r="2343">
          <cell r="A2343">
            <v>38559</v>
          </cell>
        </row>
        <row r="2344">
          <cell r="A2344">
            <v>38560</v>
          </cell>
        </row>
        <row r="2345">
          <cell r="A2345">
            <v>38561</v>
          </cell>
        </row>
        <row r="2346">
          <cell r="A2346">
            <v>38562</v>
          </cell>
        </row>
        <row r="2347">
          <cell r="A2347">
            <v>38565</v>
          </cell>
        </row>
        <row r="2348">
          <cell r="A2348">
            <v>38566</v>
          </cell>
        </row>
        <row r="2349">
          <cell r="A2349">
            <v>38567</v>
          </cell>
        </row>
        <row r="2350">
          <cell r="A2350">
            <v>38568</v>
          </cell>
        </row>
        <row r="2351">
          <cell r="A2351">
            <v>38569</v>
          </cell>
        </row>
        <row r="2352">
          <cell r="A2352">
            <v>38572</v>
          </cell>
        </row>
        <row r="2353">
          <cell r="A2353">
            <v>38573</v>
          </cell>
        </row>
        <row r="2354">
          <cell r="A2354">
            <v>38574</v>
          </cell>
        </row>
        <row r="2355">
          <cell r="A2355">
            <v>38575</v>
          </cell>
        </row>
        <row r="2356">
          <cell r="A2356">
            <v>38576</v>
          </cell>
        </row>
        <row r="2357">
          <cell r="A2357">
            <v>38579</v>
          </cell>
        </row>
        <row r="2358">
          <cell r="A2358">
            <v>38580</v>
          </cell>
        </row>
        <row r="2359">
          <cell r="A2359">
            <v>38581</v>
          </cell>
        </row>
        <row r="2360">
          <cell r="A2360">
            <v>38582</v>
          </cell>
        </row>
        <row r="2361">
          <cell r="A2361">
            <v>38583</v>
          </cell>
        </row>
        <row r="2362">
          <cell r="A2362">
            <v>38586</v>
          </cell>
        </row>
        <row r="2363">
          <cell r="A2363">
            <v>38587</v>
          </cell>
        </row>
        <row r="2364">
          <cell r="A2364">
            <v>38588</v>
          </cell>
        </row>
        <row r="2365">
          <cell r="A2365">
            <v>38589</v>
          </cell>
        </row>
        <row r="2366">
          <cell r="A2366">
            <v>38590</v>
          </cell>
        </row>
        <row r="2367">
          <cell r="A2367">
            <v>38594</v>
          </cell>
        </row>
        <row r="2368">
          <cell r="A2368">
            <v>38595</v>
          </cell>
        </row>
        <row r="2369">
          <cell r="A2369">
            <v>38596</v>
          </cell>
        </row>
        <row r="2370">
          <cell r="A2370">
            <v>38597</v>
          </cell>
        </row>
        <row r="2371">
          <cell r="A2371">
            <v>38601</v>
          </cell>
        </row>
        <row r="2372">
          <cell r="A2372">
            <v>38602</v>
          </cell>
        </row>
        <row r="2373">
          <cell r="A2373">
            <v>38603</v>
          </cell>
        </row>
        <row r="2374">
          <cell r="A2374">
            <v>38604</v>
          </cell>
        </row>
        <row r="2375">
          <cell r="A2375">
            <v>38607</v>
          </cell>
        </row>
        <row r="2376">
          <cell r="A2376">
            <v>38608</v>
          </cell>
        </row>
        <row r="2377">
          <cell r="A2377">
            <v>38609</v>
          </cell>
        </row>
        <row r="2378">
          <cell r="A2378">
            <v>38610</v>
          </cell>
        </row>
        <row r="2379">
          <cell r="A2379">
            <v>38611</v>
          </cell>
        </row>
        <row r="2380">
          <cell r="A2380">
            <v>38614</v>
          </cell>
        </row>
        <row r="2381">
          <cell r="A2381">
            <v>38615</v>
          </cell>
        </row>
        <row r="2382">
          <cell r="A2382">
            <v>38616</v>
          </cell>
        </row>
        <row r="2383">
          <cell r="A2383">
            <v>38617</v>
          </cell>
        </row>
        <row r="2384">
          <cell r="A2384">
            <v>38618</v>
          </cell>
        </row>
        <row r="2385">
          <cell r="A2385">
            <v>38621</v>
          </cell>
        </row>
        <row r="2386">
          <cell r="A2386">
            <v>38622</v>
          </cell>
        </row>
        <row r="2387">
          <cell r="A2387">
            <v>38623</v>
          </cell>
        </row>
        <row r="2388">
          <cell r="A2388">
            <v>38624</v>
          </cell>
        </row>
        <row r="2389">
          <cell r="A2389">
            <v>38625</v>
          </cell>
        </row>
        <row r="2390">
          <cell r="A2390">
            <v>38628</v>
          </cell>
        </row>
        <row r="2391">
          <cell r="A2391">
            <v>38629</v>
          </cell>
        </row>
        <row r="2392">
          <cell r="A2392">
            <v>38630</v>
          </cell>
        </row>
        <row r="2393">
          <cell r="A2393">
            <v>38631</v>
          </cell>
        </row>
        <row r="2394">
          <cell r="A2394">
            <v>38632</v>
          </cell>
        </row>
        <row r="2395">
          <cell r="A2395">
            <v>38636</v>
          </cell>
        </row>
        <row r="2396">
          <cell r="A2396">
            <v>38637</v>
          </cell>
        </row>
        <row r="2397">
          <cell r="A2397">
            <v>38638</v>
          </cell>
        </row>
        <row r="2398">
          <cell r="A2398">
            <v>38639</v>
          </cell>
        </row>
        <row r="2399">
          <cell r="A2399">
            <v>38642</v>
          </cell>
        </row>
        <row r="2400">
          <cell r="A2400">
            <v>38643</v>
          </cell>
        </row>
        <row r="2401">
          <cell r="A2401">
            <v>38644</v>
          </cell>
        </row>
        <row r="2402">
          <cell r="A2402">
            <v>38645</v>
          </cell>
        </row>
        <row r="2403">
          <cell r="A2403">
            <v>38646</v>
          </cell>
        </row>
        <row r="2404">
          <cell r="A2404">
            <v>38649</v>
          </cell>
        </row>
        <row r="2405">
          <cell r="A2405">
            <v>38650</v>
          </cell>
        </row>
        <row r="2406">
          <cell r="A2406">
            <v>38651</v>
          </cell>
        </row>
        <row r="2407">
          <cell r="A2407">
            <v>38652</v>
          </cell>
        </row>
        <row r="2408">
          <cell r="A2408">
            <v>38653</v>
          </cell>
        </row>
        <row r="2409">
          <cell r="A2409">
            <v>38656</v>
          </cell>
        </row>
        <row r="2410">
          <cell r="A2410">
            <v>38657</v>
          </cell>
        </row>
        <row r="2411">
          <cell r="A2411">
            <v>38658</v>
          </cell>
        </row>
        <row r="2412">
          <cell r="A2412">
            <v>38659</v>
          </cell>
        </row>
        <row r="2413">
          <cell r="A2413">
            <v>38660</v>
          </cell>
        </row>
        <row r="2414">
          <cell r="A2414">
            <v>38663</v>
          </cell>
        </row>
        <row r="2415">
          <cell r="A2415">
            <v>38664</v>
          </cell>
        </row>
        <row r="2416">
          <cell r="A2416">
            <v>38665</v>
          </cell>
        </row>
        <row r="2417">
          <cell r="A2417">
            <v>38666</v>
          </cell>
        </row>
        <row r="2418">
          <cell r="A2418">
            <v>38670</v>
          </cell>
        </row>
        <row r="2419">
          <cell r="A2419">
            <v>38671</v>
          </cell>
        </row>
        <row r="2420">
          <cell r="A2420">
            <v>38672</v>
          </cell>
        </row>
        <row r="2421">
          <cell r="A2421">
            <v>38673</v>
          </cell>
        </row>
        <row r="2422">
          <cell r="A2422">
            <v>38674</v>
          </cell>
        </row>
        <row r="2423">
          <cell r="A2423">
            <v>38677</v>
          </cell>
        </row>
        <row r="2424">
          <cell r="A2424">
            <v>38678</v>
          </cell>
        </row>
        <row r="2425">
          <cell r="A2425">
            <v>38679</v>
          </cell>
        </row>
        <row r="2426">
          <cell r="A2426">
            <v>38681</v>
          </cell>
        </row>
        <row r="2427">
          <cell r="A2427">
            <v>38684</v>
          </cell>
        </row>
        <row r="2428">
          <cell r="A2428">
            <v>38685</v>
          </cell>
        </row>
        <row r="2429">
          <cell r="A2429">
            <v>38686</v>
          </cell>
        </row>
        <row r="2430">
          <cell r="A2430">
            <v>38687</v>
          </cell>
        </row>
        <row r="2431">
          <cell r="A2431">
            <v>38688</v>
          </cell>
        </row>
        <row r="2432">
          <cell r="A2432">
            <v>38691</v>
          </cell>
        </row>
        <row r="2433">
          <cell r="A2433">
            <v>38692</v>
          </cell>
        </row>
        <row r="2434">
          <cell r="A2434">
            <v>38693</v>
          </cell>
        </row>
        <row r="2435">
          <cell r="A2435">
            <v>38694</v>
          </cell>
        </row>
        <row r="2436">
          <cell r="A2436">
            <v>38695</v>
          </cell>
        </row>
        <row r="2437">
          <cell r="A2437">
            <v>38698</v>
          </cell>
        </row>
        <row r="2438">
          <cell r="A2438">
            <v>38699</v>
          </cell>
        </row>
        <row r="2439">
          <cell r="A2439">
            <v>38700</v>
          </cell>
        </row>
        <row r="2440">
          <cell r="A2440">
            <v>38701</v>
          </cell>
        </row>
        <row r="2441">
          <cell r="A2441">
            <v>38702</v>
          </cell>
        </row>
        <row r="2442">
          <cell r="A2442">
            <v>38705</v>
          </cell>
        </row>
        <row r="2443">
          <cell r="A2443">
            <v>38706</v>
          </cell>
        </row>
        <row r="2444">
          <cell r="A2444">
            <v>38707</v>
          </cell>
        </row>
        <row r="2445">
          <cell r="A2445">
            <v>38708</v>
          </cell>
        </row>
        <row r="2446">
          <cell r="A2446">
            <v>38709</v>
          </cell>
        </row>
        <row r="2447">
          <cell r="A2447">
            <v>38714</v>
          </cell>
        </row>
        <row r="2448">
          <cell r="A2448">
            <v>38715</v>
          </cell>
        </row>
        <row r="2449">
          <cell r="A2449">
            <v>38716</v>
          </cell>
        </row>
        <row r="2450">
          <cell r="A2450">
            <v>38720</v>
          </cell>
        </row>
        <row r="2451">
          <cell r="A2451">
            <v>38721</v>
          </cell>
        </row>
        <row r="2452">
          <cell r="A2452">
            <v>38722</v>
          </cell>
        </row>
        <row r="2453">
          <cell r="A2453">
            <v>38723</v>
          </cell>
        </row>
        <row r="2454">
          <cell r="A2454">
            <v>38726</v>
          </cell>
        </row>
        <row r="2455">
          <cell r="A2455">
            <v>38727</v>
          </cell>
        </row>
        <row r="2456">
          <cell r="A2456">
            <v>38728</v>
          </cell>
        </row>
        <row r="2457">
          <cell r="A2457">
            <v>38729</v>
          </cell>
        </row>
        <row r="2458">
          <cell r="A2458">
            <v>38730</v>
          </cell>
        </row>
        <row r="2459">
          <cell r="A2459">
            <v>38734</v>
          </cell>
        </row>
        <row r="2460">
          <cell r="A2460">
            <v>38735</v>
          </cell>
        </row>
        <row r="2461">
          <cell r="A2461">
            <v>38736</v>
          </cell>
        </row>
        <row r="2462">
          <cell r="A2462">
            <v>38737</v>
          </cell>
        </row>
        <row r="2463">
          <cell r="A2463">
            <v>38740</v>
          </cell>
        </row>
        <row r="2464">
          <cell r="A2464">
            <v>38741</v>
          </cell>
        </row>
        <row r="2465">
          <cell r="A2465">
            <v>38742</v>
          </cell>
        </row>
        <row r="2466">
          <cell r="A2466">
            <v>38743</v>
          </cell>
        </row>
        <row r="2467">
          <cell r="A2467">
            <v>38744</v>
          </cell>
        </row>
        <row r="2468">
          <cell r="A2468">
            <v>38747</v>
          </cell>
        </row>
        <row r="2469">
          <cell r="A2469">
            <v>38748</v>
          </cell>
        </row>
        <row r="2470">
          <cell r="A2470">
            <v>38749</v>
          </cell>
        </row>
        <row r="2471">
          <cell r="A2471">
            <v>38750</v>
          </cell>
        </row>
        <row r="2472">
          <cell r="A2472">
            <v>38751</v>
          </cell>
        </row>
        <row r="2473">
          <cell r="A2473">
            <v>38754</v>
          </cell>
        </row>
        <row r="2474">
          <cell r="A2474">
            <v>38755</v>
          </cell>
        </row>
        <row r="2475">
          <cell r="A2475">
            <v>38756</v>
          </cell>
        </row>
        <row r="2476">
          <cell r="A2476">
            <v>38757</v>
          </cell>
        </row>
        <row r="2477">
          <cell r="A2477">
            <v>38758</v>
          </cell>
        </row>
        <row r="2478">
          <cell r="A2478">
            <v>38761</v>
          </cell>
        </row>
        <row r="2479">
          <cell r="A2479">
            <v>38762</v>
          </cell>
        </row>
        <row r="2480">
          <cell r="A2480">
            <v>38763</v>
          </cell>
        </row>
        <row r="2481">
          <cell r="A2481">
            <v>38764</v>
          </cell>
        </row>
        <row r="2482">
          <cell r="A2482">
            <v>38765</v>
          </cell>
        </row>
        <row r="2483">
          <cell r="A2483">
            <v>38769</v>
          </cell>
        </row>
        <row r="2484">
          <cell r="A2484">
            <v>38770</v>
          </cell>
        </row>
        <row r="2485">
          <cell r="A2485">
            <v>38771</v>
          </cell>
        </row>
        <row r="2486">
          <cell r="A2486">
            <v>38772</v>
          </cell>
        </row>
        <row r="2487">
          <cell r="A2487">
            <v>38775</v>
          </cell>
        </row>
        <row r="2488">
          <cell r="A2488">
            <v>38776</v>
          </cell>
        </row>
        <row r="2489">
          <cell r="A2489">
            <v>38777</v>
          </cell>
        </row>
        <row r="2490">
          <cell r="A2490">
            <v>38778</v>
          </cell>
        </row>
        <row r="2491">
          <cell r="A2491">
            <v>38779</v>
          </cell>
        </row>
        <row r="2492">
          <cell r="A2492">
            <v>38782</v>
          </cell>
        </row>
        <row r="2493">
          <cell r="A2493">
            <v>38783</v>
          </cell>
        </row>
        <row r="2494">
          <cell r="A2494">
            <v>38784</v>
          </cell>
        </row>
        <row r="2495">
          <cell r="A2495">
            <v>38785</v>
          </cell>
        </row>
        <row r="2496">
          <cell r="A2496">
            <v>38786</v>
          </cell>
        </row>
        <row r="2497">
          <cell r="A2497">
            <v>38789</v>
          </cell>
        </row>
        <row r="2498">
          <cell r="A2498">
            <v>38790</v>
          </cell>
        </row>
        <row r="2499">
          <cell r="A2499">
            <v>38791</v>
          </cell>
        </row>
        <row r="2500">
          <cell r="A2500">
            <v>38792</v>
          </cell>
        </row>
        <row r="2501">
          <cell r="A2501">
            <v>38793</v>
          </cell>
        </row>
        <row r="2502">
          <cell r="A2502">
            <v>38796</v>
          </cell>
        </row>
        <row r="2503">
          <cell r="A2503">
            <v>38797</v>
          </cell>
        </row>
        <row r="2504">
          <cell r="A2504">
            <v>38798</v>
          </cell>
        </row>
        <row r="2505">
          <cell r="A2505">
            <v>38799</v>
          </cell>
        </row>
        <row r="2506">
          <cell r="A2506">
            <v>38800</v>
          </cell>
        </row>
        <row r="2507">
          <cell r="A2507">
            <v>38803</v>
          </cell>
        </row>
        <row r="2508">
          <cell r="A2508">
            <v>38804</v>
          </cell>
        </row>
        <row r="2509">
          <cell r="A2509">
            <v>38805</v>
          </cell>
        </row>
        <row r="2510">
          <cell r="A2510">
            <v>38806</v>
          </cell>
        </row>
        <row r="2511">
          <cell r="A2511">
            <v>38807</v>
          </cell>
        </row>
        <row r="2512">
          <cell r="A2512">
            <v>38810</v>
          </cell>
        </row>
        <row r="2513">
          <cell r="A2513">
            <v>38811</v>
          </cell>
        </row>
        <row r="2514">
          <cell r="A2514">
            <v>38812</v>
          </cell>
        </row>
        <row r="2515">
          <cell r="A2515">
            <v>38813</v>
          </cell>
        </row>
        <row r="2516">
          <cell r="A2516">
            <v>38814</v>
          </cell>
        </row>
        <row r="2517">
          <cell r="A2517">
            <v>38817</v>
          </cell>
        </row>
        <row r="2518">
          <cell r="A2518">
            <v>38818</v>
          </cell>
        </row>
        <row r="2519">
          <cell r="A2519">
            <v>38819</v>
          </cell>
        </row>
        <row r="2520">
          <cell r="A2520">
            <v>38820</v>
          </cell>
        </row>
        <row r="2521">
          <cell r="A2521">
            <v>38825</v>
          </cell>
        </row>
        <row r="2522">
          <cell r="A2522">
            <v>38826</v>
          </cell>
        </row>
        <row r="2523">
          <cell r="A2523">
            <v>38827</v>
          </cell>
        </row>
        <row r="2524">
          <cell r="A2524">
            <v>38828</v>
          </cell>
        </row>
        <row r="2525">
          <cell r="A2525">
            <v>38831</v>
          </cell>
        </row>
        <row r="2526">
          <cell r="A2526">
            <v>38832</v>
          </cell>
        </row>
        <row r="2527">
          <cell r="A2527">
            <v>38833</v>
          </cell>
        </row>
        <row r="2528">
          <cell r="A2528">
            <v>38834</v>
          </cell>
        </row>
        <row r="2529">
          <cell r="A2529">
            <v>38835</v>
          </cell>
        </row>
        <row r="2530">
          <cell r="A2530">
            <v>38839</v>
          </cell>
        </row>
        <row r="2531">
          <cell r="A2531">
            <v>38840</v>
          </cell>
        </row>
        <row r="2532">
          <cell r="A2532">
            <v>38841</v>
          </cell>
        </row>
        <row r="2533">
          <cell r="A2533">
            <v>38842</v>
          </cell>
        </row>
        <row r="2534">
          <cell r="A2534">
            <v>38845</v>
          </cell>
        </row>
        <row r="2535">
          <cell r="A2535">
            <v>38846</v>
          </cell>
        </row>
        <row r="2536">
          <cell r="A2536">
            <v>38847</v>
          </cell>
        </row>
        <row r="2537">
          <cell r="A2537">
            <v>38848</v>
          </cell>
        </row>
        <row r="2538">
          <cell r="A2538">
            <v>38849</v>
          </cell>
        </row>
        <row r="2539">
          <cell r="A2539">
            <v>38852</v>
          </cell>
        </row>
        <row r="2540">
          <cell r="A2540">
            <v>38853</v>
          </cell>
        </row>
        <row r="2541">
          <cell r="A2541">
            <v>38854</v>
          </cell>
        </row>
        <row r="2542">
          <cell r="A2542">
            <v>38855</v>
          </cell>
        </row>
        <row r="2543">
          <cell r="A2543">
            <v>38856</v>
          </cell>
        </row>
        <row r="2544">
          <cell r="A2544">
            <v>38859</v>
          </cell>
        </row>
        <row r="2545">
          <cell r="A2545">
            <v>38860</v>
          </cell>
        </row>
        <row r="2546">
          <cell r="A2546">
            <v>38861</v>
          </cell>
        </row>
        <row r="2547">
          <cell r="A2547">
            <v>38862</v>
          </cell>
        </row>
        <row r="2548">
          <cell r="A2548">
            <v>38863</v>
          </cell>
        </row>
        <row r="2549">
          <cell r="A2549">
            <v>38867</v>
          </cell>
        </row>
        <row r="2550">
          <cell r="A2550">
            <v>38868</v>
          </cell>
        </row>
        <row r="2551">
          <cell r="A2551">
            <v>38869</v>
          </cell>
        </row>
        <row r="2552">
          <cell r="A2552">
            <v>38870</v>
          </cell>
        </row>
        <row r="2553">
          <cell r="A2553">
            <v>38873</v>
          </cell>
        </row>
        <row r="2554">
          <cell r="A2554">
            <v>38874</v>
          </cell>
        </row>
        <row r="2555">
          <cell r="A2555">
            <v>38875</v>
          </cell>
        </row>
        <row r="2556">
          <cell r="A2556">
            <v>38876</v>
          </cell>
        </row>
        <row r="2557">
          <cell r="A2557">
            <v>38877</v>
          </cell>
        </row>
        <row r="2558">
          <cell r="A2558">
            <v>38880</v>
          </cell>
        </row>
        <row r="2559">
          <cell r="A2559">
            <v>38881</v>
          </cell>
        </row>
        <row r="2560">
          <cell r="A2560">
            <v>38882</v>
          </cell>
        </row>
        <row r="2561">
          <cell r="A2561">
            <v>38883</v>
          </cell>
        </row>
        <row r="2562">
          <cell r="A2562">
            <v>38884</v>
          </cell>
        </row>
        <row r="2563">
          <cell r="A2563">
            <v>38887</v>
          </cell>
        </row>
        <row r="2564">
          <cell r="A2564">
            <v>38888</v>
          </cell>
        </row>
        <row r="2565">
          <cell r="A2565">
            <v>38889</v>
          </cell>
        </row>
        <row r="2566">
          <cell r="A2566">
            <v>38890</v>
          </cell>
        </row>
        <row r="2567">
          <cell r="A2567">
            <v>38891</v>
          </cell>
        </row>
        <row r="2568">
          <cell r="A2568">
            <v>38894</v>
          </cell>
        </row>
        <row r="2569">
          <cell r="A2569">
            <v>38895</v>
          </cell>
        </row>
        <row r="2570">
          <cell r="A2570">
            <v>38896</v>
          </cell>
        </row>
        <row r="2571">
          <cell r="A2571">
            <v>38897</v>
          </cell>
        </row>
        <row r="2572">
          <cell r="A2572">
            <v>38898</v>
          </cell>
        </row>
        <row r="2573">
          <cell r="A2573">
            <v>38901</v>
          </cell>
        </row>
        <row r="2574">
          <cell r="A2574">
            <v>38903</v>
          </cell>
        </row>
        <row r="2575">
          <cell r="A2575">
            <v>38904</v>
          </cell>
        </row>
        <row r="2576">
          <cell r="A2576">
            <v>38905</v>
          </cell>
        </row>
        <row r="2577">
          <cell r="A2577">
            <v>38908</v>
          </cell>
        </row>
        <row r="2578">
          <cell r="A2578">
            <v>38909</v>
          </cell>
        </row>
        <row r="2579">
          <cell r="A2579">
            <v>38910</v>
          </cell>
        </row>
        <row r="2580">
          <cell r="A2580">
            <v>38911</v>
          </cell>
        </row>
        <row r="2581">
          <cell r="A2581">
            <v>38912</v>
          </cell>
        </row>
        <row r="2582">
          <cell r="A2582">
            <v>38915</v>
          </cell>
        </row>
        <row r="2583">
          <cell r="A2583">
            <v>38916</v>
          </cell>
        </row>
        <row r="2584">
          <cell r="A2584">
            <v>38917</v>
          </cell>
        </row>
        <row r="2585">
          <cell r="A2585">
            <v>38918</v>
          </cell>
        </row>
        <row r="2586">
          <cell r="A2586">
            <v>38919</v>
          </cell>
        </row>
        <row r="2587">
          <cell r="A2587">
            <v>38922</v>
          </cell>
        </row>
        <row r="2588">
          <cell r="A2588">
            <v>38923</v>
          </cell>
        </row>
        <row r="2589">
          <cell r="A2589">
            <v>38924</v>
          </cell>
        </row>
        <row r="2590">
          <cell r="A2590">
            <v>38925</v>
          </cell>
        </row>
        <row r="2591">
          <cell r="A2591">
            <v>38926</v>
          </cell>
        </row>
        <row r="2592">
          <cell r="A2592">
            <v>38929</v>
          </cell>
        </row>
        <row r="2593">
          <cell r="A2593">
            <v>38930</v>
          </cell>
        </row>
        <row r="2594">
          <cell r="A2594">
            <v>38931</v>
          </cell>
        </row>
        <row r="2595">
          <cell r="A2595">
            <v>38932</v>
          </cell>
        </row>
        <row r="2596">
          <cell r="A2596">
            <v>38933</v>
          </cell>
        </row>
        <row r="2597">
          <cell r="A2597">
            <v>38936</v>
          </cell>
        </row>
        <row r="2598">
          <cell r="A2598">
            <v>38937</v>
          </cell>
        </row>
        <row r="2599">
          <cell r="A2599">
            <v>38938</v>
          </cell>
        </row>
        <row r="2600">
          <cell r="A2600">
            <v>38939</v>
          </cell>
        </row>
        <row r="2601">
          <cell r="A2601">
            <v>38940</v>
          </cell>
        </row>
        <row r="2602">
          <cell r="A2602">
            <v>38943</v>
          </cell>
        </row>
        <row r="2603">
          <cell r="A2603">
            <v>38944</v>
          </cell>
        </row>
        <row r="2604">
          <cell r="A2604">
            <v>38945</v>
          </cell>
        </row>
        <row r="2605">
          <cell r="A2605">
            <v>38946</v>
          </cell>
        </row>
        <row r="2606">
          <cell r="A2606">
            <v>38947</v>
          </cell>
        </row>
        <row r="2607">
          <cell r="A2607">
            <v>38950</v>
          </cell>
        </row>
        <row r="2608">
          <cell r="A2608">
            <v>38951</v>
          </cell>
        </row>
        <row r="2609">
          <cell r="A2609">
            <v>38952</v>
          </cell>
        </row>
        <row r="2610">
          <cell r="A2610">
            <v>38953</v>
          </cell>
        </row>
        <row r="2611">
          <cell r="A2611">
            <v>38954</v>
          </cell>
        </row>
        <row r="2612">
          <cell r="A2612">
            <v>38958</v>
          </cell>
        </row>
        <row r="2613">
          <cell r="A2613">
            <v>38959</v>
          </cell>
        </row>
        <row r="2614">
          <cell r="A2614">
            <v>38960</v>
          </cell>
        </row>
        <row r="2615">
          <cell r="A2615">
            <v>38961</v>
          </cell>
        </row>
        <row r="2616">
          <cell r="A2616">
            <v>38965</v>
          </cell>
        </row>
        <row r="2617">
          <cell r="A2617">
            <v>38966</v>
          </cell>
        </row>
        <row r="2618">
          <cell r="A2618">
            <v>38967</v>
          </cell>
        </row>
        <row r="2619">
          <cell r="A2619">
            <v>38968</v>
          </cell>
        </row>
        <row r="2620">
          <cell r="A2620">
            <v>38971</v>
          </cell>
        </row>
        <row r="2621">
          <cell r="A2621">
            <v>38972</v>
          </cell>
        </row>
        <row r="2622">
          <cell r="A2622">
            <v>38973</v>
          </cell>
        </row>
        <row r="2623">
          <cell r="A2623">
            <v>38974</v>
          </cell>
        </row>
        <row r="2624">
          <cell r="A2624">
            <v>38975</v>
          </cell>
        </row>
        <row r="2625">
          <cell r="A2625">
            <v>38978</v>
          </cell>
        </row>
        <row r="2626">
          <cell r="A2626">
            <v>38979</v>
          </cell>
        </row>
        <row r="2627">
          <cell r="A2627">
            <v>38980</v>
          </cell>
        </row>
        <row r="2628">
          <cell r="A2628">
            <v>38981</v>
          </cell>
        </row>
        <row r="2629">
          <cell r="A2629">
            <v>38982</v>
          </cell>
        </row>
        <row r="2630">
          <cell r="A2630">
            <v>38985</v>
          </cell>
        </row>
        <row r="2631">
          <cell r="A2631">
            <v>38986</v>
          </cell>
        </row>
        <row r="2632">
          <cell r="A2632">
            <v>38987</v>
          </cell>
        </row>
        <row r="2633">
          <cell r="A2633">
            <v>38988</v>
          </cell>
        </row>
        <row r="2634">
          <cell r="A2634">
            <v>38989</v>
          </cell>
        </row>
        <row r="2635">
          <cell r="A2635">
            <v>38992</v>
          </cell>
        </row>
        <row r="2636">
          <cell r="A2636">
            <v>38993</v>
          </cell>
        </row>
        <row r="2637">
          <cell r="A2637">
            <v>38994</v>
          </cell>
        </row>
        <row r="2638">
          <cell r="A2638">
            <v>38995</v>
          </cell>
        </row>
        <row r="2639">
          <cell r="A2639">
            <v>38996</v>
          </cell>
        </row>
        <row r="2640">
          <cell r="A2640">
            <v>39000</v>
          </cell>
        </row>
        <row r="2641">
          <cell r="A2641">
            <v>39001</v>
          </cell>
        </row>
        <row r="2642">
          <cell r="A2642">
            <v>39002</v>
          </cell>
        </row>
        <row r="2643">
          <cell r="A2643">
            <v>39003</v>
          </cell>
        </row>
        <row r="2644">
          <cell r="A2644">
            <v>39006</v>
          </cell>
        </row>
        <row r="2645">
          <cell r="A2645">
            <v>39007</v>
          </cell>
        </row>
        <row r="2646">
          <cell r="A2646">
            <v>39008</v>
          </cell>
        </row>
        <row r="2647">
          <cell r="A2647">
            <v>39009</v>
          </cell>
        </row>
        <row r="2648">
          <cell r="A2648">
            <v>39010</v>
          </cell>
        </row>
        <row r="2649">
          <cell r="A2649">
            <v>39013</v>
          </cell>
        </row>
        <row r="2650">
          <cell r="A2650">
            <v>39014</v>
          </cell>
        </row>
        <row r="2651">
          <cell r="A2651">
            <v>39015</v>
          </cell>
        </row>
        <row r="2652">
          <cell r="A2652">
            <v>39016</v>
          </cell>
        </row>
        <row r="2653">
          <cell r="A2653">
            <v>39017</v>
          </cell>
        </row>
        <row r="2654">
          <cell r="A2654">
            <v>39020</v>
          </cell>
        </row>
        <row r="2655">
          <cell r="A2655">
            <v>39021</v>
          </cell>
        </row>
        <row r="2656">
          <cell r="A2656">
            <v>39022</v>
          </cell>
        </row>
        <row r="2657">
          <cell r="A2657">
            <v>39023</v>
          </cell>
        </row>
        <row r="2658">
          <cell r="A2658">
            <v>39024</v>
          </cell>
        </row>
        <row r="2659">
          <cell r="A2659">
            <v>39027</v>
          </cell>
        </row>
        <row r="2660">
          <cell r="A2660">
            <v>39028</v>
          </cell>
        </row>
        <row r="2661">
          <cell r="A2661">
            <v>39029</v>
          </cell>
        </row>
        <row r="2662">
          <cell r="A2662">
            <v>39030</v>
          </cell>
        </row>
        <row r="2663">
          <cell r="A2663">
            <v>39031</v>
          </cell>
        </row>
        <row r="2664">
          <cell r="A2664">
            <v>39034</v>
          </cell>
        </row>
        <row r="2665">
          <cell r="A2665">
            <v>39035</v>
          </cell>
        </row>
        <row r="2666">
          <cell r="A2666">
            <v>39036</v>
          </cell>
        </row>
        <row r="2667">
          <cell r="A2667">
            <v>39037</v>
          </cell>
        </row>
        <row r="2668">
          <cell r="A2668">
            <v>39038</v>
          </cell>
        </row>
        <row r="2669">
          <cell r="A2669">
            <v>39041</v>
          </cell>
        </row>
        <row r="2670">
          <cell r="A2670">
            <v>39042</v>
          </cell>
        </row>
        <row r="2671">
          <cell r="A2671">
            <v>39043</v>
          </cell>
        </row>
        <row r="2672">
          <cell r="A2672">
            <v>39045</v>
          </cell>
        </row>
        <row r="2673">
          <cell r="A2673">
            <v>39048</v>
          </cell>
        </row>
        <row r="2674">
          <cell r="A2674">
            <v>39049</v>
          </cell>
        </row>
        <row r="2675">
          <cell r="A2675">
            <v>39050</v>
          </cell>
        </row>
        <row r="2676">
          <cell r="A2676">
            <v>39051</v>
          </cell>
        </row>
        <row r="2677">
          <cell r="A2677">
            <v>39052</v>
          </cell>
        </row>
        <row r="2678">
          <cell r="A2678">
            <v>39055</v>
          </cell>
        </row>
        <row r="2679">
          <cell r="A2679">
            <v>39056</v>
          </cell>
        </row>
        <row r="2680">
          <cell r="A2680">
            <v>39057</v>
          </cell>
        </row>
        <row r="2681">
          <cell r="A2681">
            <v>39058</v>
          </cell>
        </row>
        <row r="2682">
          <cell r="A2682">
            <v>39059</v>
          </cell>
        </row>
        <row r="2683">
          <cell r="A2683">
            <v>39062</v>
          </cell>
        </row>
        <row r="2684">
          <cell r="A2684">
            <v>39063</v>
          </cell>
        </row>
        <row r="2685">
          <cell r="A2685">
            <v>39064</v>
          </cell>
        </row>
        <row r="2686">
          <cell r="A2686">
            <v>39065</v>
          </cell>
        </row>
        <row r="2687">
          <cell r="A2687">
            <v>39066</v>
          </cell>
        </row>
        <row r="2688">
          <cell r="A2688">
            <v>39069</v>
          </cell>
        </row>
        <row r="2689">
          <cell r="A2689">
            <v>39070</v>
          </cell>
        </row>
        <row r="2690">
          <cell r="A2690">
            <v>39071</v>
          </cell>
        </row>
        <row r="2691">
          <cell r="A2691">
            <v>39072</v>
          </cell>
        </row>
        <row r="2692">
          <cell r="A2692">
            <v>39073</v>
          </cell>
        </row>
        <row r="2693">
          <cell r="A2693">
            <v>39078</v>
          </cell>
        </row>
        <row r="2694">
          <cell r="A2694">
            <v>39079</v>
          </cell>
        </row>
        <row r="2695">
          <cell r="A2695">
            <v>39080</v>
          </cell>
        </row>
        <row r="2696">
          <cell r="A2696">
            <v>39085</v>
          </cell>
        </row>
        <row r="2697">
          <cell r="A2697">
            <v>39086</v>
          </cell>
        </row>
        <row r="2698">
          <cell r="A2698">
            <v>39087</v>
          </cell>
        </row>
        <row r="2699">
          <cell r="A2699">
            <v>39090</v>
          </cell>
        </row>
        <row r="2700">
          <cell r="A2700">
            <v>39091</v>
          </cell>
        </row>
        <row r="2701">
          <cell r="A2701">
            <v>39092</v>
          </cell>
        </row>
        <row r="2702">
          <cell r="A2702">
            <v>39093</v>
          </cell>
        </row>
        <row r="2703">
          <cell r="A2703">
            <v>39094</v>
          </cell>
        </row>
        <row r="2704">
          <cell r="A2704">
            <v>39098</v>
          </cell>
        </row>
        <row r="2705">
          <cell r="A2705">
            <v>39099</v>
          </cell>
        </row>
        <row r="2706">
          <cell r="A2706">
            <v>39100</v>
          </cell>
        </row>
        <row r="2707">
          <cell r="A2707">
            <v>39101</v>
          </cell>
        </row>
        <row r="2708">
          <cell r="A2708">
            <v>39104</v>
          </cell>
        </row>
        <row r="2709">
          <cell r="A2709">
            <v>39105</v>
          </cell>
        </row>
        <row r="2710">
          <cell r="A2710">
            <v>39106</v>
          </cell>
        </row>
        <row r="2711">
          <cell r="A2711">
            <v>39107</v>
          </cell>
        </row>
        <row r="2712">
          <cell r="A2712">
            <v>39108</v>
          </cell>
        </row>
        <row r="2713">
          <cell r="A2713">
            <v>39111</v>
          </cell>
        </row>
        <row r="2714">
          <cell r="A2714">
            <v>39112</v>
          </cell>
        </row>
        <row r="2715">
          <cell r="A2715">
            <v>39113</v>
          </cell>
        </row>
        <row r="2716">
          <cell r="A2716">
            <v>39114</v>
          </cell>
        </row>
        <row r="2717">
          <cell r="A2717">
            <v>39115</v>
          </cell>
        </row>
        <row r="2718">
          <cell r="A2718">
            <v>39118</v>
          </cell>
        </row>
        <row r="2719">
          <cell r="A2719">
            <v>39119</v>
          </cell>
        </row>
        <row r="2720">
          <cell r="A2720">
            <v>39120</v>
          </cell>
        </row>
        <row r="2721">
          <cell r="A2721">
            <v>39121</v>
          </cell>
        </row>
        <row r="2722">
          <cell r="A2722">
            <v>39122</v>
          </cell>
        </row>
        <row r="2723">
          <cell r="A2723">
            <v>39125</v>
          </cell>
        </row>
        <row r="2724">
          <cell r="A2724">
            <v>39126</v>
          </cell>
        </row>
        <row r="2725">
          <cell r="A2725">
            <v>39127</v>
          </cell>
        </row>
        <row r="2726">
          <cell r="A2726">
            <v>39128</v>
          </cell>
        </row>
        <row r="2727">
          <cell r="A2727">
            <v>39129</v>
          </cell>
        </row>
        <row r="2728">
          <cell r="A2728">
            <v>39133</v>
          </cell>
        </row>
        <row r="2729">
          <cell r="A2729">
            <v>39134</v>
          </cell>
        </row>
        <row r="2730">
          <cell r="A2730">
            <v>39135</v>
          </cell>
        </row>
        <row r="2731">
          <cell r="A2731">
            <v>39136</v>
          </cell>
        </row>
        <row r="2732">
          <cell r="A2732">
            <v>39139</v>
          </cell>
        </row>
        <row r="2733">
          <cell r="A2733">
            <v>39140</v>
          </cell>
        </row>
        <row r="2734">
          <cell r="A2734">
            <v>39141</v>
          </cell>
        </row>
        <row r="2735">
          <cell r="A2735">
            <v>39142</v>
          </cell>
        </row>
        <row r="2736">
          <cell r="A2736">
            <v>39143</v>
          </cell>
        </row>
        <row r="2737">
          <cell r="A2737">
            <v>39146</v>
          </cell>
        </row>
        <row r="2738">
          <cell r="A2738">
            <v>39147</v>
          </cell>
        </row>
        <row r="2739">
          <cell r="A2739">
            <v>39148</v>
          </cell>
        </row>
        <row r="2740">
          <cell r="A2740">
            <v>39149</v>
          </cell>
        </row>
        <row r="2741">
          <cell r="A2741">
            <v>39150</v>
          </cell>
        </row>
        <row r="2742">
          <cell r="A2742">
            <v>39153</v>
          </cell>
        </row>
        <row r="2743">
          <cell r="A2743">
            <v>39154</v>
          </cell>
        </row>
        <row r="2744">
          <cell r="A2744">
            <v>39155</v>
          </cell>
        </row>
        <row r="2745">
          <cell r="A2745">
            <v>39156</v>
          </cell>
        </row>
        <row r="2746">
          <cell r="A2746">
            <v>39157</v>
          </cell>
        </row>
        <row r="2747">
          <cell r="A2747">
            <v>39160</v>
          </cell>
        </row>
        <row r="2748">
          <cell r="A2748">
            <v>39161</v>
          </cell>
        </row>
        <row r="2749">
          <cell r="A2749">
            <v>39162</v>
          </cell>
        </row>
        <row r="2750">
          <cell r="A2750">
            <v>39163</v>
          </cell>
        </row>
        <row r="2751">
          <cell r="A2751">
            <v>39164</v>
          </cell>
        </row>
        <row r="2752">
          <cell r="A2752">
            <v>39167</v>
          </cell>
        </row>
        <row r="2753">
          <cell r="A2753">
            <v>39168</v>
          </cell>
        </row>
        <row r="2754">
          <cell r="A2754">
            <v>39169</v>
          </cell>
        </row>
        <row r="2755">
          <cell r="A2755">
            <v>39170</v>
          </cell>
        </row>
        <row r="2756">
          <cell r="A2756">
            <v>39171</v>
          </cell>
        </row>
        <row r="2757">
          <cell r="A2757">
            <v>39174</v>
          </cell>
        </row>
        <row r="2758">
          <cell r="A2758">
            <v>39175</v>
          </cell>
        </row>
        <row r="2759">
          <cell r="A2759">
            <v>39176</v>
          </cell>
        </row>
        <row r="2760">
          <cell r="A2760">
            <v>39177</v>
          </cell>
        </row>
        <row r="2761">
          <cell r="A2761">
            <v>39181</v>
          </cell>
        </row>
        <row r="2762">
          <cell r="A2762">
            <v>39182</v>
          </cell>
        </row>
        <row r="2763">
          <cell r="A2763">
            <v>39183</v>
          </cell>
        </row>
        <row r="2764">
          <cell r="A2764">
            <v>39184</v>
          </cell>
        </row>
        <row r="2765">
          <cell r="A2765">
            <v>39185</v>
          </cell>
        </row>
        <row r="2766">
          <cell r="A2766">
            <v>39188</v>
          </cell>
        </row>
        <row r="2767">
          <cell r="A2767">
            <v>39189</v>
          </cell>
        </row>
        <row r="2768">
          <cell r="A2768">
            <v>39190</v>
          </cell>
        </row>
        <row r="2769">
          <cell r="A2769">
            <v>39191</v>
          </cell>
        </row>
        <row r="2770">
          <cell r="A2770">
            <v>39192</v>
          </cell>
        </row>
        <row r="2771">
          <cell r="A2771">
            <v>39195</v>
          </cell>
        </row>
        <row r="2772">
          <cell r="A2772">
            <v>39196</v>
          </cell>
        </row>
        <row r="2773">
          <cell r="A2773">
            <v>39197</v>
          </cell>
        </row>
        <row r="2774">
          <cell r="A2774">
            <v>39198</v>
          </cell>
        </row>
        <row r="2775">
          <cell r="A2775">
            <v>39199</v>
          </cell>
        </row>
        <row r="2776">
          <cell r="A2776">
            <v>39202</v>
          </cell>
        </row>
        <row r="2777">
          <cell r="A2777">
            <v>39203</v>
          </cell>
        </row>
        <row r="2778">
          <cell r="A2778">
            <v>39204</v>
          </cell>
        </row>
        <row r="2779">
          <cell r="A2779">
            <v>39205</v>
          </cell>
        </row>
        <row r="2780">
          <cell r="A2780">
            <v>39206</v>
          </cell>
        </row>
        <row r="2781">
          <cell r="A2781">
            <v>39209</v>
          </cell>
        </row>
        <row r="2782">
          <cell r="A2782">
            <v>39210</v>
          </cell>
        </row>
        <row r="2783">
          <cell r="A2783">
            <v>39211</v>
          </cell>
        </row>
        <row r="2784">
          <cell r="A2784">
            <v>39212</v>
          </cell>
        </row>
        <row r="2785">
          <cell r="A2785">
            <v>39213</v>
          </cell>
        </row>
        <row r="2786">
          <cell r="A2786">
            <v>39216</v>
          </cell>
        </row>
        <row r="2787">
          <cell r="A2787">
            <v>39217</v>
          </cell>
        </row>
        <row r="2788">
          <cell r="A2788">
            <v>39218</v>
          </cell>
        </row>
        <row r="2789">
          <cell r="A2789">
            <v>39219</v>
          </cell>
        </row>
        <row r="2790">
          <cell r="A2790">
            <v>39220</v>
          </cell>
        </row>
        <row r="2791">
          <cell r="A2791">
            <v>39223</v>
          </cell>
        </row>
        <row r="2792">
          <cell r="A2792">
            <v>39224</v>
          </cell>
        </row>
        <row r="2793">
          <cell r="A2793">
            <v>39225</v>
          </cell>
        </row>
        <row r="2794">
          <cell r="A2794">
            <v>39226</v>
          </cell>
        </row>
        <row r="2795">
          <cell r="A2795">
            <v>39227</v>
          </cell>
        </row>
        <row r="2796">
          <cell r="A2796">
            <v>39231</v>
          </cell>
        </row>
        <row r="2797">
          <cell r="A2797">
            <v>39232</v>
          </cell>
        </row>
        <row r="2798">
          <cell r="A2798">
            <v>39233</v>
          </cell>
        </row>
        <row r="2799">
          <cell r="A2799">
            <v>39234</v>
          </cell>
        </row>
        <row r="2800">
          <cell r="A2800">
            <v>39237</v>
          </cell>
        </row>
        <row r="2801">
          <cell r="A2801">
            <v>39238</v>
          </cell>
        </row>
        <row r="2802">
          <cell r="A2802">
            <v>39239</v>
          </cell>
        </row>
        <row r="2803">
          <cell r="A2803">
            <v>39240</v>
          </cell>
        </row>
        <row r="2804">
          <cell r="A2804">
            <v>39241</v>
          </cell>
        </row>
        <row r="2805">
          <cell r="A2805">
            <v>39244</v>
          </cell>
        </row>
        <row r="2806">
          <cell r="A2806">
            <v>39245</v>
          </cell>
        </row>
        <row r="2807">
          <cell r="A2807">
            <v>39246</v>
          </cell>
        </row>
        <row r="2808">
          <cell r="A2808">
            <v>39247</v>
          </cell>
        </row>
        <row r="2809">
          <cell r="A2809">
            <v>39248</v>
          </cell>
        </row>
        <row r="2810">
          <cell r="A2810">
            <v>39251</v>
          </cell>
        </row>
        <row r="2811">
          <cell r="A2811">
            <v>39252</v>
          </cell>
        </row>
        <row r="2812">
          <cell r="A2812">
            <v>39253</v>
          </cell>
        </row>
        <row r="2813">
          <cell r="A2813">
            <v>39254</v>
          </cell>
        </row>
        <row r="2814">
          <cell r="A2814">
            <v>39255</v>
          </cell>
        </row>
        <row r="2815">
          <cell r="A2815">
            <v>39258</v>
          </cell>
        </row>
        <row r="2816">
          <cell r="A2816">
            <v>39259</v>
          </cell>
        </row>
        <row r="2817">
          <cell r="A2817">
            <v>39260</v>
          </cell>
        </row>
        <row r="2818">
          <cell r="A2818">
            <v>39261</v>
          </cell>
        </row>
        <row r="2819">
          <cell r="A2819">
            <v>39262</v>
          </cell>
        </row>
        <row r="2820">
          <cell r="A2820">
            <v>39265</v>
          </cell>
        </row>
        <row r="2821">
          <cell r="A2821">
            <v>39266</v>
          </cell>
        </row>
        <row r="2822">
          <cell r="A2822">
            <v>39268</v>
          </cell>
        </row>
        <row r="2823">
          <cell r="A2823">
            <v>39269</v>
          </cell>
        </row>
        <row r="2824">
          <cell r="A2824">
            <v>39272</v>
          </cell>
        </row>
        <row r="2825">
          <cell r="A2825">
            <v>39273</v>
          </cell>
        </row>
        <row r="2826">
          <cell r="A2826">
            <v>39274</v>
          </cell>
        </row>
        <row r="2827">
          <cell r="A2827">
            <v>39275</v>
          </cell>
        </row>
        <row r="2828">
          <cell r="A2828">
            <v>39276</v>
          </cell>
        </row>
        <row r="2829">
          <cell r="A2829">
            <v>39279</v>
          </cell>
        </row>
        <row r="2830">
          <cell r="A2830">
            <v>39280</v>
          </cell>
        </row>
        <row r="2831">
          <cell r="A2831">
            <v>39281</v>
          </cell>
        </row>
        <row r="2832">
          <cell r="A2832">
            <v>39282</v>
          </cell>
        </row>
        <row r="2833">
          <cell r="A2833">
            <v>39283</v>
          </cell>
        </row>
        <row r="2834">
          <cell r="A2834">
            <v>39286</v>
          </cell>
        </row>
        <row r="2835">
          <cell r="A2835">
            <v>39287</v>
          </cell>
        </row>
        <row r="2836">
          <cell r="A2836">
            <v>39288</v>
          </cell>
        </row>
        <row r="2837">
          <cell r="A2837">
            <v>39289</v>
          </cell>
        </row>
        <row r="2838">
          <cell r="A2838">
            <v>39290</v>
          </cell>
        </row>
        <row r="2839">
          <cell r="A2839">
            <v>39293</v>
          </cell>
        </row>
        <row r="2840">
          <cell r="A2840">
            <v>39294</v>
          </cell>
        </row>
        <row r="2841">
          <cell r="A2841">
            <v>39295</v>
          </cell>
        </row>
        <row r="2842">
          <cell r="A2842">
            <v>39296</v>
          </cell>
        </row>
        <row r="2843">
          <cell r="A2843">
            <v>39297</v>
          </cell>
        </row>
        <row r="2844">
          <cell r="A2844">
            <v>39300</v>
          </cell>
        </row>
        <row r="2845">
          <cell r="A2845">
            <v>39301</v>
          </cell>
        </row>
        <row r="2846">
          <cell r="A2846">
            <v>39302</v>
          </cell>
        </row>
        <row r="2847">
          <cell r="A2847">
            <v>39303</v>
          </cell>
        </row>
        <row r="2848">
          <cell r="A2848">
            <v>39304</v>
          </cell>
        </row>
        <row r="2849">
          <cell r="A2849">
            <v>39307</v>
          </cell>
        </row>
        <row r="2850">
          <cell r="A2850">
            <v>39308</v>
          </cell>
        </row>
        <row r="2851">
          <cell r="A2851">
            <v>39309</v>
          </cell>
        </row>
        <row r="2852">
          <cell r="A2852">
            <v>39310</v>
          </cell>
        </row>
        <row r="2853">
          <cell r="A2853">
            <v>39311</v>
          </cell>
        </row>
        <row r="2854">
          <cell r="A2854">
            <v>39314</v>
          </cell>
        </row>
        <row r="2855">
          <cell r="A2855">
            <v>39315</v>
          </cell>
        </row>
        <row r="2856">
          <cell r="A2856">
            <v>39316</v>
          </cell>
        </row>
        <row r="2857">
          <cell r="A2857">
            <v>39317</v>
          </cell>
        </row>
        <row r="2858">
          <cell r="A2858">
            <v>39318</v>
          </cell>
        </row>
        <row r="2859">
          <cell r="A2859">
            <v>39321</v>
          </cell>
        </row>
        <row r="2860">
          <cell r="A2860">
            <v>39322</v>
          </cell>
        </row>
        <row r="2861">
          <cell r="A2861">
            <v>39323</v>
          </cell>
        </row>
        <row r="2862">
          <cell r="A2862">
            <v>39324</v>
          </cell>
        </row>
        <row r="2863">
          <cell r="A2863">
            <v>39325</v>
          </cell>
        </row>
        <row r="2864">
          <cell r="A2864">
            <v>39329</v>
          </cell>
        </row>
        <row r="2865">
          <cell r="A2865">
            <v>39330</v>
          </cell>
        </row>
        <row r="2866">
          <cell r="A2866">
            <v>39331</v>
          </cell>
        </row>
        <row r="2867">
          <cell r="A2867">
            <v>39332</v>
          </cell>
        </row>
        <row r="2868">
          <cell r="A2868">
            <v>39335</v>
          </cell>
        </row>
        <row r="2869">
          <cell r="A2869">
            <v>39336</v>
          </cell>
        </row>
        <row r="2870">
          <cell r="A2870">
            <v>39337</v>
          </cell>
        </row>
        <row r="2871">
          <cell r="A2871">
            <v>39338</v>
          </cell>
        </row>
        <row r="2872">
          <cell r="A2872">
            <v>39339</v>
          </cell>
        </row>
        <row r="2873">
          <cell r="A2873">
            <v>39342</v>
          </cell>
        </row>
        <row r="2874">
          <cell r="A2874">
            <v>39343</v>
          </cell>
        </row>
        <row r="2875">
          <cell r="A2875">
            <v>39344</v>
          </cell>
        </row>
        <row r="2876">
          <cell r="A2876">
            <v>39345</v>
          </cell>
        </row>
        <row r="2877">
          <cell r="A2877">
            <v>39346</v>
          </cell>
        </row>
        <row r="2878">
          <cell r="A2878">
            <v>39349</v>
          </cell>
        </row>
        <row r="2879">
          <cell r="A2879">
            <v>39350</v>
          </cell>
        </row>
        <row r="2880">
          <cell r="A2880">
            <v>39351</v>
          </cell>
        </row>
        <row r="2881">
          <cell r="A2881">
            <v>39352</v>
          </cell>
        </row>
        <row r="2882">
          <cell r="A2882">
            <v>39353</v>
          </cell>
        </row>
        <row r="2883">
          <cell r="A2883">
            <v>39356</v>
          </cell>
        </row>
        <row r="2884">
          <cell r="A2884">
            <v>39357</v>
          </cell>
        </row>
        <row r="2885">
          <cell r="A2885">
            <v>39358</v>
          </cell>
        </row>
        <row r="2886">
          <cell r="A2886">
            <v>39359</v>
          </cell>
        </row>
        <row r="2887">
          <cell r="A2887">
            <v>39360</v>
          </cell>
        </row>
        <row r="2888">
          <cell r="A2888">
            <v>39363</v>
          </cell>
        </row>
        <row r="2889">
          <cell r="A2889">
            <v>39364</v>
          </cell>
        </row>
        <row r="2890">
          <cell r="A2890">
            <v>39365</v>
          </cell>
        </row>
        <row r="2891">
          <cell r="A2891">
            <v>39366</v>
          </cell>
        </row>
        <row r="2892">
          <cell r="A2892">
            <v>39367</v>
          </cell>
        </row>
        <row r="2893">
          <cell r="A2893">
            <v>39370</v>
          </cell>
        </row>
        <row r="2894">
          <cell r="A2894">
            <v>39371</v>
          </cell>
        </row>
        <row r="2895">
          <cell r="A2895">
            <v>39372</v>
          </cell>
        </row>
        <row r="2896">
          <cell r="A2896">
            <v>39373</v>
          </cell>
        </row>
        <row r="2897">
          <cell r="A2897">
            <v>39374</v>
          </cell>
        </row>
        <row r="2898">
          <cell r="A2898">
            <v>39377</v>
          </cell>
        </row>
        <row r="2899">
          <cell r="A2899">
            <v>39378</v>
          </cell>
        </row>
        <row r="2900">
          <cell r="A2900">
            <v>39379</v>
          </cell>
        </row>
        <row r="2901">
          <cell r="A2901">
            <v>39380</v>
          </cell>
        </row>
        <row r="2902">
          <cell r="A2902">
            <v>39381</v>
          </cell>
        </row>
        <row r="2903">
          <cell r="A2903">
            <v>39384</v>
          </cell>
        </row>
        <row r="2904">
          <cell r="A2904">
            <v>39385</v>
          </cell>
        </row>
        <row r="2905">
          <cell r="A2905">
            <v>39386</v>
          </cell>
        </row>
        <row r="2906">
          <cell r="A2906">
            <v>39387</v>
          </cell>
        </row>
        <row r="2907">
          <cell r="A2907">
            <v>39388</v>
          </cell>
        </row>
        <row r="2908">
          <cell r="A2908">
            <v>39391</v>
          </cell>
        </row>
        <row r="2909">
          <cell r="A2909">
            <v>39392</v>
          </cell>
        </row>
        <row r="2910">
          <cell r="A2910">
            <v>39393</v>
          </cell>
        </row>
        <row r="2911">
          <cell r="A2911">
            <v>39394</v>
          </cell>
        </row>
        <row r="2912">
          <cell r="A2912">
            <v>39395</v>
          </cell>
        </row>
        <row r="2913">
          <cell r="A2913">
            <v>39398</v>
          </cell>
        </row>
        <row r="2914">
          <cell r="A2914">
            <v>39399</v>
          </cell>
        </row>
        <row r="2915">
          <cell r="A2915">
            <v>39400</v>
          </cell>
        </row>
        <row r="2916">
          <cell r="A2916">
            <v>39401</v>
          </cell>
        </row>
        <row r="2917">
          <cell r="A2917">
            <v>39402</v>
          </cell>
        </row>
        <row r="2918">
          <cell r="A2918">
            <v>39405</v>
          </cell>
        </row>
        <row r="2919">
          <cell r="A2919">
            <v>39406</v>
          </cell>
        </row>
        <row r="2920">
          <cell r="A2920">
            <v>39407</v>
          </cell>
        </row>
        <row r="2921">
          <cell r="A2921">
            <v>39409</v>
          </cell>
        </row>
        <row r="2922">
          <cell r="A2922">
            <v>39412</v>
          </cell>
        </row>
        <row r="2923">
          <cell r="A2923">
            <v>39413</v>
          </cell>
        </row>
        <row r="2924">
          <cell r="A2924">
            <v>39414</v>
          </cell>
        </row>
        <row r="2925">
          <cell r="A2925">
            <v>39415</v>
          </cell>
        </row>
        <row r="2926">
          <cell r="A2926">
            <v>39416</v>
          </cell>
        </row>
        <row r="2927">
          <cell r="A2927">
            <v>39419</v>
          </cell>
        </row>
        <row r="2928">
          <cell r="A2928">
            <v>39420</v>
          </cell>
        </row>
        <row r="2929">
          <cell r="A2929">
            <v>39421</v>
          </cell>
        </row>
        <row r="2930">
          <cell r="A2930">
            <v>39422</v>
          </cell>
        </row>
        <row r="2931">
          <cell r="A2931">
            <v>39423</v>
          </cell>
        </row>
        <row r="2932">
          <cell r="A2932">
            <v>39426</v>
          </cell>
        </row>
        <row r="2933">
          <cell r="A2933">
            <v>39427</v>
          </cell>
        </row>
        <row r="2934">
          <cell r="A2934">
            <v>39428</v>
          </cell>
        </row>
        <row r="2935">
          <cell r="A2935">
            <v>39429</v>
          </cell>
        </row>
        <row r="2936">
          <cell r="A2936">
            <v>39430</v>
          </cell>
        </row>
        <row r="2937">
          <cell r="A2937">
            <v>39433</v>
          </cell>
        </row>
        <row r="2938">
          <cell r="A2938">
            <v>39434</v>
          </cell>
        </row>
        <row r="2939">
          <cell r="A2939">
            <v>39435</v>
          </cell>
        </row>
        <row r="2940">
          <cell r="A2940">
            <v>39436</v>
          </cell>
        </row>
        <row r="2941">
          <cell r="A2941">
            <v>39437</v>
          </cell>
        </row>
        <row r="2942">
          <cell r="A2942">
            <v>39440</v>
          </cell>
        </row>
        <row r="2943">
          <cell r="A2943">
            <v>39442</v>
          </cell>
        </row>
        <row r="2944">
          <cell r="A2944">
            <v>39443</v>
          </cell>
        </row>
        <row r="2945">
          <cell r="A2945">
            <v>39444</v>
          </cell>
        </row>
        <row r="2946">
          <cell r="A2946">
            <v>39447</v>
          </cell>
        </row>
        <row r="2947">
          <cell r="A2947">
            <v>39449</v>
          </cell>
        </row>
        <row r="2948">
          <cell r="A2948">
            <v>39450</v>
          </cell>
        </row>
        <row r="2949">
          <cell r="A2949">
            <v>39451</v>
          </cell>
        </row>
        <row r="2950">
          <cell r="A2950">
            <v>39454</v>
          </cell>
        </row>
        <row r="2951">
          <cell r="A2951">
            <v>39455</v>
          </cell>
        </row>
        <row r="2952">
          <cell r="A2952">
            <v>39456</v>
          </cell>
        </row>
        <row r="2953">
          <cell r="A2953">
            <v>39457</v>
          </cell>
        </row>
        <row r="2954">
          <cell r="A2954">
            <v>39458</v>
          </cell>
        </row>
        <row r="2955">
          <cell r="A2955">
            <v>39461</v>
          </cell>
        </row>
        <row r="2956">
          <cell r="A2956">
            <v>39462</v>
          </cell>
        </row>
        <row r="2957">
          <cell r="A2957">
            <v>39463</v>
          </cell>
        </row>
        <row r="2958">
          <cell r="A2958">
            <v>39464</v>
          </cell>
        </row>
        <row r="2959">
          <cell r="A2959">
            <v>39465</v>
          </cell>
        </row>
        <row r="2960">
          <cell r="A2960">
            <v>39469</v>
          </cell>
        </row>
        <row r="2961">
          <cell r="A2961">
            <v>39470</v>
          </cell>
        </row>
        <row r="2962">
          <cell r="A2962">
            <v>39471</v>
          </cell>
        </row>
        <row r="2963">
          <cell r="A2963">
            <v>39472</v>
          </cell>
        </row>
        <row r="2964">
          <cell r="A2964">
            <v>39475</v>
          </cell>
        </row>
        <row r="2965">
          <cell r="A2965">
            <v>39476</v>
          </cell>
        </row>
        <row r="2966">
          <cell r="A2966">
            <v>39477</v>
          </cell>
        </row>
        <row r="2967">
          <cell r="A2967">
            <v>39478</v>
          </cell>
        </row>
        <row r="2968">
          <cell r="A2968">
            <v>39479</v>
          </cell>
        </row>
        <row r="2969">
          <cell r="A2969">
            <v>39482</v>
          </cell>
        </row>
        <row r="2970">
          <cell r="A2970">
            <v>39483</v>
          </cell>
        </row>
        <row r="2971">
          <cell r="A2971">
            <v>39484</v>
          </cell>
        </row>
        <row r="2972">
          <cell r="A2972">
            <v>39485</v>
          </cell>
        </row>
        <row r="2973">
          <cell r="A2973">
            <v>39486</v>
          </cell>
        </row>
        <row r="2974">
          <cell r="A2974">
            <v>39489</v>
          </cell>
        </row>
        <row r="2975">
          <cell r="A2975">
            <v>39490</v>
          </cell>
        </row>
        <row r="2976">
          <cell r="A2976">
            <v>39491</v>
          </cell>
        </row>
        <row r="2977">
          <cell r="A2977">
            <v>39492</v>
          </cell>
        </row>
        <row r="2978">
          <cell r="A2978">
            <v>39493</v>
          </cell>
        </row>
        <row r="2979">
          <cell r="A2979">
            <v>39497</v>
          </cell>
        </row>
        <row r="2980">
          <cell r="A2980">
            <v>39498</v>
          </cell>
        </row>
        <row r="2981">
          <cell r="A2981">
            <v>39499</v>
          </cell>
        </row>
        <row r="2982">
          <cell r="A2982">
            <v>39500</v>
          </cell>
        </row>
        <row r="2983">
          <cell r="A2983">
            <v>39503</v>
          </cell>
        </row>
        <row r="2984">
          <cell r="A2984">
            <v>39504</v>
          </cell>
        </row>
        <row r="2985">
          <cell r="A2985">
            <v>39505</v>
          </cell>
        </row>
        <row r="2986">
          <cell r="A2986">
            <v>39506</v>
          </cell>
        </row>
        <row r="2987">
          <cell r="A2987">
            <v>39507</v>
          </cell>
        </row>
        <row r="2988">
          <cell r="A2988">
            <v>39510</v>
          </cell>
        </row>
        <row r="2989">
          <cell r="A2989">
            <v>39511</v>
          </cell>
        </row>
        <row r="2990">
          <cell r="A2990">
            <v>39512</v>
          </cell>
        </row>
        <row r="2991">
          <cell r="A2991">
            <v>39513</v>
          </cell>
        </row>
        <row r="2992">
          <cell r="A2992">
            <v>39514</v>
          </cell>
        </row>
        <row r="2993">
          <cell r="A2993">
            <v>39517</v>
          </cell>
        </row>
        <row r="2994">
          <cell r="A2994">
            <v>39518</v>
          </cell>
        </row>
        <row r="2995">
          <cell r="A2995">
            <v>39519</v>
          </cell>
        </row>
        <row r="2996">
          <cell r="A2996">
            <v>39520</v>
          </cell>
        </row>
        <row r="2997">
          <cell r="A2997">
            <v>39521</v>
          </cell>
        </row>
        <row r="2998">
          <cell r="A2998">
            <v>39524</v>
          </cell>
        </row>
        <row r="2999">
          <cell r="A2999">
            <v>39525</v>
          </cell>
        </row>
        <row r="3000">
          <cell r="A3000">
            <v>39526</v>
          </cell>
        </row>
        <row r="3001">
          <cell r="A3001">
            <v>39527</v>
          </cell>
        </row>
        <row r="3002">
          <cell r="A3002">
            <v>39531</v>
          </cell>
        </row>
        <row r="3003">
          <cell r="A3003">
            <v>39532</v>
          </cell>
        </row>
        <row r="3004">
          <cell r="A3004">
            <v>39533</v>
          </cell>
        </row>
        <row r="3005">
          <cell r="A3005">
            <v>39534</v>
          </cell>
        </row>
        <row r="3006">
          <cell r="A3006">
            <v>39535</v>
          </cell>
        </row>
        <row r="3007">
          <cell r="A3007">
            <v>39538</v>
          </cell>
        </row>
        <row r="3008">
          <cell r="A3008">
            <v>39539</v>
          </cell>
        </row>
        <row r="3009">
          <cell r="A3009">
            <v>39540</v>
          </cell>
        </row>
        <row r="3010">
          <cell r="A3010">
            <v>39541</v>
          </cell>
        </row>
        <row r="3011">
          <cell r="A3011">
            <v>39542</v>
          </cell>
        </row>
        <row r="3012">
          <cell r="A3012">
            <v>39545</v>
          </cell>
        </row>
        <row r="3013">
          <cell r="A3013">
            <v>39546</v>
          </cell>
        </row>
        <row r="3014">
          <cell r="A3014">
            <v>39547</v>
          </cell>
        </row>
        <row r="3015">
          <cell r="A3015">
            <v>39548</v>
          </cell>
        </row>
        <row r="3016">
          <cell r="A3016">
            <v>39549</v>
          </cell>
        </row>
        <row r="3017">
          <cell r="A3017">
            <v>39552</v>
          </cell>
        </row>
        <row r="3018">
          <cell r="A3018">
            <v>39553</v>
          </cell>
        </row>
        <row r="3019">
          <cell r="A3019">
            <v>39554</v>
          </cell>
        </row>
        <row r="3020">
          <cell r="A3020">
            <v>39555</v>
          </cell>
        </row>
        <row r="3021">
          <cell r="A3021">
            <v>39556</v>
          </cell>
        </row>
        <row r="3022">
          <cell r="A3022">
            <v>39559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F21"/>
  <sheetViews>
    <sheetView tabSelected="1" workbookViewId="0">
      <selection activeCell="E21" sqref="E21"/>
    </sheetView>
  </sheetViews>
  <sheetFormatPr defaultRowHeight="12.75" x14ac:dyDescent="0.25"/>
  <cols>
    <col min="1" max="1" width="27.375" style="1" customWidth="1"/>
    <col min="2" max="2" width="12.625" style="1" customWidth="1"/>
    <col min="3" max="3" width="13.375" style="1" customWidth="1"/>
    <col min="4" max="4" width="9" style="1"/>
    <col min="5" max="5" width="14.875" style="1" customWidth="1"/>
    <col min="6" max="6" width="13.5" style="1" customWidth="1"/>
    <col min="7" max="16384" width="9" style="1"/>
  </cols>
  <sheetData>
    <row r="2" spans="1:6" x14ac:dyDescent="0.2">
      <c r="A2" s="9" t="s">
        <v>12</v>
      </c>
      <c r="B2" s="10"/>
      <c r="C2" s="9" t="s">
        <v>14</v>
      </c>
      <c r="D2" s="10"/>
      <c r="E2" s="10"/>
    </row>
    <row r="3" spans="1:6" x14ac:dyDescent="0.2">
      <c r="A3" s="10" t="s">
        <v>13</v>
      </c>
      <c r="B3" s="11">
        <v>1.25</v>
      </c>
      <c r="C3" s="12">
        <f>B5*B3</f>
        <v>0.875</v>
      </c>
      <c r="D3" s="10"/>
      <c r="E3" s="10"/>
    </row>
    <row r="4" spans="1:6" x14ac:dyDescent="0.2">
      <c r="A4" s="10" t="s">
        <v>15</v>
      </c>
      <c r="B4" s="11">
        <v>1.8</v>
      </c>
      <c r="C4" s="12">
        <f>(1-B5)*B4</f>
        <v>0.54000000000000015</v>
      </c>
      <c r="D4" s="10"/>
      <c r="E4" s="10"/>
    </row>
    <row r="5" spans="1:6" x14ac:dyDescent="0.2">
      <c r="A5" s="10" t="s">
        <v>16</v>
      </c>
      <c r="B5" s="13">
        <v>0.7</v>
      </c>
      <c r="D5" s="10"/>
      <c r="E5" s="10"/>
    </row>
    <row r="6" spans="1:6" x14ac:dyDescent="0.2">
      <c r="A6" s="10"/>
      <c r="B6" s="13"/>
      <c r="C6" s="10"/>
      <c r="D6" s="10"/>
      <c r="E6" s="10"/>
    </row>
    <row r="7" spans="1:6" x14ac:dyDescent="0.2">
      <c r="A7" s="9" t="s">
        <v>17</v>
      </c>
      <c r="B7" s="14"/>
      <c r="C7" s="10"/>
      <c r="D7" s="10"/>
      <c r="E7" s="10"/>
    </row>
    <row r="8" spans="1:6" x14ac:dyDescent="0.2">
      <c r="A8" s="10" t="s">
        <v>18</v>
      </c>
      <c r="B8" s="15">
        <v>0.01</v>
      </c>
      <c r="C8" s="4" t="s">
        <v>19</v>
      </c>
      <c r="D8" s="16">
        <v>35067</v>
      </c>
      <c r="E8" s="17">
        <f>LOOKUP(D8,[1]Returns!$A$2:$A$3022,ROW([1]Returns!$A$2:$A$3022))</f>
        <v>2</v>
      </c>
    </row>
    <row r="9" spans="1:6" x14ac:dyDescent="0.2">
      <c r="A9" s="10" t="s">
        <v>20</v>
      </c>
      <c r="B9" s="18">
        <v>10</v>
      </c>
      <c r="C9" s="4" t="s">
        <v>21</v>
      </c>
      <c r="D9" s="19">
        <v>39559</v>
      </c>
      <c r="E9" s="17">
        <f>LOOKUP(D9,[1]Returns!$A$2:$A$3022,ROW([1]Returns!$A$2:$A$3022))</f>
        <v>3022</v>
      </c>
    </row>
    <row r="10" spans="1:6" x14ac:dyDescent="0.2">
      <c r="A10" s="10" t="s">
        <v>22</v>
      </c>
      <c r="B10" s="13">
        <v>0.94</v>
      </c>
      <c r="C10" s="10"/>
      <c r="D10" s="10"/>
      <c r="E10" s="10"/>
    </row>
    <row r="12" spans="1:6" x14ac:dyDescent="0.25">
      <c r="A12" s="7" t="s">
        <v>25</v>
      </c>
      <c r="B12" s="1" t="s">
        <v>29</v>
      </c>
      <c r="C12" s="1" t="s">
        <v>30</v>
      </c>
      <c r="D12" s="1" t="s">
        <v>28</v>
      </c>
    </row>
    <row r="13" spans="1:6" x14ac:dyDescent="0.25">
      <c r="A13" s="1" t="s">
        <v>26</v>
      </c>
      <c r="B13" s="20">
        <f>-PERCENTILE(Data!$K$3:'Data'!$K$3023, 'Parameters and Results'!$B$8)*SQRT('Parameters and Results'!$B$9)</f>
        <v>0.1221722940982272</v>
      </c>
      <c r="C13" s="20">
        <f>-PERCENTILE(Data!$I$3:'Data'!$I$3023, 'Parameters and Results'!$B$8)*SQRT('Parameters and Results'!$B$9)</f>
        <v>0.12027109024389004</v>
      </c>
      <c r="D13" s="20">
        <f>-PERCENTILE(Data!$J$3:'Data'!$J$3023, 'Parameters and Results'!$B$8)*SQRT('Parameters and Results'!$B$9)</f>
        <v>1.1627351337407775E-2</v>
      </c>
      <c r="E13" s="21" t="s">
        <v>31</v>
      </c>
    </row>
    <row r="14" spans="1:6" x14ac:dyDescent="0.25">
      <c r="A14" s="1" t="s">
        <v>27</v>
      </c>
      <c r="B14" s="20">
        <f>-PERCENTILE('Volatility and Adjustment a)'!P:P, 'Parameters and Results'!$B$8)*SQRT($B$9)</f>
        <v>0.13933709036186401</v>
      </c>
      <c r="C14" s="20">
        <f>-PERCENTILE('Volatility and Adjustment a)'!N:N, 'Parameters and Results'!$B$8)*SQRT($B$9)</f>
        <v>0.13637668727813823</v>
      </c>
      <c r="D14" s="20">
        <f>-PERCENTILE('Volatility and Adjustment a)'!O:O, 'Parameters and Results'!$B$8)*SQRT($B$9)</f>
        <v>1.3855396560771838E-2</v>
      </c>
    </row>
    <row r="16" spans="1:6" x14ac:dyDescent="0.2">
      <c r="A16" s="4" t="s">
        <v>53</v>
      </c>
      <c r="B16" s="23">
        <v>1E-3</v>
      </c>
      <c r="C16" s="10"/>
      <c r="D16" s="10"/>
      <c r="E16" s="10"/>
      <c r="F16" s="10"/>
    </row>
    <row r="17" spans="1:6" x14ac:dyDescent="0.2">
      <c r="A17" s="2" t="s">
        <v>54</v>
      </c>
      <c r="B17" s="10" t="s">
        <v>55</v>
      </c>
      <c r="C17" s="10" t="s">
        <v>32</v>
      </c>
      <c r="D17" s="10" t="s">
        <v>56</v>
      </c>
      <c r="E17" s="9" t="s">
        <v>57</v>
      </c>
      <c r="F17" s="9" t="s">
        <v>58</v>
      </c>
    </row>
    <row r="18" spans="1:6" x14ac:dyDescent="0.2">
      <c r="A18" s="4" t="s">
        <v>61</v>
      </c>
      <c r="B18" s="20">
        <f>(E18-$B$13)/$B$16</f>
        <v>0.11275880008104755</v>
      </c>
      <c r="C18" s="20">
        <f>(F18-$B$13)/$B$16</f>
        <v>9.4134940171602954E-3</v>
      </c>
      <c r="D18" s="20">
        <f>B18+C18</f>
        <v>0.12217229409820785</v>
      </c>
      <c r="E18" s="20">
        <f>-PERCENTILE('Marginal VaR Calculation'!E:E, 'Parameters and Results'!$B$8)*SQRT('Parameters and Results'!$B$9)</f>
        <v>0.12228505289830825</v>
      </c>
      <c r="F18" s="20">
        <f>-PERCENTILE('Marginal VaR Calculation'!F:F, 'Parameters and Results'!$B$8)*SQRT('Parameters and Results'!$B$9)</f>
        <v>0.12218170759224437</v>
      </c>
    </row>
    <row r="19" spans="1:6" x14ac:dyDescent="0.2">
      <c r="A19" s="4" t="s">
        <v>62</v>
      </c>
      <c r="B19" s="20">
        <f>(E19-$B$14)/$B$16</f>
        <v>0.14019524062378053</v>
      </c>
      <c r="C19" s="20">
        <f>(F19-$B$14)/$B$16</f>
        <v>-8.5815026190649846E-4</v>
      </c>
      <c r="D19" s="20">
        <f>B19+C19</f>
        <v>0.13933709036187403</v>
      </c>
      <c r="E19" s="20">
        <f>-PERCENTILE('Marginal VaR Calculation'!J:J, 'Parameters and Results'!$B$8)*SQRT('Parameters and Results'!$B$9)</f>
        <v>0.13947728560248779</v>
      </c>
      <c r="F19" s="20">
        <f>-PERCENTILE('Marginal VaR Calculation'!K:K, 'Parameters and Results'!$B$8)*SQRT('Parameters and Results'!$B$9)</f>
        <v>0.1393362322116021</v>
      </c>
    </row>
    <row r="20" spans="1:6" x14ac:dyDescent="0.2">
      <c r="A20" s="4" t="s">
        <v>63</v>
      </c>
      <c r="B20" s="20">
        <f>B18/D18</f>
        <v>0.92294902795560763</v>
      </c>
      <c r="C20" s="20">
        <f>C18/E18</f>
        <v>7.6979923498814842E-2</v>
      </c>
    </row>
    <row r="21" spans="1:6" x14ac:dyDescent="0.2">
      <c r="A21" s="4" t="s">
        <v>64</v>
      </c>
      <c r="B21" s="20">
        <f>B19/D19</f>
        <v>1.0061588071035341</v>
      </c>
      <c r="C21" s="20">
        <f>C19/E19</f>
        <v>-6.1526165941617099E-3</v>
      </c>
    </row>
  </sheetData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023"/>
  <sheetViews>
    <sheetView workbookViewId="0">
      <selection activeCell="I3" sqref="I1:K1048576"/>
    </sheetView>
  </sheetViews>
  <sheetFormatPr defaultRowHeight="12.75" x14ac:dyDescent="0.2"/>
  <cols>
    <col min="1" max="5" width="10.375" style="4" customWidth="1"/>
    <col min="6" max="6" width="11.625" style="1" customWidth="1"/>
    <col min="7" max="7" width="12.375" style="1" customWidth="1"/>
    <col min="8" max="9" width="12.25" style="1" customWidth="1"/>
    <col min="10" max="10" width="11" style="1" customWidth="1"/>
    <col min="11" max="11" width="11.125" style="1" customWidth="1"/>
    <col min="12" max="16384" width="9" style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7" t="s">
        <v>5</v>
      </c>
      <c r="G1" s="7" t="s">
        <v>6</v>
      </c>
      <c r="H1" s="7" t="s">
        <v>10</v>
      </c>
      <c r="I1" s="7" t="s">
        <v>9</v>
      </c>
      <c r="J1" s="7" t="s">
        <v>11</v>
      </c>
      <c r="K1" s="7" t="s">
        <v>24</v>
      </c>
    </row>
    <row r="2" spans="1:11" x14ac:dyDescent="0.2">
      <c r="A2" s="3">
        <v>35066</v>
      </c>
      <c r="B2" s="4">
        <v>3687.9</v>
      </c>
      <c r="C2" s="4">
        <v>620.73</v>
      </c>
      <c r="D2" s="5">
        <f t="shared" ref="D2:D65" si="0">C2*E2</f>
        <v>398.79858657243818</v>
      </c>
      <c r="E2" s="4">
        <v>0.6424670735624799</v>
      </c>
    </row>
    <row r="3" spans="1:11" x14ac:dyDescent="0.2">
      <c r="A3" s="3">
        <v>35067</v>
      </c>
      <c r="B3" s="4">
        <v>3715.6</v>
      </c>
      <c r="C3" s="4">
        <v>621.32000000000005</v>
      </c>
      <c r="D3" s="5">
        <f t="shared" si="0"/>
        <v>400.41245086034678</v>
      </c>
      <c r="E3" s="4">
        <v>0.64445446929174455</v>
      </c>
      <c r="F3" s="8">
        <f>LN(B3/B2)</f>
        <v>7.4829821719605881E-3</v>
      </c>
      <c r="G3" s="8">
        <f>LN(C3/C2)</f>
        <v>9.5004234028728827E-4</v>
      </c>
      <c r="H3" s="8">
        <f>LN(E3/E2)</f>
        <v>3.0886067922245757E-3</v>
      </c>
      <c r="I3" s="8">
        <f>'Parameters and Results'!$C$3*Data!F3+'Parameters and Results'!$C$4*Data!G3</f>
        <v>7.0606322642206504E-3</v>
      </c>
      <c r="J3" s="8">
        <f>(1-'Parameters and Results'!$B$5)*Data!H3</f>
        <v>9.2658203766737281E-4</v>
      </c>
      <c r="K3" s="8">
        <f>I3+J3</f>
        <v>7.9872143018880227E-3</v>
      </c>
    </row>
    <row r="4" spans="1:11" x14ac:dyDescent="0.2">
      <c r="A4" s="3">
        <v>35068</v>
      </c>
      <c r="B4" s="4">
        <v>3714.1</v>
      </c>
      <c r="C4" s="4">
        <v>617.70000000000005</v>
      </c>
      <c r="D4" s="5">
        <f t="shared" si="0"/>
        <v>399.46970186897761</v>
      </c>
      <c r="E4" s="4">
        <v>0.64670503783224476</v>
      </c>
      <c r="F4" s="8">
        <f t="shared" ref="F4:F67" si="1">LN(B4/B3)</f>
        <v>-4.0378481510163909E-4</v>
      </c>
      <c r="G4" s="8">
        <f t="shared" ref="G4:G67" si="2">LN(C4/C3)</f>
        <v>-5.843344417853065E-3</v>
      </c>
      <c r="H4" s="8">
        <f t="shared" ref="H4:H67" si="3">LN(E4/E3)</f>
        <v>3.4861236080536186E-3</v>
      </c>
      <c r="I4" s="8">
        <f>'Parameters and Results'!$C$3*Data!F4+'Parameters and Results'!$C$4*Data!G4</f>
        <v>-3.5087176988545903E-3</v>
      </c>
      <c r="J4" s="8">
        <f>(1-'Parameters and Results'!$B$5)*Data!H4</f>
        <v>1.0458370824160857E-3</v>
      </c>
      <c r="K4" s="8">
        <f t="shared" ref="K4:K67" si="4">I4+J4</f>
        <v>-2.4628806164385046E-3</v>
      </c>
    </row>
    <row r="5" spans="1:11" x14ac:dyDescent="0.2">
      <c r="A5" s="3">
        <v>35069</v>
      </c>
      <c r="B5" s="4">
        <v>3704.5</v>
      </c>
      <c r="C5" s="4">
        <v>616.71</v>
      </c>
      <c r="D5" s="5">
        <f t="shared" si="0"/>
        <v>397.36469072164948</v>
      </c>
      <c r="E5" s="4">
        <v>0.64432989690721643</v>
      </c>
      <c r="F5" s="8">
        <f t="shared" si="1"/>
        <v>-2.5880908415524791E-3</v>
      </c>
      <c r="G5" s="8">
        <f t="shared" si="2"/>
        <v>-1.6040054961621265E-3</v>
      </c>
      <c r="H5" s="8">
        <f t="shared" si="3"/>
        <v>-3.6794412617794747E-3</v>
      </c>
      <c r="I5" s="8">
        <f>'Parameters and Results'!$C$3*Data!F5+'Parameters and Results'!$C$4*Data!G5</f>
        <v>-3.1307424542859679E-3</v>
      </c>
      <c r="J5" s="8">
        <f>(1-'Parameters and Results'!$B$5)*Data!H5</f>
        <v>-1.1038323785338426E-3</v>
      </c>
      <c r="K5" s="8">
        <f t="shared" si="4"/>
        <v>-4.234574832819811E-3</v>
      </c>
    </row>
    <row r="6" spans="1:11" x14ac:dyDescent="0.2">
      <c r="A6" s="3">
        <v>35072</v>
      </c>
      <c r="B6" s="4">
        <v>3720.6</v>
      </c>
      <c r="C6" s="4">
        <v>618.46</v>
      </c>
      <c r="D6" s="5">
        <f t="shared" si="0"/>
        <v>399.13520490480801</v>
      </c>
      <c r="E6" s="4">
        <v>0.64536947402387868</v>
      </c>
      <c r="F6" s="8">
        <f t="shared" si="1"/>
        <v>4.3366487271756819E-3</v>
      </c>
      <c r="G6" s="8">
        <f t="shared" si="2"/>
        <v>2.8336199405010758E-3</v>
      </c>
      <c r="H6" s="8">
        <f t="shared" si="3"/>
        <v>1.6121235153612238E-3</v>
      </c>
      <c r="I6" s="8">
        <f>'Parameters and Results'!$C$3*Data!F6+'Parameters and Results'!$C$4*Data!G6</f>
        <v>5.324722404149303E-3</v>
      </c>
      <c r="J6" s="8">
        <f>(1-'Parameters and Results'!$B$5)*Data!H6</f>
        <v>4.8363705460836723E-4</v>
      </c>
      <c r="K6" s="8">
        <f t="shared" si="4"/>
        <v>5.8083594587576707E-3</v>
      </c>
    </row>
    <row r="7" spans="1:11" x14ac:dyDescent="0.2">
      <c r="A7" s="3">
        <v>35073</v>
      </c>
      <c r="B7" s="4">
        <v>3720.6</v>
      </c>
      <c r="C7" s="4">
        <v>609.45000000000005</v>
      </c>
      <c r="D7" s="5">
        <f t="shared" si="0"/>
        <v>393.82875605815838</v>
      </c>
      <c r="E7" s="4">
        <v>0.64620355411954766</v>
      </c>
      <c r="F7" s="8">
        <f t="shared" si="1"/>
        <v>0</v>
      </c>
      <c r="G7" s="8">
        <f t="shared" si="2"/>
        <v>-1.4675606044346822E-2</v>
      </c>
      <c r="H7" s="8">
        <f t="shared" si="3"/>
        <v>1.2915726690518566E-3</v>
      </c>
      <c r="I7" s="8">
        <f>'Parameters and Results'!$C$3*Data!F7+'Parameters and Results'!$C$4*Data!G7</f>
        <v>-7.9248272639472865E-3</v>
      </c>
      <c r="J7" s="8">
        <f>(1-'Parameters and Results'!$B$5)*Data!H7</f>
        <v>3.8747180071555703E-4</v>
      </c>
      <c r="K7" s="8">
        <f t="shared" si="4"/>
        <v>-7.5373554632317298E-3</v>
      </c>
    </row>
    <row r="8" spans="1:11" x14ac:dyDescent="0.2">
      <c r="A8" s="3">
        <v>35074</v>
      </c>
      <c r="B8" s="4">
        <v>3671.5</v>
      </c>
      <c r="C8" s="4">
        <v>598.48</v>
      </c>
      <c r="D8" s="5">
        <f t="shared" si="0"/>
        <v>387.21532091097311</v>
      </c>
      <c r="E8" s="4">
        <v>0.64699792960662528</v>
      </c>
      <c r="F8" s="8">
        <f t="shared" si="1"/>
        <v>-1.3284647692222123E-2</v>
      </c>
      <c r="G8" s="8">
        <f t="shared" si="2"/>
        <v>-1.8163803537695977E-2</v>
      </c>
      <c r="H8" s="8">
        <f t="shared" si="3"/>
        <v>1.2285411004975789E-3</v>
      </c>
      <c r="I8" s="8">
        <f>'Parameters and Results'!$C$3*Data!F8+'Parameters and Results'!$C$4*Data!G8</f>
        <v>-2.1432520641050189E-2</v>
      </c>
      <c r="J8" s="8">
        <f>(1-'Parameters and Results'!$B$5)*Data!H8</f>
        <v>3.6856233014927371E-4</v>
      </c>
      <c r="K8" s="8">
        <f t="shared" si="4"/>
        <v>-2.1063958310900913E-2</v>
      </c>
    </row>
    <row r="9" spans="1:11" x14ac:dyDescent="0.2">
      <c r="A9" s="3">
        <v>35075</v>
      </c>
      <c r="B9" s="4">
        <v>3654.9</v>
      </c>
      <c r="C9" s="4">
        <v>602.69000000000005</v>
      </c>
      <c r="D9" s="5">
        <f t="shared" si="0"/>
        <v>390.21689867270965</v>
      </c>
      <c r="E9" s="4">
        <v>0.6474587245063127</v>
      </c>
      <c r="F9" s="8">
        <f t="shared" si="1"/>
        <v>-4.5315648631936399E-3</v>
      </c>
      <c r="G9" s="8">
        <f t="shared" si="2"/>
        <v>7.0098607845455489E-3</v>
      </c>
      <c r="H9" s="8">
        <f t="shared" si="3"/>
        <v>7.119510996171876E-4</v>
      </c>
      <c r="I9" s="8">
        <f>'Parameters and Results'!$C$3*Data!F9+'Parameters and Results'!$C$4*Data!G9</f>
        <v>-1.797944316398372E-4</v>
      </c>
      <c r="J9" s="8">
        <f>(1-'Parameters and Results'!$B$5)*Data!H9</f>
        <v>2.1358532988515632E-4</v>
      </c>
      <c r="K9" s="8">
        <f t="shared" si="4"/>
        <v>3.3790898245319122E-5</v>
      </c>
    </row>
    <row r="10" spans="1:11" x14ac:dyDescent="0.2">
      <c r="A10" s="3">
        <v>35076</v>
      </c>
      <c r="B10" s="4">
        <v>3657.3</v>
      </c>
      <c r="C10" s="4">
        <v>601.80999999999995</v>
      </c>
      <c r="D10" s="5">
        <f t="shared" si="0"/>
        <v>388.5904306837993</v>
      </c>
      <c r="E10" s="4">
        <v>0.64570284754955776</v>
      </c>
      <c r="F10" s="8">
        <f t="shared" si="1"/>
        <v>6.5643721073870346E-4</v>
      </c>
      <c r="G10" s="8">
        <f t="shared" si="2"/>
        <v>-1.461187474590011E-3</v>
      </c>
      <c r="H10" s="8">
        <f t="shared" si="3"/>
        <v>-2.7156359634921477E-3</v>
      </c>
      <c r="I10" s="8">
        <f>'Parameters and Results'!$C$3*Data!F10+'Parameters and Results'!$C$4*Data!G10</f>
        <v>-2.1465867688224064E-4</v>
      </c>
      <c r="J10" s="8">
        <f>(1-'Parameters and Results'!$B$5)*Data!H10</f>
        <v>-8.1469078904764446E-4</v>
      </c>
      <c r="K10" s="8">
        <f t="shared" si="4"/>
        <v>-1.0293494659298851E-3</v>
      </c>
    </row>
    <row r="11" spans="1:11" x14ac:dyDescent="0.2">
      <c r="A11" s="3">
        <v>35080</v>
      </c>
      <c r="B11" s="4">
        <v>3710.6</v>
      </c>
      <c r="C11" s="4">
        <v>608.44000000000005</v>
      </c>
      <c r="D11" s="5">
        <f t="shared" si="0"/>
        <v>395.60468140442134</v>
      </c>
      <c r="E11" s="4">
        <v>0.65019505851755521</v>
      </c>
      <c r="F11" s="8">
        <f t="shared" si="1"/>
        <v>1.446841835356698E-2</v>
      </c>
      <c r="G11" s="8">
        <f t="shared" si="2"/>
        <v>1.0956523569437207E-2</v>
      </c>
      <c r="H11" s="8">
        <f t="shared" si="3"/>
        <v>6.9329982565393324E-3</v>
      </c>
      <c r="I11" s="8">
        <f>'Parameters and Results'!$C$3*Data!F11+'Parameters and Results'!$C$4*Data!G11</f>
        <v>1.8576388786867203E-2</v>
      </c>
      <c r="J11" s="8">
        <f>(1-'Parameters and Results'!$B$5)*Data!H11</f>
        <v>2.0798994769618E-3</v>
      </c>
      <c r="K11" s="8">
        <f t="shared" si="4"/>
        <v>2.0656288263829002E-2</v>
      </c>
    </row>
    <row r="12" spans="1:11" x14ac:dyDescent="0.2">
      <c r="A12" s="3">
        <v>35081</v>
      </c>
      <c r="B12" s="4">
        <v>3704.2</v>
      </c>
      <c r="C12" s="4">
        <v>606.37</v>
      </c>
      <c r="D12" s="5">
        <f t="shared" si="0"/>
        <v>397.48934775483445</v>
      </c>
      <c r="E12" s="4">
        <v>0.65552277941658466</v>
      </c>
      <c r="F12" s="8">
        <f t="shared" si="1"/>
        <v>-1.7262776040760694E-3</v>
      </c>
      <c r="G12" s="8">
        <f t="shared" si="2"/>
        <v>-3.4079436346892487E-3</v>
      </c>
      <c r="H12" s="8">
        <f t="shared" si="3"/>
        <v>8.1606459088648334E-3</v>
      </c>
      <c r="I12" s="8">
        <f>'Parameters and Results'!$C$3*Data!F12+'Parameters and Results'!$C$4*Data!G12</f>
        <v>-3.3507824662987558E-3</v>
      </c>
      <c r="J12" s="8">
        <f>(1-'Parameters and Results'!$B$5)*Data!H12</f>
        <v>2.4481937726594503E-3</v>
      </c>
      <c r="K12" s="8">
        <f t="shared" si="4"/>
        <v>-9.0258869363930546E-4</v>
      </c>
    </row>
    <row r="13" spans="1:11" x14ac:dyDescent="0.2">
      <c r="A13" s="3">
        <v>35082</v>
      </c>
      <c r="B13" s="4">
        <v>3748.7</v>
      </c>
      <c r="C13" s="4">
        <v>608.24</v>
      </c>
      <c r="D13" s="5">
        <f t="shared" si="0"/>
        <v>399.42211715261362</v>
      </c>
      <c r="E13" s="4">
        <v>0.65668505384817444</v>
      </c>
      <c r="F13" s="8">
        <f t="shared" si="1"/>
        <v>1.1941802206308846E-2</v>
      </c>
      <c r="G13" s="8">
        <f t="shared" si="2"/>
        <v>3.0791801113282768E-3</v>
      </c>
      <c r="H13" s="8">
        <f t="shared" si="3"/>
        <v>1.7714796483822427E-3</v>
      </c>
      <c r="I13" s="8">
        <f>'Parameters and Results'!$C$3*Data!F13+'Parameters and Results'!$C$4*Data!G13</f>
        <v>1.2111834190637511E-2</v>
      </c>
      <c r="J13" s="8">
        <f>(1-'Parameters and Results'!$B$5)*Data!H13</f>
        <v>5.3144389451467288E-4</v>
      </c>
      <c r="K13" s="8">
        <f t="shared" si="4"/>
        <v>1.2643278085152185E-2</v>
      </c>
    </row>
    <row r="14" spans="1:11" x14ac:dyDescent="0.2">
      <c r="A14" s="3">
        <v>35083</v>
      </c>
      <c r="B14" s="4">
        <v>3748.4</v>
      </c>
      <c r="C14" s="4">
        <v>611.83000000000004</v>
      </c>
      <c r="D14" s="5">
        <f t="shared" si="0"/>
        <v>405.3733518849798</v>
      </c>
      <c r="E14" s="4">
        <v>0.66255880209368578</v>
      </c>
      <c r="F14" s="8">
        <f t="shared" si="1"/>
        <v>-8.0030945341469945E-5</v>
      </c>
      <c r="G14" s="8">
        <f t="shared" si="2"/>
        <v>5.8849252269742476E-3</v>
      </c>
      <c r="H14" s="8">
        <f t="shared" si="3"/>
        <v>8.9047783429596853E-3</v>
      </c>
      <c r="I14" s="8">
        <f>'Parameters and Results'!$C$3*Data!F14+'Parameters and Results'!$C$4*Data!G14</f>
        <v>3.1078325453923082E-3</v>
      </c>
      <c r="J14" s="8">
        <f>(1-'Parameters and Results'!$B$5)*Data!H14</f>
        <v>2.6714335028879062E-3</v>
      </c>
      <c r="K14" s="8">
        <f t="shared" si="4"/>
        <v>5.7792660482802148E-3</v>
      </c>
    </row>
    <row r="15" spans="1:11" x14ac:dyDescent="0.2">
      <c r="A15" s="3">
        <v>35086</v>
      </c>
      <c r="B15" s="4">
        <v>3754.2</v>
      </c>
      <c r="C15" s="4">
        <v>613.4</v>
      </c>
      <c r="D15" s="5">
        <f t="shared" si="0"/>
        <v>405.28576148001315</v>
      </c>
      <c r="E15" s="4">
        <v>0.66072018500165175</v>
      </c>
      <c r="F15" s="8">
        <f t="shared" si="1"/>
        <v>1.5461309827041194E-3</v>
      </c>
      <c r="G15" s="8">
        <f t="shared" si="2"/>
        <v>2.5627855329956972E-3</v>
      </c>
      <c r="H15" s="8">
        <f t="shared" si="3"/>
        <v>-2.778882296390825E-3</v>
      </c>
      <c r="I15" s="8">
        <f>'Parameters and Results'!$C$3*Data!F15+'Parameters and Results'!$C$4*Data!G15</f>
        <v>2.7367687976837815E-3</v>
      </c>
      <c r="J15" s="8">
        <f>(1-'Parameters and Results'!$B$5)*Data!H15</f>
        <v>-8.336646889172476E-4</v>
      </c>
      <c r="K15" s="8">
        <f t="shared" si="4"/>
        <v>1.9031041087665341E-3</v>
      </c>
    </row>
    <row r="16" spans="1:11" x14ac:dyDescent="0.2">
      <c r="A16" s="3">
        <v>35087</v>
      </c>
      <c r="B16" s="4">
        <v>3735</v>
      </c>
      <c r="C16" s="4">
        <v>612.79</v>
      </c>
      <c r="D16" s="5">
        <f t="shared" si="0"/>
        <v>404.88272216716217</v>
      </c>
      <c r="E16" s="4">
        <v>0.66072018500165175</v>
      </c>
      <c r="F16" s="8">
        <f t="shared" si="1"/>
        <v>-5.1273946654550656E-3</v>
      </c>
      <c r="G16" s="8">
        <f t="shared" si="2"/>
        <v>-9.949519247774174E-4</v>
      </c>
      <c r="H16" s="8">
        <f t="shared" si="3"/>
        <v>0</v>
      </c>
      <c r="I16" s="8">
        <f>'Parameters and Results'!$C$3*Data!F16+'Parameters and Results'!$C$4*Data!G16</f>
        <v>-5.023744371652988E-3</v>
      </c>
      <c r="J16" s="8">
        <f>(1-'Parameters and Results'!$B$5)*Data!H16</f>
        <v>0</v>
      </c>
      <c r="K16" s="8">
        <f t="shared" si="4"/>
        <v>-5.023744371652988E-3</v>
      </c>
    </row>
    <row r="17" spans="1:11" x14ac:dyDescent="0.2">
      <c r="A17" s="3">
        <v>35088</v>
      </c>
      <c r="B17" s="4">
        <v>3758.2</v>
      </c>
      <c r="C17" s="4">
        <v>619.96</v>
      </c>
      <c r="D17" s="5">
        <f t="shared" si="0"/>
        <v>410.78717201166182</v>
      </c>
      <c r="E17" s="4">
        <v>0.66260270341902994</v>
      </c>
      <c r="F17" s="8">
        <f t="shared" si="1"/>
        <v>6.1923007881345424E-3</v>
      </c>
      <c r="G17" s="8">
        <f t="shared" si="2"/>
        <v>1.1632660073476391E-2</v>
      </c>
      <c r="H17" s="8">
        <f t="shared" si="3"/>
        <v>2.8451403716181004E-3</v>
      </c>
      <c r="I17" s="8">
        <f>'Parameters and Results'!$C$3*Data!F17+'Parameters and Results'!$C$4*Data!G17</f>
        <v>1.1699899629294977E-2</v>
      </c>
      <c r="J17" s="8">
        <f>(1-'Parameters and Results'!$B$5)*Data!H17</f>
        <v>8.5354211148543026E-4</v>
      </c>
      <c r="K17" s="8">
        <f t="shared" si="4"/>
        <v>1.2553441740780408E-2</v>
      </c>
    </row>
    <row r="18" spans="1:11" x14ac:dyDescent="0.2">
      <c r="A18" s="3">
        <v>35089</v>
      </c>
      <c r="B18" s="4">
        <v>3734.2</v>
      </c>
      <c r="C18" s="4">
        <v>617.03</v>
      </c>
      <c r="D18" s="5">
        <f t="shared" si="0"/>
        <v>409.30679933665004</v>
      </c>
      <c r="E18" s="4">
        <v>0.66334991708126034</v>
      </c>
      <c r="F18" s="8">
        <f t="shared" si="1"/>
        <v>-6.4065138238168636E-3</v>
      </c>
      <c r="G18" s="8">
        <f t="shared" si="2"/>
        <v>-4.7373147392027852E-3</v>
      </c>
      <c r="H18" s="8">
        <f t="shared" si="3"/>
        <v>1.1270594888149303E-3</v>
      </c>
      <c r="I18" s="8">
        <f>'Parameters and Results'!$C$3*Data!F18+'Parameters and Results'!$C$4*Data!G18</f>
        <v>-8.1638495550092598E-3</v>
      </c>
      <c r="J18" s="8">
        <f>(1-'Parameters and Results'!$B$5)*Data!H18</f>
        <v>3.3811784664447916E-4</v>
      </c>
      <c r="K18" s="8">
        <f t="shared" si="4"/>
        <v>-7.8257317083647807E-3</v>
      </c>
    </row>
    <row r="19" spans="1:11" x14ac:dyDescent="0.2">
      <c r="A19" s="3">
        <v>35090</v>
      </c>
      <c r="B19" s="4">
        <v>3734.7</v>
      </c>
      <c r="C19" s="4">
        <v>621.62</v>
      </c>
      <c r="D19" s="5">
        <f t="shared" si="0"/>
        <v>413.58616101131076</v>
      </c>
      <c r="E19" s="4">
        <v>0.66533599467731208</v>
      </c>
      <c r="F19" s="8">
        <f t="shared" si="1"/>
        <v>1.3388852461458095E-4</v>
      </c>
      <c r="G19" s="8">
        <f t="shared" si="2"/>
        <v>7.4113284783601987E-3</v>
      </c>
      <c r="H19" s="8">
        <f t="shared" si="3"/>
        <v>2.9895388483662071E-3</v>
      </c>
      <c r="I19" s="8">
        <f>'Parameters and Results'!$C$3*Data!F19+'Parameters and Results'!$C$4*Data!G19</f>
        <v>4.1192698373522666E-3</v>
      </c>
      <c r="J19" s="8">
        <f>(1-'Parameters and Results'!$B$5)*Data!H19</f>
        <v>8.9686165450986221E-4</v>
      </c>
      <c r="K19" s="8">
        <f t="shared" si="4"/>
        <v>5.0161314918621292E-3</v>
      </c>
    </row>
    <row r="20" spans="1:11" x14ac:dyDescent="0.2">
      <c r="A20" s="3">
        <v>35093</v>
      </c>
      <c r="B20" s="4">
        <v>3734.6</v>
      </c>
      <c r="C20" s="4">
        <v>624.22</v>
      </c>
      <c r="D20" s="5">
        <f t="shared" si="0"/>
        <v>414.40616079134304</v>
      </c>
      <c r="E20" s="4">
        <v>0.66387837748124545</v>
      </c>
      <c r="F20" s="8">
        <f t="shared" si="1"/>
        <v>-2.677627087033989E-5</v>
      </c>
      <c r="G20" s="8">
        <f t="shared" si="2"/>
        <v>4.1738967678652929E-3</v>
      </c>
      <c r="H20" s="8">
        <f t="shared" si="3"/>
        <v>-2.1932019557950686E-3</v>
      </c>
      <c r="I20" s="8">
        <f>'Parameters and Results'!$C$3*Data!F20+'Parameters and Results'!$C$4*Data!G20</f>
        <v>2.2304750176357115E-3</v>
      </c>
      <c r="J20" s="8">
        <f>(1-'Parameters and Results'!$B$5)*Data!H20</f>
        <v>-6.5796058673852069E-4</v>
      </c>
      <c r="K20" s="8">
        <f t="shared" si="4"/>
        <v>1.5725144308971909E-3</v>
      </c>
    </row>
    <row r="21" spans="1:11" x14ac:dyDescent="0.2">
      <c r="A21" s="3">
        <v>35094</v>
      </c>
      <c r="B21" s="4">
        <v>3735.3</v>
      </c>
      <c r="C21" s="4">
        <v>630.15</v>
      </c>
      <c r="D21" s="5">
        <f t="shared" si="0"/>
        <v>419.06630311897322</v>
      </c>
      <c r="E21" s="4">
        <v>0.66502626853760727</v>
      </c>
      <c r="F21" s="8">
        <f t="shared" si="1"/>
        <v>1.8741884149711555E-4</v>
      </c>
      <c r="G21" s="8">
        <f t="shared" si="2"/>
        <v>9.4550159476279542E-3</v>
      </c>
      <c r="H21" s="8">
        <f t="shared" si="3"/>
        <v>1.727575180495161E-3</v>
      </c>
      <c r="I21" s="8">
        <f>'Parameters and Results'!$C$3*Data!F21+'Parameters and Results'!$C$4*Data!G21</f>
        <v>5.2697000980290731E-3</v>
      </c>
      <c r="J21" s="8">
        <f>(1-'Parameters and Results'!$B$5)*Data!H21</f>
        <v>5.1827255414854841E-4</v>
      </c>
      <c r="K21" s="8">
        <f t="shared" si="4"/>
        <v>5.7879726521776215E-3</v>
      </c>
    </row>
    <row r="22" spans="1:11" x14ac:dyDescent="0.2">
      <c r="A22" s="3">
        <v>35095</v>
      </c>
      <c r="B22" s="4">
        <v>3759.3</v>
      </c>
      <c r="C22" s="4">
        <v>636.02</v>
      </c>
      <c r="D22" s="5">
        <f t="shared" si="0"/>
        <v>421.31690514043453</v>
      </c>
      <c r="E22" s="4">
        <v>0.66242713301536826</v>
      </c>
      <c r="F22" s="8">
        <f t="shared" si="1"/>
        <v>6.4046332128724253E-3</v>
      </c>
      <c r="G22" s="8">
        <f t="shared" si="2"/>
        <v>9.2721231030698514E-3</v>
      </c>
      <c r="H22" s="8">
        <f t="shared" si="3"/>
        <v>-3.9159775260661734E-3</v>
      </c>
      <c r="I22" s="8">
        <f>'Parameters and Results'!$C$3*Data!F22+'Parameters and Results'!$C$4*Data!G22</f>
        <v>1.0611000536921093E-2</v>
      </c>
      <c r="J22" s="8">
        <f>(1-'Parameters and Results'!$B$5)*Data!H22</f>
        <v>-1.1747932578198522E-3</v>
      </c>
      <c r="K22" s="8">
        <f t="shared" si="4"/>
        <v>9.4362072791012407E-3</v>
      </c>
    </row>
    <row r="23" spans="1:11" x14ac:dyDescent="0.2">
      <c r="A23" s="3">
        <v>35096</v>
      </c>
      <c r="B23" s="4">
        <v>3752.8</v>
      </c>
      <c r="C23" s="4">
        <v>638.46</v>
      </c>
      <c r="D23" s="5">
        <f t="shared" si="0"/>
        <v>421.92704203013483</v>
      </c>
      <c r="E23" s="4">
        <v>0.66085117631509382</v>
      </c>
      <c r="F23" s="8">
        <f t="shared" si="1"/>
        <v>-1.7305418251007067E-3</v>
      </c>
      <c r="G23" s="8">
        <f t="shared" si="2"/>
        <v>3.8290172951246713E-3</v>
      </c>
      <c r="H23" s="8">
        <f t="shared" si="3"/>
        <v>-2.3818987045337156E-3</v>
      </c>
      <c r="I23" s="8">
        <f>'Parameters and Results'!$C$3*Data!F23+'Parameters and Results'!$C$4*Data!G23</f>
        <v>5.5344524240420485E-4</v>
      </c>
      <c r="J23" s="8">
        <f>(1-'Parameters and Results'!$B$5)*Data!H23</f>
        <v>-7.1456961136011474E-4</v>
      </c>
      <c r="K23" s="8">
        <f t="shared" si="4"/>
        <v>-1.6112436895590989E-4</v>
      </c>
    </row>
    <row r="24" spans="1:11" x14ac:dyDescent="0.2">
      <c r="A24" s="3">
        <v>35097</v>
      </c>
      <c r="B24" s="4">
        <v>3781.3</v>
      </c>
      <c r="C24" s="4">
        <v>635.84</v>
      </c>
      <c r="D24" s="5">
        <f t="shared" si="0"/>
        <v>418.59117840684667</v>
      </c>
      <c r="E24" s="4">
        <v>0.65832784726793947</v>
      </c>
      <c r="F24" s="8">
        <f t="shared" si="1"/>
        <v>7.5656378179742622E-3</v>
      </c>
      <c r="G24" s="8">
        <f t="shared" si="2"/>
        <v>-4.1120673182431676E-3</v>
      </c>
      <c r="H24" s="8">
        <f t="shared" si="3"/>
        <v>-3.8256098368985884E-3</v>
      </c>
      <c r="I24" s="8">
        <f>'Parameters and Results'!$C$3*Data!F24+'Parameters and Results'!$C$4*Data!G24</f>
        <v>4.3994167388761683E-3</v>
      </c>
      <c r="J24" s="8">
        <f>(1-'Parameters and Results'!$B$5)*Data!H24</f>
        <v>-1.1476829510695767E-3</v>
      </c>
      <c r="K24" s="8">
        <f t="shared" si="4"/>
        <v>3.2517337878065914E-3</v>
      </c>
    </row>
    <row r="25" spans="1:11" x14ac:dyDescent="0.2">
      <c r="A25" s="3">
        <v>35100</v>
      </c>
      <c r="B25" s="4">
        <v>3746.6</v>
      </c>
      <c r="C25" s="4">
        <v>641.42999999999995</v>
      </c>
      <c r="D25" s="5">
        <f t="shared" si="0"/>
        <v>417.81526836894216</v>
      </c>
      <c r="E25" s="4">
        <v>0.65138092756644095</v>
      </c>
      <c r="F25" s="8">
        <f t="shared" si="1"/>
        <v>-9.2191038052641498E-3</v>
      </c>
      <c r="G25" s="8">
        <f t="shared" si="2"/>
        <v>8.7530994865465932E-3</v>
      </c>
      <c r="H25" s="8">
        <f t="shared" si="3"/>
        <v>-1.0608442097717202E-2</v>
      </c>
      <c r="I25" s="8">
        <f>'Parameters and Results'!$C$3*Data!F25+'Parameters and Results'!$C$4*Data!G25</f>
        <v>-3.3400421068709692E-3</v>
      </c>
      <c r="J25" s="8">
        <f>(1-'Parameters and Results'!$B$5)*Data!H25</f>
        <v>-3.1825326293151608E-3</v>
      </c>
      <c r="K25" s="8">
        <f t="shared" si="4"/>
        <v>-6.52257473618613E-3</v>
      </c>
    </row>
    <row r="26" spans="1:11" x14ac:dyDescent="0.2">
      <c r="A26" s="3">
        <v>35101</v>
      </c>
      <c r="B26" s="4">
        <v>3747.5</v>
      </c>
      <c r="C26" s="4">
        <v>646.33000000000004</v>
      </c>
      <c r="D26" s="5">
        <f t="shared" si="0"/>
        <v>419.64030645370735</v>
      </c>
      <c r="E26" s="4">
        <v>0.64926632904817561</v>
      </c>
      <c r="F26" s="8">
        <f t="shared" si="1"/>
        <v>2.4018894979424655E-4</v>
      </c>
      <c r="G26" s="8">
        <f t="shared" si="2"/>
        <v>7.610150413668448E-3</v>
      </c>
      <c r="H26" s="8">
        <f t="shared" si="3"/>
        <v>-3.2516124116596006E-3</v>
      </c>
      <c r="I26" s="8">
        <f>'Parameters and Results'!$C$3*Data!F26+'Parameters and Results'!$C$4*Data!G26</f>
        <v>4.3196465544509286E-3</v>
      </c>
      <c r="J26" s="8">
        <f>(1-'Parameters and Results'!$B$5)*Data!H26</f>
        <v>-9.7548372349788028E-4</v>
      </c>
      <c r="K26" s="8">
        <f t="shared" si="4"/>
        <v>3.3441628309530485E-3</v>
      </c>
    </row>
    <row r="27" spans="1:11" x14ac:dyDescent="0.2">
      <c r="A27" s="3">
        <v>35102</v>
      </c>
      <c r="B27" s="4">
        <v>3726.1</v>
      </c>
      <c r="C27" s="4">
        <v>649.92999999999995</v>
      </c>
      <c r="D27" s="5">
        <f t="shared" si="0"/>
        <v>422.99381711682389</v>
      </c>
      <c r="E27" s="4">
        <v>0.65082980800520662</v>
      </c>
      <c r="F27" s="8">
        <f t="shared" si="1"/>
        <v>-5.7268407427277382E-3</v>
      </c>
      <c r="G27" s="8">
        <f t="shared" si="2"/>
        <v>5.5544555190902446E-3</v>
      </c>
      <c r="H27" s="8">
        <f t="shared" si="3"/>
        <v>2.4051755346103177E-3</v>
      </c>
      <c r="I27" s="8">
        <f>'Parameters and Results'!$C$3*Data!F27+'Parameters and Results'!$C$4*Data!G27</f>
        <v>-2.0115796695780383E-3</v>
      </c>
      <c r="J27" s="8">
        <f>(1-'Parameters and Results'!$B$5)*Data!H27</f>
        <v>7.2155266038309541E-4</v>
      </c>
      <c r="K27" s="8">
        <f t="shared" si="4"/>
        <v>-1.290027009194943E-3</v>
      </c>
    </row>
    <row r="28" spans="1:11" x14ac:dyDescent="0.2">
      <c r="A28" s="3">
        <v>35103</v>
      </c>
      <c r="B28" s="4">
        <v>3708.4</v>
      </c>
      <c r="C28" s="4">
        <v>656.07</v>
      </c>
      <c r="D28" s="5">
        <f t="shared" si="0"/>
        <v>426.73995056589047</v>
      </c>
      <c r="E28" s="4">
        <v>0.65044880967867824</v>
      </c>
      <c r="F28" s="8">
        <f t="shared" si="1"/>
        <v>-4.7615935011976205E-3</v>
      </c>
      <c r="G28" s="8">
        <f t="shared" si="2"/>
        <v>9.4028257855840094E-3</v>
      </c>
      <c r="H28" s="8">
        <f t="shared" si="3"/>
        <v>-5.855753444923246E-4</v>
      </c>
      <c r="I28" s="8">
        <f>'Parameters and Results'!$C$3*Data!F28+'Parameters and Results'!$C$4*Data!G28</f>
        <v>9.1113161066744882E-4</v>
      </c>
      <c r="J28" s="8">
        <f>(1-'Parameters and Results'!$B$5)*Data!H28</f>
        <v>-1.7567260334769741E-4</v>
      </c>
      <c r="K28" s="8">
        <f t="shared" si="4"/>
        <v>7.3545900731975141E-4</v>
      </c>
    </row>
    <row r="29" spans="1:11" x14ac:dyDescent="0.2">
      <c r="A29" s="3">
        <v>35104</v>
      </c>
      <c r="B29" s="4">
        <v>3716.3</v>
      </c>
      <c r="C29" s="4">
        <v>656.37</v>
      </c>
      <c r="D29" s="5">
        <f t="shared" si="0"/>
        <v>428.4958871915394</v>
      </c>
      <c r="E29" s="4">
        <v>0.65282673978326156</v>
      </c>
      <c r="F29" s="8">
        <f t="shared" si="1"/>
        <v>2.1280329121118285E-3</v>
      </c>
      <c r="G29" s="8">
        <f t="shared" si="2"/>
        <v>4.5716376401954637E-4</v>
      </c>
      <c r="H29" s="8">
        <f t="shared" si="3"/>
        <v>3.6491634395386446E-3</v>
      </c>
      <c r="I29" s="8">
        <f>'Parameters and Results'!$C$3*Data!F29+'Parameters and Results'!$C$4*Data!G29</f>
        <v>2.1088972306684052E-3</v>
      </c>
      <c r="J29" s="8">
        <f>(1-'Parameters and Results'!$B$5)*Data!H29</f>
        <v>1.0947490318615936E-3</v>
      </c>
      <c r="K29" s="8">
        <f t="shared" si="4"/>
        <v>3.2036462625299987E-3</v>
      </c>
    </row>
    <row r="30" spans="1:11" x14ac:dyDescent="0.2">
      <c r="A30" s="3">
        <v>35107</v>
      </c>
      <c r="B30" s="4">
        <v>3726.6</v>
      </c>
      <c r="C30" s="4">
        <v>661.45</v>
      </c>
      <c r="D30" s="5">
        <f t="shared" si="0"/>
        <v>432.09432976221586</v>
      </c>
      <c r="E30" s="4">
        <v>0.65325320094068462</v>
      </c>
      <c r="F30" s="8">
        <f t="shared" si="1"/>
        <v>2.7677401483730559E-3</v>
      </c>
      <c r="G30" s="8">
        <f t="shared" si="2"/>
        <v>7.709740576028001E-3</v>
      </c>
      <c r="H30" s="8">
        <f t="shared" si="3"/>
        <v>6.530399239459355E-4</v>
      </c>
      <c r="I30" s="8">
        <f>'Parameters and Results'!$C$3*Data!F30+'Parameters and Results'!$C$4*Data!G30</f>
        <v>6.5850325408815455E-3</v>
      </c>
      <c r="J30" s="8">
        <f>(1-'Parameters and Results'!$B$5)*Data!H30</f>
        <v>1.9591197718378067E-4</v>
      </c>
      <c r="K30" s="8">
        <f t="shared" si="4"/>
        <v>6.7809445180653264E-3</v>
      </c>
    </row>
    <row r="31" spans="1:11" x14ac:dyDescent="0.2">
      <c r="A31" s="3">
        <v>35108</v>
      </c>
      <c r="B31" s="4">
        <v>3747.6</v>
      </c>
      <c r="C31" s="4">
        <v>660.51</v>
      </c>
      <c r="D31" s="5">
        <f t="shared" si="0"/>
        <v>430.58018252933505</v>
      </c>
      <c r="E31" s="4">
        <v>0.65189048239895697</v>
      </c>
      <c r="F31" s="8">
        <f t="shared" si="1"/>
        <v>5.6193452837208649E-3</v>
      </c>
      <c r="G31" s="8">
        <f t="shared" si="2"/>
        <v>-1.4221310151984043E-3</v>
      </c>
      <c r="H31" s="8">
        <f t="shared" si="3"/>
        <v>-2.0882283756542752E-3</v>
      </c>
      <c r="I31" s="8">
        <f>'Parameters and Results'!$C$3*Data!F31+'Parameters and Results'!$C$4*Data!G31</f>
        <v>4.1489763750486184E-3</v>
      </c>
      <c r="J31" s="8">
        <f>(1-'Parameters and Results'!$B$5)*Data!H31</f>
        <v>-6.264685126962826E-4</v>
      </c>
      <c r="K31" s="8">
        <f t="shared" si="4"/>
        <v>3.5225078623523356E-3</v>
      </c>
    </row>
    <row r="32" spans="1:11" x14ac:dyDescent="0.2">
      <c r="A32" s="3">
        <v>35109</v>
      </c>
      <c r="B32" s="4">
        <v>3745</v>
      </c>
      <c r="C32" s="4">
        <v>655.58</v>
      </c>
      <c r="D32" s="5">
        <f t="shared" si="0"/>
        <v>426.5044564439529</v>
      </c>
      <c r="E32" s="4">
        <v>0.65057575954719926</v>
      </c>
      <c r="F32" s="8">
        <f t="shared" si="1"/>
        <v>-6.9401812571334405E-4</v>
      </c>
      <c r="G32" s="8">
        <f t="shared" si="2"/>
        <v>-7.4919238951913682E-3</v>
      </c>
      <c r="H32" s="8">
        <f t="shared" si="3"/>
        <v>-2.0188213036849835E-3</v>
      </c>
      <c r="I32" s="8">
        <f>'Parameters and Results'!$C$3*Data!F32+'Parameters and Results'!$C$4*Data!G32</f>
        <v>-4.6529047634025159E-3</v>
      </c>
      <c r="J32" s="8">
        <f>(1-'Parameters and Results'!$B$5)*Data!H32</f>
        <v>-6.0564639110549515E-4</v>
      </c>
      <c r="K32" s="8">
        <f t="shared" si="4"/>
        <v>-5.2585511545080107E-3</v>
      </c>
    </row>
    <row r="33" spans="1:11" x14ac:dyDescent="0.2">
      <c r="A33" s="3">
        <v>35110</v>
      </c>
      <c r="B33" s="4">
        <v>3779.8</v>
      </c>
      <c r="C33" s="4">
        <v>651.32000000000005</v>
      </c>
      <c r="D33" s="5">
        <f t="shared" si="0"/>
        <v>423.34741631459218</v>
      </c>
      <c r="E33" s="4">
        <v>0.6499837504062399</v>
      </c>
      <c r="F33" s="8">
        <f t="shared" si="1"/>
        <v>9.2494812096173516E-3</v>
      </c>
      <c r="G33" s="8">
        <f t="shared" si="2"/>
        <v>-6.5192671019799232E-3</v>
      </c>
      <c r="H33" s="8">
        <f t="shared" si="3"/>
        <v>-9.1039153120994407E-4</v>
      </c>
      <c r="I33" s="8">
        <f>'Parameters and Results'!$C$3*Data!F33+'Parameters and Results'!$C$4*Data!G33</f>
        <v>4.5728918233460224E-3</v>
      </c>
      <c r="J33" s="8">
        <f>(1-'Parameters and Results'!$B$5)*Data!H33</f>
        <v>-2.7311745936298327E-4</v>
      </c>
      <c r="K33" s="8">
        <f t="shared" si="4"/>
        <v>4.2997743639830392E-3</v>
      </c>
    </row>
    <row r="34" spans="1:11" x14ac:dyDescent="0.2">
      <c r="A34" s="3">
        <v>35111</v>
      </c>
      <c r="B34" s="4">
        <v>3770.9</v>
      </c>
      <c r="C34" s="4">
        <v>647.98</v>
      </c>
      <c r="D34" s="5">
        <f t="shared" si="0"/>
        <v>418.40253115516242</v>
      </c>
      <c r="E34" s="4">
        <v>0.64570284754955776</v>
      </c>
      <c r="F34" s="8">
        <f t="shared" si="1"/>
        <v>-2.3573984191357254E-3</v>
      </c>
      <c r="G34" s="8">
        <f t="shared" si="2"/>
        <v>-5.1412412175848134E-3</v>
      </c>
      <c r="H34" s="8">
        <f t="shared" si="3"/>
        <v>-6.6079535600322408E-3</v>
      </c>
      <c r="I34" s="8">
        <f>'Parameters and Results'!$C$3*Data!F34+'Parameters and Results'!$C$4*Data!G34</f>
        <v>-4.838993874239559E-3</v>
      </c>
      <c r="J34" s="8">
        <f>(1-'Parameters and Results'!$B$5)*Data!H34</f>
        <v>-1.9823860680096726E-3</v>
      </c>
      <c r="K34" s="8">
        <f t="shared" si="4"/>
        <v>-6.8213799422492316E-3</v>
      </c>
    </row>
    <row r="35" spans="1:11" x14ac:dyDescent="0.2">
      <c r="A35" s="3">
        <v>35115</v>
      </c>
      <c r="B35" s="4">
        <v>3714.6</v>
      </c>
      <c r="C35" s="4">
        <v>640.65</v>
      </c>
      <c r="D35" s="5">
        <f t="shared" si="0"/>
        <v>414.79443185496922</v>
      </c>
      <c r="E35" s="4">
        <v>0.6474587245063127</v>
      </c>
      <c r="F35" s="8">
        <f t="shared" si="1"/>
        <v>-1.5042698988560001E-2</v>
      </c>
      <c r="G35" s="8">
        <f t="shared" si="2"/>
        <v>-1.1376545722849539E-2</v>
      </c>
      <c r="H35" s="8">
        <f t="shared" si="3"/>
        <v>2.715635963492208E-3</v>
      </c>
      <c r="I35" s="8">
        <f>'Parameters and Results'!$C$3*Data!F35+'Parameters and Results'!$C$4*Data!G35</f>
        <v>-1.9305696305328753E-2</v>
      </c>
      <c r="J35" s="8">
        <f>(1-'Parameters and Results'!$B$5)*Data!H35</f>
        <v>8.1469078904766257E-4</v>
      </c>
      <c r="K35" s="8">
        <f t="shared" si="4"/>
        <v>-1.8491005516281089E-2</v>
      </c>
    </row>
    <row r="36" spans="1:11" x14ac:dyDescent="0.2">
      <c r="A36" s="3">
        <v>35116</v>
      </c>
      <c r="B36" s="4">
        <v>3725.6</v>
      </c>
      <c r="C36" s="4">
        <v>648.1</v>
      </c>
      <c r="D36" s="5">
        <f t="shared" si="0"/>
        <v>420.16207455429497</v>
      </c>
      <c r="E36" s="4">
        <v>0.64829821717990277</v>
      </c>
      <c r="F36" s="8">
        <f t="shared" si="1"/>
        <v>2.9569119149259662E-3</v>
      </c>
      <c r="G36" s="8">
        <f t="shared" si="2"/>
        <v>1.1561719478085252E-2</v>
      </c>
      <c r="H36" s="8">
        <f t="shared" si="3"/>
        <v>1.2957565790935764E-3</v>
      </c>
      <c r="I36" s="8">
        <f>'Parameters and Results'!$C$3*Data!F36+'Parameters and Results'!$C$4*Data!G36</f>
        <v>8.8306264437262583E-3</v>
      </c>
      <c r="J36" s="8">
        <f>(1-'Parameters and Results'!$B$5)*Data!H36</f>
        <v>3.8872697372807299E-4</v>
      </c>
      <c r="K36" s="8">
        <f t="shared" si="4"/>
        <v>9.2193534174543311E-3</v>
      </c>
    </row>
    <row r="37" spans="1:11" x14ac:dyDescent="0.2">
      <c r="A37" s="3">
        <v>35117</v>
      </c>
      <c r="B37" s="4">
        <v>3740</v>
      </c>
      <c r="C37" s="4">
        <v>658.86</v>
      </c>
      <c r="D37" s="5">
        <f t="shared" si="0"/>
        <v>426.86103012633623</v>
      </c>
      <c r="E37" s="4">
        <v>0.64787819889860698</v>
      </c>
      <c r="F37" s="8">
        <f t="shared" si="1"/>
        <v>3.8576987404101296E-3</v>
      </c>
      <c r="G37" s="8">
        <f t="shared" si="2"/>
        <v>1.646606340400655E-2</v>
      </c>
      <c r="H37" s="8">
        <f t="shared" si="3"/>
        <v>-6.4808816267127956E-4</v>
      </c>
      <c r="I37" s="8">
        <f>'Parameters and Results'!$C$3*Data!F37+'Parameters and Results'!$C$4*Data!G37</f>
        <v>1.2267160636022404E-2</v>
      </c>
      <c r="J37" s="8">
        <f>(1-'Parameters and Results'!$B$5)*Data!H37</f>
        <v>-1.944264488013839E-4</v>
      </c>
      <c r="K37" s="8">
        <f t="shared" si="4"/>
        <v>1.207273418722102E-2</v>
      </c>
    </row>
    <row r="38" spans="1:11" x14ac:dyDescent="0.2">
      <c r="A38" s="3">
        <v>35118</v>
      </c>
      <c r="B38" s="4">
        <v>3740.3</v>
      </c>
      <c r="C38" s="4">
        <v>659.08</v>
      </c>
      <c r="D38" s="5">
        <f t="shared" si="0"/>
        <v>427.69630110317979</v>
      </c>
      <c r="E38" s="4">
        <v>0.64892926670992868</v>
      </c>
      <c r="F38" s="8">
        <f t="shared" si="1"/>
        <v>8.0210686780316678E-5</v>
      </c>
      <c r="G38" s="8">
        <f t="shared" si="2"/>
        <v>3.3385435155387468E-4</v>
      </c>
      <c r="H38" s="8">
        <f t="shared" si="3"/>
        <v>1.6210086220985465E-3</v>
      </c>
      <c r="I38" s="8">
        <f>'Parameters and Results'!$C$3*Data!F38+'Parameters and Results'!$C$4*Data!G38</f>
        <v>2.5046570077186947E-4</v>
      </c>
      <c r="J38" s="8">
        <f>(1-'Parameters and Results'!$B$5)*Data!H38</f>
        <v>4.8630258662956402E-4</v>
      </c>
      <c r="K38" s="8">
        <f t="shared" si="4"/>
        <v>7.3676828740143344E-4</v>
      </c>
    </row>
    <row r="39" spans="1:11" x14ac:dyDescent="0.2">
      <c r="A39" s="3">
        <v>35121</v>
      </c>
      <c r="B39" s="4">
        <v>3704.2</v>
      </c>
      <c r="C39" s="4">
        <v>650.46</v>
      </c>
      <c r="D39" s="5">
        <f t="shared" si="0"/>
        <v>422.3766233766234</v>
      </c>
      <c r="E39" s="4">
        <v>0.64935064935064934</v>
      </c>
      <c r="F39" s="8">
        <f t="shared" si="1"/>
        <v>-9.6985111066565811E-3</v>
      </c>
      <c r="G39" s="8">
        <f t="shared" si="2"/>
        <v>-1.3165118287975312E-2</v>
      </c>
      <c r="H39" s="8">
        <f t="shared" si="3"/>
        <v>6.491399124408249E-4</v>
      </c>
      <c r="I39" s="8">
        <f>'Parameters and Results'!$C$3*Data!F39+'Parameters and Results'!$C$4*Data!G39</f>
        <v>-1.5595361093831179E-2</v>
      </c>
      <c r="J39" s="8">
        <f>(1-'Parameters and Results'!$B$5)*Data!H39</f>
        <v>1.9474197373224749E-4</v>
      </c>
      <c r="K39" s="8">
        <f t="shared" si="4"/>
        <v>-1.5400619120098932E-2</v>
      </c>
    </row>
    <row r="40" spans="1:11" x14ac:dyDescent="0.2">
      <c r="A40" s="3">
        <v>35122</v>
      </c>
      <c r="B40" s="4">
        <v>3715.9</v>
      </c>
      <c r="C40" s="4">
        <v>647.24</v>
      </c>
      <c r="D40" s="5">
        <f t="shared" si="0"/>
        <v>420.34030393557606</v>
      </c>
      <c r="E40" s="4">
        <v>0.64943499155734508</v>
      </c>
      <c r="F40" s="8">
        <f t="shared" si="1"/>
        <v>3.1535989263095972E-3</v>
      </c>
      <c r="G40" s="8">
        <f t="shared" si="2"/>
        <v>-4.9626363696481492E-3</v>
      </c>
      <c r="H40" s="8">
        <f t="shared" si="3"/>
        <v>1.2987856372570145E-4</v>
      </c>
      <c r="I40" s="8">
        <f>'Parameters and Results'!$C$3*Data!F40+'Parameters and Results'!$C$4*Data!G40</f>
        <v>7.9575420910896113E-5</v>
      </c>
      <c r="J40" s="8">
        <f>(1-'Parameters and Results'!$B$5)*Data!H40</f>
        <v>3.8963569117710437E-5</v>
      </c>
      <c r="K40" s="8">
        <f t="shared" si="4"/>
        <v>1.1853899002860655E-4</v>
      </c>
    </row>
    <row r="41" spans="1:11" x14ac:dyDescent="0.2">
      <c r="A41" s="3">
        <v>35123</v>
      </c>
      <c r="B41" s="4">
        <v>3738.2</v>
      </c>
      <c r="C41" s="4">
        <v>644.75</v>
      </c>
      <c r="D41" s="5">
        <f t="shared" si="0"/>
        <v>420.44343006194975</v>
      </c>
      <c r="E41" s="4">
        <v>0.65210303227910005</v>
      </c>
      <c r="F41" s="8">
        <f t="shared" si="1"/>
        <v>5.9833022170663929E-3</v>
      </c>
      <c r="G41" s="8">
        <f t="shared" si="2"/>
        <v>-3.8545237701531352E-3</v>
      </c>
      <c r="H41" s="8">
        <f t="shared" si="3"/>
        <v>4.0998332896430151E-3</v>
      </c>
      <c r="I41" s="8">
        <f>'Parameters and Results'!$C$3*Data!F41+'Parameters and Results'!$C$4*Data!G41</f>
        <v>3.1539466040503999E-3</v>
      </c>
      <c r="J41" s="8">
        <f>(1-'Parameters and Results'!$B$5)*Data!H41</f>
        <v>1.2299499868929048E-3</v>
      </c>
      <c r="K41" s="8">
        <f t="shared" si="4"/>
        <v>4.3838965909433047E-3</v>
      </c>
    </row>
    <row r="42" spans="1:11" x14ac:dyDescent="0.2">
      <c r="A42" s="3">
        <v>35124</v>
      </c>
      <c r="B42" s="4">
        <v>3727.6</v>
      </c>
      <c r="C42" s="4">
        <v>640.42999999999995</v>
      </c>
      <c r="D42" s="5">
        <f t="shared" si="0"/>
        <v>418.03524804177545</v>
      </c>
      <c r="E42" s="4">
        <v>0.65274151436031336</v>
      </c>
      <c r="F42" s="8">
        <f t="shared" si="1"/>
        <v>-2.8396172205769469E-3</v>
      </c>
      <c r="G42" s="8">
        <f t="shared" si="2"/>
        <v>-6.7228190146970982E-3</v>
      </c>
      <c r="H42" s="8">
        <f t="shared" si="3"/>
        <v>9.7863325376971793E-4</v>
      </c>
      <c r="I42" s="8">
        <f>'Parameters and Results'!$C$3*Data!F42+'Parameters and Results'!$C$4*Data!G42</f>
        <v>-6.1149873359412623E-3</v>
      </c>
      <c r="J42" s="8">
        <f>(1-'Parameters and Results'!$B$5)*Data!H42</f>
        <v>2.9358997613091543E-4</v>
      </c>
      <c r="K42" s="8">
        <f t="shared" si="4"/>
        <v>-5.8213973598103472E-3</v>
      </c>
    </row>
    <row r="43" spans="1:11" x14ac:dyDescent="0.2">
      <c r="A43" s="3">
        <v>35125</v>
      </c>
      <c r="B43" s="4">
        <v>3752.7</v>
      </c>
      <c r="C43" s="4">
        <v>644.37</v>
      </c>
      <c r="D43" s="5">
        <f t="shared" si="0"/>
        <v>421.9013946179532</v>
      </c>
      <c r="E43" s="4">
        <v>0.65475021279381906</v>
      </c>
      <c r="F43" s="8">
        <f t="shared" si="1"/>
        <v>6.7109859773048742E-3</v>
      </c>
      <c r="G43" s="8">
        <f t="shared" si="2"/>
        <v>6.1332695375245702E-3</v>
      </c>
      <c r="H43" s="8">
        <f t="shared" si="3"/>
        <v>3.0726007241363099E-3</v>
      </c>
      <c r="I43" s="8">
        <f>'Parameters and Results'!$C$3*Data!F43+'Parameters and Results'!$C$4*Data!G43</f>
        <v>9.1840782804050343E-3</v>
      </c>
      <c r="J43" s="8">
        <f>(1-'Parameters and Results'!$B$5)*Data!H43</f>
        <v>9.2178021724089311E-4</v>
      </c>
      <c r="K43" s="8">
        <f t="shared" si="4"/>
        <v>1.0105858497645927E-2</v>
      </c>
    </row>
    <row r="44" spans="1:11" x14ac:dyDescent="0.2">
      <c r="A44" s="3">
        <v>35128</v>
      </c>
      <c r="B44" s="4">
        <v>3768.6</v>
      </c>
      <c r="C44" s="4">
        <v>650.80999999999995</v>
      </c>
      <c r="D44" s="5">
        <f t="shared" si="0"/>
        <v>425.81130594085317</v>
      </c>
      <c r="E44" s="4">
        <v>0.65427898455901601</v>
      </c>
      <c r="F44" s="8">
        <f t="shared" si="1"/>
        <v>4.2279987995846435E-3</v>
      </c>
      <c r="G44" s="8">
        <f t="shared" si="2"/>
        <v>9.9446456462990301E-3</v>
      </c>
      <c r="H44" s="8">
        <f t="shared" si="3"/>
        <v>-7.1996599634465688E-4</v>
      </c>
      <c r="I44" s="8">
        <f>'Parameters and Results'!$C$3*Data!F44+'Parameters and Results'!$C$4*Data!G44</f>
        <v>9.0696075986380405E-3</v>
      </c>
      <c r="J44" s="8">
        <f>(1-'Parameters and Results'!$B$5)*Data!H44</f>
        <v>-2.1598979890339709E-4</v>
      </c>
      <c r="K44" s="8">
        <f t="shared" si="4"/>
        <v>8.8536177997346442E-3</v>
      </c>
    </row>
    <row r="45" spans="1:11" x14ac:dyDescent="0.2">
      <c r="A45" s="3">
        <v>35129</v>
      </c>
      <c r="B45" s="4">
        <v>3777.1</v>
      </c>
      <c r="C45" s="4">
        <v>655.79</v>
      </c>
      <c r="D45" s="5">
        <f t="shared" si="0"/>
        <v>428.90124264224983</v>
      </c>
      <c r="E45" s="4">
        <v>0.65402223675604976</v>
      </c>
      <c r="F45" s="8">
        <f t="shared" si="1"/>
        <v>2.2529397127672079E-3</v>
      </c>
      <c r="G45" s="8">
        <f t="shared" si="2"/>
        <v>7.6228748123191832E-3</v>
      </c>
      <c r="H45" s="8">
        <f t="shared" si="3"/>
        <v>-3.9249035631742978E-4</v>
      </c>
      <c r="I45" s="8">
        <f>'Parameters and Results'!$C$3*Data!F45+'Parameters and Results'!$C$4*Data!G45</f>
        <v>6.0876746473236673E-3</v>
      </c>
      <c r="J45" s="8">
        <f>(1-'Parameters and Results'!$B$5)*Data!H45</f>
        <v>-1.1774710689522895E-4</v>
      </c>
      <c r="K45" s="8">
        <f t="shared" si="4"/>
        <v>5.969927540428438E-3</v>
      </c>
    </row>
    <row r="46" spans="1:11" x14ac:dyDescent="0.2">
      <c r="A46" s="3">
        <v>35130</v>
      </c>
      <c r="B46" s="4">
        <v>3758.9</v>
      </c>
      <c r="C46" s="4">
        <v>652</v>
      </c>
      <c r="D46" s="5">
        <f t="shared" si="0"/>
        <v>426.42249836494443</v>
      </c>
      <c r="E46" s="4">
        <v>0.65402223675604976</v>
      </c>
      <c r="F46" s="8">
        <f t="shared" si="1"/>
        <v>-4.8301580107393783E-3</v>
      </c>
      <c r="G46" s="8">
        <f t="shared" si="2"/>
        <v>-5.7960538162469431E-3</v>
      </c>
      <c r="H46" s="8">
        <f t="shared" si="3"/>
        <v>0</v>
      </c>
      <c r="I46" s="8">
        <f>'Parameters and Results'!$C$3*Data!F46+'Parameters and Results'!$C$4*Data!G46</f>
        <v>-7.3562573201703067E-3</v>
      </c>
      <c r="J46" s="8">
        <f>(1-'Parameters and Results'!$B$5)*Data!H46</f>
        <v>0</v>
      </c>
      <c r="K46" s="8">
        <f t="shared" si="4"/>
        <v>-7.3562573201703067E-3</v>
      </c>
    </row>
    <row r="47" spans="1:11" x14ac:dyDescent="0.2">
      <c r="A47" s="3">
        <v>35131</v>
      </c>
      <c r="B47" s="4">
        <v>3758.2</v>
      </c>
      <c r="C47" s="4">
        <v>653.65</v>
      </c>
      <c r="D47" s="5">
        <f t="shared" si="0"/>
        <v>427.22222222222223</v>
      </c>
      <c r="E47" s="4">
        <v>0.65359477124183007</v>
      </c>
      <c r="F47" s="8">
        <f t="shared" si="1"/>
        <v>-1.8624203536571609E-4</v>
      </c>
      <c r="G47" s="8">
        <f t="shared" si="2"/>
        <v>2.5274780812161771E-3</v>
      </c>
      <c r="H47" s="8">
        <f t="shared" si="3"/>
        <v>-6.5380845741895457E-4</v>
      </c>
      <c r="I47" s="8">
        <f>'Parameters and Results'!$C$3*Data!F47+'Parameters and Results'!$C$4*Data!G47</f>
        <v>1.2018763829117346E-3</v>
      </c>
      <c r="J47" s="8">
        <f>(1-'Parameters and Results'!$B$5)*Data!H47</f>
        <v>-1.9614253722568639E-4</v>
      </c>
      <c r="K47" s="8">
        <f t="shared" si="4"/>
        <v>1.0057338456860483E-3</v>
      </c>
    </row>
    <row r="48" spans="1:11" x14ac:dyDescent="0.2">
      <c r="A48" s="3">
        <v>35132</v>
      </c>
      <c r="B48" s="4">
        <v>3710.3</v>
      </c>
      <c r="C48" s="4">
        <v>633.5</v>
      </c>
      <c r="D48" s="5">
        <f t="shared" si="0"/>
        <v>415.68241469816275</v>
      </c>
      <c r="E48" s="4">
        <v>0.65616797900262469</v>
      </c>
      <c r="F48" s="8">
        <f t="shared" si="1"/>
        <v>-1.2827383489077016E-2</v>
      </c>
      <c r="G48" s="8">
        <f t="shared" si="2"/>
        <v>-3.1312040246675277E-2</v>
      </c>
      <c r="H48" s="8">
        <f t="shared" si="3"/>
        <v>3.929278139889557E-3</v>
      </c>
      <c r="I48" s="8">
        <f>'Parameters and Results'!$C$3*Data!F48+'Parameters and Results'!$C$4*Data!G48</f>
        <v>-2.8132462286147041E-2</v>
      </c>
      <c r="J48" s="8">
        <f>(1-'Parameters and Results'!$B$5)*Data!H48</f>
        <v>1.1787834419668673E-3</v>
      </c>
      <c r="K48" s="8">
        <f t="shared" si="4"/>
        <v>-2.6953678844180172E-2</v>
      </c>
    </row>
    <row r="49" spans="1:11" x14ac:dyDescent="0.2">
      <c r="A49" s="3">
        <v>35135</v>
      </c>
      <c r="B49" s="4">
        <v>3674.5</v>
      </c>
      <c r="C49" s="4">
        <v>640.02</v>
      </c>
      <c r="D49" s="5">
        <f t="shared" si="0"/>
        <v>420.0157500984381</v>
      </c>
      <c r="E49" s="4">
        <v>0.65625410158813491</v>
      </c>
      <c r="F49" s="8">
        <f t="shared" si="1"/>
        <v>-9.6956668970491836E-3</v>
      </c>
      <c r="G49" s="8">
        <f t="shared" si="2"/>
        <v>1.0239426104252585E-2</v>
      </c>
      <c r="H49" s="8">
        <f t="shared" si="3"/>
        <v>1.3124220768219284E-4</v>
      </c>
      <c r="I49" s="8">
        <f>'Parameters and Results'!$C$3*Data!F49+'Parameters and Results'!$C$4*Data!G49</f>
        <v>-2.9544184386216393E-3</v>
      </c>
      <c r="J49" s="8">
        <f>(1-'Parameters and Results'!$B$5)*Data!H49</f>
        <v>3.9372662304657855E-5</v>
      </c>
      <c r="K49" s="8">
        <f t="shared" si="4"/>
        <v>-2.9150457763169814E-3</v>
      </c>
    </row>
    <row r="50" spans="1:11" x14ac:dyDescent="0.2">
      <c r="A50" s="3">
        <v>35136</v>
      </c>
      <c r="B50" s="4">
        <v>3639.5</v>
      </c>
      <c r="C50" s="4">
        <v>637.09</v>
      </c>
      <c r="D50" s="5">
        <f t="shared" si="0"/>
        <v>418.77999079734434</v>
      </c>
      <c r="E50" s="4">
        <v>0.65733254453427981</v>
      </c>
      <c r="F50" s="8">
        <f t="shared" si="1"/>
        <v>-9.5707594106133644E-3</v>
      </c>
      <c r="G50" s="8">
        <f t="shared" si="2"/>
        <v>-4.5884929892469105E-3</v>
      </c>
      <c r="H50" s="8">
        <f t="shared" si="3"/>
        <v>1.6419825698260446E-3</v>
      </c>
      <c r="I50" s="8">
        <f>'Parameters and Results'!$C$3*Data!F50+'Parameters and Results'!$C$4*Data!G50</f>
        <v>-1.0852200698480027E-2</v>
      </c>
      <c r="J50" s="8">
        <f>(1-'Parameters and Results'!$B$5)*Data!H50</f>
        <v>4.9259477094781346E-4</v>
      </c>
      <c r="K50" s="8">
        <f t="shared" si="4"/>
        <v>-1.0359605927532213E-2</v>
      </c>
    </row>
    <row r="51" spans="1:11" x14ac:dyDescent="0.2">
      <c r="A51" s="3">
        <v>35137</v>
      </c>
      <c r="B51" s="4">
        <v>3640.3</v>
      </c>
      <c r="C51" s="4">
        <v>638.54999999999995</v>
      </c>
      <c r="D51" s="5">
        <f t="shared" si="0"/>
        <v>419.40886699507382</v>
      </c>
      <c r="E51" s="4">
        <v>0.65681444991789817</v>
      </c>
      <c r="F51" s="8">
        <f t="shared" si="1"/>
        <v>2.1978625874912033E-4</v>
      </c>
      <c r="G51" s="8">
        <f t="shared" si="2"/>
        <v>2.2890480660714011E-3</v>
      </c>
      <c r="H51" s="8">
        <f t="shared" si="3"/>
        <v>-7.8848811496887139E-4</v>
      </c>
      <c r="I51" s="8">
        <f>'Parameters and Results'!$C$3*Data!F51+'Parameters and Results'!$C$4*Data!G51</f>
        <v>1.4283989320840373E-3</v>
      </c>
      <c r="J51" s="8">
        <f>(1-'Parameters and Results'!$B$5)*Data!H51</f>
        <v>-2.3654643449066146E-4</v>
      </c>
      <c r="K51" s="8">
        <f t="shared" si="4"/>
        <v>1.191852497593376E-3</v>
      </c>
    </row>
    <row r="52" spans="1:11" x14ac:dyDescent="0.2">
      <c r="A52" s="3">
        <v>35138</v>
      </c>
      <c r="B52" s="4">
        <v>3681.8</v>
      </c>
      <c r="C52" s="4">
        <v>640.87</v>
      </c>
      <c r="D52" s="5">
        <f t="shared" si="0"/>
        <v>420.76685706782223</v>
      </c>
      <c r="E52" s="4">
        <v>0.65655570875188762</v>
      </c>
      <c r="F52" s="8">
        <f t="shared" si="1"/>
        <v>1.1335667195400106E-2</v>
      </c>
      <c r="G52" s="8">
        <f t="shared" si="2"/>
        <v>3.62664729772834E-3</v>
      </c>
      <c r="H52" s="8">
        <f t="shared" si="3"/>
        <v>-3.9401103740618524E-4</v>
      </c>
      <c r="I52" s="8">
        <f>'Parameters and Results'!$C$3*Data!F52+'Parameters and Results'!$C$4*Data!G52</f>
        <v>1.1877098336748397E-2</v>
      </c>
      <c r="J52" s="8">
        <f>(1-'Parameters and Results'!$B$5)*Data!H52</f>
        <v>-1.1820331122185558E-4</v>
      </c>
      <c r="K52" s="8">
        <f t="shared" si="4"/>
        <v>1.1758895025526541E-2</v>
      </c>
    </row>
    <row r="53" spans="1:11" x14ac:dyDescent="0.2">
      <c r="A53" s="3">
        <v>35139</v>
      </c>
      <c r="B53" s="4">
        <v>3644.8</v>
      </c>
      <c r="C53" s="4">
        <v>641.42999999999995</v>
      </c>
      <c r="D53" s="5">
        <f t="shared" si="0"/>
        <v>420.6098360655738</v>
      </c>
      <c r="E53" s="4">
        <v>0.65573770491803285</v>
      </c>
      <c r="F53" s="8">
        <f t="shared" si="1"/>
        <v>-1.0100268759598761E-2</v>
      </c>
      <c r="G53" s="8">
        <f t="shared" si="2"/>
        <v>8.7343060999933231E-4</v>
      </c>
      <c r="H53" s="8">
        <f t="shared" si="3"/>
        <v>-1.2466784200536364E-3</v>
      </c>
      <c r="I53" s="8">
        <f>'Parameters and Results'!$C$3*Data!F53+'Parameters and Results'!$C$4*Data!G53</f>
        <v>-8.3660826352492754E-3</v>
      </c>
      <c r="J53" s="8">
        <f>(1-'Parameters and Results'!$B$5)*Data!H53</f>
        <v>-3.7400352601609096E-4</v>
      </c>
      <c r="K53" s="8">
        <f t="shared" si="4"/>
        <v>-8.7400861612653667E-3</v>
      </c>
    </row>
    <row r="54" spans="1:11" x14ac:dyDescent="0.2">
      <c r="A54" s="3">
        <v>35142</v>
      </c>
      <c r="B54" s="4">
        <v>3669.6</v>
      </c>
      <c r="C54" s="4">
        <v>652.65</v>
      </c>
      <c r="D54" s="5">
        <f t="shared" si="0"/>
        <v>426.56862745098039</v>
      </c>
      <c r="E54" s="4">
        <v>0.65359477124183007</v>
      </c>
      <c r="F54" s="8">
        <f t="shared" si="1"/>
        <v>6.7811700300990816E-3</v>
      </c>
      <c r="G54" s="8">
        <f t="shared" si="2"/>
        <v>1.7340938984800092E-2</v>
      </c>
      <c r="H54" s="8">
        <f t="shared" si="3"/>
        <v>-3.273325344969249E-3</v>
      </c>
      <c r="I54" s="8">
        <f>'Parameters and Results'!$C$3*Data!F54+'Parameters and Results'!$C$4*Data!G54</f>
        <v>1.5297630828128749E-2</v>
      </c>
      <c r="J54" s="8">
        <f>(1-'Parameters and Results'!$B$5)*Data!H54</f>
        <v>-9.8199760349077479E-4</v>
      </c>
      <c r="K54" s="8">
        <f t="shared" si="4"/>
        <v>1.4315633224637974E-2</v>
      </c>
    </row>
    <row r="55" spans="1:11" x14ac:dyDescent="0.2">
      <c r="A55" s="3">
        <v>35143</v>
      </c>
      <c r="B55" s="4">
        <v>3693</v>
      </c>
      <c r="C55" s="4">
        <v>651.69000000000005</v>
      </c>
      <c r="D55" s="5">
        <f t="shared" si="0"/>
        <v>425.19083969465652</v>
      </c>
      <c r="E55" s="4">
        <v>0.6524434005350036</v>
      </c>
      <c r="F55" s="8">
        <f t="shared" si="1"/>
        <v>6.3564715696009652E-3</v>
      </c>
      <c r="G55" s="8">
        <f t="shared" si="2"/>
        <v>-1.4720090978499213E-3</v>
      </c>
      <c r="H55" s="8">
        <f t="shared" si="3"/>
        <v>-1.763150618380852E-3</v>
      </c>
      <c r="I55" s="8">
        <f>'Parameters and Results'!$C$3*Data!F55+'Parameters and Results'!$C$4*Data!G55</f>
        <v>4.7670277105618863E-3</v>
      </c>
      <c r="J55" s="8">
        <f>(1-'Parameters and Results'!$B$5)*Data!H55</f>
        <v>-5.2894518551425572E-4</v>
      </c>
      <c r="K55" s="8">
        <f t="shared" si="4"/>
        <v>4.238082525047631E-3</v>
      </c>
    </row>
    <row r="56" spans="1:11" x14ac:dyDescent="0.2">
      <c r="A56" s="3">
        <v>35144</v>
      </c>
      <c r="B56" s="4">
        <v>3685.4</v>
      </c>
      <c r="C56" s="4">
        <v>649.98</v>
      </c>
      <c r="D56" s="5">
        <f t="shared" si="0"/>
        <v>422.72372528616023</v>
      </c>
      <c r="E56" s="4">
        <v>0.65036420395421435</v>
      </c>
      <c r="F56" s="8">
        <f t="shared" si="1"/>
        <v>-2.0600679518026298E-3</v>
      </c>
      <c r="G56" s="8">
        <f t="shared" si="2"/>
        <v>-2.6273955514177203E-3</v>
      </c>
      <c r="H56" s="8">
        <f t="shared" si="3"/>
        <v>-3.1918732111661302E-3</v>
      </c>
      <c r="I56" s="8">
        <f>'Parameters and Results'!$C$3*Data!F56+'Parameters and Results'!$C$4*Data!G56</f>
        <v>-3.2213530555928703E-3</v>
      </c>
      <c r="J56" s="8">
        <f>(1-'Parameters and Results'!$B$5)*Data!H56</f>
        <v>-9.5756196334983925E-4</v>
      </c>
      <c r="K56" s="8">
        <f t="shared" si="4"/>
        <v>-4.1789150189427094E-3</v>
      </c>
    </row>
    <row r="57" spans="1:11" x14ac:dyDescent="0.2">
      <c r="A57" s="3">
        <v>35145</v>
      </c>
      <c r="B57" s="4">
        <v>3698.3</v>
      </c>
      <c r="C57" s="4">
        <v>649.19000000000005</v>
      </c>
      <c r="D57" s="5">
        <f t="shared" si="0"/>
        <v>422.64973958333337</v>
      </c>
      <c r="E57" s="4">
        <v>0.65104166666666663</v>
      </c>
      <c r="F57" s="8">
        <f t="shared" si="1"/>
        <v>3.4941866882562244E-3</v>
      </c>
      <c r="G57" s="8">
        <f t="shared" si="2"/>
        <v>-1.2161612373602182E-3</v>
      </c>
      <c r="H57" s="8">
        <f t="shared" si="3"/>
        <v>1.0411245084105101E-3</v>
      </c>
      <c r="I57" s="8">
        <f>'Parameters and Results'!$C$3*Data!F57+'Parameters and Results'!$C$4*Data!G57</f>
        <v>2.4006862840496783E-3</v>
      </c>
      <c r="J57" s="8">
        <f>(1-'Parameters and Results'!$B$5)*Data!H57</f>
        <v>3.1233735252315307E-4</v>
      </c>
      <c r="K57" s="8">
        <f t="shared" si="4"/>
        <v>2.7130236365728315E-3</v>
      </c>
    </row>
    <row r="58" spans="1:11" x14ac:dyDescent="0.2">
      <c r="A58" s="3">
        <v>35146</v>
      </c>
      <c r="B58" s="4">
        <v>3707</v>
      </c>
      <c r="C58" s="4">
        <v>650.62</v>
      </c>
      <c r="D58" s="5">
        <f t="shared" si="0"/>
        <v>424.29894352419456</v>
      </c>
      <c r="E58" s="4">
        <v>0.65214555888874393</v>
      </c>
      <c r="F58" s="8">
        <f t="shared" si="1"/>
        <v>2.3496695617155937E-3</v>
      </c>
      <c r="G58" s="8">
        <f t="shared" si="2"/>
        <v>2.2003224731856489E-3</v>
      </c>
      <c r="H58" s="8">
        <f t="shared" si="3"/>
        <v>1.6941425828234347E-3</v>
      </c>
      <c r="I58" s="8">
        <f>'Parameters and Results'!$C$3*Data!F58+'Parameters and Results'!$C$4*Data!G58</f>
        <v>3.2441350020213956E-3</v>
      </c>
      <c r="J58" s="8">
        <f>(1-'Parameters and Results'!$B$5)*Data!H58</f>
        <v>5.0824277484703051E-4</v>
      </c>
      <c r="K58" s="8">
        <f t="shared" si="4"/>
        <v>3.7523777768684262E-3</v>
      </c>
    </row>
    <row r="59" spans="1:11" x14ac:dyDescent="0.2">
      <c r="A59" s="3">
        <v>35149</v>
      </c>
      <c r="B59" s="4">
        <v>3681.9</v>
      </c>
      <c r="C59" s="4">
        <v>650.04</v>
      </c>
      <c r="D59" s="5">
        <f t="shared" si="0"/>
        <v>426.81549573210765</v>
      </c>
      <c r="E59" s="4">
        <v>0.65659881812212739</v>
      </c>
      <c r="F59" s="8">
        <f t="shared" si="1"/>
        <v>-6.7940008791600275E-3</v>
      </c>
      <c r="G59" s="8">
        <f t="shared" si="2"/>
        <v>-8.9185496354867041E-4</v>
      </c>
      <c r="H59" s="8">
        <f t="shared" si="3"/>
        <v>6.8054182296322652E-3</v>
      </c>
      <c r="I59" s="8">
        <f>'Parameters and Results'!$C$3*Data!F59+'Parameters and Results'!$C$4*Data!G59</f>
        <v>-6.426352449581306E-3</v>
      </c>
      <c r="J59" s="8">
        <f>(1-'Parameters and Results'!$B$5)*Data!H59</f>
        <v>2.0416254688896797E-3</v>
      </c>
      <c r="K59" s="8">
        <f t="shared" si="4"/>
        <v>-4.3847269806916262E-3</v>
      </c>
    </row>
    <row r="60" spans="1:11" x14ac:dyDescent="0.2">
      <c r="A60" s="3">
        <v>35150</v>
      </c>
      <c r="B60" s="4">
        <v>3660.9</v>
      </c>
      <c r="C60" s="4">
        <v>652.97</v>
      </c>
      <c r="D60" s="5">
        <f t="shared" si="0"/>
        <v>428.45800524934384</v>
      </c>
      <c r="E60" s="4">
        <v>0.65616797900262469</v>
      </c>
      <c r="F60" s="8">
        <f t="shared" si="1"/>
        <v>-5.719904465668728E-3</v>
      </c>
      <c r="G60" s="8">
        <f t="shared" si="2"/>
        <v>4.497286956221788E-3</v>
      </c>
      <c r="H60" s="8">
        <f t="shared" si="3"/>
        <v>-6.5638335142973435E-4</v>
      </c>
      <c r="I60" s="8">
        <f>'Parameters and Results'!$C$3*Data!F60+'Parameters and Results'!$C$4*Data!G60</f>
        <v>-2.5763814511003706E-3</v>
      </c>
      <c r="J60" s="8">
        <f>(1-'Parameters and Results'!$B$5)*Data!H60</f>
        <v>-1.9691500542892034E-4</v>
      </c>
      <c r="K60" s="8">
        <f t="shared" si="4"/>
        <v>-2.7732964565292911E-3</v>
      </c>
    </row>
    <row r="61" spans="1:11" x14ac:dyDescent="0.2">
      <c r="A61" s="3">
        <v>35151</v>
      </c>
      <c r="B61" s="4">
        <v>3672.4</v>
      </c>
      <c r="C61" s="4">
        <v>648.91</v>
      </c>
      <c r="D61" s="5">
        <f t="shared" si="0"/>
        <v>427.44878466504184</v>
      </c>
      <c r="E61" s="4">
        <v>0.65871813451024308</v>
      </c>
      <c r="F61" s="8">
        <f t="shared" si="1"/>
        <v>3.1363804636414705E-3</v>
      </c>
      <c r="G61" s="8">
        <f t="shared" si="2"/>
        <v>-6.2371542106280202E-3</v>
      </c>
      <c r="H61" s="8">
        <f t="shared" si="3"/>
        <v>3.8789043079221707E-3</v>
      </c>
      <c r="I61" s="8">
        <f>'Parameters and Results'!$C$3*Data!F61+'Parameters and Results'!$C$4*Data!G61</f>
        <v>-6.23730368052845E-4</v>
      </c>
      <c r="J61" s="8">
        <f>(1-'Parameters and Results'!$B$5)*Data!H61</f>
        <v>1.1636712923766513E-3</v>
      </c>
      <c r="K61" s="8">
        <f t="shared" si="4"/>
        <v>5.3994092432380634E-4</v>
      </c>
    </row>
    <row r="62" spans="1:11" x14ac:dyDescent="0.2">
      <c r="A62" s="3">
        <v>35152</v>
      </c>
      <c r="B62" s="4">
        <v>3672.6</v>
      </c>
      <c r="C62" s="4">
        <v>648.94000000000005</v>
      </c>
      <c r="D62" s="5">
        <f t="shared" si="0"/>
        <v>425.84159065555485</v>
      </c>
      <c r="E62" s="4">
        <v>0.65621103746965026</v>
      </c>
      <c r="F62" s="8">
        <f t="shared" si="1"/>
        <v>5.4458815534257638E-5</v>
      </c>
      <c r="G62" s="8">
        <f t="shared" si="2"/>
        <v>4.6230303972536056E-5</v>
      </c>
      <c r="H62" s="8">
        <f t="shared" si="3"/>
        <v>-3.8132853571456408E-3</v>
      </c>
      <c r="I62" s="8">
        <f>'Parameters and Results'!$C$3*Data!F62+'Parameters and Results'!$C$4*Data!G62</f>
        <v>7.2615827737644914E-5</v>
      </c>
      <c r="J62" s="8">
        <f>(1-'Parameters and Results'!$B$5)*Data!H62</f>
        <v>-1.1439856071436925E-3</v>
      </c>
      <c r="K62" s="8">
        <f t="shared" si="4"/>
        <v>-1.0713697794060475E-3</v>
      </c>
    </row>
    <row r="63" spans="1:11" x14ac:dyDescent="0.2">
      <c r="A63" s="3">
        <v>35153</v>
      </c>
      <c r="B63" s="4">
        <v>3699.7</v>
      </c>
      <c r="C63" s="4">
        <v>645.5</v>
      </c>
      <c r="D63" s="5">
        <f t="shared" si="0"/>
        <v>422.94587865286331</v>
      </c>
      <c r="E63" s="4">
        <v>0.65522212029878124</v>
      </c>
      <c r="F63" s="8">
        <f t="shared" si="1"/>
        <v>7.3518771789069142E-3</v>
      </c>
      <c r="G63" s="8">
        <f t="shared" si="2"/>
        <v>-5.31505222067698E-3</v>
      </c>
      <c r="H63" s="8">
        <f t="shared" si="3"/>
        <v>-1.5081475597178062E-3</v>
      </c>
      <c r="I63" s="8">
        <f>'Parameters and Results'!$C$3*Data!F63+'Parameters and Results'!$C$4*Data!G63</f>
        <v>3.5627643323779797E-3</v>
      </c>
      <c r="J63" s="8">
        <f>(1-'Parameters and Results'!$B$5)*Data!H63</f>
        <v>-4.5244426791534191E-4</v>
      </c>
      <c r="K63" s="8">
        <f t="shared" si="4"/>
        <v>3.1103200644626377E-3</v>
      </c>
    </row>
    <row r="64" spans="1:11" x14ac:dyDescent="0.2">
      <c r="A64" s="3">
        <v>35156</v>
      </c>
      <c r="B64" s="4">
        <v>3718.4</v>
      </c>
      <c r="C64" s="4">
        <v>653.73</v>
      </c>
      <c r="D64" s="5">
        <f t="shared" si="0"/>
        <v>428.84413539753342</v>
      </c>
      <c r="E64" s="4">
        <v>0.65599580162686955</v>
      </c>
      <c r="F64" s="8">
        <f t="shared" si="1"/>
        <v>5.0417329535513526E-3</v>
      </c>
      <c r="G64" s="8">
        <f t="shared" si="2"/>
        <v>1.266921189024257E-2</v>
      </c>
      <c r="H64" s="8">
        <f t="shared" si="3"/>
        <v>1.1800958558276413E-3</v>
      </c>
      <c r="I64" s="8">
        <f>'Parameters and Results'!$C$3*Data!F64+'Parameters and Results'!$C$4*Data!G64</f>
        <v>1.1252890755088424E-2</v>
      </c>
      <c r="J64" s="8">
        <f>(1-'Parameters and Results'!$B$5)*Data!H64</f>
        <v>3.5402875674829244E-4</v>
      </c>
      <c r="K64" s="8">
        <f t="shared" si="4"/>
        <v>1.1606919511836716E-2</v>
      </c>
    </row>
    <row r="65" spans="1:11" x14ac:dyDescent="0.2">
      <c r="A65" s="3">
        <v>35157</v>
      </c>
      <c r="B65" s="4">
        <v>3728.5</v>
      </c>
      <c r="C65" s="4">
        <v>655.26</v>
      </c>
      <c r="D65" s="5">
        <f t="shared" si="0"/>
        <v>429.73504721930749</v>
      </c>
      <c r="E65" s="4">
        <v>0.65582371458551947</v>
      </c>
      <c r="F65" s="8">
        <f t="shared" si="1"/>
        <v>2.71253976631214E-3</v>
      </c>
      <c r="G65" s="8">
        <f t="shared" si="2"/>
        <v>2.3376812607522343E-3</v>
      </c>
      <c r="H65" s="8">
        <f t="shared" si="3"/>
        <v>-2.6236390023235345E-4</v>
      </c>
      <c r="I65" s="8">
        <f>'Parameters and Results'!$C$3*Data!F65+'Parameters and Results'!$C$4*Data!G65</f>
        <v>3.6358201763293293E-3</v>
      </c>
      <c r="J65" s="8">
        <f>(1-'Parameters and Results'!$B$5)*Data!H65</f>
        <v>-7.8709170069706048E-5</v>
      </c>
      <c r="K65" s="8">
        <f t="shared" si="4"/>
        <v>3.5571110062596234E-3</v>
      </c>
    </row>
    <row r="66" spans="1:11" x14ac:dyDescent="0.2">
      <c r="A66" s="3">
        <v>35158</v>
      </c>
      <c r="B66" s="4">
        <v>3725.1</v>
      </c>
      <c r="C66" s="4">
        <v>655.88</v>
      </c>
      <c r="D66" s="5">
        <f t="shared" ref="D66:D129" si="5">C66*E66</f>
        <v>429.8034076015727</v>
      </c>
      <c r="E66" s="4">
        <v>0.65530799475753598</v>
      </c>
      <c r="F66" s="8">
        <f t="shared" si="1"/>
        <v>-9.1231089294344688E-4</v>
      </c>
      <c r="G66" s="8">
        <f t="shared" si="2"/>
        <v>9.4574194397559891E-4</v>
      </c>
      <c r="H66" s="8">
        <f t="shared" si="3"/>
        <v>-7.8667894446486327E-4</v>
      </c>
      <c r="I66" s="8">
        <f>'Parameters and Results'!$C$3*Data!F66+'Parameters and Results'!$C$4*Data!G66</f>
        <v>-2.875713815786925E-4</v>
      </c>
      <c r="J66" s="8">
        <f>(1-'Parameters and Results'!$B$5)*Data!H66</f>
        <v>-2.36003683339459E-4</v>
      </c>
      <c r="K66" s="8">
        <f t="shared" si="4"/>
        <v>-5.2357506491815145E-4</v>
      </c>
    </row>
    <row r="67" spans="1:11" x14ac:dyDescent="0.2">
      <c r="A67" s="3">
        <v>35159</v>
      </c>
      <c r="B67" s="4">
        <v>3755.6</v>
      </c>
      <c r="C67" s="4">
        <v>655.86</v>
      </c>
      <c r="D67" s="5">
        <f t="shared" si="5"/>
        <v>428.80679960771488</v>
      </c>
      <c r="E67" s="4">
        <v>0.65380843412880019</v>
      </c>
      <c r="F67" s="8">
        <f t="shared" si="1"/>
        <v>8.1543622934862423E-3</v>
      </c>
      <c r="G67" s="8">
        <f t="shared" si="2"/>
        <v>-3.049384786857856E-5</v>
      </c>
      <c r="H67" s="8">
        <f t="shared" si="3"/>
        <v>-2.2909517465558244E-3</v>
      </c>
      <c r="I67" s="8">
        <f>'Parameters and Results'!$C$3*Data!F67+'Parameters and Results'!$C$4*Data!G67</f>
        <v>7.1186003289514296E-3</v>
      </c>
      <c r="J67" s="8">
        <f>(1-'Parameters and Results'!$B$5)*Data!H67</f>
        <v>-6.8728552396674742E-4</v>
      </c>
      <c r="K67" s="8">
        <f t="shared" si="4"/>
        <v>6.4313148049846818E-3</v>
      </c>
    </row>
    <row r="68" spans="1:11" x14ac:dyDescent="0.2">
      <c r="A68" s="3">
        <v>35164</v>
      </c>
      <c r="B68" s="4">
        <v>3758.6</v>
      </c>
      <c r="C68" s="4">
        <v>642.19000000000005</v>
      </c>
      <c r="D68" s="5">
        <f t="shared" si="5"/>
        <v>421.3015810535984</v>
      </c>
      <c r="E68" s="4">
        <v>0.65603883749917991</v>
      </c>
      <c r="F68" s="8">
        <f t="shared" ref="F68:F131" si="6">LN(B68/B67)</f>
        <v>7.9848823810807718E-4</v>
      </c>
      <c r="G68" s="8">
        <f t="shared" ref="G68:G131" si="7">LN(C68/C67)</f>
        <v>-2.1063141472683476E-2</v>
      </c>
      <c r="H68" s="8">
        <f t="shared" ref="H68:H131" si="8">LN(E68/E67)</f>
        <v>3.4055963231622946E-3</v>
      </c>
      <c r="I68" s="8">
        <f>'Parameters and Results'!$C$3*Data!F68+'Parameters and Results'!$C$4*Data!G68</f>
        <v>-1.0675419186904513E-2</v>
      </c>
      <c r="J68" s="8">
        <f>(1-'Parameters and Results'!$B$5)*Data!H68</f>
        <v>1.0216788969486885E-3</v>
      </c>
      <c r="K68" s="8">
        <f t="shared" ref="K68:K131" si="9">I68+J68</f>
        <v>-9.6537402899558242E-3</v>
      </c>
    </row>
    <row r="69" spans="1:11" x14ac:dyDescent="0.2">
      <c r="A69" s="3">
        <v>35165</v>
      </c>
      <c r="B69" s="4">
        <v>3767.4</v>
      </c>
      <c r="C69" s="4">
        <v>633.5</v>
      </c>
      <c r="D69" s="5">
        <f t="shared" si="5"/>
        <v>419.12007939133309</v>
      </c>
      <c r="E69" s="4">
        <v>0.6615944426066821</v>
      </c>
      <c r="F69" s="8">
        <f t="shared" si="6"/>
        <v>2.338560725618413E-3</v>
      </c>
      <c r="G69" s="8">
        <f t="shared" si="7"/>
        <v>-1.362421029992191E-2</v>
      </c>
      <c r="H69" s="8">
        <f t="shared" si="8"/>
        <v>8.4327530482831113E-3</v>
      </c>
      <c r="I69" s="8">
        <f>'Parameters and Results'!$C$3*Data!F69+'Parameters and Results'!$C$4*Data!G69</f>
        <v>-5.3108329270417217E-3</v>
      </c>
      <c r="J69" s="8">
        <f>(1-'Parameters and Results'!$B$5)*Data!H69</f>
        <v>2.5298259144849338E-3</v>
      </c>
      <c r="K69" s="8">
        <f t="shared" si="9"/>
        <v>-2.7810070125567879E-3</v>
      </c>
    </row>
    <row r="70" spans="1:11" x14ac:dyDescent="0.2">
      <c r="A70" s="3">
        <v>35166</v>
      </c>
      <c r="B70" s="4">
        <v>3744.2</v>
      </c>
      <c r="C70" s="4">
        <v>631.17999999999995</v>
      </c>
      <c r="D70" s="5">
        <f t="shared" si="5"/>
        <v>417.30909090909091</v>
      </c>
      <c r="E70" s="4">
        <v>0.66115702479338845</v>
      </c>
      <c r="F70" s="8">
        <f t="shared" si="6"/>
        <v>-6.1771323739507914E-3</v>
      </c>
      <c r="G70" s="8">
        <f t="shared" si="7"/>
        <v>-3.6689164096045486E-3</v>
      </c>
      <c r="H70" s="8">
        <f t="shared" si="8"/>
        <v>-6.613756854836983E-4</v>
      </c>
      <c r="I70" s="8">
        <f>'Parameters and Results'!$C$3*Data!F70+'Parameters and Results'!$C$4*Data!G70</f>
        <v>-7.3862056883933994E-3</v>
      </c>
      <c r="J70" s="8">
        <f>(1-'Parameters and Results'!$B$5)*Data!H70</f>
        <v>-1.9841270564510951E-4</v>
      </c>
      <c r="K70" s="8">
        <f t="shared" si="9"/>
        <v>-7.5846183940385089E-3</v>
      </c>
    </row>
    <row r="71" spans="1:11" x14ac:dyDescent="0.2">
      <c r="A71" s="3">
        <v>35167</v>
      </c>
      <c r="B71" s="4">
        <v>3766.8</v>
      </c>
      <c r="C71" s="4">
        <v>636.71</v>
      </c>
      <c r="D71" s="5">
        <f t="shared" si="5"/>
        <v>421.0209614494479</v>
      </c>
      <c r="E71" s="4">
        <v>0.6612444620776301</v>
      </c>
      <c r="F71" s="8">
        <f t="shared" si="6"/>
        <v>6.0178586617402625E-3</v>
      </c>
      <c r="G71" s="8">
        <f t="shared" si="7"/>
        <v>8.7232095320328371E-3</v>
      </c>
      <c r="H71" s="8">
        <f t="shared" si="8"/>
        <v>1.3224014830173918E-4</v>
      </c>
      <c r="I71" s="8">
        <f>'Parameters and Results'!$C$3*Data!F71+'Parameters and Results'!$C$4*Data!G71</f>
        <v>9.976159476320464E-3</v>
      </c>
      <c r="J71" s="8">
        <f>(1-'Parameters and Results'!$B$5)*Data!H71</f>
        <v>3.9672044490521763E-5</v>
      </c>
      <c r="K71" s="8">
        <f t="shared" si="9"/>
        <v>1.0015831520810986E-2</v>
      </c>
    </row>
    <row r="72" spans="1:11" x14ac:dyDescent="0.2">
      <c r="A72" s="3">
        <v>35170</v>
      </c>
      <c r="B72" s="4">
        <v>3790.5</v>
      </c>
      <c r="C72" s="4">
        <v>642.49</v>
      </c>
      <c r="D72" s="5">
        <f t="shared" si="5"/>
        <v>425.91315876698712</v>
      </c>
      <c r="E72" s="4">
        <v>0.66291017567119659</v>
      </c>
      <c r="F72" s="8">
        <f t="shared" si="6"/>
        <v>6.2721018604503277E-3</v>
      </c>
      <c r="G72" s="8">
        <f t="shared" si="7"/>
        <v>9.036959562294963E-3</v>
      </c>
      <c r="H72" s="8">
        <f t="shared" si="8"/>
        <v>2.5158911575790532E-3</v>
      </c>
      <c r="I72" s="8">
        <f>'Parameters and Results'!$C$3*Data!F72+'Parameters and Results'!$C$4*Data!G72</f>
        <v>1.0368047291533318E-2</v>
      </c>
      <c r="J72" s="8">
        <f>(1-'Parameters and Results'!$B$5)*Data!H72</f>
        <v>7.5476734727371612E-4</v>
      </c>
      <c r="K72" s="8">
        <f t="shared" si="9"/>
        <v>1.1122814638807035E-2</v>
      </c>
    </row>
    <row r="73" spans="1:11" x14ac:dyDescent="0.2">
      <c r="A73" s="3">
        <v>35171</v>
      </c>
      <c r="B73" s="4">
        <v>3825.3</v>
      </c>
      <c r="C73" s="4">
        <v>645</v>
      </c>
      <c r="D73" s="5">
        <f t="shared" si="5"/>
        <v>427.97425519209071</v>
      </c>
      <c r="E73" s="4">
        <v>0.66352597704200111</v>
      </c>
      <c r="F73" s="8">
        <f t="shared" si="6"/>
        <v>9.1389590612474206E-3</v>
      </c>
      <c r="G73" s="8">
        <f t="shared" si="7"/>
        <v>3.8990643498556109E-3</v>
      </c>
      <c r="H73" s="8">
        <f t="shared" si="8"/>
        <v>9.285051734849542E-4</v>
      </c>
      <c r="I73" s="8">
        <f>'Parameters and Results'!$C$3*Data!F73+'Parameters and Results'!$C$4*Data!G73</f>
        <v>1.0102083927513522E-2</v>
      </c>
      <c r="J73" s="8">
        <f>(1-'Parameters and Results'!$B$5)*Data!H73</f>
        <v>2.7855155204548629E-4</v>
      </c>
      <c r="K73" s="8">
        <f t="shared" si="9"/>
        <v>1.0380635479559008E-2</v>
      </c>
    </row>
    <row r="74" spans="1:11" x14ac:dyDescent="0.2">
      <c r="A74" s="3">
        <v>35172</v>
      </c>
      <c r="B74" s="4">
        <v>3805.6</v>
      </c>
      <c r="C74" s="4">
        <v>641.61</v>
      </c>
      <c r="D74" s="5">
        <f t="shared" si="5"/>
        <v>425.75315195753154</v>
      </c>
      <c r="E74" s="4">
        <v>0.66357000663570009</v>
      </c>
      <c r="F74" s="8">
        <f t="shared" si="6"/>
        <v>-5.1632294395342997E-3</v>
      </c>
      <c r="G74" s="8">
        <f t="shared" si="7"/>
        <v>-5.2696743300160373E-3</v>
      </c>
      <c r="H74" s="8">
        <f t="shared" si="8"/>
        <v>6.6354799135441342E-5</v>
      </c>
      <c r="I74" s="8">
        <f>'Parameters and Results'!$C$3*Data!F74+'Parameters and Results'!$C$4*Data!G74</f>
        <v>-7.363449897801173E-3</v>
      </c>
      <c r="J74" s="8">
        <f>(1-'Parameters and Results'!$B$5)*Data!H74</f>
        <v>1.9906439740632405E-5</v>
      </c>
      <c r="K74" s="8">
        <f t="shared" si="9"/>
        <v>-7.343543458060541E-3</v>
      </c>
    </row>
    <row r="75" spans="1:11" x14ac:dyDescent="0.2">
      <c r="A75" s="3">
        <v>35173</v>
      </c>
      <c r="B75" s="4">
        <v>3820.7</v>
      </c>
      <c r="C75" s="4">
        <v>643.61</v>
      </c>
      <c r="D75" s="5">
        <f t="shared" si="5"/>
        <v>426.23178807947022</v>
      </c>
      <c r="E75" s="4">
        <v>0.66225165562913912</v>
      </c>
      <c r="F75" s="8">
        <f t="shared" si="6"/>
        <v>3.9599857683367563E-3</v>
      </c>
      <c r="G75" s="8">
        <f t="shared" si="7"/>
        <v>3.1123101327587715E-3</v>
      </c>
      <c r="H75" s="8">
        <f t="shared" si="8"/>
        <v>-1.9887311824745191E-3</v>
      </c>
      <c r="I75" s="8">
        <f>'Parameters and Results'!$C$3*Data!F75+'Parameters and Results'!$C$4*Data!G75</f>
        <v>5.1456350189843991E-3</v>
      </c>
      <c r="J75" s="8">
        <f>(1-'Parameters and Results'!$B$5)*Data!H75</f>
        <v>-5.9661935474235577E-4</v>
      </c>
      <c r="K75" s="8">
        <f t="shared" si="9"/>
        <v>4.5490156642420433E-3</v>
      </c>
    </row>
    <row r="76" spans="1:11" x14ac:dyDescent="0.2">
      <c r="A76" s="3">
        <v>35174</v>
      </c>
      <c r="B76" s="4">
        <v>3857.1</v>
      </c>
      <c r="C76" s="4">
        <v>645.07000000000005</v>
      </c>
      <c r="D76" s="5">
        <f t="shared" si="5"/>
        <v>425.28349156118145</v>
      </c>
      <c r="E76" s="4">
        <v>0.65928270042194093</v>
      </c>
      <c r="F76" s="8">
        <f t="shared" si="6"/>
        <v>9.4819538719044579E-3</v>
      </c>
      <c r="G76" s="8">
        <f t="shared" si="7"/>
        <v>2.2658854403970691E-3</v>
      </c>
      <c r="H76" s="8">
        <f t="shared" si="8"/>
        <v>-4.4932016917874438E-3</v>
      </c>
      <c r="I76" s="8">
        <f>'Parameters and Results'!$C$3*Data!F76+'Parameters and Results'!$C$4*Data!G76</f>
        <v>9.5202877757308187E-3</v>
      </c>
      <c r="J76" s="8">
        <f>(1-'Parameters and Results'!$B$5)*Data!H76</f>
        <v>-1.3479605075362334E-3</v>
      </c>
      <c r="K76" s="8">
        <f t="shared" si="9"/>
        <v>8.1723272681945847E-3</v>
      </c>
    </row>
    <row r="77" spans="1:11" x14ac:dyDescent="0.2">
      <c r="A77" s="3">
        <v>35177</v>
      </c>
      <c r="B77" s="4">
        <v>3852.7</v>
      </c>
      <c r="C77" s="4">
        <v>647.89</v>
      </c>
      <c r="D77" s="5">
        <f t="shared" si="5"/>
        <v>428.72551614610899</v>
      </c>
      <c r="E77" s="4">
        <v>0.66172578083642131</v>
      </c>
      <c r="F77" s="8">
        <f t="shared" si="6"/>
        <v>-1.1414045702080194E-3</v>
      </c>
      <c r="G77" s="8">
        <f t="shared" si="7"/>
        <v>4.3620908172565193E-3</v>
      </c>
      <c r="H77" s="8">
        <f t="shared" si="8"/>
        <v>3.6988153134574278E-3</v>
      </c>
      <c r="I77" s="8">
        <f>'Parameters and Results'!$C$3*Data!F77+'Parameters and Results'!$C$4*Data!G77</f>
        <v>1.356800042386504E-3</v>
      </c>
      <c r="J77" s="8">
        <f>(1-'Parameters and Results'!$B$5)*Data!H77</f>
        <v>1.1096445940372286E-3</v>
      </c>
      <c r="K77" s="8">
        <f t="shared" si="9"/>
        <v>2.4664446364237327E-3</v>
      </c>
    </row>
    <row r="78" spans="1:11" x14ac:dyDescent="0.2">
      <c r="A78" s="3">
        <v>35178</v>
      </c>
      <c r="B78" s="4">
        <v>3833</v>
      </c>
      <c r="C78" s="4">
        <v>651.58000000000004</v>
      </c>
      <c r="D78" s="5">
        <f t="shared" si="5"/>
        <v>429.77376162522262</v>
      </c>
      <c r="E78" s="4">
        <v>0.65958709847635377</v>
      </c>
      <c r="F78" s="8">
        <f t="shared" si="6"/>
        <v>-5.1264148075496705E-3</v>
      </c>
      <c r="G78" s="8">
        <f t="shared" si="7"/>
        <v>5.6792537235580871E-3</v>
      </c>
      <c r="H78" s="8">
        <f t="shared" si="8"/>
        <v>-3.2372109002360939E-3</v>
      </c>
      <c r="I78" s="8">
        <f>'Parameters and Results'!$C$3*Data!F78+'Parameters and Results'!$C$4*Data!G78</f>
        <v>-1.4188159458845941E-3</v>
      </c>
      <c r="J78" s="8">
        <f>(1-'Parameters and Results'!$B$5)*Data!H78</f>
        <v>-9.7116327007082837E-4</v>
      </c>
      <c r="K78" s="8">
        <f t="shared" si="9"/>
        <v>-2.3899792159554224E-3</v>
      </c>
    </row>
    <row r="79" spans="1:11" x14ac:dyDescent="0.2">
      <c r="A79" s="3">
        <v>35179</v>
      </c>
      <c r="B79" s="4">
        <v>3817.6</v>
      </c>
      <c r="C79" s="4">
        <v>650.16999999999996</v>
      </c>
      <c r="D79" s="5">
        <f t="shared" si="5"/>
        <v>429.49530981635615</v>
      </c>
      <c r="E79" s="4">
        <v>0.66058924560708154</v>
      </c>
      <c r="F79" s="8">
        <f t="shared" si="6"/>
        <v>-4.025833476958114E-3</v>
      </c>
      <c r="G79" s="8">
        <f t="shared" si="7"/>
        <v>-2.1663154237271426E-3</v>
      </c>
      <c r="H79" s="8">
        <f t="shared" si="8"/>
        <v>1.5182022124690493E-3</v>
      </c>
      <c r="I79" s="8">
        <f>'Parameters and Results'!$C$3*Data!F79+'Parameters and Results'!$C$4*Data!G79</f>
        <v>-4.6924146211510072E-3</v>
      </c>
      <c r="J79" s="8">
        <f>(1-'Parameters and Results'!$B$5)*Data!H79</f>
        <v>4.5546066374071482E-4</v>
      </c>
      <c r="K79" s="8">
        <f t="shared" si="9"/>
        <v>-4.2369539574102924E-3</v>
      </c>
    </row>
    <row r="80" spans="1:11" x14ac:dyDescent="0.2">
      <c r="A80" s="3">
        <v>35180</v>
      </c>
      <c r="B80" s="4">
        <v>3819.3</v>
      </c>
      <c r="C80" s="4">
        <v>652.87</v>
      </c>
      <c r="D80" s="5">
        <f t="shared" si="5"/>
        <v>431.59251669200768</v>
      </c>
      <c r="E80" s="4">
        <v>0.66106961062999936</v>
      </c>
      <c r="F80" s="8">
        <f t="shared" si="6"/>
        <v>4.452068321124863E-4</v>
      </c>
      <c r="G80" s="8">
        <f t="shared" si="7"/>
        <v>4.1441611372867154E-3</v>
      </c>
      <c r="H80" s="8">
        <f t="shared" si="8"/>
        <v>7.2691230691343458E-4</v>
      </c>
      <c r="I80" s="8">
        <f>'Parameters and Results'!$C$3*Data!F80+'Parameters and Results'!$C$4*Data!G80</f>
        <v>2.6274029922332522E-3</v>
      </c>
      <c r="J80" s="8">
        <f>(1-'Parameters and Results'!$B$5)*Data!H80</f>
        <v>2.1807369207403041E-4</v>
      </c>
      <c r="K80" s="8">
        <f t="shared" si="9"/>
        <v>2.8454766843072827E-3</v>
      </c>
    </row>
    <row r="81" spans="1:11" x14ac:dyDescent="0.2">
      <c r="A81" s="3">
        <v>35181</v>
      </c>
      <c r="B81" s="4">
        <v>3832.8</v>
      </c>
      <c r="C81" s="4">
        <v>653.46</v>
      </c>
      <c r="D81" s="5">
        <f t="shared" si="5"/>
        <v>432.66900615771698</v>
      </c>
      <c r="E81" s="4">
        <v>0.66212010858769776</v>
      </c>
      <c r="F81" s="8">
        <f t="shared" si="6"/>
        <v>3.5284468332030614E-3</v>
      </c>
      <c r="G81" s="8">
        <f t="shared" si="7"/>
        <v>9.0329402236344163E-4</v>
      </c>
      <c r="H81" s="8">
        <f t="shared" si="8"/>
        <v>1.5878269958576499E-3</v>
      </c>
      <c r="I81" s="8">
        <f>'Parameters and Results'!$C$3*Data!F81+'Parameters and Results'!$C$4*Data!G81</f>
        <v>3.5751697511289377E-3</v>
      </c>
      <c r="J81" s="8">
        <f>(1-'Parameters and Results'!$B$5)*Data!H81</f>
        <v>4.7634809875729507E-4</v>
      </c>
      <c r="K81" s="8">
        <f t="shared" si="9"/>
        <v>4.0515178498862327E-3</v>
      </c>
    </row>
    <row r="82" spans="1:11" x14ac:dyDescent="0.2">
      <c r="A82" s="3">
        <v>35184</v>
      </c>
      <c r="B82" s="4">
        <v>3809.2</v>
      </c>
      <c r="C82" s="4">
        <v>654.16</v>
      </c>
      <c r="D82" s="5">
        <f t="shared" si="5"/>
        <v>433.390751291904</v>
      </c>
      <c r="E82" s="4">
        <v>0.66251490658539813</v>
      </c>
      <c r="F82" s="8">
        <f t="shared" si="6"/>
        <v>-6.1764132490214887E-3</v>
      </c>
      <c r="G82" s="8">
        <f t="shared" si="7"/>
        <v>1.0706475380717355E-3</v>
      </c>
      <c r="H82" s="8">
        <f t="shared" si="8"/>
        <v>5.9608572152790762E-4</v>
      </c>
      <c r="I82" s="8">
        <f>'Parameters and Results'!$C$3*Data!F82+'Parameters and Results'!$C$4*Data!G82</f>
        <v>-4.8262119223350655E-3</v>
      </c>
      <c r="J82" s="8">
        <f>(1-'Parameters and Results'!$B$5)*Data!H82</f>
        <v>1.7882571645837231E-4</v>
      </c>
      <c r="K82" s="8">
        <f t="shared" si="9"/>
        <v>-4.6473862058766932E-3</v>
      </c>
    </row>
    <row r="83" spans="1:11" x14ac:dyDescent="0.2">
      <c r="A83" s="3">
        <v>35185</v>
      </c>
      <c r="B83" s="4">
        <v>3817.9</v>
      </c>
      <c r="C83" s="4">
        <v>654.16999999999996</v>
      </c>
      <c r="D83" s="5">
        <f t="shared" si="5"/>
        <v>434.66445182724249</v>
      </c>
      <c r="E83" s="4">
        <v>0.66445182724252494</v>
      </c>
      <c r="F83" s="8">
        <f t="shared" si="6"/>
        <v>2.281339899377473E-3</v>
      </c>
      <c r="G83" s="8">
        <f t="shared" si="7"/>
        <v>1.5286663151109786E-5</v>
      </c>
      <c r="H83" s="8">
        <f t="shared" si="8"/>
        <v>2.9193226677920732E-3</v>
      </c>
      <c r="I83" s="8">
        <f>'Parameters and Results'!$C$3*Data!F83+'Parameters and Results'!$C$4*Data!G83</f>
        <v>2.0044272100568881E-3</v>
      </c>
      <c r="J83" s="8">
        <f>(1-'Parameters and Results'!$B$5)*Data!H83</f>
        <v>8.7579680033762211E-4</v>
      </c>
      <c r="K83" s="8">
        <f t="shared" si="9"/>
        <v>2.8802240103945101E-3</v>
      </c>
    </row>
    <row r="84" spans="1:11" x14ac:dyDescent="0.2">
      <c r="A84" s="3">
        <v>35186</v>
      </c>
      <c r="B84" s="4">
        <v>3806</v>
      </c>
      <c r="C84" s="4">
        <v>654.58000000000004</v>
      </c>
      <c r="D84" s="5">
        <f t="shared" si="5"/>
        <v>437.90473641958795</v>
      </c>
      <c r="E84" s="4">
        <v>0.66898581750066899</v>
      </c>
      <c r="F84" s="8">
        <f t="shared" si="6"/>
        <v>-3.121764363173565E-3</v>
      </c>
      <c r="G84" s="8">
        <f t="shared" si="7"/>
        <v>6.2655207398320829E-4</v>
      </c>
      <c r="H84" s="8">
        <f t="shared" si="8"/>
        <v>6.8004795716472676E-3</v>
      </c>
      <c r="I84" s="8">
        <f>'Parameters and Results'!$C$3*Data!F84+'Parameters and Results'!$C$4*Data!G84</f>
        <v>-2.3932056978259366E-3</v>
      </c>
      <c r="J84" s="8">
        <f>(1-'Parameters and Results'!$B$5)*Data!H84</f>
        <v>2.0401438714941805E-3</v>
      </c>
      <c r="K84" s="8">
        <f t="shared" si="9"/>
        <v>-3.5306182633175606E-4</v>
      </c>
    </row>
    <row r="85" spans="1:11" x14ac:dyDescent="0.2">
      <c r="A85" s="3">
        <v>35187</v>
      </c>
      <c r="B85" s="4">
        <v>3776.4</v>
      </c>
      <c r="C85" s="4">
        <v>643.38</v>
      </c>
      <c r="D85" s="5">
        <f t="shared" si="5"/>
        <v>428.06387225548906</v>
      </c>
      <c r="E85" s="4">
        <v>0.66533599467731208</v>
      </c>
      <c r="F85" s="8">
        <f t="shared" si="6"/>
        <v>-7.807593997733263E-3</v>
      </c>
      <c r="G85" s="8">
        <f t="shared" si="7"/>
        <v>-1.7258279130746734E-2</v>
      </c>
      <c r="H85" s="8">
        <f t="shared" si="8"/>
        <v>-5.4706921416455816E-3</v>
      </c>
      <c r="I85" s="8">
        <f>'Parameters and Results'!$C$3*Data!F85+'Parameters and Results'!$C$4*Data!G85</f>
        <v>-1.6151115478619846E-2</v>
      </c>
      <c r="J85" s="8">
        <f>(1-'Parameters and Results'!$B$5)*Data!H85</f>
        <v>-1.6412076424936748E-3</v>
      </c>
      <c r="K85" s="8">
        <f t="shared" si="9"/>
        <v>-1.7792323121113521E-2</v>
      </c>
    </row>
    <row r="86" spans="1:11" x14ac:dyDescent="0.2">
      <c r="A86" s="3">
        <v>35188</v>
      </c>
      <c r="B86" s="4">
        <v>3751.6</v>
      </c>
      <c r="C86" s="4">
        <v>641.63</v>
      </c>
      <c r="D86" s="5">
        <f t="shared" si="5"/>
        <v>426.55896822231091</v>
      </c>
      <c r="E86" s="4">
        <v>0.66480521207286269</v>
      </c>
      <c r="F86" s="8">
        <f t="shared" si="6"/>
        <v>-6.5887592235780636E-3</v>
      </c>
      <c r="G86" s="8">
        <f t="shared" si="7"/>
        <v>-2.7237158961924495E-3</v>
      </c>
      <c r="H86" s="8">
        <f t="shared" si="8"/>
        <v>-7.9808463932824693E-4</v>
      </c>
      <c r="I86" s="8">
        <f>'Parameters and Results'!$C$3*Data!F86+'Parameters and Results'!$C$4*Data!G86</f>
        <v>-7.2359709045747289E-3</v>
      </c>
      <c r="J86" s="8">
        <f>(1-'Parameters and Results'!$B$5)*Data!H86</f>
        <v>-2.3942539179847412E-4</v>
      </c>
      <c r="K86" s="8">
        <f t="shared" si="9"/>
        <v>-7.4753962963732034E-3</v>
      </c>
    </row>
    <row r="87" spans="1:11" x14ac:dyDescent="0.2">
      <c r="A87" s="3">
        <v>35192</v>
      </c>
      <c r="B87" s="4">
        <v>3723</v>
      </c>
      <c r="C87" s="4">
        <v>638.26</v>
      </c>
      <c r="D87" s="5">
        <f t="shared" si="5"/>
        <v>421.9900826446281</v>
      </c>
      <c r="E87" s="4">
        <v>0.66115702479338845</v>
      </c>
      <c r="F87" s="8">
        <f t="shared" si="6"/>
        <v>-7.6526207620664461E-3</v>
      </c>
      <c r="G87" s="8">
        <f t="shared" si="7"/>
        <v>-5.2660897233081051E-3</v>
      </c>
      <c r="H87" s="8">
        <f t="shared" si="8"/>
        <v>-5.5027155126938232E-3</v>
      </c>
      <c r="I87" s="8">
        <f>'Parameters and Results'!$C$3*Data!F87+'Parameters and Results'!$C$4*Data!G87</f>
        <v>-9.5397316173945184E-3</v>
      </c>
      <c r="J87" s="8">
        <f>(1-'Parameters and Results'!$B$5)*Data!H87</f>
        <v>-1.6508146538081472E-3</v>
      </c>
      <c r="K87" s="8">
        <f t="shared" si="9"/>
        <v>-1.1190546271202665E-2</v>
      </c>
    </row>
    <row r="88" spans="1:11" x14ac:dyDescent="0.2">
      <c r="A88" s="3">
        <v>35193</v>
      </c>
      <c r="B88" s="4">
        <v>3707.3</v>
      </c>
      <c r="C88" s="4">
        <v>644.77</v>
      </c>
      <c r="D88" s="5">
        <f t="shared" si="5"/>
        <v>423.77259283601705</v>
      </c>
      <c r="E88" s="4">
        <v>0.65724613867893522</v>
      </c>
      <c r="F88" s="8">
        <f t="shared" si="6"/>
        <v>-4.2259460223733735E-3</v>
      </c>
      <c r="G88" s="8">
        <f t="shared" si="7"/>
        <v>1.014794021484886E-2</v>
      </c>
      <c r="H88" s="8">
        <f t="shared" si="8"/>
        <v>-5.9327794320292726E-3</v>
      </c>
      <c r="I88" s="8">
        <f>'Parameters and Results'!$C$3*Data!F88+'Parameters and Results'!$C$4*Data!G88</f>
        <v>1.7821849464416846E-3</v>
      </c>
      <c r="J88" s="8">
        <f>(1-'Parameters and Results'!$B$5)*Data!H88</f>
        <v>-1.779833829608782E-3</v>
      </c>
      <c r="K88" s="8">
        <f t="shared" si="9"/>
        <v>2.3511168329025563E-6</v>
      </c>
    </row>
    <row r="89" spans="1:11" x14ac:dyDescent="0.2">
      <c r="A89" s="3">
        <v>35194</v>
      </c>
      <c r="B89" s="4">
        <v>3728.3</v>
      </c>
      <c r="C89" s="4">
        <v>645.44000000000005</v>
      </c>
      <c r="D89" s="5">
        <f t="shared" si="5"/>
        <v>424.07358738501972</v>
      </c>
      <c r="E89" s="4">
        <v>0.65703022339027595</v>
      </c>
      <c r="F89" s="8">
        <f t="shared" si="6"/>
        <v>5.6485168204366935E-3</v>
      </c>
      <c r="G89" s="8">
        <f t="shared" si="7"/>
        <v>1.0385907103895747E-3</v>
      </c>
      <c r="H89" s="8">
        <f t="shared" si="8"/>
        <v>-3.2856908460531209E-4</v>
      </c>
      <c r="I89" s="8">
        <f>'Parameters and Results'!$C$3*Data!F89+'Parameters and Results'!$C$4*Data!G89</f>
        <v>5.5032912014924768E-3</v>
      </c>
      <c r="J89" s="8">
        <f>(1-'Parameters and Results'!$B$5)*Data!H89</f>
        <v>-9.8570725381593645E-5</v>
      </c>
      <c r="K89" s="8">
        <f t="shared" si="9"/>
        <v>5.4047204761108834E-3</v>
      </c>
    </row>
    <row r="90" spans="1:11" x14ac:dyDescent="0.2">
      <c r="A90" s="3">
        <v>35195</v>
      </c>
      <c r="B90" s="4">
        <v>3754.4</v>
      </c>
      <c r="C90" s="4">
        <v>652.09</v>
      </c>
      <c r="D90" s="5">
        <f t="shared" si="5"/>
        <v>428.35840504499771</v>
      </c>
      <c r="E90" s="4">
        <v>0.65690074229783879</v>
      </c>
      <c r="F90" s="8">
        <f t="shared" si="6"/>
        <v>6.976119809427743E-3</v>
      </c>
      <c r="G90" s="8">
        <f t="shared" si="7"/>
        <v>1.0250334444418146E-2</v>
      </c>
      <c r="H90" s="8">
        <f t="shared" si="8"/>
        <v>-1.9708964357722928E-4</v>
      </c>
      <c r="I90" s="8">
        <f>'Parameters and Results'!$C$3*Data!F90+'Parameters and Results'!$C$4*Data!G90</f>
        <v>1.1639285433235076E-2</v>
      </c>
      <c r="J90" s="8">
        <f>(1-'Parameters and Results'!$B$5)*Data!H90</f>
        <v>-5.9126893073168792E-5</v>
      </c>
      <c r="K90" s="8">
        <f t="shared" si="9"/>
        <v>1.1580158540161907E-2</v>
      </c>
    </row>
    <row r="91" spans="1:11" x14ac:dyDescent="0.2">
      <c r="A91" s="3">
        <v>35198</v>
      </c>
      <c r="B91" s="4">
        <v>3739.2</v>
      </c>
      <c r="C91" s="4">
        <v>661.51</v>
      </c>
      <c r="D91" s="5">
        <f t="shared" si="5"/>
        <v>436.78441729943876</v>
      </c>
      <c r="E91" s="4">
        <v>0.66028392208649722</v>
      </c>
      <c r="F91" s="8">
        <f t="shared" si="6"/>
        <v>-4.0568006956144299E-3</v>
      </c>
      <c r="G91" s="8">
        <f t="shared" si="7"/>
        <v>1.4342511388456452E-2</v>
      </c>
      <c r="H91" s="8">
        <f t="shared" si="8"/>
        <v>5.1369975979165495E-3</v>
      </c>
      <c r="I91" s="8">
        <f>'Parameters and Results'!$C$3*Data!F91+'Parameters and Results'!$C$4*Data!G91</f>
        <v>4.1952555411038598E-3</v>
      </c>
      <c r="J91" s="8">
        <f>(1-'Parameters and Results'!$B$5)*Data!H91</f>
        <v>1.541099279374965E-3</v>
      </c>
      <c r="K91" s="8">
        <f t="shared" si="9"/>
        <v>5.7363548204788246E-3</v>
      </c>
    </row>
    <row r="92" spans="1:11" x14ac:dyDescent="0.2">
      <c r="A92" s="3">
        <v>35199</v>
      </c>
      <c r="B92" s="4">
        <v>3759.7</v>
      </c>
      <c r="C92" s="4">
        <v>665.6</v>
      </c>
      <c r="D92" s="5">
        <f t="shared" si="5"/>
        <v>439.36893524325046</v>
      </c>
      <c r="E92" s="4">
        <v>0.66010957818997962</v>
      </c>
      <c r="F92" s="8">
        <f t="shared" si="6"/>
        <v>5.4674821821333944E-3</v>
      </c>
      <c r="G92" s="8">
        <f t="shared" si="7"/>
        <v>6.163788908277206E-3</v>
      </c>
      <c r="H92" s="8">
        <f t="shared" si="8"/>
        <v>-2.6407869698580929E-4</v>
      </c>
      <c r="I92" s="8">
        <f>'Parameters and Results'!$C$3*Data!F92+'Parameters and Results'!$C$4*Data!G92</f>
        <v>8.1124929198364126E-3</v>
      </c>
      <c r="J92" s="8">
        <f>(1-'Parameters and Results'!$B$5)*Data!H92</f>
        <v>-7.9223609095742793E-5</v>
      </c>
      <c r="K92" s="8">
        <f t="shared" si="9"/>
        <v>8.0332693107406702E-3</v>
      </c>
    </row>
    <row r="93" spans="1:11" x14ac:dyDescent="0.2">
      <c r="A93" s="3">
        <v>35200</v>
      </c>
      <c r="B93" s="4">
        <v>3776.2</v>
      </c>
      <c r="C93" s="4">
        <v>665.42</v>
      </c>
      <c r="D93" s="5">
        <f t="shared" si="5"/>
        <v>439.80171844018508</v>
      </c>
      <c r="E93" s="4">
        <v>0.66093853271645742</v>
      </c>
      <c r="F93" s="8">
        <f t="shared" si="6"/>
        <v>4.3790459977049011E-3</v>
      </c>
      <c r="G93" s="8">
        <f t="shared" si="7"/>
        <v>-2.704692658222195E-4</v>
      </c>
      <c r="H93" s="8">
        <f t="shared" si="8"/>
        <v>1.2549953759218649E-3</v>
      </c>
      <c r="I93" s="8">
        <f>'Parameters and Results'!$C$3*Data!F93+'Parameters and Results'!$C$4*Data!G93</f>
        <v>3.6856118444477896E-3</v>
      </c>
      <c r="J93" s="8">
        <f>(1-'Parameters and Results'!$B$5)*Data!H93</f>
        <v>3.7649861277655954E-4</v>
      </c>
      <c r="K93" s="8">
        <f t="shared" si="9"/>
        <v>4.0621104572243494E-3</v>
      </c>
    </row>
    <row r="94" spans="1:11" x14ac:dyDescent="0.2">
      <c r="A94" s="3">
        <v>35201</v>
      </c>
      <c r="B94" s="4">
        <v>3753.6</v>
      </c>
      <c r="C94" s="4">
        <v>664.85</v>
      </c>
      <c r="D94" s="5">
        <f t="shared" si="5"/>
        <v>439.33787087821321</v>
      </c>
      <c r="E94" s="4">
        <v>0.66080750677327693</v>
      </c>
      <c r="F94" s="8">
        <f t="shared" si="6"/>
        <v>-6.0028335052753953E-3</v>
      </c>
      <c r="G94" s="8">
        <f t="shared" si="7"/>
        <v>-8.5696893846170824E-4</v>
      </c>
      <c r="H94" s="8">
        <f t="shared" si="8"/>
        <v>-1.9826190462462592E-4</v>
      </c>
      <c r="I94" s="8">
        <f>'Parameters and Results'!$C$3*Data!F94+'Parameters and Results'!$C$4*Data!G94</f>
        <v>-5.7152425438852933E-3</v>
      </c>
      <c r="J94" s="8">
        <f>(1-'Parameters and Results'!$B$5)*Data!H94</f>
        <v>-5.9478571387387785E-5</v>
      </c>
      <c r="K94" s="8">
        <f t="shared" si="9"/>
        <v>-5.7747211152726812E-3</v>
      </c>
    </row>
    <row r="95" spans="1:11" x14ac:dyDescent="0.2">
      <c r="A95" s="3">
        <v>35202</v>
      </c>
      <c r="B95" s="4">
        <v>3789.6</v>
      </c>
      <c r="C95" s="4">
        <v>668.91</v>
      </c>
      <c r="D95" s="5">
        <f t="shared" si="5"/>
        <v>441.52475247524751</v>
      </c>
      <c r="E95" s="4">
        <v>0.66006600660066006</v>
      </c>
      <c r="F95" s="8">
        <f t="shared" si="6"/>
        <v>9.5450931503857812E-3</v>
      </c>
      <c r="G95" s="8">
        <f t="shared" si="7"/>
        <v>6.0880706276739026E-3</v>
      </c>
      <c r="H95" s="8">
        <f t="shared" si="8"/>
        <v>-1.1227422504890489E-3</v>
      </c>
      <c r="I95" s="8">
        <f>'Parameters and Results'!$C$3*Data!F95+'Parameters and Results'!$C$4*Data!G95</f>
        <v>1.1639514645531467E-2</v>
      </c>
      <c r="J95" s="8">
        <f>(1-'Parameters and Results'!$B$5)*Data!H95</f>
        <v>-3.3682267514671471E-4</v>
      </c>
      <c r="K95" s="8">
        <f t="shared" si="9"/>
        <v>1.1302691970384752E-2</v>
      </c>
    </row>
    <row r="96" spans="1:11" x14ac:dyDescent="0.2">
      <c r="A96" s="3">
        <v>35205</v>
      </c>
      <c r="B96" s="4">
        <v>3778.2</v>
      </c>
      <c r="C96" s="4">
        <v>673.15</v>
      </c>
      <c r="D96" s="5">
        <f t="shared" si="5"/>
        <v>444.91077329808331</v>
      </c>
      <c r="E96" s="4">
        <v>0.66093853271645742</v>
      </c>
      <c r="F96" s="8">
        <f t="shared" si="6"/>
        <v>-3.0127668867900733E-3</v>
      </c>
      <c r="G96" s="8">
        <f t="shared" si="7"/>
        <v>6.3186654948548535E-3</v>
      </c>
      <c r="H96" s="8">
        <f t="shared" si="8"/>
        <v>1.321004155113758E-3</v>
      </c>
      <c r="I96" s="8">
        <f>'Parameters and Results'!$C$3*Data!F96+'Parameters and Results'!$C$4*Data!G96</f>
        <v>7.7590834128030747E-4</v>
      </c>
      <c r="J96" s="8">
        <f>(1-'Parameters and Results'!$B$5)*Data!H96</f>
        <v>3.9630124653412742E-4</v>
      </c>
      <c r="K96" s="8">
        <f t="shared" si="9"/>
        <v>1.1722095878144349E-3</v>
      </c>
    </row>
    <row r="97" spans="1:11" x14ac:dyDescent="0.2">
      <c r="A97" s="3">
        <v>35206</v>
      </c>
      <c r="B97" s="4">
        <v>3789.4</v>
      </c>
      <c r="C97" s="4">
        <v>672.76</v>
      </c>
      <c r="D97" s="5">
        <f t="shared" si="5"/>
        <v>445.09427720807145</v>
      </c>
      <c r="E97" s="4">
        <v>0.6615944426066821</v>
      </c>
      <c r="F97" s="8">
        <f t="shared" si="6"/>
        <v>2.9599894755098534E-3</v>
      </c>
      <c r="G97" s="8">
        <f t="shared" si="7"/>
        <v>-5.7953356601167093E-4</v>
      </c>
      <c r="H97" s="8">
        <f t="shared" si="8"/>
        <v>9.9189956884300555E-4</v>
      </c>
      <c r="I97" s="8">
        <f>'Parameters and Results'!$C$3*Data!F97+'Parameters and Results'!$C$4*Data!G97</f>
        <v>2.2770426654248194E-3</v>
      </c>
      <c r="J97" s="8">
        <f>(1-'Parameters and Results'!$B$5)*Data!H97</f>
        <v>2.9756987065290169E-4</v>
      </c>
      <c r="K97" s="8">
        <f t="shared" si="9"/>
        <v>2.5746125360777208E-3</v>
      </c>
    </row>
    <row r="98" spans="1:11" x14ac:dyDescent="0.2">
      <c r="A98" s="3">
        <v>35207</v>
      </c>
      <c r="B98" s="4">
        <v>3764.2</v>
      </c>
      <c r="C98" s="4">
        <v>678.42</v>
      </c>
      <c r="D98" s="5">
        <f t="shared" si="5"/>
        <v>449.19552406806588</v>
      </c>
      <c r="E98" s="4">
        <v>0.66212010858769776</v>
      </c>
      <c r="F98" s="8">
        <f t="shared" si="6"/>
        <v>-6.6723399417982351E-3</v>
      </c>
      <c r="G98" s="8">
        <f t="shared" si="7"/>
        <v>8.3779113159766026E-3</v>
      </c>
      <c r="H98" s="8">
        <f t="shared" si="8"/>
        <v>7.9422864721681531E-4</v>
      </c>
      <c r="I98" s="8">
        <f>'Parameters and Results'!$C$3*Data!F98+'Parameters and Results'!$C$4*Data!G98</f>
        <v>-1.3142253384460893E-3</v>
      </c>
      <c r="J98" s="8">
        <f>(1-'Parameters and Results'!$B$5)*Data!H98</f>
        <v>2.3826859416504464E-4</v>
      </c>
      <c r="K98" s="8">
        <f t="shared" si="9"/>
        <v>-1.0759567442810447E-3</v>
      </c>
    </row>
    <row r="99" spans="1:11" x14ac:dyDescent="0.2">
      <c r="A99" s="3">
        <v>35208</v>
      </c>
      <c r="B99" s="4">
        <v>3747</v>
      </c>
      <c r="C99" s="4">
        <v>676</v>
      </c>
      <c r="D99" s="5">
        <f t="shared" si="5"/>
        <v>446.67635786969737</v>
      </c>
      <c r="E99" s="4">
        <v>0.6607638430025109</v>
      </c>
      <c r="F99" s="8">
        <f t="shared" si="6"/>
        <v>-4.5798354627762227E-3</v>
      </c>
      <c r="G99" s="8">
        <f t="shared" si="7"/>
        <v>-3.5734891322445773E-3</v>
      </c>
      <c r="H99" s="8">
        <f t="shared" si="8"/>
        <v>-2.0504686881252731E-3</v>
      </c>
      <c r="I99" s="8">
        <f>'Parameters and Results'!$C$3*Data!F99+'Parameters and Results'!$C$4*Data!G99</f>
        <v>-5.9370401613412669E-3</v>
      </c>
      <c r="J99" s="8">
        <f>(1-'Parameters and Results'!$B$5)*Data!H99</f>
        <v>-6.1514060643758203E-4</v>
      </c>
      <c r="K99" s="8">
        <f t="shared" si="9"/>
        <v>-6.5521807677788486E-3</v>
      </c>
    </row>
    <row r="100" spans="1:11" x14ac:dyDescent="0.2">
      <c r="A100" s="3">
        <v>35209</v>
      </c>
      <c r="B100" s="4">
        <v>3752.1</v>
      </c>
      <c r="C100" s="4">
        <v>678.51</v>
      </c>
      <c r="D100" s="5">
        <f t="shared" si="5"/>
        <v>449.04698874917273</v>
      </c>
      <c r="E100" s="4">
        <v>0.66181336863004636</v>
      </c>
      <c r="F100" s="8">
        <f t="shared" si="6"/>
        <v>1.3601634292832179E-3</v>
      </c>
      <c r="G100" s="8">
        <f t="shared" si="7"/>
        <v>3.7061415168657564E-3</v>
      </c>
      <c r="H100" s="8">
        <f t="shared" si="8"/>
        <v>1.5870919876817243E-3</v>
      </c>
      <c r="I100" s="8">
        <f>'Parameters and Results'!$C$3*Data!F100+'Parameters and Results'!$C$4*Data!G100</f>
        <v>3.1914594197303249E-3</v>
      </c>
      <c r="J100" s="8">
        <f>(1-'Parameters and Results'!$B$5)*Data!H100</f>
        <v>4.7612759630451734E-4</v>
      </c>
      <c r="K100" s="8">
        <f t="shared" si="9"/>
        <v>3.6675870160348422E-3</v>
      </c>
    </row>
    <row r="101" spans="1:11" x14ac:dyDescent="0.2">
      <c r="A101" s="3">
        <v>35213</v>
      </c>
      <c r="B101" s="4">
        <v>3760.2</v>
      </c>
      <c r="C101" s="4">
        <v>672.23</v>
      </c>
      <c r="D101" s="5">
        <f t="shared" si="5"/>
        <v>444.39082435380448</v>
      </c>
      <c r="E101" s="4">
        <v>0.66106961062999936</v>
      </c>
      <c r="F101" s="8">
        <f t="shared" si="6"/>
        <v>2.156464235714224E-3</v>
      </c>
      <c r="G101" s="8">
        <f t="shared" si="7"/>
        <v>-9.2986736901629723E-3</v>
      </c>
      <c r="H101" s="8">
        <f t="shared" si="8"/>
        <v>-1.1244502954140974E-3</v>
      </c>
      <c r="I101" s="8">
        <f>'Parameters and Results'!$C$3*Data!F101+'Parameters and Results'!$C$4*Data!G101</f>
        <v>-3.1343775864380603E-3</v>
      </c>
      <c r="J101" s="8">
        <f>(1-'Parameters and Results'!$B$5)*Data!H101</f>
        <v>-3.3733508862422929E-4</v>
      </c>
      <c r="K101" s="8">
        <f t="shared" si="9"/>
        <v>-3.4717126750622895E-3</v>
      </c>
    </row>
    <row r="102" spans="1:11" x14ac:dyDescent="0.2">
      <c r="A102" s="3">
        <v>35214</v>
      </c>
      <c r="B102" s="4">
        <v>3775.7</v>
      </c>
      <c r="C102" s="4">
        <v>667.93</v>
      </c>
      <c r="D102" s="5">
        <f t="shared" si="5"/>
        <v>439.10985471040692</v>
      </c>
      <c r="E102" s="4">
        <v>0.65741897311156405</v>
      </c>
      <c r="F102" s="8">
        <f t="shared" si="6"/>
        <v>4.1136484979130269E-3</v>
      </c>
      <c r="G102" s="8">
        <f t="shared" si="7"/>
        <v>-6.4171662430825066E-3</v>
      </c>
      <c r="H102" s="8">
        <f t="shared" si="8"/>
        <v>-5.5376237495435776E-3</v>
      </c>
      <c r="I102" s="8">
        <f>'Parameters and Results'!$C$3*Data!F102+'Parameters and Results'!$C$4*Data!G102</f>
        <v>1.3417266440934406E-4</v>
      </c>
      <c r="J102" s="8">
        <f>(1-'Parameters and Results'!$B$5)*Data!H102</f>
        <v>-1.6612871248630734E-3</v>
      </c>
      <c r="K102" s="8">
        <f t="shared" si="9"/>
        <v>-1.5271144604537294E-3</v>
      </c>
    </row>
    <row r="103" spans="1:11" x14ac:dyDescent="0.2">
      <c r="A103" s="3">
        <v>35215</v>
      </c>
      <c r="B103" s="4">
        <v>3746.7</v>
      </c>
      <c r="C103" s="4">
        <v>671.7</v>
      </c>
      <c r="D103" s="5">
        <f t="shared" si="5"/>
        <v>437.73216031280549</v>
      </c>
      <c r="E103" s="4">
        <v>0.65167807103290976</v>
      </c>
      <c r="F103" s="8">
        <f t="shared" si="6"/>
        <v>-7.7103434194487324E-3</v>
      </c>
      <c r="G103" s="8">
        <f t="shared" si="7"/>
        <v>5.628434646234407E-3</v>
      </c>
      <c r="H103" s="8">
        <f t="shared" si="8"/>
        <v>-8.7708377420936939E-3</v>
      </c>
      <c r="I103" s="8">
        <f>'Parameters and Results'!$C$3*Data!F103+'Parameters and Results'!$C$4*Data!G103</f>
        <v>-3.7071957830510601E-3</v>
      </c>
      <c r="J103" s="8">
        <f>(1-'Parameters and Results'!$B$5)*Data!H103</f>
        <v>-2.6312513226281085E-3</v>
      </c>
      <c r="K103" s="8">
        <f t="shared" si="9"/>
        <v>-6.3384471056791691E-3</v>
      </c>
    </row>
    <row r="104" spans="1:11" x14ac:dyDescent="0.2">
      <c r="A104" s="3">
        <v>35216</v>
      </c>
      <c r="B104" s="4">
        <v>3747.8</v>
      </c>
      <c r="C104" s="4">
        <v>669.12</v>
      </c>
      <c r="D104" s="5">
        <f t="shared" si="5"/>
        <v>431.82962245885773</v>
      </c>
      <c r="E104" s="4">
        <v>0.64536947402387868</v>
      </c>
      <c r="F104" s="8">
        <f t="shared" si="6"/>
        <v>2.9354860441632561E-4</v>
      </c>
      <c r="G104" s="8">
        <f t="shared" si="7"/>
        <v>-3.8483960325501726E-3</v>
      </c>
      <c r="H104" s="8">
        <f t="shared" si="8"/>
        <v>-9.7277031680120668E-3</v>
      </c>
      <c r="I104" s="8">
        <f>'Parameters and Results'!$C$3*Data!F104+'Parameters and Results'!$C$4*Data!G104</f>
        <v>-1.8212788287128088E-3</v>
      </c>
      <c r="J104" s="8">
        <f>(1-'Parameters and Results'!$B$5)*Data!H104</f>
        <v>-2.9183109504036203E-3</v>
      </c>
      <c r="K104" s="8">
        <f t="shared" si="9"/>
        <v>-4.7395897791164291E-3</v>
      </c>
    </row>
    <row r="105" spans="1:11" x14ac:dyDescent="0.2">
      <c r="A105" s="3">
        <v>35219</v>
      </c>
      <c r="B105" s="4">
        <v>3739.2</v>
      </c>
      <c r="C105" s="4">
        <v>667.68</v>
      </c>
      <c r="D105" s="5">
        <f t="shared" si="5"/>
        <v>430.3448275862068</v>
      </c>
      <c r="E105" s="4">
        <v>0.64453754431195609</v>
      </c>
      <c r="F105" s="8">
        <f t="shared" si="6"/>
        <v>-2.2973163569720233E-3</v>
      </c>
      <c r="G105" s="8">
        <f t="shared" si="7"/>
        <v>-2.1543993970263254E-3</v>
      </c>
      <c r="H105" s="8">
        <f t="shared" si="8"/>
        <v>-1.2899066606321312E-3</v>
      </c>
      <c r="I105" s="8">
        <f>'Parameters and Results'!$C$3*Data!F105+'Parameters and Results'!$C$4*Data!G105</f>
        <v>-3.1735274867447363E-3</v>
      </c>
      <c r="J105" s="8">
        <f>(1-'Parameters and Results'!$B$5)*Data!H105</f>
        <v>-3.869719981896394E-4</v>
      </c>
      <c r="K105" s="8">
        <f t="shared" si="9"/>
        <v>-3.5604994849343756E-3</v>
      </c>
    </row>
    <row r="106" spans="1:11" x14ac:dyDescent="0.2">
      <c r="A106" s="3">
        <v>35220</v>
      </c>
      <c r="B106" s="4">
        <v>3755.2</v>
      </c>
      <c r="C106" s="4">
        <v>672.56</v>
      </c>
      <c r="D106" s="5">
        <f t="shared" si="5"/>
        <v>434.32999677106875</v>
      </c>
      <c r="E106" s="4">
        <v>0.64578624475298674</v>
      </c>
      <c r="F106" s="8">
        <f t="shared" si="6"/>
        <v>4.2698613121655935E-3</v>
      </c>
      <c r="G106" s="8">
        <f t="shared" si="7"/>
        <v>7.2823099837990169E-3</v>
      </c>
      <c r="H106" s="8">
        <f t="shared" si="8"/>
        <v>1.9354844751774886E-3</v>
      </c>
      <c r="I106" s="8">
        <f>'Parameters and Results'!$C$3*Data!F106+'Parameters and Results'!$C$4*Data!G106</f>
        <v>7.6685760393963645E-3</v>
      </c>
      <c r="J106" s="8">
        <f>(1-'Parameters and Results'!$B$5)*Data!H106</f>
        <v>5.806453425532467E-4</v>
      </c>
      <c r="K106" s="8">
        <f t="shared" si="9"/>
        <v>8.2492213819496119E-3</v>
      </c>
    </row>
    <row r="107" spans="1:11" x14ac:dyDescent="0.2">
      <c r="A107" s="3">
        <v>35221</v>
      </c>
      <c r="B107" s="4">
        <v>3753.4</v>
      </c>
      <c r="C107" s="4">
        <v>678.44</v>
      </c>
      <c r="D107" s="5">
        <f t="shared" si="5"/>
        <v>438.43867131963293</v>
      </c>
      <c r="E107" s="4">
        <v>0.64624531472146818</v>
      </c>
      <c r="F107" s="8">
        <f t="shared" si="6"/>
        <v>-4.7945023958678338E-4</v>
      </c>
      <c r="G107" s="8">
        <f t="shared" si="7"/>
        <v>8.7047181765971086E-3</v>
      </c>
      <c r="H107" s="8">
        <f t="shared" si="8"/>
        <v>7.1061729790328221E-4</v>
      </c>
      <c r="I107" s="8">
        <f>'Parameters and Results'!$C$3*Data!F107+'Parameters and Results'!$C$4*Data!G107</f>
        <v>4.2810288557240048E-3</v>
      </c>
      <c r="J107" s="8">
        <f>(1-'Parameters and Results'!$B$5)*Data!H107</f>
        <v>2.131851893709847E-4</v>
      </c>
      <c r="K107" s="8">
        <f t="shared" si="9"/>
        <v>4.4942140450949892E-3</v>
      </c>
    </row>
    <row r="108" spans="1:11" x14ac:dyDescent="0.2">
      <c r="A108" s="3">
        <v>35222</v>
      </c>
      <c r="B108" s="4">
        <v>3760.3</v>
      </c>
      <c r="C108" s="4">
        <v>673.03</v>
      </c>
      <c r="D108" s="5">
        <f t="shared" si="5"/>
        <v>436.89061992859456</v>
      </c>
      <c r="E108" s="4">
        <v>0.64913988964621872</v>
      </c>
      <c r="F108" s="8">
        <f t="shared" si="6"/>
        <v>1.8366455779785949E-3</v>
      </c>
      <c r="G108" s="8">
        <f t="shared" si="7"/>
        <v>-8.0061398293830958E-3</v>
      </c>
      <c r="H108" s="8">
        <f t="shared" si="8"/>
        <v>4.469064078631472E-3</v>
      </c>
      <c r="I108" s="8">
        <f>'Parameters and Results'!$C$3*Data!F108+'Parameters and Results'!$C$4*Data!G108</f>
        <v>-2.7162506271356025E-3</v>
      </c>
      <c r="J108" s="8">
        <f>(1-'Parameters and Results'!$B$5)*Data!H108</f>
        <v>1.3407192235894419E-3</v>
      </c>
      <c r="K108" s="8">
        <f t="shared" si="9"/>
        <v>-1.3755314035461606E-3</v>
      </c>
    </row>
    <row r="109" spans="1:11" x14ac:dyDescent="0.2">
      <c r="A109" s="3">
        <v>35223</v>
      </c>
      <c r="B109" s="4">
        <v>3706.8</v>
      </c>
      <c r="C109" s="4">
        <v>673.31</v>
      </c>
      <c r="D109" s="5">
        <f t="shared" si="5"/>
        <v>436.93056456846205</v>
      </c>
      <c r="E109" s="4">
        <v>0.64892926670992868</v>
      </c>
      <c r="F109" s="8">
        <f t="shared" si="6"/>
        <v>-1.4329770722614337E-2</v>
      </c>
      <c r="G109" s="8">
        <f t="shared" si="7"/>
        <v>4.1594248709362507E-4</v>
      </c>
      <c r="H109" s="8">
        <f t="shared" si="8"/>
        <v>-3.2451728339295572E-4</v>
      </c>
      <c r="I109" s="8">
        <f>'Parameters and Results'!$C$3*Data!F109+'Parameters and Results'!$C$4*Data!G109</f>
        <v>-1.2313940439256987E-2</v>
      </c>
      <c r="J109" s="8">
        <f>(1-'Parameters and Results'!$B$5)*Data!H109</f>
        <v>-9.7355185017886732E-5</v>
      </c>
      <c r="K109" s="8">
        <f t="shared" si="9"/>
        <v>-1.2411295624274874E-2</v>
      </c>
    </row>
    <row r="110" spans="1:11" x14ac:dyDescent="0.2">
      <c r="A110" s="3">
        <v>35226</v>
      </c>
      <c r="B110" s="4">
        <v>3728.8</v>
      </c>
      <c r="C110" s="4">
        <v>672.16</v>
      </c>
      <c r="D110" s="5">
        <f t="shared" si="5"/>
        <v>438.68946612713745</v>
      </c>
      <c r="E110" s="4">
        <v>0.65265631118652923</v>
      </c>
      <c r="F110" s="8">
        <f t="shared" si="6"/>
        <v>5.9174953459949168E-3</v>
      </c>
      <c r="G110" s="8">
        <f t="shared" si="7"/>
        <v>-1.7094402402770712E-3</v>
      </c>
      <c r="H110" s="8">
        <f t="shared" si="8"/>
        <v>5.726945237395256E-3</v>
      </c>
      <c r="I110" s="8">
        <f>'Parameters and Results'!$C$3*Data!F110+'Parameters and Results'!$C$4*Data!G110</f>
        <v>4.2547106979959337E-3</v>
      </c>
      <c r="J110" s="8">
        <f>(1-'Parameters and Results'!$B$5)*Data!H110</f>
        <v>1.718083571218577E-3</v>
      </c>
      <c r="K110" s="8">
        <f t="shared" si="9"/>
        <v>5.9727942692145109E-3</v>
      </c>
    </row>
    <row r="111" spans="1:11" x14ac:dyDescent="0.2">
      <c r="A111" s="3">
        <v>35227</v>
      </c>
      <c r="B111" s="4">
        <v>3755.7</v>
      </c>
      <c r="C111" s="4">
        <v>670.97</v>
      </c>
      <c r="D111" s="5">
        <f t="shared" si="5"/>
        <v>436.97167046564641</v>
      </c>
      <c r="E111" s="4">
        <v>0.65125366330185608</v>
      </c>
      <c r="F111" s="8">
        <f t="shared" si="6"/>
        <v>7.1882198751949174E-3</v>
      </c>
      <c r="G111" s="8">
        <f t="shared" si="7"/>
        <v>-1.7719808378562141E-3</v>
      </c>
      <c r="H111" s="8">
        <f t="shared" si="8"/>
        <v>-2.1514497981565787E-3</v>
      </c>
      <c r="I111" s="8">
        <f>'Parameters and Results'!$C$3*Data!F111+'Parameters and Results'!$C$4*Data!G111</f>
        <v>5.3328227383531964E-3</v>
      </c>
      <c r="J111" s="8">
        <f>(1-'Parameters and Results'!$B$5)*Data!H111</f>
        <v>-6.4543493944697373E-4</v>
      </c>
      <c r="K111" s="8">
        <f t="shared" si="9"/>
        <v>4.6873877989062228E-3</v>
      </c>
    </row>
    <row r="112" spans="1:11" x14ac:dyDescent="0.2">
      <c r="A112" s="3">
        <v>35228</v>
      </c>
      <c r="B112" s="4">
        <v>3769.2</v>
      </c>
      <c r="C112" s="4">
        <v>669.04</v>
      </c>
      <c r="D112" s="5">
        <f t="shared" si="5"/>
        <v>435.9986966438579</v>
      </c>
      <c r="E112" s="4">
        <v>0.65167807103290976</v>
      </c>
      <c r="F112" s="8">
        <f t="shared" si="6"/>
        <v>3.5880913988748475E-3</v>
      </c>
      <c r="G112" s="8">
        <f t="shared" si="7"/>
        <v>-2.880577509945411E-3</v>
      </c>
      <c r="H112" s="8">
        <f t="shared" si="8"/>
        <v>6.5146582108612048E-4</v>
      </c>
      <c r="I112" s="8">
        <f>'Parameters and Results'!$C$3*Data!F112+'Parameters and Results'!$C$4*Data!G112</f>
        <v>1.5840681186449692E-3</v>
      </c>
      <c r="J112" s="8">
        <f>(1-'Parameters and Results'!$B$5)*Data!H112</f>
        <v>1.9543974632583617E-4</v>
      </c>
      <c r="K112" s="8">
        <f t="shared" si="9"/>
        <v>1.7795078649708053E-3</v>
      </c>
    </row>
    <row r="113" spans="1:11" x14ac:dyDescent="0.2">
      <c r="A113" s="3">
        <v>35229</v>
      </c>
      <c r="B113" s="4">
        <v>3761.7</v>
      </c>
      <c r="C113" s="4">
        <v>667.92</v>
      </c>
      <c r="D113" s="5">
        <f t="shared" si="5"/>
        <v>435.97911227154049</v>
      </c>
      <c r="E113" s="4">
        <v>0.65274151436031336</v>
      </c>
      <c r="F113" s="8">
        <f t="shared" si="6"/>
        <v>-1.9917944679992854E-3</v>
      </c>
      <c r="G113" s="8">
        <f t="shared" si="7"/>
        <v>-1.6754431875253049E-3</v>
      </c>
      <c r="H113" s="8">
        <f t="shared" si="8"/>
        <v>1.6305237592542765E-3</v>
      </c>
      <c r="I113" s="8">
        <f>'Parameters and Results'!$C$3*Data!F113+'Parameters and Results'!$C$4*Data!G113</f>
        <v>-2.6475594807630395E-3</v>
      </c>
      <c r="J113" s="8">
        <f>(1-'Parameters and Results'!$B$5)*Data!H113</f>
        <v>4.8915712777628298E-4</v>
      </c>
      <c r="K113" s="8">
        <f t="shared" si="9"/>
        <v>-2.1584023529867564E-3</v>
      </c>
    </row>
    <row r="114" spans="1:11" x14ac:dyDescent="0.2">
      <c r="A114" s="3">
        <v>35230</v>
      </c>
      <c r="B114" s="4">
        <v>3753.6</v>
      </c>
      <c r="C114" s="4">
        <v>665.85</v>
      </c>
      <c r="D114" s="5">
        <f t="shared" si="5"/>
        <v>433.55254590441467</v>
      </c>
      <c r="E114" s="4">
        <v>0.65112644875634851</v>
      </c>
      <c r="F114" s="8">
        <f t="shared" si="6"/>
        <v>-2.155603405445441E-3</v>
      </c>
      <c r="G114" s="8">
        <f t="shared" si="7"/>
        <v>-3.1039859375909962E-3</v>
      </c>
      <c r="H114" s="8">
        <f t="shared" si="8"/>
        <v>-2.477346595906539E-3</v>
      </c>
      <c r="I114" s="8">
        <f>'Parameters and Results'!$C$3*Data!F114+'Parameters and Results'!$C$4*Data!G114</f>
        <v>-3.5623053860638996E-3</v>
      </c>
      <c r="J114" s="8">
        <f>(1-'Parameters and Results'!$B$5)*Data!H114</f>
        <v>-7.4320397877196181E-4</v>
      </c>
      <c r="K114" s="8">
        <f t="shared" si="9"/>
        <v>-4.3055093648358611E-3</v>
      </c>
    </row>
    <row r="115" spans="1:11" x14ac:dyDescent="0.2">
      <c r="A115" s="3">
        <v>35233</v>
      </c>
      <c r="B115" s="4">
        <v>3761.5</v>
      </c>
      <c r="C115" s="4">
        <v>665.16</v>
      </c>
      <c r="D115" s="5">
        <f t="shared" si="5"/>
        <v>430.52427184466023</v>
      </c>
      <c r="E115" s="4">
        <v>0.64724919093851141</v>
      </c>
      <c r="F115" s="8">
        <f t="shared" si="6"/>
        <v>2.1024345411198892E-3</v>
      </c>
      <c r="G115" s="8">
        <f t="shared" si="7"/>
        <v>-1.0368067284403603E-3</v>
      </c>
      <c r="H115" s="8">
        <f t="shared" si="8"/>
        <v>-5.9724924354025224E-3</v>
      </c>
      <c r="I115" s="8">
        <f>'Parameters and Results'!$C$3*Data!F115+'Parameters and Results'!$C$4*Data!G115</f>
        <v>1.2797545901221084E-3</v>
      </c>
      <c r="J115" s="8">
        <f>(1-'Parameters and Results'!$B$5)*Data!H115</f>
        <v>-1.791747730620757E-3</v>
      </c>
      <c r="K115" s="8">
        <f t="shared" si="9"/>
        <v>-5.1199314049864861E-4</v>
      </c>
    </row>
    <row r="116" spans="1:11" x14ac:dyDescent="0.2">
      <c r="A116" s="3">
        <v>35234</v>
      </c>
      <c r="B116" s="4">
        <v>3756.4</v>
      </c>
      <c r="C116" s="4">
        <v>662.06</v>
      </c>
      <c r="D116" s="5">
        <f t="shared" si="5"/>
        <v>428.93424036281169</v>
      </c>
      <c r="E116" s="4">
        <v>0.64787819889860698</v>
      </c>
      <c r="F116" s="8">
        <f t="shared" si="6"/>
        <v>-1.3567620698177081E-3</v>
      </c>
      <c r="G116" s="8">
        <f t="shared" si="7"/>
        <v>-4.6714269486706145E-3</v>
      </c>
      <c r="H116" s="8">
        <f t="shared" si="8"/>
        <v>9.7134538963165905E-4</v>
      </c>
      <c r="I116" s="8">
        <f>'Parameters and Results'!$C$3*Data!F116+'Parameters and Results'!$C$4*Data!G116</f>
        <v>-3.709737363372627E-3</v>
      </c>
      <c r="J116" s="8">
        <f>(1-'Parameters and Results'!$B$5)*Data!H116</f>
        <v>2.9140361688949774E-4</v>
      </c>
      <c r="K116" s="8">
        <f t="shared" si="9"/>
        <v>-3.4183337464831292E-3</v>
      </c>
    </row>
    <row r="117" spans="1:11" x14ac:dyDescent="0.2">
      <c r="A117" s="3">
        <v>35235</v>
      </c>
      <c r="B117" s="4">
        <v>3753.2</v>
      </c>
      <c r="C117" s="4">
        <v>661.96</v>
      </c>
      <c r="D117" s="5">
        <f t="shared" si="5"/>
        <v>428.9250307782026</v>
      </c>
      <c r="E117" s="4">
        <v>0.64796215900991383</v>
      </c>
      <c r="F117" s="8">
        <f t="shared" si="6"/>
        <v>-8.5224251456400384E-4</v>
      </c>
      <c r="G117" s="8">
        <f t="shared" si="7"/>
        <v>-1.510551203003553E-4</v>
      </c>
      <c r="H117" s="8">
        <f t="shared" si="8"/>
        <v>1.2958403542831208E-4</v>
      </c>
      <c r="I117" s="8">
        <f>'Parameters and Results'!$C$3*Data!F117+'Parameters and Results'!$C$4*Data!G117</f>
        <v>-8.2728196520569523E-4</v>
      </c>
      <c r="J117" s="8">
        <f>(1-'Parameters and Results'!$B$5)*Data!H117</f>
        <v>3.8875210628493633E-5</v>
      </c>
      <c r="K117" s="8">
        <f t="shared" si="9"/>
        <v>-7.8840675457720157E-4</v>
      </c>
    </row>
    <row r="118" spans="1:11" x14ac:dyDescent="0.2">
      <c r="A118" s="3">
        <v>35236</v>
      </c>
      <c r="B118" s="4">
        <v>3727.5</v>
      </c>
      <c r="C118" s="4">
        <v>662.1</v>
      </c>
      <c r="D118" s="5">
        <f t="shared" si="5"/>
        <v>429.43313010766639</v>
      </c>
      <c r="E118" s="4">
        <v>0.6485925541574783</v>
      </c>
      <c r="F118" s="8">
        <f t="shared" si="6"/>
        <v>-6.8710417770010855E-3</v>
      </c>
      <c r="G118" s="8">
        <f t="shared" si="7"/>
        <v>2.1147078005788206E-4</v>
      </c>
      <c r="H118" s="8">
        <f t="shared" si="8"/>
        <v>9.7241588162390888E-4</v>
      </c>
      <c r="I118" s="8">
        <f>'Parameters and Results'!$C$3*Data!F118+'Parameters and Results'!$C$4*Data!G118</f>
        <v>-5.897967333644694E-3</v>
      </c>
      <c r="J118" s="8">
        <f>(1-'Parameters and Results'!$B$5)*Data!H118</f>
        <v>2.9172476448717272E-4</v>
      </c>
      <c r="K118" s="8">
        <f t="shared" si="9"/>
        <v>-5.6062425691575215E-3</v>
      </c>
    </row>
    <row r="119" spans="1:11" x14ac:dyDescent="0.2">
      <c r="A119" s="3">
        <v>35237</v>
      </c>
      <c r="B119" s="4">
        <v>3722.3</v>
      </c>
      <c r="C119" s="4">
        <v>666.84</v>
      </c>
      <c r="D119" s="5">
        <f t="shared" si="5"/>
        <v>433.491516609244</v>
      </c>
      <c r="E119" s="4">
        <v>0.65006825716700256</v>
      </c>
      <c r="F119" s="8">
        <f t="shared" si="6"/>
        <v>-1.396010857875339E-3</v>
      </c>
      <c r="G119" s="8">
        <f t="shared" si="7"/>
        <v>7.1335351490297589E-3</v>
      </c>
      <c r="H119" s="8">
        <f t="shared" si="8"/>
        <v>2.27265446345631E-3</v>
      </c>
      <c r="I119" s="8">
        <f>'Parameters and Results'!$C$3*Data!F119+'Parameters and Results'!$C$4*Data!G119</f>
        <v>2.6305994798351494E-3</v>
      </c>
      <c r="J119" s="8">
        <f>(1-'Parameters and Results'!$B$5)*Data!H119</f>
        <v>6.817963390368931E-4</v>
      </c>
      <c r="K119" s="8">
        <f t="shared" si="9"/>
        <v>3.3123958188720423E-3</v>
      </c>
    </row>
    <row r="120" spans="1:11" x14ac:dyDescent="0.2">
      <c r="A120" s="3">
        <v>35240</v>
      </c>
      <c r="B120" s="4">
        <v>3710.8</v>
      </c>
      <c r="C120" s="4">
        <v>668.85</v>
      </c>
      <c r="D120" s="5">
        <f t="shared" si="5"/>
        <v>434.31818181818181</v>
      </c>
      <c r="E120" s="4">
        <v>0.64935064935064934</v>
      </c>
      <c r="F120" s="8">
        <f t="shared" si="6"/>
        <v>-3.0942700019016773E-3</v>
      </c>
      <c r="G120" s="8">
        <f t="shared" si="7"/>
        <v>3.0096826617651076E-3</v>
      </c>
      <c r="H120" s="8">
        <f t="shared" si="8"/>
        <v>-1.1045058459694973E-3</v>
      </c>
      <c r="I120" s="8">
        <f>'Parameters and Results'!$C$3*Data!F120+'Parameters and Results'!$C$4*Data!G120</f>
        <v>-1.0822576143108091E-3</v>
      </c>
      <c r="J120" s="8">
        <f>(1-'Parameters and Results'!$B$5)*Data!H120</f>
        <v>-3.3135175379084926E-4</v>
      </c>
      <c r="K120" s="8">
        <f t="shared" si="9"/>
        <v>-1.4136093681016584E-3</v>
      </c>
    </row>
    <row r="121" spans="1:11" x14ac:dyDescent="0.2">
      <c r="A121" s="3">
        <v>35241</v>
      </c>
      <c r="B121" s="4">
        <v>3679.5</v>
      </c>
      <c r="C121" s="4">
        <v>668.48</v>
      </c>
      <c r="D121" s="5">
        <f t="shared" si="5"/>
        <v>433.93703343070428</v>
      </c>
      <c r="E121" s="4">
        <v>0.64913988964621872</v>
      </c>
      <c r="F121" s="8">
        <f t="shared" si="6"/>
        <v>-8.4706134124628244E-3</v>
      </c>
      <c r="G121" s="8">
        <f t="shared" si="7"/>
        <v>-5.5334137339435488E-4</v>
      </c>
      <c r="H121" s="8">
        <f t="shared" si="8"/>
        <v>-3.2462262904787672E-4</v>
      </c>
      <c r="I121" s="8">
        <f>'Parameters and Results'!$C$3*Data!F121+'Parameters and Results'!$C$4*Data!G121</f>
        <v>-7.7105910775379233E-3</v>
      </c>
      <c r="J121" s="8">
        <f>(1-'Parameters and Results'!$B$5)*Data!H121</f>
        <v>-9.7386788714363032E-5</v>
      </c>
      <c r="K121" s="8">
        <f t="shared" si="9"/>
        <v>-7.8079778662522867E-3</v>
      </c>
    </row>
    <row r="122" spans="1:11" x14ac:dyDescent="0.2">
      <c r="A122" s="3">
        <v>35242</v>
      </c>
      <c r="B122" s="4">
        <v>3695.5</v>
      </c>
      <c r="C122" s="4">
        <v>664.39</v>
      </c>
      <c r="D122" s="5">
        <f t="shared" si="5"/>
        <v>431.03023225639026</v>
      </c>
      <c r="E122" s="4">
        <v>0.64876086674451794</v>
      </c>
      <c r="F122" s="8">
        <f t="shared" si="6"/>
        <v>4.3389898582877843E-3</v>
      </c>
      <c r="G122" s="8">
        <f t="shared" si="7"/>
        <v>-6.1371519163227828E-3</v>
      </c>
      <c r="H122" s="8">
        <f t="shared" si="8"/>
        <v>-5.840553071703137E-4</v>
      </c>
      <c r="I122" s="8">
        <f>'Parameters and Results'!$C$3*Data!F122+'Parameters and Results'!$C$4*Data!G122</f>
        <v>4.8255409118750769E-4</v>
      </c>
      <c r="J122" s="8">
        <f>(1-'Parameters and Results'!$B$5)*Data!H122</f>
        <v>-1.7521659215109415E-4</v>
      </c>
      <c r="K122" s="8">
        <f t="shared" si="9"/>
        <v>3.0733749903641351E-4</v>
      </c>
    </row>
    <row r="123" spans="1:11" x14ac:dyDescent="0.2">
      <c r="A123" s="3">
        <v>35243</v>
      </c>
      <c r="B123" s="4">
        <v>3678.8</v>
      </c>
      <c r="C123" s="4">
        <v>668.55</v>
      </c>
      <c r="D123" s="5">
        <f t="shared" si="5"/>
        <v>432.38261544431509</v>
      </c>
      <c r="E123" s="4">
        <v>0.64674686327771314</v>
      </c>
      <c r="F123" s="8">
        <f t="shared" si="6"/>
        <v>-4.5292511963988249E-3</v>
      </c>
      <c r="G123" s="8">
        <f t="shared" si="7"/>
        <v>6.2418616087962717E-3</v>
      </c>
      <c r="H123" s="8">
        <f t="shared" si="8"/>
        <v>-3.109213542481348E-3</v>
      </c>
      <c r="I123" s="8">
        <f>'Parameters and Results'!$C$3*Data!F123+'Parameters and Results'!$C$4*Data!G123</f>
        <v>-5.9248952809898411E-4</v>
      </c>
      <c r="J123" s="8">
        <f>(1-'Parameters and Results'!$B$5)*Data!H123</f>
        <v>-9.327640627444045E-4</v>
      </c>
      <c r="K123" s="8">
        <f t="shared" si="9"/>
        <v>-1.5252535908433886E-3</v>
      </c>
    </row>
    <row r="124" spans="1:11" x14ac:dyDescent="0.2">
      <c r="A124" s="3">
        <v>35244</v>
      </c>
      <c r="B124" s="4">
        <v>3711</v>
      </c>
      <c r="C124" s="4">
        <v>670.63</v>
      </c>
      <c r="D124" s="5">
        <f t="shared" si="5"/>
        <v>431.85652649880865</v>
      </c>
      <c r="E124" s="4">
        <v>0.64395646854272648</v>
      </c>
      <c r="F124" s="8">
        <f t="shared" si="6"/>
        <v>8.7147700320550671E-3</v>
      </c>
      <c r="G124" s="8">
        <f t="shared" si="7"/>
        <v>3.1063810280882154E-3</v>
      </c>
      <c r="H124" s="8">
        <f t="shared" si="8"/>
        <v>-4.323842688769221E-3</v>
      </c>
      <c r="I124" s="8">
        <f>'Parameters and Results'!$C$3*Data!F124+'Parameters and Results'!$C$4*Data!G124</f>
        <v>9.3028695332158205E-3</v>
      </c>
      <c r="J124" s="8">
        <f>(1-'Parameters and Results'!$B$5)*Data!H124</f>
        <v>-1.2971528066307665E-3</v>
      </c>
      <c r="K124" s="8">
        <f t="shared" si="9"/>
        <v>8.0057167265850538E-3</v>
      </c>
    </row>
    <row r="125" spans="1:11" x14ac:dyDescent="0.2">
      <c r="A125" s="3">
        <v>35247</v>
      </c>
      <c r="B125" s="4">
        <v>3725.6</v>
      </c>
      <c r="C125" s="4">
        <v>675.88</v>
      </c>
      <c r="D125" s="5">
        <f t="shared" si="5"/>
        <v>434.78932132518491</v>
      </c>
      <c r="E125" s="4">
        <v>0.64329366355741391</v>
      </c>
      <c r="F125" s="8">
        <f t="shared" si="6"/>
        <v>3.9265306075697819E-3</v>
      </c>
      <c r="G125" s="8">
        <f t="shared" si="7"/>
        <v>7.7979764036862353E-3</v>
      </c>
      <c r="H125" s="8">
        <f t="shared" si="8"/>
        <v>-1.029799923665123E-3</v>
      </c>
      <c r="I125" s="8">
        <f>'Parameters and Results'!$C$3*Data!F125+'Parameters and Results'!$C$4*Data!G125</f>
        <v>7.646621539614127E-3</v>
      </c>
      <c r="J125" s="8">
        <f>(1-'Parameters and Results'!$B$5)*Data!H125</f>
        <v>-3.0893997709953696E-4</v>
      </c>
      <c r="K125" s="8">
        <f t="shared" si="9"/>
        <v>7.33768156251459E-3</v>
      </c>
    </row>
    <row r="126" spans="1:11" x14ac:dyDescent="0.2">
      <c r="A126" s="3">
        <v>35248</v>
      </c>
      <c r="B126" s="4">
        <v>3725.7</v>
      </c>
      <c r="C126" s="4">
        <v>673.61</v>
      </c>
      <c r="D126" s="5">
        <f t="shared" si="5"/>
        <v>432.27234807161653</v>
      </c>
      <c r="E126" s="4">
        <v>0.64172495668356544</v>
      </c>
      <c r="F126" s="8">
        <f t="shared" si="6"/>
        <v>2.684095392902281E-5</v>
      </c>
      <c r="G126" s="8">
        <f t="shared" si="7"/>
        <v>-3.3642370688262424E-3</v>
      </c>
      <c r="H126" s="8">
        <f t="shared" si="8"/>
        <v>-2.4415329527602159E-3</v>
      </c>
      <c r="I126" s="8">
        <f>'Parameters and Results'!$C$3*Data!F126+'Parameters and Results'!$C$4*Data!G126</f>
        <v>-1.7932021824782764E-3</v>
      </c>
      <c r="J126" s="8">
        <f>(1-'Parameters and Results'!$B$5)*Data!H126</f>
        <v>-7.3245988582806485E-4</v>
      </c>
      <c r="K126" s="8">
        <f t="shared" si="9"/>
        <v>-2.5256620683063412E-3</v>
      </c>
    </row>
    <row r="127" spans="1:11" x14ac:dyDescent="0.2">
      <c r="A127" s="3">
        <v>35249</v>
      </c>
      <c r="B127" s="4">
        <v>3714.1</v>
      </c>
      <c r="C127" s="4">
        <v>672.4</v>
      </c>
      <c r="D127" s="5">
        <f t="shared" si="5"/>
        <v>431.38512863283506</v>
      </c>
      <c r="E127" s="4">
        <v>0.64156027458779752</v>
      </c>
      <c r="F127" s="8">
        <f t="shared" si="6"/>
        <v>-3.1183659238324061E-3</v>
      </c>
      <c r="G127" s="8">
        <f t="shared" si="7"/>
        <v>-1.797906889162239E-3</v>
      </c>
      <c r="H127" s="8">
        <f t="shared" si="8"/>
        <v>-2.5665704343654519E-4</v>
      </c>
      <c r="I127" s="8">
        <f>'Parameters and Results'!$C$3*Data!F127+'Parameters and Results'!$C$4*Data!G127</f>
        <v>-3.6994399035009647E-3</v>
      </c>
      <c r="J127" s="8">
        <f>(1-'Parameters and Results'!$B$5)*Data!H127</f>
        <v>-7.6997113030963571E-5</v>
      </c>
      <c r="K127" s="8">
        <f t="shared" si="9"/>
        <v>-3.7764370165319283E-3</v>
      </c>
    </row>
    <row r="128" spans="1:11" x14ac:dyDescent="0.2">
      <c r="A128" s="3">
        <v>35251</v>
      </c>
      <c r="B128" s="4">
        <v>3743.2</v>
      </c>
      <c r="C128" s="4">
        <v>657.44</v>
      </c>
      <c r="D128" s="5">
        <f t="shared" si="5"/>
        <v>423.55366576472102</v>
      </c>
      <c r="E128" s="4">
        <v>0.64424687540265424</v>
      </c>
      <c r="F128" s="8">
        <f t="shared" si="6"/>
        <v>7.8044728537424784E-3</v>
      </c>
      <c r="G128" s="8">
        <f t="shared" si="7"/>
        <v>-2.2499896399360803E-2</v>
      </c>
      <c r="H128" s="8">
        <f t="shared" si="8"/>
        <v>4.1788610749668477E-3</v>
      </c>
      <c r="I128" s="8">
        <f>'Parameters and Results'!$C$3*Data!F128+'Parameters and Results'!$C$4*Data!G128</f>
        <v>-5.3210303086301692E-3</v>
      </c>
      <c r="J128" s="8">
        <f>(1-'Parameters and Results'!$B$5)*Data!H128</f>
        <v>1.2536583224900546E-3</v>
      </c>
      <c r="K128" s="8">
        <f t="shared" si="9"/>
        <v>-4.0673719861401142E-3</v>
      </c>
    </row>
    <row r="129" spans="1:11" x14ac:dyDescent="0.2">
      <c r="A129" s="3">
        <v>35254</v>
      </c>
      <c r="B129" s="4">
        <v>3741.5</v>
      </c>
      <c r="C129" s="4">
        <v>652.54</v>
      </c>
      <c r="D129" s="5">
        <f t="shared" si="5"/>
        <v>420.18029620090147</v>
      </c>
      <c r="E129" s="4">
        <v>0.64391500321957507</v>
      </c>
      <c r="F129" s="8">
        <f t="shared" si="6"/>
        <v>-4.5426003159326685E-4</v>
      </c>
      <c r="G129" s="8">
        <f t="shared" si="7"/>
        <v>-7.4810651351915631E-3</v>
      </c>
      <c r="H129" s="8">
        <f t="shared" si="8"/>
        <v>-5.152647286484302E-4</v>
      </c>
      <c r="I129" s="8">
        <f>'Parameters and Results'!$C$3*Data!F129+'Parameters and Results'!$C$4*Data!G129</f>
        <v>-4.4372527006475539E-3</v>
      </c>
      <c r="J129" s="8">
        <f>(1-'Parameters and Results'!$B$5)*Data!H129</f>
        <v>-1.5457941859452909E-4</v>
      </c>
      <c r="K129" s="8">
        <f t="shared" si="9"/>
        <v>-4.5918321192420829E-3</v>
      </c>
    </row>
    <row r="130" spans="1:11" x14ac:dyDescent="0.2">
      <c r="A130" s="3">
        <v>35255</v>
      </c>
      <c r="B130" s="4">
        <v>3752.3</v>
      </c>
      <c r="C130" s="4">
        <v>654.75</v>
      </c>
      <c r="D130" s="5">
        <f t="shared" ref="D130:D193" si="10">C130*E130</f>
        <v>422.55566311713454</v>
      </c>
      <c r="E130" s="4">
        <v>0.64536947402387868</v>
      </c>
      <c r="F130" s="8">
        <f t="shared" si="6"/>
        <v>2.8823847653598831E-3</v>
      </c>
      <c r="G130" s="8">
        <f t="shared" si="7"/>
        <v>3.3810433879130639E-3</v>
      </c>
      <c r="H130" s="8">
        <f t="shared" si="8"/>
        <v>2.2562459208839603E-3</v>
      </c>
      <c r="I130" s="8">
        <f>'Parameters and Results'!$C$3*Data!F130+'Parameters and Results'!$C$4*Data!G130</f>
        <v>4.3478500991629525E-3</v>
      </c>
      <c r="J130" s="8">
        <f>(1-'Parameters and Results'!$B$5)*Data!H130</f>
        <v>6.7687377626518823E-4</v>
      </c>
      <c r="K130" s="8">
        <f t="shared" si="9"/>
        <v>5.0247238754281406E-3</v>
      </c>
    </row>
    <row r="131" spans="1:11" x14ac:dyDescent="0.2">
      <c r="A131" s="3">
        <v>35256</v>
      </c>
      <c r="B131" s="4">
        <v>3765.8</v>
      </c>
      <c r="C131" s="4">
        <v>656.06</v>
      </c>
      <c r="D131" s="5">
        <f t="shared" si="10"/>
        <v>423.15531475748196</v>
      </c>
      <c r="E131" s="4">
        <v>0.64499484004127972</v>
      </c>
      <c r="F131" s="8">
        <f t="shared" si="6"/>
        <v>3.5913367765550543E-3</v>
      </c>
      <c r="G131" s="8">
        <f t="shared" si="7"/>
        <v>1.9987647883787955E-3</v>
      </c>
      <c r="H131" s="8">
        <f t="shared" si="8"/>
        <v>-5.8066390869880786E-4</v>
      </c>
      <c r="I131" s="8">
        <f>'Parameters and Results'!$C$3*Data!F131+'Parameters and Results'!$C$4*Data!G131</f>
        <v>4.2217526652102225E-3</v>
      </c>
      <c r="J131" s="8">
        <f>(1-'Parameters and Results'!$B$5)*Data!H131</f>
        <v>-1.7419917260964239E-4</v>
      </c>
      <c r="K131" s="8">
        <f t="shared" si="9"/>
        <v>4.0475534926005799E-3</v>
      </c>
    </row>
    <row r="132" spans="1:11" x14ac:dyDescent="0.2">
      <c r="A132" s="3">
        <v>35257</v>
      </c>
      <c r="B132" s="4">
        <v>3749</v>
      </c>
      <c r="C132" s="4">
        <v>645.66999999999996</v>
      </c>
      <c r="D132" s="5">
        <f t="shared" si="10"/>
        <v>415.08839601414331</v>
      </c>
      <c r="E132" s="4">
        <v>0.64288010286081643</v>
      </c>
      <c r="F132" s="8">
        <f t="shared" ref="F132:F195" si="11">LN(B132/B131)</f>
        <v>-4.4711843264161116E-3</v>
      </c>
      <c r="G132" s="8">
        <f t="shared" ref="G132:G195" si="12">LN(C132/C131)</f>
        <v>-1.5963710828027874E-2</v>
      </c>
      <c r="H132" s="8">
        <f t="shared" ref="H132:H195" si="13">LN(E132/E131)</f>
        <v>-3.2840752011899961E-3</v>
      </c>
      <c r="I132" s="8">
        <f>'Parameters and Results'!$C$3*Data!F132+'Parameters and Results'!$C$4*Data!G132</f>
        <v>-1.2532690132749153E-2</v>
      </c>
      <c r="J132" s="8">
        <f>(1-'Parameters and Results'!$B$5)*Data!H132</f>
        <v>-9.8522256035699887E-4</v>
      </c>
      <c r="K132" s="8">
        <f t="shared" ref="K132:K195" si="14">I132+J132</f>
        <v>-1.3517912693106152E-2</v>
      </c>
    </row>
    <row r="133" spans="1:11" x14ac:dyDescent="0.2">
      <c r="A133" s="3">
        <v>35258</v>
      </c>
      <c r="B133" s="4">
        <v>3728.3</v>
      </c>
      <c r="C133" s="4">
        <v>646.19000000000005</v>
      </c>
      <c r="D133" s="5">
        <f t="shared" si="10"/>
        <v>416.22544283413851</v>
      </c>
      <c r="E133" s="4">
        <v>0.64412238325281801</v>
      </c>
      <c r="F133" s="8">
        <f t="shared" si="11"/>
        <v>-5.5367720651318831E-3</v>
      </c>
      <c r="G133" s="8">
        <f t="shared" si="12"/>
        <v>8.0504083737249136E-4</v>
      </c>
      <c r="H133" s="8">
        <f t="shared" si="13"/>
        <v>1.930502530057845E-3</v>
      </c>
      <c r="I133" s="8">
        <f>'Parameters and Results'!$C$3*Data!F133+'Parameters and Results'!$C$4*Data!G133</f>
        <v>-4.4099535048092529E-3</v>
      </c>
      <c r="J133" s="8">
        <f>(1-'Parameters and Results'!$B$5)*Data!H133</f>
        <v>5.7915075901735359E-4</v>
      </c>
      <c r="K133" s="8">
        <f t="shared" si="14"/>
        <v>-3.8308027457918991E-3</v>
      </c>
    </row>
    <row r="134" spans="1:11" x14ac:dyDescent="0.2">
      <c r="A134" s="3">
        <v>35261</v>
      </c>
      <c r="B134" s="4">
        <v>3698.3</v>
      </c>
      <c r="C134" s="4">
        <v>629.79999999999995</v>
      </c>
      <c r="D134" s="5">
        <f t="shared" si="10"/>
        <v>406.32258064516122</v>
      </c>
      <c r="E134" s="4">
        <v>0.64516129032258063</v>
      </c>
      <c r="F134" s="8">
        <f t="shared" si="11"/>
        <v>-8.079111081763379E-3</v>
      </c>
      <c r="G134" s="8">
        <f t="shared" si="12"/>
        <v>-2.5691269518620483E-2</v>
      </c>
      <c r="H134" s="8">
        <f t="shared" si="13"/>
        <v>1.6116038943416128E-3</v>
      </c>
      <c r="I134" s="8">
        <f>'Parameters and Results'!$C$3*Data!F134+'Parameters and Results'!$C$4*Data!G134</f>
        <v>-2.0942507736598021E-2</v>
      </c>
      <c r="J134" s="8">
        <f>(1-'Parameters and Results'!$B$5)*Data!H134</f>
        <v>4.8348116830248389E-4</v>
      </c>
      <c r="K134" s="8">
        <f t="shared" si="14"/>
        <v>-2.0459026568295537E-2</v>
      </c>
    </row>
    <row r="135" spans="1:11" x14ac:dyDescent="0.2">
      <c r="A135" s="3">
        <v>35262</v>
      </c>
      <c r="B135" s="4">
        <v>3632.3</v>
      </c>
      <c r="C135" s="4">
        <v>628.37</v>
      </c>
      <c r="D135" s="5">
        <f t="shared" si="10"/>
        <v>403.18896374719287</v>
      </c>
      <c r="E135" s="4">
        <v>0.64164260506897663</v>
      </c>
      <c r="F135" s="8">
        <f t="shared" si="11"/>
        <v>-1.8007198160009386E-2</v>
      </c>
      <c r="G135" s="8">
        <f t="shared" si="12"/>
        <v>-2.2731437178693196E-3</v>
      </c>
      <c r="H135" s="8">
        <f t="shared" si="13"/>
        <v>-5.4688892940994126E-3</v>
      </c>
      <c r="I135" s="8">
        <f>'Parameters and Results'!$C$3*Data!F135+'Parameters and Results'!$C$4*Data!G135</f>
        <v>-1.6983795997657643E-2</v>
      </c>
      <c r="J135" s="8">
        <f>(1-'Parameters and Results'!$B$5)*Data!H135</f>
        <v>-1.6406667882298241E-3</v>
      </c>
      <c r="K135" s="8">
        <f t="shared" si="14"/>
        <v>-1.8624462785887468E-2</v>
      </c>
    </row>
    <row r="136" spans="1:11" x14ac:dyDescent="0.2">
      <c r="A136" s="3">
        <v>35263</v>
      </c>
      <c r="B136" s="4">
        <v>3658.2</v>
      </c>
      <c r="C136" s="4">
        <v>634.07000000000005</v>
      </c>
      <c r="D136" s="5">
        <f t="shared" si="10"/>
        <v>410.87998963193371</v>
      </c>
      <c r="E136" s="4">
        <v>0.64800414722654232</v>
      </c>
      <c r="F136" s="8">
        <f t="shared" si="11"/>
        <v>7.1051667128180984E-3</v>
      </c>
      <c r="G136" s="8">
        <f t="shared" si="12"/>
        <v>9.0301934880623429E-3</v>
      </c>
      <c r="H136" s="8">
        <f t="shared" si="13"/>
        <v>9.8656376158724364E-3</v>
      </c>
      <c r="I136" s="8">
        <f>'Parameters and Results'!$C$3*Data!F136+'Parameters and Results'!$C$4*Data!G136</f>
        <v>1.1093325357269503E-2</v>
      </c>
      <c r="J136" s="8">
        <f>(1-'Parameters and Results'!$B$5)*Data!H136</f>
        <v>2.9596912847617315E-3</v>
      </c>
      <c r="K136" s="8">
        <f t="shared" si="14"/>
        <v>1.4053016642031235E-2</v>
      </c>
    </row>
    <row r="137" spans="1:11" x14ac:dyDescent="0.2">
      <c r="A137" s="3">
        <v>35264</v>
      </c>
      <c r="B137" s="4">
        <v>3693.4</v>
      </c>
      <c r="C137" s="4">
        <v>643.55999999999995</v>
      </c>
      <c r="D137" s="5">
        <f t="shared" si="10"/>
        <v>415.76329220233862</v>
      </c>
      <c r="E137" s="4">
        <v>0.64603656566961687</v>
      </c>
      <c r="F137" s="8">
        <f t="shared" si="11"/>
        <v>9.5762198699470245E-3</v>
      </c>
      <c r="G137" s="8">
        <f t="shared" si="12"/>
        <v>1.485590434571667E-2</v>
      </c>
      <c r="H137" s="8">
        <f t="shared" si="13"/>
        <v>-3.0409909883126469E-3</v>
      </c>
      <c r="I137" s="8">
        <f>'Parameters and Results'!$C$3*Data!F137+'Parameters and Results'!$C$4*Data!G137</f>
        <v>1.6401380732890651E-2</v>
      </c>
      <c r="J137" s="8">
        <f>(1-'Parameters and Results'!$B$5)*Data!H137</f>
        <v>-9.1229729649379421E-4</v>
      </c>
      <c r="K137" s="8">
        <f t="shared" si="14"/>
        <v>1.5489083436396857E-2</v>
      </c>
    </row>
    <row r="138" spans="1:11" x14ac:dyDescent="0.2">
      <c r="A138" s="3">
        <v>35265</v>
      </c>
      <c r="B138" s="4">
        <v>3710.5</v>
      </c>
      <c r="C138" s="4">
        <v>638.73</v>
      </c>
      <c r="D138" s="5">
        <f t="shared" si="10"/>
        <v>412.98978404241564</v>
      </c>
      <c r="E138" s="4">
        <v>0.64657959394801501</v>
      </c>
      <c r="F138" s="8">
        <f t="shared" si="11"/>
        <v>4.6191953984159421E-3</v>
      </c>
      <c r="G138" s="8">
        <f t="shared" si="12"/>
        <v>-7.533432909723135E-3</v>
      </c>
      <c r="H138" s="8">
        <f t="shared" si="13"/>
        <v>8.402004048968393E-4</v>
      </c>
      <c r="I138" s="8">
        <f>'Parameters and Results'!$C$3*Data!F138+'Parameters and Results'!$C$4*Data!G138</f>
        <v>-2.6257797636545371E-5</v>
      </c>
      <c r="J138" s="8">
        <f>(1-'Parameters and Results'!$B$5)*Data!H138</f>
        <v>2.520601214690518E-4</v>
      </c>
      <c r="K138" s="8">
        <f t="shared" si="14"/>
        <v>2.2580232383250643E-4</v>
      </c>
    </row>
    <row r="139" spans="1:11" x14ac:dyDescent="0.2">
      <c r="A139" s="3">
        <v>35268</v>
      </c>
      <c r="B139" s="4">
        <v>3681.3</v>
      </c>
      <c r="C139" s="4">
        <v>633.77</v>
      </c>
      <c r="D139" s="5">
        <f t="shared" si="10"/>
        <v>408.56756059824653</v>
      </c>
      <c r="E139" s="4">
        <v>0.64466219700876748</v>
      </c>
      <c r="F139" s="8">
        <f t="shared" si="11"/>
        <v>-7.9006877595763341E-3</v>
      </c>
      <c r="G139" s="8">
        <f t="shared" si="12"/>
        <v>-7.7957172802627381E-3</v>
      </c>
      <c r="H139" s="8">
        <f t="shared" si="13"/>
        <v>-2.9698517535069221E-3</v>
      </c>
      <c r="I139" s="8">
        <f>'Parameters and Results'!$C$3*Data!F139+'Parameters and Results'!$C$4*Data!G139</f>
        <v>-1.1122789120971172E-2</v>
      </c>
      <c r="J139" s="8">
        <f>(1-'Parameters and Results'!$B$5)*Data!H139</f>
        <v>-8.9095552605207681E-4</v>
      </c>
      <c r="K139" s="8">
        <f t="shared" si="14"/>
        <v>-1.2013744647023249E-2</v>
      </c>
    </row>
    <row r="140" spans="1:11" x14ac:dyDescent="0.2">
      <c r="A140" s="3">
        <v>35269</v>
      </c>
      <c r="B140" s="4">
        <v>3708.4</v>
      </c>
      <c r="C140" s="4">
        <v>626.87</v>
      </c>
      <c r="D140" s="5">
        <f t="shared" si="10"/>
        <v>404.04125040283594</v>
      </c>
      <c r="E140" s="4">
        <v>0.64453754431195609</v>
      </c>
      <c r="F140" s="8">
        <f t="shared" si="11"/>
        <v>7.3345660822155285E-3</v>
      </c>
      <c r="G140" s="8">
        <f t="shared" si="12"/>
        <v>-1.0946929980241837E-2</v>
      </c>
      <c r="H140" s="8">
        <f t="shared" si="13"/>
        <v>-1.9337995999308923E-4</v>
      </c>
      <c r="I140" s="8">
        <f>'Parameters and Results'!$C$3*Data!F140+'Parameters and Results'!$C$4*Data!G140</f>
        <v>5.0640313260799392E-4</v>
      </c>
      <c r="J140" s="8">
        <f>(1-'Parameters and Results'!$B$5)*Data!H140</f>
        <v>-5.801398799792678E-5</v>
      </c>
      <c r="K140" s="8">
        <f t="shared" si="14"/>
        <v>4.4838914461006713E-4</v>
      </c>
    </row>
    <row r="141" spans="1:11" x14ac:dyDescent="0.2">
      <c r="A141" s="3">
        <v>35270</v>
      </c>
      <c r="B141" s="4">
        <v>3668.8</v>
      </c>
      <c r="C141" s="4">
        <v>626.65</v>
      </c>
      <c r="D141" s="5">
        <f t="shared" si="10"/>
        <v>403.63929146537839</v>
      </c>
      <c r="E141" s="4">
        <v>0.64412238325281801</v>
      </c>
      <c r="F141" s="8">
        <f t="shared" si="11"/>
        <v>-1.073588362918732E-2</v>
      </c>
      <c r="G141" s="8">
        <f t="shared" si="12"/>
        <v>-3.5101155507511432E-4</v>
      </c>
      <c r="H141" s="8">
        <f t="shared" si="13"/>
        <v>-6.4432991919885312E-4</v>
      </c>
      <c r="I141" s="8">
        <f>'Parameters and Results'!$C$3*Data!F141+'Parameters and Results'!$C$4*Data!G141</f>
        <v>-9.5834444152794671E-3</v>
      </c>
      <c r="J141" s="8">
        <f>(1-'Parameters and Results'!$B$5)*Data!H141</f>
        <v>-1.9329897575965597E-4</v>
      </c>
      <c r="K141" s="8">
        <f t="shared" si="14"/>
        <v>-9.7767433910391222E-3</v>
      </c>
    </row>
    <row r="142" spans="1:11" x14ac:dyDescent="0.2">
      <c r="A142" s="3">
        <v>35271</v>
      </c>
      <c r="B142" s="4">
        <v>3684.7</v>
      </c>
      <c r="C142" s="4">
        <v>631.16999999999996</v>
      </c>
      <c r="D142" s="5">
        <f t="shared" si="10"/>
        <v>405.32365784741847</v>
      </c>
      <c r="E142" s="4">
        <v>0.6421782686873877</v>
      </c>
      <c r="F142" s="8">
        <f t="shared" si="11"/>
        <v>4.3244780795440177E-3</v>
      </c>
      <c r="G142" s="8">
        <f t="shared" si="12"/>
        <v>7.1870688275071874E-3</v>
      </c>
      <c r="H142" s="8">
        <f t="shared" si="13"/>
        <v>-3.0228019286666192E-3</v>
      </c>
      <c r="I142" s="8">
        <f>'Parameters and Results'!$C$3*Data!F142+'Parameters and Results'!$C$4*Data!G142</f>
        <v>7.6649354864548984E-3</v>
      </c>
      <c r="J142" s="8">
        <f>(1-'Parameters and Results'!$B$5)*Data!H142</f>
        <v>-9.0684057859998586E-4</v>
      </c>
      <c r="K142" s="8">
        <f t="shared" si="14"/>
        <v>6.7580949078549129E-3</v>
      </c>
    </row>
    <row r="143" spans="1:11" x14ac:dyDescent="0.2">
      <c r="A143" s="3">
        <v>35272</v>
      </c>
      <c r="B143" s="4">
        <v>3673.3</v>
      </c>
      <c r="C143" s="4">
        <v>635.9</v>
      </c>
      <c r="D143" s="5">
        <f t="shared" si="10"/>
        <v>409.07044065615946</v>
      </c>
      <c r="E143" s="4">
        <v>0.64329366355741391</v>
      </c>
      <c r="F143" s="8">
        <f t="shared" si="11"/>
        <v>-3.0986705957242828E-3</v>
      </c>
      <c r="G143" s="8">
        <f t="shared" si="12"/>
        <v>7.4660783883235852E-3</v>
      </c>
      <c r="H143" s="8">
        <f t="shared" si="13"/>
        <v>1.7353862374919794E-3</v>
      </c>
      <c r="I143" s="8">
        <f>'Parameters and Results'!$C$3*Data!F143+'Parameters and Results'!$C$4*Data!G143</f>
        <v>1.3203455584359894E-3</v>
      </c>
      <c r="J143" s="8">
        <f>(1-'Parameters and Results'!$B$5)*Data!H143</f>
        <v>5.2061587124759392E-4</v>
      </c>
      <c r="K143" s="8">
        <f t="shared" si="14"/>
        <v>1.8409614296835833E-3</v>
      </c>
    </row>
    <row r="144" spans="1:11" x14ac:dyDescent="0.2">
      <c r="A144" s="3">
        <v>35275</v>
      </c>
      <c r="B144" s="4">
        <v>3678.8</v>
      </c>
      <c r="C144" s="4">
        <v>630.91</v>
      </c>
      <c r="D144" s="5">
        <f t="shared" si="10"/>
        <v>405.20873474630702</v>
      </c>
      <c r="E144" s="4">
        <v>0.64226075786769432</v>
      </c>
      <c r="F144" s="8">
        <f t="shared" si="11"/>
        <v>1.4961714410828566E-3</v>
      </c>
      <c r="G144" s="8">
        <f t="shared" si="12"/>
        <v>-7.8780966497304008E-3</v>
      </c>
      <c r="H144" s="8">
        <f t="shared" si="13"/>
        <v>-1.606942335189694E-3</v>
      </c>
      <c r="I144" s="8">
        <f>'Parameters and Results'!$C$3*Data!F144+'Parameters and Results'!$C$4*Data!G144</f>
        <v>-2.9450221799069186E-3</v>
      </c>
      <c r="J144" s="8">
        <f>(1-'Parameters and Results'!$B$5)*Data!H144</f>
        <v>-4.8208270055690827E-4</v>
      </c>
      <c r="K144" s="8">
        <f t="shared" si="14"/>
        <v>-3.4271048804638271E-3</v>
      </c>
    </row>
    <row r="145" spans="1:11" x14ac:dyDescent="0.2">
      <c r="A145" s="3">
        <v>35276</v>
      </c>
      <c r="B145" s="4">
        <v>3668.5</v>
      </c>
      <c r="C145" s="4">
        <v>635.26</v>
      </c>
      <c r="D145" s="5">
        <f t="shared" si="10"/>
        <v>408.31726442987525</v>
      </c>
      <c r="E145" s="4">
        <v>0.64275613832112088</v>
      </c>
      <c r="F145" s="8">
        <f t="shared" si="11"/>
        <v>-2.803752874493662E-3</v>
      </c>
      <c r="G145" s="8">
        <f t="shared" si="12"/>
        <v>6.871142286664157E-3</v>
      </c>
      <c r="H145" s="8">
        <f t="shared" si="13"/>
        <v>7.7101006132446832E-4</v>
      </c>
      <c r="I145" s="8">
        <f>'Parameters and Results'!$C$3*Data!F145+'Parameters and Results'!$C$4*Data!G145</f>
        <v>1.2571330696166914E-3</v>
      </c>
      <c r="J145" s="8">
        <f>(1-'Parameters and Results'!$B$5)*Data!H145</f>
        <v>2.3130301839734054E-4</v>
      </c>
      <c r="K145" s="8">
        <f t="shared" si="14"/>
        <v>1.4884360880140319E-3</v>
      </c>
    </row>
    <row r="146" spans="1:11" x14ac:dyDescent="0.2">
      <c r="A146" s="3">
        <v>35277</v>
      </c>
      <c r="B146" s="4">
        <v>3703.2</v>
      </c>
      <c r="C146" s="4">
        <v>639.95000000000005</v>
      </c>
      <c r="D146" s="5">
        <f t="shared" si="10"/>
        <v>411.38467472357934</v>
      </c>
      <c r="E146" s="4">
        <v>0.64283877603497042</v>
      </c>
      <c r="F146" s="8">
        <f t="shared" si="11"/>
        <v>9.4144515630116919E-3</v>
      </c>
      <c r="G146" s="8">
        <f t="shared" si="12"/>
        <v>7.3556843915051099E-3</v>
      </c>
      <c r="H146" s="8">
        <f t="shared" si="13"/>
        <v>1.2855949108168472E-4</v>
      </c>
      <c r="I146" s="8">
        <f>'Parameters and Results'!$C$3*Data!F146+'Parameters and Results'!$C$4*Data!G146</f>
        <v>1.2209714689047991E-2</v>
      </c>
      <c r="J146" s="8">
        <f>(1-'Parameters and Results'!$B$5)*Data!H146</f>
        <v>3.8567847324505419E-5</v>
      </c>
      <c r="K146" s="8">
        <f t="shared" si="14"/>
        <v>1.2248282536372496E-2</v>
      </c>
    </row>
    <row r="147" spans="1:11" x14ac:dyDescent="0.2">
      <c r="A147" s="3">
        <v>35278</v>
      </c>
      <c r="B147" s="4">
        <v>3734.4</v>
      </c>
      <c r="C147" s="4">
        <v>650.02</v>
      </c>
      <c r="D147" s="5">
        <f t="shared" si="10"/>
        <v>417.42871821217574</v>
      </c>
      <c r="E147" s="4">
        <v>0.6421782686873877</v>
      </c>
      <c r="F147" s="8">
        <f t="shared" si="11"/>
        <v>8.389852375176244E-3</v>
      </c>
      <c r="G147" s="8">
        <f t="shared" si="12"/>
        <v>1.5613083345288072E-2</v>
      </c>
      <c r="H147" s="8">
        <f t="shared" si="13"/>
        <v>-1.0280134547083269E-3</v>
      </c>
      <c r="I147" s="8">
        <f>'Parameters and Results'!$C$3*Data!F147+'Parameters and Results'!$C$4*Data!G147</f>
        <v>1.5772185834734775E-2</v>
      </c>
      <c r="J147" s="8">
        <f>(1-'Parameters and Results'!$B$5)*Data!H147</f>
        <v>-3.084040364124981E-4</v>
      </c>
      <c r="K147" s="8">
        <f t="shared" si="14"/>
        <v>1.5463781798322277E-2</v>
      </c>
    </row>
    <row r="148" spans="1:11" x14ac:dyDescent="0.2">
      <c r="A148" s="3">
        <v>35279</v>
      </c>
      <c r="B148" s="4">
        <v>3770.6</v>
      </c>
      <c r="C148" s="4">
        <v>662.49</v>
      </c>
      <c r="D148" s="5">
        <f t="shared" si="10"/>
        <v>429.68608120378781</v>
      </c>
      <c r="E148" s="4">
        <v>0.6485925541574783</v>
      </c>
      <c r="F148" s="8">
        <f t="shared" si="11"/>
        <v>9.6469768802458934E-3</v>
      </c>
      <c r="G148" s="8">
        <f t="shared" si="12"/>
        <v>1.9002331759744945E-2</v>
      </c>
      <c r="H148" s="8">
        <f t="shared" si="13"/>
        <v>9.9387717111388447E-3</v>
      </c>
      <c r="I148" s="8">
        <f>'Parameters and Results'!$C$3*Data!F148+'Parameters and Results'!$C$4*Data!G148</f>
        <v>1.870236392047743E-2</v>
      </c>
      <c r="J148" s="8">
        <f>(1-'Parameters and Results'!$B$5)*Data!H148</f>
        <v>2.9816315133416537E-3</v>
      </c>
      <c r="K148" s="8">
        <f t="shared" si="14"/>
        <v>2.1683995433819082E-2</v>
      </c>
    </row>
    <row r="149" spans="1:11" x14ac:dyDescent="0.2">
      <c r="A149" s="3">
        <v>35282</v>
      </c>
      <c r="B149" s="4">
        <v>3788.3</v>
      </c>
      <c r="C149" s="4">
        <v>660.23</v>
      </c>
      <c r="D149" s="5">
        <f t="shared" si="10"/>
        <v>427.55472089107633</v>
      </c>
      <c r="E149" s="4">
        <v>0.64758450977852611</v>
      </c>
      <c r="F149" s="8">
        <f t="shared" si="11"/>
        <v>4.6832296632135506E-3</v>
      </c>
      <c r="G149" s="8">
        <f t="shared" si="12"/>
        <v>-3.4172042446195265E-3</v>
      </c>
      <c r="H149" s="8">
        <f t="shared" si="13"/>
        <v>-1.5554118495536447E-3</v>
      </c>
      <c r="I149" s="8">
        <f>'Parameters and Results'!$C$3*Data!F149+'Parameters and Results'!$C$4*Data!G149</f>
        <v>2.2525356632173118E-3</v>
      </c>
      <c r="J149" s="8">
        <f>(1-'Parameters and Results'!$B$5)*Data!H149</f>
        <v>-4.666235548660935E-4</v>
      </c>
      <c r="K149" s="8">
        <f t="shared" si="14"/>
        <v>1.7859121083512184E-3</v>
      </c>
    </row>
    <row r="150" spans="1:11" x14ac:dyDescent="0.2">
      <c r="A150" s="3">
        <v>35283</v>
      </c>
      <c r="B150" s="4">
        <v>3788.4</v>
      </c>
      <c r="C150" s="4">
        <v>662.38</v>
      </c>
      <c r="D150" s="5">
        <f t="shared" si="10"/>
        <v>430.81626016260162</v>
      </c>
      <c r="E150" s="4">
        <v>0.65040650406504064</v>
      </c>
      <c r="F150" s="8">
        <f t="shared" si="11"/>
        <v>2.639671624997527E-5</v>
      </c>
      <c r="G150" s="8">
        <f t="shared" si="12"/>
        <v>3.2511502162955144E-3</v>
      </c>
      <c r="H150" s="8">
        <f t="shared" si="13"/>
        <v>4.3482561940423221E-3</v>
      </c>
      <c r="I150" s="8">
        <f>'Parameters and Results'!$C$3*Data!F150+'Parameters and Results'!$C$4*Data!G150</f>
        <v>1.7787182435183065E-3</v>
      </c>
      <c r="J150" s="8">
        <f>(1-'Parameters and Results'!$B$5)*Data!H150</f>
        <v>1.3044768582126968E-3</v>
      </c>
      <c r="K150" s="8">
        <f t="shared" si="14"/>
        <v>3.0831951017310033E-3</v>
      </c>
    </row>
    <row r="151" spans="1:11" x14ac:dyDescent="0.2">
      <c r="A151" s="3">
        <v>35284</v>
      </c>
      <c r="B151" s="4">
        <v>3811.1</v>
      </c>
      <c r="C151" s="4">
        <v>664.16</v>
      </c>
      <c r="D151" s="5">
        <f t="shared" si="10"/>
        <v>430.76923076923077</v>
      </c>
      <c r="E151" s="4">
        <v>0.6485925541574783</v>
      </c>
      <c r="F151" s="8">
        <f t="shared" si="11"/>
        <v>5.9740950097206457E-3</v>
      </c>
      <c r="G151" s="8">
        <f t="shared" si="12"/>
        <v>2.6836749262184822E-3</v>
      </c>
      <c r="H151" s="8">
        <f t="shared" si="13"/>
        <v>-2.7928443444888212E-3</v>
      </c>
      <c r="I151" s="8">
        <f>'Parameters and Results'!$C$3*Data!F151+'Parameters and Results'!$C$4*Data!G151</f>
        <v>6.6765175936635453E-3</v>
      </c>
      <c r="J151" s="8">
        <f>(1-'Parameters and Results'!$B$5)*Data!H151</f>
        <v>-8.3785330334664647E-4</v>
      </c>
      <c r="K151" s="8">
        <f t="shared" si="14"/>
        <v>5.8386642903168985E-3</v>
      </c>
    </row>
    <row r="152" spans="1:11" x14ac:dyDescent="0.2">
      <c r="A152" s="3">
        <v>35285</v>
      </c>
      <c r="B152" s="4">
        <v>3811.4</v>
      </c>
      <c r="C152" s="4">
        <v>662.59</v>
      </c>
      <c r="D152" s="5">
        <f t="shared" si="10"/>
        <v>427.56017293669743</v>
      </c>
      <c r="E152" s="4">
        <v>0.64528618442279151</v>
      </c>
      <c r="F152" s="8">
        <f t="shared" si="11"/>
        <v>7.8714332608756623E-5</v>
      </c>
      <c r="G152" s="8">
        <f t="shared" si="12"/>
        <v>-2.3666866143949752E-3</v>
      </c>
      <c r="H152" s="8">
        <f t="shared" si="13"/>
        <v>-5.1107987681275387E-3</v>
      </c>
      <c r="I152" s="8">
        <f>'Parameters and Results'!$C$3*Data!F152+'Parameters and Results'!$C$4*Data!G152</f>
        <v>-1.209135730740625E-3</v>
      </c>
      <c r="J152" s="8">
        <f>(1-'Parameters and Results'!$B$5)*Data!H152</f>
        <v>-1.5332396304382618E-3</v>
      </c>
      <c r="K152" s="8">
        <f t="shared" si="14"/>
        <v>-2.7423753611788867E-3</v>
      </c>
    </row>
    <row r="153" spans="1:11" x14ac:dyDescent="0.2">
      <c r="A153" s="3">
        <v>35286</v>
      </c>
      <c r="B153" s="4">
        <v>3810.7</v>
      </c>
      <c r="C153" s="4">
        <v>662.1</v>
      </c>
      <c r="D153" s="5">
        <f t="shared" si="10"/>
        <v>427.43705616526796</v>
      </c>
      <c r="E153" s="4">
        <v>0.64557779212395094</v>
      </c>
      <c r="F153" s="8">
        <f t="shared" si="11"/>
        <v>-1.8367641515286068E-4</v>
      </c>
      <c r="G153" s="8">
        <f t="shared" si="12"/>
        <v>-7.3979575953319677E-4</v>
      </c>
      <c r="H153" s="8">
        <f t="shared" si="13"/>
        <v>4.518023764207115E-4</v>
      </c>
      <c r="I153" s="8">
        <f>'Parameters and Results'!$C$3*Data!F153+'Parameters and Results'!$C$4*Data!G153</f>
        <v>-5.602065734066795E-4</v>
      </c>
      <c r="J153" s="8">
        <f>(1-'Parameters and Results'!$B$5)*Data!H153</f>
        <v>1.3554071292621347E-4</v>
      </c>
      <c r="K153" s="8">
        <f t="shared" si="14"/>
        <v>-4.2466586048046603E-4</v>
      </c>
    </row>
    <row r="154" spans="1:11" x14ac:dyDescent="0.2">
      <c r="A154" s="3">
        <v>35289</v>
      </c>
      <c r="B154" s="4">
        <v>3803.3</v>
      </c>
      <c r="C154" s="4">
        <v>665.77</v>
      </c>
      <c r="D154" s="5">
        <f t="shared" si="10"/>
        <v>429.3905191873589</v>
      </c>
      <c r="E154" s="4">
        <v>0.64495324089003547</v>
      </c>
      <c r="F154" s="8">
        <f t="shared" si="11"/>
        <v>-1.9437883714103895E-3</v>
      </c>
      <c r="G154" s="8">
        <f t="shared" si="12"/>
        <v>5.5276636188070624E-3</v>
      </c>
      <c r="H154" s="8">
        <f t="shared" si="13"/>
        <v>-9.678981236349724E-4</v>
      </c>
      <c r="I154" s="8">
        <f>'Parameters and Results'!$C$3*Data!F154+'Parameters and Results'!$C$4*Data!G154</f>
        <v>1.2841235291717237E-3</v>
      </c>
      <c r="J154" s="8">
        <f>(1-'Parameters and Results'!$B$5)*Data!H154</f>
        <v>-2.9036943709049174E-4</v>
      </c>
      <c r="K154" s="8">
        <f t="shared" si="14"/>
        <v>9.9375409208123187E-4</v>
      </c>
    </row>
    <row r="155" spans="1:11" x14ac:dyDescent="0.2">
      <c r="A155" s="3">
        <v>35290</v>
      </c>
      <c r="B155" s="4">
        <v>3823.4</v>
      </c>
      <c r="C155" s="4">
        <v>660.2</v>
      </c>
      <c r="D155" s="5">
        <f t="shared" si="10"/>
        <v>425.96296535260342</v>
      </c>
      <c r="E155" s="4">
        <v>0.64520291631718174</v>
      </c>
      <c r="F155" s="8">
        <f t="shared" si="11"/>
        <v>5.2709681872055974E-3</v>
      </c>
      <c r="G155" s="8">
        <f t="shared" si="12"/>
        <v>-8.4014461305146546E-3</v>
      </c>
      <c r="H155" s="8">
        <f t="shared" si="13"/>
        <v>3.870468374986344E-4</v>
      </c>
      <c r="I155" s="8">
        <f>'Parameters and Results'!$C$3*Data!F155+'Parameters and Results'!$C$4*Data!G155</f>
        <v>7.5316253326982406E-5</v>
      </c>
      <c r="J155" s="8">
        <f>(1-'Parameters and Results'!$B$5)*Data!H155</f>
        <v>1.1611405124959034E-4</v>
      </c>
      <c r="K155" s="8">
        <f t="shared" si="14"/>
        <v>1.9143030457657276E-4</v>
      </c>
    </row>
    <row r="156" spans="1:11" x14ac:dyDescent="0.2">
      <c r="A156" s="3">
        <v>35291</v>
      </c>
      <c r="B156" s="4">
        <v>3830.3</v>
      </c>
      <c r="C156" s="4">
        <v>662.05</v>
      </c>
      <c r="D156" s="5">
        <f t="shared" si="10"/>
        <v>427.59801072143642</v>
      </c>
      <c r="E156" s="4">
        <v>0.64586966350190533</v>
      </c>
      <c r="F156" s="8">
        <f t="shared" si="11"/>
        <v>1.8030499939424838E-3</v>
      </c>
      <c r="G156" s="8">
        <f t="shared" si="12"/>
        <v>2.7982623666730848E-3</v>
      </c>
      <c r="H156" s="8">
        <f t="shared" si="13"/>
        <v>1.0328578802140667E-3</v>
      </c>
      <c r="I156" s="8">
        <f>'Parameters and Results'!$C$3*Data!F156+'Parameters and Results'!$C$4*Data!G156</f>
        <v>3.0887304227031395E-3</v>
      </c>
      <c r="J156" s="8">
        <f>(1-'Parameters and Results'!$B$5)*Data!H156</f>
        <v>3.0985736406422004E-4</v>
      </c>
      <c r="K156" s="8">
        <f t="shared" si="14"/>
        <v>3.3985877867673594E-3</v>
      </c>
    </row>
    <row r="157" spans="1:11" x14ac:dyDescent="0.2">
      <c r="A157" s="3">
        <v>35292</v>
      </c>
      <c r="B157" s="4">
        <v>3837.4</v>
      </c>
      <c r="C157" s="4">
        <v>662.28</v>
      </c>
      <c r="D157" s="5">
        <f t="shared" si="10"/>
        <v>427.16718266253872</v>
      </c>
      <c r="E157" s="4">
        <v>0.64499484004127972</v>
      </c>
      <c r="F157" s="8">
        <f t="shared" si="11"/>
        <v>1.8519248351383151E-3</v>
      </c>
      <c r="G157" s="8">
        <f t="shared" si="12"/>
        <v>3.4734545364448693E-4</v>
      </c>
      <c r="H157" s="8">
        <f t="shared" si="13"/>
        <v>-1.3554073137105889E-3</v>
      </c>
      <c r="I157" s="8">
        <f>'Parameters and Results'!$C$3*Data!F157+'Parameters and Results'!$C$4*Data!G157</f>
        <v>1.8080007757140487E-3</v>
      </c>
      <c r="J157" s="8">
        <f>(1-'Parameters and Results'!$B$5)*Data!H157</f>
        <v>-4.0662219411317674E-4</v>
      </c>
      <c r="K157" s="8">
        <f t="shared" si="14"/>
        <v>1.4013785816008721E-3</v>
      </c>
    </row>
    <row r="158" spans="1:11" x14ac:dyDescent="0.2">
      <c r="A158" s="3">
        <v>35293</v>
      </c>
      <c r="B158" s="4">
        <v>3872.9</v>
      </c>
      <c r="C158" s="4">
        <v>665.21</v>
      </c>
      <c r="D158" s="5">
        <f t="shared" si="10"/>
        <v>430.05559865528835</v>
      </c>
      <c r="E158" s="4">
        <v>0.64649599172485128</v>
      </c>
      <c r="F158" s="8">
        <f t="shared" si="11"/>
        <v>9.2085264794674396E-3</v>
      </c>
      <c r="G158" s="8">
        <f t="shared" si="12"/>
        <v>4.4143530391269397E-3</v>
      </c>
      <c r="H158" s="8">
        <f t="shared" si="13"/>
        <v>2.3246814033595908E-3</v>
      </c>
      <c r="I158" s="8">
        <f>'Parameters and Results'!$C$3*Data!F158+'Parameters and Results'!$C$4*Data!G158</f>
        <v>1.0441211310662559E-2</v>
      </c>
      <c r="J158" s="8">
        <f>(1-'Parameters and Results'!$B$5)*Data!H158</f>
        <v>6.9740442100787732E-4</v>
      </c>
      <c r="K158" s="8">
        <f t="shared" si="14"/>
        <v>1.1138615731670435E-2</v>
      </c>
    </row>
    <row r="159" spans="1:11" x14ac:dyDescent="0.2">
      <c r="A159" s="3">
        <v>35296</v>
      </c>
      <c r="B159" s="4">
        <v>3863.7</v>
      </c>
      <c r="C159" s="4">
        <v>666.58</v>
      </c>
      <c r="D159" s="5">
        <f t="shared" si="10"/>
        <v>431.61098161098164</v>
      </c>
      <c r="E159" s="4">
        <v>0.64750064750064751</v>
      </c>
      <c r="F159" s="8">
        <f t="shared" si="11"/>
        <v>-2.3783068367317943E-3</v>
      </c>
      <c r="G159" s="8">
        <f t="shared" si="12"/>
        <v>2.0573821447031999E-3</v>
      </c>
      <c r="H159" s="8">
        <f t="shared" si="13"/>
        <v>1.55279534306082E-3</v>
      </c>
      <c r="I159" s="8">
        <f>'Parameters and Results'!$C$3*Data!F159+'Parameters and Results'!$C$4*Data!G159</f>
        <v>-9.7003212400059171E-4</v>
      </c>
      <c r="J159" s="8">
        <f>(1-'Parameters and Results'!$B$5)*Data!H159</f>
        <v>4.6583860291824608E-4</v>
      </c>
      <c r="K159" s="8">
        <f t="shared" si="14"/>
        <v>-5.0419352108234568E-4</v>
      </c>
    </row>
    <row r="160" spans="1:11" x14ac:dyDescent="0.2">
      <c r="A160" s="3">
        <v>35297</v>
      </c>
      <c r="B160" s="4">
        <v>3883.2</v>
      </c>
      <c r="C160" s="4">
        <v>665.69</v>
      </c>
      <c r="D160" s="5">
        <f t="shared" si="10"/>
        <v>430.22684676533322</v>
      </c>
      <c r="E160" s="4">
        <v>0.6462870807212564</v>
      </c>
      <c r="F160" s="8">
        <f t="shared" si="11"/>
        <v>5.0342824056027191E-3</v>
      </c>
      <c r="G160" s="8">
        <f t="shared" si="12"/>
        <v>-1.3360657109936995E-3</v>
      </c>
      <c r="H160" s="8">
        <f t="shared" si="13"/>
        <v>-1.875991105545592E-3</v>
      </c>
      <c r="I160" s="8">
        <f>'Parameters and Results'!$C$3*Data!F160+'Parameters and Results'!$C$4*Data!G160</f>
        <v>3.6835216209657813E-3</v>
      </c>
      <c r="J160" s="8">
        <f>(1-'Parameters and Results'!$B$5)*Data!H160</f>
        <v>-5.6279733166367772E-4</v>
      </c>
      <c r="K160" s="8">
        <f t="shared" si="14"/>
        <v>3.1207242893021036E-3</v>
      </c>
    </row>
    <row r="161" spans="1:11" x14ac:dyDescent="0.2">
      <c r="A161" s="3">
        <v>35298</v>
      </c>
      <c r="B161" s="4">
        <v>3872.1</v>
      </c>
      <c r="C161" s="4">
        <v>665.07</v>
      </c>
      <c r="D161" s="5">
        <f t="shared" si="10"/>
        <v>429.16048267406597</v>
      </c>
      <c r="E161" s="4">
        <v>0.64528618442279151</v>
      </c>
      <c r="F161" s="8">
        <f t="shared" si="11"/>
        <v>-2.8625604630851875E-3</v>
      </c>
      <c r="G161" s="8">
        <f t="shared" si="12"/>
        <v>-9.3179843827517761E-4</v>
      </c>
      <c r="H161" s="8">
        <f t="shared" si="13"/>
        <v>-1.549887297662401E-3</v>
      </c>
      <c r="I161" s="8">
        <f>'Parameters and Results'!$C$3*Data!F161+'Parameters and Results'!$C$4*Data!G161</f>
        <v>-3.0079115618681347E-3</v>
      </c>
      <c r="J161" s="8">
        <f>(1-'Parameters and Results'!$B$5)*Data!H161</f>
        <v>-4.649661892987204E-4</v>
      </c>
      <c r="K161" s="8">
        <f t="shared" si="14"/>
        <v>-3.4728777511668554E-3</v>
      </c>
    </row>
    <row r="162" spans="1:11" x14ac:dyDescent="0.2">
      <c r="A162" s="3">
        <v>35299</v>
      </c>
      <c r="B162" s="4">
        <v>3891.1</v>
      </c>
      <c r="C162" s="4">
        <v>670.68</v>
      </c>
      <c r="D162" s="5">
        <f t="shared" si="10"/>
        <v>432.47356203249933</v>
      </c>
      <c r="E162" s="4">
        <v>0.64482847562548362</v>
      </c>
      <c r="F162" s="8">
        <f t="shared" si="11"/>
        <v>4.8948984791581879E-3</v>
      </c>
      <c r="G162" s="8">
        <f t="shared" si="12"/>
        <v>8.3998247956354379E-3</v>
      </c>
      <c r="H162" s="8">
        <f t="shared" si="13"/>
        <v>-7.0956300348483934E-4</v>
      </c>
      <c r="I162" s="8">
        <f>'Parameters and Results'!$C$3*Data!F162+'Parameters and Results'!$C$4*Data!G162</f>
        <v>8.8189415589065533E-3</v>
      </c>
      <c r="J162" s="8">
        <f>(1-'Parameters and Results'!$B$5)*Data!H162</f>
        <v>-2.1286890104545183E-4</v>
      </c>
      <c r="K162" s="8">
        <f t="shared" si="14"/>
        <v>8.6060726578611017E-3</v>
      </c>
    </row>
    <row r="163" spans="1:11" x14ac:dyDescent="0.2">
      <c r="A163" s="3">
        <v>35300</v>
      </c>
      <c r="B163" s="4">
        <v>3907.5</v>
      </c>
      <c r="C163" s="4">
        <v>667.03</v>
      </c>
      <c r="D163" s="5">
        <f t="shared" si="10"/>
        <v>429.51062459755315</v>
      </c>
      <c r="E163" s="4">
        <v>0.64391500321957507</v>
      </c>
      <c r="F163" s="8">
        <f t="shared" si="11"/>
        <v>4.205889307221689E-3</v>
      </c>
      <c r="G163" s="8">
        <f t="shared" si="12"/>
        <v>-5.4571006541969365E-3</v>
      </c>
      <c r="H163" s="8">
        <f t="shared" si="13"/>
        <v>-1.4176173519128987E-3</v>
      </c>
      <c r="I163" s="8">
        <f>'Parameters and Results'!$C$3*Data!F163+'Parameters and Results'!$C$4*Data!G163</f>
        <v>7.3331879055263133E-4</v>
      </c>
      <c r="J163" s="8">
        <f>(1-'Parameters and Results'!$B$5)*Data!H163</f>
        <v>-4.2528520557386969E-4</v>
      </c>
      <c r="K163" s="8">
        <f t="shared" si="14"/>
        <v>3.0803358497876165E-4</v>
      </c>
    </row>
    <row r="164" spans="1:11" x14ac:dyDescent="0.2">
      <c r="A164" s="3">
        <v>35304</v>
      </c>
      <c r="B164" s="4">
        <v>3905.7</v>
      </c>
      <c r="C164" s="4">
        <v>666.4</v>
      </c>
      <c r="D164" s="5">
        <f t="shared" si="10"/>
        <v>429.10495814552479</v>
      </c>
      <c r="E164" s="4">
        <v>0.64391500321957507</v>
      </c>
      <c r="F164" s="8">
        <f t="shared" si="11"/>
        <v>-4.6075872417065115E-4</v>
      </c>
      <c r="G164" s="8">
        <f t="shared" si="12"/>
        <v>-9.4493156277719625E-4</v>
      </c>
      <c r="H164" s="8">
        <f t="shared" si="13"/>
        <v>0</v>
      </c>
      <c r="I164" s="8">
        <f>'Parameters and Results'!$C$3*Data!F164+'Parameters and Results'!$C$4*Data!G164</f>
        <v>-9.1342692754900587E-4</v>
      </c>
      <c r="J164" s="8">
        <f>(1-'Parameters and Results'!$B$5)*Data!H164</f>
        <v>0</v>
      </c>
      <c r="K164" s="8">
        <f t="shared" si="14"/>
        <v>-9.1342692754900587E-4</v>
      </c>
    </row>
    <row r="165" spans="1:11" x14ac:dyDescent="0.2">
      <c r="A165" s="3">
        <v>35305</v>
      </c>
      <c r="B165" s="4">
        <v>3918.7</v>
      </c>
      <c r="C165" s="4">
        <v>664.81</v>
      </c>
      <c r="D165" s="5">
        <f t="shared" si="10"/>
        <v>426.3515680112871</v>
      </c>
      <c r="E165" s="4">
        <v>0.64131340986340024</v>
      </c>
      <c r="F165" s="8">
        <f t="shared" si="11"/>
        <v>3.3229415577168734E-3</v>
      </c>
      <c r="G165" s="8">
        <f t="shared" si="12"/>
        <v>-2.3888053065958233E-3</v>
      </c>
      <c r="H165" s="8">
        <f t="shared" si="13"/>
        <v>-4.0484584421527827E-3</v>
      </c>
      <c r="I165" s="8">
        <f>'Parameters and Results'!$C$3*Data!F165+'Parameters and Results'!$C$4*Data!G165</f>
        <v>1.6176189974405194E-3</v>
      </c>
      <c r="J165" s="8">
        <f>(1-'Parameters and Results'!$B$5)*Data!H165</f>
        <v>-1.2145375326458349E-3</v>
      </c>
      <c r="K165" s="8">
        <f t="shared" si="14"/>
        <v>4.0308146479468452E-4</v>
      </c>
    </row>
    <row r="166" spans="1:11" x14ac:dyDescent="0.2">
      <c r="A166" s="3">
        <v>35306</v>
      </c>
      <c r="B166" s="4">
        <v>3885</v>
      </c>
      <c r="C166" s="4">
        <v>657.4</v>
      </c>
      <c r="D166" s="5">
        <f t="shared" si="10"/>
        <v>422.41213133714575</v>
      </c>
      <c r="E166" s="4">
        <v>0.64254963695945511</v>
      </c>
      <c r="F166" s="8">
        <f t="shared" si="11"/>
        <v>-8.6369823274301018E-3</v>
      </c>
      <c r="G166" s="8">
        <f t="shared" si="12"/>
        <v>-1.1208624315918077E-2</v>
      </c>
      <c r="H166" s="8">
        <f t="shared" si="13"/>
        <v>1.9257933798754628E-3</v>
      </c>
      <c r="I166" s="8">
        <f>'Parameters and Results'!$C$3*Data!F166+'Parameters and Results'!$C$4*Data!G166</f>
        <v>-1.3610016667097102E-2</v>
      </c>
      <c r="J166" s="8">
        <f>(1-'Parameters and Results'!$B$5)*Data!H166</f>
        <v>5.7773801396263894E-4</v>
      </c>
      <c r="K166" s="8">
        <f t="shared" si="14"/>
        <v>-1.3032278653134463E-2</v>
      </c>
    </row>
    <row r="167" spans="1:11" x14ac:dyDescent="0.2">
      <c r="A167" s="3">
        <v>35307</v>
      </c>
      <c r="B167" s="4">
        <v>3867.6</v>
      </c>
      <c r="C167" s="4">
        <v>651.99</v>
      </c>
      <c r="D167" s="5">
        <f t="shared" si="10"/>
        <v>417.62106072252118</v>
      </c>
      <c r="E167" s="4">
        <v>0.64053292339226242</v>
      </c>
      <c r="F167" s="8">
        <f t="shared" si="11"/>
        <v>-4.4888241923553571E-3</v>
      </c>
      <c r="G167" s="8">
        <f t="shared" si="12"/>
        <v>-8.2634368443984182E-3</v>
      </c>
      <c r="H167" s="8">
        <f t="shared" si="13"/>
        <v>-3.1435470954955073E-3</v>
      </c>
      <c r="I167" s="8">
        <f>'Parameters and Results'!$C$3*Data!F167+'Parameters and Results'!$C$4*Data!G167</f>
        <v>-8.389977064286085E-3</v>
      </c>
      <c r="J167" s="8">
        <f>(1-'Parameters and Results'!$B$5)*Data!H167</f>
        <v>-9.4306412864865235E-4</v>
      </c>
      <c r="K167" s="8">
        <f t="shared" si="14"/>
        <v>-9.3330411929347379E-3</v>
      </c>
    </row>
    <row r="168" spans="1:11" x14ac:dyDescent="0.2">
      <c r="A168" s="3">
        <v>35311</v>
      </c>
      <c r="B168" s="4">
        <v>3855.9</v>
      </c>
      <c r="C168" s="4">
        <v>654.72</v>
      </c>
      <c r="D168" s="5">
        <f t="shared" si="10"/>
        <v>417.79082381468953</v>
      </c>
      <c r="E168" s="4">
        <v>0.6381213706847042</v>
      </c>
      <c r="F168" s="8">
        <f t="shared" si="11"/>
        <v>-3.0297168251966254E-3</v>
      </c>
      <c r="G168" s="8">
        <f t="shared" si="12"/>
        <v>4.1784389374863859E-3</v>
      </c>
      <c r="H168" s="8">
        <f t="shared" si="13"/>
        <v>-3.7720212227105622E-3</v>
      </c>
      <c r="I168" s="8">
        <f>'Parameters and Results'!$C$3*Data!F168+'Parameters and Results'!$C$4*Data!G168</f>
        <v>-3.9464519580439819E-4</v>
      </c>
      <c r="J168" s="8">
        <f>(1-'Parameters and Results'!$B$5)*Data!H168</f>
        <v>-1.1316063668131689E-3</v>
      </c>
      <c r="K168" s="8">
        <f t="shared" si="14"/>
        <v>-1.5262515626175671E-3</v>
      </c>
    </row>
    <row r="169" spans="1:11" x14ac:dyDescent="0.2">
      <c r="A169" s="3">
        <v>35312</v>
      </c>
      <c r="B169" s="4">
        <v>3872.7</v>
      </c>
      <c r="C169" s="4">
        <v>655.61</v>
      </c>
      <c r="D169" s="5">
        <f t="shared" si="10"/>
        <v>418.38544990427567</v>
      </c>
      <c r="E169" s="4">
        <v>0.63816209317166561</v>
      </c>
      <c r="F169" s="8">
        <f t="shared" si="11"/>
        <v>4.3474953965774469E-3</v>
      </c>
      <c r="G169" s="8">
        <f t="shared" si="12"/>
        <v>1.3584366333112697E-3</v>
      </c>
      <c r="H169" s="8">
        <f t="shared" si="13"/>
        <v>6.3814173149509754E-5</v>
      </c>
      <c r="I169" s="8">
        <f>'Parameters and Results'!$C$3*Data!F169+'Parameters and Results'!$C$4*Data!G169</f>
        <v>4.5376142539933521E-3</v>
      </c>
      <c r="J169" s="8">
        <f>(1-'Parameters and Results'!$B$5)*Data!H169</f>
        <v>1.9144251944852928E-5</v>
      </c>
      <c r="K169" s="8">
        <f t="shared" si="14"/>
        <v>4.5567585059382047E-3</v>
      </c>
    </row>
    <row r="170" spans="1:11" x14ac:dyDescent="0.2">
      <c r="A170" s="3">
        <v>35313</v>
      </c>
      <c r="B170" s="4">
        <v>3887.2</v>
      </c>
      <c r="C170" s="4">
        <v>649.44000000000005</v>
      </c>
      <c r="D170" s="5">
        <f t="shared" si="10"/>
        <v>414.5273504819047</v>
      </c>
      <c r="E170" s="4">
        <v>0.63828429182357826</v>
      </c>
      <c r="F170" s="8">
        <f t="shared" si="11"/>
        <v>3.7371659109199898E-3</v>
      </c>
      <c r="G170" s="8">
        <f t="shared" si="12"/>
        <v>-9.4556468659307141E-3</v>
      </c>
      <c r="H170" s="8">
        <f t="shared" si="13"/>
        <v>1.9146695657945139E-4</v>
      </c>
      <c r="I170" s="8">
        <f>'Parameters and Results'!$C$3*Data!F170+'Parameters and Results'!$C$4*Data!G170</f>
        <v>-1.836029135547596E-3</v>
      </c>
      <c r="J170" s="8">
        <f>(1-'Parameters and Results'!$B$5)*Data!H170</f>
        <v>5.7440086973835427E-5</v>
      </c>
      <c r="K170" s="8">
        <f t="shared" si="14"/>
        <v>-1.7785890485737606E-3</v>
      </c>
    </row>
    <row r="171" spans="1:11" x14ac:dyDescent="0.2">
      <c r="A171" s="3">
        <v>35314</v>
      </c>
      <c r="B171" s="4">
        <v>3893</v>
      </c>
      <c r="C171" s="4">
        <v>655.68</v>
      </c>
      <c r="D171" s="5">
        <f t="shared" si="10"/>
        <v>420.11917729224064</v>
      </c>
      <c r="E171" s="4">
        <v>0.64073813032613569</v>
      </c>
      <c r="F171" s="8">
        <f t="shared" si="11"/>
        <v>1.4909645187625167E-3</v>
      </c>
      <c r="G171" s="8">
        <f t="shared" si="12"/>
        <v>9.5624119599472552E-3</v>
      </c>
      <c r="H171" s="8">
        <f t="shared" si="13"/>
        <v>3.8370578509334453E-3</v>
      </c>
      <c r="I171" s="8">
        <f>'Parameters and Results'!$C$3*Data!F171+'Parameters and Results'!$C$4*Data!G171</f>
        <v>6.4682964122887215E-3</v>
      </c>
      <c r="J171" s="8">
        <f>(1-'Parameters and Results'!$B$5)*Data!H171</f>
        <v>1.1511173552800338E-3</v>
      </c>
      <c r="K171" s="8">
        <f t="shared" si="14"/>
        <v>7.6194137675687553E-3</v>
      </c>
    </row>
    <row r="172" spans="1:11" x14ac:dyDescent="0.2">
      <c r="A172" s="3">
        <v>35317</v>
      </c>
      <c r="B172" s="4">
        <v>3910.8</v>
      </c>
      <c r="C172" s="4">
        <v>663.76</v>
      </c>
      <c r="D172" s="5">
        <f t="shared" si="10"/>
        <v>425.97869336413811</v>
      </c>
      <c r="E172" s="4">
        <v>0.6417661404184315</v>
      </c>
      <c r="F172" s="8">
        <f t="shared" si="11"/>
        <v>4.561888021060537E-3</v>
      </c>
      <c r="G172" s="8">
        <f t="shared" si="12"/>
        <v>1.2247773305494886E-2</v>
      </c>
      <c r="H172" s="8">
        <f t="shared" si="13"/>
        <v>1.6031296517502423E-3</v>
      </c>
      <c r="I172" s="8">
        <f>'Parameters and Results'!$C$3*Data!F172+'Parameters and Results'!$C$4*Data!G172</f>
        <v>1.0605449603395212E-2</v>
      </c>
      <c r="J172" s="8">
        <f>(1-'Parameters and Results'!$B$5)*Data!H172</f>
        <v>4.8093889552507275E-4</v>
      </c>
      <c r="K172" s="8">
        <f t="shared" si="14"/>
        <v>1.1086388498920284E-2</v>
      </c>
    </row>
    <row r="173" spans="1:11" x14ac:dyDescent="0.2">
      <c r="A173" s="3">
        <v>35318</v>
      </c>
      <c r="B173" s="4">
        <v>3916.1</v>
      </c>
      <c r="C173" s="4">
        <v>663.81</v>
      </c>
      <c r="D173" s="5">
        <f t="shared" si="10"/>
        <v>426.3664975271372</v>
      </c>
      <c r="E173" s="4">
        <v>0.64230201040529256</v>
      </c>
      <c r="F173" s="8">
        <f t="shared" si="11"/>
        <v>1.3543039543312042E-3</v>
      </c>
      <c r="G173" s="8">
        <f t="shared" si="12"/>
        <v>7.5325594919370048E-5</v>
      </c>
      <c r="H173" s="8">
        <f t="shared" si="13"/>
        <v>8.3464420112897117E-4</v>
      </c>
      <c r="I173" s="8">
        <f>'Parameters and Results'!$C$3*Data!F173+'Parameters and Results'!$C$4*Data!G173</f>
        <v>1.2256917812962635E-3</v>
      </c>
      <c r="J173" s="8">
        <f>(1-'Parameters and Results'!$B$5)*Data!H173</f>
        <v>2.5039326033869137E-4</v>
      </c>
      <c r="K173" s="8">
        <f t="shared" si="14"/>
        <v>1.4760850416349548E-3</v>
      </c>
    </row>
    <row r="174" spans="1:11" x14ac:dyDescent="0.2">
      <c r="A174" s="3">
        <v>35319</v>
      </c>
      <c r="B174" s="4">
        <v>3905.6</v>
      </c>
      <c r="C174" s="4">
        <v>667.28</v>
      </c>
      <c r="D174" s="5">
        <f t="shared" si="10"/>
        <v>429.11897106109325</v>
      </c>
      <c r="E174" s="4">
        <v>0.64308681672025725</v>
      </c>
      <c r="F174" s="8">
        <f t="shared" si="11"/>
        <v>-2.6848399471518752E-3</v>
      </c>
      <c r="G174" s="8">
        <f t="shared" si="12"/>
        <v>5.2137839824070147E-3</v>
      </c>
      <c r="H174" s="8">
        <f t="shared" si="13"/>
        <v>1.2211190822944121E-3</v>
      </c>
      <c r="I174" s="8">
        <f>'Parameters and Results'!$C$3*Data!F174+'Parameters and Results'!$C$4*Data!G174</f>
        <v>4.6620839674189809E-4</v>
      </c>
      <c r="J174" s="8">
        <f>(1-'Parameters and Results'!$B$5)*Data!H174</f>
        <v>3.663357246883237E-4</v>
      </c>
      <c r="K174" s="8">
        <f t="shared" si="14"/>
        <v>8.3254412143022173E-4</v>
      </c>
    </row>
    <row r="175" spans="1:11" x14ac:dyDescent="0.2">
      <c r="A175" s="3">
        <v>35320</v>
      </c>
      <c r="B175" s="4">
        <v>3932.6</v>
      </c>
      <c r="C175" s="4">
        <v>671.15</v>
      </c>
      <c r="D175" s="5">
        <f t="shared" si="10"/>
        <v>431.9410477538936</v>
      </c>
      <c r="E175" s="4">
        <v>0.64358347277641903</v>
      </c>
      <c r="F175" s="8">
        <f t="shared" si="11"/>
        <v>6.889364086761076E-3</v>
      </c>
      <c r="G175" s="8">
        <f t="shared" si="12"/>
        <v>5.7829110002886866E-3</v>
      </c>
      <c r="H175" s="8">
        <f t="shared" si="13"/>
        <v>7.7200209701405319E-4</v>
      </c>
      <c r="I175" s="8">
        <f>'Parameters and Results'!$C$3*Data!F175+'Parameters and Results'!$C$4*Data!G175</f>
        <v>9.1509655160718316E-3</v>
      </c>
      <c r="J175" s="8">
        <f>(1-'Parameters and Results'!$B$5)*Data!H175</f>
        <v>2.3160062910421598E-4</v>
      </c>
      <c r="K175" s="8">
        <f t="shared" si="14"/>
        <v>9.3825661451760467E-3</v>
      </c>
    </row>
    <row r="176" spans="1:11" x14ac:dyDescent="0.2">
      <c r="A176" s="3">
        <v>35321</v>
      </c>
      <c r="B176" s="4">
        <v>3967.9</v>
      </c>
      <c r="C176" s="4">
        <v>680.54</v>
      </c>
      <c r="D176" s="5">
        <f t="shared" si="10"/>
        <v>437.81523417395778</v>
      </c>
      <c r="E176" s="4">
        <v>0.64333504889346371</v>
      </c>
      <c r="F176" s="8">
        <f t="shared" si="11"/>
        <v>8.9362027488375916E-3</v>
      </c>
      <c r="G176" s="8">
        <f t="shared" si="12"/>
        <v>1.3893941738977695E-2</v>
      </c>
      <c r="H176" s="8">
        <f t="shared" si="13"/>
        <v>-3.8607554690979522E-4</v>
      </c>
      <c r="I176" s="8">
        <f>'Parameters and Results'!$C$3*Data!F176+'Parameters and Results'!$C$4*Data!G176</f>
        <v>1.532190594428085E-2</v>
      </c>
      <c r="J176" s="8">
        <f>(1-'Parameters and Results'!$B$5)*Data!H176</f>
        <v>-1.1582266407293858E-4</v>
      </c>
      <c r="K176" s="8">
        <f t="shared" si="14"/>
        <v>1.5206083280207911E-2</v>
      </c>
    </row>
    <row r="177" spans="1:11" x14ac:dyDescent="0.2">
      <c r="A177" s="3">
        <v>35324</v>
      </c>
      <c r="B177" s="4">
        <v>3977.2</v>
      </c>
      <c r="C177" s="4">
        <v>683.98</v>
      </c>
      <c r="D177" s="5">
        <f t="shared" si="10"/>
        <v>439.40639856096624</v>
      </c>
      <c r="E177" s="4">
        <v>0.64242579982012082</v>
      </c>
      <c r="F177" s="8">
        <f t="shared" si="11"/>
        <v>2.341066631624234E-3</v>
      </c>
      <c r="G177" s="8">
        <f t="shared" si="12"/>
        <v>5.0420767563556746E-3</v>
      </c>
      <c r="H177" s="8">
        <f t="shared" si="13"/>
        <v>-1.414336462057399E-3</v>
      </c>
      <c r="I177" s="8">
        <f>'Parameters and Results'!$C$3*Data!F177+'Parameters and Results'!$C$4*Data!G177</f>
        <v>4.7711547511032695E-3</v>
      </c>
      <c r="J177" s="8">
        <f>(1-'Parameters and Results'!$B$5)*Data!H177</f>
        <v>-4.2430093861721977E-4</v>
      </c>
      <c r="K177" s="8">
        <f t="shared" si="14"/>
        <v>4.3468538124860501E-3</v>
      </c>
    </row>
    <row r="178" spans="1:11" x14ac:dyDescent="0.2">
      <c r="A178" s="3">
        <v>35325</v>
      </c>
      <c r="B178" s="4">
        <v>3972.3</v>
      </c>
      <c r="C178" s="4">
        <v>682.94</v>
      </c>
      <c r="D178" s="5">
        <f t="shared" si="10"/>
        <v>439.33097458990028</v>
      </c>
      <c r="E178" s="4">
        <v>0.64329366355741391</v>
      </c>
      <c r="F178" s="8">
        <f t="shared" si="11"/>
        <v>-1.2327820920975459E-3</v>
      </c>
      <c r="G178" s="8">
        <f t="shared" si="12"/>
        <v>-1.5216694476263115E-3</v>
      </c>
      <c r="H178" s="8">
        <f t="shared" si="13"/>
        <v>1.350005026479152E-3</v>
      </c>
      <c r="I178" s="8">
        <f>'Parameters and Results'!$C$3*Data!F178+'Parameters and Results'!$C$4*Data!G178</f>
        <v>-1.900385832303561E-3</v>
      </c>
      <c r="J178" s="8">
        <f>(1-'Parameters and Results'!$B$5)*Data!H178</f>
        <v>4.0500150794374565E-4</v>
      </c>
      <c r="K178" s="8">
        <f t="shared" si="14"/>
        <v>-1.4953843243598153E-3</v>
      </c>
    </row>
    <row r="179" spans="1:11" x14ac:dyDescent="0.2">
      <c r="A179" s="3">
        <v>35326</v>
      </c>
      <c r="B179" s="4">
        <v>3955.7</v>
      </c>
      <c r="C179" s="4">
        <v>681.47</v>
      </c>
      <c r="D179" s="5">
        <f t="shared" si="10"/>
        <v>436.78374567363159</v>
      </c>
      <c r="E179" s="4">
        <v>0.64094346878605302</v>
      </c>
      <c r="F179" s="8">
        <f t="shared" si="11"/>
        <v>-4.1876953227100349E-3</v>
      </c>
      <c r="G179" s="8">
        <f t="shared" si="12"/>
        <v>-2.1547783566171568E-3</v>
      </c>
      <c r="H179" s="8">
        <f t="shared" si="13"/>
        <v>-3.6600676554042781E-3</v>
      </c>
      <c r="I179" s="8">
        <f>'Parameters and Results'!$C$3*Data!F179+'Parameters and Results'!$C$4*Data!G179</f>
        <v>-4.8278137199445452E-3</v>
      </c>
      <c r="J179" s="8">
        <f>(1-'Parameters and Results'!$B$5)*Data!H179</f>
        <v>-1.0980202966212836E-3</v>
      </c>
      <c r="K179" s="8">
        <f t="shared" si="14"/>
        <v>-5.9258340165658291E-3</v>
      </c>
    </row>
    <row r="180" spans="1:11" x14ac:dyDescent="0.2">
      <c r="A180" s="3">
        <v>35327</v>
      </c>
      <c r="B180" s="4">
        <v>3974.3</v>
      </c>
      <c r="C180" s="4">
        <v>683</v>
      </c>
      <c r="D180" s="5">
        <f t="shared" si="10"/>
        <v>440.21914276506601</v>
      </c>
      <c r="E180" s="4">
        <v>0.64453754431195609</v>
      </c>
      <c r="F180" s="8">
        <f t="shared" si="11"/>
        <v>4.6910552608542535E-3</v>
      </c>
      <c r="G180" s="8">
        <f t="shared" si="12"/>
        <v>2.242629946055342E-3</v>
      </c>
      <c r="H180" s="8">
        <f t="shared" si="13"/>
        <v>5.5918132657779345E-3</v>
      </c>
      <c r="I180" s="8">
        <f>'Parameters and Results'!$C$3*Data!F180+'Parameters and Results'!$C$4*Data!G180</f>
        <v>5.315693524117357E-3</v>
      </c>
      <c r="J180" s="8">
        <f>(1-'Parameters and Results'!$B$5)*Data!H180</f>
        <v>1.6775439797333807E-3</v>
      </c>
      <c r="K180" s="8">
        <f t="shared" si="14"/>
        <v>6.9932375038507374E-3</v>
      </c>
    </row>
    <row r="181" spans="1:11" x14ac:dyDescent="0.2">
      <c r="A181" s="3">
        <v>35328</v>
      </c>
      <c r="B181" s="4">
        <v>3964.1</v>
      </c>
      <c r="C181" s="4">
        <v>687.03</v>
      </c>
      <c r="D181" s="5">
        <f t="shared" si="10"/>
        <v>441.67791706846668</v>
      </c>
      <c r="E181" s="4">
        <v>0.64288010286081643</v>
      </c>
      <c r="F181" s="8">
        <f t="shared" si="11"/>
        <v>-2.5697887768925511E-3</v>
      </c>
      <c r="G181" s="8">
        <f t="shared" si="12"/>
        <v>5.8830998204053436E-3</v>
      </c>
      <c r="H181" s="8">
        <f t="shared" si="13"/>
        <v>-2.5748324492567047E-3</v>
      </c>
      <c r="I181" s="8">
        <f>'Parameters and Results'!$C$3*Data!F181+'Parameters and Results'!$C$4*Data!G181</f>
        <v>9.2830872323790411E-4</v>
      </c>
      <c r="J181" s="8">
        <f>(1-'Parameters and Results'!$B$5)*Data!H181</f>
        <v>-7.7244973477701151E-4</v>
      </c>
      <c r="K181" s="8">
        <f t="shared" si="14"/>
        <v>1.558589884608926E-4</v>
      </c>
    </row>
    <row r="182" spans="1:11" x14ac:dyDescent="0.2">
      <c r="A182" s="3">
        <v>35331</v>
      </c>
      <c r="B182" s="4">
        <v>3919.7</v>
      </c>
      <c r="C182" s="4">
        <v>686.48</v>
      </c>
      <c r="D182" s="5">
        <f t="shared" si="10"/>
        <v>440.95580678314496</v>
      </c>
      <c r="E182" s="4">
        <v>0.64234326824254884</v>
      </c>
      <c r="F182" s="8">
        <f t="shared" si="11"/>
        <v>-1.1263722931426049E-2</v>
      </c>
      <c r="G182" s="8">
        <f t="shared" si="12"/>
        <v>-8.0086789232979277E-4</v>
      </c>
      <c r="H182" s="8">
        <f t="shared" si="13"/>
        <v>-8.3539509404881242E-4</v>
      </c>
      <c r="I182" s="8">
        <f>'Parameters and Results'!$C$3*Data!F182+'Parameters and Results'!$C$4*Data!G182</f>
        <v>-1.0288226226855881E-2</v>
      </c>
      <c r="J182" s="8">
        <f>(1-'Parameters and Results'!$B$5)*Data!H182</f>
        <v>-2.5061852821464377E-4</v>
      </c>
      <c r="K182" s="8">
        <f t="shared" si="14"/>
        <v>-1.0538844755070524E-2</v>
      </c>
    </row>
    <row r="183" spans="1:11" x14ac:dyDescent="0.2">
      <c r="A183" s="3">
        <v>35332</v>
      </c>
      <c r="B183" s="4">
        <v>3910.5</v>
      </c>
      <c r="C183" s="4">
        <v>685.61</v>
      </c>
      <c r="D183" s="5">
        <f t="shared" si="10"/>
        <v>440.05776636713739</v>
      </c>
      <c r="E183" s="4">
        <v>0.64184852374839541</v>
      </c>
      <c r="F183" s="8">
        <f t="shared" si="11"/>
        <v>-2.349877201980453E-3</v>
      </c>
      <c r="G183" s="8">
        <f t="shared" si="12"/>
        <v>-1.2681385573726021E-3</v>
      </c>
      <c r="H183" s="8">
        <f t="shared" si="13"/>
        <v>-7.7051499895298145E-4</v>
      </c>
      <c r="I183" s="8">
        <f>'Parameters and Results'!$C$3*Data!F183+'Parameters and Results'!$C$4*Data!G183</f>
        <v>-2.7409373727141015E-3</v>
      </c>
      <c r="J183" s="8">
        <f>(1-'Parameters and Results'!$B$5)*Data!H183</f>
        <v>-2.3115449968589446E-4</v>
      </c>
      <c r="K183" s="8">
        <f t="shared" si="14"/>
        <v>-2.972091872399996E-3</v>
      </c>
    </row>
    <row r="184" spans="1:11" x14ac:dyDescent="0.2">
      <c r="A184" s="3">
        <v>35333</v>
      </c>
      <c r="B184" s="4">
        <v>3935.7</v>
      </c>
      <c r="C184" s="4">
        <v>685.83</v>
      </c>
      <c r="D184" s="5">
        <f t="shared" si="10"/>
        <v>438.70658222989834</v>
      </c>
      <c r="E184" s="4">
        <v>0.63967248768630469</v>
      </c>
      <c r="F184" s="8">
        <f t="shared" si="11"/>
        <v>6.4235137134280576E-3</v>
      </c>
      <c r="G184" s="8">
        <f t="shared" si="12"/>
        <v>3.2083066249662611E-4</v>
      </c>
      <c r="H184" s="8">
        <f t="shared" si="13"/>
        <v>-3.3960241525849582E-3</v>
      </c>
      <c r="I184" s="8">
        <f>'Parameters and Results'!$C$3*Data!F184+'Parameters and Results'!$C$4*Data!G184</f>
        <v>5.7938230569977286E-3</v>
      </c>
      <c r="J184" s="8">
        <f>(1-'Parameters and Results'!$B$5)*Data!H184</f>
        <v>-1.0188072457754877E-3</v>
      </c>
      <c r="K184" s="8">
        <f t="shared" si="14"/>
        <v>4.7750158112222409E-3</v>
      </c>
    </row>
    <row r="185" spans="1:11" x14ac:dyDescent="0.2">
      <c r="A185" s="3">
        <v>35334</v>
      </c>
      <c r="B185" s="4">
        <v>3933.2</v>
      </c>
      <c r="C185" s="4">
        <v>685.86</v>
      </c>
      <c r="D185" s="5">
        <f t="shared" si="10"/>
        <v>439.28777300967147</v>
      </c>
      <c r="E185" s="4">
        <v>0.64049189777749316</v>
      </c>
      <c r="F185" s="8">
        <f t="shared" si="11"/>
        <v>-6.3541284909309815E-4</v>
      </c>
      <c r="G185" s="8">
        <f t="shared" si="12"/>
        <v>4.374166175277149E-5</v>
      </c>
      <c r="H185" s="8">
        <f t="shared" si="13"/>
        <v>1.2801640358040228E-3</v>
      </c>
      <c r="I185" s="8">
        <f>'Parameters and Results'!$C$3*Data!F185+'Parameters and Results'!$C$4*Data!G185</f>
        <v>-5.3236574560996432E-4</v>
      </c>
      <c r="J185" s="8">
        <f>(1-'Parameters and Results'!$B$5)*Data!H185</f>
        <v>3.840492107412069E-4</v>
      </c>
      <c r="K185" s="8">
        <f t="shared" si="14"/>
        <v>-1.4831653486875742E-4</v>
      </c>
    </row>
    <row r="186" spans="1:11" x14ac:dyDescent="0.2">
      <c r="A186" s="3">
        <v>35335</v>
      </c>
      <c r="B186" s="4">
        <v>3946.4</v>
      </c>
      <c r="C186" s="4">
        <v>686.19</v>
      </c>
      <c r="D186" s="5">
        <f t="shared" si="10"/>
        <v>439.02111324376204</v>
      </c>
      <c r="E186" s="4">
        <v>0.63979526551503518</v>
      </c>
      <c r="F186" s="8">
        <f t="shared" si="11"/>
        <v>3.3504270135274478E-3</v>
      </c>
      <c r="G186" s="8">
        <f t="shared" si="12"/>
        <v>4.810320416360555E-4</v>
      </c>
      <c r="H186" s="8">
        <f t="shared" si="13"/>
        <v>-1.0882438740020689E-3</v>
      </c>
      <c r="I186" s="8">
        <f>'Parameters and Results'!$C$3*Data!F186+'Parameters and Results'!$C$4*Data!G186</f>
        <v>3.191380939319987E-3</v>
      </c>
      <c r="J186" s="8">
        <f>(1-'Parameters and Results'!$B$5)*Data!H186</f>
        <v>-3.2647316220062069E-4</v>
      </c>
      <c r="K186" s="8">
        <f t="shared" si="14"/>
        <v>2.8649077771193661E-3</v>
      </c>
    </row>
    <row r="187" spans="1:11" x14ac:dyDescent="0.2">
      <c r="A187" s="3">
        <v>35338</v>
      </c>
      <c r="B187" s="4">
        <v>3953.7</v>
      </c>
      <c r="C187" s="4">
        <v>687.33</v>
      </c>
      <c r="D187" s="5">
        <f t="shared" si="10"/>
        <v>439.10432504951132</v>
      </c>
      <c r="E187" s="4">
        <v>0.63885517153261362</v>
      </c>
      <c r="F187" s="8">
        <f t="shared" si="11"/>
        <v>1.8480783984247927E-3</v>
      </c>
      <c r="G187" s="8">
        <f t="shared" si="12"/>
        <v>1.6599689291342272E-3</v>
      </c>
      <c r="H187" s="8">
        <f t="shared" si="13"/>
        <v>-1.4704474727005345E-3</v>
      </c>
      <c r="I187" s="8">
        <f>'Parameters and Results'!$C$3*Data!F187+'Parameters and Results'!$C$4*Data!G187</f>
        <v>2.5134518203541764E-3</v>
      </c>
      <c r="J187" s="8">
        <f>(1-'Parameters and Results'!$B$5)*Data!H187</f>
        <v>-4.4113424181016042E-4</v>
      </c>
      <c r="K187" s="8">
        <f t="shared" si="14"/>
        <v>2.0723175785440158E-3</v>
      </c>
    </row>
    <row r="188" spans="1:11" x14ac:dyDescent="0.2">
      <c r="A188" s="3">
        <v>35339</v>
      </c>
      <c r="B188" s="4">
        <v>3992.2</v>
      </c>
      <c r="C188" s="4">
        <v>689.08</v>
      </c>
      <c r="D188" s="5">
        <f t="shared" si="10"/>
        <v>440.58823529411768</v>
      </c>
      <c r="E188" s="4">
        <v>0.63938618925831203</v>
      </c>
      <c r="F188" s="8">
        <f t="shared" si="11"/>
        <v>9.6906080588290786E-3</v>
      </c>
      <c r="G188" s="8">
        <f t="shared" si="12"/>
        <v>2.5428483416563442E-3</v>
      </c>
      <c r="H188" s="8">
        <f t="shared" si="13"/>
        <v>8.3085678892073987E-4</v>
      </c>
      <c r="I188" s="8">
        <f>'Parameters and Results'!$C$3*Data!F188+'Parameters and Results'!$C$4*Data!G188</f>
        <v>9.8524201559698696E-3</v>
      </c>
      <c r="J188" s="8">
        <f>(1-'Parameters and Results'!$B$5)*Data!H188</f>
        <v>2.4925703667622197E-4</v>
      </c>
      <c r="K188" s="8">
        <f t="shared" si="14"/>
        <v>1.0101677192646092E-2</v>
      </c>
    </row>
    <row r="189" spans="1:11" x14ac:dyDescent="0.2">
      <c r="A189" s="3">
        <v>35340</v>
      </c>
      <c r="B189" s="4">
        <v>4015.1</v>
      </c>
      <c r="C189" s="4">
        <v>694.01</v>
      </c>
      <c r="D189" s="5">
        <f t="shared" si="10"/>
        <v>442.4673254701944</v>
      </c>
      <c r="E189" s="4">
        <v>0.63755180108383802</v>
      </c>
      <c r="F189" s="8">
        <f t="shared" si="11"/>
        <v>5.7197962941646563E-3</v>
      </c>
      <c r="G189" s="8">
        <f t="shared" si="12"/>
        <v>7.1289950467262045E-3</v>
      </c>
      <c r="H189" s="8">
        <f t="shared" si="13"/>
        <v>-2.8731065254765549E-3</v>
      </c>
      <c r="I189" s="8">
        <f>'Parameters and Results'!$C$3*Data!F189+'Parameters and Results'!$C$4*Data!G189</f>
        <v>8.8544790826262255E-3</v>
      </c>
      <c r="J189" s="8">
        <f>(1-'Parameters and Results'!$B$5)*Data!H189</f>
        <v>-8.6193195764296658E-4</v>
      </c>
      <c r="K189" s="8">
        <f t="shared" si="14"/>
        <v>7.992547124983259E-3</v>
      </c>
    </row>
    <row r="190" spans="1:11" x14ac:dyDescent="0.2">
      <c r="A190" s="3">
        <v>35341</v>
      </c>
      <c r="B190" s="4">
        <v>4000</v>
      </c>
      <c r="C190" s="4">
        <v>692.78</v>
      </c>
      <c r="D190" s="5">
        <f t="shared" si="10"/>
        <v>442.36000255411528</v>
      </c>
      <c r="E190" s="4">
        <v>0.63852882957665535</v>
      </c>
      <c r="F190" s="8">
        <f t="shared" si="11"/>
        <v>-3.7678925689191936E-3</v>
      </c>
      <c r="G190" s="8">
        <f t="shared" si="12"/>
        <v>-1.773881153645601E-3</v>
      </c>
      <c r="H190" s="8">
        <f t="shared" si="13"/>
        <v>1.5312961583446067E-3</v>
      </c>
      <c r="I190" s="8">
        <f>'Parameters and Results'!$C$3*Data!F190+'Parameters and Results'!$C$4*Data!G190</f>
        <v>-4.2548018207729191E-3</v>
      </c>
      <c r="J190" s="8">
        <f>(1-'Parameters and Results'!$B$5)*Data!H190</f>
        <v>4.5938884750338206E-4</v>
      </c>
      <c r="K190" s="8">
        <f t="shared" si="14"/>
        <v>-3.7954129732695372E-3</v>
      </c>
    </row>
    <row r="191" spans="1:11" x14ac:dyDescent="0.2">
      <c r="A191" s="3">
        <v>35342</v>
      </c>
      <c r="B191" s="4">
        <v>4024.8</v>
      </c>
      <c r="C191" s="4">
        <v>701.46</v>
      </c>
      <c r="D191" s="5">
        <f t="shared" si="10"/>
        <v>448.99187095948287</v>
      </c>
      <c r="E191" s="4">
        <v>0.64008193048710238</v>
      </c>
      <c r="F191" s="8">
        <f t="shared" si="11"/>
        <v>6.1808590750810988E-3</v>
      </c>
      <c r="G191" s="8">
        <f t="shared" si="12"/>
        <v>1.2451388775533581E-2</v>
      </c>
      <c r="H191" s="8">
        <f t="shared" si="13"/>
        <v>2.4293580545308459E-3</v>
      </c>
      <c r="I191" s="8">
        <f>'Parameters and Results'!$C$3*Data!F191+'Parameters and Results'!$C$4*Data!G191</f>
        <v>1.2132001629484097E-2</v>
      </c>
      <c r="J191" s="8">
        <f>(1-'Parameters and Results'!$B$5)*Data!H191</f>
        <v>7.2880741635925387E-4</v>
      </c>
      <c r="K191" s="8">
        <f t="shared" si="14"/>
        <v>1.2860809045843351E-2</v>
      </c>
    </row>
    <row r="192" spans="1:11" x14ac:dyDescent="0.2">
      <c r="A192" s="3">
        <v>35345</v>
      </c>
      <c r="B192" s="4">
        <v>4031.5</v>
      </c>
      <c r="C192" s="4">
        <v>703.34</v>
      </c>
      <c r="D192" s="5">
        <f t="shared" si="10"/>
        <v>449.84969619443564</v>
      </c>
      <c r="E192" s="4">
        <v>0.63959066197633518</v>
      </c>
      <c r="F192" s="8">
        <f t="shared" si="11"/>
        <v>1.6632949479679035E-3</v>
      </c>
      <c r="G192" s="8">
        <f t="shared" si="12"/>
        <v>2.6765391832834677E-3</v>
      </c>
      <c r="H192" s="8">
        <f t="shared" si="13"/>
        <v>-7.6780348003852375E-4</v>
      </c>
      <c r="I192" s="8">
        <f>'Parameters and Results'!$C$3*Data!F192+'Parameters and Results'!$C$4*Data!G192</f>
        <v>2.9007142384449886E-3</v>
      </c>
      <c r="J192" s="8">
        <f>(1-'Parameters and Results'!$B$5)*Data!H192</f>
        <v>-2.3034104401155716E-4</v>
      </c>
      <c r="K192" s="8">
        <f t="shared" si="14"/>
        <v>2.6703731944334314E-3</v>
      </c>
    </row>
    <row r="193" spans="1:11" x14ac:dyDescent="0.2">
      <c r="A193" s="3">
        <v>35346</v>
      </c>
      <c r="B193" s="4">
        <v>4035.6</v>
      </c>
      <c r="C193" s="4">
        <v>700.64</v>
      </c>
      <c r="D193" s="5">
        <f t="shared" si="10"/>
        <v>448.2374768089054</v>
      </c>
      <c r="E193" s="4">
        <v>0.63975433433561513</v>
      </c>
      <c r="F193" s="8">
        <f t="shared" si="11"/>
        <v>1.016474409147472E-3</v>
      </c>
      <c r="G193" s="8">
        <f t="shared" si="12"/>
        <v>-3.84621337697777E-3</v>
      </c>
      <c r="H193" s="8">
        <f t="shared" si="13"/>
        <v>2.5586899647047474E-4</v>
      </c>
      <c r="I193" s="8">
        <f>'Parameters and Results'!$C$3*Data!F193+'Parameters and Results'!$C$4*Data!G193</f>
        <v>-1.1875401155639581E-3</v>
      </c>
      <c r="J193" s="8">
        <f>(1-'Parameters and Results'!$B$5)*Data!H193</f>
        <v>7.6760698941142434E-5</v>
      </c>
      <c r="K193" s="8">
        <f t="shared" si="14"/>
        <v>-1.1107794166228156E-3</v>
      </c>
    </row>
    <row r="194" spans="1:11" x14ac:dyDescent="0.2">
      <c r="A194" s="3">
        <v>35347</v>
      </c>
      <c r="B194" s="4">
        <v>4009.3</v>
      </c>
      <c r="C194" s="4">
        <v>696.74</v>
      </c>
      <c r="D194" s="5">
        <f t="shared" ref="D194:D257" si="15">C194*E194</f>
        <v>445.42897327707453</v>
      </c>
      <c r="E194" s="4">
        <v>0.63930443677279114</v>
      </c>
      <c r="F194" s="8">
        <f t="shared" si="11"/>
        <v>-6.5383270626287052E-3</v>
      </c>
      <c r="G194" s="8">
        <f t="shared" si="12"/>
        <v>-5.5818891442238694E-3</v>
      </c>
      <c r="H194" s="8">
        <f t="shared" si="13"/>
        <v>-7.0348226608568849E-4</v>
      </c>
      <c r="I194" s="8">
        <f>'Parameters and Results'!$C$3*Data!F194+'Parameters and Results'!$C$4*Data!G194</f>
        <v>-8.7352563176810068E-3</v>
      </c>
      <c r="J194" s="8">
        <f>(1-'Parameters and Results'!$B$5)*Data!H194</f>
        <v>-2.1104467982570657E-4</v>
      </c>
      <c r="K194" s="8">
        <f t="shared" si="14"/>
        <v>-8.9463009975067134E-3</v>
      </c>
    </row>
    <row r="195" spans="1:11" x14ac:dyDescent="0.2">
      <c r="A195" s="3">
        <v>35348</v>
      </c>
      <c r="B195" s="4">
        <v>3994.7</v>
      </c>
      <c r="C195" s="4">
        <v>694.61</v>
      </c>
      <c r="D195" s="5">
        <f t="shared" si="15"/>
        <v>443.81189700338643</v>
      </c>
      <c r="E195" s="4">
        <v>0.63893680914957518</v>
      </c>
      <c r="F195" s="8">
        <f t="shared" si="11"/>
        <v>-3.6481799582402368E-3</v>
      </c>
      <c r="G195" s="8">
        <f t="shared" si="12"/>
        <v>-3.0617769274008601E-3</v>
      </c>
      <c r="H195" s="8">
        <f t="shared" si="13"/>
        <v>-5.7520852894548617E-4</v>
      </c>
      <c r="I195" s="8">
        <f>'Parameters and Results'!$C$3*Data!F195+'Parameters and Results'!$C$4*Data!G195</f>
        <v>-4.845517004256672E-3</v>
      </c>
      <c r="J195" s="8">
        <f>(1-'Parameters and Results'!$B$5)*Data!H195</f>
        <v>-1.7256255868364589E-4</v>
      </c>
      <c r="K195" s="8">
        <f t="shared" si="14"/>
        <v>-5.0180795629403176E-3</v>
      </c>
    </row>
    <row r="196" spans="1:11" x14ac:dyDescent="0.2">
      <c r="A196" s="3">
        <v>35349</v>
      </c>
      <c r="B196" s="4">
        <v>4028.1</v>
      </c>
      <c r="C196" s="4">
        <v>700.66</v>
      </c>
      <c r="D196" s="5">
        <f t="shared" si="15"/>
        <v>444.72231037765789</v>
      </c>
      <c r="E196" s="4">
        <v>0.634719136781974</v>
      </c>
      <c r="F196" s="8">
        <f t="shared" ref="F196:F259" si="16">LN(B196/B195)</f>
        <v>8.3263182334168476E-3</v>
      </c>
      <c r="G196" s="8">
        <f t="shared" ref="G196:G259" si="17">LN(C196/C195)</f>
        <v>8.6722109941984524E-3</v>
      </c>
      <c r="H196" s="8">
        <f t="shared" ref="H196:H259" si="18">LN(E196/E195)</f>
        <v>-6.6229625008726346E-3</v>
      </c>
      <c r="I196" s="8">
        <f>'Parameters and Results'!$C$3*Data!F196+'Parameters and Results'!$C$4*Data!G196</f>
        <v>1.1968522391106906E-2</v>
      </c>
      <c r="J196" s="8">
        <f>(1-'Parameters and Results'!$B$5)*Data!H196</f>
        <v>-1.9868887502617907E-3</v>
      </c>
      <c r="K196" s="8">
        <f t="shared" ref="K196:K259" si="19">I196+J196</f>
        <v>9.981633640845115E-3</v>
      </c>
    </row>
    <row r="197" spans="1:11" x14ac:dyDescent="0.2">
      <c r="A197" s="3">
        <v>35353</v>
      </c>
      <c r="B197" s="4">
        <v>4050.8</v>
      </c>
      <c r="C197" s="4">
        <v>702.57</v>
      </c>
      <c r="D197" s="5">
        <f t="shared" si="15"/>
        <v>444.01820135246163</v>
      </c>
      <c r="E197" s="4">
        <v>0.6319914049168931</v>
      </c>
      <c r="F197" s="8">
        <f t="shared" si="16"/>
        <v>5.6195917113577845E-3</v>
      </c>
      <c r="G197" s="8">
        <f t="shared" si="17"/>
        <v>2.7222923962063159E-3</v>
      </c>
      <c r="H197" s="8">
        <f t="shared" si="18"/>
        <v>-4.3068025276083314E-3</v>
      </c>
      <c r="I197" s="8">
        <f>'Parameters and Results'!$C$3*Data!F197+'Parameters and Results'!$C$4*Data!G197</f>
        <v>6.387180641389472E-3</v>
      </c>
      <c r="J197" s="8">
        <f>(1-'Parameters and Results'!$B$5)*Data!H197</f>
        <v>-1.2920407582824997E-3</v>
      </c>
      <c r="K197" s="8">
        <f t="shared" si="19"/>
        <v>5.0951398831069724E-3</v>
      </c>
    </row>
    <row r="198" spans="1:11" x14ac:dyDescent="0.2">
      <c r="A198" s="3">
        <v>35354</v>
      </c>
      <c r="B198" s="4">
        <v>4024.4</v>
      </c>
      <c r="C198" s="4">
        <v>704.41</v>
      </c>
      <c r="D198" s="5">
        <f t="shared" si="15"/>
        <v>444.8437006630881</v>
      </c>
      <c r="E198" s="4">
        <v>0.63151247237132935</v>
      </c>
      <c r="F198" s="8">
        <f t="shared" si="16"/>
        <v>-6.5385610402343723E-3</v>
      </c>
      <c r="G198" s="8">
        <f t="shared" si="17"/>
        <v>2.6155326286867262E-3</v>
      </c>
      <c r="H198" s="8">
        <f t="shared" si="18"/>
        <v>-7.5810225375694262E-4</v>
      </c>
      <c r="I198" s="8">
        <f>'Parameters and Results'!$C$3*Data!F198+'Parameters and Results'!$C$4*Data!G198</f>
        <v>-4.308853290714244E-3</v>
      </c>
      <c r="J198" s="8">
        <f>(1-'Parameters and Results'!$B$5)*Data!H198</f>
        <v>-2.2743067612708282E-4</v>
      </c>
      <c r="K198" s="8">
        <f t="shared" si="19"/>
        <v>-4.5362839668413269E-3</v>
      </c>
    </row>
    <row r="199" spans="1:11" x14ac:dyDescent="0.2">
      <c r="A199" s="3">
        <v>35355</v>
      </c>
      <c r="B199" s="4">
        <v>4042.1</v>
      </c>
      <c r="C199" s="4">
        <v>706.99</v>
      </c>
      <c r="D199" s="5">
        <f t="shared" si="15"/>
        <v>445.68492718905622</v>
      </c>
      <c r="E199" s="4">
        <v>0.63039778099981081</v>
      </c>
      <c r="F199" s="8">
        <f t="shared" si="16"/>
        <v>4.3885274672463368E-3</v>
      </c>
      <c r="G199" s="8">
        <f t="shared" si="17"/>
        <v>3.6559485244165211E-3</v>
      </c>
      <c r="H199" s="8">
        <f t="shared" si="18"/>
        <v>-1.7666734357151468E-3</v>
      </c>
      <c r="I199" s="8">
        <f>'Parameters and Results'!$C$3*Data!F199+'Parameters and Results'!$C$4*Data!G199</f>
        <v>5.8141737370254673E-3</v>
      </c>
      <c r="J199" s="8">
        <f>(1-'Parameters and Results'!$B$5)*Data!H199</f>
        <v>-5.3000203071454409E-4</v>
      </c>
      <c r="K199" s="8">
        <f t="shared" si="19"/>
        <v>5.2841717063109236E-3</v>
      </c>
    </row>
    <row r="200" spans="1:11" x14ac:dyDescent="0.2">
      <c r="A200" s="3">
        <v>35356</v>
      </c>
      <c r="B200" s="4">
        <v>4053.1</v>
      </c>
      <c r="C200" s="4">
        <v>710.82</v>
      </c>
      <c r="D200" s="5">
        <f t="shared" si="15"/>
        <v>446.97226938313526</v>
      </c>
      <c r="E200" s="4">
        <v>0.62881217380368482</v>
      </c>
      <c r="F200" s="8">
        <f t="shared" si="16"/>
        <v>2.717661520459051E-3</v>
      </c>
      <c r="G200" s="8">
        <f t="shared" si="17"/>
        <v>5.4027116697513136E-3</v>
      </c>
      <c r="H200" s="8">
        <f t="shared" si="18"/>
        <v>-2.5184172474604968E-3</v>
      </c>
      <c r="I200" s="8">
        <f>'Parameters and Results'!$C$3*Data!F200+'Parameters and Results'!$C$4*Data!G200</f>
        <v>5.2954181320673793E-3</v>
      </c>
      <c r="J200" s="8">
        <f>(1-'Parameters and Results'!$B$5)*Data!H200</f>
        <v>-7.5552517423814914E-4</v>
      </c>
      <c r="K200" s="8">
        <f t="shared" si="19"/>
        <v>4.5398929578292302E-3</v>
      </c>
    </row>
    <row r="201" spans="1:11" x14ac:dyDescent="0.2">
      <c r="A201" s="3">
        <v>35359</v>
      </c>
      <c r="B201" s="4">
        <v>4073.1</v>
      </c>
      <c r="C201" s="4">
        <v>709.85</v>
      </c>
      <c r="D201" s="5">
        <f t="shared" si="15"/>
        <v>445.99773812515707</v>
      </c>
      <c r="E201" s="4">
        <v>0.62829856747926616</v>
      </c>
      <c r="F201" s="8">
        <f t="shared" si="16"/>
        <v>4.9223598687441732E-3</v>
      </c>
      <c r="G201" s="8">
        <f t="shared" si="17"/>
        <v>-1.3655530851397867E-3</v>
      </c>
      <c r="H201" s="8">
        <f t="shared" si="18"/>
        <v>-8.1712189090344279E-4</v>
      </c>
      <c r="I201" s="8">
        <f>'Parameters and Results'!$C$3*Data!F201+'Parameters and Results'!$C$4*Data!G201</f>
        <v>3.5696662191756663E-3</v>
      </c>
      <c r="J201" s="8">
        <f>(1-'Parameters and Results'!$B$5)*Data!H201</f>
        <v>-2.4513656727103285E-4</v>
      </c>
      <c r="K201" s="8">
        <f t="shared" si="19"/>
        <v>3.3245296519046333E-3</v>
      </c>
    </row>
    <row r="202" spans="1:11" x14ac:dyDescent="0.2">
      <c r="A202" s="3">
        <v>35360</v>
      </c>
      <c r="B202" s="4">
        <v>4057.2</v>
      </c>
      <c r="C202" s="4">
        <v>706.57</v>
      </c>
      <c r="D202" s="5">
        <f t="shared" si="15"/>
        <v>442.90729016485932</v>
      </c>
      <c r="E202" s="4">
        <v>0.62684134645521217</v>
      </c>
      <c r="F202" s="8">
        <f t="shared" si="16"/>
        <v>-3.9112997725045959E-3</v>
      </c>
      <c r="G202" s="8">
        <f t="shared" si="17"/>
        <v>-4.6314029214055766E-3</v>
      </c>
      <c r="H202" s="8">
        <f t="shared" si="18"/>
        <v>-2.3220067541783905E-3</v>
      </c>
      <c r="I202" s="8">
        <f>'Parameters and Results'!$C$3*Data!F202+'Parameters and Results'!$C$4*Data!G202</f>
        <v>-5.9233448785005333E-3</v>
      </c>
      <c r="J202" s="8">
        <f>(1-'Parameters and Results'!$B$5)*Data!H202</f>
        <v>-6.9660202625351721E-4</v>
      </c>
      <c r="K202" s="8">
        <f t="shared" si="19"/>
        <v>-6.6199469047540501E-3</v>
      </c>
    </row>
    <row r="203" spans="1:11" x14ac:dyDescent="0.2">
      <c r="A203" s="3">
        <v>35361</v>
      </c>
      <c r="B203" s="4">
        <v>4028.4</v>
      </c>
      <c r="C203" s="4">
        <v>707.27</v>
      </c>
      <c r="D203" s="5">
        <f t="shared" si="15"/>
        <v>442.92960921843689</v>
      </c>
      <c r="E203" s="4">
        <v>0.62625250501002006</v>
      </c>
      <c r="F203" s="8">
        <f t="shared" si="16"/>
        <v>-7.1238057278510177E-3</v>
      </c>
      <c r="G203" s="8">
        <f t="shared" si="17"/>
        <v>9.9021113732370206E-4</v>
      </c>
      <c r="H203" s="8">
        <f t="shared" si="18"/>
        <v>-9.3982025024754985E-4</v>
      </c>
      <c r="I203" s="8">
        <f>'Parameters and Results'!$C$3*Data!F203+'Parameters and Results'!$C$4*Data!G203</f>
        <v>-5.6986159977148411E-3</v>
      </c>
      <c r="J203" s="8">
        <f>(1-'Parameters and Results'!$B$5)*Data!H203</f>
        <v>-2.8194607507426499E-4</v>
      </c>
      <c r="K203" s="8">
        <f t="shared" si="19"/>
        <v>-5.9805620727891064E-3</v>
      </c>
    </row>
    <row r="204" spans="1:11" x14ac:dyDescent="0.2">
      <c r="A204" s="3">
        <v>35362</v>
      </c>
      <c r="B204" s="4">
        <v>3999.4</v>
      </c>
      <c r="C204" s="4">
        <v>702.29</v>
      </c>
      <c r="D204" s="5">
        <f t="shared" si="15"/>
        <v>441.19236084935289</v>
      </c>
      <c r="E204" s="4">
        <v>0.62821962558110311</v>
      </c>
      <c r="F204" s="8">
        <f t="shared" si="16"/>
        <v>-7.2249249230869816E-3</v>
      </c>
      <c r="G204" s="8">
        <f t="shared" si="17"/>
        <v>-7.0660641911333361E-3</v>
      </c>
      <c r="H204" s="8">
        <f t="shared" si="18"/>
        <v>3.1361751854504607E-3</v>
      </c>
      <c r="I204" s="8">
        <f>'Parameters and Results'!$C$3*Data!F204+'Parameters and Results'!$C$4*Data!G204</f>
        <v>-1.0137483970913111E-2</v>
      </c>
      <c r="J204" s="8">
        <f>(1-'Parameters and Results'!$B$5)*Data!H204</f>
        <v>9.4085255563513832E-4</v>
      </c>
      <c r="K204" s="8">
        <f t="shared" si="19"/>
        <v>-9.1966314152779737E-3</v>
      </c>
    </row>
    <row r="205" spans="1:11" x14ac:dyDescent="0.2">
      <c r="A205" s="3">
        <v>35363</v>
      </c>
      <c r="B205" s="4">
        <v>4022.4</v>
      </c>
      <c r="C205" s="4">
        <v>700.92</v>
      </c>
      <c r="D205" s="5">
        <f t="shared" si="15"/>
        <v>436.38401195367942</v>
      </c>
      <c r="E205" s="4">
        <v>0.6225874735400323</v>
      </c>
      <c r="F205" s="8">
        <f t="shared" si="16"/>
        <v>5.7343895450258356E-3</v>
      </c>
      <c r="G205" s="8">
        <f t="shared" si="17"/>
        <v>-1.9526662941494752E-3</v>
      </c>
      <c r="H205" s="8">
        <f t="shared" si="18"/>
        <v>-9.0056893826129299E-3</v>
      </c>
      <c r="I205" s="8">
        <f>'Parameters and Results'!$C$3*Data!F205+'Parameters and Results'!$C$4*Data!G205</f>
        <v>3.9631510530568886E-3</v>
      </c>
      <c r="J205" s="8">
        <f>(1-'Parameters and Results'!$B$5)*Data!H205</f>
        <v>-2.7017068147838796E-3</v>
      </c>
      <c r="K205" s="8">
        <f t="shared" si="19"/>
        <v>1.261444238273009E-3</v>
      </c>
    </row>
    <row r="206" spans="1:11" x14ac:dyDescent="0.2">
      <c r="A206" s="3">
        <v>35366</v>
      </c>
      <c r="B206" s="4">
        <v>4025.3</v>
      </c>
      <c r="C206" s="4">
        <v>697.26</v>
      </c>
      <c r="D206" s="5">
        <f t="shared" si="15"/>
        <v>432.48976553777447</v>
      </c>
      <c r="E206" s="4">
        <v>0.62027043791092917</v>
      </c>
      <c r="F206" s="8">
        <f t="shared" si="16"/>
        <v>7.2070284069347668E-4</v>
      </c>
      <c r="G206" s="8">
        <f t="shared" si="17"/>
        <v>-5.2353893773808948E-3</v>
      </c>
      <c r="H206" s="8">
        <f t="shared" si="18"/>
        <v>-3.7285650951385902E-3</v>
      </c>
      <c r="I206" s="8">
        <f>'Parameters and Results'!$C$3*Data!F206+'Parameters and Results'!$C$4*Data!G206</f>
        <v>-2.1964952781788919E-3</v>
      </c>
      <c r="J206" s="8">
        <f>(1-'Parameters and Results'!$B$5)*Data!H206</f>
        <v>-1.1185695285415773E-3</v>
      </c>
      <c r="K206" s="8">
        <f t="shared" si="19"/>
        <v>-3.3150648067204695E-3</v>
      </c>
    </row>
    <row r="207" spans="1:11" x14ac:dyDescent="0.2">
      <c r="A207" s="3">
        <v>35367</v>
      </c>
      <c r="B207" s="4">
        <v>3993.5</v>
      </c>
      <c r="C207" s="4">
        <v>701.5</v>
      </c>
      <c r="D207" s="5">
        <f t="shared" si="15"/>
        <v>435.74135039443439</v>
      </c>
      <c r="E207" s="4">
        <v>0.62115659357724073</v>
      </c>
      <c r="F207" s="8">
        <f t="shared" si="16"/>
        <v>-7.9314028791782343E-3</v>
      </c>
      <c r="G207" s="8">
        <f t="shared" si="17"/>
        <v>6.0625310796782799E-3</v>
      </c>
      <c r="H207" s="8">
        <f t="shared" si="18"/>
        <v>1.427640601251828E-3</v>
      </c>
      <c r="I207" s="8">
        <f>'Parameters and Results'!$C$3*Data!F207+'Parameters and Results'!$C$4*Data!G207</f>
        <v>-3.6662107362546831E-3</v>
      </c>
      <c r="J207" s="8">
        <f>(1-'Parameters and Results'!$B$5)*Data!H207</f>
        <v>4.2829218037554847E-4</v>
      </c>
      <c r="K207" s="8">
        <f t="shared" si="19"/>
        <v>-3.2379185558791346E-3</v>
      </c>
    </row>
    <row r="208" spans="1:11" x14ac:dyDescent="0.2">
      <c r="A208" s="3">
        <v>35368</v>
      </c>
      <c r="B208" s="4">
        <v>3963.9</v>
      </c>
      <c r="C208" s="4">
        <v>700.9</v>
      </c>
      <c r="D208" s="5">
        <f t="shared" si="15"/>
        <v>429.31520274408916</v>
      </c>
      <c r="E208" s="4">
        <v>0.61251990689697411</v>
      </c>
      <c r="F208" s="8">
        <f t="shared" si="16"/>
        <v>-7.4396502691627172E-3</v>
      </c>
      <c r="G208" s="8">
        <f t="shared" si="17"/>
        <v>-8.5567603623661363E-4</v>
      </c>
      <c r="H208" s="8">
        <f t="shared" si="18"/>
        <v>-1.4001770769006931E-2</v>
      </c>
      <c r="I208" s="8">
        <f>'Parameters and Results'!$C$3*Data!F208+'Parameters and Results'!$C$4*Data!G208</f>
        <v>-6.9717590450851484E-3</v>
      </c>
      <c r="J208" s="8">
        <f>(1-'Parameters and Results'!$B$5)*Data!H208</f>
        <v>-4.2005312307020802E-3</v>
      </c>
      <c r="K208" s="8">
        <f t="shared" si="19"/>
        <v>-1.1172290275787228E-2</v>
      </c>
    </row>
    <row r="209" spans="1:11" x14ac:dyDescent="0.2">
      <c r="A209" s="3">
        <v>35369</v>
      </c>
      <c r="B209" s="4">
        <v>3979.1</v>
      </c>
      <c r="C209" s="4">
        <v>705.27</v>
      </c>
      <c r="D209" s="5">
        <f t="shared" si="15"/>
        <v>433.26575746406195</v>
      </c>
      <c r="E209" s="4">
        <v>0.61432608428553881</v>
      </c>
      <c r="F209" s="8">
        <f t="shared" si="16"/>
        <v>3.8272739655448892E-3</v>
      </c>
      <c r="G209" s="8">
        <f t="shared" si="17"/>
        <v>6.2154847117613325E-3</v>
      </c>
      <c r="H209" s="8">
        <f t="shared" si="18"/>
        <v>2.9444261243147325E-3</v>
      </c>
      <c r="I209" s="8">
        <f>'Parameters and Results'!$C$3*Data!F209+'Parameters and Results'!$C$4*Data!G209</f>
        <v>6.7052264642028982E-3</v>
      </c>
      <c r="J209" s="8">
        <f>(1-'Parameters and Results'!$B$5)*Data!H209</f>
        <v>8.8332783729441994E-4</v>
      </c>
      <c r="K209" s="8">
        <f t="shared" si="19"/>
        <v>7.5885543014973184E-3</v>
      </c>
    </row>
    <row r="210" spans="1:11" x14ac:dyDescent="0.2">
      <c r="A210" s="3">
        <v>35370</v>
      </c>
      <c r="B210" s="4">
        <v>3948.5</v>
      </c>
      <c r="C210" s="4">
        <v>703.77</v>
      </c>
      <c r="D210" s="5">
        <f t="shared" si="15"/>
        <v>430.22985695072748</v>
      </c>
      <c r="E210" s="4">
        <v>0.61132167746668298</v>
      </c>
      <c r="F210" s="8">
        <f t="shared" si="16"/>
        <v>-7.719903116190148E-3</v>
      </c>
      <c r="G210" s="8">
        <f t="shared" si="17"/>
        <v>-2.1291099850090705E-3</v>
      </c>
      <c r="H210" s="8">
        <f t="shared" si="18"/>
        <v>-4.9025714079327359E-3</v>
      </c>
      <c r="I210" s="8">
        <f>'Parameters and Results'!$C$3*Data!F210+'Parameters and Results'!$C$4*Data!G210</f>
        <v>-7.9046346185712782E-3</v>
      </c>
      <c r="J210" s="8">
        <f>(1-'Parameters and Results'!$B$5)*Data!H210</f>
        <v>-1.4707714223798211E-3</v>
      </c>
      <c r="K210" s="8">
        <f t="shared" si="19"/>
        <v>-9.3754060409510995E-3</v>
      </c>
    </row>
    <row r="211" spans="1:11" x14ac:dyDescent="0.2">
      <c r="A211" s="3">
        <v>35373</v>
      </c>
      <c r="B211" s="4">
        <v>3928.1</v>
      </c>
      <c r="C211" s="4">
        <v>706.73</v>
      </c>
      <c r="D211" s="5">
        <f t="shared" si="15"/>
        <v>430.01521143900214</v>
      </c>
      <c r="E211" s="4">
        <v>0.60845756008518403</v>
      </c>
      <c r="F211" s="8">
        <f t="shared" si="16"/>
        <v>-5.179911538862411E-3</v>
      </c>
      <c r="G211" s="8">
        <f t="shared" si="17"/>
        <v>4.1970993905575491E-3</v>
      </c>
      <c r="H211" s="8">
        <f t="shared" si="18"/>
        <v>-4.6961328034004724E-3</v>
      </c>
      <c r="I211" s="8">
        <f>'Parameters and Results'!$C$3*Data!F211+'Parameters and Results'!$C$4*Data!G211</f>
        <v>-2.2659889256035327E-3</v>
      </c>
      <c r="J211" s="8">
        <f>(1-'Parameters and Results'!$B$5)*Data!H211</f>
        <v>-1.408839841020142E-3</v>
      </c>
      <c r="K211" s="8">
        <f t="shared" si="19"/>
        <v>-3.6748287666236749E-3</v>
      </c>
    </row>
    <row r="212" spans="1:11" x14ac:dyDescent="0.2">
      <c r="A212" s="3">
        <v>35374</v>
      </c>
      <c r="B212" s="4">
        <v>3921.1</v>
      </c>
      <c r="C212" s="4">
        <v>714.14</v>
      </c>
      <c r="D212" s="5">
        <f t="shared" si="15"/>
        <v>434.12765957446805</v>
      </c>
      <c r="E212" s="4">
        <v>0.60790273556231</v>
      </c>
      <c r="F212" s="8">
        <f t="shared" si="16"/>
        <v>-1.7836217336192617E-3</v>
      </c>
      <c r="G212" s="8">
        <f t="shared" si="17"/>
        <v>1.0430323926504942E-2</v>
      </c>
      <c r="H212" s="8">
        <f t="shared" si="18"/>
        <v>-9.1227009519819413E-4</v>
      </c>
      <c r="I212" s="8">
        <f>'Parameters and Results'!$C$3*Data!F212+'Parameters and Results'!$C$4*Data!G212</f>
        <v>4.0717059033958166E-3</v>
      </c>
      <c r="J212" s="8">
        <f>(1-'Parameters and Results'!$B$5)*Data!H212</f>
        <v>-2.736810285594583E-4</v>
      </c>
      <c r="K212" s="8">
        <f t="shared" si="19"/>
        <v>3.7980248748363584E-3</v>
      </c>
    </row>
    <row r="213" spans="1:11" x14ac:dyDescent="0.2">
      <c r="A213" s="3">
        <v>35375</v>
      </c>
      <c r="B213" s="4">
        <v>3935.7</v>
      </c>
      <c r="C213" s="4">
        <v>724.59</v>
      </c>
      <c r="D213" s="5">
        <f t="shared" si="15"/>
        <v>441.82317073170731</v>
      </c>
      <c r="E213" s="4">
        <v>0.6097560975609756</v>
      </c>
      <c r="F213" s="8">
        <f t="shared" si="16"/>
        <v>3.7165300899401447E-3</v>
      </c>
      <c r="G213" s="8">
        <f t="shared" si="17"/>
        <v>1.4526956098015031E-2</v>
      </c>
      <c r="H213" s="8">
        <f t="shared" si="18"/>
        <v>3.044142381228273E-3</v>
      </c>
      <c r="I213" s="8">
        <f>'Parameters and Results'!$C$3*Data!F213+'Parameters and Results'!$C$4*Data!G213</f>
        <v>1.1096520121625745E-2</v>
      </c>
      <c r="J213" s="8">
        <f>(1-'Parameters and Results'!$B$5)*Data!H213</f>
        <v>9.1324271436848199E-4</v>
      </c>
      <c r="K213" s="8">
        <f t="shared" si="19"/>
        <v>1.2009762835994227E-2</v>
      </c>
    </row>
    <row r="214" spans="1:11" x14ac:dyDescent="0.2">
      <c r="A214" s="3">
        <v>35376</v>
      </c>
      <c r="B214" s="4">
        <v>3900.4</v>
      </c>
      <c r="C214" s="4">
        <v>727.65</v>
      </c>
      <c r="D214" s="5">
        <f t="shared" si="15"/>
        <v>441.66919575113809</v>
      </c>
      <c r="E214" s="4">
        <v>0.60698027314112291</v>
      </c>
      <c r="F214" s="8">
        <f t="shared" si="16"/>
        <v>-9.0096447941303091E-3</v>
      </c>
      <c r="G214" s="8">
        <f t="shared" si="17"/>
        <v>4.2141857112264515E-3</v>
      </c>
      <c r="H214" s="8">
        <f t="shared" si="18"/>
        <v>-4.5627455584181728E-3</v>
      </c>
      <c r="I214" s="8">
        <f>'Parameters and Results'!$C$3*Data!F214+'Parameters and Results'!$C$4*Data!G214</f>
        <v>-5.6077789108017351E-3</v>
      </c>
      <c r="J214" s="8">
        <f>(1-'Parameters and Results'!$B$5)*Data!H214</f>
        <v>-1.3688236675254521E-3</v>
      </c>
      <c r="K214" s="8">
        <f t="shared" si="19"/>
        <v>-6.9766025783271875E-3</v>
      </c>
    </row>
    <row r="215" spans="1:11" x14ac:dyDescent="0.2">
      <c r="A215" s="3">
        <v>35377</v>
      </c>
      <c r="B215" s="4">
        <v>3910.8</v>
      </c>
      <c r="C215" s="4">
        <v>730.82</v>
      </c>
      <c r="D215" s="5">
        <f t="shared" si="15"/>
        <v>443.7279902853673</v>
      </c>
      <c r="E215" s="4">
        <v>0.60716454159077105</v>
      </c>
      <c r="F215" s="8">
        <f t="shared" si="16"/>
        <v>2.6628446705522619E-3</v>
      </c>
      <c r="G215" s="8">
        <f t="shared" si="17"/>
        <v>4.3470280387863276E-3</v>
      </c>
      <c r="H215" s="8">
        <f t="shared" si="18"/>
        <v>3.0353619902187545E-4</v>
      </c>
      <c r="I215" s="8">
        <f>'Parameters and Results'!$C$3*Data!F215+'Parameters and Results'!$C$4*Data!G215</f>
        <v>4.6773842276778468E-3</v>
      </c>
      <c r="J215" s="8">
        <f>(1-'Parameters and Results'!$B$5)*Data!H215</f>
        <v>9.1060859706562652E-5</v>
      </c>
      <c r="K215" s="8">
        <f t="shared" si="19"/>
        <v>4.7684450873844092E-3</v>
      </c>
    </row>
    <row r="216" spans="1:11" x14ac:dyDescent="0.2">
      <c r="A216" s="3">
        <v>35381</v>
      </c>
      <c r="B216" s="4">
        <v>3934.3</v>
      </c>
      <c r="C216" s="4">
        <v>729.56</v>
      </c>
      <c r="D216" s="5">
        <f t="shared" si="15"/>
        <v>442.96296296296288</v>
      </c>
      <c r="E216" s="4">
        <v>0.60716454159077105</v>
      </c>
      <c r="F216" s="8">
        <f t="shared" si="16"/>
        <v>5.991018671286521E-3</v>
      </c>
      <c r="G216" s="8">
        <f t="shared" si="17"/>
        <v>-1.7255787023245607E-3</v>
      </c>
      <c r="H216" s="8">
        <f t="shared" si="18"/>
        <v>0</v>
      </c>
      <c r="I216" s="8">
        <f>'Parameters and Results'!$C$3*Data!F216+'Parameters and Results'!$C$4*Data!G216</f>
        <v>4.3103288381204433E-3</v>
      </c>
      <c r="J216" s="8">
        <f>(1-'Parameters and Results'!$B$5)*Data!H216</f>
        <v>0</v>
      </c>
      <c r="K216" s="8">
        <f t="shared" si="19"/>
        <v>4.3103288381204433E-3</v>
      </c>
    </row>
    <row r="217" spans="1:11" x14ac:dyDescent="0.2">
      <c r="A217" s="3">
        <v>35382</v>
      </c>
      <c r="B217" s="4">
        <v>3926.9</v>
      </c>
      <c r="C217" s="4">
        <v>731.13</v>
      </c>
      <c r="D217" s="5">
        <f t="shared" si="15"/>
        <v>441.77039274924471</v>
      </c>
      <c r="E217" s="4">
        <v>0.60422960725075525</v>
      </c>
      <c r="F217" s="8">
        <f t="shared" si="16"/>
        <v>-1.8826647803718431E-3</v>
      </c>
      <c r="G217" s="8">
        <f t="shared" si="17"/>
        <v>2.1496698198678892E-3</v>
      </c>
      <c r="H217" s="8">
        <f t="shared" si="18"/>
        <v>-4.8455576335228899E-3</v>
      </c>
      <c r="I217" s="8">
        <f>'Parameters and Results'!$C$3*Data!F217+'Parameters and Results'!$C$4*Data!G217</f>
        <v>-4.8650998009670235E-4</v>
      </c>
      <c r="J217" s="8">
        <f>(1-'Parameters and Results'!$B$5)*Data!H217</f>
        <v>-1.4536672900568673E-3</v>
      </c>
      <c r="K217" s="8">
        <f t="shared" si="19"/>
        <v>-1.9401772701535696E-3</v>
      </c>
    </row>
    <row r="218" spans="1:11" x14ac:dyDescent="0.2">
      <c r="A218" s="3">
        <v>35383</v>
      </c>
      <c r="B218" s="4">
        <v>3926.1</v>
      </c>
      <c r="C218" s="4">
        <v>735.88</v>
      </c>
      <c r="D218" s="5">
        <f t="shared" si="15"/>
        <v>441.89035008707134</v>
      </c>
      <c r="E218" s="4">
        <v>0.60049240377109225</v>
      </c>
      <c r="F218" s="8">
        <f t="shared" si="16"/>
        <v>-2.037437928861354E-4</v>
      </c>
      <c r="G218" s="8">
        <f t="shared" si="17"/>
        <v>6.4757794419180049E-3</v>
      </c>
      <c r="H218" s="8">
        <f t="shared" si="18"/>
        <v>-6.2042785530620802E-3</v>
      </c>
      <c r="I218" s="8">
        <f>'Parameters and Results'!$C$3*Data!F218+'Parameters and Results'!$C$4*Data!G218</f>
        <v>3.3186450798603551E-3</v>
      </c>
      <c r="J218" s="8">
        <f>(1-'Parameters and Results'!$B$5)*Data!H218</f>
        <v>-1.8612835659186243E-3</v>
      </c>
      <c r="K218" s="8">
        <f t="shared" si="19"/>
        <v>1.4573615139417309E-3</v>
      </c>
    </row>
    <row r="219" spans="1:11" x14ac:dyDescent="0.2">
      <c r="A219" s="3">
        <v>35384</v>
      </c>
      <c r="B219" s="4">
        <v>3958.2</v>
      </c>
      <c r="C219" s="4">
        <v>737.62</v>
      </c>
      <c r="D219" s="5">
        <f t="shared" si="15"/>
        <v>443.1214706235732</v>
      </c>
      <c r="E219" s="4">
        <v>0.60074492370539467</v>
      </c>
      <c r="F219" s="8">
        <f t="shared" si="16"/>
        <v>8.1428097273356335E-3</v>
      </c>
      <c r="G219" s="8">
        <f t="shared" si="17"/>
        <v>2.3617248846594017E-3</v>
      </c>
      <c r="H219" s="8">
        <f t="shared" si="18"/>
        <v>4.2043305223052845E-4</v>
      </c>
      <c r="I219" s="8">
        <f>'Parameters and Results'!$C$3*Data!F219+'Parameters and Results'!$C$4*Data!G219</f>
        <v>8.4002899491347569E-3</v>
      </c>
      <c r="J219" s="8">
        <f>(1-'Parameters and Results'!$B$5)*Data!H219</f>
        <v>1.2612991566915855E-4</v>
      </c>
      <c r="K219" s="8">
        <f t="shared" si="19"/>
        <v>8.5264198648039163E-3</v>
      </c>
    </row>
    <row r="220" spans="1:11" x14ac:dyDescent="0.2">
      <c r="A220" s="3">
        <v>35387</v>
      </c>
      <c r="B220" s="4">
        <v>3962.1</v>
      </c>
      <c r="C220" s="4">
        <v>737.02</v>
      </c>
      <c r="D220" s="5">
        <f t="shared" si="15"/>
        <v>441.32934131736528</v>
      </c>
      <c r="E220" s="4">
        <v>0.5988023952095809</v>
      </c>
      <c r="F220" s="8">
        <f t="shared" si="16"/>
        <v>9.8481126098828018E-4</v>
      </c>
      <c r="G220" s="8">
        <f t="shared" si="17"/>
        <v>-8.1375797904585461E-4</v>
      </c>
      <c r="H220" s="8">
        <f t="shared" si="18"/>
        <v>-3.2387720988059374E-3</v>
      </c>
      <c r="I220" s="8">
        <f>'Parameters and Results'!$C$3*Data!F220+'Parameters and Results'!$C$4*Data!G220</f>
        <v>4.222805446799836E-4</v>
      </c>
      <c r="J220" s="8">
        <f>(1-'Parameters and Results'!$B$5)*Data!H220</f>
        <v>-9.7163162964178135E-4</v>
      </c>
      <c r="K220" s="8">
        <f t="shared" si="19"/>
        <v>-5.493510849617978E-4</v>
      </c>
    </row>
    <row r="221" spans="1:11" x14ac:dyDescent="0.2">
      <c r="A221" s="3">
        <v>35388</v>
      </c>
      <c r="B221" s="4">
        <v>3978.1</v>
      </c>
      <c r="C221" s="4">
        <v>742.16</v>
      </c>
      <c r="D221" s="5">
        <f t="shared" si="15"/>
        <v>442.81622911694512</v>
      </c>
      <c r="E221" s="4">
        <v>0.59665871121718383</v>
      </c>
      <c r="F221" s="8">
        <f t="shared" si="16"/>
        <v>4.0301306405207786E-3</v>
      </c>
      <c r="G221" s="8">
        <f t="shared" si="17"/>
        <v>6.9498244818199132E-3</v>
      </c>
      <c r="H221" s="8">
        <f t="shared" si="18"/>
        <v>-3.5863756312275773E-3</v>
      </c>
      <c r="I221" s="8">
        <f>'Parameters and Results'!$C$3*Data!F221+'Parameters and Results'!$C$4*Data!G221</f>
        <v>7.2792695306384356E-3</v>
      </c>
      <c r="J221" s="8">
        <f>(1-'Parameters and Results'!$B$5)*Data!H221</f>
        <v>-1.0759126893682735E-3</v>
      </c>
      <c r="K221" s="8">
        <f t="shared" si="19"/>
        <v>6.2033568412701622E-3</v>
      </c>
    </row>
    <row r="222" spans="1:11" x14ac:dyDescent="0.2">
      <c r="A222" s="3">
        <v>35389</v>
      </c>
      <c r="B222" s="4">
        <v>3962.8</v>
      </c>
      <c r="C222" s="4">
        <v>743.95</v>
      </c>
      <c r="D222" s="5">
        <f t="shared" si="15"/>
        <v>443.35518474374254</v>
      </c>
      <c r="E222" s="4">
        <v>0.59594755661501786</v>
      </c>
      <c r="F222" s="8">
        <f t="shared" si="16"/>
        <v>-3.8534722595138403E-3</v>
      </c>
      <c r="G222" s="8">
        <f t="shared" si="17"/>
        <v>2.408974928690404E-3</v>
      </c>
      <c r="H222" s="8">
        <f t="shared" si="18"/>
        <v>-1.1926059851232469E-3</v>
      </c>
      <c r="I222" s="8">
        <f>'Parameters and Results'!$C$3*Data!F222+'Parameters and Results'!$C$4*Data!G222</f>
        <v>-2.0709417655817913E-3</v>
      </c>
      <c r="J222" s="8">
        <f>(1-'Parameters and Results'!$B$5)*Data!H222</f>
        <v>-3.5778179553697413E-4</v>
      </c>
      <c r="K222" s="8">
        <f t="shared" si="19"/>
        <v>-2.4287235611187654E-3</v>
      </c>
    </row>
    <row r="223" spans="1:11" x14ac:dyDescent="0.2">
      <c r="A223" s="3">
        <v>35390</v>
      </c>
      <c r="B223" s="4">
        <v>3953.8</v>
      </c>
      <c r="C223" s="4">
        <v>742.75</v>
      </c>
      <c r="D223" s="5">
        <f t="shared" si="15"/>
        <v>439.83537632498366</v>
      </c>
      <c r="E223" s="4">
        <v>0.59217149286433346</v>
      </c>
      <c r="F223" s="8">
        <f t="shared" si="16"/>
        <v>-2.2737043370381817E-3</v>
      </c>
      <c r="G223" s="8">
        <f t="shared" si="17"/>
        <v>-1.6143139309894453E-3</v>
      </c>
      <c r="H223" s="8">
        <f t="shared" si="18"/>
        <v>-6.3563941109391715E-3</v>
      </c>
      <c r="I223" s="8">
        <f>'Parameters and Results'!$C$3*Data!F223+'Parameters and Results'!$C$4*Data!G223</f>
        <v>-2.8612208176427094E-3</v>
      </c>
      <c r="J223" s="8">
        <f>(1-'Parameters and Results'!$B$5)*Data!H223</f>
        <v>-1.9069182332817518E-3</v>
      </c>
      <c r="K223" s="8">
        <f t="shared" si="19"/>
        <v>-4.7681390509244611E-3</v>
      </c>
    </row>
    <row r="224" spans="1:11" x14ac:dyDescent="0.2">
      <c r="A224" s="3">
        <v>35391</v>
      </c>
      <c r="B224" s="4">
        <v>4018.7</v>
      </c>
      <c r="C224" s="4">
        <v>748.73</v>
      </c>
      <c r="D224" s="5">
        <f t="shared" si="15"/>
        <v>445.67261904761904</v>
      </c>
      <c r="E224" s="4">
        <v>0.59523809523809523</v>
      </c>
      <c r="F224" s="8">
        <f t="shared" si="16"/>
        <v>1.6281325467067276E-2</v>
      </c>
      <c r="G224" s="8">
        <f t="shared" si="17"/>
        <v>8.0189235448832573E-3</v>
      </c>
      <c r="H224" s="8">
        <f t="shared" si="18"/>
        <v>5.165208740786029E-3</v>
      </c>
      <c r="I224" s="8">
        <f>'Parameters and Results'!$C$3*Data!F224+'Parameters and Results'!$C$4*Data!G224</f>
        <v>1.8576378497920827E-2</v>
      </c>
      <c r="J224" s="8">
        <f>(1-'Parameters and Results'!$B$5)*Data!H224</f>
        <v>1.5495626222358089E-3</v>
      </c>
      <c r="K224" s="8">
        <f t="shared" si="19"/>
        <v>2.0125941120156636E-2</v>
      </c>
    </row>
    <row r="225" spans="1:11" x14ac:dyDescent="0.2">
      <c r="A225" s="3">
        <v>35394</v>
      </c>
      <c r="B225" s="4">
        <v>4054.6</v>
      </c>
      <c r="C225" s="4">
        <v>757.03</v>
      </c>
      <c r="D225" s="5">
        <f t="shared" si="15"/>
        <v>453.44713986223417</v>
      </c>
      <c r="E225" s="4">
        <v>0.59898173105720276</v>
      </c>
      <c r="F225" s="8">
        <f t="shared" si="16"/>
        <v>8.8935718051890971E-3</v>
      </c>
      <c r="G225" s="8">
        <f t="shared" si="17"/>
        <v>1.1024444883486405E-2</v>
      </c>
      <c r="H225" s="8">
        <f t="shared" si="18"/>
        <v>6.269613013595395E-3</v>
      </c>
      <c r="I225" s="8">
        <f>'Parameters and Results'!$C$3*Data!F225+'Parameters and Results'!$C$4*Data!G225</f>
        <v>1.3735075566623119E-2</v>
      </c>
      <c r="J225" s="8">
        <f>(1-'Parameters and Results'!$B$5)*Data!H225</f>
        <v>1.8808839040786187E-3</v>
      </c>
      <c r="K225" s="8">
        <f t="shared" si="19"/>
        <v>1.5615959470701738E-2</v>
      </c>
    </row>
    <row r="226" spans="1:11" x14ac:dyDescent="0.2">
      <c r="A226" s="3">
        <v>35395</v>
      </c>
      <c r="B226" s="4">
        <v>4068.4</v>
      </c>
      <c r="C226" s="4">
        <v>755.96</v>
      </c>
      <c r="D226" s="5">
        <f t="shared" si="15"/>
        <v>451.85893604303646</v>
      </c>
      <c r="E226" s="4">
        <v>0.59772863120143449</v>
      </c>
      <c r="F226" s="8">
        <f t="shared" si="16"/>
        <v>3.3977627173476495E-3</v>
      </c>
      <c r="G226" s="8">
        <f t="shared" si="17"/>
        <v>-1.4144180442499598E-3</v>
      </c>
      <c r="H226" s="8">
        <f t="shared" si="18"/>
        <v>-2.0942416031148482E-3</v>
      </c>
      <c r="I226" s="8">
        <f>'Parameters and Results'!$C$3*Data!F226+'Parameters and Results'!$C$4*Data!G226</f>
        <v>2.2092566337842149E-3</v>
      </c>
      <c r="J226" s="8">
        <f>(1-'Parameters and Results'!$B$5)*Data!H226</f>
        <v>-6.2827248093445451E-4</v>
      </c>
      <c r="K226" s="8">
        <f t="shared" si="19"/>
        <v>1.5809841528497603E-3</v>
      </c>
    </row>
    <row r="227" spans="1:11" x14ac:dyDescent="0.2">
      <c r="A227" s="3">
        <v>35396</v>
      </c>
      <c r="B227" s="4">
        <v>4049.2</v>
      </c>
      <c r="C227" s="4">
        <v>755</v>
      </c>
      <c r="D227" s="5">
        <f t="shared" si="15"/>
        <v>450.47732696897378</v>
      </c>
      <c r="E227" s="4">
        <v>0.59665871121718383</v>
      </c>
      <c r="F227" s="8">
        <f t="shared" si="16"/>
        <v>-4.7304710268445916E-3</v>
      </c>
      <c r="G227" s="8">
        <f t="shared" si="17"/>
        <v>-1.2707154778120316E-3</v>
      </c>
      <c r="H227" s="8">
        <f t="shared" si="18"/>
        <v>-1.7915800552042204E-3</v>
      </c>
      <c r="I227" s="8">
        <f>'Parameters and Results'!$C$3*Data!F227+'Parameters and Results'!$C$4*Data!G227</f>
        <v>-4.8253485065075149E-3</v>
      </c>
      <c r="J227" s="8">
        <f>(1-'Parameters and Results'!$B$5)*Data!H227</f>
        <v>-5.3747401656126616E-4</v>
      </c>
      <c r="K227" s="8">
        <f t="shared" si="19"/>
        <v>-5.3628225230687807E-3</v>
      </c>
    </row>
    <row r="228" spans="1:11" x14ac:dyDescent="0.2">
      <c r="A228" s="3">
        <v>35398</v>
      </c>
      <c r="B228" s="4">
        <v>4058</v>
      </c>
      <c r="C228" s="4">
        <v>757.02</v>
      </c>
      <c r="D228" s="5">
        <f t="shared" si="15"/>
        <v>450.07134363852555</v>
      </c>
      <c r="E228" s="4">
        <v>0.59453032104637338</v>
      </c>
      <c r="F228" s="8">
        <f t="shared" si="16"/>
        <v>2.1709106611634272E-3</v>
      </c>
      <c r="G228" s="8">
        <f t="shared" si="17"/>
        <v>2.6719239186801164E-3</v>
      </c>
      <c r="H228" s="8">
        <f t="shared" si="18"/>
        <v>-3.5735594908651363E-3</v>
      </c>
      <c r="I228" s="8">
        <f>'Parameters and Results'!$C$3*Data!F228+'Parameters and Results'!$C$4*Data!G228</f>
        <v>3.3423857446052618E-3</v>
      </c>
      <c r="J228" s="8">
        <f>(1-'Parameters and Results'!$B$5)*Data!H228</f>
        <v>-1.0720678472595411E-3</v>
      </c>
      <c r="K228" s="8">
        <f t="shared" si="19"/>
        <v>2.2703178973457207E-3</v>
      </c>
    </row>
    <row r="229" spans="1:11" x14ac:dyDescent="0.2">
      <c r="A229" s="3">
        <v>35401</v>
      </c>
      <c r="B229" s="4">
        <v>4038.5</v>
      </c>
      <c r="C229" s="4">
        <v>756.56</v>
      </c>
      <c r="D229" s="5">
        <f t="shared" si="15"/>
        <v>449.26365795724462</v>
      </c>
      <c r="E229" s="4">
        <v>0.59382422802850354</v>
      </c>
      <c r="F229" s="8">
        <f t="shared" si="16"/>
        <v>-4.8169055034090452E-3</v>
      </c>
      <c r="G229" s="8">
        <f t="shared" si="17"/>
        <v>-6.078304604481803E-4</v>
      </c>
      <c r="H229" s="8">
        <f t="shared" si="18"/>
        <v>-1.1883542693786767E-3</v>
      </c>
      <c r="I229" s="8">
        <f>'Parameters and Results'!$C$3*Data!F229+'Parameters and Results'!$C$4*Data!G229</f>
        <v>-4.5430207641249318E-3</v>
      </c>
      <c r="J229" s="8">
        <f>(1-'Parameters and Results'!$B$5)*Data!H229</f>
        <v>-3.5650628081360303E-4</v>
      </c>
      <c r="K229" s="8">
        <f t="shared" si="19"/>
        <v>-4.8995270449385345E-3</v>
      </c>
    </row>
    <row r="230" spans="1:11" x14ac:dyDescent="0.2">
      <c r="A230" s="3">
        <v>35402</v>
      </c>
      <c r="B230" s="4">
        <v>4061.5</v>
      </c>
      <c r="C230" s="4">
        <v>748.28</v>
      </c>
      <c r="D230" s="5">
        <f t="shared" si="15"/>
        <v>455.71254567600488</v>
      </c>
      <c r="E230" s="4">
        <v>0.60901339829476253</v>
      </c>
      <c r="F230" s="8">
        <f t="shared" si="16"/>
        <v>5.6790276086574956E-3</v>
      </c>
      <c r="G230" s="8">
        <f t="shared" si="17"/>
        <v>-1.1004603226552901E-2</v>
      </c>
      <c r="H230" s="8">
        <f t="shared" si="18"/>
        <v>2.5256904789898692E-2</v>
      </c>
      <c r="I230" s="8">
        <f>'Parameters and Results'!$C$3*Data!F230+'Parameters and Results'!$C$4*Data!G230</f>
        <v>-9.7333658476325951E-4</v>
      </c>
      <c r="J230" s="8">
        <f>(1-'Parameters and Results'!$B$5)*Data!H230</f>
        <v>7.5770714369696084E-3</v>
      </c>
      <c r="K230" s="8">
        <f t="shared" si="19"/>
        <v>6.6037348522063489E-3</v>
      </c>
    </row>
    <row r="231" spans="1:11" x14ac:dyDescent="0.2">
      <c r="A231" s="3">
        <v>35403</v>
      </c>
      <c r="B231" s="4">
        <v>4045.2</v>
      </c>
      <c r="C231" s="4">
        <v>745.1</v>
      </c>
      <c r="D231" s="5">
        <f t="shared" si="15"/>
        <v>454.68969304936837</v>
      </c>
      <c r="E231" s="4">
        <v>0.6102398242509306</v>
      </c>
      <c r="F231" s="8">
        <f t="shared" si="16"/>
        <v>-4.0213704629932243E-3</v>
      </c>
      <c r="G231" s="8">
        <f t="shared" si="17"/>
        <v>-4.2588019210218885E-3</v>
      </c>
      <c r="H231" s="8">
        <f t="shared" si="18"/>
        <v>2.0117664601950725E-3</v>
      </c>
      <c r="I231" s="8">
        <f>'Parameters and Results'!$C$3*Data!F231+'Parameters and Results'!$C$4*Data!G231</f>
        <v>-5.8184521924708917E-3</v>
      </c>
      <c r="J231" s="8">
        <f>(1-'Parameters and Results'!$B$5)*Data!H231</f>
        <v>6.0352993805852181E-4</v>
      </c>
      <c r="K231" s="8">
        <f t="shared" si="19"/>
        <v>-5.21492225441237E-3</v>
      </c>
    </row>
    <row r="232" spans="1:11" x14ac:dyDescent="0.2">
      <c r="A232" s="3">
        <v>35404</v>
      </c>
      <c r="B232" s="4">
        <v>4051.2</v>
      </c>
      <c r="C232" s="4">
        <v>744.38</v>
      </c>
      <c r="D232" s="5">
        <f t="shared" si="15"/>
        <v>457.57314974182441</v>
      </c>
      <c r="E232" s="4">
        <v>0.61470371281042535</v>
      </c>
      <c r="F232" s="8">
        <f t="shared" si="16"/>
        <v>1.4821404817869789E-3</v>
      </c>
      <c r="G232" s="8">
        <f t="shared" si="17"/>
        <v>-9.6678042817617462E-4</v>
      </c>
      <c r="H232" s="8">
        <f t="shared" si="18"/>
        <v>7.2883495191089455E-3</v>
      </c>
      <c r="I232" s="8">
        <f>'Parameters and Results'!$C$3*Data!F232+'Parameters and Results'!$C$4*Data!G232</f>
        <v>7.7481149034847215E-4</v>
      </c>
      <c r="J232" s="8">
        <f>(1-'Parameters and Results'!$B$5)*Data!H232</f>
        <v>2.1865048557326841E-3</v>
      </c>
      <c r="K232" s="8">
        <f t="shared" si="19"/>
        <v>2.9613163460811562E-3</v>
      </c>
    </row>
    <row r="233" spans="1:11" x14ac:dyDescent="0.2">
      <c r="A233" s="3">
        <v>35405</v>
      </c>
      <c r="B233" s="4">
        <v>3963</v>
      </c>
      <c r="C233" s="4">
        <v>739.6</v>
      </c>
      <c r="D233" s="5">
        <f t="shared" si="15"/>
        <v>450.56350898568382</v>
      </c>
      <c r="E233" s="4">
        <v>0.6091989034419738</v>
      </c>
      <c r="F233" s="8">
        <f t="shared" si="16"/>
        <v>-2.201181931936725E-2</v>
      </c>
      <c r="G233" s="8">
        <f t="shared" si="17"/>
        <v>-6.4421576185359286E-3</v>
      </c>
      <c r="H233" s="8">
        <f t="shared" si="18"/>
        <v>-8.995562908577873E-3</v>
      </c>
      <c r="I233" s="8">
        <f>'Parameters and Results'!$C$3*Data!F233+'Parameters and Results'!$C$4*Data!G233</f>
        <v>-2.2739107018455745E-2</v>
      </c>
      <c r="J233" s="8">
        <f>(1-'Parameters and Results'!$B$5)*Data!H233</f>
        <v>-2.6986688725733625E-3</v>
      </c>
      <c r="K233" s="8">
        <f t="shared" si="19"/>
        <v>-2.5437775891029107E-2</v>
      </c>
    </row>
    <row r="234" spans="1:11" x14ac:dyDescent="0.2">
      <c r="A234" s="3">
        <v>35408</v>
      </c>
      <c r="B234" s="4">
        <v>4011.6</v>
      </c>
      <c r="C234" s="4">
        <v>749.76</v>
      </c>
      <c r="D234" s="5">
        <f t="shared" si="15"/>
        <v>455.08952959028829</v>
      </c>
      <c r="E234" s="4">
        <v>0.60698027314112291</v>
      </c>
      <c r="F234" s="8">
        <f t="shared" si="16"/>
        <v>1.2188850023618135E-2</v>
      </c>
      <c r="G234" s="8">
        <f t="shared" si="17"/>
        <v>1.3643655806461026E-2</v>
      </c>
      <c r="H234" s="8">
        <f t="shared" si="18"/>
        <v>-3.6485294350148975E-3</v>
      </c>
      <c r="I234" s="8">
        <f>'Parameters and Results'!$C$3*Data!F234+'Parameters and Results'!$C$4*Data!G234</f>
        <v>1.8032817906154824E-2</v>
      </c>
      <c r="J234" s="8">
        <f>(1-'Parameters and Results'!$B$5)*Data!H234</f>
        <v>-1.0945588305044695E-3</v>
      </c>
      <c r="K234" s="8">
        <f t="shared" si="19"/>
        <v>1.6938259075650355E-2</v>
      </c>
    </row>
    <row r="235" spans="1:11" x14ac:dyDescent="0.2">
      <c r="A235" s="3">
        <v>35409</v>
      </c>
      <c r="B235" s="4">
        <v>4035.7</v>
      </c>
      <c r="C235" s="4">
        <v>747.54</v>
      </c>
      <c r="D235" s="5">
        <f t="shared" si="15"/>
        <v>452.91729778854886</v>
      </c>
      <c r="E235" s="4">
        <v>0.60587700696758551</v>
      </c>
      <c r="F235" s="8">
        <f t="shared" si="16"/>
        <v>5.9896044759464402E-3</v>
      </c>
      <c r="G235" s="8">
        <f t="shared" si="17"/>
        <v>-2.9653397806040324E-3</v>
      </c>
      <c r="H235" s="8">
        <f t="shared" si="18"/>
        <v>-1.8192849165854837E-3</v>
      </c>
      <c r="I235" s="8">
        <f>'Parameters and Results'!$C$3*Data!F235+'Parameters and Results'!$C$4*Data!G235</f>
        <v>3.6396204349269578E-3</v>
      </c>
      <c r="J235" s="8">
        <f>(1-'Parameters and Results'!$B$5)*Data!H235</f>
        <v>-5.4578547497564521E-4</v>
      </c>
      <c r="K235" s="8">
        <f t="shared" si="19"/>
        <v>3.0938349599513126E-3</v>
      </c>
    </row>
    <row r="236" spans="1:11" x14ac:dyDescent="0.2">
      <c r="A236" s="3">
        <v>35410</v>
      </c>
      <c r="B236" s="4">
        <v>3982.5</v>
      </c>
      <c r="C236" s="4">
        <v>740.73</v>
      </c>
      <c r="D236" s="5">
        <f t="shared" si="15"/>
        <v>446.76115802171296</v>
      </c>
      <c r="E236" s="4">
        <v>0.60313630880579017</v>
      </c>
      <c r="F236" s="8">
        <f t="shared" si="16"/>
        <v>-1.3270005905796011E-2</v>
      </c>
      <c r="G236" s="8">
        <f t="shared" si="17"/>
        <v>-9.151629112153831E-3</v>
      </c>
      <c r="H236" s="8">
        <f t="shared" si="18"/>
        <v>-4.5337844019924028E-3</v>
      </c>
      <c r="I236" s="8">
        <f>'Parameters and Results'!$C$3*Data!F236+'Parameters and Results'!$C$4*Data!G236</f>
        <v>-1.655313488813458E-2</v>
      </c>
      <c r="J236" s="8">
        <f>(1-'Parameters and Results'!$B$5)*Data!H236</f>
        <v>-1.3601353205977211E-3</v>
      </c>
      <c r="K236" s="8">
        <f t="shared" si="19"/>
        <v>-1.7913270208732301E-2</v>
      </c>
    </row>
    <row r="237" spans="1:11" x14ac:dyDescent="0.2">
      <c r="A237" s="3">
        <v>35411</v>
      </c>
      <c r="B237" s="4">
        <v>3990.7</v>
      </c>
      <c r="C237" s="4">
        <v>729.3</v>
      </c>
      <c r="D237" s="5">
        <f t="shared" si="15"/>
        <v>440.13277006638504</v>
      </c>
      <c r="E237" s="4">
        <v>0.6035003017501509</v>
      </c>
      <c r="F237" s="8">
        <f t="shared" si="16"/>
        <v>2.0568913086458558E-3</v>
      </c>
      <c r="G237" s="8">
        <f t="shared" si="17"/>
        <v>-1.5551016436485647E-2</v>
      </c>
      <c r="H237" s="8">
        <f t="shared" si="18"/>
        <v>6.0331826867738062E-4</v>
      </c>
      <c r="I237" s="8">
        <f>'Parameters and Results'!$C$3*Data!F237+'Parameters and Results'!$C$4*Data!G237</f>
        <v>-6.5977689806371274E-3</v>
      </c>
      <c r="J237" s="8">
        <f>(1-'Parameters and Results'!$B$5)*Data!H237</f>
        <v>1.8099548060321422E-4</v>
      </c>
      <c r="K237" s="8">
        <f t="shared" si="19"/>
        <v>-6.4167735000339133E-3</v>
      </c>
    </row>
    <row r="238" spans="1:11" x14ac:dyDescent="0.2">
      <c r="A238" s="3">
        <v>35412</v>
      </c>
      <c r="B238" s="4">
        <v>3972.4</v>
      </c>
      <c r="C238" s="4">
        <v>728.64</v>
      </c>
      <c r="D238" s="5">
        <f t="shared" si="15"/>
        <v>438.86044690718546</v>
      </c>
      <c r="E238" s="4">
        <v>0.60230078901403361</v>
      </c>
      <c r="F238" s="8">
        <f t="shared" si="16"/>
        <v>-4.5962080636459358E-3</v>
      </c>
      <c r="G238" s="8">
        <f t="shared" si="17"/>
        <v>-9.0538711481256778E-4</v>
      </c>
      <c r="H238" s="8">
        <f t="shared" si="18"/>
        <v>-1.9895704871778093E-3</v>
      </c>
      <c r="I238" s="8">
        <f>'Parameters and Results'!$C$3*Data!F238+'Parameters and Results'!$C$4*Data!G238</f>
        <v>-4.5105910976889806E-3</v>
      </c>
      <c r="J238" s="8">
        <f>(1-'Parameters and Results'!$B$5)*Data!H238</f>
        <v>-5.9687114615334291E-4</v>
      </c>
      <c r="K238" s="8">
        <f t="shared" si="19"/>
        <v>-5.1074622438423232E-3</v>
      </c>
    </row>
    <row r="239" spans="1:11" x14ac:dyDescent="0.2">
      <c r="A239" s="3">
        <v>35415</v>
      </c>
      <c r="B239" s="4">
        <v>3993.8</v>
      </c>
      <c r="C239" s="4">
        <v>720.98</v>
      </c>
      <c r="D239" s="5">
        <f t="shared" si="15"/>
        <v>433.75045120924085</v>
      </c>
      <c r="E239" s="4">
        <v>0.60161232102033457</v>
      </c>
      <c r="F239" s="8">
        <f t="shared" si="16"/>
        <v>5.3727125800877139E-3</v>
      </c>
      <c r="G239" s="8">
        <f t="shared" si="17"/>
        <v>-1.0568385226206043E-2</v>
      </c>
      <c r="H239" s="8">
        <f t="shared" si="18"/>
        <v>-1.1437172051852005E-3</v>
      </c>
      <c r="I239" s="8">
        <f>'Parameters and Results'!$C$3*Data!F239+'Parameters and Results'!$C$4*Data!G239</f>
        <v>-1.0058045145745157E-3</v>
      </c>
      <c r="J239" s="8">
        <f>(1-'Parameters and Results'!$B$5)*Data!H239</f>
        <v>-3.4311516155556017E-4</v>
      </c>
      <c r="K239" s="8">
        <f t="shared" si="19"/>
        <v>-1.3489196761300758E-3</v>
      </c>
    </row>
    <row r="240" spans="1:11" x14ac:dyDescent="0.2">
      <c r="A240" s="3">
        <v>35416</v>
      </c>
      <c r="B240" s="4">
        <v>3979.6</v>
      </c>
      <c r="C240" s="4">
        <v>726.04</v>
      </c>
      <c r="D240" s="5">
        <f t="shared" si="15"/>
        <v>434.23444976076553</v>
      </c>
      <c r="E240" s="4">
        <v>0.59808612440191389</v>
      </c>
      <c r="F240" s="8">
        <f t="shared" si="16"/>
        <v>-3.5618468940866606E-3</v>
      </c>
      <c r="G240" s="8">
        <f t="shared" si="17"/>
        <v>6.9937120766080775E-3</v>
      </c>
      <c r="H240" s="8">
        <f t="shared" si="18"/>
        <v>-5.8784885257211058E-3</v>
      </c>
      <c r="I240" s="8">
        <f>'Parameters and Results'!$C$3*Data!F240+'Parameters and Results'!$C$4*Data!G240</f>
        <v>6.5998848904253457E-4</v>
      </c>
      <c r="J240" s="8">
        <f>(1-'Parameters and Results'!$B$5)*Data!H240</f>
        <v>-1.7635465577163321E-3</v>
      </c>
      <c r="K240" s="8">
        <f t="shared" si="19"/>
        <v>-1.1035580686737975E-3</v>
      </c>
    </row>
    <row r="241" spans="1:11" x14ac:dyDescent="0.2">
      <c r="A241" s="3">
        <v>35417</v>
      </c>
      <c r="B241" s="4">
        <v>4018.2</v>
      </c>
      <c r="C241" s="4">
        <v>731.54</v>
      </c>
      <c r="D241" s="5">
        <f t="shared" si="15"/>
        <v>437.47159430690107</v>
      </c>
      <c r="E241" s="4">
        <v>0.59801459155603398</v>
      </c>
      <c r="F241" s="8">
        <f t="shared" si="16"/>
        <v>9.6527294288549035E-3</v>
      </c>
      <c r="G241" s="8">
        <f t="shared" si="17"/>
        <v>7.5467913993326413E-3</v>
      </c>
      <c r="H241" s="8">
        <f t="shared" si="18"/>
        <v>-1.1961007131064317E-4</v>
      </c>
      <c r="I241" s="8">
        <f>'Parameters and Results'!$C$3*Data!F241+'Parameters and Results'!$C$4*Data!G241</f>
        <v>1.2521405605887668E-2</v>
      </c>
      <c r="J241" s="8">
        <f>(1-'Parameters and Results'!$B$5)*Data!H241</f>
        <v>-3.5883021393192958E-5</v>
      </c>
      <c r="K241" s="8">
        <f t="shared" si="19"/>
        <v>1.2485522584494474E-2</v>
      </c>
    </row>
    <row r="242" spans="1:11" x14ac:dyDescent="0.2">
      <c r="A242" s="3">
        <v>35418</v>
      </c>
      <c r="B242" s="4">
        <v>4051.3</v>
      </c>
      <c r="C242" s="4">
        <v>745.76</v>
      </c>
      <c r="D242" s="5">
        <f t="shared" si="15"/>
        <v>451.29198184568827</v>
      </c>
      <c r="E242" s="4">
        <v>0.60514372163388797</v>
      </c>
      <c r="F242" s="8">
        <f t="shared" si="16"/>
        <v>8.2037761053306412E-3</v>
      </c>
      <c r="G242" s="8">
        <f t="shared" si="17"/>
        <v>1.9251931499321306E-2</v>
      </c>
      <c r="H242" s="8">
        <f t="shared" si="18"/>
        <v>1.1850831990116027E-2</v>
      </c>
      <c r="I242" s="8">
        <f>'Parameters and Results'!$C$3*Data!F242+'Parameters and Results'!$C$4*Data!G242</f>
        <v>1.7574347101797817E-2</v>
      </c>
      <c r="J242" s="8">
        <f>(1-'Parameters and Results'!$B$5)*Data!H242</f>
        <v>3.5552495970348087E-3</v>
      </c>
      <c r="K242" s="8">
        <f t="shared" si="19"/>
        <v>2.1129596698832624E-2</v>
      </c>
    </row>
    <row r="243" spans="1:11" x14ac:dyDescent="0.2">
      <c r="A243" s="3">
        <v>35419</v>
      </c>
      <c r="B243" s="4">
        <v>4077.6</v>
      </c>
      <c r="C243" s="4">
        <v>748.87</v>
      </c>
      <c r="D243" s="5">
        <f t="shared" si="15"/>
        <v>449.23215356928608</v>
      </c>
      <c r="E243" s="4">
        <v>0.59988002399520091</v>
      </c>
      <c r="F243" s="8">
        <f t="shared" si="16"/>
        <v>6.470762776441835E-3</v>
      </c>
      <c r="G243" s="8">
        <f t="shared" si="17"/>
        <v>4.1615710756797751E-3</v>
      </c>
      <c r="H243" s="8">
        <f t="shared" si="18"/>
        <v>-8.7363110249526563E-3</v>
      </c>
      <c r="I243" s="8">
        <f>'Parameters and Results'!$C$3*Data!F243+'Parameters and Results'!$C$4*Data!G243</f>
        <v>7.9091658102536846E-3</v>
      </c>
      <c r="J243" s="8">
        <f>(1-'Parameters and Results'!$B$5)*Data!H243</f>
        <v>-2.6208933074857972E-3</v>
      </c>
      <c r="K243" s="8">
        <f t="shared" si="19"/>
        <v>5.2882725027678873E-3</v>
      </c>
    </row>
    <row r="244" spans="1:11" x14ac:dyDescent="0.2">
      <c r="A244" s="3">
        <v>35422</v>
      </c>
      <c r="B244" s="4">
        <v>4087.2</v>
      </c>
      <c r="C244" s="4">
        <v>746.92</v>
      </c>
      <c r="D244" s="5">
        <f t="shared" si="15"/>
        <v>446.85611725994613</v>
      </c>
      <c r="E244" s="4">
        <v>0.59826503140891418</v>
      </c>
      <c r="F244" s="8">
        <f t="shared" si="16"/>
        <v>2.3515589907561803E-3</v>
      </c>
      <c r="G244" s="8">
        <f t="shared" si="17"/>
        <v>-2.6073193492314665E-3</v>
      </c>
      <c r="H244" s="8">
        <f t="shared" si="18"/>
        <v>-2.6958231093592031E-3</v>
      </c>
      <c r="I244" s="8">
        <f>'Parameters and Results'!$C$3*Data!F244+'Parameters and Results'!$C$4*Data!G244</f>
        <v>6.4966166832666522E-4</v>
      </c>
      <c r="J244" s="8">
        <f>(1-'Parameters and Results'!$B$5)*Data!H244</f>
        <v>-8.087469328077611E-4</v>
      </c>
      <c r="K244" s="8">
        <f t="shared" si="19"/>
        <v>-1.5908526448109588E-4</v>
      </c>
    </row>
    <row r="245" spans="1:11" x14ac:dyDescent="0.2">
      <c r="A245" s="3">
        <v>35423</v>
      </c>
      <c r="B245" s="4">
        <v>4092.5</v>
      </c>
      <c r="C245" s="4">
        <v>751.03</v>
      </c>
      <c r="D245" s="5">
        <f t="shared" si="15"/>
        <v>449.31498653903679</v>
      </c>
      <c r="E245" s="4">
        <v>0.59826503140891418</v>
      </c>
      <c r="F245" s="8">
        <f t="shared" si="16"/>
        <v>1.2958912287018766E-3</v>
      </c>
      <c r="G245" s="8">
        <f t="shared" si="17"/>
        <v>5.4875133530890253E-3</v>
      </c>
      <c r="H245" s="8">
        <f t="shared" si="18"/>
        <v>0</v>
      </c>
      <c r="I245" s="8">
        <f>'Parameters and Results'!$C$3*Data!F245+'Parameters and Results'!$C$4*Data!G245</f>
        <v>4.0971620357822163E-3</v>
      </c>
      <c r="J245" s="8">
        <f>(1-'Parameters and Results'!$B$5)*Data!H245</f>
        <v>0</v>
      </c>
      <c r="K245" s="8">
        <f t="shared" si="19"/>
        <v>4.0971620357822163E-3</v>
      </c>
    </row>
    <row r="246" spans="1:11" x14ac:dyDescent="0.2">
      <c r="A246" s="3">
        <v>35426</v>
      </c>
      <c r="B246" s="4">
        <v>4091</v>
      </c>
      <c r="C246" s="4">
        <v>756.79</v>
      </c>
      <c r="D246" s="5">
        <f t="shared" si="15"/>
        <v>447.35473192646452</v>
      </c>
      <c r="E246" s="4">
        <v>0.59112135721463621</v>
      </c>
      <c r="F246" s="8">
        <f t="shared" si="16"/>
        <v>-3.6659131589142986E-4</v>
      </c>
      <c r="G246" s="8">
        <f t="shared" si="17"/>
        <v>7.6402064157455908E-3</v>
      </c>
      <c r="H246" s="8">
        <f t="shared" si="18"/>
        <v>-1.2012513621092813E-2</v>
      </c>
      <c r="I246" s="8">
        <f>'Parameters and Results'!$C$3*Data!F246+'Parameters and Results'!$C$4*Data!G246</f>
        <v>3.8049440630976189E-3</v>
      </c>
      <c r="J246" s="8">
        <f>(1-'Parameters and Results'!$B$5)*Data!H246</f>
        <v>-3.6037540863278444E-3</v>
      </c>
      <c r="K246" s="8">
        <f t="shared" si="19"/>
        <v>2.0118997676977449E-4</v>
      </c>
    </row>
    <row r="247" spans="1:11" x14ac:dyDescent="0.2">
      <c r="A247" s="3">
        <v>35429</v>
      </c>
      <c r="B247" s="4">
        <v>4115.7</v>
      </c>
      <c r="C247" s="4">
        <v>753.85</v>
      </c>
      <c r="D247" s="5">
        <f t="shared" si="15"/>
        <v>445.85403359356519</v>
      </c>
      <c r="E247" s="4">
        <v>0.59143600662408324</v>
      </c>
      <c r="F247" s="8">
        <f t="shared" si="16"/>
        <v>6.019490070830193E-3</v>
      </c>
      <c r="G247" s="8">
        <f t="shared" si="17"/>
        <v>-3.8923948947860872E-3</v>
      </c>
      <c r="H247" s="8">
        <f t="shared" si="18"/>
        <v>5.3215078861125226E-4</v>
      </c>
      <c r="I247" s="8">
        <f>'Parameters and Results'!$C$3*Data!F247+'Parameters and Results'!$C$4*Data!G247</f>
        <v>3.1651605687919313E-3</v>
      </c>
      <c r="J247" s="8">
        <f>(1-'Parameters and Results'!$B$5)*Data!H247</f>
        <v>1.596452365833757E-4</v>
      </c>
      <c r="K247" s="8">
        <f t="shared" si="19"/>
        <v>3.3248058053753069E-3</v>
      </c>
    </row>
    <row r="248" spans="1:11" x14ac:dyDescent="0.2">
      <c r="A248" s="3">
        <v>35430</v>
      </c>
      <c r="B248" s="4">
        <v>4118.5</v>
      </c>
      <c r="C248" s="4">
        <v>740.74</v>
      </c>
      <c r="D248" s="5">
        <f t="shared" si="15"/>
        <v>432.5994276703849</v>
      </c>
      <c r="E248" s="4">
        <v>0.58400981136483099</v>
      </c>
      <c r="F248" s="8">
        <f t="shared" si="16"/>
        <v>6.8009038107453418E-4</v>
      </c>
      <c r="G248" s="8">
        <f t="shared" si="17"/>
        <v>-1.7543722693628565E-2</v>
      </c>
      <c r="H248" s="8">
        <f t="shared" si="18"/>
        <v>-1.2635706302290427E-2</v>
      </c>
      <c r="I248" s="8">
        <f>'Parameters and Results'!$C$3*Data!F248+'Parameters and Results'!$C$4*Data!G248</f>
        <v>-8.8785311711192111E-3</v>
      </c>
      <c r="J248" s="8">
        <f>(1-'Parameters and Results'!$B$5)*Data!H248</f>
        <v>-3.7907118906871286E-3</v>
      </c>
      <c r="K248" s="8">
        <f t="shared" si="19"/>
        <v>-1.266924306180634E-2</v>
      </c>
    </row>
    <row r="249" spans="1:11" x14ac:dyDescent="0.2">
      <c r="A249" s="3">
        <v>35432</v>
      </c>
      <c r="B249" s="4">
        <v>4057.4</v>
      </c>
      <c r="C249" s="4">
        <v>737.01</v>
      </c>
      <c r="D249" s="5">
        <f t="shared" si="15"/>
        <v>436.87611144042677</v>
      </c>
      <c r="E249" s="4">
        <v>0.59276822762299941</v>
      </c>
      <c r="F249" s="8">
        <f t="shared" si="16"/>
        <v>-1.4946645014074398E-2</v>
      </c>
      <c r="G249" s="8">
        <f t="shared" si="17"/>
        <v>-5.0482259129827674E-3</v>
      </c>
      <c r="H249" s="8">
        <f t="shared" si="18"/>
        <v>1.4885692448957114E-2</v>
      </c>
      <c r="I249" s="8">
        <f>'Parameters and Results'!$C$3*Data!F249+'Parameters and Results'!$C$4*Data!G249</f>
        <v>-1.5804356380325794E-2</v>
      </c>
      <c r="J249" s="8">
        <f>(1-'Parameters and Results'!$B$5)*Data!H249</f>
        <v>4.4657077346871351E-3</v>
      </c>
      <c r="K249" s="8">
        <f t="shared" si="19"/>
        <v>-1.1338648645638659E-2</v>
      </c>
    </row>
    <row r="250" spans="1:11" x14ac:dyDescent="0.2">
      <c r="A250" s="3">
        <v>35433</v>
      </c>
      <c r="B250" s="4">
        <v>4089.5</v>
      </c>
      <c r="C250" s="4">
        <v>748.03</v>
      </c>
      <c r="D250" s="5">
        <f t="shared" si="15"/>
        <v>442.62130177514791</v>
      </c>
      <c r="E250" s="4">
        <v>0.59171597633136097</v>
      </c>
      <c r="F250" s="8">
        <f t="shared" si="16"/>
        <v>7.8803388077997062E-3</v>
      </c>
      <c r="G250" s="8">
        <f t="shared" si="17"/>
        <v>1.4841623503770326E-2</v>
      </c>
      <c r="H250" s="8">
        <f t="shared" si="18"/>
        <v>-1.7767253711507979E-3</v>
      </c>
      <c r="I250" s="8">
        <f>'Parameters and Results'!$C$3*Data!F250+'Parameters and Results'!$C$4*Data!G250</f>
        <v>1.4909773148860722E-2</v>
      </c>
      <c r="J250" s="8">
        <f>(1-'Parameters and Results'!$B$5)*Data!H250</f>
        <v>-5.330176113452394E-4</v>
      </c>
      <c r="K250" s="8">
        <f t="shared" si="19"/>
        <v>1.4376755537515482E-2</v>
      </c>
    </row>
    <row r="251" spans="1:11" x14ac:dyDescent="0.2">
      <c r="A251" s="3">
        <v>35436</v>
      </c>
      <c r="B251" s="4">
        <v>4106.5</v>
      </c>
      <c r="C251" s="4">
        <v>747.65</v>
      </c>
      <c r="D251" s="5">
        <f t="shared" si="15"/>
        <v>443.70919881305633</v>
      </c>
      <c r="E251" s="4">
        <v>0.59347181008902072</v>
      </c>
      <c r="F251" s="8">
        <f t="shared" si="16"/>
        <v>4.1483710052182569E-3</v>
      </c>
      <c r="G251" s="8">
        <f t="shared" si="17"/>
        <v>-5.0813009223389845E-4</v>
      </c>
      <c r="H251" s="8">
        <f t="shared" si="18"/>
        <v>2.9629651306568271E-3</v>
      </c>
      <c r="I251" s="8">
        <f>'Parameters and Results'!$C$3*Data!F251+'Parameters and Results'!$C$4*Data!G251</f>
        <v>3.3554343797596695E-3</v>
      </c>
      <c r="J251" s="8">
        <f>(1-'Parameters and Results'!$B$5)*Data!H251</f>
        <v>8.8888953919704825E-4</v>
      </c>
      <c r="K251" s="8">
        <f t="shared" si="19"/>
        <v>4.2443239189567175E-3</v>
      </c>
    </row>
    <row r="252" spans="1:11" x14ac:dyDescent="0.2">
      <c r="A252" s="3">
        <v>35437</v>
      </c>
      <c r="B252" s="4">
        <v>4078.8</v>
      </c>
      <c r="C252" s="4">
        <v>753.23</v>
      </c>
      <c r="D252" s="5">
        <f t="shared" si="15"/>
        <v>444.38348082595871</v>
      </c>
      <c r="E252" s="4">
        <v>0.58997050147492625</v>
      </c>
      <c r="F252" s="8">
        <f t="shared" si="16"/>
        <v>-6.7682566901762758E-3</v>
      </c>
      <c r="G252" s="8">
        <f t="shared" si="17"/>
        <v>7.4356720183664151E-3</v>
      </c>
      <c r="H252" s="8">
        <f t="shared" si="18"/>
        <v>-5.9171770280885072E-3</v>
      </c>
      <c r="I252" s="8">
        <f>'Parameters and Results'!$C$3*Data!F252+'Parameters and Results'!$C$4*Data!G252</f>
        <v>-1.9069617139863757E-3</v>
      </c>
      <c r="J252" s="8">
        <f>(1-'Parameters and Results'!$B$5)*Data!H252</f>
        <v>-1.7751531084265525E-3</v>
      </c>
      <c r="K252" s="8">
        <f t="shared" si="19"/>
        <v>-3.6821148224129279E-3</v>
      </c>
    </row>
    <row r="253" spans="1:11" x14ac:dyDescent="0.2">
      <c r="A253" s="3">
        <v>35438</v>
      </c>
      <c r="B253" s="4">
        <v>4087.5</v>
      </c>
      <c r="C253" s="4">
        <v>748.41</v>
      </c>
      <c r="D253" s="5">
        <f t="shared" si="15"/>
        <v>443.60737359966799</v>
      </c>
      <c r="E253" s="4">
        <v>0.59273309228854243</v>
      </c>
      <c r="F253" s="8">
        <f t="shared" si="16"/>
        <v>2.1307087154382016E-3</v>
      </c>
      <c r="G253" s="8">
        <f t="shared" si="17"/>
        <v>-6.4196698989641273E-3</v>
      </c>
      <c r="H253" s="8">
        <f t="shared" si="18"/>
        <v>4.6716622026213243E-3</v>
      </c>
      <c r="I253" s="8">
        <f>'Parameters and Results'!$C$3*Data!F253+'Parameters and Results'!$C$4*Data!G253</f>
        <v>-1.6022516194322035E-3</v>
      </c>
      <c r="J253" s="8">
        <f>(1-'Parameters and Results'!$B$5)*Data!H253</f>
        <v>1.4014986607863975E-3</v>
      </c>
      <c r="K253" s="8">
        <f t="shared" si="19"/>
        <v>-2.0075295864580597E-4</v>
      </c>
    </row>
    <row r="254" spans="1:11" x14ac:dyDescent="0.2">
      <c r="A254" s="3">
        <v>35439</v>
      </c>
      <c r="B254" s="4">
        <v>4087</v>
      </c>
      <c r="C254" s="4">
        <v>754.85</v>
      </c>
      <c r="D254" s="5">
        <f t="shared" si="15"/>
        <v>445.47064030687517</v>
      </c>
      <c r="E254" s="4">
        <v>0.59014458542342874</v>
      </c>
      <c r="F254" s="8">
        <f t="shared" si="16"/>
        <v>-1.2233164123147503E-4</v>
      </c>
      <c r="G254" s="8">
        <f t="shared" si="17"/>
        <v>8.5680978644900527E-3</v>
      </c>
      <c r="H254" s="8">
        <f t="shared" si="18"/>
        <v>-4.376633435176803E-3</v>
      </c>
      <c r="I254" s="8">
        <f>'Parameters and Results'!$C$3*Data!F254+'Parameters and Results'!$C$4*Data!G254</f>
        <v>4.5197326607470893E-3</v>
      </c>
      <c r="J254" s="8">
        <f>(1-'Parameters and Results'!$B$5)*Data!H254</f>
        <v>-1.312990030553041E-3</v>
      </c>
      <c r="K254" s="8">
        <f t="shared" si="19"/>
        <v>3.2067426301940483E-3</v>
      </c>
    </row>
    <row r="255" spans="1:11" x14ac:dyDescent="0.2">
      <c r="A255" s="3">
        <v>35440</v>
      </c>
      <c r="B255" s="4">
        <v>4056.6</v>
      </c>
      <c r="C255" s="4">
        <v>759.5</v>
      </c>
      <c r="D255" s="5">
        <f t="shared" si="15"/>
        <v>451.70691090757703</v>
      </c>
      <c r="E255" s="4">
        <v>0.5947424765076722</v>
      </c>
      <c r="F255" s="8">
        <f t="shared" si="16"/>
        <v>-7.4660202395901354E-3</v>
      </c>
      <c r="G255" s="8">
        <f t="shared" si="17"/>
        <v>6.1412680220824288E-3</v>
      </c>
      <c r="H255" s="8">
        <f t="shared" si="18"/>
        <v>7.7609323459096003E-3</v>
      </c>
      <c r="I255" s="8">
        <f>'Parameters and Results'!$C$3*Data!F255+'Parameters and Results'!$C$4*Data!G255</f>
        <v>-3.2164829777168559E-3</v>
      </c>
      <c r="J255" s="8">
        <f>(1-'Parameters and Results'!$B$5)*Data!H255</f>
        <v>2.3282797037728806E-3</v>
      </c>
      <c r="K255" s="8">
        <f t="shared" si="19"/>
        <v>-8.8820327394397531E-4</v>
      </c>
    </row>
    <row r="256" spans="1:11" x14ac:dyDescent="0.2">
      <c r="A256" s="3">
        <v>35443</v>
      </c>
      <c r="B256" s="4">
        <v>4107.3</v>
      </c>
      <c r="C256" s="4">
        <v>759.51</v>
      </c>
      <c r="D256" s="5">
        <f t="shared" si="15"/>
        <v>454.44264943457182</v>
      </c>
      <c r="E256" s="4">
        <v>0.5983366241847663</v>
      </c>
      <c r="F256" s="8">
        <f t="shared" si="16"/>
        <v>1.2420693983132844E-2</v>
      </c>
      <c r="G256" s="8">
        <f t="shared" si="17"/>
        <v>1.3166470267037536E-5</v>
      </c>
      <c r="H256" s="8">
        <f t="shared" si="18"/>
        <v>6.0250130063168898E-3</v>
      </c>
      <c r="I256" s="8">
        <f>'Parameters and Results'!$C$3*Data!F256+'Parameters and Results'!$C$4*Data!G256</f>
        <v>1.0875217129185438E-2</v>
      </c>
      <c r="J256" s="8">
        <f>(1-'Parameters and Results'!$B$5)*Data!H256</f>
        <v>1.8075039018950671E-3</v>
      </c>
      <c r="K256" s="8">
        <f t="shared" si="19"/>
        <v>1.2682721031080505E-2</v>
      </c>
    </row>
    <row r="257" spans="1:11" x14ac:dyDescent="0.2">
      <c r="A257" s="3">
        <v>35444</v>
      </c>
      <c r="B257" s="4">
        <v>4168.2</v>
      </c>
      <c r="C257" s="4">
        <v>768.86</v>
      </c>
      <c r="D257" s="5">
        <f t="shared" si="15"/>
        <v>460.53309374064094</v>
      </c>
      <c r="E257" s="4">
        <v>0.59898173105720276</v>
      </c>
      <c r="F257" s="8">
        <f t="shared" si="16"/>
        <v>1.4718409619070179E-2</v>
      </c>
      <c r="G257" s="8">
        <f t="shared" si="17"/>
        <v>1.2235409809211352E-2</v>
      </c>
      <c r="H257" s="8">
        <f t="shared" si="18"/>
        <v>1.0775863111703429E-3</v>
      </c>
      <c r="I257" s="8">
        <f>'Parameters and Results'!$C$3*Data!F257+'Parameters and Results'!$C$4*Data!G257</f>
        <v>1.9485729713660541E-2</v>
      </c>
      <c r="J257" s="8">
        <f>(1-'Parameters and Results'!$B$5)*Data!H257</f>
        <v>3.2327589335110293E-4</v>
      </c>
      <c r="K257" s="8">
        <f t="shared" si="19"/>
        <v>1.9809005607011643E-2</v>
      </c>
    </row>
    <row r="258" spans="1:11" x14ac:dyDescent="0.2">
      <c r="A258" s="3">
        <v>35445</v>
      </c>
      <c r="B258" s="4">
        <v>4158.8999999999996</v>
      </c>
      <c r="C258" s="4">
        <v>767.2</v>
      </c>
      <c r="D258" s="5">
        <f t="shared" ref="D258:D321" si="20">C258*E258</f>
        <v>457.07476913911228</v>
      </c>
      <c r="E258" s="4">
        <v>0.59577003276735174</v>
      </c>
      <c r="F258" s="8">
        <f t="shared" si="16"/>
        <v>-2.23367171445018E-3</v>
      </c>
      <c r="G258" s="8">
        <f t="shared" si="17"/>
        <v>-2.1613747460772189E-3</v>
      </c>
      <c r="H258" s="8">
        <f t="shared" si="18"/>
        <v>-5.3763570363805175E-3</v>
      </c>
      <c r="I258" s="8">
        <f>'Parameters and Results'!$C$3*Data!F258+'Parameters and Results'!$C$4*Data!G258</f>
        <v>-3.1216051130256062E-3</v>
      </c>
      <c r="J258" s="8">
        <f>(1-'Parameters and Results'!$B$5)*Data!H258</f>
        <v>-1.6129071109141555E-3</v>
      </c>
      <c r="K258" s="8">
        <f t="shared" si="19"/>
        <v>-4.7345122239397614E-3</v>
      </c>
    </row>
    <row r="259" spans="1:11" x14ac:dyDescent="0.2">
      <c r="A259" s="3">
        <v>35446</v>
      </c>
      <c r="B259" s="4">
        <v>4197.5</v>
      </c>
      <c r="C259" s="4">
        <v>776.17</v>
      </c>
      <c r="D259" s="5">
        <f t="shared" si="20"/>
        <v>463.05333492423335</v>
      </c>
      <c r="E259" s="4">
        <v>0.59658751938909438</v>
      </c>
      <c r="F259" s="8">
        <f t="shared" si="16"/>
        <v>9.2384937392558878E-3</v>
      </c>
      <c r="G259" s="8">
        <f t="shared" si="17"/>
        <v>1.1624044786135978E-2</v>
      </c>
      <c r="H259" s="8">
        <f t="shared" si="18"/>
        <v>1.3712107552838876E-3</v>
      </c>
      <c r="I259" s="8">
        <f>'Parameters and Results'!$C$3*Data!F259+'Parameters and Results'!$C$4*Data!G259</f>
        <v>1.4360666206362331E-2</v>
      </c>
      <c r="J259" s="8">
        <f>(1-'Parameters and Results'!$B$5)*Data!H259</f>
        <v>4.1136322658516636E-4</v>
      </c>
      <c r="K259" s="8">
        <f t="shared" si="19"/>
        <v>1.4772029432947498E-2</v>
      </c>
    </row>
    <row r="260" spans="1:11" x14ac:dyDescent="0.2">
      <c r="A260" s="3">
        <v>35447</v>
      </c>
      <c r="B260" s="4">
        <v>4207.7</v>
      </c>
      <c r="C260" s="4">
        <v>776.7</v>
      </c>
      <c r="D260" s="5">
        <f t="shared" si="20"/>
        <v>467.83520057824364</v>
      </c>
      <c r="E260" s="4">
        <v>0.60233706782315388</v>
      </c>
      <c r="F260" s="8">
        <f t="shared" ref="F260:F323" si="21">LN(B260/B259)</f>
        <v>2.4270701487336421E-3</v>
      </c>
      <c r="G260" s="8">
        <f t="shared" ref="G260:G323" si="22">LN(C260/C259)</f>
        <v>6.8260707023733733E-4</v>
      </c>
      <c r="H260" s="8">
        <f t="shared" ref="H260:H323" si="23">LN(E260/E259)</f>
        <v>9.5912496438706595E-3</v>
      </c>
      <c r="I260" s="8">
        <f>'Parameters and Results'!$C$3*Data!F260+'Parameters and Results'!$C$4*Data!G260</f>
        <v>2.4922941980700989E-3</v>
      </c>
      <c r="J260" s="8">
        <f>(1-'Parameters and Results'!$B$5)*Data!H260</f>
        <v>2.8773748931611985E-3</v>
      </c>
      <c r="K260" s="8">
        <f t="shared" ref="K260:K323" si="24">I260+J260</f>
        <v>5.3696690912312973E-3</v>
      </c>
    </row>
    <row r="261" spans="1:11" x14ac:dyDescent="0.2">
      <c r="A261" s="3">
        <v>35451</v>
      </c>
      <c r="B261" s="4">
        <v>4195.5</v>
      </c>
      <c r="C261" s="4">
        <v>782.72</v>
      </c>
      <c r="D261" s="5">
        <f t="shared" si="20"/>
        <v>470.61087061087062</v>
      </c>
      <c r="E261" s="4">
        <v>0.60125060125060126</v>
      </c>
      <c r="F261" s="8">
        <f t="shared" si="21"/>
        <v>-2.9036577903055545E-3</v>
      </c>
      <c r="G261" s="8">
        <f t="shared" si="22"/>
        <v>7.7208576331512218E-3</v>
      </c>
      <c r="H261" s="8">
        <f t="shared" si="23"/>
        <v>-1.8053805228680597E-3</v>
      </c>
      <c r="I261" s="8">
        <f>'Parameters and Results'!$C$3*Data!F261+'Parameters and Results'!$C$4*Data!G261</f>
        <v>1.6285625553843007E-3</v>
      </c>
      <c r="J261" s="8">
        <f>(1-'Parameters and Results'!$B$5)*Data!H261</f>
        <v>-5.4161415686041804E-4</v>
      </c>
      <c r="K261" s="8">
        <f t="shared" si="24"/>
        <v>1.0869483985238826E-3</v>
      </c>
    </row>
    <row r="262" spans="1:11" x14ac:dyDescent="0.2">
      <c r="A262" s="3">
        <v>35452</v>
      </c>
      <c r="B262" s="4">
        <v>4219.1000000000004</v>
      </c>
      <c r="C262" s="4">
        <v>786.23</v>
      </c>
      <c r="D262" s="5">
        <f t="shared" si="20"/>
        <v>475.52316438853268</v>
      </c>
      <c r="E262" s="4">
        <v>0.604814322003145</v>
      </c>
      <c r="F262" s="8">
        <f t="shared" si="21"/>
        <v>5.6093128324426773E-3</v>
      </c>
      <c r="G262" s="8">
        <f t="shared" si="22"/>
        <v>4.474337430458432E-3</v>
      </c>
      <c r="H262" s="8">
        <f t="shared" si="23"/>
        <v>5.9096837252277795E-3</v>
      </c>
      <c r="I262" s="8">
        <f>'Parameters and Results'!$C$3*Data!F262+'Parameters and Results'!$C$4*Data!G262</f>
        <v>7.3242909408348968E-3</v>
      </c>
      <c r="J262" s="8">
        <f>(1-'Parameters and Results'!$B$5)*Data!H262</f>
        <v>1.7729051175683342E-3</v>
      </c>
      <c r="K262" s="8">
        <f t="shared" si="24"/>
        <v>9.0971960584032303E-3</v>
      </c>
    </row>
    <row r="263" spans="1:11" x14ac:dyDescent="0.2">
      <c r="A263" s="3">
        <v>35453</v>
      </c>
      <c r="B263" s="4">
        <v>4219.1000000000004</v>
      </c>
      <c r="C263" s="4">
        <v>777.56</v>
      </c>
      <c r="D263" s="5">
        <f t="shared" si="20"/>
        <v>477.47006447651211</v>
      </c>
      <c r="E263" s="4">
        <v>0.61406202026404666</v>
      </c>
      <c r="F263" s="8">
        <f t="shared" si="21"/>
        <v>0</v>
      </c>
      <c r="G263" s="8">
        <f t="shared" si="22"/>
        <v>-1.1088558995299421E-2</v>
      </c>
      <c r="H263" s="8">
        <f t="shared" si="23"/>
        <v>1.5174428102287052E-2</v>
      </c>
      <c r="I263" s="8">
        <f>'Parameters and Results'!$C$3*Data!F263+'Parameters and Results'!$C$4*Data!G263</f>
        <v>-5.9878218574616893E-3</v>
      </c>
      <c r="J263" s="8">
        <f>(1-'Parameters and Results'!$B$5)*Data!H263</f>
        <v>4.5523284306861166E-3</v>
      </c>
      <c r="K263" s="8">
        <f t="shared" si="24"/>
        <v>-1.4354934267755727E-3</v>
      </c>
    </row>
    <row r="264" spans="1:11" x14ac:dyDescent="0.2">
      <c r="A264" s="3">
        <v>35454</v>
      </c>
      <c r="B264" s="4">
        <v>4218.8</v>
      </c>
      <c r="C264" s="4">
        <v>770.52</v>
      </c>
      <c r="D264" s="5">
        <f t="shared" si="20"/>
        <v>473.20518332002695</v>
      </c>
      <c r="E264" s="4">
        <v>0.61413744395995817</v>
      </c>
      <c r="F264" s="8">
        <f t="shared" si="21"/>
        <v>-7.1107740107463646E-5</v>
      </c>
      <c r="G264" s="8">
        <f t="shared" si="22"/>
        <v>-9.0951998999547912E-3</v>
      </c>
      <c r="H264" s="8">
        <f t="shared" si="23"/>
        <v>1.2281994611351225E-4</v>
      </c>
      <c r="I264" s="8">
        <f>'Parameters and Results'!$C$3*Data!F264+'Parameters and Results'!$C$4*Data!G264</f>
        <v>-4.9736272185696186E-3</v>
      </c>
      <c r="J264" s="8">
        <f>(1-'Parameters and Results'!$B$5)*Data!H264</f>
        <v>3.6845983834053678E-5</v>
      </c>
      <c r="K264" s="8">
        <f t="shared" si="24"/>
        <v>-4.9367812347355646E-3</v>
      </c>
    </row>
    <row r="265" spans="1:11" x14ac:dyDescent="0.2">
      <c r="A265" s="3">
        <v>35457</v>
      </c>
      <c r="B265" s="4">
        <v>4212</v>
      </c>
      <c r="C265" s="4">
        <v>765.02</v>
      </c>
      <c r="D265" s="5">
        <f t="shared" si="20"/>
        <v>471.0714285714285</v>
      </c>
      <c r="E265" s="4">
        <v>0.61576354679802947</v>
      </c>
      <c r="F265" s="8">
        <f t="shared" si="21"/>
        <v>-1.613133148593095E-3</v>
      </c>
      <c r="G265" s="8">
        <f t="shared" si="22"/>
        <v>-7.1636343183147724E-3</v>
      </c>
      <c r="H265" s="8">
        <f t="shared" si="23"/>
        <v>2.6442840485512726E-3</v>
      </c>
      <c r="I265" s="8">
        <f>'Parameters and Results'!$C$3*Data!F265+'Parameters and Results'!$C$4*Data!G265</f>
        <v>-5.2798540369089365E-3</v>
      </c>
      <c r="J265" s="8">
        <f>(1-'Parameters and Results'!$B$5)*Data!H265</f>
        <v>7.9328521456538187E-4</v>
      </c>
      <c r="K265" s="8">
        <f t="shared" si="24"/>
        <v>-4.4865688223435542E-3</v>
      </c>
    </row>
    <row r="266" spans="1:11" x14ac:dyDescent="0.2">
      <c r="A266" s="3">
        <v>35458</v>
      </c>
      <c r="B266" s="4">
        <v>4237.3999999999996</v>
      </c>
      <c r="C266" s="4">
        <v>765.02</v>
      </c>
      <c r="D266" s="5">
        <f t="shared" si="20"/>
        <v>473.54998452491492</v>
      </c>
      <c r="E266" s="4">
        <v>0.61900340451872493</v>
      </c>
      <c r="F266" s="8">
        <f t="shared" si="21"/>
        <v>6.0122793363239276E-3</v>
      </c>
      <c r="G266" s="8">
        <f t="shared" si="22"/>
        <v>0</v>
      </c>
      <c r="H266" s="8">
        <f t="shared" si="23"/>
        <v>5.2477354570706278E-3</v>
      </c>
      <c r="I266" s="8">
        <f>'Parameters and Results'!$C$3*Data!F266+'Parameters and Results'!$C$4*Data!G266</f>
        <v>5.2607444192834365E-3</v>
      </c>
      <c r="J266" s="8">
        <f>(1-'Parameters and Results'!$B$5)*Data!H266</f>
        <v>1.5743206371211886E-3</v>
      </c>
      <c r="K266" s="8">
        <f t="shared" si="24"/>
        <v>6.8350650564046253E-3</v>
      </c>
    </row>
    <row r="267" spans="1:11" x14ac:dyDescent="0.2">
      <c r="A267" s="3">
        <v>35459</v>
      </c>
      <c r="B267" s="4">
        <v>4207.5</v>
      </c>
      <c r="C267" s="4">
        <v>772.5</v>
      </c>
      <c r="D267" s="5">
        <f t="shared" si="20"/>
        <v>476.64589374961434</v>
      </c>
      <c r="E267" s="4">
        <v>0.61701733818720306</v>
      </c>
      <c r="F267" s="8">
        <f t="shared" si="21"/>
        <v>-7.0812265252289666E-3</v>
      </c>
      <c r="G267" s="8">
        <f t="shared" si="22"/>
        <v>9.7300314962579341E-3</v>
      </c>
      <c r="H267" s="8">
        <f t="shared" si="23"/>
        <v>-3.2136483995210989E-3</v>
      </c>
      <c r="I267" s="8">
        <f>'Parameters and Results'!$C$3*Data!F267+'Parameters and Results'!$C$4*Data!G267</f>
        <v>-9.4185620159605975E-4</v>
      </c>
      <c r="J267" s="8">
        <f>(1-'Parameters and Results'!$B$5)*Data!H267</f>
        <v>-9.6409451985632983E-4</v>
      </c>
      <c r="K267" s="8">
        <f t="shared" si="24"/>
        <v>-1.9059507214523896E-3</v>
      </c>
    </row>
    <row r="268" spans="1:11" x14ac:dyDescent="0.2">
      <c r="A268" s="3">
        <v>35460</v>
      </c>
      <c r="B268" s="4">
        <v>4228.3999999999996</v>
      </c>
      <c r="C268" s="4">
        <v>784.17</v>
      </c>
      <c r="D268" s="5">
        <f t="shared" si="20"/>
        <v>484.56404869307295</v>
      </c>
      <c r="E268" s="4">
        <v>0.61793239819563739</v>
      </c>
      <c r="F268" s="8">
        <f t="shared" si="21"/>
        <v>4.9550238295467484E-3</v>
      </c>
      <c r="G268" s="8">
        <f t="shared" si="22"/>
        <v>1.4993824807514242E-2</v>
      </c>
      <c r="H268" s="8">
        <f t="shared" si="23"/>
        <v>1.481939141234224E-3</v>
      </c>
      <c r="I268" s="8">
        <f>'Parameters and Results'!$C$3*Data!F268+'Parameters and Results'!$C$4*Data!G268</f>
        <v>1.2432311246911097E-2</v>
      </c>
      <c r="J268" s="8">
        <f>(1-'Parameters and Results'!$B$5)*Data!H268</f>
        <v>4.4458174237026725E-4</v>
      </c>
      <c r="K268" s="8">
        <f t="shared" si="24"/>
        <v>1.2876892989281364E-2</v>
      </c>
    </row>
    <row r="269" spans="1:11" x14ac:dyDescent="0.2">
      <c r="A269" s="3">
        <v>35461</v>
      </c>
      <c r="B269" s="4">
        <v>4275.8</v>
      </c>
      <c r="C269" s="4">
        <v>786.16</v>
      </c>
      <c r="D269" s="5">
        <f t="shared" si="20"/>
        <v>490.98176367724204</v>
      </c>
      <c r="E269" s="4">
        <v>0.62453160129902574</v>
      </c>
      <c r="F269" s="8">
        <f t="shared" si="21"/>
        <v>1.1147548471799771E-2</v>
      </c>
      <c r="G269" s="8">
        <f t="shared" si="22"/>
        <v>2.5345004747566024E-3</v>
      </c>
      <c r="H269" s="8">
        <f t="shared" si="23"/>
        <v>1.0622867404421237E-2</v>
      </c>
      <c r="I269" s="8">
        <f>'Parameters and Results'!$C$3*Data!F269+'Parameters and Results'!$C$4*Data!G269</f>
        <v>1.1122735169193366E-2</v>
      </c>
      <c r="J269" s="8">
        <f>(1-'Parameters and Results'!$B$5)*Data!H269</f>
        <v>3.1868602213263714E-3</v>
      </c>
      <c r="K269" s="8">
        <f t="shared" si="24"/>
        <v>1.4309595390519738E-2</v>
      </c>
    </row>
    <row r="270" spans="1:11" x14ac:dyDescent="0.2">
      <c r="A270" s="3">
        <v>35464</v>
      </c>
      <c r="B270" s="4">
        <v>4257.8</v>
      </c>
      <c r="C270" s="4">
        <v>786.73</v>
      </c>
      <c r="D270" s="5">
        <f t="shared" si="20"/>
        <v>487.59219088937095</v>
      </c>
      <c r="E270" s="4">
        <v>0.6197706848466068</v>
      </c>
      <c r="F270" s="8">
        <f t="shared" si="21"/>
        <v>-4.218624424669578E-3</v>
      </c>
      <c r="G270" s="8">
        <f t="shared" si="22"/>
        <v>7.2478053131763242E-4</v>
      </c>
      <c r="H270" s="8">
        <f t="shared" si="23"/>
        <v>-7.6523843735979346E-3</v>
      </c>
      <c r="I270" s="8">
        <f>'Parameters and Results'!$C$3*Data!F270+'Parameters and Results'!$C$4*Data!G270</f>
        <v>-3.2999148846743591E-3</v>
      </c>
      <c r="J270" s="8">
        <f>(1-'Parameters and Results'!$B$5)*Data!H270</f>
        <v>-2.2957153120793808E-3</v>
      </c>
      <c r="K270" s="8">
        <f t="shared" si="24"/>
        <v>-5.5956301967537399E-3</v>
      </c>
    </row>
    <row r="271" spans="1:11" x14ac:dyDescent="0.2">
      <c r="A271" s="3">
        <v>35465</v>
      </c>
      <c r="B271" s="4">
        <v>4260.8999999999996</v>
      </c>
      <c r="C271" s="4">
        <v>789.26</v>
      </c>
      <c r="D271" s="5">
        <f t="shared" si="20"/>
        <v>486.98710433763188</v>
      </c>
      <c r="E271" s="4">
        <v>0.61701733818720306</v>
      </c>
      <c r="F271" s="8">
        <f t="shared" si="21"/>
        <v>7.278106135538984E-4</v>
      </c>
      <c r="G271" s="8">
        <f t="shared" si="22"/>
        <v>3.210683028917573E-3</v>
      </c>
      <c r="H271" s="8">
        <f t="shared" si="23"/>
        <v>-4.4524221720574101E-3</v>
      </c>
      <c r="I271" s="8">
        <f>'Parameters and Results'!$C$3*Data!F271+'Parameters and Results'!$C$4*Data!G271</f>
        <v>2.3706031224751509E-3</v>
      </c>
      <c r="J271" s="8">
        <f>(1-'Parameters and Results'!$B$5)*Data!H271</f>
        <v>-1.3357266516172233E-3</v>
      </c>
      <c r="K271" s="8">
        <f t="shared" si="24"/>
        <v>1.0348764708579276E-3</v>
      </c>
    </row>
    <row r="272" spans="1:11" x14ac:dyDescent="0.2">
      <c r="A272" s="3">
        <v>35466</v>
      </c>
      <c r="B272" s="4">
        <v>4281.5</v>
      </c>
      <c r="C272" s="4">
        <v>778.28</v>
      </c>
      <c r="D272" s="5">
        <f t="shared" si="20"/>
        <v>475.14041514041514</v>
      </c>
      <c r="E272" s="4">
        <v>0.61050061050061055</v>
      </c>
      <c r="F272" s="8">
        <f t="shared" si="21"/>
        <v>4.823009911054766E-3</v>
      </c>
      <c r="G272" s="8">
        <f t="shared" si="22"/>
        <v>-1.40094410112314E-2</v>
      </c>
      <c r="H272" s="8">
        <f t="shared" si="23"/>
        <v>-1.0617830748940802E-2</v>
      </c>
      <c r="I272" s="8">
        <f>'Parameters and Results'!$C$3*Data!F272+'Parameters and Results'!$C$4*Data!G272</f>
        <v>-3.3449644738920373E-3</v>
      </c>
      <c r="J272" s="8">
        <f>(1-'Parameters and Results'!$B$5)*Data!H272</f>
        <v>-3.1853492246822408E-3</v>
      </c>
      <c r="K272" s="8">
        <f t="shared" si="24"/>
        <v>-6.5303136985742777E-3</v>
      </c>
    </row>
    <row r="273" spans="1:11" x14ac:dyDescent="0.2">
      <c r="A273" s="3">
        <v>35467</v>
      </c>
      <c r="B273" s="4">
        <v>4265.8999999999996</v>
      </c>
      <c r="C273" s="4">
        <v>780.15</v>
      </c>
      <c r="D273" s="5">
        <f t="shared" si="20"/>
        <v>477.01008865790277</v>
      </c>
      <c r="E273" s="4">
        <v>0.61143381228981963</v>
      </c>
      <c r="F273" s="8">
        <f t="shared" si="21"/>
        <v>-3.6502368723809321E-3</v>
      </c>
      <c r="G273" s="8">
        <f t="shared" si="22"/>
        <v>2.3998522840158114E-3</v>
      </c>
      <c r="H273" s="8">
        <f t="shared" si="23"/>
        <v>1.5274174345760476E-3</v>
      </c>
      <c r="I273" s="8">
        <f>'Parameters and Results'!$C$3*Data!F273+'Parameters and Results'!$C$4*Data!G273</f>
        <v>-1.898037029964777E-3</v>
      </c>
      <c r="J273" s="8">
        <f>(1-'Parameters and Results'!$B$5)*Data!H273</f>
        <v>4.5822523037281434E-4</v>
      </c>
      <c r="K273" s="8">
        <f t="shared" si="24"/>
        <v>-1.4398117995919626E-3</v>
      </c>
    </row>
    <row r="274" spans="1:11" x14ac:dyDescent="0.2">
      <c r="A274" s="3">
        <v>35468</v>
      </c>
      <c r="B274" s="4">
        <v>4307.8</v>
      </c>
      <c r="C274" s="4">
        <v>789.56</v>
      </c>
      <c r="D274" s="5">
        <f t="shared" si="20"/>
        <v>486.54177964012814</v>
      </c>
      <c r="E274" s="4">
        <v>0.61621888094651223</v>
      </c>
      <c r="F274" s="8">
        <f t="shared" si="21"/>
        <v>9.7741543493889381E-3</v>
      </c>
      <c r="G274" s="8">
        <f t="shared" si="22"/>
        <v>1.1989619387595568E-2</v>
      </c>
      <c r="H274" s="8">
        <f t="shared" si="23"/>
        <v>7.7955156461464144E-3</v>
      </c>
      <c r="I274" s="8">
        <f>'Parameters and Results'!$C$3*Data!F274+'Parameters and Results'!$C$4*Data!G274</f>
        <v>1.502677952501693E-2</v>
      </c>
      <c r="J274" s="8">
        <f>(1-'Parameters and Results'!$B$5)*Data!H274</f>
        <v>2.3386546938439245E-3</v>
      </c>
      <c r="K274" s="8">
        <f t="shared" si="24"/>
        <v>1.7365434218860856E-2</v>
      </c>
    </row>
    <row r="275" spans="1:11" x14ac:dyDescent="0.2">
      <c r="A275" s="3">
        <v>35471</v>
      </c>
      <c r="B275" s="4">
        <v>4307.7</v>
      </c>
      <c r="C275" s="4">
        <v>785.43</v>
      </c>
      <c r="D275" s="5">
        <f t="shared" si="20"/>
        <v>479.21293471629042</v>
      </c>
      <c r="E275" s="4">
        <v>0.61012812690665041</v>
      </c>
      <c r="F275" s="8">
        <f t="shared" si="21"/>
        <v>-2.3213974813955786E-5</v>
      </c>
      <c r="G275" s="8">
        <f t="shared" si="22"/>
        <v>-5.2444897633474041E-3</v>
      </c>
      <c r="H275" s="8">
        <f t="shared" si="23"/>
        <v>-9.9332474115375619E-3</v>
      </c>
      <c r="I275" s="8">
        <f>'Parameters and Results'!$C$3*Data!F275+'Parameters and Results'!$C$4*Data!G275</f>
        <v>-2.8523367001698102E-3</v>
      </c>
      <c r="J275" s="8">
        <f>(1-'Parameters and Results'!$B$5)*Data!H275</f>
        <v>-2.9799742234612688E-3</v>
      </c>
      <c r="K275" s="8">
        <f t="shared" si="24"/>
        <v>-5.832310923631079E-3</v>
      </c>
    </row>
    <row r="276" spans="1:11" x14ac:dyDescent="0.2">
      <c r="A276" s="3">
        <v>35472</v>
      </c>
      <c r="B276" s="4">
        <v>4304.3</v>
      </c>
      <c r="C276" s="4">
        <v>789.59</v>
      </c>
      <c r="D276" s="5">
        <f t="shared" si="20"/>
        <v>480.28588807785894</v>
      </c>
      <c r="E276" s="4">
        <v>0.6082725060827251</v>
      </c>
      <c r="F276" s="8">
        <f t="shared" si="21"/>
        <v>-7.895959537034666E-4</v>
      </c>
      <c r="G276" s="8">
        <f t="shared" si="22"/>
        <v>5.2824848873112276E-3</v>
      </c>
      <c r="H276" s="8">
        <f t="shared" si="23"/>
        <v>-3.0459968722955648E-3</v>
      </c>
      <c r="I276" s="8">
        <f>'Parameters and Results'!$C$3*Data!F276+'Parameters and Results'!$C$4*Data!G276</f>
        <v>2.1616453796575305E-3</v>
      </c>
      <c r="J276" s="8">
        <f>(1-'Parameters and Results'!$B$5)*Data!H276</f>
        <v>-9.1379906168866955E-4</v>
      </c>
      <c r="K276" s="8">
        <f t="shared" si="24"/>
        <v>1.2478463179688608E-3</v>
      </c>
    </row>
    <row r="277" spans="1:11" x14ac:dyDescent="0.2">
      <c r="A277" s="3">
        <v>35473</v>
      </c>
      <c r="B277" s="4">
        <v>4304.3</v>
      </c>
      <c r="C277" s="4">
        <v>802.77</v>
      </c>
      <c r="D277" s="5">
        <f t="shared" si="20"/>
        <v>491.35145060594937</v>
      </c>
      <c r="E277" s="4">
        <v>0.61207002081038075</v>
      </c>
      <c r="F277" s="8">
        <f t="shared" si="21"/>
        <v>0</v>
      </c>
      <c r="G277" s="8">
        <f t="shared" si="22"/>
        <v>1.655442361741356E-2</v>
      </c>
      <c r="H277" s="8">
        <f t="shared" si="23"/>
        <v>6.2237067083562936E-3</v>
      </c>
      <c r="I277" s="8">
        <f>'Parameters and Results'!$C$3*Data!F277+'Parameters and Results'!$C$4*Data!G277</f>
        <v>8.9393887534033253E-3</v>
      </c>
      <c r="J277" s="8">
        <f>(1-'Parameters and Results'!$B$5)*Data!H277</f>
        <v>1.8671120125068883E-3</v>
      </c>
      <c r="K277" s="8">
        <f t="shared" si="24"/>
        <v>1.0806500765910214E-2</v>
      </c>
    </row>
    <row r="278" spans="1:11" x14ac:dyDescent="0.2">
      <c r="A278" s="3">
        <v>35474</v>
      </c>
      <c r="B278" s="4">
        <v>4327.1000000000004</v>
      </c>
      <c r="C278" s="4">
        <v>811.82</v>
      </c>
      <c r="D278" s="5">
        <f t="shared" si="20"/>
        <v>500.19716574245223</v>
      </c>
      <c r="E278" s="4">
        <v>0.61614294516327783</v>
      </c>
      <c r="F278" s="8">
        <f t="shared" si="21"/>
        <v>5.2830486433536978E-3</v>
      </c>
      <c r="G278" s="8">
        <f t="shared" si="22"/>
        <v>1.1210393695159641E-2</v>
      </c>
      <c r="H278" s="8">
        <f t="shared" si="23"/>
        <v>6.6323013931776087E-3</v>
      </c>
      <c r="I278" s="8">
        <f>'Parameters and Results'!$C$3*Data!F278+'Parameters and Results'!$C$4*Data!G278</f>
        <v>1.0676280158320693E-2</v>
      </c>
      <c r="J278" s="8">
        <f>(1-'Parameters and Results'!$B$5)*Data!H278</f>
        <v>1.9896904179532828E-3</v>
      </c>
      <c r="K278" s="8">
        <f t="shared" si="24"/>
        <v>1.2665970576273975E-2</v>
      </c>
    </row>
    <row r="279" spans="1:11" x14ac:dyDescent="0.2">
      <c r="A279" s="3">
        <v>35475</v>
      </c>
      <c r="B279" s="4">
        <v>4341</v>
      </c>
      <c r="C279" s="4">
        <v>808.48</v>
      </c>
      <c r="D279" s="5">
        <f t="shared" si="20"/>
        <v>498.84617757758991</v>
      </c>
      <c r="E279" s="4">
        <v>0.61701733818720306</v>
      </c>
      <c r="F279" s="8">
        <f t="shared" si="21"/>
        <v>3.2071646415026398E-3</v>
      </c>
      <c r="G279" s="8">
        <f t="shared" si="22"/>
        <v>-4.1226991677251459E-3</v>
      </c>
      <c r="H279" s="8">
        <f t="shared" si="23"/>
        <v>1.4181338505174625E-3</v>
      </c>
      <c r="I279" s="8">
        <f>'Parameters and Results'!$C$3*Data!F279+'Parameters and Results'!$C$4*Data!G279</f>
        <v>5.8001151074323033E-4</v>
      </c>
      <c r="J279" s="8">
        <f>(1-'Parameters and Results'!$B$5)*Data!H279</f>
        <v>4.2544015515523883E-4</v>
      </c>
      <c r="K279" s="8">
        <f t="shared" si="24"/>
        <v>1.0054516658984693E-3</v>
      </c>
    </row>
    <row r="280" spans="1:11" x14ac:dyDescent="0.2">
      <c r="A280" s="3">
        <v>35479</v>
      </c>
      <c r="B280" s="4">
        <v>4332.3</v>
      </c>
      <c r="C280" s="4">
        <v>816.29</v>
      </c>
      <c r="D280" s="5">
        <f t="shared" si="20"/>
        <v>509.48071401822494</v>
      </c>
      <c r="E280" s="4">
        <v>0.62414180501810013</v>
      </c>
      <c r="F280" s="8">
        <f t="shared" si="21"/>
        <v>-2.0061574989643613E-3</v>
      </c>
      <c r="G280" s="8">
        <f t="shared" si="22"/>
        <v>9.6137424405370493E-3</v>
      </c>
      <c r="H280" s="8">
        <f t="shared" si="23"/>
        <v>1.1480469883057575E-2</v>
      </c>
      <c r="I280" s="8">
        <f>'Parameters and Results'!$C$3*Data!F280+'Parameters and Results'!$C$4*Data!G280</f>
        <v>3.4360331062961921E-3</v>
      </c>
      <c r="J280" s="8">
        <f>(1-'Parameters and Results'!$B$5)*Data!H280</f>
        <v>3.4441409649172729E-3</v>
      </c>
      <c r="K280" s="8">
        <f t="shared" si="24"/>
        <v>6.880174071213465E-3</v>
      </c>
    </row>
    <row r="281" spans="1:11" x14ac:dyDescent="0.2">
      <c r="A281" s="3">
        <v>35480</v>
      </c>
      <c r="B281" s="4">
        <v>4357.3999999999996</v>
      </c>
      <c r="C281" s="4">
        <v>812.49</v>
      </c>
      <c r="D281" s="5">
        <f t="shared" si="20"/>
        <v>503.46387408600822</v>
      </c>
      <c r="E281" s="4">
        <v>0.61965547155781386</v>
      </c>
      <c r="F281" s="8">
        <f t="shared" si="21"/>
        <v>5.7769703916041564E-3</v>
      </c>
      <c r="G281" s="8">
        <f t="shared" si="22"/>
        <v>-4.6660775482909971E-3</v>
      </c>
      <c r="H281" s="8">
        <f t="shared" si="23"/>
        <v>-7.2139616333897656E-3</v>
      </c>
      <c r="I281" s="8">
        <f>'Parameters and Results'!$C$3*Data!F281+'Parameters and Results'!$C$4*Data!G281</f>
        <v>2.5351672165764977E-3</v>
      </c>
      <c r="J281" s="8">
        <f>(1-'Parameters and Results'!$B$5)*Data!H281</f>
        <v>-2.1641884900169299E-3</v>
      </c>
      <c r="K281" s="8">
        <f t="shared" si="24"/>
        <v>3.7097872655956782E-4</v>
      </c>
    </row>
    <row r="282" spans="1:11" x14ac:dyDescent="0.2">
      <c r="A282" s="3">
        <v>35481</v>
      </c>
      <c r="B282" s="4">
        <v>4356.1000000000004</v>
      </c>
      <c r="C282" s="4">
        <v>802.8</v>
      </c>
      <c r="D282" s="5">
        <f t="shared" si="20"/>
        <v>498.41683739988821</v>
      </c>
      <c r="E282" s="4">
        <v>0.62084807847519707</v>
      </c>
      <c r="F282" s="8">
        <f t="shared" si="21"/>
        <v>-2.9838756174776755E-4</v>
      </c>
      <c r="G282" s="8">
        <f t="shared" si="22"/>
        <v>-1.1997989513661569E-2</v>
      </c>
      <c r="H282" s="8">
        <f t="shared" si="23"/>
        <v>1.9227793177726421E-3</v>
      </c>
      <c r="I282" s="8">
        <f>'Parameters and Results'!$C$3*Data!F282+'Parameters and Results'!$C$4*Data!G282</f>
        <v>-6.7400034539065456E-3</v>
      </c>
      <c r="J282" s="8">
        <f>(1-'Parameters and Results'!$B$5)*Data!H282</f>
        <v>5.7683379533179273E-4</v>
      </c>
      <c r="K282" s="8">
        <f t="shared" si="24"/>
        <v>-6.1631696585747534E-3</v>
      </c>
    </row>
    <row r="283" spans="1:11" x14ac:dyDescent="0.2">
      <c r="A283" s="3">
        <v>35482</v>
      </c>
      <c r="B283" s="4">
        <v>4336.8</v>
      </c>
      <c r="C283" s="4">
        <v>801.77</v>
      </c>
      <c r="D283" s="5">
        <f t="shared" si="20"/>
        <v>496.29835964097805</v>
      </c>
      <c r="E283" s="4">
        <v>0.61900340451872493</v>
      </c>
      <c r="F283" s="8">
        <f t="shared" si="21"/>
        <v>-4.4404126843571147E-3</v>
      </c>
      <c r="G283" s="8">
        <f t="shared" si="22"/>
        <v>-1.283833228183012E-3</v>
      </c>
      <c r="H283" s="8">
        <f t="shared" si="23"/>
        <v>-2.9756391679192982E-3</v>
      </c>
      <c r="I283" s="8">
        <f>'Parameters and Results'!$C$3*Data!F283+'Parameters and Results'!$C$4*Data!G283</f>
        <v>-4.5786310420313017E-3</v>
      </c>
      <c r="J283" s="8">
        <f>(1-'Parameters and Results'!$B$5)*Data!H283</f>
        <v>-8.9269175037578964E-4</v>
      </c>
      <c r="K283" s="8">
        <f t="shared" si="24"/>
        <v>-5.4713227924070911E-3</v>
      </c>
    </row>
    <row r="284" spans="1:11" x14ac:dyDescent="0.2">
      <c r="A284" s="3">
        <v>35485</v>
      </c>
      <c r="B284" s="4">
        <v>4331.1000000000004</v>
      </c>
      <c r="C284" s="4">
        <v>810.28</v>
      </c>
      <c r="D284" s="5">
        <f t="shared" si="20"/>
        <v>496.09992040653896</v>
      </c>
      <c r="E284" s="4">
        <v>0.61225739300802062</v>
      </c>
      <c r="F284" s="8">
        <f t="shared" si="21"/>
        <v>-1.3151976422498674E-3</v>
      </c>
      <c r="G284" s="8">
        <f t="shared" si="22"/>
        <v>1.0558083251605616E-2</v>
      </c>
      <c r="H284" s="8">
        <f t="shared" si="23"/>
        <v>-1.0958001794540659E-2</v>
      </c>
      <c r="I284" s="8">
        <f>'Parameters and Results'!$C$3*Data!F284+'Parameters and Results'!$C$4*Data!G284</f>
        <v>4.5505670188984004E-3</v>
      </c>
      <c r="J284" s="8">
        <f>(1-'Parameters and Results'!$B$5)*Data!H284</f>
        <v>-3.2874005383621984E-3</v>
      </c>
      <c r="K284" s="8">
        <f t="shared" si="24"/>
        <v>1.263166480536202E-3</v>
      </c>
    </row>
    <row r="285" spans="1:11" x14ac:dyDescent="0.2">
      <c r="A285" s="3">
        <v>35486</v>
      </c>
      <c r="B285" s="4">
        <v>4344.7</v>
      </c>
      <c r="C285" s="4">
        <v>812.03</v>
      </c>
      <c r="D285" s="5">
        <f t="shared" si="20"/>
        <v>497.47595417509029</v>
      </c>
      <c r="E285" s="4">
        <v>0.61263248177418361</v>
      </c>
      <c r="F285" s="8">
        <f t="shared" si="21"/>
        <v>3.1351601327348961E-3</v>
      </c>
      <c r="G285" s="8">
        <f t="shared" si="22"/>
        <v>2.1574183464004803E-3</v>
      </c>
      <c r="H285" s="8">
        <f t="shared" si="23"/>
        <v>6.1244489910395261E-4</v>
      </c>
      <c r="I285" s="8">
        <f>'Parameters and Results'!$C$3*Data!F285+'Parameters and Results'!$C$4*Data!G285</f>
        <v>3.9082710231992937E-3</v>
      </c>
      <c r="J285" s="8">
        <f>(1-'Parameters and Results'!$B$5)*Data!H285</f>
        <v>1.837334697311858E-4</v>
      </c>
      <c r="K285" s="8">
        <f t="shared" si="24"/>
        <v>4.0920044929304792E-3</v>
      </c>
    </row>
    <row r="286" spans="1:11" x14ac:dyDescent="0.2">
      <c r="A286" s="3">
        <v>35487</v>
      </c>
      <c r="B286" s="4">
        <v>4329.3</v>
      </c>
      <c r="C286" s="4">
        <v>805.68</v>
      </c>
      <c r="D286" s="5">
        <f t="shared" si="20"/>
        <v>493.37415799142678</v>
      </c>
      <c r="E286" s="4">
        <v>0.61236987140232702</v>
      </c>
      <c r="F286" s="8">
        <f t="shared" si="21"/>
        <v>-3.5508453264717649E-3</v>
      </c>
      <c r="G286" s="8">
        <f t="shared" si="22"/>
        <v>-7.850643952116992E-3</v>
      </c>
      <c r="H286" s="8">
        <f t="shared" si="23"/>
        <v>-4.2875081047569614E-4</v>
      </c>
      <c r="I286" s="8">
        <f>'Parameters and Results'!$C$3*Data!F286+'Parameters and Results'!$C$4*Data!G286</f>
        <v>-7.3463373948059714E-3</v>
      </c>
      <c r="J286" s="8">
        <f>(1-'Parameters and Results'!$B$5)*Data!H286</f>
        <v>-1.2862524314270887E-4</v>
      </c>
      <c r="K286" s="8">
        <f t="shared" si="24"/>
        <v>-7.4749626379486799E-3</v>
      </c>
    </row>
    <row r="287" spans="1:11" x14ac:dyDescent="0.2">
      <c r="A287" s="3">
        <v>35488</v>
      </c>
      <c r="B287" s="4">
        <v>4339.2</v>
      </c>
      <c r="C287" s="4">
        <v>795.07</v>
      </c>
      <c r="D287" s="5">
        <f t="shared" si="20"/>
        <v>488.82262526898251</v>
      </c>
      <c r="E287" s="4">
        <v>0.61481709191515521</v>
      </c>
      <c r="F287" s="8">
        <f t="shared" si="21"/>
        <v>2.2841331958798569E-3</v>
      </c>
      <c r="G287" s="8">
        <f t="shared" si="22"/>
        <v>-1.3256480247293157E-2</v>
      </c>
      <c r="H287" s="8">
        <f t="shared" si="23"/>
        <v>3.9883470570588149E-3</v>
      </c>
      <c r="I287" s="8">
        <f>'Parameters and Results'!$C$3*Data!F287+'Parameters and Results'!$C$4*Data!G287</f>
        <v>-5.1598827871434322E-3</v>
      </c>
      <c r="J287" s="8">
        <f>(1-'Parameters and Results'!$B$5)*Data!H287</f>
        <v>1.1965041171176447E-3</v>
      </c>
      <c r="K287" s="8">
        <f t="shared" si="24"/>
        <v>-3.9633786700257875E-3</v>
      </c>
    </row>
    <row r="288" spans="1:11" x14ac:dyDescent="0.2">
      <c r="A288" s="3">
        <v>35489</v>
      </c>
      <c r="B288" s="4">
        <v>4308.3</v>
      </c>
      <c r="C288" s="4">
        <v>790.82</v>
      </c>
      <c r="D288" s="5">
        <f t="shared" si="20"/>
        <v>485.55289494689015</v>
      </c>
      <c r="E288" s="4">
        <v>0.61398661509179098</v>
      </c>
      <c r="F288" s="8">
        <f t="shared" si="21"/>
        <v>-7.1466045713389683E-3</v>
      </c>
      <c r="G288" s="8">
        <f t="shared" si="22"/>
        <v>-5.3597792712278903E-3</v>
      </c>
      <c r="H288" s="8">
        <f t="shared" si="23"/>
        <v>-1.3516836661088823E-3</v>
      </c>
      <c r="I288" s="8">
        <f>'Parameters and Results'!$C$3*Data!F288+'Parameters and Results'!$C$4*Data!G288</f>
        <v>-9.1475598063846583E-3</v>
      </c>
      <c r="J288" s="8">
        <f>(1-'Parameters and Results'!$B$5)*Data!H288</f>
        <v>-4.0550509983266472E-4</v>
      </c>
      <c r="K288" s="8">
        <f t="shared" si="24"/>
        <v>-9.5530649062173234E-3</v>
      </c>
    </row>
    <row r="289" spans="1:11" x14ac:dyDescent="0.2">
      <c r="A289" s="3">
        <v>35492</v>
      </c>
      <c r="B289" s="4">
        <v>4307.1000000000004</v>
      </c>
      <c r="C289" s="4">
        <v>795.31</v>
      </c>
      <c r="D289" s="5">
        <f t="shared" si="20"/>
        <v>491.69088098918081</v>
      </c>
      <c r="E289" s="4">
        <v>0.61823802163833075</v>
      </c>
      <c r="F289" s="8">
        <f t="shared" si="21"/>
        <v>-2.785709329247578E-4</v>
      </c>
      <c r="G289" s="8">
        <f t="shared" si="22"/>
        <v>5.6615939341660123E-3</v>
      </c>
      <c r="H289" s="8">
        <f t="shared" si="23"/>
        <v>6.9004032044595572E-3</v>
      </c>
      <c r="I289" s="8">
        <f>'Parameters and Results'!$C$3*Data!F289+'Parameters and Results'!$C$4*Data!G289</f>
        <v>2.8135111581404845E-3</v>
      </c>
      <c r="J289" s="8">
        <f>(1-'Parameters and Results'!$B$5)*Data!H289</f>
        <v>2.0701209613378673E-3</v>
      </c>
      <c r="K289" s="8">
        <f t="shared" si="24"/>
        <v>4.8836321194783514E-3</v>
      </c>
    </row>
    <row r="290" spans="1:11" x14ac:dyDescent="0.2">
      <c r="A290" s="3">
        <v>35493</v>
      </c>
      <c r="B290" s="4">
        <v>4357.7</v>
      </c>
      <c r="C290" s="4">
        <v>790.95</v>
      </c>
      <c r="D290" s="5">
        <f t="shared" si="20"/>
        <v>489.60074280408548</v>
      </c>
      <c r="E290" s="4">
        <v>0.61900340451872493</v>
      </c>
      <c r="F290" s="8">
        <f t="shared" si="21"/>
        <v>1.1679571416365726E-2</v>
      </c>
      <c r="G290" s="8">
        <f t="shared" si="22"/>
        <v>-5.4972211109455453E-3</v>
      </c>
      <c r="H290" s="8">
        <f t="shared" si="23"/>
        <v>1.2372411105028619E-3</v>
      </c>
      <c r="I290" s="8">
        <f>'Parameters and Results'!$C$3*Data!F290+'Parameters and Results'!$C$4*Data!G290</f>
        <v>7.251125589409416E-3</v>
      </c>
      <c r="J290" s="8">
        <f>(1-'Parameters and Results'!$B$5)*Data!H290</f>
        <v>3.7117233315085864E-4</v>
      </c>
      <c r="K290" s="8">
        <f t="shared" si="24"/>
        <v>7.6222979225602748E-3</v>
      </c>
    </row>
    <row r="291" spans="1:11" x14ac:dyDescent="0.2">
      <c r="A291" s="3">
        <v>35494</v>
      </c>
      <c r="B291" s="4">
        <v>4360.1000000000004</v>
      </c>
      <c r="C291" s="4">
        <v>801.99</v>
      </c>
      <c r="D291" s="5">
        <f t="shared" si="20"/>
        <v>497.6050133399516</v>
      </c>
      <c r="E291" s="4">
        <v>0.62046286529751193</v>
      </c>
      <c r="F291" s="8">
        <f t="shared" si="21"/>
        <v>5.5059764175184383E-4</v>
      </c>
      <c r="G291" s="8">
        <f t="shared" si="22"/>
        <v>1.3861384316259322E-2</v>
      </c>
      <c r="H291" s="8">
        <f t="shared" si="23"/>
        <v>2.35498373588049E-3</v>
      </c>
      <c r="I291" s="8">
        <f>'Parameters and Results'!$C$3*Data!F291+'Parameters and Results'!$C$4*Data!G291</f>
        <v>7.966920467312899E-3</v>
      </c>
      <c r="J291" s="8">
        <f>(1-'Parameters and Results'!$B$5)*Data!H291</f>
        <v>7.0649512076414707E-4</v>
      </c>
      <c r="K291" s="8">
        <f t="shared" si="24"/>
        <v>8.6734155880770457E-3</v>
      </c>
    </row>
    <row r="292" spans="1:11" x14ac:dyDescent="0.2">
      <c r="A292" s="3">
        <v>35495</v>
      </c>
      <c r="B292" s="4">
        <v>4399.3</v>
      </c>
      <c r="C292" s="4">
        <v>798.56</v>
      </c>
      <c r="D292" s="5">
        <f t="shared" si="20"/>
        <v>495.04680428987666</v>
      </c>
      <c r="E292" s="4">
        <v>0.61992436922695437</v>
      </c>
      <c r="F292" s="8">
        <f t="shared" si="21"/>
        <v>8.9504444810850989E-3</v>
      </c>
      <c r="G292" s="8">
        <f t="shared" si="22"/>
        <v>-4.2860332395488433E-3</v>
      </c>
      <c r="H292" s="8">
        <f t="shared" si="23"/>
        <v>-8.6827095506951044E-4</v>
      </c>
      <c r="I292" s="8">
        <f>'Parameters and Results'!$C$3*Data!F292+'Parameters and Results'!$C$4*Data!G292</f>
        <v>5.5171809715930855E-3</v>
      </c>
      <c r="J292" s="8">
        <f>(1-'Parameters and Results'!$B$5)*Data!H292</f>
        <v>-2.6048128652085317E-4</v>
      </c>
      <c r="K292" s="8">
        <f t="shared" si="24"/>
        <v>5.2566996850722325E-3</v>
      </c>
    </row>
    <row r="293" spans="1:11" x14ac:dyDescent="0.2">
      <c r="A293" s="3">
        <v>35496</v>
      </c>
      <c r="B293" s="4">
        <v>4420.3</v>
      </c>
      <c r="C293" s="4">
        <v>804.97</v>
      </c>
      <c r="D293" s="5">
        <f t="shared" si="20"/>
        <v>502.1020459081837</v>
      </c>
      <c r="E293" s="4">
        <v>0.62375249500998009</v>
      </c>
      <c r="F293" s="8">
        <f t="shared" si="21"/>
        <v>4.7621297306622073E-3</v>
      </c>
      <c r="G293" s="8">
        <f t="shared" si="22"/>
        <v>7.9949039220840717E-3</v>
      </c>
      <c r="H293" s="8">
        <f t="shared" si="23"/>
        <v>6.1561615931964749E-3</v>
      </c>
      <c r="I293" s="8">
        <f>'Parameters and Results'!$C$3*Data!F293+'Parameters and Results'!$C$4*Data!G293</f>
        <v>8.4841116322548309E-3</v>
      </c>
      <c r="J293" s="8">
        <f>(1-'Parameters and Results'!$B$5)*Data!H293</f>
        <v>1.8468484779589427E-3</v>
      </c>
      <c r="K293" s="8">
        <f t="shared" si="24"/>
        <v>1.0330960110213774E-2</v>
      </c>
    </row>
    <row r="294" spans="1:11" x14ac:dyDescent="0.2">
      <c r="A294" s="3">
        <v>35499</v>
      </c>
      <c r="B294" s="4">
        <v>4437.3999999999996</v>
      </c>
      <c r="C294" s="4">
        <v>813.65</v>
      </c>
      <c r="D294" s="5">
        <f t="shared" si="20"/>
        <v>508.37238363011556</v>
      </c>
      <c r="E294" s="4">
        <v>0.62480474851608869</v>
      </c>
      <c r="F294" s="8">
        <f t="shared" si="21"/>
        <v>3.8610522468590295E-3</v>
      </c>
      <c r="G294" s="8">
        <f t="shared" si="22"/>
        <v>1.0725288463240145E-2</v>
      </c>
      <c r="H294" s="8">
        <f t="shared" si="23"/>
        <v>1.6855514806278673E-3</v>
      </c>
      <c r="I294" s="8">
        <f>'Parameters and Results'!$C$3*Data!F294+'Parameters and Results'!$C$4*Data!G294</f>
        <v>9.1700764861513302E-3</v>
      </c>
      <c r="J294" s="8">
        <f>(1-'Parameters and Results'!$B$5)*Data!H294</f>
        <v>5.0566544418836022E-4</v>
      </c>
      <c r="K294" s="8">
        <f t="shared" si="24"/>
        <v>9.6757419303396906E-3</v>
      </c>
    </row>
    <row r="295" spans="1:11" x14ac:dyDescent="0.2">
      <c r="A295" s="3">
        <v>35500</v>
      </c>
      <c r="B295" s="4">
        <v>4444.3</v>
      </c>
      <c r="C295" s="4">
        <v>811.34</v>
      </c>
      <c r="D295" s="5">
        <f t="shared" si="20"/>
        <v>505.25594719143112</v>
      </c>
      <c r="E295" s="4">
        <v>0.62274255822642921</v>
      </c>
      <c r="F295" s="8">
        <f t="shared" si="21"/>
        <v>1.5537569132356151E-3</v>
      </c>
      <c r="G295" s="8">
        <f t="shared" si="22"/>
        <v>-2.8430963341499259E-3</v>
      </c>
      <c r="H295" s="8">
        <f t="shared" si="23"/>
        <v>-3.3059943406657907E-3</v>
      </c>
      <c r="I295" s="8">
        <f>'Parameters and Results'!$C$3*Data!F295+'Parameters and Results'!$C$4*Data!G295</f>
        <v>-1.7573472135979729E-4</v>
      </c>
      <c r="J295" s="8">
        <f>(1-'Parameters and Results'!$B$5)*Data!H295</f>
        <v>-9.9179830219973735E-4</v>
      </c>
      <c r="K295" s="8">
        <f t="shared" si="24"/>
        <v>-1.1675330235595346E-3</v>
      </c>
    </row>
    <row r="296" spans="1:11" x14ac:dyDescent="0.2">
      <c r="A296" s="3">
        <v>35501</v>
      </c>
      <c r="B296" s="4">
        <v>4422.5</v>
      </c>
      <c r="C296" s="4">
        <v>804.26</v>
      </c>
      <c r="D296" s="5">
        <f t="shared" si="20"/>
        <v>504.80793371830276</v>
      </c>
      <c r="E296" s="4">
        <v>0.62766758724579463</v>
      </c>
      <c r="F296" s="8">
        <f t="shared" si="21"/>
        <v>-4.9172291977772177E-3</v>
      </c>
      <c r="G296" s="8">
        <f t="shared" si="22"/>
        <v>-8.7646017859695918E-3</v>
      </c>
      <c r="H296" s="8">
        <f t="shared" si="23"/>
        <v>7.8775024430944585E-3</v>
      </c>
      <c r="I296" s="8">
        <f>'Parameters and Results'!$C$3*Data!F296+'Parameters and Results'!$C$4*Data!G296</f>
        <v>-9.035460512478645E-3</v>
      </c>
      <c r="J296" s="8">
        <f>(1-'Parameters and Results'!$B$5)*Data!H296</f>
        <v>2.3632507329283377E-3</v>
      </c>
      <c r="K296" s="8">
        <f t="shared" si="24"/>
        <v>-6.6722097795503072E-3</v>
      </c>
    </row>
    <row r="297" spans="1:11" x14ac:dyDescent="0.2">
      <c r="A297" s="3">
        <v>35502</v>
      </c>
      <c r="B297" s="4">
        <v>4397.7</v>
      </c>
      <c r="C297" s="4">
        <v>789.56</v>
      </c>
      <c r="D297" s="5">
        <f t="shared" si="20"/>
        <v>494.55684309426863</v>
      </c>
      <c r="E297" s="4">
        <v>0.62637018477920448</v>
      </c>
      <c r="F297" s="8">
        <f t="shared" si="21"/>
        <v>-5.623470069845319E-3</v>
      </c>
      <c r="G297" s="8">
        <f t="shared" si="22"/>
        <v>-1.8446771711717217E-2</v>
      </c>
      <c r="H297" s="8">
        <f t="shared" si="23"/>
        <v>-2.0691608473476296E-3</v>
      </c>
      <c r="I297" s="8">
        <f>'Parameters and Results'!$C$3*Data!F297+'Parameters and Results'!$C$4*Data!G297</f>
        <v>-1.4881793035441954E-2</v>
      </c>
      <c r="J297" s="8">
        <f>(1-'Parameters and Results'!$B$5)*Data!H297</f>
        <v>-6.2074825420428898E-4</v>
      </c>
      <c r="K297" s="8">
        <f t="shared" si="24"/>
        <v>-1.5502541289646243E-2</v>
      </c>
    </row>
    <row r="298" spans="1:11" x14ac:dyDescent="0.2">
      <c r="A298" s="3">
        <v>35503</v>
      </c>
      <c r="B298" s="4">
        <v>4424.3</v>
      </c>
      <c r="C298" s="4">
        <v>793.17</v>
      </c>
      <c r="D298" s="5">
        <f t="shared" si="20"/>
        <v>495.05055548620646</v>
      </c>
      <c r="E298" s="4">
        <v>0.62414180501810013</v>
      </c>
      <c r="F298" s="8">
        <f t="shared" si="21"/>
        <v>6.030396873850913E-3</v>
      </c>
      <c r="G298" s="8">
        <f t="shared" si="22"/>
        <v>4.5617461730017902E-3</v>
      </c>
      <c r="H298" s="8">
        <f t="shared" si="23"/>
        <v>-3.5639516261796278E-3</v>
      </c>
      <c r="I298" s="8">
        <f>'Parameters and Results'!$C$3*Data!F298+'Parameters and Results'!$C$4*Data!G298</f>
        <v>7.7399401980405161E-3</v>
      </c>
      <c r="J298" s="8">
        <f>(1-'Parameters and Results'!$B$5)*Data!H298</f>
        <v>-1.0691854878538884E-3</v>
      </c>
      <c r="K298" s="8">
        <f t="shared" si="24"/>
        <v>6.6707547101866275E-3</v>
      </c>
    </row>
    <row r="299" spans="1:11" x14ac:dyDescent="0.2">
      <c r="A299" s="3">
        <v>35506</v>
      </c>
      <c r="B299" s="4">
        <v>4373.3</v>
      </c>
      <c r="C299" s="4">
        <v>795.71</v>
      </c>
      <c r="D299" s="5">
        <f t="shared" si="20"/>
        <v>500.44654088050316</v>
      </c>
      <c r="E299" s="4">
        <v>0.62893081761006286</v>
      </c>
      <c r="F299" s="8">
        <f t="shared" si="21"/>
        <v>-1.1594200988242325E-2</v>
      </c>
      <c r="G299" s="8">
        <f t="shared" si="22"/>
        <v>3.1972234073141198E-3</v>
      </c>
      <c r="H299" s="8">
        <f t="shared" si="23"/>
        <v>7.6436685667391965E-3</v>
      </c>
      <c r="I299" s="8">
        <f>'Parameters and Results'!$C$3*Data!F299+'Parameters and Results'!$C$4*Data!G299</f>
        <v>-8.4184252247624103E-3</v>
      </c>
      <c r="J299" s="8">
        <f>(1-'Parameters and Results'!$B$5)*Data!H299</f>
        <v>2.2931005700217591E-3</v>
      </c>
      <c r="K299" s="8">
        <f t="shared" si="24"/>
        <v>-6.1253246547406512E-3</v>
      </c>
    </row>
    <row r="300" spans="1:11" x14ac:dyDescent="0.2">
      <c r="A300" s="3">
        <v>35507</v>
      </c>
      <c r="B300" s="4">
        <v>4356.8</v>
      </c>
      <c r="C300" s="4">
        <v>789.66</v>
      </c>
      <c r="D300" s="5">
        <f t="shared" si="20"/>
        <v>496.95405915670233</v>
      </c>
      <c r="E300" s="4">
        <v>0.62932662051604782</v>
      </c>
      <c r="F300" s="8">
        <f t="shared" si="21"/>
        <v>-3.7800299302084991E-3</v>
      </c>
      <c r="G300" s="8">
        <f t="shared" si="22"/>
        <v>-7.632324780815344E-3</v>
      </c>
      <c r="H300" s="8">
        <f t="shared" si="23"/>
        <v>6.2912867756136114E-4</v>
      </c>
      <c r="I300" s="8">
        <f>'Parameters and Results'!$C$3*Data!F300+'Parameters and Results'!$C$4*Data!G300</f>
        <v>-7.4289815705727239E-3</v>
      </c>
      <c r="J300" s="8">
        <f>(1-'Parameters and Results'!$B$5)*Data!H300</f>
        <v>1.8873860326840838E-4</v>
      </c>
      <c r="K300" s="8">
        <f t="shared" si="24"/>
        <v>-7.2402429673043157E-3</v>
      </c>
    </row>
    <row r="301" spans="1:11" x14ac:dyDescent="0.2">
      <c r="A301" s="3">
        <v>35508</v>
      </c>
      <c r="B301" s="4">
        <v>4332.2</v>
      </c>
      <c r="C301" s="4">
        <v>785.77</v>
      </c>
      <c r="D301" s="5">
        <f t="shared" si="20"/>
        <v>492.09043086172346</v>
      </c>
      <c r="E301" s="4">
        <v>0.62625250501002006</v>
      </c>
      <c r="F301" s="8">
        <f t="shared" si="21"/>
        <v>-5.6623468126175231E-3</v>
      </c>
      <c r="G301" s="8">
        <f t="shared" si="22"/>
        <v>-4.9383443320599116E-3</v>
      </c>
      <c r="H301" s="8">
        <f t="shared" si="23"/>
        <v>-4.8967390204835183E-3</v>
      </c>
      <c r="I301" s="8">
        <f>'Parameters and Results'!$C$3*Data!F301+'Parameters and Results'!$C$4*Data!G301</f>
        <v>-7.6212594003526859E-3</v>
      </c>
      <c r="J301" s="8">
        <f>(1-'Parameters and Results'!$B$5)*Data!H301</f>
        <v>-1.4690217061450557E-3</v>
      </c>
      <c r="K301" s="8">
        <f t="shared" si="24"/>
        <v>-9.0902811064977416E-3</v>
      </c>
    </row>
    <row r="302" spans="1:11" x14ac:dyDescent="0.2">
      <c r="A302" s="3">
        <v>35509</v>
      </c>
      <c r="B302" s="4">
        <v>4258.1000000000004</v>
      </c>
      <c r="C302" s="4">
        <v>782.65</v>
      </c>
      <c r="D302" s="5">
        <f t="shared" si="20"/>
        <v>490.75119137195884</v>
      </c>
      <c r="E302" s="4">
        <v>0.62703787308753445</v>
      </c>
      <c r="F302" s="8">
        <f t="shared" si="21"/>
        <v>-1.7252444724904632E-2</v>
      </c>
      <c r="G302" s="8">
        <f t="shared" si="22"/>
        <v>-3.9785314079954625E-3</v>
      </c>
      <c r="H302" s="8">
        <f t="shared" si="23"/>
        <v>1.25329004999948E-3</v>
      </c>
      <c r="I302" s="8">
        <f>'Parameters and Results'!$C$3*Data!F302+'Parameters and Results'!$C$4*Data!G302</f>
        <v>-1.7244296094609105E-2</v>
      </c>
      <c r="J302" s="8">
        <f>(1-'Parameters and Results'!$B$5)*Data!H302</f>
        <v>3.7598701499984408E-4</v>
      </c>
      <c r="K302" s="8">
        <f t="shared" si="24"/>
        <v>-1.6868309079609262E-2</v>
      </c>
    </row>
    <row r="303" spans="1:11" x14ac:dyDescent="0.2">
      <c r="A303" s="3">
        <v>35510</v>
      </c>
      <c r="B303" s="4">
        <v>4254.8</v>
      </c>
      <c r="C303" s="4">
        <v>784.1</v>
      </c>
      <c r="D303" s="5">
        <f t="shared" si="20"/>
        <v>489.60349672182332</v>
      </c>
      <c r="E303" s="4">
        <v>0.62441461130190445</v>
      </c>
      <c r="F303" s="8">
        <f t="shared" si="21"/>
        <v>-7.7529400446317749E-4</v>
      </c>
      <c r="G303" s="8">
        <f t="shared" si="22"/>
        <v>1.8509659026443024E-3</v>
      </c>
      <c r="H303" s="8">
        <f t="shared" si="23"/>
        <v>-4.1923535420128862E-3</v>
      </c>
      <c r="I303" s="8">
        <f>'Parameters and Results'!$C$3*Data!F303+'Parameters and Results'!$C$4*Data!G303</f>
        <v>3.2113933352264322E-4</v>
      </c>
      <c r="J303" s="8">
        <f>(1-'Parameters and Results'!$B$5)*Data!H303</f>
        <v>-1.257706062603866E-3</v>
      </c>
      <c r="K303" s="8">
        <f t="shared" si="24"/>
        <v>-9.3656672908122281E-4</v>
      </c>
    </row>
    <row r="304" spans="1:11" x14ac:dyDescent="0.2">
      <c r="A304" s="3">
        <v>35513</v>
      </c>
      <c r="B304" s="4">
        <v>4214.8</v>
      </c>
      <c r="C304" s="4">
        <v>790.89</v>
      </c>
      <c r="D304" s="5">
        <f t="shared" si="20"/>
        <v>489.07921588027949</v>
      </c>
      <c r="E304" s="4">
        <v>0.61839094675653949</v>
      </c>
      <c r="F304" s="8">
        <f t="shared" si="21"/>
        <v>-9.4456166521372596E-3</v>
      </c>
      <c r="G304" s="8">
        <f t="shared" si="22"/>
        <v>8.6223303850692014E-3</v>
      </c>
      <c r="H304" s="8">
        <f t="shared" si="23"/>
        <v>-9.6937315346852394E-3</v>
      </c>
      <c r="I304" s="8">
        <f>'Parameters and Results'!$C$3*Data!F304+'Parameters and Results'!$C$4*Data!G304</f>
        <v>-3.6088561626827316E-3</v>
      </c>
      <c r="J304" s="8">
        <f>(1-'Parameters and Results'!$B$5)*Data!H304</f>
        <v>-2.9081194604055724E-3</v>
      </c>
      <c r="K304" s="8">
        <f t="shared" si="24"/>
        <v>-6.5169756230883044E-3</v>
      </c>
    </row>
    <row r="305" spans="1:11" x14ac:dyDescent="0.2">
      <c r="A305" s="3">
        <v>35514</v>
      </c>
      <c r="B305" s="4">
        <v>4270.7</v>
      </c>
      <c r="C305" s="4">
        <v>789.07</v>
      </c>
      <c r="D305" s="5">
        <f t="shared" si="20"/>
        <v>487.92357160524369</v>
      </c>
      <c r="E305" s="4">
        <v>0.61835270838486278</v>
      </c>
      <c r="F305" s="8">
        <f t="shared" si="21"/>
        <v>1.3175607487747387E-2</v>
      </c>
      <c r="G305" s="8">
        <f t="shared" si="22"/>
        <v>-2.3038568128427497E-3</v>
      </c>
      <c r="H305" s="8">
        <f t="shared" si="23"/>
        <v>-6.1837182717536438E-5</v>
      </c>
      <c r="I305" s="8">
        <f>'Parameters and Results'!$C$3*Data!F305+'Parameters and Results'!$C$4*Data!G305</f>
        <v>1.0284573872843877E-2</v>
      </c>
      <c r="J305" s="8">
        <f>(1-'Parameters and Results'!$B$5)*Data!H305</f>
        <v>-1.8551154815260935E-5</v>
      </c>
      <c r="K305" s="8">
        <f t="shared" si="24"/>
        <v>1.0266022718028615E-2</v>
      </c>
    </row>
    <row r="306" spans="1:11" x14ac:dyDescent="0.2">
      <c r="A306" s="3">
        <v>35515</v>
      </c>
      <c r="B306" s="4">
        <v>4301.5</v>
      </c>
      <c r="C306" s="4">
        <v>790.5</v>
      </c>
      <c r="D306" s="5">
        <f t="shared" si="20"/>
        <v>485.68444335217498</v>
      </c>
      <c r="E306" s="4">
        <v>0.61440157286802655</v>
      </c>
      <c r="F306" s="8">
        <f t="shared" si="21"/>
        <v>7.1860508482828808E-3</v>
      </c>
      <c r="G306" s="8">
        <f t="shared" si="22"/>
        <v>1.8106198404240961E-3</v>
      </c>
      <c r="H306" s="8">
        <f t="shared" si="23"/>
        <v>-6.4102783609191662E-3</v>
      </c>
      <c r="I306" s="8">
        <f>'Parameters and Results'!$C$3*Data!F306+'Parameters and Results'!$C$4*Data!G306</f>
        <v>7.2655292060765332E-3</v>
      </c>
      <c r="J306" s="8">
        <f>(1-'Parameters and Results'!$B$5)*Data!H306</f>
        <v>-1.9230835082757502E-3</v>
      </c>
      <c r="K306" s="8">
        <f t="shared" si="24"/>
        <v>5.3424456978007828E-3</v>
      </c>
    </row>
    <row r="307" spans="1:11" x14ac:dyDescent="0.2">
      <c r="A307" s="3">
        <v>35516</v>
      </c>
      <c r="B307" s="4">
        <v>4312.8999999999996</v>
      </c>
      <c r="C307" s="4">
        <v>773.88</v>
      </c>
      <c r="D307" s="5">
        <f t="shared" si="20"/>
        <v>474.42373712604211</v>
      </c>
      <c r="E307" s="4">
        <v>0.6130456105934281</v>
      </c>
      <c r="F307" s="8">
        <f t="shared" si="21"/>
        <v>2.6467326000493099E-3</v>
      </c>
      <c r="G307" s="8">
        <f t="shared" si="22"/>
        <v>-2.1248833839240359E-2</v>
      </c>
      <c r="H307" s="8">
        <f t="shared" si="23"/>
        <v>-2.2094031327105652E-3</v>
      </c>
      <c r="I307" s="8">
        <f>'Parameters and Results'!$C$3*Data!F307+'Parameters and Results'!$C$4*Data!G307</f>
        <v>-9.1584792481466497E-3</v>
      </c>
      <c r="J307" s="8">
        <f>(1-'Parameters and Results'!$B$5)*Data!H307</f>
        <v>-6.6282093981316962E-4</v>
      </c>
      <c r="K307" s="8">
        <f t="shared" si="24"/>
        <v>-9.8213001879598194E-3</v>
      </c>
    </row>
    <row r="308" spans="1:11" x14ac:dyDescent="0.2">
      <c r="A308" s="3">
        <v>35521</v>
      </c>
      <c r="B308" s="4">
        <v>4248.1000000000004</v>
      </c>
      <c r="C308" s="4">
        <v>759.64</v>
      </c>
      <c r="D308" s="5">
        <f t="shared" si="20"/>
        <v>460.80679405520169</v>
      </c>
      <c r="E308" s="4">
        <v>0.60661207158022445</v>
      </c>
      <c r="F308" s="8">
        <f t="shared" si="21"/>
        <v>-1.5138707527108081E-2</v>
      </c>
      <c r="G308" s="8">
        <f t="shared" si="22"/>
        <v>-1.857218596424208E-2</v>
      </c>
      <c r="H308" s="8">
        <f t="shared" si="23"/>
        <v>-1.0549843251540195E-2</v>
      </c>
      <c r="I308" s="8">
        <f>'Parameters and Results'!$C$3*Data!F308+'Parameters and Results'!$C$4*Data!G308</f>
        <v>-2.3275349506910296E-2</v>
      </c>
      <c r="J308" s="8">
        <f>(1-'Parameters and Results'!$B$5)*Data!H308</f>
        <v>-3.1649529754620587E-3</v>
      </c>
      <c r="K308" s="8">
        <f t="shared" si="24"/>
        <v>-2.6440302482372356E-2</v>
      </c>
    </row>
    <row r="309" spans="1:11" x14ac:dyDescent="0.2">
      <c r="A309" s="3">
        <v>35522</v>
      </c>
      <c r="B309" s="4">
        <v>4236.6000000000004</v>
      </c>
      <c r="C309" s="4">
        <v>750.11</v>
      </c>
      <c r="D309" s="5">
        <f t="shared" si="20"/>
        <v>456.68797564687975</v>
      </c>
      <c r="E309" s="4">
        <v>0.60882800608828003</v>
      </c>
      <c r="F309" s="8">
        <f t="shared" si="21"/>
        <v>-2.7107633839877784E-3</v>
      </c>
      <c r="G309" s="8">
        <f t="shared" si="22"/>
        <v>-1.2624774403525531E-2</v>
      </c>
      <c r="H309" s="8">
        <f t="shared" si="23"/>
        <v>3.6463121530200789E-3</v>
      </c>
      <c r="I309" s="8">
        <f>'Parameters and Results'!$C$3*Data!F309+'Parameters and Results'!$C$4*Data!G309</f>
        <v>-9.1892961388930945E-3</v>
      </c>
      <c r="J309" s="8">
        <f>(1-'Parameters and Results'!$B$5)*Data!H309</f>
        <v>1.0938936459060238E-3</v>
      </c>
      <c r="K309" s="8">
        <f t="shared" si="24"/>
        <v>-8.0954024929870711E-3</v>
      </c>
    </row>
    <row r="310" spans="1:11" x14ac:dyDescent="0.2">
      <c r="A310" s="3">
        <v>35523</v>
      </c>
      <c r="B310" s="4">
        <v>4214.6000000000004</v>
      </c>
      <c r="C310" s="4">
        <v>750.32</v>
      </c>
      <c r="D310" s="5">
        <f t="shared" si="20"/>
        <v>455.84447144592957</v>
      </c>
      <c r="E310" s="4">
        <v>0.60753341433778862</v>
      </c>
      <c r="F310" s="8">
        <f t="shared" si="21"/>
        <v>-5.206372987243719E-3</v>
      </c>
      <c r="G310" s="8">
        <f t="shared" si="22"/>
        <v>2.7991975816433459E-4</v>
      </c>
      <c r="H310" s="8">
        <f t="shared" si="23"/>
        <v>-2.1286308782493741E-3</v>
      </c>
      <c r="I310" s="8">
        <f>'Parameters and Results'!$C$3*Data!F310+'Parameters and Results'!$C$4*Data!G310</f>
        <v>-4.4044196944295136E-3</v>
      </c>
      <c r="J310" s="8">
        <f>(1-'Parameters and Results'!$B$5)*Data!H310</f>
        <v>-6.3858926347481234E-4</v>
      </c>
      <c r="K310" s="8">
        <f t="shared" si="24"/>
        <v>-5.043008957904326E-3</v>
      </c>
    </row>
    <row r="311" spans="1:11" x14ac:dyDescent="0.2">
      <c r="A311" s="3">
        <v>35524</v>
      </c>
      <c r="B311" s="4">
        <v>4236.6000000000004</v>
      </c>
      <c r="C311" s="4">
        <v>757.9</v>
      </c>
      <c r="D311" s="5">
        <f t="shared" si="20"/>
        <v>462.44432241137349</v>
      </c>
      <c r="E311" s="4">
        <v>0.61016535481115386</v>
      </c>
      <c r="F311" s="8">
        <f t="shared" si="21"/>
        <v>5.2063729872436166E-3</v>
      </c>
      <c r="G311" s="8">
        <f t="shared" si="22"/>
        <v>1.0051668617300388E-2</v>
      </c>
      <c r="H311" s="8">
        <f t="shared" si="23"/>
        <v>4.3228171672333622E-3</v>
      </c>
      <c r="I311" s="8">
        <f>'Parameters and Results'!$C$3*Data!F311+'Parameters and Results'!$C$4*Data!G311</f>
        <v>9.9834774171803746E-3</v>
      </c>
      <c r="J311" s="8">
        <f>(1-'Parameters and Results'!$B$5)*Data!H311</f>
        <v>1.2968451501700088E-3</v>
      </c>
      <c r="K311" s="8">
        <f t="shared" si="24"/>
        <v>1.1280322567350384E-2</v>
      </c>
    </row>
    <row r="312" spans="1:11" x14ac:dyDescent="0.2">
      <c r="A312" s="3">
        <v>35527</v>
      </c>
      <c r="B312" s="4">
        <v>4271.7</v>
      </c>
      <c r="C312" s="4">
        <v>762.13</v>
      </c>
      <c r="D312" s="5">
        <f t="shared" si="20"/>
        <v>468.2251029059409</v>
      </c>
      <c r="E312" s="4">
        <v>0.61436382625790997</v>
      </c>
      <c r="F312" s="8">
        <f t="shared" si="21"/>
        <v>8.2508137047023113E-3</v>
      </c>
      <c r="G312" s="8">
        <f t="shared" si="22"/>
        <v>5.565693992051729E-3</v>
      </c>
      <c r="H312" s="8">
        <f t="shared" si="23"/>
        <v>6.8573096723290325E-3</v>
      </c>
      <c r="I312" s="8">
        <f>'Parameters and Results'!$C$3*Data!F312+'Parameters and Results'!$C$4*Data!G312</f>
        <v>1.0224936747322456E-2</v>
      </c>
      <c r="J312" s="8">
        <f>(1-'Parameters and Results'!$B$5)*Data!H312</f>
        <v>2.0571929016987103E-3</v>
      </c>
      <c r="K312" s="8">
        <f t="shared" si="24"/>
        <v>1.2282129649021166E-2</v>
      </c>
    </row>
    <row r="313" spans="1:11" x14ac:dyDescent="0.2">
      <c r="A313" s="3">
        <v>35528</v>
      </c>
      <c r="B313" s="4">
        <v>4269.3</v>
      </c>
      <c r="C313" s="4">
        <v>766.12</v>
      </c>
      <c r="D313" s="5">
        <f t="shared" si="20"/>
        <v>471.952196143658</v>
      </c>
      <c r="E313" s="4">
        <v>0.61602907657241424</v>
      </c>
      <c r="F313" s="8">
        <f t="shared" si="21"/>
        <v>-5.6199509733459213E-4</v>
      </c>
      <c r="G313" s="8">
        <f t="shared" si="22"/>
        <v>5.2216706244253295E-3</v>
      </c>
      <c r="H313" s="8">
        <f t="shared" si="23"/>
        <v>2.7068610806532528E-3</v>
      </c>
      <c r="I313" s="8">
        <f>'Parameters and Results'!$C$3*Data!F313+'Parameters and Results'!$C$4*Data!G313</f>
        <v>2.3279564270219108E-3</v>
      </c>
      <c r="J313" s="8">
        <f>(1-'Parameters and Results'!$B$5)*Data!H313</f>
        <v>8.12058324195976E-4</v>
      </c>
      <c r="K313" s="8">
        <f t="shared" si="24"/>
        <v>3.1400147512178869E-3</v>
      </c>
    </row>
    <row r="314" spans="1:11" x14ac:dyDescent="0.2">
      <c r="A314" s="3">
        <v>35529</v>
      </c>
      <c r="B314" s="4">
        <v>4292.3</v>
      </c>
      <c r="C314" s="4">
        <v>760.6</v>
      </c>
      <c r="D314" s="5">
        <f t="shared" si="20"/>
        <v>468.92725030826136</v>
      </c>
      <c r="E314" s="4">
        <v>0.61652281134401965</v>
      </c>
      <c r="F314" s="8">
        <f t="shared" si="21"/>
        <v>5.3728404338404699E-3</v>
      </c>
      <c r="G314" s="8">
        <f t="shared" si="22"/>
        <v>-7.2312199403011092E-3</v>
      </c>
      <c r="H314" s="8">
        <f t="shared" si="23"/>
        <v>8.0115864144090164E-4</v>
      </c>
      <c r="I314" s="8">
        <f>'Parameters and Results'!$C$3*Data!F314+'Parameters and Results'!$C$4*Data!G314</f>
        <v>7.9637661184781125E-4</v>
      </c>
      <c r="J314" s="8">
        <f>(1-'Parameters and Results'!$B$5)*Data!H314</f>
        <v>2.4034759243227053E-4</v>
      </c>
      <c r="K314" s="8">
        <f t="shared" si="24"/>
        <v>1.0367242042800817E-3</v>
      </c>
    </row>
    <row r="315" spans="1:11" x14ac:dyDescent="0.2">
      <c r="A315" s="3">
        <v>35530</v>
      </c>
      <c r="B315" s="4">
        <v>4313.2</v>
      </c>
      <c r="C315" s="4">
        <v>758.34</v>
      </c>
      <c r="D315" s="5">
        <f t="shared" si="20"/>
        <v>467.24584103512012</v>
      </c>
      <c r="E315" s="4">
        <v>0.61614294516327783</v>
      </c>
      <c r="F315" s="8">
        <f t="shared" si="21"/>
        <v>4.8573682163527221E-3</v>
      </c>
      <c r="G315" s="8">
        <f t="shared" si="22"/>
        <v>-2.97576160706936E-3</v>
      </c>
      <c r="H315" s="8">
        <f t="shared" si="23"/>
        <v>-6.1633283923291605E-4</v>
      </c>
      <c r="I315" s="8">
        <f>'Parameters and Results'!$C$3*Data!F315+'Parameters and Results'!$C$4*Data!G315</f>
        <v>2.6432859214911772E-3</v>
      </c>
      <c r="J315" s="8">
        <f>(1-'Parameters and Results'!$B$5)*Data!H315</f>
        <v>-1.8489985176987485E-4</v>
      </c>
      <c r="K315" s="8">
        <f t="shared" si="24"/>
        <v>2.4583860697213024E-3</v>
      </c>
    </row>
    <row r="316" spans="1:11" x14ac:dyDescent="0.2">
      <c r="A316" s="3">
        <v>35531</v>
      </c>
      <c r="B316" s="4">
        <v>4270.7</v>
      </c>
      <c r="C316" s="4">
        <v>737.65</v>
      </c>
      <c r="D316" s="5">
        <f t="shared" si="20"/>
        <v>454.07817790089257</v>
      </c>
      <c r="E316" s="4">
        <v>0.61557402277623885</v>
      </c>
      <c r="F316" s="8">
        <f t="shared" si="21"/>
        <v>-9.9023397947971947E-3</v>
      </c>
      <c r="G316" s="8">
        <f t="shared" si="22"/>
        <v>-2.7662376523514016E-2</v>
      </c>
      <c r="H316" s="8">
        <f t="shared" si="23"/>
        <v>-9.2378759456366048E-4</v>
      </c>
      <c r="I316" s="8">
        <f>'Parameters and Results'!$C$3*Data!F316+'Parameters and Results'!$C$4*Data!G316</f>
        <v>-2.3602230643145115E-2</v>
      </c>
      <c r="J316" s="8">
        <f>(1-'Parameters and Results'!$B$5)*Data!H316</f>
        <v>-2.7713627836909821E-4</v>
      </c>
      <c r="K316" s="8">
        <f t="shared" si="24"/>
        <v>-2.3879366921514215E-2</v>
      </c>
    </row>
    <row r="317" spans="1:11" x14ac:dyDescent="0.2">
      <c r="A317" s="3">
        <v>35534</v>
      </c>
      <c r="B317" s="4">
        <v>4251.7</v>
      </c>
      <c r="C317" s="4">
        <v>743.73</v>
      </c>
      <c r="D317" s="5">
        <f t="shared" si="20"/>
        <v>458.38520801232664</v>
      </c>
      <c r="E317" s="4">
        <v>0.61633281972265019</v>
      </c>
      <c r="F317" s="8">
        <f t="shared" si="21"/>
        <v>-4.458845273330625E-3</v>
      </c>
      <c r="G317" s="8">
        <f t="shared" si="22"/>
        <v>8.2086083783983448E-3</v>
      </c>
      <c r="H317" s="8">
        <f t="shared" si="23"/>
        <v>1.2319065309098738E-3</v>
      </c>
      <c r="I317" s="8">
        <f>'Parameters and Results'!$C$3*Data!F317+'Parameters and Results'!$C$4*Data!G317</f>
        <v>5.3115891017081057E-4</v>
      </c>
      <c r="J317" s="8">
        <f>(1-'Parameters and Results'!$B$5)*Data!H317</f>
        <v>3.6957195927296219E-4</v>
      </c>
      <c r="K317" s="8">
        <f t="shared" si="24"/>
        <v>9.0073086944377281E-4</v>
      </c>
    </row>
    <row r="318" spans="1:11" x14ac:dyDescent="0.2">
      <c r="A318" s="3">
        <v>35535</v>
      </c>
      <c r="B318" s="4">
        <v>4286.8</v>
      </c>
      <c r="C318" s="4">
        <v>754.72</v>
      </c>
      <c r="D318" s="5">
        <f t="shared" si="20"/>
        <v>464.3002153183636</v>
      </c>
      <c r="E318" s="4">
        <v>0.61519532451553371</v>
      </c>
      <c r="F318" s="8">
        <f t="shared" si="21"/>
        <v>8.2216308990526073E-3</v>
      </c>
      <c r="G318" s="8">
        <f t="shared" si="22"/>
        <v>1.4668753793977441E-2</v>
      </c>
      <c r="H318" s="8">
        <f t="shared" si="23"/>
        <v>-1.8472911657148191E-3</v>
      </c>
      <c r="I318" s="8">
        <f>'Parameters and Results'!$C$3*Data!F318+'Parameters and Results'!$C$4*Data!G318</f>
        <v>1.5115054085418852E-2</v>
      </c>
      <c r="J318" s="8">
        <f>(1-'Parameters and Results'!$B$5)*Data!H318</f>
        <v>-5.5418734971444581E-4</v>
      </c>
      <c r="K318" s="8">
        <f t="shared" si="24"/>
        <v>1.4560866735704406E-2</v>
      </c>
    </row>
    <row r="319" spans="1:11" x14ac:dyDescent="0.2">
      <c r="A319" s="3">
        <v>35536</v>
      </c>
      <c r="B319" s="4">
        <v>4294.6000000000004</v>
      </c>
      <c r="C319" s="4">
        <v>763.53</v>
      </c>
      <c r="D319" s="5">
        <f t="shared" si="20"/>
        <v>470.5885978428351</v>
      </c>
      <c r="E319" s="4">
        <v>0.61633281972265019</v>
      </c>
      <c r="F319" s="8">
        <f t="shared" si="21"/>
        <v>1.8178856941899869E-3</v>
      </c>
      <c r="G319" s="8">
        <f t="shared" si="22"/>
        <v>1.1605597081641165E-2</v>
      </c>
      <c r="H319" s="8">
        <f t="shared" si="23"/>
        <v>1.8472911657148822E-3</v>
      </c>
      <c r="I319" s="8">
        <f>'Parameters and Results'!$C$3*Data!F319+'Parameters and Results'!$C$4*Data!G319</f>
        <v>7.8576724065024701E-3</v>
      </c>
      <c r="J319" s="8">
        <f>(1-'Parameters and Results'!$B$5)*Data!H319</f>
        <v>5.5418734971446478E-4</v>
      </c>
      <c r="K319" s="8">
        <f t="shared" si="24"/>
        <v>8.4118597562169353E-3</v>
      </c>
    </row>
    <row r="320" spans="1:11" x14ac:dyDescent="0.2">
      <c r="A320" s="3">
        <v>35537</v>
      </c>
      <c r="B320" s="4">
        <v>4298.8999999999996</v>
      </c>
      <c r="C320" s="4">
        <v>761.77</v>
      </c>
      <c r="D320" s="5">
        <f t="shared" si="20"/>
        <v>467.05702023298585</v>
      </c>
      <c r="E320" s="4">
        <v>0.61312078479460452</v>
      </c>
      <c r="F320" s="8">
        <f t="shared" si="21"/>
        <v>1.0007564691626653E-3</v>
      </c>
      <c r="G320" s="8">
        <f t="shared" si="22"/>
        <v>-2.3077437633250478E-3</v>
      </c>
      <c r="H320" s="8">
        <f t="shared" si="23"/>
        <v>-5.2251540427687574E-3</v>
      </c>
      <c r="I320" s="8">
        <f>'Parameters and Results'!$C$3*Data!F320+'Parameters and Results'!$C$4*Data!G320</f>
        <v>-3.7051972167819413E-4</v>
      </c>
      <c r="J320" s="8">
        <f>(1-'Parameters and Results'!$B$5)*Data!H320</f>
        <v>-1.5675462128306274E-3</v>
      </c>
      <c r="K320" s="8">
        <f t="shared" si="24"/>
        <v>-1.9380659345088216E-3</v>
      </c>
    </row>
    <row r="321" spans="1:11" x14ac:dyDescent="0.2">
      <c r="A321" s="3">
        <v>35538</v>
      </c>
      <c r="B321" s="4">
        <v>4310.5</v>
      </c>
      <c r="C321" s="4">
        <v>766.34</v>
      </c>
      <c r="D321" s="5">
        <f t="shared" si="20"/>
        <v>469.71498620901014</v>
      </c>
      <c r="E321" s="4">
        <v>0.61293288384921851</v>
      </c>
      <c r="F321" s="8">
        <f t="shared" si="21"/>
        <v>2.69473064778514E-3</v>
      </c>
      <c r="G321" s="8">
        <f t="shared" si="22"/>
        <v>5.9812626375011693E-3</v>
      </c>
      <c r="H321" s="8">
        <f t="shared" si="23"/>
        <v>-3.0651341236139092E-4</v>
      </c>
      <c r="I321" s="8">
        <f>'Parameters and Results'!$C$3*Data!F321+'Parameters and Results'!$C$4*Data!G321</f>
        <v>5.5877711410626295E-3</v>
      </c>
      <c r="J321" s="8">
        <f>(1-'Parameters and Results'!$B$5)*Data!H321</f>
        <v>-9.195402370841729E-5</v>
      </c>
      <c r="K321" s="8">
        <f t="shared" si="24"/>
        <v>5.4958171173542123E-3</v>
      </c>
    </row>
    <row r="322" spans="1:11" x14ac:dyDescent="0.2">
      <c r="A322" s="3">
        <v>35541</v>
      </c>
      <c r="B322" s="4">
        <v>4328.7</v>
      </c>
      <c r="C322" s="4">
        <v>760.37</v>
      </c>
      <c r="D322" s="5">
        <f t="shared" ref="D322:D385" si="25">C322*E322</f>
        <v>464.97278786766958</v>
      </c>
      <c r="E322" s="4">
        <v>0.61150859169571337</v>
      </c>
      <c r="F322" s="8">
        <f t="shared" si="21"/>
        <v>4.2133593213399077E-3</v>
      </c>
      <c r="G322" s="8">
        <f t="shared" si="22"/>
        <v>-7.8207785752975947E-3</v>
      </c>
      <c r="H322" s="8">
        <f t="shared" si="23"/>
        <v>-2.3264367049695149E-3</v>
      </c>
      <c r="I322" s="8">
        <f>'Parameters and Results'!$C$3*Data!F322+'Parameters and Results'!$C$4*Data!G322</f>
        <v>-5.3653102448828274E-4</v>
      </c>
      <c r="J322" s="8">
        <f>(1-'Parameters and Results'!$B$5)*Data!H322</f>
        <v>-6.9793101149085454E-4</v>
      </c>
      <c r="K322" s="8">
        <f t="shared" si="24"/>
        <v>-1.2344620359791372E-3</v>
      </c>
    </row>
    <row r="323" spans="1:11" x14ac:dyDescent="0.2">
      <c r="A323" s="3">
        <v>35542</v>
      </c>
      <c r="B323" s="4">
        <v>4346.1000000000004</v>
      </c>
      <c r="C323" s="4">
        <v>774.61</v>
      </c>
      <c r="D323" s="5">
        <f t="shared" si="25"/>
        <v>473.42011978975671</v>
      </c>
      <c r="E323" s="4">
        <v>0.61117222833394447</v>
      </c>
      <c r="F323" s="8">
        <f t="shared" si="21"/>
        <v>4.0116252443960021E-3</v>
      </c>
      <c r="G323" s="8">
        <f t="shared" si="22"/>
        <v>1.8554519969823765E-2</v>
      </c>
      <c r="H323" s="8">
        <f t="shared" si="23"/>
        <v>-5.502063412530573E-4</v>
      </c>
      <c r="I323" s="8">
        <f>'Parameters and Results'!$C$3*Data!F323+'Parameters and Results'!$C$4*Data!G323</f>
        <v>1.3529612872551338E-2</v>
      </c>
      <c r="J323" s="8">
        <f>(1-'Parameters and Results'!$B$5)*Data!H323</f>
        <v>-1.6506190237591722E-4</v>
      </c>
      <c r="K323" s="8">
        <f t="shared" si="24"/>
        <v>1.3364550970175422E-2</v>
      </c>
    </row>
    <row r="324" spans="1:11" x14ac:dyDescent="0.2">
      <c r="A324" s="3">
        <v>35543</v>
      </c>
      <c r="B324" s="4">
        <v>4387.7</v>
      </c>
      <c r="C324" s="4">
        <v>773.64</v>
      </c>
      <c r="D324" s="5">
        <f t="shared" si="25"/>
        <v>477.17263924011598</v>
      </c>
      <c r="E324" s="4">
        <v>0.61678899648430274</v>
      </c>
      <c r="F324" s="8">
        <f t="shared" ref="F324:F387" si="26">LN(B324/B323)</f>
        <v>9.5262805650685144E-3</v>
      </c>
      <c r="G324" s="8">
        <f t="shared" ref="G324:G387" si="27">LN(C324/C323)</f>
        <v>-1.2530277757658484E-3</v>
      </c>
      <c r="H324" s="8">
        <f t="shared" ref="H324:H387" si="28">LN(E324/E323)</f>
        <v>9.1481835235744623E-3</v>
      </c>
      <c r="I324" s="8">
        <f>'Parameters and Results'!$C$3*Data!F324+'Parameters and Results'!$C$4*Data!G324</f>
        <v>7.6588604955213913E-3</v>
      </c>
      <c r="J324" s="8">
        <f>(1-'Parameters and Results'!$B$5)*Data!H324</f>
        <v>2.7444550570723393E-3</v>
      </c>
      <c r="K324" s="8">
        <f t="shared" ref="K324:K387" si="29">I324+J324</f>
        <v>1.0403315552593731E-2</v>
      </c>
    </row>
    <row r="325" spans="1:11" x14ac:dyDescent="0.2">
      <c r="A325" s="3">
        <v>35544</v>
      </c>
      <c r="B325" s="4">
        <v>4388.5</v>
      </c>
      <c r="C325" s="4">
        <v>771.18</v>
      </c>
      <c r="D325" s="5">
        <f t="shared" si="25"/>
        <v>474.57230769230767</v>
      </c>
      <c r="E325" s="4">
        <v>0.61538461538461542</v>
      </c>
      <c r="F325" s="8">
        <f t="shared" si="26"/>
        <v>1.8231125138801647E-4</v>
      </c>
      <c r="G325" s="8">
        <f t="shared" si="27"/>
        <v>-3.1848397604336341E-3</v>
      </c>
      <c r="H325" s="8">
        <f t="shared" si="28"/>
        <v>-2.2795192078143853E-3</v>
      </c>
      <c r="I325" s="8">
        <f>'Parameters and Results'!$C$3*Data!F325+'Parameters and Results'!$C$4*Data!G325</f>
        <v>-1.5602911256696484E-3</v>
      </c>
      <c r="J325" s="8">
        <f>(1-'Parameters and Results'!$B$5)*Data!H325</f>
        <v>-6.8385576234431574E-4</v>
      </c>
      <c r="K325" s="8">
        <f t="shared" si="29"/>
        <v>-2.2441468880139643E-3</v>
      </c>
    </row>
    <row r="326" spans="1:11" x14ac:dyDescent="0.2">
      <c r="A326" s="3">
        <v>35545</v>
      </c>
      <c r="B326" s="4">
        <v>4369.7</v>
      </c>
      <c r="C326" s="4">
        <v>765.37</v>
      </c>
      <c r="D326" s="5">
        <f t="shared" si="25"/>
        <v>471.43209116107181</v>
      </c>
      <c r="E326" s="4">
        <v>0.61595318755774564</v>
      </c>
      <c r="F326" s="8">
        <f t="shared" si="26"/>
        <v>-4.2931261846313037E-3</v>
      </c>
      <c r="G326" s="8">
        <f t="shared" si="27"/>
        <v>-7.5624323187016163E-3</v>
      </c>
      <c r="H326" s="8">
        <f t="shared" si="28"/>
        <v>9.2350322093719432E-4</v>
      </c>
      <c r="I326" s="8">
        <f>'Parameters and Results'!$C$3*Data!F326+'Parameters and Results'!$C$4*Data!G326</f>
        <v>-7.8401988636512647E-3</v>
      </c>
      <c r="J326" s="8">
        <f>(1-'Parameters and Results'!$B$5)*Data!H326</f>
        <v>2.7705096628115832E-4</v>
      </c>
      <c r="K326" s="8">
        <f t="shared" si="29"/>
        <v>-7.5631478973701063E-3</v>
      </c>
    </row>
    <row r="327" spans="1:11" x14ac:dyDescent="0.2">
      <c r="A327" s="3">
        <v>35548</v>
      </c>
      <c r="B327" s="4">
        <v>4389.7</v>
      </c>
      <c r="C327" s="4">
        <v>772.96</v>
      </c>
      <c r="D327" s="5">
        <f t="shared" si="25"/>
        <v>476.19517003449977</v>
      </c>
      <c r="E327" s="4">
        <v>0.61606702809265645</v>
      </c>
      <c r="F327" s="8">
        <f t="shared" si="26"/>
        <v>4.566530756747335E-3</v>
      </c>
      <c r="G327" s="8">
        <f t="shared" si="27"/>
        <v>9.8679237747027176E-3</v>
      </c>
      <c r="H327" s="8">
        <f t="shared" si="28"/>
        <v>1.8480303129565629E-4</v>
      </c>
      <c r="I327" s="8">
        <f>'Parameters and Results'!$C$3*Data!F327+'Parameters and Results'!$C$4*Data!G327</f>
        <v>9.3243932504933867E-3</v>
      </c>
      <c r="J327" s="8">
        <f>(1-'Parameters and Results'!$B$5)*Data!H327</f>
        <v>5.5440909388696898E-5</v>
      </c>
      <c r="K327" s="8">
        <f t="shared" si="29"/>
        <v>9.3798341598820834E-3</v>
      </c>
    </row>
    <row r="328" spans="1:11" x14ac:dyDescent="0.2">
      <c r="A328" s="3">
        <v>35549</v>
      </c>
      <c r="B328" s="4">
        <v>4433.2</v>
      </c>
      <c r="C328" s="4">
        <v>794.05</v>
      </c>
      <c r="D328" s="5">
        <f t="shared" si="25"/>
        <v>486.78886709171155</v>
      </c>
      <c r="E328" s="4">
        <v>0.6130456105934281</v>
      </c>
      <c r="F328" s="8">
        <f t="shared" si="26"/>
        <v>9.8607832972095692E-3</v>
      </c>
      <c r="G328" s="8">
        <f t="shared" si="27"/>
        <v>2.6919130750558868E-2</v>
      </c>
      <c r="H328" s="8">
        <f t="shared" si="28"/>
        <v>-4.9164307486404442E-3</v>
      </c>
      <c r="I328" s="8">
        <f>'Parameters and Results'!$C$3*Data!F328+'Parameters and Results'!$C$4*Data!G328</f>
        <v>2.3164515990360166E-2</v>
      </c>
      <c r="J328" s="8">
        <f>(1-'Parameters and Results'!$B$5)*Data!H328</f>
        <v>-1.4749292245921336E-3</v>
      </c>
      <c r="K328" s="8">
        <f t="shared" si="29"/>
        <v>2.1689586765768033E-2</v>
      </c>
    </row>
    <row r="329" spans="1:11" x14ac:dyDescent="0.2">
      <c r="A329" s="3">
        <v>35550</v>
      </c>
      <c r="B329" s="4">
        <v>4436</v>
      </c>
      <c r="C329" s="4">
        <v>801.34</v>
      </c>
      <c r="D329" s="5">
        <f t="shared" si="25"/>
        <v>494.65432098765433</v>
      </c>
      <c r="E329" s="4">
        <v>0.61728395061728392</v>
      </c>
      <c r="F329" s="8">
        <f t="shared" si="26"/>
        <v>6.3139856875972403E-4</v>
      </c>
      <c r="G329" s="8">
        <f t="shared" si="27"/>
        <v>9.1388948632804539E-3</v>
      </c>
      <c r="H329" s="8">
        <f t="shared" si="28"/>
        <v>6.8897910338156561E-3</v>
      </c>
      <c r="I329" s="8">
        <f>'Parameters and Results'!$C$3*Data!F329+'Parameters and Results'!$C$4*Data!G329</f>
        <v>5.4874769738362051E-3</v>
      </c>
      <c r="J329" s="8">
        <f>(1-'Parameters and Results'!$B$5)*Data!H329</f>
        <v>2.0669373101446973E-3</v>
      </c>
      <c r="K329" s="8">
        <f t="shared" si="29"/>
        <v>7.5544142839809019E-3</v>
      </c>
    </row>
    <row r="330" spans="1:11" x14ac:dyDescent="0.2">
      <c r="A330" s="3">
        <v>35551</v>
      </c>
      <c r="B330" s="4">
        <v>4445</v>
      </c>
      <c r="C330" s="4">
        <v>798.53</v>
      </c>
      <c r="D330" s="5">
        <f t="shared" si="25"/>
        <v>491.76622736790245</v>
      </c>
      <c r="E330" s="4">
        <v>0.61583938908732605</v>
      </c>
      <c r="F330" s="8">
        <f t="shared" si="26"/>
        <v>2.0267994777471996E-3</v>
      </c>
      <c r="G330" s="8">
        <f t="shared" si="27"/>
        <v>-3.5127890260368789E-3</v>
      </c>
      <c r="H330" s="8">
        <f t="shared" si="28"/>
        <v>-2.3429322019162644E-3</v>
      </c>
      <c r="I330" s="8">
        <f>'Parameters and Results'!$C$3*Data!F330+'Parameters and Results'!$C$4*Data!G330</f>
        <v>-1.2345653103111543E-4</v>
      </c>
      <c r="J330" s="8">
        <f>(1-'Parameters and Results'!$B$5)*Data!H330</f>
        <v>-7.0287966057487941E-4</v>
      </c>
      <c r="K330" s="8">
        <f t="shared" si="29"/>
        <v>-8.2633619160599485E-4</v>
      </c>
    </row>
    <row r="331" spans="1:11" x14ac:dyDescent="0.2">
      <c r="A331" s="3">
        <v>35552</v>
      </c>
      <c r="B331" s="4">
        <v>4455.6000000000004</v>
      </c>
      <c r="C331" s="4">
        <v>812.97</v>
      </c>
      <c r="D331" s="5">
        <f t="shared" si="25"/>
        <v>501.36910268270128</v>
      </c>
      <c r="E331" s="4">
        <v>0.61671292013567691</v>
      </c>
      <c r="F331" s="8">
        <f t="shared" si="26"/>
        <v>2.3818630230299314E-3</v>
      </c>
      <c r="G331" s="8">
        <f t="shared" si="27"/>
        <v>1.7921671104072372E-2</v>
      </c>
      <c r="H331" s="8">
        <f t="shared" si="28"/>
        <v>1.4174346809735369E-3</v>
      </c>
      <c r="I331" s="8">
        <f>'Parameters and Results'!$C$3*Data!F331+'Parameters and Results'!$C$4*Data!G331</f>
        <v>1.1761832541350273E-2</v>
      </c>
      <c r="J331" s="8">
        <f>(1-'Parameters and Results'!$B$5)*Data!H331</f>
        <v>4.2523040429206111E-4</v>
      </c>
      <c r="K331" s="8">
        <f t="shared" si="29"/>
        <v>1.2187062945642334E-2</v>
      </c>
    </row>
    <row r="332" spans="1:11" x14ac:dyDescent="0.2">
      <c r="A332" s="3">
        <v>35556</v>
      </c>
      <c r="B332" s="4">
        <v>4519.3</v>
      </c>
      <c r="C332" s="4">
        <v>827.76</v>
      </c>
      <c r="D332" s="5">
        <f t="shared" si="25"/>
        <v>505.5022900763359</v>
      </c>
      <c r="E332" s="4">
        <v>0.61068702290076338</v>
      </c>
      <c r="F332" s="8">
        <f t="shared" si="26"/>
        <v>1.4195382605433068E-2</v>
      </c>
      <c r="G332" s="8">
        <f t="shared" si="27"/>
        <v>1.8029048798723631E-2</v>
      </c>
      <c r="H332" s="8">
        <f t="shared" si="28"/>
        <v>-9.8190417620344344E-3</v>
      </c>
      <c r="I332" s="8">
        <f>'Parameters and Results'!$C$3*Data!F332+'Parameters and Results'!$C$4*Data!G332</f>
        <v>2.2156646131064696E-2</v>
      </c>
      <c r="J332" s="8">
        <f>(1-'Parameters and Results'!$B$5)*Data!H332</f>
        <v>-2.9457125286103309E-3</v>
      </c>
      <c r="K332" s="8">
        <f t="shared" si="29"/>
        <v>1.9210933602454364E-2</v>
      </c>
    </row>
    <row r="333" spans="1:11" x14ac:dyDescent="0.2">
      <c r="A333" s="3">
        <v>35557</v>
      </c>
      <c r="B333" s="4">
        <v>4537.5</v>
      </c>
      <c r="C333" s="4">
        <v>815.62</v>
      </c>
      <c r="D333" s="5">
        <f t="shared" si="25"/>
        <v>498.4233683695918</v>
      </c>
      <c r="E333" s="4">
        <v>0.61109753116597409</v>
      </c>
      <c r="F333" s="8">
        <f t="shared" si="26"/>
        <v>4.0190849966382503E-3</v>
      </c>
      <c r="G333" s="8">
        <f t="shared" si="27"/>
        <v>-1.4774697072626295E-2</v>
      </c>
      <c r="H333" s="8">
        <f t="shared" si="28"/>
        <v>6.7198145416354552E-4</v>
      </c>
      <c r="I333" s="8">
        <f>'Parameters and Results'!$C$3*Data!F333+'Parameters and Results'!$C$4*Data!G333</f>
        <v>-4.4616370471597319E-3</v>
      </c>
      <c r="J333" s="8">
        <f>(1-'Parameters and Results'!$B$5)*Data!H333</f>
        <v>2.0159443624906368E-4</v>
      </c>
      <c r="K333" s="8">
        <f t="shared" si="29"/>
        <v>-4.2600426109106679E-3</v>
      </c>
    </row>
    <row r="334" spans="1:11" x14ac:dyDescent="0.2">
      <c r="A334" s="3">
        <v>35558</v>
      </c>
      <c r="B334" s="4">
        <v>4580.3999999999996</v>
      </c>
      <c r="C334" s="4">
        <v>820.26</v>
      </c>
      <c r="D334" s="5">
        <f t="shared" si="25"/>
        <v>506.33333333333331</v>
      </c>
      <c r="E334" s="4">
        <v>0.61728395061728392</v>
      </c>
      <c r="F334" s="8">
        <f t="shared" si="26"/>
        <v>9.4101309660780709E-3</v>
      </c>
      <c r="G334" s="8">
        <f t="shared" si="27"/>
        <v>5.6728029478870937E-3</v>
      </c>
      <c r="H334" s="8">
        <f t="shared" si="28"/>
        <v>1.0072557828813672E-2</v>
      </c>
      <c r="I334" s="8">
        <f>'Parameters and Results'!$C$3*Data!F334+'Parameters and Results'!$C$4*Data!G334</f>
        <v>1.1297178187177345E-2</v>
      </c>
      <c r="J334" s="8">
        <f>(1-'Parameters and Results'!$B$5)*Data!H334</f>
        <v>3.0217673486441017E-3</v>
      </c>
      <c r="K334" s="8">
        <f t="shared" si="29"/>
        <v>1.4318945535821446E-2</v>
      </c>
    </row>
    <row r="335" spans="1:11" x14ac:dyDescent="0.2">
      <c r="A335" s="3">
        <v>35559</v>
      </c>
      <c r="B335" s="4">
        <v>4630.8999999999996</v>
      </c>
      <c r="C335" s="4">
        <v>824.78</v>
      </c>
      <c r="D335" s="5">
        <f t="shared" si="25"/>
        <v>508.80937692782237</v>
      </c>
      <c r="E335" s="4">
        <v>0.61690314620604569</v>
      </c>
      <c r="F335" s="8">
        <f t="shared" si="26"/>
        <v>1.0964903100130348E-2</v>
      </c>
      <c r="G335" s="8">
        <f t="shared" si="27"/>
        <v>5.4953209341805087E-3</v>
      </c>
      <c r="H335" s="8">
        <f t="shared" si="28"/>
        <v>-6.1709350924618047E-4</v>
      </c>
      <c r="I335" s="8">
        <f>'Parameters and Results'!$C$3*Data!F335+'Parameters and Results'!$C$4*Data!G335</f>
        <v>1.2561763517071532E-2</v>
      </c>
      <c r="J335" s="8">
        <f>(1-'Parameters and Results'!$B$5)*Data!H335</f>
        <v>-1.8512805277385417E-4</v>
      </c>
      <c r="K335" s="8">
        <f t="shared" si="29"/>
        <v>1.2376635464297677E-2</v>
      </c>
    </row>
    <row r="336" spans="1:11" x14ac:dyDescent="0.2">
      <c r="A336" s="3">
        <v>35562</v>
      </c>
      <c r="B336" s="4">
        <v>4669.6000000000004</v>
      </c>
      <c r="C336" s="4">
        <v>837.66</v>
      </c>
      <c r="D336" s="5">
        <f t="shared" si="25"/>
        <v>515.95934708962125</v>
      </c>
      <c r="E336" s="4">
        <v>0.61595318755774564</v>
      </c>
      <c r="F336" s="8">
        <f t="shared" si="26"/>
        <v>8.3221812502666925E-3</v>
      </c>
      <c r="G336" s="8">
        <f t="shared" si="27"/>
        <v>1.5495606122474987E-2</v>
      </c>
      <c r="H336" s="8">
        <f t="shared" si="28"/>
        <v>-1.5410698072245788E-3</v>
      </c>
      <c r="I336" s="8">
        <f>'Parameters and Results'!$C$3*Data!F336+'Parameters and Results'!$C$4*Data!G336</f>
        <v>1.5649535900119853E-2</v>
      </c>
      <c r="J336" s="8">
        <f>(1-'Parameters and Results'!$B$5)*Data!H336</f>
        <v>-4.6232094216737369E-4</v>
      </c>
      <c r="K336" s="8">
        <f t="shared" si="29"/>
        <v>1.5187214957952479E-2</v>
      </c>
    </row>
    <row r="337" spans="1:11" x14ac:dyDescent="0.2">
      <c r="A337" s="3">
        <v>35563</v>
      </c>
      <c r="B337" s="4">
        <v>4691</v>
      </c>
      <c r="C337" s="4">
        <v>833.13</v>
      </c>
      <c r="D337" s="5">
        <f t="shared" si="25"/>
        <v>510.52760585820209</v>
      </c>
      <c r="E337" s="4">
        <v>0.61278264599546539</v>
      </c>
      <c r="F337" s="8">
        <f t="shared" si="26"/>
        <v>4.5723644388767594E-3</v>
      </c>
      <c r="G337" s="8">
        <f t="shared" si="27"/>
        <v>-5.4225978132723118E-3</v>
      </c>
      <c r="H337" s="8">
        <f t="shared" si="28"/>
        <v>-5.1606675939884017E-3</v>
      </c>
      <c r="I337" s="8">
        <f>'Parameters and Results'!$C$3*Data!F337+'Parameters and Results'!$C$4*Data!G337</f>
        <v>1.0726160648501155E-3</v>
      </c>
      <c r="J337" s="8">
        <f>(1-'Parameters and Results'!$B$5)*Data!H337</f>
        <v>-1.5482002781965207E-3</v>
      </c>
      <c r="K337" s="8">
        <f t="shared" si="29"/>
        <v>-4.7558421334640525E-4</v>
      </c>
    </row>
    <row r="338" spans="1:11" x14ac:dyDescent="0.2">
      <c r="A338" s="3">
        <v>35564</v>
      </c>
      <c r="B338" s="4">
        <v>4686.8999999999996</v>
      </c>
      <c r="C338" s="4">
        <v>836.04</v>
      </c>
      <c r="D338" s="5">
        <f t="shared" si="25"/>
        <v>509.78048780487802</v>
      </c>
      <c r="E338" s="4">
        <v>0.6097560975609756</v>
      </c>
      <c r="F338" s="8">
        <f t="shared" si="26"/>
        <v>-8.7439624249094729E-4</v>
      </c>
      <c r="G338" s="8">
        <f t="shared" si="27"/>
        <v>3.4867664146884256E-3</v>
      </c>
      <c r="H338" s="8">
        <f t="shared" si="28"/>
        <v>-4.9512616813551236E-3</v>
      </c>
      <c r="I338" s="8">
        <f>'Parameters and Results'!$C$3*Data!F338+'Parameters and Results'!$C$4*Data!G338</f>
        <v>1.1177571517521716E-3</v>
      </c>
      <c r="J338" s="8">
        <f>(1-'Parameters and Results'!$B$5)*Data!H338</f>
        <v>-1.4853785044065372E-3</v>
      </c>
      <c r="K338" s="8">
        <f t="shared" si="29"/>
        <v>-3.6762135265436561E-4</v>
      </c>
    </row>
    <row r="339" spans="1:11" x14ac:dyDescent="0.2">
      <c r="A339" s="3">
        <v>35565</v>
      </c>
      <c r="B339" s="4">
        <v>4681.2</v>
      </c>
      <c r="C339" s="4">
        <v>841.88</v>
      </c>
      <c r="D339" s="5">
        <f t="shared" si="25"/>
        <v>513.81141287763194</v>
      </c>
      <c r="E339" s="4">
        <v>0.61031431187061336</v>
      </c>
      <c r="F339" s="8">
        <f t="shared" si="26"/>
        <v>-1.21689578535594E-3</v>
      </c>
      <c r="G339" s="8">
        <f t="shared" si="27"/>
        <v>6.9610274409432401E-3</v>
      </c>
      <c r="H339" s="8">
        <f t="shared" si="28"/>
        <v>9.1505267937480649E-4</v>
      </c>
      <c r="I339" s="8">
        <f>'Parameters and Results'!$C$3*Data!F339+'Parameters and Results'!$C$4*Data!G339</f>
        <v>2.6941710059229032E-3</v>
      </c>
      <c r="J339" s="8">
        <f>(1-'Parameters and Results'!$B$5)*Data!H339</f>
        <v>2.7451580381244198E-4</v>
      </c>
      <c r="K339" s="8">
        <f t="shared" si="29"/>
        <v>2.9686868097353451E-3</v>
      </c>
    </row>
    <row r="340" spans="1:11" x14ac:dyDescent="0.2">
      <c r="A340" s="3">
        <v>35566</v>
      </c>
      <c r="B340" s="4">
        <v>4693.8999999999996</v>
      </c>
      <c r="C340" s="4">
        <v>829.75</v>
      </c>
      <c r="D340" s="5">
        <f t="shared" si="25"/>
        <v>507.95837159473524</v>
      </c>
      <c r="E340" s="4">
        <v>0.61218243036424858</v>
      </c>
      <c r="F340" s="8">
        <f t="shared" si="26"/>
        <v>2.7093060913536493E-3</v>
      </c>
      <c r="G340" s="8">
        <f t="shared" si="27"/>
        <v>-1.4513035670887124E-2</v>
      </c>
      <c r="H340" s="8">
        <f t="shared" si="28"/>
        <v>3.0562370977444396E-3</v>
      </c>
      <c r="I340" s="8">
        <f>'Parameters and Results'!$C$3*Data!F340+'Parameters and Results'!$C$4*Data!G340</f>
        <v>-5.4663964323446064E-3</v>
      </c>
      <c r="J340" s="8">
        <f>(1-'Parameters and Results'!$B$5)*Data!H340</f>
        <v>9.1687112932333197E-4</v>
      </c>
      <c r="K340" s="8">
        <f t="shared" si="29"/>
        <v>-4.5495253030212743E-3</v>
      </c>
    </row>
    <row r="341" spans="1:11" x14ac:dyDescent="0.2">
      <c r="A341" s="3">
        <v>35569</v>
      </c>
      <c r="B341" s="4">
        <v>4645.2</v>
      </c>
      <c r="C341" s="4">
        <v>833.27</v>
      </c>
      <c r="D341" s="5">
        <f t="shared" si="25"/>
        <v>508.71184371184376</v>
      </c>
      <c r="E341" s="4">
        <v>0.61050061050061055</v>
      </c>
      <c r="F341" s="8">
        <f t="shared" si="26"/>
        <v>-1.0429365020362076E-2</v>
      </c>
      <c r="G341" s="8">
        <f t="shared" si="27"/>
        <v>4.2332686999521536E-3</v>
      </c>
      <c r="H341" s="8">
        <f t="shared" si="28"/>
        <v>-2.7510333718898708E-3</v>
      </c>
      <c r="I341" s="8">
        <f>'Parameters and Results'!$C$3*Data!F341+'Parameters and Results'!$C$4*Data!G341</f>
        <v>-6.8397292948426539E-3</v>
      </c>
      <c r="J341" s="8">
        <f>(1-'Parameters and Results'!$B$5)*Data!H341</f>
        <v>-8.2531001156696136E-4</v>
      </c>
      <c r="K341" s="8">
        <f t="shared" si="29"/>
        <v>-7.6650393064096149E-3</v>
      </c>
    </row>
    <row r="342" spans="1:11" x14ac:dyDescent="0.2">
      <c r="A342" s="3">
        <v>35570</v>
      </c>
      <c r="B342" s="4">
        <v>4607.5</v>
      </c>
      <c r="C342" s="4">
        <v>841.66</v>
      </c>
      <c r="D342" s="5">
        <f t="shared" si="25"/>
        <v>512.02092712008766</v>
      </c>
      <c r="E342" s="4">
        <v>0.60834651417447383</v>
      </c>
      <c r="F342" s="8">
        <f t="shared" si="26"/>
        <v>-8.1490178276243282E-3</v>
      </c>
      <c r="G342" s="8">
        <f t="shared" si="27"/>
        <v>1.0018412917865455E-2</v>
      </c>
      <c r="H342" s="8">
        <f t="shared" si="28"/>
        <v>-3.5346493013848727E-3</v>
      </c>
      <c r="I342" s="8">
        <f>'Parameters and Results'!$C$3*Data!F342+'Parameters and Results'!$C$4*Data!G342</f>
        <v>-1.7204476235239408E-3</v>
      </c>
      <c r="J342" s="8">
        <f>(1-'Parameters and Results'!$B$5)*Data!H342</f>
        <v>-1.0603947904154619E-3</v>
      </c>
      <c r="K342" s="8">
        <f t="shared" si="29"/>
        <v>-2.7808424139394027E-3</v>
      </c>
    </row>
    <row r="343" spans="1:11" x14ac:dyDescent="0.2">
      <c r="A343" s="3">
        <v>35571</v>
      </c>
      <c r="B343" s="4">
        <v>4642</v>
      </c>
      <c r="C343" s="4">
        <v>839.35</v>
      </c>
      <c r="D343" s="5">
        <f t="shared" si="25"/>
        <v>509.77831764348616</v>
      </c>
      <c r="E343" s="4">
        <v>0.60734892195566348</v>
      </c>
      <c r="F343" s="8">
        <f t="shared" si="26"/>
        <v>7.4598972904039527E-3</v>
      </c>
      <c r="G343" s="8">
        <f t="shared" si="27"/>
        <v>-2.7483494494785835E-3</v>
      </c>
      <c r="H343" s="8">
        <f t="shared" si="28"/>
        <v>-1.6411881020195185E-3</v>
      </c>
      <c r="I343" s="8">
        <f>'Parameters and Results'!$C$3*Data!F343+'Parameters and Results'!$C$4*Data!G343</f>
        <v>5.0433014263850228E-3</v>
      </c>
      <c r="J343" s="8">
        <f>(1-'Parameters and Results'!$B$5)*Data!H343</f>
        <v>-4.9235643060585566E-4</v>
      </c>
      <c r="K343" s="8">
        <f t="shared" si="29"/>
        <v>4.5509449957791669E-3</v>
      </c>
    </row>
    <row r="344" spans="1:11" x14ac:dyDescent="0.2">
      <c r="A344" s="3">
        <v>35572</v>
      </c>
      <c r="B344" s="4">
        <v>4651.8</v>
      </c>
      <c r="C344" s="4">
        <v>835.66</v>
      </c>
      <c r="D344" s="5">
        <f t="shared" si="25"/>
        <v>514.72744071450575</v>
      </c>
      <c r="E344" s="4">
        <v>0.61595318755774564</v>
      </c>
      <c r="F344" s="8">
        <f t="shared" si="26"/>
        <v>2.1089336185861141E-3</v>
      </c>
      <c r="G344" s="8">
        <f t="shared" si="27"/>
        <v>-4.405950972605932E-3</v>
      </c>
      <c r="H344" s="8">
        <f t="shared" si="28"/>
        <v>1.4067510273518364E-2</v>
      </c>
      <c r="I344" s="8">
        <f>'Parameters and Results'!$C$3*Data!F344+'Parameters and Results'!$C$4*Data!G344</f>
        <v>-5.3389660894435399E-4</v>
      </c>
      <c r="J344" s="8">
        <f>(1-'Parameters and Results'!$B$5)*Data!H344</f>
        <v>4.2202530820555102E-3</v>
      </c>
      <c r="K344" s="8">
        <f t="shared" si="29"/>
        <v>3.6863564731111562E-3</v>
      </c>
    </row>
    <row r="345" spans="1:11" x14ac:dyDescent="0.2">
      <c r="A345" s="3">
        <v>35573</v>
      </c>
      <c r="B345" s="4">
        <v>4661.8</v>
      </c>
      <c r="C345" s="4">
        <v>847.03</v>
      </c>
      <c r="D345" s="5">
        <f t="shared" si="25"/>
        <v>518.88630237686846</v>
      </c>
      <c r="E345" s="4">
        <v>0.61259495221759375</v>
      </c>
      <c r="F345" s="8">
        <f t="shared" si="26"/>
        <v>2.1473981796009565E-3</v>
      </c>
      <c r="G345" s="8">
        <f t="shared" si="27"/>
        <v>1.351428135532308E-2</v>
      </c>
      <c r="H345" s="8">
        <f t="shared" si="28"/>
        <v>-5.4670119887500418E-3</v>
      </c>
      <c r="I345" s="8">
        <f>'Parameters and Results'!$C$3*Data!F345+'Parameters and Results'!$C$4*Data!G345</f>
        <v>9.1766853390253013E-3</v>
      </c>
      <c r="J345" s="8">
        <f>(1-'Parameters and Results'!$B$5)*Data!H345</f>
        <v>-1.6401035966250128E-3</v>
      </c>
      <c r="K345" s="8">
        <f t="shared" si="29"/>
        <v>7.5365817424002885E-3</v>
      </c>
    </row>
    <row r="346" spans="1:11" x14ac:dyDescent="0.2">
      <c r="A346" s="3">
        <v>35577</v>
      </c>
      <c r="B346" s="4">
        <v>4681.6000000000004</v>
      </c>
      <c r="C346" s="4">
        <v>849.71</v>
      </c>
      <c r="D346" s="5">
        <f t="shared" si="25"/>
        <v>521.61448741559241</v>
      </c>
      <c r="E346" s="4">
        <v>0.61387354205033762</v>
      </c>
      <c r="F346" s="8">
        <f t="shared" si="26"/>
        <v>4.2382921932358746E-3</v>
      </c>
      <c r="G346" s="8">
        <f t="shared" si="27"/>
        <v>3.1590016487006716E-3</v>
      </c>
      <c r="H346" s="8">
        <f t="shared" si="28"/>
        <v>2.0849949296053282E-3</v>
      </c>
      <c r="I346" s="8">
        <f>'Parameters and Results'!$C$3*Data!F346+'Parameters and Results'!$C$4*Data!G346</f>
        <v>5.4143665593797529E-3</v>
      </c>
      <c r="J346" s="8">
        <f>(1-'Parameters and Results'!$B$5)*Data!H346</f>
        <v>6.2549847888159859E-4</v>
      </c>
      <c r="K346" s="8">
        <f t="shared" si="29"/>
        <v>6.0398650382613517E-3</v>
      </c>
    </row>
    <row r="347" spans="1:11" x14ac:dyDescent="0.2">
      <c r="A347" s="3">
        <v>35578</v>
      </c>
      <c r="B347" s="4">
        <v>4677.5</v>
      </c>
      <c r="C347" s="4">
        <v>847.21</v>
      </c>
      <c r="D347" s="5">
        <f t="shared" si="25"/>
        <v>517.15907703577102</v>
      </c>
      <c r="E347" s="4">
        <v>0.61042607740202659</v>
      </c>
      <c r="F347" s="8">
        <f t="shared" si="26"/>
        <v>-8.7615267756059568E-4</v>
      </c>
      <c r="G347" s="8">
        <f t="shared" si="27"/>
        <v>-2.946516994014979E-3</v>
      </c>
      <c r="H347" s="8">
        <f t="shared" si="28"/>
        <v>-5.631748479456535E-3</v>
      </c>
      <c r="I347" s="8">
        <f>'Parameters and Results'!$C$3*Data!F347+'Parameters and Results'!$C$4*Data!G347</f>
        <v>-2.3577527696336102E-3</v>
      </c>
      <c r="J347" s="8">
        <f>(1-'Parameters and Results'!$B$5)*Data!H347</f>
        <v>-1.6895245438369607E-3</v>
      </c>
      <c r="K347" s="8">
        <f t="shared" si="29"/>
        <v>-4.0472773134705708E-3</v>
      </c>
    </row>
    <row r="348" spans="1:11" x14ac:dyDescent="0.2">
      <c r="A348" s="3">
        <v>35579</v>
      </c>
      <c r="B348" s="4">
        <v>4672.3</v>
      </c>
      <c r="C348" s="4">
        <v>844.08</v>
      </c>
      <c r="D348" s="5">
        <f t="shared" si="25"/>
        <v>514.5260591283145</v>
      </c>
      <c r="E348" s="4">
        <v>0.6095702529716549</v>
      </c>
      <c r="F348" s="8">
        <f t="shared" si="26"/>
        <v>-1.1123233729378162E-3</v>
      </c>
      <c r="G348" s="8">
        <f t="shared" si="27"/>
        <v>-3.7013209719889751E-3</v>
      </c>
      <c r="H348" s="8">
        <f t="shared" si="28"/>
        <v>-1.4029953196548007E-3</v>
      </c>
      <c r="I348" s="8">
        <f>'Parameters and Results'!$C$3*Data!F348+'Parameters and Results'!$C$4*Data!G348</f>
        <v>-2.9719962761946359E-3</v>
      </c>
      <c r="J348" s="8">
        <f>(1-'Parameters and Results'!$B$5)*Data!H348</f>
        <v>-4.2089859589644027E-4</v>
      </c>
      <c r="K348" s="8">
        <f t="shared" si="29"/>
        <v>-3.392894872091076E-3</v>
      </c>
    </row>
    <row r="349" spans="1:11" x14ac:dyDescent="0.2">
      <c r="A349" s="3">
        <v>35580</v>
      </c>
      <c r="B349" s="4">
        <v>4621.3</v>
      </c>
      <c r="C349" s="4">
        <v>848.28</v>
      </c>
      <c r="D349" s="5">
        <f t="shared" si="25"/>
        <v>518.50855745721276</v>
      </c>
      <c r="E349" s="4">
        <v>0.61124694376528121</v>
      </c>
      <c r="F349" s="8">
        <f t="shared" si="26"/>
        <v>-1.0975404999550339E-2</v>
      </c>
      <c r="G349" s="8">
        <f t="shared" si="27"/>
        <v>4.9634931370261077E-3</v>
      </c>
      <c r="H349" s="8">
        <f t="shared" si="28"/>
        <v>2.7468352384641716E-3</v>
      </c>
      <c r="I349" s="8">
        <f>'Parameters and Results'!$C$3*Data!F349+'Parameters and Results'!$C$4*Data!G349</f>
        <v>-6.9231930806124484E-3</v>
      </c>
      <c r="J349" s="8">
        <f>(1-'Parameters and Results'!$B$5)*Data!H349</f>
        <v>8.2405057153925158E-4</v>
      </c>
      <c r="K349" s="8">
        <f t="shared" si="29"/>
        <v>-6.0991425090731969E-3</v>
      </c>
    </row>
    <row r="350" spans="1:11" x14ac:dyDescent="0.2">
      <c r="A350" s="3">
        <v>35583</v>
      </c>
      <c r="B350" s="4">
        <v>4562.8</v>
      </c>
      <c r="C350" s="4">
        <v>846.36</v>
      </c>
      <c r="D350" s="5">
        <f t="shared" si="25"/>
        <v>517.87309551489932</v>
      </c>
      <c r="E350" s="4">
        <v>0.61188276326255886</v>
      </c>
      <c r="F350" s="8">
        <f t="shared" si="26"/>
        <v>-1.2739580622013573E-2</v>
      </c>
      <c r="G350" s="8">
        <f t="shared" si="27"/>
        <v>-2.2659689627747785E-3</v>
      </c>
      <c r="H350" s="8">
        <f t="shared" si="28"/>
        <v>1.0396600636800376E-3</v>
      </c>
      <c r="I350" s="8">
        <f>'Parameters and Results'!$C$3*Data!F350+'Parameters and Results'!$C$4*Data!G350</f>
        <v>-1.2370756284160256E-2</v>
      </c>
      <c r="J350" s="8">
        <f>(1-'Parameters and Results'!$B$5)*Data!H350</f>
        <v>3.118980191040113E-4</v>
      </c>
      <c r="K350" s="8">
        <f t="shared" si="29"/>
        <v>-1.2058858265056245E-2</v>
      </c>
    </row>
    <row r="351" spans="1:11" x14ac:dyDescent="0.2">
      <c r="A351" s="3">
        <v>35584</v>
      </c>
      <c r="B351" s="4">
        <v>4557.8</v>
      </c>
      <c r="C351" s="4">
        <v>845.48</v>
      </c>
      <c r="D351" s="5">
        <f t="shared" si="25"/>
        <v>517.36629543507524</v>
      </c>
      <c r="E351" s="4">
        <v>0.611920205605189</v>
      </c>
      <c r="F351" s="8">
        <f t="shared" si="26"/>
        <v>-1.0964192050719431E-3</v>
      </c>
      <c r="G351" s="8">
        <f t="shared" si="27"/>
        <v>-1.0402875914521578E-3</v>
      </c>
      <c r="H351" s="8">
        <f t="shared" si="28"/>
        <v>6.1190148405113395E-5</v>
      </c>
      <c r="I351" s="8">
        <f>'Parameters and Results'!$C$3*Data!F351+'Parameters and Results'!$C$4*Data!G351</f>
        <v>-1.5211221038221156E-3</v>
      </c>
      <c r="J351" s="8">
        <f>(1-'Parameters and Results'!$B$5)*Data!H351</f>
        <v>1.8357044521534023E-5</v>
      </c>
      <c r="K351" s="8">
        <f t="shared" si="29"/>
        <v>-1.5027650593005815E-3</v>
      </c>
    </row>
    <row r="352" spans="1:11" x14ac:dyDescent="0.2">
      <c r="A352" s="3">
        <v>35585</v>
      </c>
      <c r="B352" s="4">
        <v>4557.1000000000004</v>
      </c>
      <c r="C352" s="4">
        <v>840.11</v>
      </c>
      <c r="D352" s="5">
        <f t="shared" si="25"/>
        <v>516.29178957718784</v>
      </c>
      <c r="E352" s="4">
        <v>0.61455260570304815</v>
      </c>
      <c r="F352" s="8">
        <f t="shared" si="26"/>
        <v>-1.535946639844792E-4</v>
      </c>
      <c r="G352" s="8">
        <f t="shared" si="27"/>
        <v>-6.3716777718388889E-3</v>
      </c>
      <c r="H352" s="8">
        <f t="shared" si="28"/>
        <v>4.2926416563116238E-3</v>
      </c>
      <c r="I352" s="8">
        <f>'Parameters and Results'!$C$3*Data!F352+'Parameters and Results'!$C$4*Data!G352</f>
        <v>-3.5751013277794206E-3</v>
      </c>
      <c r="J352" s="8">
        <f>(1-'Parameters and Results'!$B$5)*Data!H352</f>
        <v>1.2877924968934874E-3</v>
      </c>
      <c r="K352" s="8">
        <f t="shared" si="29"/>
        <v>-2.287308830885933E-3</v>
      </c>
    </row>
    <row r="353" spans="1:11" x14ac:dyDescent="0.2">
      <c r="A353" s="3">
        <v>35586</v>
      </c>
      <c r="B353" s="4">
        <v>4576.2</v>
      </c>
      <c r="C353" s="4">
        <v>843.43</v>
      </c>
      <c r="D353" s="5">
        <f t="shared" si="25"/>
        <v>516.55438510534054</v>
      </c>
      <c r="E353" s="4">
        <v>0.61244487996080355</v>
      </c>
      <c r="F353" s="8">
        <f t="shared" si="26"/>
        <v>4.1825031135613432E-3</v>
      </c>
      <c r="G353" s="8">
        <f t="shared" si="27"/>
        <v>3.9440753457010754E-3</v>
      </c>
      <c r="H353" s="8">
        <f t="shared" si="28"/>
        <v>-3.4355862013394035E-3</v>
      </c>
      <c r="I353" s="8">
        <f>'Parameters and Results'!$C$3*Data!F353+'Parameters and Results'!$C$4*Data!G353</f>
        <v>5.7894909110447566E-3</v>
      </c>
      <c r="J353" s="8">
        <f>(1-'Parameters and Results'!$B$5)*Data!H353</f>
        <v>-1.0306758604018212E-3</v>
      </c>
      <c r="K353" s="8">
        <f t="shared" si="29"/>
        <v>4.7588150506429356E-3</v>
      </c>
    </row>
    <row r="354" spans="1:11" x14ac:dyDescent="0.2">
      <c r="A354" s="3">
        <v>35587</v>
      </c>
      <c r="B354" s="4">
        <v>4645</v>
      </c>
      <c r="C354" s="4">
        <v>858.01</v>
      </c>
      <c r="D354" s="5">
        <f t="shared" si="25"/>
        <v>527.0331695331696</v>
      </c>
      <c r="E354" s="4">
        <v>0.61425061425061434</v>
      </c>
      <c r="F354" s="8">
        <f t="shared" si="26"/>
        <v>1.4922412849691126E-2</v>
      </c>
      <c r="G354" s="8">
        <f t="shared" si="27"/>
        <v>1.7138843441199883E-2</v>
      </c>
      <c r="H354" s="8">
        <f t="shared" si="28"/>
        <v>2.9440649331495213E-3</v>
      </c>
      <c r="I354" s="8">
        <f>'Parameters and Results'!$C$3*Data!F354+'Parameters and Results'!$C$4*Data!G354</f>
        <v>2.2312086701727678E-2</v>
      </c>
      <c r="J354" s="8">
        <f>(1-'Parameters and Results'!$B$5)*Data!H354</f>
        <v>8.8321947994485651E-4</v>
      </c>
      <c r="K354" s="8">
        <f t="shared" si="29"/>
        <v>2.3195306181672534E-2</v>
      </c>
    </row>
    <row r="355" spans="1:11" x14ac:dyDescent="0.2">
      <c r="A355" s="3">
        <v>35590</v>
      </c>
      <c r="B355" s="4">
        <v>4686.7</v>
      </c>
      <c r="C355" s="4">
        <v>862.91</v>
      </c>
      <c r="D355" s="5">
        <f t="shared" si="25"/>
        <v>527.61235096300823</v>
      </c>
      <c r="E355" s="4">
        <v>0.61143381228981963</v>
      </c>
      <c r="F355" s="8">
        <f t="shared" si="26"/>
        <v>8.9373377988478248E-3</v>
      </c>
      <c r="G355" s="8">
        <f t="shared" si="27"/>
        <v>5.694643843783067E-3</v>
      </c>
      <c r="H355" s="8">
        <f t="shared" si="28"/>
        <v>-4.5963004159530717E-3</v>
      </c>
      <c r="I355" s="8">
        <f>'Parameters and Results'!$C$3*Data!F355+'Parameters and Results'!$C$4*Data!G355</f>
        <v>1.0895278249634703E-2</v>
      </c>
      <c r="J355" s="8">
        <f>(1-'Parameters and Results'!$B$5)*Data!H355</f>
        <v>-1.3788901247859216E-3</v>
      </c>
      <c r="K355" s="8">
        <f t="shared" si="29"/>
        <v>9.5163881248487812E-3</v>
      </c>
    </row>
    <row r="356" spans="1:11" x14ac:dyDescent="0.2">
      <c r="A356" s="3">
        <v>35591</v>
      </c>
      <c r="B356" s="4">
        <v>4739.6000000000004</v>
      </c>
      <c r="C356" s="4">
        <v>865.27</v>
      </c>
      <c r="D356" s="5">
        <f t="shared" si="25"/>
        <v>528.18337199365158</v>
      </c>
      <c r="E356" s="4">
        <v>0.61042607740202659</v>
      </c>
      <c r="F356" s="8">
        <f t="shared" si="26"/>
        <v>1.1224033895798291E-2</v>
      </c>
      <c r="G356" s="8">
        <f t="shared" si="27"/>
        <v>2.7311986795637657E-3</v>
      </c>
      <c r="H356" s="8">
        <f t="shared" si="28"/>
        <v>-1.6495101030630645E-3</v>
      </c>
      <c r="I356" s="8">
        <f>'Parameters and Results'!$C$3*Data!F356+'Parameters and Results'!$C$4*Data!G356</f>
        <v>1.1295876945787939E-2</v>
      </c>
      <c r="J356" s="8">
        <f>(1-'Parameters and Results'!$B$5)*Data!H356</f>
        <v>-4.948530309189194E-4</v>
      </c>
      <c r="K356" s="8">
        <f t="shared" si="29"/>
        <v>1.0801023914869019E-2</v>
      </c>
    </row>
    <row r="357" spans="1:11" x14ac:dyDescent="0.2">
      <c r="A357" s="3">
        <v>35592</v>
      </c>
      <c r="B357" s="4">
        <v>4724.8</v>
      </c>
      <c r="C357" s="4">
        <v>869.57</v>
      </c>
      <c r="D357" s="5">
        <f t="shared" si="25"/>
        <v>531.19731215638365</v>
      </c>
      <c r="E357" s="4">
        <v>0.61087354917532066</v>
      </c>
      <c r="F357" s="8">
        <f t="shared" si="26"/>
        <v>-3.1275119529267626E-3</v>
      </c>
      <c r="G357" s="8">
        <f t="shared" si="27"/>
        <v>4.9572396368084354E-3</v>
      </c>
      <c r="H357" s="8">
        <f t="shared" si="28"/>
        <v>7.3277971036681553E-4</v>
      </c>
      <c r="I357" s="8">
        <f>'Parameters and Results'!$C$3*Data!F357+'Parameters and Results'!$C$4*Data!G357</f>
        <v>-5.9663554934361648E-5</v>
      </c>
      <c r="J357" s="8">
        <f>(1-'Parameters and Results'!$B$5)*Data!H357</f>
        <v>2.198339131100447E-4</v>
      </c>
      <c r="K357" s="8">
        <f t="shared" si="29"/>
        <v>1.6017035817568305E-4</v>
      </c>
    </row>
    <row r="358" spans="1:11" x14ac:dyDescent="0.2">
      <c r="A358" s="3">
        <v>35593</v>
      </c>
      <c r="B358" s="4">
        <v>4757.3999999999996</v>
      </c>
      <c r="C358" s="4">
        <v>883.46</v>
      </c>
      <c r="D358" s="5">
        <f t="shared" si="25"/>
        <v>540.27641878669283</v>
      </c>
      <c r="E358" s="4">
        <v>0.61154598825831707</v>
      </c>
      <c r="F358" s="8">
        <f t="shared" si="26"/>
        <v>6.8760685167498069E-3</v>
      </c>
      <c r="G358" s="8">
        <f t="shared" si="27"/>
        <v>1.5847179666463727E-2</v>
      </c>
      <c r="H358" s="8">
        <f t="shared" si="28"/>
        <v>1.1001773617497965E-3</v>
      </c>
      <c r="I358" s="8">
        <f>'Parameters and Results'!$C$3*Data!F358+'Parameters and Results'!$C$4*Data!G358</f>
        <v>1.4574036972046496E-2</v>
      </c>
      <c r="J358" s="8">
        <f>(1-'Parameters and Results'!$B$5)*Data!H358</f>
        <v>3.3005320852493898E-4</v>
      </c>
      <c r="K358" s="8">
        <f t="shared" si="29"/>
        <v>1.4904090180571435E-2</v>
      </c>
    </row>
    <row r="359" spans="1:11" x14ac:dyDescent="0.2">
      <c r="A359" s="3">
        <v>35594</v>
      </c>
      <c r="B359" s="4">
        <v>4783.1000000000004</v>
      </c>
      <c r="C359" s="4">
        <v>893.27</v>
      </c>
      <c r="D359" s="5">
        <f t="shared" si="25"/>
        <v>545.67501527183867</v>
      </c>
      <c r="E359" s="4">
        <v>0.61087354917532066</v>
      </c>
      <c r="F359" s="8">
        <f t="shared" si="26"/>
        <v>5.3875713356379071E-3</v>
      </c>
      <c r="G359" s="8">
        <f t="shared" si="27"/>
        <v>1.1042870542881014E-2</v>
      </c>
      <c r="H359" s="8">
        <f t="shared" si="28"/>
        <v>-1.1001773617497971E-3</v>
      </c>
      <c r="I359" s="8">
        <f>'Parameters and Results'!$C$3*Data!F359+'Parameters and Results'!$C$4*Data!G359</f>
        <v>1.0677275011838919E-2</v>
      </c>
      <c r="J359" s="8">
        <f>(1-'Parameters and Results'!$B$5)*Data!H359</f>
        <v>-3.300532085249392E-4</v>
      </c>
      <c r="K359" s="8">
        <f t="shared" si="29"/>
        <v>1.034722180331398E-2</v>
      </c>
    </row>
    <row r="360" spans="1:11" x14ac:dyDescent="0.2">
      <c r="A360" s="3">
        <v>35597</v>
      </c>
      <c r="B360" s="4">
        <v>4745.1000000000004</v>
      </c>
      <c r="C360" s="4">
        <v>893.9</v>
      </c>
      <c r="D360" s="5">
        <f t="shared" si="25"/>
        <v>546.49385584153572</v>
      </c>
      <c r="E360" s="4">
        <v>0.61135905117075262</v>
      </c>
      <c r="F360" s="8">
        <f t="shared" si="26"/>
        <v>-7.9763652044930779E-3</v>
      </c>
      <c r="G360" s="8">
        <f t="shared" si="27"/>
        <v>7.0502529260869841E-4</v>
      </c>
      <c r="H360" s="8">
        <f t="shared" si="28"/>
        <v>7.9445110665500639E-4</v>
      </c>
      <c r="I360" s="8">
        <f>'Parameters and Results'!$C$3*Data!F360+'Parameters and Results'!$C$4*Data!G360</f>
        <v>-6.5986058959227462E-3</v>
      </c>
      <c r="J360" s="8">
        <f>(1-'Parameters and Results'!$B$5)*Data!H360</f>
        <v>2.3833533199650196E-4</v>
      </c>
      <c r="K360" s="8">
        <f t="shared" si="29"/>
        <v>-6.3602705639262446E-3</v>
      </c>
    </row>
    <row r="361" spans="1:11" x14ac:dyDescent="0.2">
      <c r="A361" s="3">
        <v>35598</v>
      </c>
      <c r="B361" s="4">
        <v>4682.2</v>
      </c>
      <c r="C361" s="4">
        <v>894.42</v>
      </c>
      <c r="D361" s="5">
        <f t="shared" si="25"/>
        <v>545.87732682331398</v>
      </c>
      <c r="E361" s="4">
        <v>0.61031431187061336</v>
      </c>
      <c r="F361" s="8">
        <f t="shared" si="26"/>
        <v>-1.3344421711335252E-2</v>
      </c>
      <c r="G361" s="8">
        <f t="shared" si="27"/>
        <v>5.81551416586922E-4</v>
      </c>
      <c r="H361" s="8">
        <f t="shared" si="28"/>
        <v>-1.7103418743894085E-3</v>
      </c>
      <c r="I361" s="8">
        <f>'Parameters and Results'!$C$3*Data!F361+'Parameters and Results'!$C$4*Data!G361</f>
        <v>-1.1362331232461408E-2</v>
      </c>
      <c r="J361" s="8">
        <f>(1-'Parameters and Results'!$B$5)*Data!H361</f>
        <v>-5.1310256231682264E-4</v>
      </c>
      <c r="K361" s="8">
        <f t="shared" si="29"/>
        <v>-1.1875433794778231E-2</v>
      </c>
    </row>
    <row r="362" spans="1:11" x14ac:dyDescent="0.2">
      <c r="A362" s="3">
        <v>35599</v>
      </c>
      <c r="B362" s="4">
        <v>4657</v>
      </c>
      <c r="C362" s="4">
        <v>889.06</v>
      </c>
      <c r="D362" s="5">
        <f t="shared" si="25"/>
        <v>542.63916015625</v>
      </c>
      <c r="E362" s="4">
        <v>0.6103515625</v>
      </c>
      <c r="F362" s="8">
        <f t="shared" si="26"/>
        <v>-5.3966209438403934E-3</v>
      </c>
      <c r="G362" s="8">
        <f t="shared" si="27"/>
        <v>-6.0107387103878534E-3</v>
      </c>
      <c r="H362" s="8">
        <f t="shared" si="28"/>
        <v>6.1033293680638527E-5</v>
      </c>
      <c r="I362" s="8">
        <f>'Parameters and Results'!$C$3*Data!F362+'Parameters and Results'!$C$4*Data!G362</f>
        <v>-7.9678422294697862E-3</v>
      </c>
      <c r="J362" s="8">
        <f>(1-'Parameters and Results'!$B$5)*Data!H362</f>
        <v>1.8309988104191561E-5</v>
      </c>
      <c r="K362" s="8">
        <f t="shared" si="29"/>
        <v>-7.9495322413655947E-3</v>
      </c>
    </row>
    <row r="363" spans="1:11" x14ac:dyDescent="0.2">
      <c r="A363" s="3">
        <v>35600</v>
      </c>
      <c r="B363" s="4">
        <v>4653.7</v>
      </c>
      <c r="C363" s="4">
        <v>897.99</v>
      </c>
      <c r="D363" s="5">
        <f t="shared" si="25"/>
        <v>544.89684466019423</v>
      </c>
      <c r="E363" s="4">
        <v>0.60679611650485443</v>
      </c>
      <c r="F363" s="8">
        <f t="shared" si="26"/>
        <v>-7.0886187680492031E-4</v>
      </c>
      <c r="G363" s="8">
        <f t="shared" si="27"/>
        <v>9.9942075827284971E-3</v>
      </c>
      <c r="H363" s="8">
        <f t="shared" si="28"/>
        <v>-5.8422756242282907E-3</v>
      </c>
      <c r="I363" s="8">
        <f>'Parameters and Results'!$C$3*Data!F363+'Parameters and Results'!$C$4*Data!G363</f>
        <v>4.7766179524690849E-3</v>
      </c>
      <c r="J363" s="8">
        <f>(1-'Parameters and Results'!$B$5)*Data!H363</f>
        <v>-1.7526826872684875E-3</v>
      </c>
      <c r="K363" s="8">
        <f t="shared" si="29"/>
        <v>3.0239352652005973E-3</v>
      </c>
    </row>
    <row r="364" spans="1:11" x14ac:dyDescent="0.2">
      <c r="A364" s="3">
        <v>35601</v>
      </c>
      <c r="B364" s="4">
        <v>4593.8999999999996</v>
      </c>
      <c r="C364" s="4">
        <v>898.7</v>
      </c>
      <c r="D364" s="5">
        <f t="shared" si="25"/>
        <v>543.44802563947508</v>
      </c>
      <c r="E364" s="4">
        <v>0.60470460180201968</v>
      </c>
      <c r="F364" s="8">
        <f t="shared" si="26"/>
        <v>-1.2933265616300734E-2</v>
      </c>
      <c r="G364" s="8">
        <f t="shared" si="27"/>
        <v>7.903422815932591E-4</v>
      </c>
      <c r="H364" s="8">
        <f t="shared" si="28"/>
        <v>-3.4527701867338293E-3</v>
      </c>
      <c r="I364" s="8">
        <f>'Parameters and Results'!$C$3*Data!F364+'Parameters and Results'!$C$4*Data!G364</f>
        <v>-1.0889822582202783E-2</v>
      </c>
      <c r="J364" s="8">
        <f>(1-'Parameters and Results'!$B$5)*Data!H364</f>
        <v>-1.0358310560201489E-3</v>
      </c>
      <c r="K364" s="8">
        <f t="shared" si="29"/>
        <v>-1.1925653638222932E-2</v>
      </c>
    </row>
    <row r="365" spans="1:11" x14ac:dyDescent="0.2">
      <c r="A365" s="3">
        <v>35604</v>
      </c>
      <c r="B365" s="4">
        <v>4575.8</v>
      </c>
      <c r="C365" s="4">
        <v>878.62</v>
      </c>
      <c r="D365" s="5">
        <f t="shared" si="25"/>
        <v>526.4980824544582</v>
      </c>
      <c r="E365" s="4">
        <v>0.5992329817833173</v>
      </c>
      <c r="F365" s="8">
        <f t="shared" si="26"/>
        <v>-3.9477896784919468E-3</v>
      </c>
      <c r="G365" s="8">
        <f t="shared" si="27"/>
        <v>-2.2596779894366571E-2</v>
      </c>
      <c r="H365" s="8">
        <f t="shared" si="28"/>
        <v>-9.0896035903573862E-3</v>
      </c>
      <c r="I365" s="8">
        <f>'Parameters and Results'!$C$3*Data!F365+'Parameters and Results'!$C$4*Data!G365</f>
        <v>-1.5656577111638405E-2</v>
      </c>
      <c r="J365" s="8">
        <f>(1-'Parameters and Results'!$B$5)*Data!H365</f>
        <v>-2.7268810771072165E-3</v>
      </c>
      <c r="K365" s="8">
        <f t="shared" si="29"/>
        <v>-1.8383458188745622E-2</v>
      </c>
    </row>
    <row r="366" spans="1:11" x14ac:dyDescent="0.2">
      <c r="A366" s="3">
        <v>35605</v>
      </c>
      <c r="B366" s="4">
        <v>4596.3</v>
      </c>
      <c r="C366" s="4">
        <v>896.34</v>
      </c>
      <c r="D366" s="5">
        <f t="shared" si="25"/>
        <v>538.56876765006314</v>
      </c>
      <c r="E366" s="4">
        <v>0.60085321156041582</v>
      </c>
      <c r="F366" s="8">
        <f t="shared" si="26"/>
        <v>4.4700851790380278E-3</v>
      </c>
      <c r="G366" s="8">
        <f t="shared" si="27"/>
        <v>1.9967310512319737E-2</v>
      </c>
      <c r="H366" s="8">
        <f t="shared" si="28"/>
        <v>2.7001906538273663E-3</v>
      </c>
      <c r="I366" s="8">
        <f>'Parameters and Results'!$C$3*Data!F366+'Parameters and Results'!$C$4*Data!G366</f>
        <v>1.4693672208310936E-2</v>
      </c>
      <c r="J366" s="8">
        <f>(1-'Parameters and Results'!$B$5)*Data!H366</f>
        <v>8.1005719614820997E-4</v>
      </c>
      <c r="K366" s="8">
        <f t="shared" si="29"/>
        <v>1.5503729404459146E-2</v>
      </c>
    </row>
    <row r="367" spans="1:11" x14ac:dyDescent="0.2">
      <c r="A367" s="3">
        <v>35606</v>
      </c>
      <c r="B367" s="4">
        <v>4640</v>
      </c>
      <c r="C367" s="4">
        <v>888.99</v>
      </c>
      <c r="D367" s="5">
        <f t="shared" si="25"/>
        <v>534.73082706766911</v>
      </c>
      <c r="E367" s="4">
        <v>0.60150375939849621</v>
      </c>
      <c r="F367" s="8">
        <f t="shared" si="26"/>
        <v>9.462734230483244E-3</v>
      </c>
      <c r="G367" s="8">
        <f t="shared" si="27"/>
        <v>-8.2338184255680395E-3</v>
      </c>
      <c r="H367" s="8">
        <f t="shared" si="28"/>
        <v>1.0821210626715213E-3</v>
      </c>
      <c r="I367" s="8">
        <f>'Parameters and Results'!$C$3*Data!F367+'Parameters and Results'!$C$4*Data!G367</f>
        <v>3.8336305018660958E-3</v>
      </c>
      <c r="J367" s="8">
        <f>(1-'Parameters and Results'!$B$5)*Data!H367</f>
        <v>3.2463631880145643E-4</v>
      </c>
      <c r="K367" s="8">
        <f t="shared" si="29"/>
        <v>4.158266820667552E-3</v>
      </c>
    </row>
    <row r="368" spans="1:11" x14ac:dyDescent="0.2">
      <c r="A368" s="3">
        <v>35607</v>
      </c>
      <c r="B368" s="4">
        <v>4657.8999999999996</v>
      </c>
      <c r="C368" s="4">
        <v>883.68</v>
      </c>
      <c r="D368" s="5">
        <f t="shared" si="25"/>
        <v>530.42016806722688</v>
      </c>
      <c r="E368" s="4">
        <v>0.60024009603841544</v>
      </c>
      <c r="F368" s="8">
        <f t="shared" si="26"/>
        <v>3.8503365521438599E-3</v>
      </c>
      <c r="G368" s="8">
        <f t="shared" si="27"/>
        <v>-5.990980703835554E-3</v>
      </c>
      <c r="H368" s="8">
        <f t="shared" si="28"/>
        <v>-2.1030501967785652E-3</v>
      </c>
      <c r="I368" s="8">
        <f>'Parameters and Results'!$C$3*Data!F368+'Parameters and Results'!$C$4*Data!G368</f>
        <v>1.3391490305467721E-4</v>
      </c>
      <c r="J368" s="8">
        <f>(1-'Parameters and Results'!$B$5)*Data!H368</f>
        <v>-6.309150590335696E-4</v>
      </c>
      <c r="K368" s="8">
        <f t="shared" si="29"/>
        <v>-4.9700015597889239E-4</v>
      </c>
    </row>
    <row r="369" spans="1:11" x14ac:dyDescent="0.2">
      <c r="A369" s="3">
        <v>35608</v>
      </c>
      <c r="B369" s="4">
        <v>4640.3</v>
      </c>
      <c r="C369" s="4">
        <v>887.3</v>
      </c>
      <c r="D369" s="5">
        <f t="shared" si="25"/>
        <v>533.87484957882066</v>
      </c>
      <c r="E369" s="4">
        <v>0.60168471720818295</v>
      </c>
      <c r="F369" s="8">
        <f t="shared" si="26"/>
        <v>-3.7856834697856095E-3</v>
      </c>
      <c r="G369" s="8">
        <f t="shared" si="27"/>
        <v>4.0881376884145957E-3</v>
      </c>
      <c r="H369" s="8">
        <f t="shared" si="28"/>
        <v>2.4038473113944595E-3</v>
      </c>
      <c r="I369" s="8">
        <f>'Parameters and Results'!$C$3*Data!F369+'Parameters and Results'!$C$4*Data!G369</f>
        <v>-1.104878684318526E-3</v>
      </c>
      <c r="J369" s="8">
        <f>(1-'Parameters and Results'!$B$5)*Data!H369</f>
        <v>7.2115419341833799E-4</v>
      </c>
      <c r="K369" s="8">
        <f t="shared" si="29"/>
        <v>-3.8372449090018801E-4</v>
      </c>
    </row>
    <row r="370" spans="1:11" x14ac:dyDescent="0.2">
      <c r="A370" s="3">
        <v>35611</v>
      </c>
      <c r="B370" s="4">
        <v>4604.6000000000004</v>
      </c>
      <c r="C370" s="4">
        <v>885.14</v>
      </c>
      <c r="D370" s="5">
        <f t="shared" si="25"/>
        <v>531.61561561561564</v>
      </c>
      <c r="E370" s="4">
        <v>0.60060060060060061</v>
      </c>
      <c r="F370" s="8">
        <f t="shared" si="26"/>
        <v>-7.7232154923892711E-3</v>
      </c>
      <c r="G370" s="8">
        <f t="shared" si="27"/>
        <v>-2.4373192540163907E-3</v>
      </c>
      <c r="H370" s="8">
        <f t="shared" si="28"/>
        <v>-1.8034269991507939E-3</v>
      </c>
      <c r="I370" s="8">
        <f>'Parameters and Results'!$C$3*Data!F370+'Parameters and Results'!$C$4*Data!G370</f>
        <v>-8.0739659530094637E-3</v>
      </c>
      <c r="J370" s="8">
        <f>(1-'Parameters and Results'!$B$5)*Data!H370</f>
        <v>-5.4102809974523826E-4</v>
      </c>
      <c r="K370" s="8">
        <f t="shared" si="29"/>
        <v>-8.6149940527547025E-3</v>
      </c>
    </row>
    <row r="371" spans="1:11" x14ac:dyDescent="0.2">
      <c r="A371" s="3">
        <v>35612</v>
      </c>
      <c r="B371" s="4">
        <v>4728.3</v>
      </c>
      <c r="C371" s="4">
        <v>891.03</v>
      </c>
      <c r="D371" s="5">
        <f t="shared" si="25"/>
        <v>537.60709545070586</v>
      </c>
      <c r="E371" s="4">
        <v>0.60335465186436588</v>
      </c>
      <c r="F371" s="8">
        <f t="shared" si="26"/>
        <v>2.6509926039335066E-2</v>
      </c>
      <c r="G371" s="8">
        <f t="shared" si="27"/>
        <v>6.6322723503808084E-3</v>
      </c>
      <c r="H371" s="8">
        <f t="shared" si="28"/>
        <v>4.5750139996019951E-3</v>
      </c>
      <c r="I371" s="8">
        <f>'Parameters and Results'!$C$3*Data!F371+'Parameters and Results'!$C$4*Data!G371</f>
        <v>2.6777612353623824E-2</v>
      </c>
      <c r="J371" s="8">
        <f>(1-'Parameters and Results'!$B$5)*Data!H371</f>
        <v>1.3725041998805987E-3</v>
      </c>
      <c r="K371" s="8">
        <f t="shared" si="29"/>
        <v>2.8150116553504422E-2</v>
      </c>
    </row>
    <row r="372" spans="1:11" x14ac:dyDescent="0.2">
      <c r="A372" s="3">
        <v>35613</v>
      </c>
      <c r="B372" s="4">
        <v>4751.3999999999996</v>
      </c>
      <c r="C372" s="4">
        <v>904.03</v>
      </c>
      <c r="D372" s="5">
        <f t="shared" si="25"/>
        <v>542.30953809238144</v>
      </c>
      <c r="E372" s="4">
        <v>0.59988002399520091</v>
      </c>
      <c r="F372" s="8">
        <f t="shared" si="26"/>
        <v>4.8735815948166335E-3</v>
      </c>
      <c r="G372" s="8">
        <f t="shared" si="27"/>
        <v>1.4484448744590256E-2</v>
      </c>
      <c r="H372" s="8">
        <f t="shared" si="28"/>
        <v>-5.7754943358519651E-3</v>
      </c>
      <c r="I372" s="8">
        <f>'Parameters and Results'!$C$3*Data!F372+'Parameters and Results'!$C$4*Data!G372</f>
        <v>1.2085986217543296E-2</v>
      </c>
      <c r="J372" s="8">
        <f>(1-'Parameters and Results'!$B$5)*Data!H372</f>
        <v>-1.7326483007555897E-3</v>
      </c>
      <c r="K372" s="8">
        <f t="shared" si="29"/>
        <v>1.0353337916787705E-2</v>
      </c>
    </row>
    <row r="373" spans="1:11" x14ac:dyDescent="0.2">
      <c r="A373" s="3">
        <v>35614</v>
      </c>
      <c r="B373" s="4">
        <v>4831.7</v>
      </c>
      <c r="C373" s="4">
        <v>916.92</v>
      </c>
      <c r="D373" s="5">
        <f t="shared" si="25"/>
        <v>543.0381995854309</v>
      </c>
      <c r="E373" s="4">
        <v>0.59224163458691148</v>
      </c>
      <c r="F373" s="8">
        <f t="shared" si="26"/>
        <v>1.6759061150092656E-2</v>
      </c>
      <c r="G373" s="8">
        <f t="shared" si="27"/>
        <v>1.4157681765228894E-2</v>
      </c>
      <c r="H373" s="8">
        <f t="shared" si="28"/>
        <v>-1.2814957074828269E-2</v>
      </c>
      <c r="I373" s="8">
        <f>'Parameters and Results'!$C$3*Data!F373+'Parameters and Results'!$C$4*Data!G373</f>
        <v>2.2309326659554679E-2</v>
      </c>
      <c r="J373" s="8">
        <f>(1-'Parameters and Results'!$B$5)*Data!H373</f>
        <v>-3.8444871224484812E-3</v>
      </c>
      <c r="K373" s="8">
        <f t="shared" si="29"/>
        <v>1.8464839537106197E-2</v>
      </c>
    </row>
    <row r="374" spans="1:11" x14ac:dyDescent="0.2">
      <c r="A374" s="3">
        <v>35618</v>
      </c>
      <c r="B374" s="4">
        <v>4810.7</v>
      </c>
      <c r="C374" s="4">
        <v>912.2</v>
      </c>
      <c r="D374" s="5">
        <f t="shared" si="25"/>
        <v>540.72317723770004</v>
      </c>
      <c r="E374" s="4">
        <v>0.59276822762299941</v>
      </c>
      <c r="F374" s="8">
        <f t="shared" si="26"/>
        <v>-4.3557689376617905E-3</v>
      </c>
      <c r="G374" s="8">
        <f t="shared" si="27"/>
        <v>-5.1609631698755001E-3</v>
      </c>
      <c r="H374" s="8">
        <f t="shared" si="28"/>
        <v>8.8875727965408451E-4</v>
      </c>
      <c r="I374" s="8">
        <f>'Parameters and Results'!$C$3*Data!F374+'Parameters and Results'!$C$4*Data!G374</f>
        <v>-6.5982179321868372E-3</v>
      </c>
      <c r="J374" s="8">
        <f>(1-'Parameters and Results'!$B$5)*Data!H374</f>
        <v>2.6662718389622542E-4</v>
      </c>
      <c r="K374" s="8">
        <f t="shared" si="29"/>
        <v>-6.3315907482906116E-3</v>
      </c>
    </row>
    <row r="375" spans="1:11" x14ac:dyDescent="0.2">
      <c r="A375" s="3">
        <v>35619</v>
      </c>
      <c r="B375" s="4">
        <v>4758.5</v>
      </c>
      <c r="C375" s="4">
        <v>918.75</v>
      </c>
      <c r="D375" s="5">
        <f t="shared" si="25"/>
        <v>544.12200177672491</v>
      </c>
      <c r="E375" s="4">
        <v>0.59224163458691148</v>
      </c>
      <c r="F375" s="8">
        <f t="shared" si="26"/>
        <v>-1.0910111144454502E-2</v>
      </c>
      <c r="G375" s="8">
        <f t="shared" si="27"/>
        <v>7.1547862494463601E-3</v>
      </c>
      <c r="H375" s="8">
        <f t="shared" si="28"/>
        <v>-8.887572796540072E-4</v>
      </c>
      <c r="I375" s="8">
        <f>'Parameters and Results'!$C$3*Data!F375+'Parameters and Results'!$C$4*Data!G375</f>
        <v>-5.6827626766966536E-3</v>
      </c>
      <c r="J375" s="8">
        <f>(1-'Parameters and Results'!$B$5)*Data!H375</f>
        <v>-2.6662718389620221E-4</v>
      </c>
      <c r="K375" s="8">
        <f t="shared" si="29"/>
        <v>-5.9493898605928559E-3</v>
      </c>
    </row>
    <row r="376" spans="1:11" x14ac:dyDescent="0.2">
      <c r="A376" s="3">
        <v>35620</v>
      </c>
      <c r="B376" s="4">
        <v>4762.3999999999996</v>
      </c>
      <c r="C376" s="4">
        <v>907.54</v>
      </c>
      <c r="D376" s="5">
        <f t="shared" si="25"/>
        <v>538.9192399049881</v>
      </c>
      <c r="E376" s="4">
        <v>0.59382422802850354</v>
      </c>
      <c r="F376" s="8">
        <f t="shared" si="26"/>
        <v>8.1925032678219342E-4</v>
      </c>
      <c r="G376" s="8">
        <f t="shared" si="27"/>
        <v>-1.2276408224422766E-2</v>
      </c>
      <c r="H376" s="8">
        <f t="shared" si="28"/>
        <v>2.6686450233502777E-3</v>
      </c>
      <c r="I376" s="8">
        <f>'Parameters and Results'!$C$3*Data!F376+'Parameters and Results'!$C$4*Data!G376</f>
        <v>-5.9124164052538767E-3</v>
      </c>
      <c r="J376" s="8">
        <f>(1-'Parameters and Results'!$B$5)*Data!H376</f>
        <v>8.0059350700508348E-4</v>
      </c>
      <c r="K376" s="8">
        <f t="shared" si="29"/>
        <v>-5.1118228982487933E-3</v>
      </c>
    </row>
    <row r="377" spans="1:11" x14ac:dyDescent="0.2">
      <c r="A377" s="3">
        <v>35621</v>
      </c>
      <c r="B377" s="4">
        <v>4767.8</v>
      </c>
      <c r="C377" s="4">
        <v>913.78</v>
      </c>
      <c r="D377" s="5">
        <f t="shared" si="25"/>
        <v>541.30679462117166</v>
      </c>
      <c r="E377" s="4">
        <v>0.59238196789289732</v>
      </c>
      <c r="F377" s="8">
        <f t="shared" si="26"/>
        <v>1.1332397175095094E-3</v>
      </c>
      <c r="G377" s="8">
        <f t="shared" si="27"/>
        <v>6.8521999597609788E-3</v>
      </c>
      <c r="H377" s="8">
        <f t="shared" si="28"/>
        <v>-2.4317203050709165E-3</v>
      </c>
      <c r="I377" s="8">
        <f>'Parameters and Results'!$C$3*Data!F377+'Parameters and Results'!$C$4*Data!G377</f>
        <v>4.6917727310917499E-3</v>
      </c>
      <c r="J377" s="8">
        <f>(1-'Parameters and Results'!$B$5)*Data!H377</f>
        <v>-7.2951609152127508E-4</v>
      </c>
      <c r="K377" s="8">
        <f t="shared" si="29"/>
        <v>3.9622566395704746E-3</v>
      </c>
    </row>
    <row r="378" spans="1:11" x14ac:dyDescent="0.2">
      <c r="A378" s="3">
        <v>35622</v>
      </c>
      <c r="B378" s="4">
        <v>4799.5</v>
      </c>
      <c r="C378" s="4">
        <v>916.68</v>
      </c>
      <c r="D378" s="5">
        <f t="shared" si="25"/>
        <v>541.29317980513724</v>
      </c>
      <c r="E378" s="4">
        <v>0.59049306170652494</v>
      </c>
      <c r="F378" s="8">
        <f t="shared" si="26"/>
        <v>6.626763246901755E-3</v>
      </c>
      <c r="G378" s="8">
        <f t="shared" si="27"/>
        <v>3.1686050788838883E-3</v>
      </c>
      <c r="H378" s="8">
        <f t="shared" si="28"/>
        <v>-3.1937571504834345E-3</v>
      </c>
      <c r="I378" s="8">
        <f>'Parameters and Results'!$C$3*Data!F378+'Parameters and Results'!$C$4*Data!G378</f>
        <v>7.5094645836363359E-3</v>
      </c>
      <c r="J378" s="8">
        <f>(1-'Parameters and Results'!$B$5)*Data!H378</f>
        <v>-9.5812714514503046E-4</v>
      </c>
      <c r="K378" s="8">
        <f t="shared" si="29"/>
        <v>6.5513374384913057E-3</v>
      </c>
    </row>
    <row r="379" spans="1:11" x14ac:dyDescent="0.2">
      <c r="A379" s="3">
        <v>35625</v>
      </c>
      <c r="B379" s="4">
        <v>4857.3999999999996</v>
      </c>
      <c r="C379" s="4">
        <v>918.38</v>
      </c>
      <c r="D379" s="5">
        <f t="shared" si="25"/>
        <v>543.9995261224974</v>
      </c>
      <c r="E379" s="4">
        <v>0.59234687833195121</v>
      </c>
      <c r="F379" s="8">
        <f t="shared" si="26"/>
        <v>1.1991569514529328E-2</v>
      </c>
      <c r="G379" s="8">
        <f t="shared" si="27"/>
        <v>1.8528009834265933E-3</v>
      </c>
      <c r="H379" s="8">
        <f t="shared" si="28"/>
        <v>3.1345207082067636E-3</v>
      </c>
      <c r="I379" s="8">
        <f>'Parameters and Results'!$C$3*Data!F379+'Parameters and Results'!$C$4*Data!G379</f>
        <v>1.1493135856263522E-2</v>
      </c>
      <c r="J379" s="8">
        <f>(1-'Parameters and Results'!$B$5)*Data!H379</f>
        <v>9.4035621246202925E-4</v>
      </c>
      <c r="K379" s="8">
        <f t="shared" si="29"/>
        <v>1.243349206872555E-2</v>
      </c>
    </row>
    <row r="380" spans="1:11" x14ac:dyDescent="0.2">
      <c r="A380" s="3">
        <v>35626</v>
      </c>
      <c r="B380" s="4">
        <v>4899.3</v>
      </c>
      <c r="C380" s="4">
        <v>925.76</v>
      </c>
      <c r="D380" s="5">
        <f t="shared" si="25"/>
        <v>552.19803161348045</v>
      </c>
      <c r="E380" s="4">
        <v>0.59648076349537726</v>
      </c>
      <c r="F380" s="8">
        <f t="shared" si="26"/>
        <v>8.5890224326862132E-3</v>
      </c>
      <c r="G380" s="8">
        <f t="shared" si="27"/>
        <v>8.0037734630750302E-3</v>
      </c>
      <c r="H380" s="8">
        <f t="shared" si="28"/>
        <v>6.9545856433363643E-3</v>
      </c>
      <c r="I380" s="8">
        <f>'Parameters and Results'!$C$3*Data!F380+'Parameters and Results'!$C$4*Data!G380</f>
        <v>1.1837432298660954E-2</v>
      </c>
      <c r="J380" s="8">
        <f>(1-'Parameters and Results'!$B$5)*Data!H380</f>
        <v>2.0863756930009098E-3</v>
      </c>
      <c r="K380" s="8">
        <f t="shared" si="29"/>
        <v>1.3923807991661864E-2</v>
      </c>
    </row>
    <row r="381" spans="1:11" x14ac:dyDescent="0.2">
      <c r="A381" s="3">
        <v>35627</v>
      </c>
      <c r="B381" s="4">
        <v>4964.2</v>
      </c>
      <c r="C381" s="4">
        <v>936.59</v>
      </c>
      <c r="D381" s="5">
        <f t="shared" si="25"/>
        <v>559.32517169304276</v>
      </c>
      <c r="E381" s="4">
        <v>0.59719319199761123</v>
      </c>
      <c r="F381" s="8">
        <f t="shared" si="26"/>
        <v>1.3159818850704885E-2</v>
      </c>
      <c r="G381" s="8">
        <f t="shared" si="27"/>
        <v>1.1630597988165851E-2</v>
      </c>
      <c r="H381" s="8">
        <f t="shared" si="28"/>
        <v>1.1936736720238915E-3</v>
      </c>
      <c r="I381" s="8">
        <f>'Parameters and Results'!$C$3*Data!F381+'Parameters and Results'!$C$4*Data!G381</f>
        <v>1.7795364407976334E-2</v>
      </c>
      <c r="J381" s="8">
        <f>(1-'Parameters and Results'!$B$5)*Data!H381</f>
        <v>3.5810210160716751E-4</v>
      </c>
      <c r="K381" s="8">
        <f t="shared" si="29"/>
        <v>1.81534665095835E-2</v>
      </c>
    </row>
    <row r="382" spans="1:11" x14ac:dyDescent="0.2">
      <c r="A382" s="3">
        <v>35628</v>
      </c>
      <c r="B382" s="4">
        <v>4949</v>
      </c>
      <c r="C382" s="4">
        <v>931.61</v>
      </c>
      <c r="D382" s="5">
        <f t="shared" si="25"/>
        <v>556.18507462686568</v>
      </c>
      <c r="E382" s="4">
        <v>0.59701492537313428</v>
      </c>
      <c r="F382" s="8">
        <f t="shared" si="26"/>
        <v>-3.066620649626059E-3</v>
      </c>
      <c r="G382" s="8">
        <f t="shared" si="27"/>
        <v>-5.3313476026660639E-3</v>
      </c>
      <c r="H382" s="8">
        <f t="shared" si="28"/>
        <v>-2.9855202490763427E-4</v>
      </c>
      <c r="I382" s="8">
        <f>'Parameters and Results'!$C$3*Data!F382+'Parameters and Results'!$C$4*Data!G382</f>
        <v>-5.5622207738624772E-3</v>
      </c>
      <c r="J382" s="8">
        <f>(1-'Parameters and Results'!$B$5)*Data!H382</f>
        <v>-8.9565607472290299E-5</v>
      </c>
      <c r="K382" s="8">
        <f t="shared" si="29"/>
        <v>-5.6517863813347674E-3</v>
      </c>
    </row>
    <row r="383" spans="1:11" x14ac:dyDescent="0.2">
      <c r="A383" s="3">
        <v>35629</v>
      </c>
      <c r="B383" s="4">
        <v>4877.2</v>
      </c>
      <c r="C383" s="4">
        <v>915.3</v>
      </c>
      <c r="D383" s="5">
        <f t="shared" si="25"/>
        <v>546.08913549310898</v>
      </c>
      <c r="E383" s="4">
        <v>0.59662311317940464</v>
      </c>
      <c r="F383" s="8">
        <f t="shared" si="26"/>
        <v>-1.4614251265776442E-2</v>
      </c>
      <c r="G383" s="8">
        <f t="shared" si="27"/>
        <v>-1.7662391782536552E-2</v>
      </c>
      <c r="H383" s="8">
        <f t="shared" si="28"/>
        <v>-6.5650087404576488E-4</v>
      </c>
      <c r="I383" s="8">
        <f>'Parameters and Results'!$C$3*Data!F383+'Parameters and Results'!$C$4*Data!G383</f>
        <v>-2.232516142012413E-2</v>
      </c>
      <c r="J383" s="8">
        <f>(1-'Parameters and Results'!$B$5)*Data!H383</f>
        <v>-1.9695026221372948E-4</v>
      </c>
      <c r="K383" s="8">
        <f t="shared" si="29"/>
        <v>-2.2522111682337861E-2</v>
      </c>
    </row>
    <row r="384" spans="1:11" x14ac:dyDescent="0.2">
      <c r="A384" s="3">
        <v>35632</v>
      </c>
      <c r="B384" s="4">
        <v>4805.7</v>
      </c>
      <c r="C384" s="4">
        <v>912.94</v>
      </c>
      <c r="D384" s="5">
        <f t="shared" si="25"/>
        <v>544.19408679065327</v>
      </c>
      <c r="E384" s="4">
        <v>0.59608965188364327</v>
      </c>
      <c r="F384" s="8">
        <f t="shared" si="26"/>
        <v>-1.47685713105622E-2</v>
      </c>
      <c r="G384" s="8">
        <f t="shared" si="27"/>
        <v>-2.5817193703640013E-3</v>
      </c>
      <c r="H384" s="8">
        <f t="shared" si="28"/>
        <v>-8.9453445449755027E-4</v>
      </c>
      <c r="I384" s="8">
        <f>'Parameters and Results'!$C$3*Data!F384+'Parameters and Results'!$C$4*Data!G384</f>
        <v>-1.4316628356738487E-2</v>
      </c>
      <c r="J384" s="8">
        <f>(1-'Parameters and Results'!$B$5)*Data!H384</f>
        <v>-2.683603363492651E-4</v>
      </c>
      <c r="K384" s="8">
        <f t="shared" si="29"/>
        <v>-1.4584988693087752E-2</v>
      </c>
    </row>
    <row r="385" spans="1:11" x14ac:dyDescent="0.2">
      <c r="A385" s="3">
        <v>35633</v>
      </c>
      <c r="B385" s="4">
        <v>4846.7</v>
      </c>
      <c r="C385" s="4">
        <v>933.98</v>
      </c>
      <c r="D385" s="5">
        <f t="shared" si="25"/>
        <v>557.79980888676539</v>
      </c>
      <c r="E385" s="4">
        <v>0.5972288580984233</v>
      </c>
      <c r="F385" s="8">
        <f t="shared" si="26"/>
        <v>8.4953475992948346E-3</v>
      </c>
      <c r="G385" s="8">
        <f t="shared" si="27"/>
        <v>2.278486370297431E-2</v>
      </c>
      <c r="H385" s="8">
        <f t="shared" si="28"/>
        <v>1.9093084559201516E-3</v>
      </c>
      <c r="I385" s="8">
        <f>'Parameters and Results'!$C$3*Data!F385+'Parameters and Results'!$C$4*Data!G385</f>
        <v>1.973725554898911E-2</v>
      </c>
      <c r="J385" s="8">
        <f>(1-'Parameters and Results'!$B$5)*Data!H385</f>
        <v>5.7279253677604562E-4</v>
      </c>
      <c r="K385" s="8">
        <f t="shared" si="29"/>
        <v>2.0310048085765156E-2</v>
      </c>
    </row>
    <row r="386" spans="1:11" x14ac:dyDescent="0.2">
      <c r="A386" s="3">
        <v>35634</v>
      </c>
      <c r="B386" s="4">
        <v>4874.5</v>
      </c>
      <c r="C386" s="4">
        <v>936.56</v>
      </c>
      <c r="D386" s="5">
        <f t="shared" ref="D386:D449" si="30">C386*E386</f>
        <v>558.1739078610168</v>
      </c>
      <c r="E386" s="4">
        <v>0.59598307408069617</v>
      </c>
      <c r="F386" s="8">
        <f t="shared" si="26"/>
        <v>5.7194740944839246E-3</v>
      </c>
      <c r="G386" s="8">
        <f t="shared" si="27"/>
        <v>2.7585634480729927E-3</v>
      </c>
      <c r="H386" s="8">
        <f t="shared" si="28"/>
        <v>-2.0881193638618233E-3</v>
      </c>
      <c r="I386" s="8">
        <f>'Parameters and Results'!$C$3*Data!F386+'Parameters and Results'!$C$4*Data!G386</f>
        <v>6.4941640946328504E-3</v>
      </c>
      <c r="J386" s="8">
        <f>(1-'Parameters and Results'!$B$5)*Data!H386</f>
        <v>-6.2643580915854708E-4</v>
      </c>
      <c r="K386" s="8">
        <f t="shared" si="29"/>
        <v>5.8677282854743031E-3</v>
      </c>
    </row>
    <row r="387" spans="1:11" x14ac:dyDescent="0.2">
      <c r="A387" s="3">
        <v>35635</v>
      </c>
      <c r="B387" s="4">
        <v>4862.8999999999996</v>
      </c>
      <c r="C387" s="4">
        <v>940.3</v>
      </c>
      <c r="D387" s="5">
        <f t="shared" si="30"/>
        <v>562.07782891983982</v>
      </c>
      <c r="E387" s="4">
        <v>0.59776436128877997</v>
      </c>
      <c r="F387" s="8">
        <f t="shared" si="26"/>
        <v>-2.3825673151778052E-3</v>
      </c>
      <c r="G387" s="8">
        <f t="shared" si="27"/>
        <v>3.9853851116142475E-3</v>
      </c>
      <c r="H387" s="8">
        <f t="shared" si="28"/>
        <v>2.9843641584167985E-3</v>
      </c>
      <c r="I387" s="8">
        <f>'Parameters and Results'!$C$3*Data!F387+'Parameters and Results'!$C$4*Data!G387</f>
        <v>6.7361559491114619E-5</v>
      </c>
      <c r="J387" s="8">
        <f>(1-'Parameters and Results'!$B$5)*Data!H387</f>
        <v>8.9530924752503969E-4</v>
      </c>
      <c r="K387" s="8">
        <f t="shared" si="29"/>
        <v>9.6267080701615431E-4</v>
      </c>
    </row>
    <row r="388" spans="1:11" x14ac:dyDescent="0.2">
      <c r="A388" s="3">
        <v>35636</v>
      </c>
      <c r="B388" s="4">
        <v>4851.5</v>
      </c>
      <c r="C388" s="4">
        <v>938.79</v>
      </c>
      <c r="D388" s="5">
        <f t="shared" si="30"/>
        <v>564.5838344960307</v>
      </c>
      <c r="E388" s="4">
        <v>0.6013952369497233</v>
      </c>
      <c r="F388" s="8">
        <f t="shared" ref="F388:F451" si="31">LN(B388/B387)</f>
        <v>-2.3470322887942864E-3</v>
      </c>
      <c r="G388" s="8">
        <f t="shared" ref="G388:G451" si="32">LN(C388/C387)</f>
        <v>-1.6071612589320557E-3</v>
      </c>
      <c r="H388" s="8">
        <f t="shared" ref="H388:H451" si="33">LN(E388/E387)</f>
        <v>6.0557189587525555E-3</v>
      </c>
      <c r="I388" s="8">
        <f>'Parameters and Results'!$C$3*Data!F388+'Parameters and Results'!$C$4*Data!G388</f>
        <v>-2.921520332518311E-3</v>
      </c>
      <c r="J388" s="8">
        <f>(1-'Parameters and Results'!$B$5)*Data!H388</f>
        <v>1.8167156876257669E-3</v>
      </c>
      <c r="K388" s="8">
        <f t="shared" ref="K388:K451" si="34">I388+J388</f>
        <v>-1.1048046448925441E-3</v>
      </c>
    </row>
    <row r="389" spans="1:11" x14ac:dyDescent="0.2">
      <c r="A389" s="3">
        <v>35639</v>
      </c>
      <c r="B389" s="4">
        <v>4862.6000000000004</v>
      </c>
      <c r="C389" s="4">
        <v>936.45</v>
      </c>
      <c r="D389" s="5">
        <f t="shared" si="30"/>
        <v>574.7913086177266</v>
      </c>
      <c r="E389" s="4">
        <v>0.61379818315737789</v>
      </c>
      <c r="F389" s="8">
        <f t="shared" si="31"/>
        <v>2.2853388025788203E-3</v>
      </c>
      <c r="G389" s="8">
        <f t="shared" si="32"/>
        <v>-2.4956818482362226E-3</v>
      </c>
      <c r="H389" s="8">
        <f t="shared" si="33"/>
        <v>2.0413831604225004E-2</v>
      </c>
      <c r="I389" s="8">
        <f>'Parameters and Results'!$C$3*Data!F389+'Parameters and Results'!$C$4*Data!G389</f>
        <v>6.5200325420890714E-4</v>
      </c>
      <c r="J389" s="8">
        <f>(1-'Parameters and Results'!$B$5)*Data!H389</f>
        <v>6.1241494812675022E-3</v>
      </c>
      <c r="K389" s="8">
        <f t="shared" si="34"/>
        <v>6.7761527354764095E-3</v>
      </c>
    </row>
    <row r="390" spans="1:11" x14ac:dyDescent="0.2">
      <c r="A390" s="3">
        <v>35640</v>
      </c>
      <c r="B390" s="4">
        <v>4876.6000000000004</v>
      </c>
      <c r="C390" s="4">
        <v>942.29</v>
      </c>
      <c r="D390" s="5">
        <f t="shared" si="30"/>
        <v>578.98003072196627</v>
      </c>
      <c r="E390" s="4">
        <v>0.61443932411674351</v>
      </c>
      <c r="F390" s="8">
        <f t="shared" si="31"/>
        <v>2.8749814446984E-3</v>
      </c>
      <c r="G390" s="8">
        <f t="shared" si="32"/>
        <v>6.2169526490073075E-3</v>
      </c>
      <c r="H390" s="8">
        <f t="shared" si="33"/>
        <v>1.044001691533272E-3</v>
      </c>
      <c r="I390" s="8">
        <f>'Parameters and Results'!$C$3*Data!F390+'Parameters and Results'!$C$4*Data!G390</f>
        <v>5.8727631945750466E-3</v>
      </c>
      <c r="J390" s="8">
        <f>(1-'Parameters and Results'!$B$5)*Data!H390</f>
        <v>3.1320050745998161E-4</v>
      </c>
      <c r="K390" s="8">
        <f t="shared" si="34"/>
        <v>6.1859637020350283E-3</v>
      </c>
    </row>
    <row r="391" spans="1:11" x14ac:dyDescent="0.2">
      <c r="A391" s="3">
        <v>35641</v>
      </c>
      <c r="B391" s="4">
        <v>4927.3</v>
      </c>
      <c r="C391" s="4">
        <v>952.29</v>
      </c>
      <c r="D391" s="5">
        <f t="shared" si="30"/>
        <v>587.47069710055518</v>
      </c>
      <c r="E391" s="4">
        <v>0.61690314620604569</v>
      </c>
      <c r="F391" s="8">
        <f t="shared" si="31"/>
        <v>1.0342914956767922E-2</v>
      </c>
      <c r="G391" s="8">
        <f t="shared" si="32"/>
        <v>1.0556527427419492E-2</v>
      </c>
      <c r="H391" s="8">
        <f t="shared" si="33"/>
        <v>4.0018523470482003E-3</v>
      </c>
      <c r="I391" s="8">
        <f>'Parameters and Results'!$C$3*Data!F391+'Parameters and Results'!$C$4*Data!G391</f>
        <v>1.4750575397978458E-2</v>
      </c>
      <c r="J391" s="8">
        <f>(1-'Parameters and Results'!$B$5)*Data!H391</f>
        <v>1.2005557041144602E-3</v>
      </c>
      <c r="K391" s="8">
        <f t="shared" si="34"/>
        <v>1.5951131102092918E-2</v>
      </c>
    </row>
    <row r="392" spans="1:11" x14ac:dyDescent="0.2">
      <c r="A392" s="3">
        <v>35642</v>
      </c>
      <c r="B392" s="4">
        <v>4907.5</v>
      </c>
      <c r="C392" s="4">
        <v>954.31</v>
      </c>
      <c r="D392" s="5">
        <f t="shared" si="30"/>
        <v>582.32243104710756</v>
      </c>
      <c r="E392" s="4">
        <v>0.61020258725896992</v>
      </c>
      <c r="F392" s="8">
        <f t="shared" si="31"/>
        <v>-4.0265235187831325E-3</v>
      </c>
      <c r="G392" s="8">
        <f t="shared" si="32"/>
        <v>2.1189560010618433E-3</v>
      </c>
      <c r="H392" s="8">
        <f t="shared" si="33"/>
        <v>-1.0921023937040093E-2</v>
      </c>
      <c r="I392" s="8">
        <f>'Parameters and Results'!$C$3*Data!F392+'Parameters and Results'!$C$4*Data!G392</f>
        <v>-2.3789718383618453E-3</v>
      </c>
      <c r="J392" s="8">
        <f>(1-'Parameters and Results'!$B$5)*Data!H392</f>
        <v>-3.2763071811120286E-3</v>
      </c>
      <c r="K392" s="8">
        <f t="shared" si="34"/>
        <v>-5.6552790194738739E-3</v>
      </c>
    </row>
    <row r="393" spans="1:11" x14ac:dyDescent="0.2">
      <c r="A393" s="3">
        <v>35643</v>
      </c>
      <c r="B393" s="4">
        <v>4899.3</v>
      </c>
      <c r="C393" s="4">
        <v>947.14</v>
      </c>
      <c r="D393" s="5">
        <f t="shared" si="30"/>
        <v>579.36138977244923</v>
      </c>
      <c r="E393" s="4">
        <v>0.61169562025935897</v>
      </c>
      <c r="F393" s="8">
        <f t="shared" si="31"/>
        <v>-1.6723093998088261E-3</v>
      </c>
      <c r="G393" s="8">
        <f t="shared" si="32"/>
        <v>-7.5416487245584529E-3</v>
      </c>
      <c r="H393" s="8">
        <f t="shared" si="33"/>
        <v>2.4437939825940214E-3</v>
      </c>
      <c r="I393" s="8">
        <f>'Parameters and Results'!$C$3*Data!F393+'Parameters and Results'!$C$4*Data!G393</f>
        <v>-5.5357610360942892E-3</v>
      </c>
      <c r="J393" s="8">
        <f>(1-'Parameters and Results'!$B$5)*Data!H393</f>
        <v>7.3313819477820652E-4</v>
      </c>
      <c r="K393" s="8">
        <f t="shared" si="34"/>
        <v>-4.8026228413160822E-3</v>
      </c>
    </row>
    <row r="394" spans="1:11" x14ac:dyDescent="0.2">
      <c r="A394" s="3">
        <v>35646</v>
      </c>
      <c r="B394" s="4">
        <v>4895.7</v>
      </c>
      <c r="C394" s="4">
        <v>950.3</v>
      </c>
      <c r="D394" s="5">
        <f t="shared" si="30"/>
        <v>583.61481299514821</v>
      </c>
      <c r="E394" s="4">
        <v>0.61413744395995817</v>
      </c>
      <c r="F394" s="8">
        <f t="shared" si="31"/>
        <v>-7.3506894580874303E-4</v>
      </c>
      <c r="G394" s="8">
        <f t="shared" si="32"/>
        <v>3.3308066884763891E-3</v>
      </c>
      <c r="H394" s="8">
        <f t="shared" si="33"/>
        <v>3.9839469199474146E-3</v>
      </c>
      <c r="I394" s="8">
        <f>'Parameters and Results'!$C$3*Data!F394+'Parameters and Results'!$C$4*Data!G394</f>
        <v>1.1554502841946005E-3</v>
      </c>
      <c r="J394" s="8">
        <f>(1-'Parameters and Results'!$B$5)*Data!H394</f>
        <v>1.1951840759842245E-3</v>
      </c>
      <c r="K394" s="8">
        <f t="shared" si="34"/>
        <v>2.350634360178825E-3</v>
      </c>
    </row>
    <row r="395" spans="1:11" x14ac:dyDescent="0.2">
      <c r="A395" s="3">
        <v>35647</v>
      </c>
      <c r="B395" s="4">
        <v>4960.6000000000004</v>
      </c>
      <c r="C395" s="4">
        <v>952.37</v>
      </c>
      <c r="D395" s="5">
        <f t="shared" si="30"/>
        <v>586.07384615384615</v>
      </c>
      <c r="E395" s="4">
        <v>0.61538461538461542</v>
      </c>
      <c r="F395" s="8">
        <f t="shared" si="31"/>
        <v>1.3169432339902943E-2</v>
      </c>
      <c r="G395" s="8">
        <f t="shared" si="32"/>
        <v>2.1758905293100509E-3</v>
      </c>
      <c r="H395" s="8">
        <f t="shared" si="33"/>
        <v>2.0287100063369765E-3</v>
      </c>
      <c r="I395" s="8">
        <f>'Parameters and Results'!$C$3*Data!F395+'Parameters and Results'!$C$4*Data!G395</f>
        <v>1.2698234183242502E-2</v>
      </c>
      <c r="J395" s="8">
        <f>(1-'Parameters and Results'!$B$5)*Data!H395</f>
        <v>6.0861300190109303E-4</v>
      </c>
      <c r="K395" s="8">
        <f t="shared" si="34"/>
        <v>1.3306847185143595E-2</v>
      </c>
    </row>
    <row r="396" spans="1:11" x14ac:dyDescent="0.2">
      <c r="A396" s="3">
        <v>35648</v>
      </c>
      <c r="B396" s="4">
        <v>5026.2</v>
      </c>
      <c r="C396" s="4">
        <v>960.32</v>
      </c>
      <c r="D396" s="5">
        <f t="shared" si="30"/>
        <v>599.90004997501251</v>
      </c>
      <c r="E396" s="4">
        <v>0.62468765617191402</v>
      </c>
      <c r="F396" s="8">
        <f t="shared" si="31"/>
        <v>1.3137530242917354E-2</v>
      </c>
      <c r="G396" s="8">
        <f t="shared" si="32"/>
        <v>8.3129475054228002E-3</v>
      </c>
      <c r="H396" s="8">
        <f t="shared" si="33"/>
        <v>1.5004311494314099E-2</v>
      </c>
      <c r="I396" s="8">
        <f>'Parameters and Results'!$C$3*Data!F396+'Parameters and Results'!$C$4*Data!G396</f>
        <v>1.5984330615480997E-2</v>
      </c>
      <c r="J396" s="8">
        <f>(1-'Parameters and Results'!$B$5)*Data!H396</f>
        <v>4.5012934482942307E-3</v>
      </c>
      <c r="K396" s="8">
        <f t="shared" si="34"/>
        <v>2.0485624063775229E-2</v>
      </c>
    </row>
    <row r="397" spans="1:11" x14ac:dyDescent="0.2">
      <c r="A397" s="3">
        <v>35649</v>
      </c>
      <c r="B397" s="4">
        <v>5086.8</v>
      </c>
      <c r="C397" s="4">
        <v>951.19</v>
      </c>
      <c r="D397" s="5">
        <f t="shared" si="30"/>
        <v>599.1748031496063</v>
      </c>
      <c r="E397" s="4">
        <v>0.62992125984251968</v>
      </c>
      <c r="F397" s="8">
        <f t="shared" si="31"/>
        <v>1.1984717758773099E-2</v>
      </c>
      <c r="G397" s="8">
        <f t="shared" si="32"/>
        <v>-9.5527299668573609E-3</v>
      </c>
      <c r="H397" s="8">
        <f t="shared" si="33"/>
        <v>8.3430525026770112E-3</v>
      </c>
      <c r="I397" s="8">
        <f>'Parameters and Results'!$C$3*Data!F397+'Parameters and Results'!$C$4*Data!G397</f>
        <v>5.3281538568234841E-3</v>
      </c>
      <c r="J397" s="8">
        <f>(1-'Parameters and Results'!$B$5)*Data!H397</f>
        <v>2.5029157508031038E-3</v>
      </c>
      <c r="K397" s="8">
        <f t="shared" si="34"/>
        <v>7.8310696076265875E-3</v>
      </c>
    </row>
    <row r="398" spans="1:11" x14ac:dyDescent="0.2">
      <c r="A398" s="3">
        <v>35650</v>
      </c>
      <c r="B398" s="4">
        <v>5031.3</v>
      </c>
      <c r="C398" s="4">
        <v>933.54</v>
      </c>
      <c r="D398" s="5">
        <f t="shared" si="30"/>
        <v>588.98422712933746</v>
      </c>
      <c r="E398" s="4">
        <v>0.63091482649842268</v>
      </c>
      <c r="F398" s="8">
        <f t="shared" si="31"/>
        <v>-1.0970549140899937E-2</v>
      </c>
      <c r="G398" s="8">
        <f t="shared" si="32"/>
        <v>-1.8730020730218636E-2</v>
      </c>
      <c r="H398" s="8">
        <f t="shared" si="33"/>
        <v>1.5760444554657142E-3</v>
      </c>
      <c r="I398" s="8">
        <f>'Parameters and Results'!$C$3*Data!F398+'Parameters and Results'!$C$4*Data!G398</f>
        <v>-1.9713441692605513E-2</v>
      </c>
      <c r="J398" s="8">
        <f>(1-'Parameters and Results'!$B$5)*Data!H398</f>
        <v>4.728133366397143E-4</v>
      </c>
      <c r="K398" s="8">
        <f t="shared" si="34"/>
        <v>-1.9240628355965798E-2</v>
      </c>
    </row>
    <row r="399" spans="1:11" x14ac:dyDescent="0.2">
      <c r="A399" s="3">
        <v>35653</v>
      </c>
      <c r="B399" s="4">
        <v>5031.8999999999996</v>
      </c>
      <c r="C399" s="4">
        <v>937</v>
      </c>
      <c r="D399" s="5">
        <f t="shared" si="30"/>
        <v>589.23405860897992</v>
      </c>
      <c r="E399" s="4">
        <v>0.6288517167651867</v>
      </c>
      <c r="F399" s="8">
        <f t="shared" si="31"/>
        <v>1.1924636312707679E-4</v>
      </c>
      <c r="G399" s="8">
        <f t="shared" si="32"/>
        <v>3.6994706834958765E-3</v>
      </c>
      <c r="H399" s="8">
        <f t="shared" si="33"/>
        <v>-3.2753871560021164E-3</v>
      </c>
      <c r="I399" s="8">
        <f>'Parameters and Results'!$C$3*Data!F399+'Parameters and Results'!$C$4*Data!G399</f>
        <v>2.1020547368239663E-3</v>
      </c>
      <c r="J399" s="8">
        <f>(1-'Parameters and Results'!$B$5)*Data!H399</f>
        <v>-9.8261614680063497E-4</v>
      </c>
      <c r="K399" s="8">
        <f t="shared" si="34"/>
        <v>1.1194385900233314E-3</v>
      </c>
    </row>
    <row r="400" spans="1:11" x14ac:dyDescent="0.2">
      <c r="A400" s="3">
        <v>35654</v>
      </c>
      <c r="B400" s="4">
        <v>5075.8</v>
      </c>
      <c r="C400" s="4">
        <v>926.53</v>
      </c>
      <c r="D400" s="5">
        <f t="shared" si="30"/>
        <v>587.3407290015848</v>
      </c>
      <c r="E400" s="4">
        <v>0.63391442155309041</v>
      </c>
      <c r="F400" s="8">
        <f t="shared" si="31"/>
        <v>8.686501585984616E-3</v>
      </c>
      <c r="G400" s="8">
        <f t="shared" si="32"/>
        <v>-1.1236857112779365E-2</v>
      </c>
      <c r="H400" s="8">
        <f t="shared" si="33"/>
        <v>8.0184790520150331E-3</v>
      </c>
      <c r="I400" s="8">
        <f>'Parameters and Results'!$C$3*Data!F400+'Parameters and Results'!$C$4*Data!G400</f>
        <v>1.5327860468356807E-3</v>
      </c>
      <c r="J400" s="8">
        <f>(1-'Parameters and Results'!$B$5)*Data!H400</f>
        <v>2.4055437156045101E-3</v>
      </c>
      <c r="K400" s="8">
        <f t="shared" si="34"/>
        <v>3.9383297624401908E-3</v>
      </c>
    </row>
    <row r="401" spans="1:11" x14ac:dyDescent="0.2">
      <c r="A401" s="3">
        <v>35655</v>
      </c>
      <c r="B401" s="4">
        <v>5003.6000000000004</v>
      </c>
      <c r="C401" s="4">
        <v>922.02</v>
      </c>
      <c r="D401" s="5">
        <f t="shared" si="30"/>
        <v>582.6350710900474</v>
      </c>
      <c r="E401" s="4">
        <v>0.63191153238546605</v>
      </c>
      <c r="F401" s="8">
        <f t="shared" si="31"/>
        <v>-1.4326494614217256E-2</v>
      </c>
      <c r="G401" s="8">
        <f t="shared" si="32"/>
        <v>-4.8795098303468379E-3</v>
      </c>
      <c r="H401" s="8">
        <f t="shared" si="33"/>
        <v>-3.1645596029631368E-3</v>
      </c>
      <c r="I401" s="8">
        <f>'Parameters and Results'!$C$3*Data!F401+'Parameters and Results'!$C$4*Data!G401</f>
        <v>-1.5170618095827391E-2</v>
      </c>
      <c r="J401" s="8">
        <f>(1-'Parameters and Results'!$B$5)*Data!H401</f>
        <v>-9.4936788088894122E-4</v>
      </c>
      <c r="K401" s="8">
        <f t="shared" si="34"/>
        <v>-1.6119985976716333E-2</v>
      </c>
    </row>
    <row r="402" spans="1:11" x14ac:dyDescent="0.2">
      <c r="A402" s="3">
        <v>35656</v>
      </c>
      <c r="B402" s="4">
        <v>4991.3</v>
      </c>
      <c r="C402" s="4">
        <v>924.77</v>
      </c>
      <c r="D402" s="5">
        <f t="shared" si="30"/>
        <v>582.89946422943592</v>
      </c>
      <c r="E402" s="4">
        <v>0.63031831074692724</v>
      </c>
      <c r="F402" s="8">
        <f t="shared" si="31"/>
        <v>-2.4612564826517031E-3</v>
      </c>
      <c r="G402" s="8">
        <f t="shared" si="32"/>
        <v>2.9781426502799558E-3</v>
      </c>
      <c r="H402" s="8">
        <f t="shared" si="33"/>
        <v>-2.5244570049189727E-3</v>
      </c>
      <c r="I402" s="8">
        <f>'Parameters and Results'!$C$3*Data!F402+'Parameters and Results'!$C$4*Data!G402</f>
        <v>-5.4540239116906389E-4</v>
      </c>
      <c r="J402" s="8">
        <f>(1-'Parameters and Results'!$B$5)*Data!H402</f>
        <v>-7.5733710147569196E-4</v>
      </c>
      <c r="K402" s="8">
        <f t="shared" si="34"/>
        <v>-1.302739492644756E-3</v>
      </c>
    </row>
    <row r="403" spans="1:11" x14ac:dyDescent="0.2">
      <c r="A403" s="3">
        <v>35657</v>
      </c>
      <c r="B403" s="4">
        <v>4865.8</v>
      </c>
      <c r="C403" s="4">
        <v>900.81</v>
      </c>
      <c r="D403" s="5">
        <f t="shared" si="30"/>
        <v>559.8570540708514</v>
      </c>
      <c r="E403" s="4">
        <v>0.62150403977625857</v>
      </c>
      <c r="F403" s="8">
        <f t="shared" si="31"/>
        <v>-2.5465254879913614E-2</v>
      </c>
      <c r="G403" s="8">
        <f t="shared" si="32"/>
        <v>-2.625069937842921E-2</v>
      </c>
      <c r="H403" s="8">
        <f t="shared" si="33"/>
        <v>-1.4082535969132984E-2</v>
      </c>
      <c r="I403" s="8">
        <f>'Parameters and Results'!$C$3*Data!F403+'Parameters and Results'!$C$4*Data!G403</f>
        <v>-3.6457475684276194E-2</v>
      </c>
      <c r="J403" s="8">
        <f>(1-'Parameters and Results'!$B$5)*Data!H403</f>
        <v>-4.2247607907398956E-3</v>
      </c>
      <c r="K403" s="8">
        <f t="shared" si="34"/>
        <v>-4.0682236475016093E-2</v>
      </c>
    </row>
    <row r="404" spans="1:11" x14ac:dyDescent="0.2">
      <c r="A404" s="3">
        <v>35660</v>
      </c>
      <c r="B404" s="4">
        <v>4835</v>
      </c>
      <c r="C404" s="4">
        <v>912.49</v>
      </c>
      <c r="D404" s="5">
        <f t="shared" si="30"/>
        <v>567.18672302337143</v>
      </c>
      <c r="E404" s="4">
        <v>0.62158130283441071</v>
      </c>
      <c r="F404" s="8">
        <f t="shared" si="31"/>
        <v>-6.3500130906263726E-3</v>
      </c>
      <c r="G404" s="8">
        <f t="shared" si="32"/>
        <v>1.2882767925341048E-2</v>
      </c>
      <c r="H404" s="8">
        <f t="shared" si="33"/>
        <v>1.2430853394089527E-4</v>
      </c>
      <c r="I404" s="8">
        <f>'Parameters and Results'!$C$3*Data!F404+'Parameters and Results'!$C$4*Data!G404</f>
        <v>1.4004332253860913E-3</v>
      </c>
      <c r="J404" s="8">
        <f>(1-'Parameters and Results'!$B$5)*Data!H404</f>
        <v>3.7292560182268588E-5</v>
      </c>
      <c r="K404" s="8">
        <f t="shared" si="34"/>
        <v>1.4377257855683599E-3</v>
      </c>
    </row>
    <row r="405" spans="1:11" x14ac:dyDescent="0.2">
      <c r="A405" s="3">
        <v>35661</v>
      </c>
      <c r="B405" s="4">
        <v>4914.2</v>
      </c>
      <c r="C405" s="4">
        <v>926.01</v>
      </c>
      <c r="D405" s="5">
        <f t="shared" si="30"/>
        <v>577.49298409728726</v>
      </c>
      <c r="E405" s="4">
        <v>0.62363579669473035</v>
      </c>
      <c r="F405" s="8">
        <f t="shared" si="31"/>
        <v>1.6247844406205594E-2</v>
      </c>
      <c r="G405" s="8">
        <f t="shared" si="32"/>
        <v>1.4707907231450384E-2</v>
      </c>
      <c r="H405" s="8">
        <f t="shared" si="33"/>
        <v>3.2998193252328526E-3</v>
      </c>
      <c r="I405" s="8">
        <f>'Parameters and Results'!$C$3*Data!F405+'Parameters and Results'!$C$4*Data!G405</f>
        <v>2.2159133760413105E-2</v>
      </c>
      <c r="J405" s="8">
        <f>(1-'Parameters and Results'!$B$5)*Data!H405</f>
        <v>9.8994579756985597E-4</v>
      </c>
      <c r="K405" s="8">
        <f t="shared" si="34"/>
        <v>2.3149079557982961E-2</v>
      </c>
    </row>
    <row r="406" spans="1:11" x14ac:dyDescent="0.2">
      <c r="A406" s="3">
        <v>35662</v>
      </c>
      <c r="B406" s="4">
        <v>4958.3999999999996</v>
      </c>
      <c r="C406" s="4">
        <v>939.35</v>
      </c>
      <c r="D406" s="5">
        <f t="shared" si="30"/>
        <v>589.93280160773725</v>
      </c>
      <c r="E406" s="4">
        <v>0.62802235759593039</v>
      </c>
      <c r="F406" s="8">
        <f t="shared" si="31"/>
        <v>8.9541347398834018E-3</v>
      </c>
      <c r="G406" s="8">
        <f t="shared" si="32"/>
        <v>1.4303112989369737E-2</v>
      </c>
      <c r="H406" s="8">
        <f t="shared" si="33"/>
        <v>7.0092282708290043E-3</v>
      </c>
      <c r="I406" s="8">
        <f>'Parameters and Results'!$C$3*Data!F406+'Parameters and Results'!$C$4*Data!G406</f>
        <v>1.5558548911657637E-2</v>
      </c>
      <c r="J406" s="8">
        <f>(1-'Parameters and Results'!$B$5)*Data!H406</f>
        <v>2.1027684812487016E-3</v>
      </c>
      <c r="K406" s="8">
        <f t="shared" si="34"/>
        <v>1.7661317392906339E-2</v>
      </c>
    </row>
    <row r="407" spans="1:11" x14ac:dyDescent="0.2">
      <c r="A407" s="3">
        <v>35663</v>
      </c>
      <c r="B407" s="4">
        <v>4978</v>
      </c>
      <c r="C407" s="4">
        <v>925.05</v>
      </c>
      <c r="D407" s="5">
        <f t="shared" si="30"/>
        <v>581.60955674316256</v>
      </c>
      <c r="E407" s="4">
        <v>0.62873310279786232</v>
      </c>
      <c r="F407" s="8">
        <f t="shared" si="31"/>
        <v>3.9450958940535933E-3</v>
      </c>
      <c r="G407" s="8">
        <f t="shared" si="32"/>
        <v>-1.5340356607696502E-2</v>
      </c>
      <c r="H407" s="8">
        <f t="shared" si="33"/>
        <v>1.1310796731816535E-3</v>
      </c>
      <c r="I407" s="8">
        <f>'Parameters and Results'!$C$3*Data!F407+'Parameters and Results'!$C$4*Data!G407</f>
        <v>-4.8318336608592204E-3</v>
      </c>
      <c r="J407" s="8">
        <f>(1-'Parameters and Results'!$B$5)*Data!H407</f>
        <v>3.3932390195449611E-4</v>
      </c>
      <c r="K407" s="8">
        <f t="shared" si="34"/>
        <v>-4.4925097589047242E-3</v>
      </c>
    </row>
    <row r="408" spans="1:11" x14ac:dyDescent="0.2">
      <c r="A408" s="3">
        <v>35664</v>
      </c>
      <c r="B408" s="4">
        <v>4901.1000000000004</v>
      </c>
      <c r="C408" s="4">
        <v>923.54</v>
      </c>
      <c r="D408" s="5">
        <f t="shared" si="30"/>
        <v>574.30508052981781</v>
      </c>
      <c r="E408" s="4">
        <v>0.62185187488340277</v>
      </c>
      <c r="F408" s="8">
        <f t="shared" si="31"/>
        <v>-1.5568534226964656E-2</v>
      </c>
      <c r="G408" s="8">
        <f t="shared" si="32"/>
        <v>-1.6336779229975404E-3</v>
      </c>
      <c r="H408" s="8">
        <f t="shared" si="33"/>
        <v>-1.1004925670780185E-2</v>
      </c>
      <c r="I408" s="8">
        <f>'Parameters and Results'!$C$3*Data!F408+'Parameters and Results'!$C$4*Data!G408</f>
        <v>-1.4504653527012747E-2</v>
      </c>
      <c r="J408" s="8">
        <f>(1-'Parameters and Results'!$B$5)*Data!H408</f>
        <v>-3.3014777012340562E-3</v>
      </c>
      <c r="K408" s="8">
        <f t="shared" si="34"/>
        <v>-1.7806131228246803E-2</v>
      </c>
    </row>
    <row r="409" spans="1:11" x14ac:dyDescent="0.2">
      <c r="A409" s="3">
        <v>35668</v>
      </c>
      <c r="B409" s="4">
        <v>4886.3</v>
      </c>
      <c r="C409" s="4">
        <v>913.02</v>
      </c>
      <c r="D409" s="5">
        <f t="shared" si="30"/>
        <v>566.35444451336764</v>
      </c>
      <c r="E409" s="4">
        <v>0.62030891383909181</v>
      </c>
      <c r="F409" s="8">
        <f t="shared" si="31"/>
        <v>-3.0242988496512429E-3</v>
      </c>
      <c r="G409" s="8">
        <f t="shared" si="32"/>
        <v>-1.1456326022535761E-2</v>
      </c>
      <c r="H409" s="8">
        <f t="shared" si="33"/>
        <v>-2.4843190219739058E-3</v>
      </c>
      <c r="I409" s="8">
        <f>'Parameters and Results'!$C$3*Data!F409+'Parameters and Results'!$C$4*Data!G409</f>
        <v>-8.8326775456141499E-3</v>
      </c>
      <c r="J409" s="8">
        <f>(1-'Parameters and Results'!$B$5)*Data!H409</f>
        <v>-7.452957065921718E-4</v>
      </c>
      <c r="K409" s="8">
        <f t="shared" si="34"/>
        <v>-9.5779732522063218E-3</v>
      </c>
    </row>
    <row r="410" spans="1:11" x14ac:dyDescent="0.2">
      <c r="A410" s="3">
        <v>35669</v>
      </c>
      <c r="B410" s="4">
        <v>4906.8999999999996</v>
      </c>
      <c r="C410" s="4">
        <v>913.7</v>
      </c>
      <c r="D410" s="5">
        <f t="shared" si="30"/>
        <v>567.40979941625778</v>
      </c>
      <c r="E410" s="4">
        <v>0.62100229770850146</v>
      </c>
      <c r="F410" s="8">
        <f t="shared" si="31"/>
        <v>4.2070069809899639E-3</v>
      </c>
      <c r="G410" s="8">
        <f t="shared" si="32"/>
        <v>7.4450384449680081E-4</v>
      </c>
      <c r="H410" s="8">
        <f t="shared" si="33"/>
        <v>1.1171798580024486E-3</v>
      </c>
      <c r="I410" s="8">
        <f>'Parameters and Results'!$C$3*Data!F410+'Parameters and Results'!$C$4*Data!G410</f>
        <v>4.0831631843944909E-3</v>
      </c>
      <c r="J410" s="8">
        <f>(1-'Parameters and Results'!$B$5)*Data!H410</f>
        <v>3.3515395740073463E-4</v>
      </c>
      <c r="K410" s="8">
        <f t="shared" si="34"/>
        <v>4.4183171417952255E-3</v>
      </c>
    </row>
    <row r="411" spans="1:11" x14ac:dyDescent="0.2">
      <c r="A411" s="3">
        <v>35670</v>
      </c>
      <c r="B411" s="4">
        <v>4845.3999999999996</v>
      </c>
      <c r="C411" s="4">
        <v>903.67</v>
      </c>
      <c r="D411" s="5">
        <f t="shared" si="30"/>
        <v>559.27094937492268</v>
      </c>
      <c r="E411" s="4">
        <v>0.6188884762965714</v>
      </c>
      <c r="F411" s="8">
        <f t="shared" si="31"/>
        <v>-1.2612576575354287E-2</v>
      </c>
      <c r="G411" s="8">
        <f t="shared" si="32"/>
        <v>-1.1038040505056874E-2</v>
      </c>
      <c r="H411" s="8">
        <f t="shared" si="33"/>
        <v>-3.4096930216577404E-3</v>
      </c>
      <c r="I411" s="8">
        <f>'Parameters and Results'!$C$3*Data!F411+'Parameters and Results'!$C$4*Data!G411</f>
        <v>-1.6996546376165714E-2</v>
      </c>
      <c r="J411" s="8">
        <f>(1-'Parameters and Results'!$B$5)*Data!H411</f>
        <v>-1.0229079064973223E-3</v>
      </c>
      <c r="K411" s="8">
        <f t="shared" si="34"/>
        <v>-1.8019454282663036E-2</v>
      </c>
    </row>
    <row r="412" spans="1:11" x14ac:dyDescent="0.2">
      <c r="A412" s="3">
        <v>35671</v>
      </c>
      <c r="B412" s="4">
        <v>4817.5</v>
      </c>
      <c r="C412" s="4">
        <v>899.47</v>
      </c>
      <c r="D412" s="5">
        <f t="shared" si="30"/>
        <v>555.12559402579768</v>
      </c>
      <c r="E412" s="4">
        <v>0.61716965993951733</v>
      </c>
      <c r="F412" s="8">
        <f t="shared" si="31"/>
        <v>-5.7746799680356087E-3</v>
      </c>
      <c r="G412" s="8">
        <f t="shared" si="32"/>
        <v>-4.6585485272615957E-3</v>
      </c>
      <c r="H412" s="8">
        <f t="shared" si="33"/>
        <v>-2.7811272213470297E-3</v>
      </c>
      <c r="I412" s="8">
        <f>'Parameters and Results'!$C$3*Data!F412+'Parameters and Results'!$C$4*Data!G412</f>
        <v>-7.5684611767524203E-3</v>
      </c>
      <c r="J412" s="8">
        <f>(1-'Parameters and Results'!$B$5)*Data!H412</f>
        <v>-8.3433816640410903E-4</v>
      </c>
      <c r="K412" s="8">
        <f t="shared" si="34"/>
        <v>-8.40279934315653E-3</v>
      </c>
    </row>
    <row r="413" spans="1:11" x14ac:dyDescent="0.2">
      <c r="A413" s="3">
        <v>35675</v>
      </c>
      <c r="B413" s="4">
        <v>4952.2</v>
      </c>
      <c r="C413" s="4">
        <v>927.58</v>
      </c>
      <c r="D413" s="5">
        <f t="shared" si="30"/>
        <v>583.49374095741337</v>
      </c>
      <c r="E413" s="4">
        <v>0.62904950619613764</v>
      </c>
      <c r="F413" s="8">
        <f t="shared" si="31"/>
        <v>2.7576800982480953E-2</v>
      </c>
      <c r="G413" s="8">
        <f t="shared" si="32"/>
        <v>3.0773343158998087E-2</v>
      </c>
      <c r="H413" s="8">
        <f t="shared" si="33"/>
        <v>1.9065998100129017E-2</v>
      </c>
      <c r="I413" s="8">
        <f>'Parameters and Results'!$C$3*Data!F413+'Parameters and Results'!$C$4*Data!G413</f>
        <v>4.0747306165529809E-2</v>
      </c>
      <c r="J413" s="8">
        <f>(1-'Parameters and Results'!$B$5)*Data!H413</f>
        <v>5.7197994300387063E-3</v>
      </c>
      <c r="K413" s="8">
        <f t="shared" si="34"/>
        <v>4.6467105595568513E-2</v>
      </c>
    </row>
    <row r="414" spans="1:11" x14ac:dyDescent="0.2">
      <c r="A414" s="3">
        <v>35676</v>
      </c>
      <c r="B414" s="4">
        <v>4976.8999999999996</v>
      </c>
      <c r="C414" s="4">
        <v>927.86</v>
      </c>
      <c r="D414" s="5">
        <f t="shared" si="30"/>
        <v>585.54840338255713</v>
      </c>
      <c r="E414" s="4">
        <v>0.63107408809794274</v>
      </c>
      <c r="F414" s="8">
        <f t="shared" si="31"/>
        <v>4.9752849605404718E-3</v>
      </c>
      <c r="G414" s="8">
        <f t="shared" si="32"/>
        <v>3.0181520515395923E-4</v>
      </c>
      <c r="H414" s="8">
        <f t="shared" si="33"/>
        <v>3.2133096356846747E-3</v>
      </c>
      <c r="I414" s="8">
        <f>'Parameters and Results'!$C$3*Data!F414+'Parameters and Results'!$C$4*Data!G414</f>
        <v>4.5163545512560514E-3</v>
      </c>
      <c r="J414" s="8">
        <f>(1-'Parameters and Results'!$B$5)*Data!H414</f>
        <v>9.6399289070540255E-4</v>
      </c>
      <c r="K414" s="8">
        <f t="shared" si="34"/>
        <v>5.4803474419614535E-3</v>
      </c>
    </row>
    <row r="415" spans="1:11" x14ac:dyDescent="0.2">
      <c r="A415" s="3">
        <v>35677</v>
      </c>
      <c r="B415" s="4">
        <v>4991.3</v>
      </c>
      <c r="C415" s="4">
        <v>930.87</v>
      </c>
      <c r="D415" s="5">
        <f t="shared" si="30"/>
        <v>587.11447492904449</v>
      </c>
      <c r="E415" s="4">
        <v>0.63071586250394196</v>
      </c>
      <c r="F415" s="8">
        <f t="shared" si="31"/>
        <v>2.8891896263916928E-3</v>
      </c>
      <c r="G415" s="8">
        <f t="shared" si="32"/>
        <v>3.2387733895232313E-3</v>
      </c>
      <c r="H415" s="8">
        <f t="shared" si="33"/>
        <v>-5.67805447260599E-4</v>
      </c>
      <c r="I415" s="8">
        <f>'Parameters and Results'!$C$3*Data!F415+'Parameters and Results'!$C$4*Data!G415</f>
        <v>4.2769785534352766E-3</v>
      </c>
      <c r="J415" s="8">
        <f>(1-'Parameters and Results'!$B$5)*Data!H415</f>
        <v>-1.7034163417817974E-4</v>
      </c>
      <c r="K415" s="8">
        <f t="shared" si="34"/>
        <v>4.106636919257097E-3</v>
      </c>
    </row>
    <row r="416" spans="1:11" x14ac:dyDescent="0.2">
      <c r="A416" s="3">
        <v>35678</v>
      </c>
      <c r="B416" s="4">
        <v>4994.2</v>
      </c>
      <c r="C416" s="4">
        <v>929.05</v>
      </c>
      <c r="D416" s="5">
        <f t="shared" si="30"/>
        <v>583.57412060301499</v>
      </c>
      <c r="E416" s="4">
        <v>0.62814070351758788</v>
      </c>
      <c r="F416" s="8">
        <f t="shared" si="31"/>
        <v>5.8084223755096461E-4</v>
      </c>
      <c r="G416" s="8">
        <f t="shared" si="32"/>
        <v>-1.957074047168098E-3</v>
      </c>
      <c r="H416" s="8">
        <f t="shared" si="33"/>
        <v>-4.0912724259263462E-3</v>
      </c>
      <c r="I416" s="8">
        <f>'Parameters and Results'!$C$3*Data!F416+'Parameters and Results'!$C$4*Data!G416</f>
        <v>-5.485830276136792E-4</v>
      </c>
      <c r="J416" s="8">
        <f>(1-'Parameters and Results'!$B$5)*Data!H416</f>
        <v>-1.227381727777904E-3</v>
      </c>
      <c r="K416" s="8">
        <f t="shared" si="34"/>
        <v>-1.7759647553915832E-3</v>
      </c>
    </row>
    <row r="417" spans="1:11" x14ac:dyDescent="0.2">
      <c r="A417" s="3">
        <v>35681</v>
      </c>
      <c r="B417" s="4">
        <v>4985.2</v>
      </c>
      <c r="C417" s="4">
        <v>931.2</v>
      </c>
      <c r="D417" s="5">
        <f t="shared" si="30"/>
        <v>588.36166045365519</v>
      </c>
      <c r="E417" s="4">
        <v>0.63183168004043722</v>
      </c>
      <c r="F417" s="8">
        <f t="shared" si="31"/>
        <v>-1.8037161432638872E-3</v>
      </c>
      <c r="G417" s="8">
        <f t="shared" si="32"/>
        <v>2.3115182984098847E-3</v>
      </c>
      <c r="H417" s="8">
        <f t="shared" si="33"/>
        <v>5.8588380650910375E-3</v>
      </c>
      <c r="I417" s="8">
        <f>'Parameters and Results'!$C$3*Data!F417+'Parameters and Results'!$C$4*Data!G417</f>
        <v>-3.3003174421456318E-4</v>
      </c>
      <c r="J417" s="8">
        <f>(1-'Parameters and Results'!$B$5)*Data!H417</f>
        <v>1.7576514195273116E-3</v>
      </c>
      <c r="K417" s="8">
        <f t="shared" si="34"/>
        <v>1.4276196753127484E-3</v>
      </c>
    </row>
    <row r="418" spans="1:11" x14ac:dyDescent="0.2">
      <c r="A418" s="3">
        <v>35682</v>
      </c>
      <c r="B418" s="4">
        <v>4950.5</v>
      </c>
      <c r="C418" s="4">
        <v>933.62</v>
      </c>
      <c r="D418" s="5">
        <f t="shared" si="30"/>
        <v>587.84787810099476</v>
      </c>
      <c r="E418" s="4">
        <v>0.62964362171011201</v>
      </c>
      <c r="F418" s="8">
        <f t="shared" si="31"/>
        <v>-6.9849413896523787E-3</v>
      </c>
      <c r="G418" s="8">
        <f t="shared" si="32"/>
        <v>2.5954262164436747E-3</v>
      </c>
      <c r="H418" s="8">
        <f t="shared" si="33"/>
        <v>-3.4690501218731665E-3</v>
      </c>
      <c r="I418" s="8">
        <f>'Parameters and Results'!$C$3*Data!F418+'Parameters and Results'!$C$4*Data!G418</f>
        <v>-4.7102935590662464E-3</v>
      </c>
      <c r="J418" s="8">
        <f>(1-'Parameters and Results'!$B$5)*Data!H418</f>
        <v>-1.0407150365619501E-3</v>
      </c>
      <c r="K418" s="8">
        <f t="shared" si="34"/>
        <v>-5.7510085956281962E-3</v>
      </c>
    </row>
    <row r="419" spans="1:11" x14ac:dyDescent="0.2">
      <c r="A419" s="3">
        <v>35683</v>
      </c>
      <c r="B419" s="4">
        <v>4905.2</v>
      </c>
      <c r="C419" s="4">
        <v>919.03</v>
      </c>
      <c r="D419" s="5">
        <f t="shared" si="30"/>
        <v>578.37004405286336</v>
      </c>
      <c r="E419" s="4">
        <v>0.62932662051604782</v>
      </c>
      <c r="F419" s="8">
        <f t="shared" si="31"/>
        <v>-9.1927146746983868E-3</v>
      </c>
      <c r="G419" s="8">
        <f t="shared" si="32"/>
        <v>-1.5750737192284873E-2</v>
      </c>
      <c r="H419" s="8">
        <f t="shared" si="33"/>
        <v>-5.0358807560532237E-4</v>
      </c>
      <c r="I419" s="8">
        <f>'Parameters and Results'!$C$3*Data!F419+'Parameters and Results'!$C$4*Data!G419</f>
        <v>-1.6549023424194922E-2</v>
      </c>
      <c r="J419" s="8">
        <f>(1-'Parameters and Results'!$B$5)*Data!H419</f>
        <v>-1.5107642268159674E-4</v>
      </c>
      <c r="K419" s="8">
        <f t="shared" si="34"/>
        <v>-1.670009984687652E-2</v>
      </c>
    </row>
    <row r="420" spans="1:11" x14ac:dyDescent="0.2">
      <c r="A420" s="3">
        <v>35684</v>
      </c>
      <c r="B420" s="4">
        <v>4854.8</v>
      </c>
      <c r="C420" s="4">
        <v>912.59</v>
      </c>
      <c r="D420" s="5">
        <f t="shared" si="30"/>
        <v>571.51177354709421</v>
      </c>
      <c r="E420" s="4">
        <v>0.62625250501002006</v>
      </c>
      <c r="F420" s="8">
        <f t="shared" si="31"/>
        <v>-1.0327960655664475E-2</v>
      </c>
      <c r="G420" s="8">
        <f t="shared" si="32"/>
        <v>-7.0320552713315498E-3</v>
      </c>
      <c r="H420" s="8">
        <f t="shared" si="33"/>
        <v>-4.8967390204835183E-3</v>
      </c>
      <c r="I420" s="8">
        <f>'Parameters and Results'!$C$3*Data!F420+'Parameters and Results'!$C$4*Data!G420</f>
        <v>-1.2834275420225453E-2</v>
      </c>
      <c r="J420" s="8">
        <f>(1-'Parameters and Results'!$B$5)*Data!H420</f>
        <v>-1.4690217061450557E-3</v>
      </c>
      <c r="K420" s="8">
        <f t="shared" si="34"/>
        <v>-1.4303297126370507E-2</v>
      </c>
    </row>
    <row r="421" spans="1:11" x14ac:dyDescent="0.2">
      <c r="A421" s="3">
        <v>35685</v>
      </c>
      <c r="B421" s="4">
        <v>4848.2</v>
      </c>
      <c r="C421" s="4">
        <v>923.91</v>
      </c>
      <c r="D421" s="5">
        <f t="shared" si="30"/>
        <v>574.39229095430517</v>
      </c>
      <c r="E421" s="4">
        <v>0.62169723344731109</v>
      </c>
      <c r="F421" s="8">
        <f t="shared" si="31"/>
        <v>-1.3604042085716384E-3</v>
      </c>
      <c r="G421" s="8">
        <f t="shared" si="32"/>
        <v>1.2327953570339761E-2</v>
      </c>
      <c r="H421" s="8">
        <f t="shared" si="33"/>
        <v>-7.3004411218816727E-3</v>
      </c>
      <c r="I421" s="8">
        <f>'Parameters and Results'!$C$3*Data!F421+'Parameters and Results'!$C$4*Data!G421</f>
        <v>5.4667412454832889E-3</v>
      </c>
      <c r="J421" s="8">
        <f>(1-'Parameters and Results'!$B$5)*Data!H421</f>
        <v>-2.190132336564502E-3</v>
      </c>
      <c r="K421" s="8">
        <f t="shared" si="34"/>
        <v>3.2766089089187869E-3</v>
      </c>
    </row>
    <row r="422" spans="1:11" x14ac:dyDescent="0.2">
      <c r="A422" s="3">
        <v>35688</v>
      </c>
      <c r="B422" s="4">
        <v>4902.8999999999996</v>
      </c>
      <c r="C422" s="4">
        <v>919.77</v>
      </c>
      <c r="D422" s="5">
        <f t="shared" si="30"/>
        <v>573.35120309188369</v>
      </c>
      <c r="E422" s="4">
        <v>0.62336367036529106</v>
      </c>
      <c r="F422" s="8">
        <f t="shared" si="31"/>
        <v>1.1219364743487038E-2</v>
      </c>
      <c r="G422" s="8">
        <f t="shared" si="32"/>
        <v>-4.4910255124638266E-3</v>
      </c>
      <c r="H422" s="8">
        <f t="shared" si="33"/>
        <v>2.6768777462569185E-3</v>
      </c>
      <c r="I422" s="8">
        <f>'Parameters and Results'!$C$3*Data!F422+'Parameters and Results'!$C$4*Data!G422</f>
        <v>7.3917903738206919E-3</v>
      </c>
      <c r="J422" s="8">
        <f>(1-'Parameters and Results'!$B$5)*Data!H422</f>
        <v>8.0306332387707568E-4</v>
      </c>
      <c r="K422" s="8">
        <f t="shared" si="34"/>
        <v>8.1948536976977678E-3</v>
      </c>
    </row>
    <row r="423" spans="1:11" x14ac:dyDescent="0.2">
      <c r="A423" s="3">
        <v>35689</v>
      </c>
      <c r="B423" s="4">
        <v>4976.3999999999996</v>
      </c>
      <c r="C423" s="4">
        <v>945.64</v>
      </c>
      <c r="D423" s="5">
        <f t="shared" si="30"/>
        <v>593.21247098676361</v>
      </c>
      <c r="E423" s="4">
        <v>0.62731321748949243</v>
      </c>
      <c r="F423" s="8">
        <f t="shared" si="31"/>
        <v>1.4879871273213888E-2</v>
      </c>
      <c r="G423" s="8">
        <f t="shared" si="32"/>
        <v>2.7738308153720415E-2</v>
      </c>
      <c r="H423" s="8">
        <f t="shared" si="33"/>
        <v>6.3158762932232927E-3</v>
      </c>
      <c r="I423" s="8">
        <f>'Parameters and Results'!$C$3*Data!F423+'Parameters and Results'!$C$4*Data!G423</f>
        <v>2.7998573767071183E-2</v>
      </c>
      <c r="J423" s="8">
        <f>(1-'Parameters and Results'!$B$5)*Data!H423</f>
        <v>1.8947628879669881E-3</v>
      </c>
      <c r="K423" s="8">
        <f t="shared" si="34"/>
        <v>2.9893336655038173E-2</v>
      </c>
    </row>
    <row r="424" spans="1:11" x14ac:dyDescent="0.2">
      <c r="A424" s="3">
        <v>35690</v>
      </c>
      <c r="B424" s="4">
        <v>5013.1000000000004</v>
      </c>
      <c r="C424" s="4">
        <v>943</v>
      </c>
      <c r="D424" s="5">
        <f t="shared" si="30"/>
        <v>589.92805755395682</v>
      </c>
      <c r="E424" s="4">
        <v>0.62558648733187361</v>
      </c>
      <c r="F424" s="8">
        <f t="shared" si="31"/>
        <v>7.3477481590556015E-3</v>
      </c>
      <c r="G424" s="8">
        <f t="shared" si="32"/>
        <v>-2.7956643081395471E-3</v>
      </c>
      <c r="H424" s="8">
        <f t="shared" si="33"/>
        <v>-2.7563758602951382E-3</v>
      </c>
      <c r="I424" s="8">
        <f>'Parameters and Results'!$C$3*Data!F424+'Parameters and Results'!$C$4*Data!G424</f>
        <v>4.9196209127782952E-3</v>
      </c>
      <c r="J424" s="8">
        <f>(1-'Parameters and Results'!$B$5)*Data!H424</f>
        <v>-8.2691275808854155E-4</v>
      </c>
      <c r="K424" s="8">
        <f t="shared" si="34"/>
        <v>4.0927081546897537E-3</v>
      </c>
    </row>
    <row r="425" spans="1:11" x14ac:dyDescent="0.2">
      <c r="A425" s="3">
        <v>35691</v>
      </c>
      <c r="B425" s="4">
        <v>5046.2</v>
      </c>
      <c r="C425" s="4">
        <v>947.29</v>
      </c>
      <c r="D425" s="5">
        <f t="shared" si="30"/>
        <v>587.02980727520605</v>
      </c>
      <c r="E425" s="4">
        <v>0.61969387122761355</v>
      </c>
      <c r="F425" s="8">
        <f t="shared" si="31"/>
        <v>6.5809985708880055E-3</v>
      </c>
      <c r="G425" s="8">
        <f t="shared" si="32"/>
        <v>4.5389938743566303E-3</v>
      </c>
      <c r="H425" s="8">
        <f t="shared" si="33"/>
        <v>-9.4639894474103717E-3</v>
      </c>
      <c r="I425" s="8">
        <f>'Parameters and Results'!$C$3*Data!F425+'Parameters and Results'!$C$4*Data!G425</f>
        <v>8.2094304416795855E-3</v>
      </c>
      <c r="J425" s="8">
        <f>(1-'Parameters and Results'!$B$5)*Data!H425</f>
        <v>-2.839196834223112E-3</v>
      </c>
      <c r="K425" s="8">
        <f t="shared" si="34"/>
        <v>5.3702336074564734E-3</v>
      </c>
    </row>
    <row r="426" spans="1:11" x14ac:dyDescent="0.2">
      <c r="A426" s="3">
        <v>35692</v>
      </c>
      <c r="B426" s="4">
        <v>5023.8</v>
      </c>
      <c r="C426" s="4">
        <v>950.51</v>
      </c>
      <c r="D426" s="5">
        <f t="shared" si="30"/>
        <v>589.9391757696128</v>
      </c>
      <c r="E426" s="4">
        <v>0.62065541211519371</v>
      </c>
      <c r="F426" s="8">
        <f t="shared" si="31"/>
        <v>-4.4488653318383309E-3</v>
      </c>
      <c r="G426" s="8">
        <f t="shared" si="32"/>
        <v>3.3934061438642403E-3</v>
      </c>
      <c r="H426" s="8">
        <f t="shared" si="33"/>
        <v>1.5504359830088024E-3</v>
      </c>
      <c r="I426" s="8">
        <f>'Parameters and Results'!$C$3*Data!F426+'Parameters and Results'!$C$4*Data!G426</f>
        <v>-2.0603178476718493E-3</v>
      </c>
      <c r="J426" s="8">
        <f>(1-'Parameters and Results'!$B$5)*Data!H426</f>
        <v>4.6513079490264079E-4</v>
      </c>
      <c r="K426" s="8">
        <f t="shared" si="34"/>
        <v>-1.5951870527692084E-3</v>
      </c>
    </row>
    <row r="427" spans="1:11" x14ac:dyDescent="0.2">
      <c r="A427" s="3">
        <v>35695</v>
      </c>
      <c r="B427" s="4">
        <v>5075.7</v>
      </c>
      <c r="C427" s="4">
        <v>955.43</v>
      </c>
      <c r="D427" s="5">
        <f t="shared" si="30"/>
        <v>596.21216848673942</v>
      </c>
      <c r="E427" s="4">
        <v>0.62402496099843996</v>
      </c>
      <c r="F427" s="8">
        <f t="shared" si="31"/>
        <v>1.0277826994419171E-2</v>
      </c>
      <c r="G427" s="8">
        <f t="shared" si="32"/>
        <v>5.1628182717390015E-3</v>
      </c>
      <c r="H427" s="8">
        <f t="shared" si="33"/>
        <v>5.4143331694726498E-3</v>
      </c>
      <c r="I427" s="8">
        <f>'Parameters and Results'!$C$3*Data!F427+'Parameters and Results'!$C$4*Data!G427</f>
        <v>1.1781020486855835E-2</v>
      </c>
      <c r="J427" s="8">
        <f>(1-'Parameters and Results'!$B$5)*Data!H427</f>
        <v>1.6242999508417951E-3</v>
      </c>
      <c r="K427" s="8">
        <f t="shared" si="34"/>
        <v>1.340532043769763E-2</v>
      </c>
    </row>
    <row r="428" spans="1:11" x14ac:dyDescent="0.2">
      <c r="A428" s="3">
        <v>35696</v>
      </c>
      <c r="B428" s="4">
        <v>5027.5</v>
      </c>
      <c r="C428" s="4">
        <v>951.93</v>
      </c>
      <c r="D428" s="5">
        <f t="shared" si="30"/>
        <v>590.71051815079124</v>
      </c>
      <c r="E428" s="4">
        <v>0.62053986968662744</v>
      </c>
      <c r="F428" s="8">
        <f t="shared" si="31"/>
        <v>-9.5416037860531454E-3</v>
      </c>
      <c r="G428" s="8">
        <f t="shared" si="32"/>
        <v>-3.669998247236518E-3</v>
      </c>
      <c r="H428" s="8">
        <f t="shared" si="33"/>
        <v>-5.6005124606673057E-3</v>
      </c>
      <c r="I428" s="8">
        <f>'Parameters and Results'!$C$3*Data!F428+'Parameters and Results'!$C$4*Data!G428</f>
        <v>-1.0330702366304222E-2</v>
      </c>
      <c r="J428" s="8">
        <f>(1-'Parameters and Results'!$B$5)*Data!H428</f>
        <v>-1.6801537382001919E-3</v>
      </c>
      <c r="K428" s="8">
        <f t="shared" si="34"/>
        <v>-1.2010856104504414E-2</v>
      </c>
    </row>
    <row r="429" spans="1:11" x14ac:dyDescent="0.2">
      <c r="A429" s="3">
        <v>35697</v>
      </c>
      <c r="B429" s="4">
        <v>5077.2</v>
      </c>
      <c r="C429" s="4">
        <v>944.48</v>
      </c>
      <c r="D429" s="5">
        <f t="shared" si="30"/>
        <v>586.5242501397255</v>
      </c>
      <c r="E429" s="4">
        <v>0.62100229770850146</v>
      </c>
      <c r="F429" s="8">
        <f t="shared" si="31"/>
        <v>9.8370858672149758E-3</v>
      </c>
      <c r="G429" s="8">
        <f t="shared" si="32"/>
        <v>-7.8569911838015909E-3</v>
      </c>
      <c r="H429" s="8">
        <f t="shared" si="33"/>
        <v>7.4492523154189103E-4</v>
      </c>
      <c r="I429" s="8">
        <f>'Parameters and Results'!$C$3*Data!F429+'Parameters and Results'!$C$4*Data!G429</f>
        <v>4.3646748945602434E-3</v>
      </c>
      <c r="J429" s="8">
        <f>(1-'Parameters and Results'!$B$5)*Data!H429</f>
        <v>2.2347756946256735E-4</v>
      </c>
      <c r="K429" s="8">
        <f t="shared" si="34"/>
        <v>4.5881524640228105E-3</v>
      </c>
    </row>
    <row r="430" spans="1:11" x14ac:dyDescent="0.2">
      <c r="A430" s="3">
        <v>35698</v>
      </c>
      <c r="B430" s="4">
        <v>5065.5</v>
      </c>
      <c r="C430" s="4">
        <v>937.91</v>
      </c>
      <c r="D430" s="5">
        <f t="shared" si="30"/>
        <v>576.14718348792928</v>
      </c>
      <c r="E430" s="4">
        <v>0.61428834695005841</v>
      </c>
      <c r="F430" s="8">
        <f t="shared" si="31"/>
        <v>-2.3070790202899308E-3</v>
      </c>
      <c r="G430" s="8">
        <f t="shared" si="32"/>
        <v>-6.9805159168299293E-3</v>
      </c>
      <c r="H430" s="8">
        <f t="shared" si="33"/>
        <v>-1.0870343590513691E-2</v>
      </c>
      <c r="I430" s="8">
        <f>'Parameters and Results'!$C$3*Data!F430+'Parameters and Results'!$C$4*Data!G430</f>
        <v>-5.788172737841853E-3</v>
      </c>
      <c r="J430" s="8">
        <f>(1-'Parameters and Results'!$B$5)*Data!H430</f>
        <v>-3.2611030771541078E-3</v>
      </c>
      <c r="K430" s="8">
        <f t="shared" si="34"/>
        <v>-9.0492758149959603E-3</v>
      </c>
    </row>
    <row r="431" spans="1:11" x14ac:dyDescent="0.2">
      <c r="A431" s="3">
        <v>35699</v>
      </c>
      <c r="B431" s="4">
        <v>5226.3</v>
      </c>
      <c r="C431" s="4">
        <v>945.22</v>
      </c>
      <c r="D431" s="5">
        <f t="shared" si="30"/>
        <v>587.09316770186331</v>
      </c>
      <c r="E431" s="4">
        <v>0.6211180124223602</v>
      </c>
      <c r="F431" s="8">
        <f t="shared" si="31"/>
        <v>3.1250721220491606E-2</v>
      </c>
      <c r="G431" s="8">
        <f t="shared" si="32"/>
        <v>7.7637090562974517E-3</v>
      </c>
      <c r="H431" s="8">
        <f t="shared" si="33"/>
        <v>1.1056661635955268E-2</v>
      </c>
      <c r="I431" s="8">
        <f>'Parameters and Results'!$C$3*Data!F431+'Parameters and Results'!$C$4*Data!G431</f>
        <v>3.1536783958330782E-2</v>
      </c>
      <c r="J431" s="8">
        <f>(1-'Parameters and Results'!$B$5)*Data!H431</f>
        <v>3.3169984907865809E-3</v>
      </c>
      <c r="K431" s="8">
        <f t="shared" si="34"/>
        <v>3.4853782449117361E-2</v>
      </c>
    </row>
    <row r="432" spans="1:11" x14ac:dyDescent="0.2">
      <c r="A432" s="3">
        <v>35702</v>
      </c>
      <c r="B432" s="4">
        <v>5220.3</v>
      </c>
      <c r="C432" s="4">
        <v>953.34</v>
      </c>
      <c r="D432" s="5">
        <f t="shared" si="30"/>
        <v>590.59596084747864</v>
      </c>
      <c r="E432" s="4">
        <v>0.61950192045595343</v>
      </c>
      <c r="F432" s="8">
        <f t="shared" si="31"/>
        <v>-1.1486992245811701E-3</v>
      </c>
      <c r="G432" s="8">
        <f t="shared" si="32"/>
        <v>8.5539034964838678E-3</v>
      </c>
      <c r="H432" s="8">
        <f t="shared" si="33"/>
        <v>-2.6052989117631427E-3</v>
      </c>
      <c r="I432" s="8">
        <f>'Parameters and Results'!$C$3*Data!F432+'Parameters and Results'!$C$4*Data!G432</f>
        <v>3.6139960665927656E-3</v>
      </c>
      <c r="J432" s="8">
        <f>(1-'Parameters and Results'!$B$5)*Data!H432</f>
        <v>-7.8158967352894286E-4</v>
      </c>
      <c r="K432" s="8">
        <f t="shared" si="34"/>
        <v>2.8324063930638228E-3</v>
      </c>
    </row>
    <row r="433" spans="1:11" x14ac:dyDescent="0.2">
      <c r="A433" s="3">
        <v>35703</v>
      </c>
      <c r="B433" s="4">
        <v>5244.2</v>
      </c>
      <c r="C433" s="4">
        <v>947.28</v>
      </c>
      <c r="D433" s="5">
        <f t="shared" si="30"/>
        <v>587.75206303902712</v>
      </c>
      <c r="E433" s="4">
        <v>0.62046286529751193</v>
      </c>
      <c r="F433" s="8">
        <f t="shared" si="31"/>
        <v>4.5678324920057382E-3</v>
      </c>
      <c r="G433" s="8">
        <f t="shared" si="32"/>
        <v>-6.3768881056293133E-3</v>
      </c>
      <c r="H433" s="8">
        <f t="shared" si="33"/>
        <v>1.5499553615995968E-3</v>
      </c>
      <c r="I433" s="8">
        <f>'Parameters and Results'!$C$3*Data!F433+'Parameters and Results'!$C$4*Data!G433</f>
        <v>5.5333385346519135E-4</v>
      </c>
      <c r="J433" s="8">
        <f>(1-'Parameters and Results'!$B$5)*Data!H433</f>
        <v>4.6498660847987914E-4</v>
      </c>
      <c r="K433" s="8">
        <f t="shared" si="34"/>
        <v>1.0183204619450704E-3</v>
      </c>
    </row>
    <row r="434" spans="1:11" x14ac:dyDescent="0.2">
      <c r="A434" s="3">
        <v>35704</v>
      </c>
      <c r="B434" s="4">
        <v>5317.1</v>
      </c>
      <c r="C434" s="4">
        <v>955.41</v>
      </c>
      <c r="D434" s="5">
        <f t="shared" si="30"/>
        <v>591.7683493341591</v>
      </c>
      <c r="E434" s="4">
        <v>0.61938680706100957</v>
      </c>
      <c r="F434" s="8">
        <f t="shared" si="31"/>
        <v>1.3805337944099418E-2</v>
      </c>
      <c r="G434" s="8">
        <f t="shared" si="32"/>
        <v>8.5458476985633119E-3</v>
      </c>
      <c r="H434" s="8">
        <f t="shared" si="33"/>
        <v>-1.7357886696575248E-3</v>
      </c>
      <c r="I434" s="8">
        <f>'Parameters and Results'!$C$3*Data!F434+'Parameters and Results'!$C$4*Data!G434</f>
        <v>1.6694428458311181E-2</v>
      </c>
      <c r="J434" s="8">
        <f>(1-'Parameters and Results'!$B$5)*Data!H434</f>
        <v>-5.2073660089725757E-4</v>
      </c>
      <c r="K434" s="8">
        <f t="shared" si="34"/>
        <v>1.6173691857413925E-2</v>
      </c>
    </row>
    <row r="435" spans="1:11" x14ac:dyDescent="0.2">
      <c r="A435" s="3">
        <v>35705</v>
      </c>
      <c r="B435" s="4">
        <v>5296.1</v>
      </c>
      <c r="C435" s="4">
        <v>960.46</v>
      </c>
      <c r="D435" s="5">
        <f t="shared" si="30"/>
        <v>595.26495196777194</v>
      </c>
      <c r="E435" s="4">
        <v>0.6197706848466068</v>
      </c>
      <c r="F435" s="8">
        <f t="shared" si="31"/>
        <v>-3.9573413119428453E-3</v>
      </c>
      <c r="G435" s="8">
        <f t="shared" si="32"/>
        <v>5.2717686435959001E-3</v>
      </c>
      <c r="H435" s="8">
        <f t="shared" si="33"/>
        <v>6.195787063135392E-4</v>
      </c>
      <c r="I435" s="8">
        <f>'Parameters and Results'!$C$3*Data!F435+'Parameters and Results'!$C$4*Data!G435</f>
        <v>-6.1591858040820286E-4</v>
      </c>
      <c r="J435" s="8">
        <f>(1-'Parameters and Results'!$B$5)*Data!H435</f>
        <v>1.8587361189406179E-4</v>
      </c>
      <c r="K435" s="8">
        <f t="shared" si="34"/>
        <v>-4.3004496851414104E-4</v>
      </c>
    </row>
    <row r="436" spans="1:11" x14ac:dyDescent="0.2">
      <c r="A436" s="3">
        <v>35706</v>
      </c>
      <c r="B436" s="4">
        <v>5330.8</v>
      </c>
      <c r="C436" s="4">
        <v>965.03</v>
      </c>
      <c r="D436" s="5">
        <f t="shared" si="30"/>
        <v>598.28270303781767</v>
      </c>
      <c r="E436" s="4">
        <v>0.61996280223186606</v>
      </c>
      <c r="F436" s="8">
        <f t="shared" si="31"/>
        <v>6.5306200917672301E-3</v>
      </c>
      <c r="G436" s="8">
        <f t="shared" si="32"/>
        <v>4.7468525738024649E-3</v>
      </c>
      <c r="H436" s="8">
        <f t="shared" si="33"/>
        <v>3.0993336680754151E-4</v>
      </c>
      <c r="I436" s="8">
        <f>'Parameters and Results'!$C$3*Data!F436+'Parameters and Results'!$C$4*Data!G436</f>
        <v>8.2775929701496571E-3</v>
      </c>
      <c r="J436" s="8">
        <f>(1-'Parameters and Results'!$B$5)*Data!H436</f>
        <v>9.2980010042262467E-5</v>
      </c>
      <c r="K436" s="8">
        <f t="shared" si="34"/>
        <v>8.3705729801919187E-3</v>
      </c>
    </row>
    <row r="437" spans="1:11" x14ac:dyDescent="0.2">
      <c r="A437" s="3">
        <v>35709</v>
      </c>
      <c r="B437" s="4">
        <v>5300</v>
      </c>
      <c r="C437" s="4">
        <v>972.69</v>
      </c>
      <c r="D437" s="5">
        <f t="shared" si="30"/>
        <v>603.03161810291385</v>
      </c>
      <c r="E437" s="4">
        <v>0.61996280223186606</v>
      </c>
      <c r="F437" s="8">
        <f t="shared" si="31"/>
        <v>-5.7945001653586905E-3</v>
      </c>
      <c r="G437" s="8">
        <f t="shared" si="32"/>
        <v>7.9062402218107886E-3</v>
      </c>
      <c r="H437" s="8">
        <f t="shared" si="33"/>
        <v>0</v>
      </c>
      <c r="I437" s="8">
        <f>'Parameters and Results'!$C$3*Data!F437+'Parameters and Results'!$C$4*Data!G437</f>
        <v>-8.0081792491102678E-4</v>
      </c>
      <c r="J437" s="8">
        <f>(1-'Parameters and Results'!$B$5)*Data!H437</f>
        <v>0</v>
      </c>
      <c r="K437" s="8">
        <f t="shared" si="34"/>
        <v>-8.0081792491102678E-4</v>
      </c>
    </row>
    <row r="438" spans="1:11" x14ac:dyDescent="0.2">
      <c r="A438" s="3">
        <v>35710</v>
      </c>
      <c r="B438" s="4">
        <v>5305.6</v>
      </c>
      <c r="C438" s="4">
        <v>983.12</v>
      </c>
      <c r="D438" s="5">
        <f t="shared" si="30"/>
        <v>607.05155912318617</v>
      </c>
      <c r="E438" s="4">
        <v>0.61747452917567147</v>
      </c>
      <c r="F438" s="8">
        <f t="shared" si="31"/>
        <v>1.0560459607081131E-3</v>
      </c>
      <c r="G438" s="8">
        <f t="shared" si="32"/>
        <v>1.0665758815868015E-2</v>
      </c>
      <c r="H438" s="8">
        <f t="shared" si="33"/>
        <v>-4.0216604861751E-3</v>
      </c>
      <c r="I438" s="8">
        <f>'Parameters and Results'!$C$3*Data!F438+'Parameters and Results'!$C$4*Data!G438</f>
        <v>6.6835499761883285E-3</v>
      </c>
      <c r="J438" s="8">
        <f>(1-'Parameters and Results'!$B$5)*Data!H438</f>
        <v>-1.2064981458525302E-3</v>
      </c>
      <c r="K438" s="8">
        <f t="shared" si="34"/>
        <v>5.4770518303357985E-3</v>
      </c>
    </row>
    <row r="439" spans="1:11" x14ac:dyDescent="0.2">
      <c r="A439" s="3">
        <v>35711</v>
      </c>
      <c r="B439" s="4">
        <v>5262.1</v>
      </c>
      <c r="C439" s="4">
        <v>973.84</v>
      </c>
      <c r="D439" s="5">
        <f t="shared" si="30"/>
        <v>600.83909180651528</v>
      </c>
      <c r="E439" s="4">
        <v>0.61697926949654491</v>
      </c>
      <c r="F439" s="8">
        <f t="shared" si="31"/>
        <v>-8.232679900340413E-3</v>
      </c>
      <c r="G439" s="8">
        <f t="shared" si="32"/>
        <v>-9.4841688750008663E-3</v>
      </c>
      <c r="H439" s="8">
        <f t="shared" si="33"/>
        <v>-8.0239488303484577E-4</v>
      </c>
      <c r="I439" s="8">
        <f>'Parameters and Results'!$C$3*Data!F439+'Parameters and Results'!$C$4*Data!G439</f>
        <v>-1.2325046105298332E-2</v>
      </c>
      <c r="J439" s="8">
        <f>(1-'Parameters and Results'!$B$5)*Data!H439</f>
        <v>-2.4071846491045376E-4</v>
      </c>
      <c r="K439" s="8">
        <f t="shared" si="34"/>
        <v>-1.2565764570208785E-2</v>
      </c>
    </row>
    <row r="440" spans="1:11" x14ac:dyDescent="0.2">
      <c r="A440" s="3">
        <v>35712</v>
      </c>
      <c r="B440" s="4">
        <v>5217.8</v>
      </c>
      <c r="C440" s="4">
        <v>966.98</v>
      </c>
      <c r="D440" s="5">
        <f t="shared" si="30"/>
        <v>595.24776854416746</v>
      </c>
      <c r="E440" s="4">
        <v>0.61557402277623885</v>
      </c>
      <c r="F440" s="8">
        <f t="shared" si="31"/>
        <v>-8.4543295001094122E-3</v>
      </c>
      <c r="G440" s="8">
        <f t="shared" si="32"/>
        <v>-7.0692063852007417E-3</v>
      </c>
      <c r="H440" s="8">
        <f t="shared" si="33"/>
        <v>-2.2802216147360822E-3</v>
      </c>
      <c r="I440" s="8">
        <f>'Parameters and Results'!$C$3*Data!F440+'Parameters and Results'!$C$4*Data!G440</f>
        <v>-1.1214909760604137E-2</v>
      </c>
      <c r="J440" s="8">
        <f>(1-'Parameters and Results'!$B$5)*Data!H440</f>
        <v>-6.8406648442082474E-4</v>
      </c>
      <c r="K440" s="8">
        <f t="shared" si="34"/>
        <v>-1.1898976245024962E-2</v>
      </c>
    </row>
    <row r="441" spans="1:11" x14ac:dyDescent="0.2">
      <c r="A441" s="3">
        <v>35713</v>
      </c>
      <c r="B441" s="4">
        <v>5227.3</v>
      </c>
      <c r="C441" s="4">
        <v>968.1</v>
      </c>
      <c r="D441" s="5">
        <f t="shared" si="30"/>
        <v>597.33448509903133</v>
      </c>
      <c r="E441" s="4">
        <v>0.61701733818720306</v>
      </c>
      <c r="F441" s="8">
        <f t="shared" si="31"/>
        <v>1.8190352642937365E-3</v>
      </c>
      <c r="G441" s="8">
        <f t="shared" si="32"/>
        <v>1.1575750098857583E-3</v>
      </c>
      <c r="H441" s="8">
        <f t="shared" si="33"/>
        <v>2.3419214450811246E-3</v>
      </c>
      <c r="I441" s="8">
        <f>'Parameters and Results'!$C$3*Data!F441+'Parameters and Results'!$C$4*Data!G441</f>
        <v>2.2167463615953291E-3</v>
      </c>
      <c r="J441" s="8">
        <f>(1-'Parameters and Results'!$B$5)*Data!H441</f>
        <v>7.0257643352433753E-4</v>
      </c>
      <c r="K441" s="8">
        <f t="shared" si="34"/>
        <v>2.9193227951196665E-3</v>
      </c>
    </row>
    <row r="442" spans="1:11" x14ac:dyDescent="0.2">
      <c r="A442" s="3">
        <v>35717</v>
      </c>
      <c r="B442" s="4">
        <v>5298.9</v>
      </c>
      <c r="C442" s="4">
        <v>970.28</v>
      </c>
      <c r="D442" s="5">
        <f t="shared" si="30"/>
        <v>599.04920664320548</v>
      </c>
      <c r="E442" s="4">
        <v>0.61739828363277149</v>
      </c>
      <c r="F442" s="8">
        <f t="shared" si="31"/>
        <v>1.3604359464742286E-2</v>
      </c>
      <c r="G442" s="8">
        <f t="shared" si="32"/>
        <v>2.2493019109945177E-3</v>
      </c>
      <c r="H442" s="8">
        <f t="shared" si="33"/>
        <v>6.172077717229653E-4</v>
      </c>
      <c r="I442" s="8">
        <f>'Parameters and Results'!$C$3*Data!F442+'Parameters and Results'!$C$4*Data!G442</f>
        <v>1.311843756358654E-2</v>
      </c>
      <c r="J442" s="8">
        <f>(1-'Parameters and Results'!$B$5)*Data!H442</f>
        <v>1.8516233151688962E-4</v>
      </c>
      <c r="K442" s="8">
        <f t="shared" si="34"/>
        <v>1.330359989510343E-2</v>
      </c>
    </row>
    <row r="443" spans="1:11" x14ac:dyDescent="0.2">
      <c r="A443" s="3">
        <v>35718</v>
      </c>
      <c r="B443" s="4">
        <v>5263.7</v>
      </c>
      <c r="C443" s="4">
        <v>965.72</v>
      </c>
      <c r="D443" s="5">
        <f t="shared" si="30"/>
        <v>594.83831228826614</v>
      </c>
      <c r="E443" s="4">
        <v>0.61595318755774564</v>
      </c>
      <c r="F443" s="8">
        <f t="shared" si="31"/>
        <v>-6.6650503298552573E-3</v>
      </c>
      <c r="G443" s="8">
        <f t="shared" si="32"/>
        <v>-4.7107525130668524E-3</v>
      </c>
      <c r="H443" s="8">
        <f t="shared" si="33"/>
        <v>-2.3433656505495708E-3</v>
      </c>
      <c r="I443" s="8">
        <f>'Parameters and Results'!$C$3*Data!F443+'Parameters and Results'!$C$4*Data!G443</f>
        <v>-8.3757253956794515E-3</v>
      </c>
      <c r="J443" s="8">
        <f>(1-'Parameters and Results'!$B$5)*Data!H443</f>
        <v>-7.030096951648714E-4</v>
      </c>
      <c r="K443" s="8">
        <f t="shared" si="34"/>
        <v>-9.0787350908443226E-3</v>
      </c>
    </row>
    <row r="444" spans="1:11" x14ac:dyDescent="0.2">
      <c r="A444" s="3">
        <v>35719</v>
      </c>
      <c r="B444" s="4">
        <v>5287.9</v>
      </c>
      <c r="C444" s="4">
        <v>955.25</v>
      </c>
      <c r="D444" s="5">
        <f t="shared" si="30"/>
        <v>590.13405819484774</v>
      </c>
      <c r="E444" s="4">
        <v>0.61777969975906588</v>
      </c>
      <c r="F444" s="8">
        <f t="shared" si="31"/>
        <v>4.5869901117585703E-3</v>
      </c>
      <c r="G444" s="8">
        <f t="shared" si="32"/>
        <v>-1.0900850796944155E-2</v>
      </c>
      <c r="H444" s="8">
        <f t="shared" si="33"/>
        <v>2.960954602985726E-3</v>
      </c>
      <c r="I444" s="8">
        <f>'Parameters and Results'!$C$3*Data!F444+'Parameters and Results'!$C$4*Data!G444</f>
        <v>-1.8728430825610968E-3</v>
      </c>
      <c r="J444" s="8">
        <f>(1-'Parameters and Results'!$B$5)*Data!H444</f>
        <v>8.8828638089571792E-4</v>
      </c>
      <c r="K444" s="8">
        <f t="shared" si="34"/>
        <v>-9.8455670166537872E-4</v>
      </c>
    </row>
    <row r="445" spans="1:11" x14ac:dyDescent="0.2">
      <c r="A445" s="3">
        <v>35720</v>
      </c>
      <c r="B445" s="4">
        <v>5271.1</v>
      </c>
      <c r="C445" s="4">
        <v>944.16</v>
      </c>
      <c r="D445" s="5">
        <f t="shared" si="30"/>
        <v>584.80024775472282</v>
      </c>
      <c r="E445" s="4">
        <v>0.61938680706100957</v>
      </c>
      <c r="F445" s="8">
        <f t="shared" si="31"/>
        <v>-3.1821222040456626E-3</v>
      </c>
      <c r="G445" s="8">
        <f t="shared" si="32"/>
        <v>-1.1677443018150692E-2</v>
      </c>
      <c r="H445" s="8">
        <f t="shared" si="33"/>
        <v>2.5980467415848297E-3</v>
      </c>
      <c r="I445" s="8">
        <f>'Parameters and Results'!$C$3*Data!F445+'Parameters and Results'!$C$4*Data!G445</f>
        <v>-9.0901761583413315E-3</v>
      </c>
      <c r="J445" s="8">
        <f>(1-'Parameters and Results'!$B$5)*Data!H445</f>
        <v>7.7941402247544899E-4</v>
      </c>
      <c r="K445" s="8">
        <f t="shared" si="34"/>
        <v>-8.3107621358658821E-3</v>
      </c>
    </row>
    <row r="446" spans="1:11" x14ac:dyDescent="0.2">
      <c r="A446" s="3">
        <v>35723</v>
      </c>
      <c r="B446" s="4">
        <v>5211</v>
      </c>
      <c r="C446" s="4">
        <v>955.61</v>
      </c>
      <c r="D446" s="5">
        <f t="shared" si="30"/>
        <v>586.37172485733583</v>
      </c>
      <c r="E446" s="4">
        <v>0.61360986684665897</v>
      </c>
      <c r="F446" s="8">
        <f t="shared" si="31"/>
        <v>-1.1467293498150437E-2</v>
      </c>
      <c r="G446" s="8">
        <f t="shared" si="32"/>
        <v>1.2054236717594089E-2</v>
      </c>
      <c r="H446" s="8">
        <f t="shared" si="33"/>
        <v>-9.3706375836129837E-3</v>
      </c>
      <c r="I446" s="8">
        <f>'Parameters and Results'!$C$3*Data!F446+'Parameters and Results'!$C$4*Data!G446</f>
        <v>-3.5245939833808224E-3</v>
      </c>
      <c r="J446" s="8">
        <f>(1-'Parameters and Results'!$B$5)*Data!H446</f>
        <v>-2.8111912750838955E-3</v>
      </c>
      <c r="K446" s="8">
        <f t="shared" si="34"/>
        <v>-6.3357852584647184E-3</v>
      </c>
    </row>
    <row r="447" spans="1:11" x14ac:dyDescent="0.2">
      <c r="A447" s="3">
        <v>35724</v>
      </c>
      <c r="B447" s="4">
        <v>5225.8999999999996</v>
      </c>
      <c r="C447" s="4">
        <v>972.28</v>
      </c>
      <c r="D447" s="5">
        <f t="shared" si="30"/>
        <v>595.10343983351697</v>
      </c>
      <c r="E447" s="4">
        <v>0.61207002081038075</v>
      </c>
      <c r="F447" s="8">
        <f t="shared" si="31"/>
        <v>2.8552558945029905E-3</v>
      </c>
      <c r="G447" s="8">
        <f t="shared" si="32"/>
        <v>1.7293948794609038E-2</v>
      </c>
      <c r="H447" s="8">
        <f t="shared" si="33"/>
        <v>-2.5126411258258813E-3</v>
      </c>
      <c r="I447" s="8">
        <f>'Parameters and Results'!$C$3*Data!F447+'Parameters and Results'!$C$4*Data!G447</f>
        <v>1.1837081256779E-2</v>
      </c>
      <c r="J447" s="8">
        <f>(1-'Parameters and Results'!$B$5)*Data!H447</f>
        <v>-7.5379233774776453E-4</v>
      </c>
      <c r="K447" s="8">
        <f t="shared" si="34"/>
        <v>1.1083288919031235E-2</v>
      </c>
    </row>
    <row r="448" spans="1:11" x14ac:dyDescent="0.2">
      <c r="A448" s="3">
        <v>35725</v>
      </c>
      <c r="B448" s="4">
        <v>5148.8</v>
      </c>
      <c r="C448" s="4">
        <v>968.49</v>
      </c>
      <c r="D448" s="5">
        <f t="shared" si="30"/>
        <v>592.78369445464568</v>
      </c>
      <c r="E448" s="4">
        <v>0.61207002081038075</v>
      </c>
      <c r="F448" s="8">
        <f t="shared" si="31"/>
        <v>-1.4863354005653374E-2</v>
      </c>
      <c r="G448" s="8">
        <f t="shared" si="32"/>
        <v>-3.9056712725413934E-3</v>
      </c>
      <c r="H448" s="8">
        <f t="shared" si="33"/>
        <v>0</v>
      </c>
      <c r="I448" s="8">
        <f>'Parameters and Results'!$C$3*Data!F448+'Parameters and Results'!$C$4*Data!G448</f>
        <v>-1.5114497242119055E-2</v>
      </c>
      <c r="J448" s="8">
        <f>(1-'Parameters and Results'!$B$5)*Data!H448</f>
        <v>0</v>
      </c>
      <c r="K448" s="8">
        <f t="shared" si="34"/>
        <v>-1.5114497242119055E-2</v>
      </c>
    </row>
    <row r="449" spans="1:11" x14ac:dyDescent="0.2">
      <c r="A449" s="3">
        <v>35726</v>
      </c>
      <c r="B449" s="4">
        <v>4991.5</v>
      </c>
      <c r="C449" s="4">
        <v>950.69</v>
      </c>
      <c r="D449" s="5">
        <f t="shared" si="30"/>
        <v>582.63773978059703</v>
      </c>
      <c r="E449" s="4">
        <v>0.61285775571489864</v>
      </c>
      <c r="F449" s="8">
        <f t="shared" si="31"/>
        <v>-3.1027212021584254E-2</v>
      </c>
      <c r="G449" s="8">
        <f t="shared" si="32"/>
        <v>-1.8550120804123622E-2</v>
      </c>
      <c r="H449" s="8">
        <f t="shared" si="33"/>
        <v>1.2861738107443066E-3</v>
      </c>
      <c r="I449" s="8">
        <f>'Parameters and Results'!$C$3*Data!F449+'Parameters and Results'!$C$4*Data!G449</f>
        <v>-3.7165875753112976E-2</v>
      </c>
      <c r="J449" s="8">
        <f>(1-'Parameters and Results'!$B$5)*Data!H449</f>
        <v>3.8585214322329201E-4</v>
      </c>
      <c r="K449" s="8">
        <f t="shared" si="34"/>
        <v>-3.6780023609889682E-2</v>
      </c>
    </row>
    <row r="450" spans="1:11" x14ac:dyDescent="0.2">
      <c r="A450" s="3">
        <v>35727</v>
      </c>
      <c r="B450" s="4">
        <v>4970.2</v>
      </c>
      <c r="C450" s="4">
        <v>941.64</v>
      </c>
      <c r="D450" s="5">
        <f t="shared" ref="D450:D513" si="35">C450*E450</f>
        <v>576.03229950449622</v>
      </c>
      <c r="E450" s="4">
        <v>0.6117330397014743</v>
      </c>
      <c r="F450" s="8">
        <f t="shared" si="31"/>
        <v>-4.2763850467787603E-3</v>
      </c>
      <c r="G450" s="8">
        <f t="shared" si="32"/>
        <v>-9.565000817014481E-3</v>
      </c>
      <c r="H450" s="8">
        <f t="shared" si="33"/>
        <v>-1.8368851601376335E-3</v>
      </c>
      <c r="I450" s="8">
        <f>'Parameters and Results'!$C$3*Data!F450+'Parameters and Results'!$C$4*Data!G450</f>
        <v>-8.9069373571192371E-3</v>
      </c>
      <c r="J450" s="8">
        <f>(1-'Parameters and Results'!$B$5)*Data!H450</f>
        <v>-5.5106554804129019E-4</v>
      </c>
      <c r="K450" s="8">
        <f t="shared" si="34"/>
        <v>-9.4580029051605265E-3</v>
      </c>
    </row>
    <row r="451" spans="1:11" x14ac:dyDescent="0.2">
      <c r="A451" s="3">
        <v>35730</v>
      </c>
      <c r="B451" s="4">
        <v>4840.7</v>
      </c>
      <c r="C451" s="4">
        <v>876.99</v>
      </c>
      <c r="D451" s="5">
        <f t="shared" si="35"/>
        <v>529.967367657723</v>
      </c>
      <c r="E451" s="4">
        <v>0.60430263475948753</v>
      </c>
      <c r="F451" s="8">
        <f t="shared" si="31"/>
        <v>-2.6400742377485523E-2</v>
      </c>
      <c r="G451" s="8">
        <f t="shared" si="32"/>
        <v>-7.1127446128760069E-2</v>
      </c>
      <c r="H451" s="8">
        <f t="shared" si="33"/>
        <v>-1.2220854330094103E-2</v>
      </c>
      <c r="I451" s="8">
        <f>'Parameters and Results'!$C$3*Data!F451+'Parameters and Results'!$C$4*Data!G451</f>
        <v>-6.1509470489830284E-2</v>
      </c>
      <c r="J451" s="8">
        <f>(1-'Parameters and Results'!$B$5)*Data!H451</f>
        <v>-3.6662562990282315E-3</v>
      </c>
      <c r="K451" s="8">
        <f t="shared" si="34"/>
        <v>-6.517572678885851E-2</v>
      </c>
    </row>
    <row r="452" spans="1:11" x14ac:dyDescent="0.2">
      <c r="A452" s="3">
        <v>35731</v>
      </c>
      <c r="B452" s="4">
        <v>4755.3999999999996</v>
      </c>
      <c r="C452" s="4">
        <v>921.85</v>
      </c>
      <c r="D452" s="5">
        <f t="shared" si="35"/>
        <v>550.16113630938173</v>
      </c>
      <c r="E452" s="4">
        <v>0.5968011458582001</v>
      </c>
      <c r="F452" s="8">
        <f t="shared" ref="F452:F515" si="36">LN(B452/B451)</f>
        <v>-1.7778523933913642E-2</v>
      </c>
      <c r="G452" s="8">
        <f t="shared" ref="G452:G515" si="37">LN(C452/C451)</f>
        <v>4.9886930717777729E-2</v>
      </c>
      <c r="H452" s="8">
        <f t="shared" ref="H452:H515" si="38">LN(E452/E451)</f>
        <v>-1.2491154485623253E-2</v>
      </c>
      <c r="I452" s="8">
        <f>'Parameters and Results'!$C$3*Data!F452+'Parameters and Results'!$C$4*Data!G452</f>
        <v>1.1382734145425543E-2</v>
      </c>
      <c r="J452" s="8">
        <f>(1-'Parameters and Results'!$B$5)*Data!H452</f>
        <v>-3.7473463456869764E-3</v>
      </c>
      <c r="K452" s="8">
        <f t="shared" ref="K452:K515" si="39">I452+J452</f>
        <v>7.6353877997385675E-3</v>
      </c>
    </row>
    <row r="453" spans="1:11" x14ac:dyDescent="0.2">
      <c r="A453" s="3">
        <v>35732</v>
      </c>
      <c r="B453" s="4">
        <v>4871.8</v>
      </c>
      <c r="C453" s="4">
        <v>919.16</v>
      </c>
      <c r="D453" s="5">
        <f t="shared" si="35"/>
        <v>549.70396507385931</v>
      </c>
      <c r="E453" s="4">
        <v>0.5980503558399618</v>
      </c>
      <c r="F453" s="8">
        <f t="shared" si="36"/>
        <v>2.4182664225699795E-2</v>
      </c>
      <c r="G453" s="8">
        <f t="shared" si="37"/>
        <v>-2.9223110296642384E-3</v>
      </c>
      <c r="H453" s="8">
        <f t="shared" si="38"/>
        <v>2.0909886042564884E-3</v>
      </c>
      <c r="I453" s="8">
        <f>'Parameters and Results'!$C$3*Data!F453+'Parameters and Results'!$C$4*Data!G453</f>
        <v>1.9581783241468632E-2</v>
      </c>
      <c r="J453" s="8">
        <f>(1-'Parameters and Results'!$B$5)*Data!H453</f>
        <v>6.2729658127694656E-4</v>
      </c>
      <c r="K453" s="8">
        <f t="shared" si="39"/>
        <v>2.0209079822745578E-2</v>
      </c>
    </row>
    <row r="454" spans="1:11" x14ac:dyDescent="0.2">
      <c r="A454" s="3">
        <v>35733</v>
      </c>
      <c r="B454" s="4">
        <v>4801.8999999999996</v>
      </c>
      <c r="C454" s="4">
        <v>903.68</v>
      </c>
      <c r="D454" s="5">
        <f t="shared" si="35"/>
        <v>542.58781146802755</v>
      </c>
      <c r="E454" s="4">
        <v>0.60042029420594412</v>
      </c>
      <c r="F454" s="8">
        <f t="shared" si="36"/>
        <v>-1.4451805736032608E-2</v>
      </c>
      <c r="G454" s="8">
        <f t="shared" si="37"/>
        <v>-1.6984894061967782E-2</v>
      </c>
      <c r="H454" s="8">
        <f t="shared" si="38"/>
        <v>3.9549428348887227E-3</v>
      </c>
      <c r="I454" s="8">
        <f>'Parameters and Results'!$C$3*Data!F454+'Parameters and Results'!$C$4*Data!G454</f>
        <v>-2.1817172812491136E-2</v>
      </c>
      <c r="J454" s="8">
        <f>(1-'Parameters and Results'!$B$5)*Data!H454</f>
        <v>1.186482850466617E-3</v>
      </c>
      <c r="K454" s="8">
        <f t="shared" si="39"/>
        <v>-2.063068996202452E-2</v>
      </c>
    </row>
    <row r="455" spans="1:11" x14ac:dyDescent="0.2">
      <c r="A455" s="3">
        <v>35734</v>
      </c>
      <c r="B455" s="4">
        <v>4842.3</v>
      </c>
      <c r="C455" s="4">
        <v>914.62</v>
      </c>
      <c r="D455" s="5">
        <f t="shared" si="35"/>
        <v>544.8707256046705</v>
      </c>
      <c r="E455" s="4">
        <v>0.59573454068866905</v>
      </c>
      <c r="F455" s="8">
        <f t="shared" si="36"/>
        <v>8.3781415393745177E-3</v>
      </c>
      <c r="G455" s="8">
        <f t="shared" si="37"/>
        <v>1.2033363043149737E-2</v>
      </c>
      <c r="H455" s="8">
        <f t="shared" si="38"/>
        <v>-7.8347340149929143E-3</v>
      </c>
      <c r="I455" s="8">
        <f>'Parameters and Results'!$C$3*Data!F455+'Parameters and Results'!$C$4*Data!G455</f>
        <v>1.3828889890253562E-2</v>
      </c>
      <c r="J455" s="8">
        <f>(1-'Parameters and Results'!$B$5)*Data!H455</f>
        <v>-2.3504202044978746E-3</v>
      </c>
      <c r="K455" s="8">
        <f t="shared" si="39"/>
        <v>1.1478469685755688E-2</v>
      </c>
    </row>
    <row r="456" spans="1:11" x14ac:dyDescent="0.2">
      <c r="A456" s="3">
        <v>35737</v>
      </c>
      <c r="B456" s="4">
        <v>4906.3999999999996</v>
      </c>
      <c r="C456" s="4">
        <v>938.99</v>
      </c>
      <c r="D456" s="5">
        <f t="shared" si="35"/>
        <v>560.15629660561956</v>
      </c>
      <c r="E456" s="4">
        <v>0.5965519298454931</v>
      </c>
      <c r="F456" s="8">
        <f t="shared" si="36"/>
        <v>1.3150660864430118E-2</v>
      </c>
      <c r="G456" s="8">
        <f t="shared" si="37"/>
        <v>2.6296151056374693E-2</v>
      </c>
      <c r="H456" s="8">
        <f t="shared" si="38"/>
        <v>1.3711290114951473E-3</v>
      </c>
      <c r="I456" s="8">
        <f>'Parameters and Results'!$C$3*Data!F456+'Parameters and Results'!$C$4*Data!G456</f>
        <v>2.5706749826818691E-2</v>
      </c>
      <c r="J456" s="8">
        <f>(1-'Parameters and Results'!$B$5)*Data!H456</f>
        <v>4.1133870344854423E-4</v>
      </c>
      <c r="K456" s="8">
        <f t="shared" si="39"/>
        <v>2.6118088530267234E-2</v>
      </c>
    </row>
    <row r="457" spans="1:11" x14ac:dyDescent="0.2">
      <c r="A457" s="3">
        <v>35738</v>
      </c>
      <c r="B457" s="4">
        <v>4897.3999999999996</v>
      </c>
      <c r="C457" s="4">
        <v>940.76</v>
      </c>
      <c r="D457" s="5">
        <f t="shared" si="35"/>
        <v>558.91159695817487</v>
      </c>
      <c r="E457" s="4">
        <v>0.594106463878327</v>
      </c>
      <c r="F457" s="8">
        <f t="shared" si="36"/>
        <v>-1.8360232824488067E-3</v>
      </c>
      <c r="G457" s="8">
        <f t="shared" si="37"/>
        <v>1.8832297093939925E-3</v>
      </c>
      <c r="H457" s="8">
        <f t="shared" si="38"/>
        <v>-4.1077599061586176E-3</v>
      </c>
      <c r="I457" s="8">
        <f>'Parameters and Results'!$C$3*Data!F457+'Parameters and Results'!$C$4*Data!G457</f>
        <v>-5.8957632906994975E-4</v>
      </c>
      <c r="J457" s="8">
        <f>(1-'Parameters and Results'!$B$5)*Data!H457</f>
        <v>-1.2323279718475856E-3</v>
      </c>
      <c r="K457" s="8">
        <f t="shared" si="39"/>
        <v>-1.8219043009175353E-3</v>
      </c>
    </row>
    <row r="458" spans="1:11" x14ac:dyDescent="0.2">
      <c r="A458" s="3">
        <v>35739</v>
      </c>
      <c r="B458" s="4">
        <v>4908.3</v>
      </c>
      <c r="C458" s="4">
        <v>942.76</v>
      </c>
      <c r="D458" s="5">
        <f t="shared" si="35"/>
        <v>562.0029806259314</v>
      </c>
      <c r="E458" s="4">
        <v>0.5961251862891207</v>
      </c>
      <c r="F458" s="8">
        <f t="shared" si="36"/>
        <v>2.2231976278156355E-3</v>
      </c>
      <c r="G458" s="8">
        <f t="shared" si="37"/>
        <v>2.1236841145009511E-3</v>
      </c>
      <c r="H458" s="8">
        <f t="shared" si="38"/>
        <v>3.3921536975539202E-3</v>
      </c>
      <c r="I458" s="8">
        <f>'Parameters and Results'!$C$3*Data!F458+'Parameters and Results'!$C$4*Data!G458</f>
        <v>3.0920873461691952E-3</v>
      </c>
      <c r="J458" s="8">
        <f>(1-'Parameters and Results'!$B$5)*Data!H458</f>
        <v>1.0176461092661763E-3</v>
      </c>
      <c r="K458" s="8">
        <f t="shared" si="39"/>
        <v>4.1097334554353717E-3</v>
      </c>
    </row>
    <row r="459" spans="1:11" x14ac:dyDescent="0.2">
      <c r="A459" s="3">
        <v>35740</v>
      </c>
      <c r="B459" s="4">
        <v>4863.8</v>
      </c>
      <c r="C459" s="4">
        <v>938.03</v>
      </c>
      <c r="D459" s="5">
        <f t="shared" si="35"/>
        <v>554.39125295508268</v>
      </c>
      <c r="E459" s="4">
        <v>0.59101654846335694</v>
      </c>
      <c r="F459" s="8">
        <f t="shared" si="36"/>
        <v>-9.1076242775756898E-3</v>
      </c>
      <c r="G459" s="8">
        <f t="shared" si="37"/>
        <v>-5.0298119109750414E-3</v>
      </c>
      <c r="H459" s="8">
        <f t="shared" si="38"/>
        <v>-8.6066713203317574E-3</v>
      </c>
      <c r="I459" s="8">
        <f>'Parameters and Results'!$C$3*Data!F459+'Parameters and Results'!$C$4*Data!G459</f>
        <v>-1.0685269674805251E-2</v>
      </c>
      <c r="J459" s="8">
        <f>(1-'Parameters and Results'!$B$5)*Data!H459</f>
        <v>-2.5820013960995277E-3</v>
      </c>
      <c r="K459" s="8">
        <f t="shared" si="39"/>
        <v>-1.3267271070904779E-2</v>
      </c>
    </row>
    <row r="460" spans="1:11" x14ac:dyDescent="0.2">
      <c r="A460" s="3">
        <v>35741</v>
      </c>
      <c r="B460" s="4">
        <v>4764.3</v>
      </c>
      <c r="C460" s="4">
        <v>921.13</v>
      </c>
      <c r="D460" s="5">
        <f t="shared" si="35"/>
        <v>544.88612836438926</v>
      </c>
      <c r="E460" s="4">
        <v>0.59154096421177171</v>
      </c>
      <c r="F460" s="8">
        <f t="shared" si="36"/>
        <v>-2.0669403594854252E-2</v>
      </c>
      <c r="G460" s="8">
        <f t="shared" si="37"/>
        <v>-1.8180754219849403E-2</v>
      </c>
      <c r="H460" s="8">
        <f t="shared" si="38"/>
        <v>8.8691801822795462E-4</v>
      </c>
      <c r="I460" s="8">
        <f>'Parameters and Results'!$C$3*Data!F460+'Parameters and Results'!$C$4*Data!G460</f>
        <v>-2.790333542421615E-2</v>
      </c>
      <c r="J460" s="8">
        <f>(1-'Parameters and Results'!$B$5)*Data!H460</f>
        <v>2.6607540546838641E-4</v>
      </c>
      <c r="K460" s="8">
        <f t="shared" si="39"/>
        <v>-2.7637260018747764E-2</v>
      </c>
    </row>
    <row r="461" spans="1:11" x14ac:dyDescent="0.2">
      <c r="A461" s="3">
        <v>35744</v>
      </c>
      <c r="B461" s="4">
        <v>4806.8</v>
      </c>
      <c r="C461" s="4">
        <v>923.78</v>
      </c>
      <c r="D461" s="5">
        <f t="shared" si="35"/>
        <v>546.8418871722015</v>
      </c>
      <c r="E461" s="4">
        <v>0.59196116734742199</v>
      </c>
      <c r="F461" s="8">
        <f t="shared" si="36"/>
        <v>8.8809602524340722E-3</v>
      </c>
      <c r="G461" s="8">
        <f t="shared" si="37"/>
        <v>2.8727708370552994E-3</v>
      </c>
      <c r="H461" s="8">
        <f t="shared" si="38"/>
        <v>7.101012192580801E-4</v>
      </c>
      <c r="I461" s="8">
        <f>'Parameters and Results'!$C$3*Data!F461+'Parameters and Results'!$C$4*Data!G461</f>
        <v>9.3221364728896753E-3</v>
      </c>
      <c r="J461" s="8">
        <f>(1-'Parameters and Results'!$B$5)*Data!H461</f>
        <v>2.1303036577742407E-4</v>
      </c>
      <c r="K461" s="8">
        <f t="shared" si="39"/>
        <v>9.5351668386670987E-3</v>
      </c>
    </row>
    <row r="462" spans="1:11" x14ac:dyDescent="0.2">
      <c r="A462" s="3">
        <v>35746</v>
      </c>
      <c r="B462" s="4">
        <v>4720.3999999999996</v>
      </c>
      <c r="C462" s="4">
        <v>905.96</v>
      </c>
      <c r="D462" s="5">
        <f t="shared" si="35"/>
        <v>531.82271793366601</v>
      </c>
      <c r="E462" s="4">
        <v>0.58702670971529203</v>
      </c>
      <c r="F462" s="8">
        <f t="shared" si="36"/>
        <v>-1.8138040285551167E-2</v>
      </c>
      <c r="G462" s="8">
        <f t="shared" si="37"/>
        <v>-1.9478793096458485E-2</v>
      </c>
      <c r="H462" s="8">
        <f t="shared" si="38"/>
        <v>-8.3707161723387356E-3</v>
      </c>
      <c r="I462" s="8">
        <f>'Parameters and Results'!$C$3*Data!F462+'Parameters and Results'!$C$4*Data!G462</f>
        <v>-2.6389333521944856E-2</v>
      </c>
      <c r="J462" s="8">
        <f>(1-'Parameters and Results'!$B$5)*Data!H462</f>
        <v>-2.511214851701621E-3</v>
      </c>
      <c r="K462" s="8">
        <f t="shared" si="39"/>
        <v>-2.8900548373646476E-2</v>
      </c>
    </row>
    <row r="463" spans="1:11" x14ac:dyDescent="0.2">
      <c r="A463" s="3">
        <v>35747</v>
      </c>
      <c r="B463" s="4">
        <v>4711</v>
      </c>
      <c r="C463" s="4">
        <v>916.66</v>
      </c>
      <c r="D463" s="5">
        <f t="shared" si="35"/>
        <v>538.89476778365668</v>
      </c>
      <c r="E463" s="4">
        <v>0.58788947677836567</v>
      </c>
      <c r="F463" s="8">
        <f t="shared" si="36"/>
        <v>-1.9933420515524029E-3</v>
      </c>
      <c r="G463" s="8">
        <f t="shared" si="37"/>
        <v>1.1741474280828865E-2</v>
      </c>
      <c r="H463" s="8">
        <f t="shared" si="38"/>
        <v>1.4686447051594476E-3</v>
      </c>
      <c r="I463" s="8">
        <f>'Parameters and Results'!$C$3*Data!F463+'Parameters and Results'!$C$4*Data!G463</f>
        <v>4.5962218165392366E-3</v>
      </c>
      <c r="J463" s="8">
        <f>(1-'Parameters and Results'!$B$5)*Data!H463</f>
        <v>4.4059341154783436E-4</v>
      </c>
      <c r="K463" s="8">
        <f t="shared" si="39"/>
        <v>5.036815228087071E-3</v>
      </c>
    </row>
    <row r="464" spans="1:11" x14ac:dyDescent="0.2">
      <c r="A464" s="3">
        <v>35748</v>
      </c>
      <c r="B464" s="4">
        <v>4741.8</v>
      </c>
      <c r="C464" s="4">
        <v>928.35</v>
      </c>
      <c r="D464" s="5">
        <f t="shared" si="35"/>
        <v>548.31374401984522</v>
      </c>
      <c r="E464" s="4">
        <v>0.59063256747977078</v>
      </c>
      <c r="F464" s="8">
        <f t="shared" si="36"/>
        <v>6.5166107389435061E-3</v>
      </c>
      <c r="G464" s="8">
        <f t="shared" si="37"/>
        <v>1.2672187614692191E-2</v>
      </c>
      <c r="H464" s="8">
        <f t="shared" si="38"/>
        <v>4.6551452616754776E-3</v>
      </c>
      <c r="I464" s="8">
        <f>'Parameters and Results'!$C$3*Data!F464+'Parameters and Results'!$C$4*Data!G464</f>
        <v>1.2545015708509352E-2</v>
      </c>
      <c r="J464" s="8">
        <f>(1-'Parameters and Results'!$B$5)*Data!H464</f>
        <v>1.3965435785026434E-3</v>
      </c>
      <c r="K464" s="8">
        <f t="shared" si="39"/>
        <v>1.3941559287011995E-2</v>
      </c>
    </row>
    <row r="465" spans="1:11" x14ac:dyDescent="0.2">
      <c r="A465" s="3">
        <v>35751</v>
      </c>
      <c r="B465" s="4">
        <v>4867</v>
      </c>
      <c r="C465" s="4">
        <v>946.2</v>
      </c>
      <c r="D465" s="5">
        <f t="shared" si="35"/>
        <v>558.85653534935909</v>
      </c>
      <c r="E465" s="4">
        <v>0.59063256747977078</v>
      </c>
      <c r="F465" s="8">
        <f t="shared" si="36"/>
        <v>2.6060920394469556E-2</v>
      </c>
      <c r="G465" s="8">
        <f t="shared" si="37"/>
        <v>1.9045146343567524E-2</v>
      </c>
      <c r="H465" s="8">
        <f t="shared" si="38"/>
        <v>0</v>
      </c>
      <c r="I465" s="8">
        <f>'Parameters and Results'!$C$3*Data!F465+'Parameters and Results'!$C$4*Data!G465</f>
        <v>3.3087684370687327E-2</v>
      </c>
      <c r="J465" s="8">
        <f>(1-'Parameters and Results'!$B$5)*Data!H465</f>
        <v>0</v>
      </c>
      <c r="K465" s="8">
        <f t="shared" si="39"/>
        <v>3.3087684370687327E-2</v>
      </c>
    </row>
    <row r="466" spans="1:11" x14ac:dyDescent="0.2">
      <c r="A466" s="3">
        <v>35752</v>
      </c>
      <c r="B466" s="4">
        <v>4845.3999999999996</v>
      </c>
      <c r="C466" s="4">
        <v>938.23</v>
      </c>
      <c r="D466" s="5">
        <f t="shared" si="35"/>
        <v>553.36478914774409</v>
      </c>
      <c r="E466" s="4">
        <v>0.58979652020053086</v>
      </c>
      <c r="F466" s="8">
        <f t="shared" si="36"/>
        <v>-4.4479295768971982E-3</v>
      </c>
      <c r="G466" s="8">
        <f t="shared" si="37"/>
        <v>-8.4588416894217904E-3</v>
      </c>
      <c r="H466" s="8">
        <f t="shared" si="38"/>
        <v>-1.4165144315069875E-3</v>
      </c>
      <c r="I466" s="8">
        <f>'Parameters and Results'!$C$3*Data!F466+'Parameters and Results'!$C$4*Data!G466</f>
        <v>-8.4597128920728161E-3</v>
      </c>
      <c r="J466" s="8">
        <f>(1-'Parameters and Results'!$B$5)*Data!H466</f>
        <v>-4.2495432945209631E-4</v>
      </c>
      <c r="K466" s="8">
        <f t="shared" si="39"/>
        <v>-8.8846672215249119E-3</v>
      </c>
    </row>
    <row r="467" spans="1:11" x14ac:dyDescent="0.2">
      <c r="A467" s="3">
        <v>35753</v>
      </c>
      <c r="B467" s="4">
        <v>4830.1000000000004</v>
      </c>
      <c r="C467" s="4">
        <v>944.59</v>
      </c>
      <c r="D467" s="5">
        <f t="shared" si="35"/>
        <v>558.56543078469633</v>
      </c>
      <c r="E467" s="4">
        <v>0.59133108627520548</v>
      </c>
      <c r="F467" s="8">
        <f t="shared" si="36"/>
        <v>-3.1626298905147016E-3</v>
      </c>
      <c r="G467" s="8">
        <f t="shared" si="37"/>
        <v>6.7558494067167033E-3</v>
      </c>
      <c r="H467" s="8">
        <f t="shared" si="38"/>
        <v>2.598477810054275E-3</v>
      </c>
      <c r="I467" s="8">
        <f>'Parameters and Results'!$C$3*Data!F467+'Parameters and Results'!$C$4*Data!G467</f>
        <v>8.8085752542665669E-4</v>
      </c>
      <c r="J467" s="8">
        <f>(1-'Parameters and Results'!$B$5)*Data!H467</f>
        <v>7.7954334301628264E-4</v>
      </c>
      <c r="K467" s="8">
        <f t="shared" si="39"/>
        <v>1.6604008684429393E-3</v>
      </c>
    </row>
    <row r="468" spans="1:11" x14ac:dyDescent="0.2">
      <c r="A468" s="3">
        <v>35754</v>
      </c>
      <c r="B468" s="4">
        <v>4908.3999999999996</v>
      </c>
      <c r="C468" s="4">
        <v>958.98</v>
      </c>
      <c r="D468" s="5">
        <f t="shared" si="35"/>
        <v>566.60561299852293</v>
      </c>
      <c r="E468" s="4">
        <v>0.59084194977843429</v>
      </c>
      <c r="F468" s="8">
        <f t="shared" si="36"/>
        <v>1.6080851736350255E-2</v>
      </c>
      <c r="G468" s="8">
        <f t="shared" si="37"/>
        <v>1.5119248694274367E-2</v>
      </c>
      <c r="H468" s="8">
        <f t="shared" si="38"/>
        <v>-8.2752103079097351E-4</v>
      </c>
      <c r="I468" s="8">
        <f>'Parameters and Results'!$C$3*Data!F468+'Parameters and Results'!$C$4*Data!G468</f>
        <v>2.2235139564214634E-2</v>
      </c>
      <c r="J468" s="8">
        <f>(1-'Parameters and Results'!$B$5)*Data!H468</f>
        <v>-2.4825630923729211E-4</v>
      </c>
      <c r="K468" s="8">
        <f t="shared" si="39"/>
        <v>2.1986883254977344E-2</v>
      </c>
    </row>
    <row r="469" spans="1:11" x14ac:dyDescent="0.2">
      <c r="A469" s="3">
        <v>35755</v>
      </c>
      <c r="B469" s="4">
        <v>4985.8</v>
      </c>
      <c r="C469" s="4">
        <v>963.09</v>
      </c>
      <c r="D469" s="5">
        <f t="shared" si="35"/>
        <v>570.14563106796118</v>
      </c>
      <c r="E469" s="4">
        <v>0.59199621122424817</v>
      </c>
      <c r="F469" s="8">
        <f t="shared" si="36"/>
        <v>1.5645848862109596E-2</v>
      </c>
      <c r="G469" s="8">
        <f t="shared" si="37"/>
        <v>4.2766457665121297E-3</v>
      </c>
      <c r="H469" s="8">
        <f t="shared" si="38"/>
        <v>1.9516817266415291E-3</v>
      </c>
      <c r="I469" s="8">
        <f>'Parameters and Results'!$C$3*Data!F469+'Parameters and Results'!$C$4*Data!G469</f>
        <v>1.5999506468262446E-2</v>
      </c>
      <c r="J469" s="8">
        <f>(1-'Parameters and Results'!$B$5)*Data!H469</f>
        <v>5.8550451799245886E-4</v>
      </c>
      <c r="K469" s="8">
        <f t="shared" si="39"/>
        <v>1.6585010986254905E-2</v>
      </c>
    </row>
    <row r="470" spans="1:11" x14ac:dyDescent="0.2">
      <c r="A470" s="3">
        <v>35758</v>
      </c>
      <c r="B470" s="4">
        <v>4898.6000000000004</v>
      </c>
      <c r="C470" s="4">
        <v>946.67</v>
      </c>
      <c r="D470" s="5">
        <f t="shared" si="35"/>
        <v>560.15976331360946</v>
      </c>
      <c r="E470" s="4">
        <v>0.59171597633136097</v>
      </c>
      <c r="F470" s="8">
        <f t="shared" si="36"/>
        <v>-1.7644421975601225E-2</v>
      </c>
      <c r="G470" s="8">
        <f t="shared" si="37"/>
        <v>-1.7196301767425887E-2</v>
      </c>
      <c r="H470" s="8">
        <f t="shared" si="38"/>
        <v>-4.7348485733063133E-4</v>
      </c>
      <c r="I470" s="8">
        <f>'Parameters and Results'!$C$3*Data!F470+'Parameters and Results'!$C$4*Data!G470</f>
        <v>-2.4724872183061054E-2</v>
      </c>
      <c r="J470" s="8">
        <f>(1-'Parameters and Results'!$B$5)*Data!H470</f>
        <v>-1.4204545719918941E-4</v>
      </c>
      <c r="K470" s="8">
        <f t="shared" si="39"/>
        <v>-2.4866917640260243E-2</v>
      </c>
    </row>
    <row r="471" spans="1:11" x14ac:dyDescent="0.2">
      <c r="A471" s="3">
        <v>35759</v>
      </c>
      <c r="B471" s="4">
        <v>4863.5</v>
      </c>
      <c r="C471" s="4">
        <v>950.82</v>
      </c>
      <c r="D471" s="5">
        <f t="shared" si="35"/>
        <v>565.79589407914307</v>
      </c>
      <c r="E471" s="4">
        <v>0.5950609937518595</v>
      </c>
      <c r="F471" s="8">
        <f t="shared" si="36"/>
        <v>-7.1911066794060358E-3</v>
      </c>
      <c r="G471" s="8">
        <f t="shared" si="37"/>
        <v>4.3742065750685026E-3</v>
      </c>
      <c r="H471" s="8">
        <f t="shared" si="38"/>
        <v>5.6371607519585558E-3</v>
      </c>
      <c r="I471" s="8">
        <f>'Parameters and Results'!$C$3*Data!F471+'Parameters and Results'!$C$4*Data!G471</f>
        <v>-3.9301467939432894E-3</v>
      </c>
      <c r="J471" s="8">
        <f>(1-'Parameters and Results'!$B$5)*Data!H471</f>
        <v>1.691148225587567E-3</v>
      </c>
      <c r="K471" s="8">
        <f t="shared" si="39"/>
        <v>-2.2389985683557226E-3</v>
      </c>
    </row>
    <row r="472" spans="1:11" x14ac:dyDescent="0.2">
      <c r="A472" s="3">
        <v>35760</v>
      </c>
      <c r="B472" s="4">
        <v>4891.2</v>
      </c>
      <c r="C472" s="4">
        <v>951.64</v>
      </c>
      <c r="D472" s="5">
        <f t="shared" si="35"/>
        <v>568.65252464893933</v>
      </c>
      <c r="E472" s="4">
        <v>0.5975500448162534</v>
      </c>
      <c r="F472" s="8">
        <f t="shared" si="36"/>
        <v>5.6793288270750768E-3</v>
      </c>
      <c r="G472" s="8">
        <f t="shared" si="37"/>
        <v>8.6204183087106533E-4</v>
      </c>
      <c r="H472" s="8">
        <f t="shared" si="38"/>
        <v>4.1741265137792928E-3</v>
      </c>
      <c r="I472" s="8">
        <f>'Parameters and Results'!$C$3*Data!F472+'Parameters and Results'!$C$4*Data!G472</f>
        <v>5.4349153123610669E-3</v>
      </c>
      <c r="J472" s="8">
        <f>(1-'Parameters and Results'!$B$5)*Data!H472</f>
        <v>1.252237954133788E-3</v>
      </c>
      <c r="K472" s="8">
        <f t="shared" si="39"/>
        <v>6.6871532664948552E-3</v>
      </c>
    </row>
    <row r="473" spans="1:11" x14ac:dyDescent="0.2">
      <c r="A473" s="3">
        <v>35762</v>
      </c>
      <c r="B473" s="4">
        <v>4831.8</v>
      </c>
      <c r="C473" s="4">
        <v>955.4</v>
      </c>
      <c r="D473" s="5">
        <f t="shared" si="35"/>
        <v>565.82765768433524</v>
      </c>
      <c r="E473" s="4">
        <v>0.59224163458691148</v>
      </c>
      <c r="F473" s="8">
        <f t="shared" si="36"/>
        <v>-1.2218603107015774E-2</v>
      </c>
      <c r="G473" s="8">
        <f t="shared" si="37"/>
        <v>3.9432889422182952E-3</v>
      </c>
      <c r="H473" s="8">
        <f t="shared" si="38"/>
        <v>-8.9233191742411726E-3</v>
      </c>
      <c r="I473" s="8">
        <f>'Parameters and Results'!$C$3*Data!F473+'Parameters and Results'!$C$4*Data!G473</f>
        <v>-8.5619016898409225E-3</v>
      </c>
      <c r="J473" s="8">
        <f>(1-'Parameters and Results'!$B$5)*Data!H473</f>
        <v>-2.6769957522723522E-3</v>
      </c>
      <c r="K473" s="8">
        <f t="shared" si="39"/>
        <v>-1.1238897442113274E-2</v>
      </c>
    </row>
    <row r="474" spans="1:11" x14ac:dyDescent="0.2">
      <c r="A474" s="3">
        <v>35765</v>
      </c>
      <c r="B474" s="4">
        <v>4921.8</v>
      </c>
      <c r="C474" s="4">
        <v>974.77</v>
      </c>
      <c r="D474" s="5">
        <f t="shared" si="35"/>
        <v>579.35809806835061</v>
      </c>
      <c r="E474" s="4">
        <v>0.59435364041604755</v>
      </c>
      <c r="F474" s="8">
        <f t="shared" si="36"/>
        <v>1.8455248207205056E-2</v>
      </c>
      <c r="G474" s="8">
        <f t="shared" si="37"/>
        <v>2.0071444777911587E-2</v>
      </c>
      <c r="H474" s="8">
        <f t="shared" si="38"/>
        <v>3.5597783067395057E-3</v>
      </c>
      <c r="I474" s="8">
        <f>'Parameters and Results'!$C$3*Data!F474+'Parameters and Results'!$C$4*Data!G474</f>
        <v>2.6986922361376682E-2</v>
      </c>
      <c r="J474" s="8">
        <f>(1-'Parameters and Results'!$B$5)*Data!H474</f>
        <v>1.0679334920218519E-3</v>
      </c>
      <c r="K474" s="8">
        <f t="shared" si="39"/>
        <v>2.8054855853398532E-2</v>
      </c>
    </row>
    <row r="475" spans="1:11" x14ac:dyDescent="0.2">
      <c r="A475" s="3">
        <v>35766</v>
      </c>
      <c r="B475" s="4">
        <v>4977.6000000000004</v>
      </c>
      <c r="C475" s="4">
        <v>971.68</v>
      </c>
      <c r="D475" s="5">
        <f t="shared" si="35"/>
        <v>577.79627757626201</v>
      </c>
      <c r="E475" s="4">
        <v>0.59463637985371942</v>
      </c>
      <c r="F475" s="8">
        <f t="shared" si="36"/>
        <v>1.1273529906613367E-2</v>
      </c>
      <c r="G475" s="8">
        <f t="shared" si="37"/>
        <v>-3.1750135845079884E-3</v>
      </c>
      <c r="H475" s="8">
        <f t="shared" si="38"/>
        <v>4.7559599017858099E-4</v>
      </c>
      <c r="I475" s="8">
        <f>'Parameters and Results'!$C$3*Data!F475+'Parameters and Results'!$C$4*Data!G475</f>
        <v>8.1498313326523811E-3</v>
      </c>
      <c r="J475" s="8">
        <f>(1-'Parameters and Results'!$B$5)*Data!H475</f>
        <v>1.4267879705357432E-4</v>
      </c>
      <c r="K475" s="8">
        <f t="shared" si="39"/>
        <v>8.2925101297059555E-3</v>
      </c>
    </row>
    <row r="476" spans="1:11" x14ac:dyDescent="0.2">
      <c r="A476" s="3">
        <v>35767</v>
      </c>
      <c r="B476" s="4">
        <v>4970.7</v>
      </c>
      <c r="C476" s="4">
        <v>976.77</v>
      </c>
      <c r="D476" s="5">
        <f t="shared" si="35"/>
        <v>580.02969121140143</v>
      </c>
      <c r="E476" s="4">
        <v>0.59382422802850354</v>
      </c>
      <c r="F476" s="8">
        <f t="shared" si="36"/>
        <v>-1.3871719000114412E-3</v>
      </c>
      <c r="G476" s="8">
        <f t="shared" si="37"/>
        <v>5.2246776448777359E-3</v>
      </c>
      <c r="H476" s="8">
        <f t="shared" si="38"/>
        <v>-1.3667292735677068E-3</v>
      </c>
      <c r="I476" s="8">
        <f>'Parameters and Results'!$C$3*Data!F476+'Parameters and Results'!$C$4*Data!G476</f>
        <v>1.6075505157239673E-3</v>
      </c>
      <c r="J476" s="8">
        <f>(1-'Parameters and Results'!$B$5)*Data!H476</f>
        <v>-4.1001878207031211E-4</v>
      </c>
      <c r="K476" s="8">
        <f t="shared" si="39"/>
        <v>1.1975317336536551E-3</v>
      </c>
    </row>
    <row r="477" spans="1:11" x14ac:dyDescent="0.2">
      <c r="A477" s="3">
        <v>35768</v>
      </c>
      <c r="B477" s="4">
        <v>5082.3</v>
      </c>
      <c r="C477" s="4">
        <v>973.1</v>
      </c>
      <c r="D477" s="5">
        <f t="shared" si="35"/>
        <v>582.52020353187663</v>
      </c>
      <c r="E477" s="4">
        <v>0.59862316671655191</v>
      </c>
      <c r="F477" s="8">
        <f t="shared" si="36"/>
        <v>2.2203239771649199E-2</v>
      </c>
      <c r="G477" s="8">
        <f t="shared" si="37"/>
        <v>-3.764357966199559E-3</v>
      </c>
      <c r="H477" s="8">
        <f t="shared" si="38"/>
        <v>8.0489330054607823E-3</v>
      </c>
      <c r="I477" s="8">
        <f>'Parameters and Results'!$C$3*Data!F477+'Parameters and Results'!$C$4*Data!G477</f>
        <v>1.7395081498445285E-2</v>
      </c>
      <c r="J477" s="8">
        <f>(1-'Parameters and Results'!$B$5)*Data!H477</f>
        <v>2.4146799016382349E-3</v>
      </c>
      <c r="K477" s="8">
        <f t="shared" si="39"/>
        <v>1.9809761400083521E-2</v>
      </c>
    </row>
    <row r="478" spans="1:11" x14ac:dyDescent="0.2">
      <c r="A478" s="3">
        <v>35769</v>
      </c>
      <c r="B478" s="4">
        <v>5142.8999999999996</v>
      </c>
      <c r="C478" s="4">
        <v>983.79</v>
      </c>
      <c r="D478" s="5">
        <f t="shared" si="35"/>
        <v>593.18058486584255</v>
      </c>
      <c r="E478" s="4">
        <v>0.60295447693699122</v>
      </c>
      <c r="F478" s="8">
        <f t="shared" si="36"/>
        <v>1.1853207666534556E-2</v>
      </c>
      <c r="G478" s="8">
        <f t="shared" si="37"/>
        <v>1.0925607814020006E-2</v>
      </c>
      <c r="H478" s="8">
        <f t="shared" si="38"/>
        <v>7.2094034097041869E-3</v>
      </c>
      <c r="I478" s="8">
        <f>'Parameters and Results'!$C$3*Data!F478+'Parameters and Results'!$C$4*Data!G478</f>
        <v>1.627138492778854E-2</v>
      </c>
      <c r="J478" s="8">
        <f>(1-'Parameters and Results'!$B$5)*Data!H478</f>
        <v>2.1628210229112563E-3</v>
      </c>
      <c r="K478" s="8">
        <f t="shared" si="39"/>
        <v>1.8434205950699795E-2</v>
      </c>
    </row>
    <row r="479" spans="1:11" x14ac:dyDescent="0.2">
      <c r="A479" s="3">
        <v>35772</v>
      </c>
      <c r="B479" s="4">
        <v>5187.3999999999996</v>
      </c>
      <c r="C479" s="4">
        <v>982.37</v>
      </c>
      <c r="D479" s="5">
        <f t="shared" si="35"/>
        <v>596.38780961631858</v>
      </c>
      <c r="E479" s="4">
        <v>0.60709082078678966</v>
      </c>
      <c r="F479" s="8">
        <f t="shared" si="36"/>
        <v>8.6154855631691719E-3</v>
      </c>
      <c r="G479" s="8">
        <f t="shared" si="37"/>
        <v>-1.4444401746465101E-3</v>
      </c>
      <c r="H479" s="8">
        <f t="shared" si="38"/>
        <v>6.836702673527326E-3</v>
      </c>
      <c r="I479" s="8">
        <f>'Parameters and Results'!$C$3*Data!F479+'Parameters and Results'!$C$4*Data!G479</f>
        <v>6.75855217346391E-3</v>
      </c>
      <c r="J479" s="8">
        <f>(1-'Parameters and Results'!$B$5)*Data!H479</f>
        <v>2.0510108020581983E-3</v>
      </c>
      <c r="K479" s="8">
        <f t="shared" si="39"/>
        <v>8.8095629755221075E-3</v>
      </c>
    </row>
    <row r="480" spans="1:11" x14ac:dyDescent="0.2">
      <c r="A480" s="3">
        <v>35773</v>
      </c>
      <c r="B480" s="4">
        <v>5177.1000000000004</v>
      </c>
      <c r="C480" s="4">
        <v>975.78</v>
      </c>
      <c r="D480" s="5">
        <f t="shared" si="35"/>
        <v>590.37996127783151</v>
      </c>
      <c r="E480" s="4">
        <v>0.60503388189738627</v>
      </c>
      <c r="F480" s="8">
        <f t="shared" si="36"/>
        <v>-1.9875543230711344E-3</v>
      </c>
      <c r="G480" s="8">
        <f t="shared" si="37"/>
        <v>-6.730868298905417E-3</v>
      </c>
      <c r="H480" s="8">
        <f t="shared" si="38"/>
        <v>-3.3939426517943577E-3</v>
      </c>
      <c r="I480" s="8">
        <f>'Parameters and Results'!$C$3*Data!F480+'Parameters and Results'!$C$4*Data!G480</f>
        <v>-5.3737789140961686E-3</v>
      </c>
      <c r="J480" s="8">
        <f>(1-'Parameters and Results'!$B$5)*Data!H480</f>
        <v>-1.0181827955383074E-3</v>
      </c>
      <c r="K480" s="8">
        <f t="shared" si="39"/>
        <v>-6.391961709634476E-3</v>
      </c>
    </row>
    <row r="481" spans="1:11" x14ac:dyDescent="0.2">
      <c r="A481" s="3">
        <v>35774</v>
      </c>
      <c r="B481" s="4">
        <v>5130.7</v>
      </c>
      <c r="C481" s="4">
        <v>969.79</v>
      </c>
      <c r="D481" s="5">
        <f t="shared" si="35"/>
        <v>587.92967565929075</v>
      </c>
      <c r="E481" s="4">
        <v>0.60624431645953325</v>
      </c>
      <c r="F481" s="8">
        <f t="shared" si="36"/>
        <v>-9.0029518238727031E-3</v>
      </c>
      <c r="G481" s="8">
        <f t="shared" si="37"/>
        <v>-6.1575979547357808E-3</v>
      </c>
      <c r="H481" s="8">
        <f t="shared" si="38"/>
        <v>1.9986076967380543E-3</v>
      </c>
      <c r="I481" s="8">
        <f>'Parameters and Results'!$C$3*Data!F481+'Parameters and Results'!$C$4*Data!G481</f>
        <v>-1.1202685741445938E-2</v>
      </c>
      <c r="J481" s="8">
        <f>(1-'Parameters and Results'!$B$5)*Data!H481</f>
        <v>5.995823090214164E-4</v>
      </c>
      <c r="K481" s="8">
        <f t="shared" si="39"/>
        <v>-1.0603103432424522E-2</v>
      </c>
    </row>
    <row r="482" spans="1:11" x14ac:dyDescent="0.2">
      <c r="A482" s="3">
        <v>35775</v>
      </c>
      <c r="B482" s="4">
        <v>5035.8999999999996</v>
      </c>
      <c r="C482" s="4">
        <v>954.94</v>
      </c>
      <c r="D482" s="5">
        <f t="shared" si="35"/>
        <v>576.93330111164812</v>
      </c>
      <c r="E482" s="4">
        <v>0.60415659739004346</v>
      </c>
      <c r="F482" s="8">
        <f t="shared" si="36"/>
        <v>-1.8649843160074318E-2</v>
      </c>
      <c r="G482" s="8">
        <f t="shared" si="37"/>
        <v>-1.5431041931789083E-2</v>
      </c>
      <c r="H482" s="8">
        <f t="shared" si="38"/>
        <v>-3.4496357626973635E-3</v>
      </c>
      <c r="I482" s="8">
        <f>'Parameters and Results'!$C$3*Data!F482+'Parameters and Results'!$C$4*Data!G482</f>
        <v>-2.4651375408231136E-2</v>
      </c>
      <c r="J482" s="8">
        <f>(1-'Parameters and Results'!$B$5)*Data!H482</f>
        <v>-1.0348907288092093E-3</v>
      </c>
      <c r="K482" s="8">
        <f t="shared" si="39"/>
        <v>-2.5686266137040344E-2</v>
      </c>
    </row>
    <row r="483" spans="1:11" x14ac:dyDescent="0.2">
      <c r="A483" s="3">
        <v>35776</v>
      </c>
      <c r="B483" s="4">
        <v>5045.2</v>
      </c>
      <c r="C483" s="4">
        <v>953.39</v>
      </c>
      <c r="D483" s="5">
        <f t="shared" si="35"/>
        <v>577.77710441791407</v>
      </c>
      <c r="E483" s="4">
        <v>0.60602387734076724</v>
      </c>
      <c r="F483" s="8">
        <f t="shared" si="36"/>
        <v>1.8450372753421246E-3</v>
      </c>
      <c r="G483" s="8">
        <f t="shared" si="37"/>
        <v>-1.6244573431775688E-3</v>
      </c>
      <c r="H483" s="8">
        <f t="shared" si="38"/>
        <v>3.0859553125741298E-3</v>
      </c>
      <c r="I483" s="8">
        <f>'Parameters and Results'!$C$3*Data!F483+'Parameters and Results'!$C$4*Data!G483</f>
        <v>7.3720065060847164E-4</v>
      </c>
      <c r="J483" s="8">
        <f>(1-'Parameters and Results'!$B$5)*Data!H483</f>
        <v>9.2578659377223912E-4</v>
      </c>
      <c r="K483" s="8">
        <f t="shared" si="39"/>
        <v>1.6629872443807109E-3</v>
      </c>
    </row>
    <row r="484" spans="1:11" x14ac:dyDescent="0.2">
      <c r="A484" s="3">
        <v>35779</v>
      </c>
      <c r="B484" s="4">
        <v>5121.8</v>
      </c>
      <c r="C484" s="4">
        <v>963.39</v>
      </c>
      <c r="D484" s="5">
        <f t="shared" si="35"/>
        <v>589.84264984999697</v>
      </c>
      <c r="E484" s="4">
        <v>0.61225739300802062</v>
      </c>
      <c r="F484" s="8">
        <f t="shared" si="36"/>
        <v>1.5068643536899854E-2</v>
      </c>
      <c r="G484" s="8">
        <f t="shared" si="37"/>
        <v>1.0434260299034926E-2</v>
      </c>
      <c r="H484" s="8">
        <f t="shared" si="38"/>
        <v>1.0233384059665758E-2</v>
      </c>
      <c r="I484" s="8">
        <f>'Parameters and Results'!$C$3*Data!F484+'Parameters and Results'!$C$4*Data!G484</f>
        <v>1.8819563656266233E-2</v>
      </c>
      <c r="J484" s="8">
        <f>(1-'Parameters and Results'!$B$5)*Data!H484</f>
        <v>3.0700152178997279E-3</v>
      </c>
      <c r="K484" s="8">
        <f t="shared" si="39"/>
        <v>2.1889578874165962E-2</v>
      </c>
    </row>
    <row r="485" spans="1:11" x14ac:dyDescent="0.2">
      <c r="A485" s="3">
        <v>35780</v>
      </c>
      <c r="B485" s="4">
        <v>5203.3999999999996</v>
      </c>
      <c r="C485" s="4">
        <v>968.04</v>
      </c>
      <c r="D485" s="5">
        <f t="shared" si="35"/>
        <v>592.94377067254675</v>
      </c>
      <c r="E485" s="4">
        <v>0.61251990689697411</v>
      </c>
      <c r="F485" s="8">
        <f t="shared" si="36"/>
        <v>1.5806318309161169E-2</v>
      </c>
      <c r="G485" s="8">
        <f t="shared" si="37"/>
        <v>4.8150944991393165E-3</v>
      </c>
      <c r="H485" s="8">
        <f t="shared" si="38"/>
        <v>4.2867204183780444E-4</v>
      </c>
      <c r="I485" s="8">
        <f>'Parameters and Results'!$C$3*Data!F485+'Parameters and Results'!$C$4*Data!G485</f>
        <v>1.6430679550051255E-2</v>
      </c>
      <c r="J485" s="8">
        <f>(1-'Parameters and Results'!$B$5)*Data!H485</f>
        <v>1.2860161255134135E-4</v>
      </c>
      <c r="K485" s="8">
        <f t="shared" si="39"/>
        <v>1.6559281162602597E-2</v>
      </c>
    </row>
    <row r="486" spans="1:11" x14ac:dyDescent="0.2">
      <c r="A486" s="3">
        <v>35781</v>
      </c>
      <c r="B486" s="4">
        <v>5190.8</v>
      </c>
      <c r="C486" s="4">
        <v>965.54</v>
      </c>
      <c r="D486" s="5">
        <f t="shared" si="35"/>
        <v>584.92760646998238</v>
      </c>
      <c r="E486" s="4">
        <v>0.60580359847337495</v>
      </c>
      <c r="F486" s="8">
        <f t="shared" si="36"/>
        <v>-2.4244301960234839E-3</v>
      </c>
      <c r="G486" s="8">
        <f t="shared" si="37"/>
        <v>-2.5858784152466632E-3</v>
      </c>
      <c r="H486" s="8">
        <f t="shared" si="38"/>
        <v>-1.1025604336239565E-2</v>
      </c>
      <c r="I486" s="8">
        <f>'Parameters and Results'!$C$3*Data!F486+'Parameters and Results'!$C$4*Data!G486</f>
        <v>-3.5177507657537469E-3</v>
      </c>
      <c r="J486" s="8">
        <f>(1-'Parameters and Results'!$B$5)*Data!H486</f>
        <v>-3.3076813008718702E-3</v>
      </c>
      <c r="K486" s="8">
        <f t="shared" si="39"/>
        <v>-6.8254320666256175E-3</v>
      </c>
    </row>
    <row r="487" spans="1:11" x14ac:dyDescent="0.2">
      <c r="A487" s="3">
        <v>35782</v>
      </c>
      <c r="B487" s="4">
        <v>5168.3</v>
      </c>
      <c r="C487" s="4">
        <v>955.3</v>
      </c>
      <c r="D487" s="5">
        <f t="shared" si="35"/>
        <v>574.27111511872556</v>
      </c>
      <c r="E487" s="4">
        <v>0.60114217012323412</v>
      </c>
      <c r="F487" s="8">
        <f t="shared" si="36"/>
        <v>-4.3440135498430668E-3</v>
      </c>
      <c r="G487" s="8">
        <f t="shared" si="37"/>
        <v>-1.0662103045673908E-2</v>
      </c>
      <c r="H487" s="8">
        <f t="shared" si="38"/>
        <v>-7.7243761050361731E-3</v>
      </c>
      <c r="I487" s="8">
        <f>'Parameters and Results'!$C$3*Data!F487+'Parameters and Results'!$C$4*Data!G487</f>
        <v>-9.5585475007765944E-3</v>
      </c>
      <c r="J487" s="8">
        <f>(1-'Parameters and Results'!$B$5)*Data!H487</f>
        <v>-2.3173128315108521E-3</v>
      </c>
      <c r="K487" s="8">
        <f t="shared" si="39"/>
        <v>-1.1875860332287446E-2</v>
      </c>
    </row>
    <row r="488" spans="1:11" x14ac:dyDescent="0.2">
      <c r="A488" s="3">
        <v>35783</v>
      </c>
      <c r="B488" s="4">
        <v>5020.2</v>
      </c>
      <c r="C488" s="4">
        <v>946.78</v>
      </c>
      <c r="D488" s="5">
        <f t="shared" si="35"/>
        <v>567.47782306401336</v>
      </c>
      <c r="E488" s="4">
        <v>0.59937664828578274</v>
      </c>
      <c r="F488" s="8">
        <f t="shared" si="36"/>
        <v>-2.9074040783624456E-2</v>
      </c>
      <c r="G488" s="8">
        <f t="shared" si="37"/>
        <v>-8.9586736446264376E-3</v>
      </c>
      <c r="H488" s="8">
        <f t="shared" si="38"/>
        <v>-2.9412668642588308E-3</v>
      </c>
      <c r="I488" s="8">
        <f>'Parameters and Results'!$C$3*Data!F488+'Parameters and Results'!$C$4*Data!G488</f>
        <v>-3.0277469453769676E-2</v>
      </c>
      <c r="J488" s="8">
        <f>(1-'Parameters and Results'!$B$5)*Data!H488</f>
        <v>-8.823800592776494E-4</v>
      </c>
      <c r="K488" s="8">
        <f t="shared" si="39"/>
        <v>-3.1159849513047327E-2</v>
      </c>
    </row>
    <row r="489" spans="1:11" x14ac:dyDescent="0.2">
      <c r="A489" s="3">
        <v>35786</v>
      </c>
      <c r="B489" s="4">
        <v>5018.2</v>
      </c>
      <c r="C489" s="4">
        <v>953.7</v>
      </c>
      <c r="D489" s="5">
        <f t="shared" si="35"/>
        <v>573.93031233074566</v>
      </c>
      <c r="E489" s="4">
        <v>0.60179334416561359</v>
      </c>
      <c r="F489" s="8">
        <f t="shared" si="36"/>
        <v>-3.984698809497869E-4</v>
      </c>
      <c r="G489" s="8">
        <f t="shared" si="37"/>
        <v>7.28240295353055E-3</v>
      </c>
      <c r="H489" s="8">
        <f t="shared" si="38"/>
        <v>4.0239086156223566E-3</v>
      </c>
      <c r="I489" s="8">
        <f>'Parameters and Results'!$C$3*Data!F489+'Parameters and Results'!$C$4*Data!G489</f>
        <v>3.5838364490754348E-3</v>
      </c>
      <c r="J489" s="8">
        <f>(1-'Parameters and Results'!$B$5)*Data!H489</f>
        <v>1.2071725846867071E-3</v>
      </c>
      <c r="K489" s="8">
        <f t="shared" si="39"/>
        <v>4.7910090337621421E-3</v>
      </c>
    </row>
    <row r="490" spans="1:11" x14ac:dyDescent="0.2">
      <c r="A490" s="3">
        <v>35787</v>
      </c>
      <c r="B490" s="4">
        <v>5049.8</v>
      </c>
      <c r="C490" s="4">
        <v>939.13</v>
      </c>
      <c r="D490" s="5">
        <f t="shared" si="35"/>
        <v>563.02757793764988</v>
      </c>
      <c r="E490" s="4">
        <v>0.59952038369304561</v>
      </c>
      <c r="F490" s="8">
        <f t="shared" si="36"/>
        <v>6.2773348760937035E-3</v>
      </c>
      <c r="G490" s="8">
        <f t="shared" si="37"/>
        <v>-1.5395241804830193E-2</v>
      </c>
      <c r="H490" s="8">
        <f t="shared" si="38"/>
        <v>-3.7841292115241812E-3</v>
      </c>
      <c r="I490" s="8">
        <f>'Parameters and Results'!$C$3*Data!F490+'Parameters and Results'!$C$4*Data!G490</f>
        <v>-2.8207625580263154E-3</v>
      </c>
      <c r="J490" s="8">
        <f>(1-'Parameters and Results'!$B$5)*Data!H490</f>
        <v>-1.1352387634572544E-3</v>
      </c>
      <c r="K490" s="8">
        <f t="shared" si="39"/>
        <v>-3.9560013214835696E-3</v>
      </c>
    </row>
    <row r="491" spans="1:11" x14ac:dyDescent="0.2">
      <c r="A491" s="3">
        <v>35788</v>
      </c>
      <c r="B491" s="4">
        <v>5013.8999999999996</v>
      </c>
      <c r="C491" s="4">
        <v>932.7</v>
      </c>
      <c r="D491" s="5">
        <f t="shared" si="35"/>
        <v>559.34032983508246</v>
      </c>
      <c r="E491" s="4">
        <v>0.59970014992503751</v>
      </c>
      <c r="F491" s="8">
        <f t="shared" si="36"/>
        <v>-7.134583161762794E-3</v>
      </c>
      <c r="G491" s="8">
        <f t="shared" si="37"/>
        <v>-6.8703090472186238E-3</v>
      </c>
      <c r="H491" s="8">
        <f t="shared" si="38"/>
        <v>2.9980512891323658E-4</v>
      </c>
      <c r="I491" s="8">
        <f>'Parameters and Results'!$C$3*Data!F491+'Parameters and Results'!$C$4*Data!G491</f>
        <v>-9.9527271520405032E-3</v>
      </c>
      <c r="J491" s="8">
        <f>(1-'Parameters and Results'!$B$5)*Data!H491</f>
        <v>8.9941538673970987E-5</v>
      </c>
      <c r="K491" s="8">
        <f t="shared" si="39"/>
        <v>-9.8627856133665318E-3</v>
      </c>
    </row>
    <row r="492" spans="1:11" x14ac:dyDescent="0.2">
      <c r="A492" s="3">
        <v>35793</v>
      </c>
      <c r="B492" s="4">
        <v>5112.3999999999996</v>
      </c>
      <c r="C492" s="4">
        <v>953.35</v>
      </c>
      <c r="D492" s="5">
        <f t="shared" si="35"/>
        <v>571.44997902055991</v>
      </c>
      <c r="E492" s="4">
        <v>0.59941257567583772</v>
      </c>
      <c r="F492" s="8">
        <f t="shared" si="36"/>
        <v>1.9454905894570024E-2</v>
      </c>
      <c r="G492" s="8">
        <f t="shared" si="37"/>
        <v>2.1898491777635802E-2</v>
      </c>
      <c r="H492" s="8">
        <f t="shared" si="38"/>
        <v>-4.7964507184922655E-4</v>
      </c>
      <c r="I492" s="8">
        <f>'Parameters and Results'!$C$3*Data!F492+'Parameters and Results'!$C$4*Data!G492</f>
        <v>2.8848228217672106E-2</v>
      </c>
      <c r="J492" s="8">
        <f>(1-'Parameters and Results'!$B$5)*Data!H492</f>
        <v>-1.4389352155476799E-4</v>
      </c>
      <c r="K492" s="8">
        <f t="shared" si="39"/>
        <v>2.8704334696117339E-2</v>
      </c>
    </row>
    <row r="493" spans="1:11" x14ac:dyDescent="0.2">
      <c r="A493" s="3">
        <v>35794</v>
      </c>
      <c r="B493" s="4">
        <v>5132.3</v>
      </c>
      <c r="C493" s="4">
        <v>970.84</v>
      </c>
      <c r="D493" s="5">
        <f t="shared" si="35"/>
        <v>586.53939101014976</v>
      </c>
      <c r="E493" s="4">
        <v>0.60415659739004346</v>
      </c>
      <c r="F493" s="8">
        <f t="shared" si="36"/>
        <v>3.8849405114500758E-3</v>
      </c>
      <c r="G493" s="8">
        <f t="shared" si="37"/>
        <v>1.8179578624604887E-2</v>
      </c>
      <c r="H493" s="8">
        <f t="shared" si="38"/>
        <v>7.8832964302945237E-3</v>
      </c>
      <c r="I493" s="8">
        <f>'Parameters and Results'!$C$3*Data!F493+'Parameters and Results'!$C$4*Data!G493</f>
        <v>1.3216295404805458E-2</v>
      </c>
      <c r="J493" s="8">
        <f>(1-'Parameters and Results'!$B$5)*Data!H493</f>
        <v>2.3649889290883576E-3</v>
      </c>
      <c r="K493" s="8">
        <f t="shared" si="39"/>
        <v>1.5581284333893816E-2</v>
      </c>
    </row>
    <row r="494" spans="1:11" x14ac:dyDescent="0.2">
      <c r="A494" s="3">
        <v>35795</v>
      </c>
      <c r="B494" s="4">
        <v>5135.5</v>
      </c>
      <c r="C494" s="4">
        <v>970.43</v>
      </c>
      <c r="D494" s="5">
        <f t="shared" si="35"/>
        <v>590.75302855055702</v>
      </c>
      <c r="E494" s="4">
        <v>0.60875388080599013</v>
      </c>
      <c r="F494" s="8">
        <f t="shared" si="36"/>
        <v>6.2330783684981191E-4</v>
      </c>
      <c r="G494" s="8">
        <f t="shared" si="37"/>
        <v>-4.2240389651750131E-4</v>
      </c>
      <c r="H494" s="8">
        <f t="shared" si="38"/>
        <v>7.5806178841792251E-3</v>
      </c>
      <c r="I494" s="8">
        <f>'Parameters and Results'!$C$3*Data!F494+'Parameters and Results'!$C$4*Data!G494</f>
        <v>3.1729625312413472E-4</v>
      </c>
      <c r="J494" s="8">
        <f>(1-'Parameters and Results'!$B$5)*Data!H494</f>
        <v>2.274185365253768E-3</v>
      </c>
      <c r="K494" s="8">
        <f t="shared" si="39"/>
        <v>2.5914816183779028E-3</v>
      </c>
    </row>
    <row r="495" spans="1:11" x14ac:dyDescent="0.2">
      <c r="A495" s="3">
        <v>35797</v>
      </c>
      <c r="B495" s="4">
        <v>5193.5</v>
      </c>
      <c r="C495" s="4">
        <v>975.04</v>
      </c>
      <c r="D495" s="5">
        <f t="shared" si="35"/>
        <v>593.92093561552053</v>
      </c>
      <c r="E495" s="4">
        <v>0.60912468782359752</v>
      </c>
      <c r="F495" s="8">
        <f t="shared" si="36"/>
        <v>1.1230634062006951E-2</v>
      </c>
      <c r="G495" s="8">
        <f t="shared" si="37"/>
        <v>4.7392235588031573E-3</v>
      </c>
      <c r="H495" s="8">
        <f t="shared" si="38"/>
        <v>6.0893924668174238E-4</v>
      </c>
      <c r="I495" s="8">
        <f>'Parameters and Results'!$C$3*Data!F495+'Parameters and Results'!$C$4*Data!G495</f>
        <v>1.238598552600979E-2</v>
      </c>
      <c r="J495" s="8">
        <f>(1-'Parameters and Results'!$B$5)*Data!H495</f>
        <v>1.8268177400452274E-4</v>
      </c>
      <c r="K495" s="8">
        <f t="shared" si="39"/>
        <v>1.2568667300014312E-2</v>
      </c>
    </row>
    <row r="496" spans="1:11" x14ac:dyDescent="0.2">
      <c r="A496" s="3">
        <v>35800</v>
      </c>
      <c r="B496" s="4">
        <v>5262.5</v>
      </c>
      <c r="C496" s="4">
        <v>977.07</v>
      </c>
      <c r="D496" s="5">
        <f t="shared" si="35"/>
        <v>598.32823025107166</v>
      </c>
      <c r="E496" s="4">
        <v>0.61236987140232702</v>
      </c>
      <c r="F496" s="8">
        <f t="shared" si="36"/>
        <v>1.3198355322770857E-2</v>
      </c>
      <c r="G496" s="8">
        <f t="shared" si="37"/>
        <v>2.0798015805903493E-3</v>
      </c>
      <c r="H496" s="8">
        <f t="shared" si="38"/>
        <v>5.3134763300074512E-3</v>
      </c>
      <c r="I496" s="8">
        <f>'Parameters and Results'!$C$3*Data!F496+'Parameters and Results'!$C$4*Data!G496</f>
        <v>1.2671653760943289E-2</v>
      </c>
      <c r="J496" s="8">
        <f>(1-'Parameters and Results'!$B$5)*Data!H496</f>
        <v>1.5940428990022357E-3</v>
      </c>
      <c r="K496" s="8">
        <f t="shared" si="39"/>
        <v>1.4265696659945525E-2</v>
      </c>
    </row>
    <row r="497" spans="1:11" x14ac:dyDescent="0.2">
      <c r="A497" s="3">
        <v>35801</v>
      </c>
      <c r="B497" s="4">
        <v>5264.4</v>
      </c>
      <c r="C497" s="4">
        <v>966.58</v>
      </c>
      <c r="D497" s="5">
        <f t="shared" si="35"/>
        <v>591.72329354147541</v>
      </c>
      <c r="E497" s="4">
        <v>0.61218243036424858</v>
      </c>
      <c r="F497" s="8">
        <f t="shared" si="36"/>
        <v>3.6097996953169569E-4</v>
      </c>
      <c r="G497" s="8">
        <f t="shared" si="37"/>
        <v>-1.0794229263157798E-2</v>
      </c>
      <c r="H497" s="8">
        <f t="shared" si="38"/>
        <v>-3.0613807065971919E-4</v>
      </c>
      <c r="I497" s="8">
        <f>'Parameters and Results'!$C$3*Data!F497+'Parameters and Results'!$C$4*Data!G497</f>
        <v>-5.5130263287649795E-3</v>
      </c>
      <c r="J497" s="8">
        <f>(1-'Parameters and Results'!$B$5)*Data!H497</f>
        <v>-9.1841421197915769E-5</v>
      </c>
      <c r="K497" s="8">
        <f t="shared" si="39"/>
        <v>-5.6048677499628951E-3</v>
      </c>
    </row>
    <row r="498" spans="1:11" x14ac:dyDescent="0.2">
      <c r="A498" s="3">
        <v>35802</v>
      </c>
      <c r="B498" s="4">
        <v>5224.1000000000004</v>
      </c>
      <c r="C498" s="4">
        <v>964</v>
      </c>
      <c r="D498" s="5">
        <f t="shared" si="35"/>
        <v>593.12126991939954</v>
      </c>
      <c r="E498" s="4">
        <v>0.61527102688734392</v>
      </c>
      <c r="F498" s="8">
        <f t="shared" si="36"/>
        <v>-7.6846447675133897E-3</v>
      </c>
      <c r="G498" s="8">
        <f t="shared" si="37"/>
        <v>-2.6727735042311263E-3</v>
      </c>
      <c r="H498" s="8">
        <f t="shared" si="38"/>
        <v>5.032537931994617E-3</v>
      </c>
      <c r="I498" s="8">
        <f>'Parameters and Results'!$C$3*Data!F498+'Parameters and Results'!$C$4*Data!G498</f>
        <v>-8.167361863859024E-3</v>
      </c>
      <c r="J498" s="8">
        <f>(1-'Parameters and Results'!$B$5)*Data!H498</f>
        <v>1.5097613795983854E-3</v>
      </c>
      <c r="K498" s="8">
        <f t="shared" si="39"/>
        <v>-6.6576004842606382E-3</v>
      </c>
    </row>
    <row r="499" spans="1:11" x14ac:dyDescent="0.2">
      <c r="A499" s="3">
        <v>35803</v>
      </c>
      <c r="B499" s="4">
        <v>5237.1000000000004</v>
      </c>
      <c r="C499" s="4">
        <v>956.05</v>
      </c>
      <c r="D499" s="5">
        <f t="shared" si="35"/>
        <v>593.30395929005829</v>
      </c>
      <c r="E499" s="4">
        <v>0.62057837904927393</v>
      </c>
      <c r="F499" s="8">
        <f t="shared" si="36"/>
        <v>2.4853758061884963E-3</v>
      </c>
      <c r="G499" s="8">
        <f t="shared" si="37"/>
        <v>-8.2810816715772478E-3</v>
      </c>
      <c r="H499" s="8">
        <f t="shared" si="38"/>
        <v>8.5890477660346895E-3</v>
      </c>
      <c r="I499" s="8">
        <f>'Parameters and Results'!$C$3*Data!F499+'Parameters and Results'!$C$4*Data!G499</f>
        <v>-2.2970802722367804E-3</v>
      </c>
      <c r="J499" s="8">
        <f>(1-'Parameters and Results'!$B$5)*Data!H499</f>
        <v>2.5767143298104072E-3</v>
      </c>
      <c r="K499" s="8">
        <f t="shared" si="39"/>
        <v>2.7963405757362681E-4</v>
      </c>
    </row>
    <row r="500" spans="1:11" x14ac:dyDescent="0.2">
      <c r="A500" s="3">
        <v>35804</v>
      </c>
      <c r="B500" s="4">
        <v>5138.3</v>
      </c>
      <c r="C500" s="4">
        <v>927.69</v>
      </c>
      <c r="D500" s="5">
        <f t="shared" si="35"/>
        <v>573.88802969378287</v>
      </c>
      <c r="E500" s="4">
        <v>0.61862047633776673</v>
      </c>
      <c r="F500" s="8">
        <f t="shared" si="36"/>
        <v>-1.9045624555548622E-2</v>
      </c>
      <c r="G500" s="8">
        <f t="shared" si="37"/>
        <v>-3.0112587684611704E-2</v>
      </c>
      <c r="H500" s="8">
        <f t="shared" si="38"/>
        <v>-3.1599518223923151E-3</v>
      </c>
      <c r="I500" s="8">
        <f>'Parameters and Results'!$C$3*Data!F500+'Parameters and Results'!$C$4*Data!G500</f>
        <v>-3.292571883579537E-2</v>
      </c>
      <c r="J500" s="8">
        <f>(1-'Parameters and Results'!$B$5)*Data!H500</f>
        <v>-9.479855467176947E-4</v>
      </c>
      <c r="K500" s="8">
        <f t="shared" si="39"/>
        <v>-3.3873704382513067E-2</v>
      </c>
    </row>
    <row r="501" spans="1:11" x14ac:dyDescent="0.2">
      <c r="A501" s="3">
        <v>35807</v>
      </c>
      <c r="B501" s="4">
        <v>5068.8</v>
      </c>
      <c r="C501" s="4">
        <v>939.21</v>
      </c>
      <c r="D501" s="5">
        <f t="shared" si="35"/>
        <v>579.00869243573152</v>
      </c>
      <c r="E501" s="4">
        <v>0.61648480364959002</v>
      </c>
      <c r="F501" s="8">
        <f t="shared" si="36"/>
        <v>-1.3618182263243054E-2</v>
      </c>
      <c r="G501" s="8">
        <f t="shared" si="37"/>
        <v>1.234147112224737E-2</v>
      </c>
      <c r="H501" s="8">
        <f t="shared" si="38"/>
        <v>-3.4582878905810052E-3</v>
      </c>
      <c r="I501" s="8">
        <f>'Parameters and Results'!$C$3*Data!F501+'Parameters and Results'!$C$4*Data!G501</f>
        <v>-5.2515150743240894E-3</v>
      </c>
      <c r="J501" s="8">
        <f>(1-'Parameters and Results'!$B$5)*Data!H501</f>
        <v>-1.0374863671743018E-3</v>
      </c>
      <c r="K501" s="8">
        <f t="shared" si="39"/>
        <v>-6.2890014414983915E-3</v>
      </c>
    </row>
    <row r="502" spans="1:11" x14ac:dyDescent="0.2">
      <c r="A502" s="3">
        <v>35808</v>
      </c>
      <c r="B502" s="4">
        <v>5083.8999999999996</v>
      </c>
      <c r="C502" s="4">
        <v>952.12</v>
      </c>
      <c r="D502" s="5">
        <f t="shared" si="35"/>
        <v>582.51453043744255</v>
      </c>
      <c r="E502" s="4">
        <v>0.61180789232181088</v>
      </c>
      <c r="F502" s="8">
        <f t="shared" si="36"/>
        <v>2.9745803843100583E-3</v>
      </c>
      <c r="G502" s="8">
        <f t="shared" si="37"/>
        <v>1.3651980891242489E-2</v>
      </c>
      <c r="H502" s="8">
        <f t="shared" si="38"/>
        <v>-7.6153411081965232E-3</v>
      </c>
      <c r="I502" s="8">
        <f>'Parameters and Results'!$C$3*Data!F502+'Parameters and Results'!$C$4*Data!G502</f>
        <v>9.9748275175422473E-3</v>
      </c>
      <c r="J502" s="8">
        <f>(1-'Parameters and Results'!$B$5)*Data!H502</f>
        <v>-2.2846023324589572E-3</v>
      </c>
      <c r="K502" s="8">
        <f t="shared" si="39"/>
        <v>7.69022518508329E-3</v>
      </c>
    </row>
    <row r="503" spans="1:11" x14ac:dyDescent="0.2">
      <c r="A503" s="3">
        <v>35809</v>
      </c>
      <c r="B503" s="4">
        <v>5106.8999999999996</v>
      </c>
      <c r="C503" s="4">
        <v>957.94</v>
      </c>
      <c r="D503" s="5">
        <f t="shared" si="35"/>
        <v>587.65719894484994</v>
      </c>
      <c r="E503" s="4">
        <v>0.61345929697564561</v>
      </c>
      <c r="F503" s="8">
        <f t="shared" si="36"/>
        <v>4.5138829242722736E-3</v>
      </c>
      <c r="G503" s="8">
        <f t="shared" si="37"/>
        <v>6.0940682614764596E-3</v>
      </c>
      <c r="H503" s="8">
        <f t="shared" si="38"/>
        <v>2.6955845520213249E-3</v>
      </c>
      <c r="I503" s="8">
        <f>'Parameters and Results'!$C$3*Data!F503+'Parameters and Results'!$C$4*Data!G503</f>
        <v>7.2404444199355286E-3</v>
      </c>
      <c r="J503" s="8">
        <f>(1-'Parameters and Results'!$B$5)*Data!H503</f>
        <v>8.0867536560639761E-4</v>
      </c>
      <c r="K503" s="8">
        <f t="shared" si="39"/>
        <v>8.0491197855419271E-3</v>
      </c>
    </row>
    <row r="504" spans="1:11" x14ac:dyDescent="0.2">
      <c r="A504" s="3">
        <v>35810</v>
      </c>
      <c r="B504" s="4">
        <v>5165.8</v>
      </c>
      <c r="C504" s="4">
        <v>950.73</v>
      </c>
      <c r="D504" s="5">
        <f t="shared" si="35"/>
        <v>583.26993865030681</v>
      </c>
      <c r="E504" s="4">
        <v>0.61349693251533743</v>
      </c>
      <c r="F504" s="8">
        <f t="shared" si="36"/>
        <v>1.1467412744858073E-2</v>
      </c>
      <c r="G504" s="8">
        <f t="shared" si="37"/>
        <v>-7.55503496640577E-3</v>
      </c>
      <c r="H504" s="8">
        <f t="shared" si="38"/>
        <v>6.134781143609004E-5</v>
      </c>
      <c r="I504" s="8">
        <f>'Parameters and Results'!$C$3*Data!F504+'Parameters and Results'!$C$4*Data!G504</f>
        <v>5.9542672698916967E-3</v>
      </c>
      <c r="J504" s="8">
        <f>(1-'Parameters and Results'!$B$5)*Data!H504</f>
        <v>1.8404343430827015E-5</v>
      </c>
      <c r="K504" s="8">
        <f t="shared" si="39"/>
        <v>5.9726716133225236E-3</v>
      </c>
    </row>
    <row r="505" spans="1:11" x14ac:dyDescent="0.2">
      <c r="A505" s="3">
        <v>35811</v>
      </c>
      <c r="B505" s="4">
        <v>5263.1</v>
      </c>
      <c r="C505" s="4">
        <v>961.51</v>
      </c>
      <c r="D505" s="5">
        <f t="shared" si="35"/>
        <v>588.54746893554511</v>
      </c>
      <c r="E505" s="4">
        <v>0.61210748607455467</v>
      </c>
      <c r="F505" s="8">
        <f t="shared" si="36"/>
        <v>1.866022750979502E-2</v>
      </c>
      <c r="G505" s="8">
        <f t="shared" si="37"/>
        <v>1.1274854827849679E-2</v>
      </c>
      <c r="H505" s="8">
        <f t="shared" si="38"/>
        <v>-2.2673662316548908E-3</v>
      </c>
      <c r="I505" s="8">
        <f>'Parameters and Results'!$C$3*Data!F505+'Parameters and Results'!$C$4*Data!G505</f>
        <v>2.2416120678109473E-2</v>
      </c>
      <c r="J505" s="8">
        <f>(1-'Parameters and Results'!$B$5)*Data!H505</f>
        <v>-6.8020986949646732E-4</v>
      </c>
      <c r="K505" s="8">
        <f t="shared" si="39"/>
        <v>2.1735910808613004E-2</v>
      </c>
    </row>
    <row r="506" spans="1:11" x14ac:dyDescent="0.2">
      <c r="A506" s="3">
        <v>35815</v>
      </c>
      <c r="B506" s="4">
        <v>5278.2</v>
      </c>
      <c r="C506" s="4">
        <v>978.6</v>
      </c>
      <c r="D506" s="5">
        <f t="shared" si="35"/>
        <v>601.43814147870444</v>
      </c>
      <c r="E506" s="4">
        <v>0.6145903755147194</v>
      </c>
      <c r="F506" s="8">
        <f t="shared" si="36"/>
        <v>2.8649237433963277E-3</v>
      </c>
      <c r="G506" s="8">
        <f t="shared" si="37"/>
        <v>1.7618013464256187E-2</v>
      </c>
      <c r="H506" s="8">
        <f t="shared" si="38"/>
        <v>4.0480918871894402E-3</v>
      </c>
      <c r="I506" s="8">
        <f>'Parameters and Results'!$C$3*Data!F506+'Parameters and Results'!$C$4*Data!G506</f>
        <v>1.2020535546170131E-2</v>
      </c>
      <c r="J506" s="8">
        <f>(1-'Parameters and Results'!$B$5)*Data!H506</f>
        <v>1.2144275661568323E-3</v>
      </c>
      <c r="K506" s="8">
        <f t="shared" si="39"/>
        <v>1.3234963112326963E-2</v>
      </c>
    </row>
    <row r="507" spans="1:11" x14ac:dyDescent="0.2">
      <c r="A507" s="3">
        <v>35816</v>
      </c>
      <c r="B507" s="4">
        <v>5272.3</v>
      </c>
      <c r="C507" s="4">
        <v>970.81</v>
      </c>
      <c r="D507" s="5">
        <f t="shared" si="35"/>
        <v>596.90727988194783</v>
      </c>
      <c r="E507" s="4">
        <v>0.61485489424495821</v>
      </c>
      <c r="F507" s="8">
        <f t="shared" si="36"/>
        <v>-1.1184305227276055E-3</v>
      </c>
      <c r="G507" s="8">
        <f t="shared" si="37"/>
        <v>-7.9922042727701339E-3</v>
      </c>
      <c r="H507" s="8">
        <f t="shared" si="38"/>
        <v>4.3030583113643427E-4</v>
      </c>
      <c r="I507" s="8">
        <f>'Parameters and Results'!$C$3*Data!F507+'Parameters and Results'!$C$4*Data!G507</f>
        <v>-5.2944170146825287E-3</v>
      </c>
      <c r="J507" s="8">
        <f>(1-'Parameters and Results'!$B$5)*Data!H507</f>
        <v>1.290917493409303E-4</v>
      </c>
      <c r="K507" s="8">
        <f t="shared" si="39"/>
        <v>-5.1653252653415986E-3</v>
      </c>
    </row>
    <row r="508" spans="1:11" x14ac:dyDescent="0.2">
      <c r="A508" s="3">
        <v>35817</v>
      </c>
      <c r="B508" s="4">
        <v>5253.1</v>
      </c>
      <c r="C508" s="4">
        <v>963.04</v>
      </c>
      <c r="D508" s="5">
        <f t="shared" si="35"/>
        <v>583.73136137713664</v>
      </c>
      <c r="E508" s="4">
        <v>0.60613407685780096</v>
      </c>
      <c r="F508" s="8">
        <f t="shared" si="36"/>
        <v>-3.6483214502810108E-3</v>
      </c>
      <c r="G508" s="8">
        <f t="shared" si="37"/>
        <v>-8.0358267827924275E-3</v>
      </c>
      <c r="H508" s="8">
        <f t="shared" si="38"/>
        <v>-1.4285085112494459E-2</v>
      </c>
      <c r="I508" s="8">
        <f>'Parameters and Results'!$C$3*Data!F508+'Parameters and Results'!$C$4*Data!G508</f>
        <v>-7.5316277317037965E-3</v>
      </c>
      <c r="J508" s="8">
        <f>(1-'Parameters and Results'!$B$5)*Data!H508</f>
        <v>-4.2855255337483382E-3</v>
      </c>
      <c r="K508" s="8">
        <f t="shared" si="39"/>
        <v>-1.1817153265452135E-2</v>
      </c>
    </row>
    <row r="509" spans="1:11" x14ac:dyDescent="0.2">
      <c r="A509" s="3">
        <v>35818</v>
      </c>
      <c r="B509" s="4">
        <v>5181.3999999999996</v>
      </c>
      <c r="C509" s="4">
        <v>957.59</v>
      </c>
      <c r="D509" s="5">
        <f t="shared" si="35"/>
        <v>573.8538982441421</v>
      </c>
      <c r="E509" s="4">
        <v>0.59926889195181876</v>
      </c>
      <c r="F509" s="8">
        <f t="shared" si="36"/>
        <v>-1.3743088506306299E-2</v>
      </c>
      <c r="G509" s="8">
        <f t="shared" si="37"/>
        <v>-5.6752363838239945E-3</v>
      </c>
      <c r="H509" s="8">
        <f t="shared" si="38"/>
        <v>-1.1390811726225901E-2</v>
      </c>
      <c r="I509" s="8">
        <f>'Parameters and Results'!$C$3*Data!F509+'Parameters and Results'!$C$4*Data!G509</f>
        <v>-1.5089830090282969E-2</v>
      </c>
      <c r="J509" s="8">
        <f>(1-'Parameters and Results'!$B$5)*Data!H509</f>
        <v>-3.4172435178677707E-3</v>
      </c>
      <c r="K509" s="8">
        <f t="shared" si="39"/>
        <v>-1.850707360815074E-2</v>
      </c>
    </row>
    <row r="510" spans="1:11" x14ac:dyDescent="0.2">
      <c r="A510" s="3">
        <v>35821</v>
      </c>
      <c r="B510" s="4">
        <v>5237.2</v>
      </c>
      <c r="C510" s="4">
        <v>956.95</v>
      </c>
      <c r="D510" s="5">
        <f t="shared" si="35"/>
        <v>579.09228441754908</v>
      </c>
      <c r="E510" s="4">
        <v>0.60514372163388797</v>
      </c>
      <c r="F510" s="8">
        <f t="shared" si="36"/>
        <v>1.071171434622945E-2</v>
      </c>
      <c r="G510" s="8">
        <f t="shared" si="37"/>
        <v>-6.6856793155434951E-4</v>
      </c>
      <c r="H510" s="8">
        <f t="shared" si="38"/>
        <v>9.7555874270155874E-3</v>
      </c>
      <c r="I510" s="8">
        <f>'Parameters and Results'!$C$3*Data!F510+'Parameters and Results'!$C$4*Data!G510</f>
        <v>9.0117233699114202E-3</v>
      </c>
      <c r="J510" s="8">
        <f>(1-'Parameters and Results'!$B$5)*Data!H510</f>
        <v>2.9266762281046767E-3</v>
      </c>
      <c r="K510" s="8">
        <f t="shared" si="39"/>
        <v>1.1938399598016097E-2</v>
      </c>
    </row>
    <row r="511" spans="1:11" x14ac:dyDescent="0.2">
      <c r="A511" s="3">
        <v>35822</v>
      </c>
      <c r="B511" s="4">
        <v>5326.3</v>
      </c>
      <c r="C511" s="4">
        <v>969.02</v>
      </c>
      <c r="D511" s="5">
        <f t="shared" si="35"/>
        <v>588.21172757071747</v>
      </c>
      <c r="E511" s="4">
        <v>0.60701711788272428</v>
      </c>
      <c r="F511" s="8">
        <f t="shared" si="36"/>
        <v>1.6869808884192213E-2</v>
      </c>
      <c r="G511" s="8">
        <f t="shared" si="37"/>
        <v>1.253410802856683E-2</v>
      </c>
      <c r="H511" s="8">
        <f t="shared" si="38"/>
        <v>3.0910052186931699E-3</v>
      </c>
      <c r="I511" s="8">
        <f>'Parameters and Results'!$C$3*Data!F511+'Parameters and Results'!$C$4*Data!G511</f>
        <v>2.1529501109094275E-2</v>
      </c>
      <c r="J511" s="8">
        <f>(1-'Parameters and Results'!$B$5)*Data!H511</f>
        <v>9.2730156560795105E-4</v>
      </c>
      <c r="K511" s="8">
        <f t="shared" si="39"/>
        <v>2.2456802674702226E-2</v>
      </c>
    </row>
    <row r="512" spans="1:11" x14ac:dyDescent="0.2">
      <c r="A512" s="3">
        <v>35823</v>
      </c>
      <c r="B512" s="4">
        <v>5372.6</v>
      </c>
      <c r="C512" s="4">
        <v>977.46</v>
      </c>
      <c r="D512" s="5">
        <f t="shared" si="35"/>
        <v>594.92391965916011</v>
      </c>
      <c r="E512" s="4">
        <v>0.60864272671941566</v>
      </c>
      <c r="F512" s="8">
        <f t="shared" si="36"/>
        <v>8.6551494141652429E-3</v>
      </c>
      <c r="G512" s="8">
        <f t="shared" si="37"/>
        <v>8.6721187934839881E-3</v>
      </c>
      <c r="H512" s="8">
        <f t="shared" si="38"/>
        <v>2.6744484698801932E-3</v>
      </c>
      <c r="I512" s="8">
        <f>'Parameters and Results'!$C$3*Data!F512+'Parameters and Results'!$C$4*Data!G512</f>
        <v>1.2256199885875941E-2</v>
      </c>
      <c r="J512" s="8">
        <f>(1-'Parameters and Results'!$B$5)*Data!H512</f>
        <v>8.0233454096405809E-4</v>
      </c>
      <c r="K512" s="8">
        <f t="shared" si="39"/>
        <v>1.3058534426839999E-2</v>
      </c>
    </row>
    <row r="513" spans="1:11" x14ac:dyDescent="0.2">
      <c r="A513" s="3">
        <v>35824</v>
      </c>
      <c r="B513" s="4">
        <v>5422.4</v>
      </c>
      <c r="C513" s="4">
        <v>985.49</v>
      </c>
      <c r="D513" s="5">
        <f t="shared" si="35"/>
        <v>600.90853658536582</v>
      </c>
      <c r="E513" s="4">
        <v>0.6097560975609756</v>
      </c>
      <c r="F513" s="8">
        <f t="shared" si="36"/>
        <v>9.2265592008310814E-3</v>
      </c>
      <c r="G513" s="8">
        <f t="shared" si="37"/>
        <v>8.1816091017246056E-3</v>
      </c>
      <c r="H513" s="8">
        <f t="shared" si="38"/>
        <v>1.8275972190240858E-3</v>
      </c>
      <c r="I513" s="8">
        <f>'Parameters and Results'!$C$3*Data!F513+'Parameters and Results'!$C$4*Data!G513</f>
        <v>1.2491308215658484E-2</v>
      </c>
      <c r="J513" s="8">
        <f>(1-'Parameters and Results'!$B$5)*Data!H513</f>
        <v>5.4827916570722587E-4</v>
      </c>
      <c r="K513" s="8">
        <f t="shared" si="39"/>
        <v>1.303958738136571E-2</v>
      </c>
    </row>
    <row r="514" spans="1:11" x14ac:dyDescent="0.2">
      <c r="A514" s="3">
        <v>35825</v>
      </c>
      <c r="B514" s="4">
        <v>5458.5</v>
      </c>
      <c r="C514" s="4">
        <v>980.28</v>
      </c>
      <c r="D514" s="5">
        <f t="shared" ref="D514:D577" si="40">C514*E514</f>
        <v>600.47779479326175</v>
      </c>
      <c r="E514" s="4">
        <v>0.61255742725880546</v>
      </c>
      <c r="F514" s="8">
        <f t="shared" si="36"/>
        <v>6.6355048675374746E-3</v>
      </c>
      <c r="G514" s="8">
        <f t="shared" si="37"/>
        <v>-5.300734266079435E-3</v>
      </c>
      <c r="H514" s="8">
        <f t="shared" si="38"/>
        <v>4.5836596676578929E-3</v>
      </c>
      <c r="I514" s="8">
        <f>'Parameters and Results'!$C$3*Data!F514+'Parameters and Results'!$C$4*Data!G514</f>
        <v>2.9436702554123946E-3</v>
      </c>
      <c r="J514" s="8">
        <f>(1-'Parameters and Results'!$B$5)*Data!H514</f>
        <v>1.3750979002973682E-3</v>
      </c>
      <c r="K514" s="8">
        <f t="shared" si="39"/>
        <v>4.3187681557097625E-3</v>
      </c>
    </row>
    <row r="515" spans="1:11" x14ac:dyDescent="0.2">
      <c r="A515" s="3">
        <v>35828</v>
      </c>
      <c r="B515" s="4">
        <v>5599</v>
      </c>
      <c r="C515" s="4">
        <v>1001.27</v>
      </c>
      <c r="D515" s="5">
        <f t="shared" si="40"/>
        <v>611.27594627594635</v>
      </c>
      <c r="E515" s="4">
        <v>0.61050061050061055</v>
      </c>
      <c r="F515" s="8">
        <f t="shared" si="36"/>
        <v>2.5413983628569135E-2</v>
      </c>
      <c r="G515" s="8">
        <f t="shared" si="37"/>
        <v>2.1186228072503428E-2</v>
      </c>
      <c r="H515" s="8">
        <f t="shared" si="38"/>
        <v>-3.3634032624284835E-3</v>
      </c>
      <c r="I515" s="8">
        <f>'Parameters and Results'!$C$3*Data!F515+'Parameters and Results'!$C$4*Data!G515</f>
        <v>3.3677798834149848E-2</v>
      </c>
      <c r="J515" s="8">
        <f>(1-'Parameters and Results'!$B$5)*Data!H515</f>
        <v>-1.0090209787285453E-3</v>
      </c>
      <c r="K515" s="8">
        <f t="shared" si="39"/>
        <v>3.2668777855421306E-2</v>
      </c>
    </row>
    <row r="516" spans="1:11" x14ac:dyDescent="0.2">
      <c r="A516" s="3">
        <v>35829</v>
      </c>
      <c r="B516" s="4">
        <v>5612.8</v>
      </c>
      <c r="C516" s="4">
        <v>1006</v>
      </c>
      <c r="D516" s="5">
        <f t="shared" si="40"/>
        <v>612.55556232113497</v>
      </c>
      <c r="E516" s="4">
        <v>0.60890214942458742</v>
      </c>
      <c r="F516" s="8">
        <f t="shared" ref="F516:F579" si="41">LN(B516/B515)</f>
        <v>2.4616933889160127E-3</v>
      </c>
      <c r="G516" s="8">
        <f t="shared" ref="G516:G579" si="42">LN(C516/C515)</f>
        <v>4.7128774454029149E-3</v>
      </c>
      <c r="H516" s="8">
        <f t="shared" ref="H516:H579" si="43">LN(E516/E515)</f>
        <v>-2.6217129305006761E-3</v>
      </c>
      <c r="I516" s="8">
        <f>'Parameters and Results'!$C$3*Data!F516+'Parameters and Results'!$C$4*Data!G516</f>
        <v>4.6989355358190866E-3</v>
      </c>
      <c r="J516" s="8">
        <f>(1-'Parameters and Results'!$B$5)*Data!H516</f>
        <v>-7.8651387915020291E-4</v>
      </c>
      <c r="K516" s="8">
        <f t="shared" ref="K516:K579" si="44">I516+J516</f>
        <v>3.9124216566688835E-3</v>
      </c>
    </row>
    <row r="517" spans="1:11" x14ac:dyDescent="0.2">
      <c r="A517" s="3">
        <v>35830</v>
      </c>
      <c r="B517" s="4">
        <v>5595.8</v>
      </c>
      <c r="C517" s="4">
        <v>1006.9</v>
      </c>
      <c r="D517" s="5">
        <f t="shared" si="40"/>
        <v>607.29794933655012</v>
      </c>
      <c r="E517" s="4">
        <v>0.60313630880579017</v>
      </c>
      <c r="F517" s="8">
        <f t="shared" si="41"/>
        <v>-3.0333874052727657E-3</v>
      </c>
      <c r="G517" s="8">
        <f t="shared" si="42"/>
        <v>8.9423226188458825E-4</v>
      </c>
      <c r="H517" s="8">
        <f t="shared" si="43"/>
        <v>-9.5143583517249154E-3</v>
      </c>
      <c r="I517" s="8">
        <f>'Parameters and Results'!$C$3*Data!F517+'Parameters and Results'!$C$4*Data!G517</f>
        <v>-2.1713285581959922E-3</v>
      </c>
      <c r="J517" s="8">
        <f>(1-'Parameters and Results'!$B$5)*Data!H517</f>
        <v>-2.854307505517475E-3</v>
      </c>
      <c r="K517" s="8">
        <f t="shared" si="44"/>
        <v>-5.0256360637134668E-3</v>
      </c>
    </row>
    <row r="518" spans="1:11" x14ac:dyDescent="0.2">
      <c r="A518" s="3">
        <v>35831</v>
      </c>
      <c r="B518" s="4">
        <v>5606.4</v>
      </c>
      <c r="C518" s="4">
        <v>1003.54</v>
      </c>
      <c r="D518" s="5">
        <f t="shared" si="40"/>
        <v>606.55182834693255</v>
      </c>
      <c r="E518" s="4">
        <v>0.6044122091266243</v>
      </c>
      <c r="F518" s="8">
        <f t="shared" si="41"/>
        <v>1.89248596948099E-3</v>
      </c>
      <c r="G518" s="8">
        <f t="shared" si="42"/>
        <v>-3.3425549912935266E-3</v>
      </c>
      <c r="H518" s="8">
        <f t="shared" si="43"/>
        <v>2.1132083335732204E-3</v>
      </c>
      <c r="I518" s="8">
        <f>'Parameters and Results'!$C$3*Data!F518+'Parameters and Results'!$C$4*Data!G518</f>
        <v>-1.4905447200263861E-4</v>
      </c>
      <c r="J518" s="8">
        <f>(1-'Parameters and Results'!$B$5)*Data!H518</f>
        <v>6.3396250007196622E-4</v>
      </c>
      <c r="K518" s="8">
        <f t="shared" si="44"/>
        <v>4.8490802806932761E-4</v>
      </c>
    </row>
    <row r="519" spans="1:11" x14ac:dyDescent="0.2">
      <c r="A519" s="3">
        <v>35832</v>
      </c>
      <c r="B519" s="4">
        <v>5629.7</v>
      </c>
      <c r="C519" s="4">
        <v>1012.46</v>
      </c>
      <c r="D519" s="5">
        <f t="shared" si="40"/>
        <v>614.54324734446129</v>
      </c>
      <c r="E519" s="4">
        <v>0.60698027314112291</v>
      </c>
      <c r="F519" s="8">
        <f t="shared" si="41"/>
        <v>4.1473524439425459E-3</v>
      </c>
      <c r="G519" s="8">
        <f t="shared" si="42"/>
        <v>8.8492640971896061E-3</v>
      </c>
      <c r="H519" s="8">
        <f t="shared" si="43"/>
        <v>4.2398609850047399E-3</v>
      </c>
      <c r="I519" s="8">
        <f>'Parameters and Results'!$C$3*Data!F519+'Parameters and Results'!$C$4*Data!G519</f>
        <v>8.4075360009321157E-3</v>
      </c>
      <c r="J519" s="8">
        <f>(1-'Parameters and Results'!$B$5)*Data!H519</f>
        <v>1.2719582955014221E-3</v>
      </c>
      <c r="K519" s="8">
        <f t="shared" si="44"/>
        <v>9.6794942964335377E-3</v>
      </c>
    </row>
    <row r="520" spans="1:11" x14ac:dyDescent="0.2">
      <c r="A520" s="3">
        <v>35835</v>
      </c>
      <c r="B520" s="4">
        <v>5600.9</v>
      </c>
      <c r="C520" s="4">
        <v>1010.74</v>
      </c>
      <c r="D520" s="5">
        <f t="shared" si="40"/>
        <v>618.64365283388429</v>
      </c>
      <c r="E520" s="4">
        <v>0.61207002081038075</v>
      </c>
      <c r="F520" s="8">
        <f t="shared" si="41"/>
        <v>-5.1288556501624359E-3</v>
      </c>
      <c r="G520" s="8">
        <f t="shared" si="42"/>
        <v>-1.7002771988616093E-3</v>
      </c>
      <c r="H520" s="8">
        <f t="shared" si="43"/>
        <v>8.3503974688933554E-3</v>
      </c>
      <c r="I520" s="8">
        <f>'Parameters and Results'!$C$3*Data!F520+'Parameters and Results'!$C$4*Data!G520</f>
        <v>-5.4058983812774004E-3</v>
      </c>
      <c r="J520" s="8">
        <f>(1-'Parameters and Results'!$B$5)*Data!H520</f>
        <v>2.5051192406680069E-3</v>
      </c>
      <c r="K520" s="8">
        <f t="shared" si="44"/>
        <v>-2.9007791406093935E-3</v>
      </c>
    </row>
    <row r="521" spans="1:11" x14ac:dyDescent="0.2">
      <c r="A521" s="3">
        <v>35836</v>
      </c>
      <c r="B521" s="4">
        <v>5613.3</v>
      </c>
      <c r="C521" s="4">
        <v>1019.01</v>
      </c>
      <c r="D521" s="5">
        <f t="shared" si="40"/>
        <v>627.8558225508317</v>
      </c>
      <c r="E521" s="4">
        <v>0.61614294516327783</v>
      </c>
      <c r="F521" s="8">
        <f t="shared" si="41"/>
        <v>2.2114827724987701E-3</v>
      </c>
      <c r="G521" s="8">
        <f t="shared" si="42"/>
        <v>8.1488318886576289E-3</v>
      </c>
      <c r="H521" s="8">
        <f t="shared" si="43"/>
        <v>6.6323013931776087E-3</v>
      </c>
      <c r="I521" s="8">
        <f>'Parameters and Results'!$C$3*Data!F521+'Parameters and Results'!$C$4*Data!G521</f>
        <v>6.3354166458115448E-3</v>
      </c>
      <c r="J521" s="8">
        <f>(1-'Parameters and Results'!$B$5)*Data!H521</f>
        <v>1.9896904179532828E-3</v>
      </c>
      <c r="K521" s="8">
        <f t="shared" si="44"/>
        <v>8.3251070637648285E-3</v>
      </c>
    </row>
    <row r="522" spans="1:11" x14ac:dyDescent="0.2">
      <c r="A522" s="3">
        <v>35837</v>
      </c>
      <c r="B522" s="4">
        <v>5607.9</v>
      </c>
      <c r="C522" s="4">
        <v>1020.01</v>
      </c>
      <c r="D522" s="5">
        <f t="shared" si="40"/>
        <v>624.85297721146776</v>
      </c>
      <c r="E522" s="4">
        <v>0.61259495221759375</v>
      </c>
      <c r="F522" s="8">
        <f t="shared" si="41"/>
        <v>-9.6246398190070863E-4</v>
      </c>
      <c r="G522" s="8">
        <f t="shared" si="42"/>
        <v>9.8086343456594638E-4</v>
      </c>
      <c r="H522" s="8">
        <f t="shared" si="43"/>
        <v>-5.7750360170593382E-3</v>
      </c>
      <c r="I522" s="8">
        <f>'Parameters and Results'!$C$3*Data!F522+'Parameters and Results'!$C$4*Data!G522</f>
        <v>-3.1248972949750884E-4</v>
      </c>
      <c r="J522" s="8">
        <f>(1-'Parameters and Results'!$B$5)*Data!H522</f>
        <v>-1.7325108051178017E-3</v>
      </c>
      <c r="K522" s="8">
        <f t="shared" si="44"/>
        <v>-2.0450005346153103E-3</v>
      </c>
    </row>
    <row r="523" spans="1:11" x14ac:dyDescent="0.2">
      <c r="A523" s="3">
        <v>35838</v>
      </c>
      <c r="B523" s="4">
        <v>5552.5</v>
      </c>
      <c r="C523" s="4">
        <v>1024.1400000000001</v>
      </c>
      <c r="D523" s="5">
        <f t="shared" si="40"/>
        <v>625.27626839245386</v>
      </c>
      <c r="E523" s="4">
        <v>0.61053788387569452</v>
      </c>
      <c r="F523" s="8">
        <f t="shared" si="41"/>
        <v>-9.9280411178130999E-3</v>
      </c>
      <c r="G523" s="8">
        <f t="shared" si="42"/>
        <v>4.0408048524694876E-3</v>
      </c>
      <c r="H523" s="8">
        <f t="shared" si="43"/>
        <v>-3.363608956683156E-3</v>
      </c>
      <c r="I523" s="8">
        <f>'Parameters and Results'!$C$3*Data!F523+'Parameters and Results'!$C$4*Data!G523</f>
        <v>-6.5050013577529382E-3</v>
      </c>
      <c r="J523" s="8">
        <f>(1-'Parameters and Results'!$B$5)*Data!H523</f>
        <v>-1.009082687004947E-3</v>
      </c>
      <c r="K523" s="8">
        <f t="shared" si="44"/>
        <v>-7.5140840447578856E-3</v>
      </c>
    </row>
    <row r="524" spans="1:11" x14ac:dyDescent="0.2">
      <c r="A524" s="3">
        <v>35839</v>
      </c>
      <c r="B524" s="4">
        <v>5582.3</v>
      </c>
      <c r="C524" s="4">
        <v>1020.09</v>
      </c>
      <c r="D524" s="5">
        <f t="shared" si="40"/>
        <v>624.09911287855607</v>
      </c>
      <c r="E524" s="4">
        <v>0.61180789232181088</v>
      </c>
      <c r="F524" s="8">
        <f t="shared" si="41"/>
        <v>5.352601061232436E-3</v>
      </c>
      <c r="G524" s="8">
        <f t="shared" si="42"/>
        <v>-3.9623773243668038E-3</v>
      </c>
      <c r="H524" s="8">
        <f t="shared" si="43"/>
        <v>2.0779863240683954E-3</v>
      </c>
      <c r="I524" s="8">
        <f>'Parameters and Results'!$C$3*Data!F524+'Parameters and Results'!$C$4*Data!G524</f>
        <v>2.5438421734203069E-3</v>
      </c>
      <c r="J524" s="8">
        <f>(1-'Parameters and Results'!$B$5)*Data!H524</f>
        <v>6.233958972205187E-4</v>
      </c>
      <c r="K524" s="8">
        <f t="shared" si="44"/>
        <v>3.1672380706408258E-3</v>
      </c>
    </row>
    <row r="525" spans="1:11" x14ac:dyDescent="0.2">
      <c r="A525" s="3">
        <v>35843</v>
      </c>
      <c r="B525" s="4">
        <v>5709.5</v>
      </c>
      <c r="C525" s="4">
        <v>1022.76</v>
      </c>
      <c r="D525" s="5">
        <f t="shared" si="40"/>
        <v>626.9985286905345</v>
      </c>
      <c r="E525" s="4">
        <v>0.6130456105934281</v>
      </c>
      <c r="F525" s="8">
        <f t="shared" si="41"/>
        <v>2.2530576311887669E-2</v>
      </c>
      <c r="G525" s="8">
        <f t="shared" si="42"/>
        <v>2.6139966422767092E-3</v>
      </c>
      <c r="H525" s="8">
        <f t="shared" si="43"/>
        <v>2.0210069040198985E-3</v>
      </c>
      <c r="I525" s="8">
        <f>'Parameters and Results'!$C$3*Data!F525+'Parameters and Results'!$C$4*Data!G525</f>
        <v>2.1125812459731132E-2</v>
      </c>
      <c r="J525" s="8">
        <f>(1-'Parameters and Results'!$B$5)*Data!H525</f>
        <v>6.0630207120596969E-4</v>
      </c>
      <c r="K525" s="8">
        <f t="shared" si="44"/>
        <v>2.1732114530937104E-2</v>
      </c>
    </row>
    <row r="526" spans="1:11" x14ac:dyDescent="0.2">
      <c r="A526" s="3">
        <v>35844</v>
      </c>
      <c r="B526" s="4">
        <v>5723.4</v>
      </c>
      <c r="C526" s="4">
        <v>1032.08</v>
      </c>
      <c r="D526" s="5">
        <f t="shared" si="40"/>
        <v>629.50899664531858</v>
      </c>
      <c r="E526" s="4">
        <v>0.60994205550472702</v>
      </c>
      <c r="F526" s="8">
        <f t="shared" si="41"/>
        <v>2.4315802375145436E-3</v>
      </c>
      <c r="G526" s="8">
        <f t="shared" si="42"/>
        <v>9.0713280946745703E-3</v>
      </c>
      <c r="H526" s="8">
        <f t="shared" si="43"/>
        <v>-5.075377024457507E-3</v>
      </c>
      <c r="I526" s="8">
        <f>'Parameters and Results'!$C$3*Data!F526+'Parameters and Results'!$C$4*Data!G526</f>
        <v>7.0261498789494945E-3</v>
      </c>
      <c r="J526" s="8">
        <f>(1-'Parameters and Results'!$B$5)*Data!H526</f>
        <v>-1.5226131073372523E-3</v>
      </c>
      <c r="K526" s="8">
        <f t="shared" si="44"/>
        <v>5.5035367716122427E-3</v>
      </c>
    </row>
    <row r="527" spans="1:11" x14ac:dyDescent="0.2">
      <c r="A527" s="3">
        <v>35845</v>
      </c>
      <c r="B527" s="4">
        <v>5718.5</v>
      </c>
      <c r="C527" s="4">
        <v>1028.28</v>
      </c>
      <c r="D527" s="5">
        <f t="shared" si="40"/>
        <v>628.72516050137574</v>
      </c>
      <c r="E527" s="4">
        <v>0.61143381228981963</v>
      </c>
      <c r="F527" s="8">
        <f t="shared" si="41"/>
        <v>-8.565011579459408E-4</v>
      </c>
      <c r="G527" s="8">
        <f t="shared" si="42"/>
        <v>-3.6886799478533842E-3</v>
      </c>
      <c r="H527" s="8">
        <f t="shared" si="43"/>
        <v>2.4427493062644276E-3</v>
      </c>
      <c r="I527" s="8">
        <f>'Parameters and Results'!$C$3*Data!F527+'Parameters and Results'!$C$4*Data!G527</f>
        <v>-2.741325685043526E-3</v>
      </c>
      <c r="J527" s="8">
        <f>(1-'Parameters and Results'!$B$5)*Data!H527</f>
        <v>7.3282479187932836E-4</v>
      </c>
      <c r="K527" s="8">
        <f t="shared" si="44"/>
        <v>-2.0085008931641979E-3</v>
      </c>
    </row>
    <row r="528" spans="1:11" x14ac:dyDescent="0.2">
      <c r="A528" s="3">
        <v>35846</v>
      </c>
      <c r="B528" s="4">
        <v>5718.5</v>
      </c>
      <c r="C528" s="4">
        <v>1034.21</v>
      </c>
      <c r="D528" s="5">
        <f t="shared" si="40"/>
        <v>632.04180162561875</v>
      </c>
      <c r="E528" s="4">
        <v>0.61113487746745698</v>
      </c>
      <c r="F528" s="8">
        <f t="shared" si="41"/>
        <v>0</v>
      </c>
      <c r="G528" s="8">
        <f t="shared" si="42"/>
        <v>5.7503467559571649E-3</v>
      </c>
      <c r="H528" s="8">
        <f t="shared" si="43"/>
        <v>-4.8902745641138986E-4</v>
      </c>
      <c r="I528" s="8">
        <f>'Parameters and Results'!$C$3*Data!F528+'Parameters and Results'!$C$4*Data!G528</f>
        <v>3.1051872482168699E-3</v>
      </c>
      <c r="J528" s="8">
        <f>(1-'Parameters and Results'!$B$5)*Data!H528</f>
        <v>-1.4670823692341698E-4</v>
      </c>
      <c r="K528" s="8">
        <f t="shared" si="44"/>
        <v>2.9584790112934531E-3</v>
      </c>
    </row>
    <row r="529" spans="1:11" x14ac:dyDescent="0.2">
      <c r="A529" s="3">
        <v>35849</v>
      </c>
      <c r="B529" s="4">
        <v>5702.8</v>
      </c>
      <c r="C529" s="4">
        <v>1038.1400000000001</v>
      </c>
      <c r="D529" s="5">
        <f t="shared" si="40"/>
        <v>630.32179720704312</v>
      </c>
      <c r="E529" s="4">
        <v>0.60716454159077105</v>
      </c>
      <c r="F529" s="8">
        <f t="shared" si="41"/>
        <v>-2.7492509414654754E-3</v>
      </c>
      <c r="G529" s="8">
        <f t="shared" si="42"/>
        <v>3.7928001652187825E-3</v>
      </c>
      <c r="H529" s="8">
        <f t="shared" si="43"/>
        <v>-6.5178557427903912E-3</v>
      </c>
      <c r="I529" s="8">
        <f>'Parameters and Results'!$C$3*Data!F529+'Parameters and Results'!$C$4*Data!G529</f>
        <v>-3.574824845641476E-4</v>
      </c>
      <c r="J529" s="8">
        <f>(1-'Parameters and Results'!$B$5)*Data!H529</f>
        <v>-1.9553567228371175E-3</v>
      </c>
      <c r="K529" s="8">
        <f t="shared" si="44"/>
        <v>-2.3128392074012651E-3</v>
      </c>
    </row>
    <row r="530" spans="1:11" x14ac:dyDescent="0.2">
      <c r="A530" s="3">
        <v>35850</v>
      </c>
      <c r="B530" s="4">
        <v>5651</v>
      </c>
      <c r="C530" s="4">
        <v>1030.56</v>
      </c>
      <c r="D530" s="5">
        <f t="shared" si="40"/>
        <v>626.28988149498628</v>
      </c>
      <c r="E530" s="4">
        <v>0.60771801883925858</v>
      </c>
      <c r="F530" s="8">
        <f t="shared" si="41"/>
        <v>-9.1247616499625442E-3</v>
      </c>
      <c r="G530" s="8">
        <f t="shared" si="42"/>
        <v>-7.3283065916231842E-3</v>
      </c>
      <c r="H530" s="8">
        <f t="shared" si="43"/>
        <v>9.1116179424586554E-4</v>
      </c>
      <c r="I530" s="8">
        <f>'Parameters and Results'!$C$3*Data!F530+'Parameters and Results'!$C$4*Data!G530</f>
        <v>-1.1941452003193747E-2</v>
      </c>
      <c r="J530" s="8">
        <f>(1-'Parameters and Results'!$B$5)*Data!H530</f>
        <v>2.7334853827375968E-4</v>
      </c>
      <c r="K530" s="8">
        <f t="shared" si="44"/>
        <v>-1.1668103464919987E-2</v>
      </c>
    </row>
    <row r="531" spans="1:11" x14ac:dyDescent="0.2">
      <c r="A531" s="3">
        <v>35851</v>
      </c>
      <c r="B531" s="4">
        <v>5745.1</v>
      </c>
      <c r="C531" s="4">
        <v>1042.9000000000001</v>
      </c>
      <c r="D531" s="5">
        <f t="shared" si="40"/>
        <v>632.67410822615875</v>
      </c>
      <c r="E531" s="4">
        <v>0.60664887163309877</v>
      </c>
      <c r="F531" s="8">
        <f t="shared" si="41"/>
        <v>1.6514796941905389E-2</v>
      </c>
      <c r="G531" s="8">
        <f t="shared" si="42"/>
        <v>1.1902950328586726E-2</v>
      </c>
      <c r="H531" s="8">
        <f t="shared" si="43"/>
        <v>-1.7608310812676547E-3</v>
      </c>
      <c r="I531" s="8">
        <f>'Parameters and Results'!$C$3*Data!F531+'Parameters and Results'!$C$4*Data!G531</f>
        <v>2.087804050160405E-2</v>
      </c>
      <c r="J531" s="8">
        <f>(1-'Parameters and Results'!$B$5)*Data!H531</f>
        <v>-5.2824932438029655E-4</v>
      </c>
      <c r="K531" s="8">
        <f t="shared" si="44"/>
        <v>2.0349791177223756E-2</v>
      </c>
    </row>
    <row r="532" spans="1:11" x14ac:dyDescent="0.2">
      <c r="A532" s="3">
        <v>35852</v>
      </c>
      <c r="B532" s="4">
        <v>5764.8</v>
      </c>
      <c r="C532" s="4">
        <v>1048.67</v>
      </c>
      <c r="D532" s="5">
        <f t="shared" si="40"/>
        <v>637.56687743190662</v>
      </c>
      <c r="E532" s="4">
        <v>0.607976653696498</v>
      </c>
      <c r="F532" s="8">
        <f t="shared" si="41"/>
        <v>3.4231434220800814E-3</v>
      </c>
      <c r="G532" s="8">
        <f t="shared" si="42"/>
        <v>5.5174004574367599E-3</v>
      </c>
      <c r="H532" s="8">
        <f t="shared" si="43"/>
        <v>2.1863242038163066E-3</v>
      </c>
      <c r="I532" s="8">
        <f>'Parameters and Results'!$C$3*Data!F532+'Parameters and Results'!$C$4*Data!G532</f>
        <v>5.9746467413359216E-3</v>
      </c>
      <c r="J532" s="8">
        <f>(1-'Parameters and Results'!$B$5)*Data!H532</f>
        <v>6.5589726114489207E-4</v>
      </c>
      <c r="K532" s="8">
        <f t="shared" si="44"/>
        <v>6.6305440024808137E-3</v>
      </c>
    </row>
    <row r="533" spans="1:11" x14ac:dyDescent="0.2">
      <c r="A533" s="3">
        <v>35853</v>
      </c>
      <c r="B533" s="4">
        <v>5767.3</v>
      </c>
      <c r="C533" s="4">
        <v>1049.3399999999999</v>
      </c>
      <c r="D533" s="5">
        <f t="shared" si="40"/>
        <v>637.78034401021091</v>
      </c>
      <c r="E533" s="4">
        <v>0.60779189205616002</v>
      </c>
      <c r="F533" s="8">
        <f t="shared" si="41"/>
        <v>4.3357238302891513E-4</v>
      </c>
      <c r="G533" s="8">
        <f t="shared" si="42"/>
        <v>6.3870050455094559E-4</v>
      </c>
      <c r="H533" s="8">
        <f t="shared" si="43"/>
        <v>-3.0394213175821287E-4</v>
      </c>
      <c r="I533" s="8">
        <f>'Parameters and Results'!$C$3*Data!F533+'Parameters and Results'!$C$4*Data!G533</f>
        <v>7.2427410760781145E-4</v>
      </c>
      <c r="J533" s="8">
        <f>(1-'Parameters and Results'!$B$5)*Data!H533</f>
        <v>-9.1182639527463873E-5</v>
      </c>
      <c r="K533" s="8">
        <f t="shared" si="44"/>
        <v>6.3309146808034761E-4</v>
      </c>
    </row>
    <row r="534" spans="1:11" x14ac:dyDescent="0.2">
      <c r="A534" s="3">
        <v>35856</v>
      </c>
      <c r="B534" s="4">
        <v>5820.6</v>
      </c>
      <c r="C534" s="4">
        <v>1047.7</v>
      </c>
      <c r="D534" s="5">
        <f t="shared" si="40"/>
        <v>636.04905293831951</v>
      </c>
      <c r="E534" s="4">
        <v>0.60709082078678966</v>
      </c>
      <c r="F534" s="8">
        <f t="shared" si="41"/>
        <v>9.1993158184353416E-3</v>
      </c>
      <c r="G534" s="8">
        <f t="shared" si="42"/>
        <v>-1.5641097302355384E-3</v>
      </c>
      <c r="H534" s="8">
        <f t="shared" si="43"/>
        <v>-1.1541383209754444E-3</v>
      </c>
      <c r="I534" s="8">
        <f>'Parameters and Results'!$C$3*Data!F534+'Parameters and Results'!$C$4*Data!G534</f>
        <v>7.2047820868037325E-3</v>
      </c>
      <c r="J534" s="8">
        <f>(1-'Parameters and Results'!$B$5)*Data!H534</f>
        <v>-3.4624149629263341E-4</v>
      </c>
      <c r="K534" s="8">
        <f t="shared" si="44"/>
        <v>6.858540590511099E-3</v>
      </c>
    </row>
    <row r="535" spans="1:11" x14ac:dyDescent="0.2">
      <c r="A535" s="3">
        <v>35857</v>
      </c>
      <c r="B535" s="4">
        <v>5807.7</v>
      </c>
      <c r="C535" s="4">
        <v>1052.02</v>
      </c>
      <c r="D535" s="5">
        <f t="shared" si="40"/>
        <v>636.62329803328282</v>
      </c>
      <c r="E535" s="4">
        <v>0.60514372163388797</v>
      </c>
      <c r="F535" s="8">
        <f t="shared" si="41"/>
        <v>-2.2187259172794711E-3</v>
      </c>
      <c r="G535" s="8">
        <f t="shared" si="42"/>
        <v>4.1148401648654735E-3</v>
      </c>
      <c r="H535" s="8">
        <f t="shared" si="43"/>
        <v>-3.2124160122617342E-3</v>
      </c>
      <c r="I535" s="8">
        <f>'Parameters and Results'!$C$3*Data!F535+'Parameters and Results'!$C$4*Data!G535</f>
        <v>2.8062851140781887E-4</v>
      </c>
      <c r="J535" s="8">
        <f>(1-'Parameters and Results'!$B$5)*Data!H535</f>
        <v>-9.6372480367852044E-4</v>
      </c>
      <c r="K535" s="8">
        <f t="shared" si="44"/>
        <v>-6.8309629227070157E-4</v>
      </c>
    </row>
    <row r="536" spans="1:11" x14ac:dyDescent="0.2">
      <c r="A536" s="3">
        <v>35858</v>
      </c>
      <c r="B536" s="4">
        <v>5733.1</v>
      </c>
      <c r="C536" s="4">
        <v>1047.33</v>
      </c>
      <c r="D536" s="5">
        <f t="shared" si="40"/>
        <v>636.28797083839606</v>
      </c>
      <c r="E536" s="4">
        <v>0.60753341433778862</v>
      </c>
      <c r="F536" s="8">
        <f t="shared" si="41"/>
        <v>-1.2928226647170041E-2</v>
      </c>
      <c r="G536" s="8">
        <f t="shared" si="42"/>
        <v>-4.4680570675799842E-3</v>
      </c>
      <c r="H536" s="8">
        <f t="shared" si="43"/>
        <v>3.941190488826421E-3</v>
      </c>
      <c r="I536" s="8">
        <f>'Parameters and Results'!$C$3*Data!F536+'Parameters and Results'!$C$4*Data!G536</f>
        <v>-1.3724949132766978E-2</v>
      </c>
      <c r="J536" s="8">
        <f>(1-'Parameters and Results'!$B$5)*Data!H536</f>
        <v>1.1823571466479264E-3</v>
      </c>
      <c r="K536" s="8">
        <f t="shared" si="44"/>
        <v>-1.2542591986119052E-2</v>
      </c>
    </row>
    <row r="537" spans="1:11" x14ac:dyDescent="0.2">
      <c r="A537" s="3">
        <v>35859</v>
      </c>
      <c r="B537" s="4">
        <v>5695.6</v>
      </c>
      <c r="C537" s="4">
        <v>1035.05</v>
      </c>
      <c r="D537" s="5">
        <f t="shared" si="40"/>
        <v>629.20972644376889</v>
      </c>
      <c r="E537" s="4">
        <v>0.60790273556231</v>
      </c>
      <c r="F537" s="8">
        <f t="shared" si="41"/>
        <v>-6.5624497240037993E-3</v>
      </c>
      <c r="G537" s="8">
        <f t="shared" si="42"/>
        <v>-1.1794333744842284E-2</v>
      </c>
      <c r="H537" s="8">
        <f t="shared" si="43"/>
        <v>6.0771803754264958E-4</v>
      </c>
      <c r="I537" s="8">
        <f>'Parameters and Results'!$C$3*Data!F537+'Parameters and Results'!$C$4*Data!G537</f>
        <v>-1.211108373071816E-2</v>
      </c>
      <c r="J537" s="8">
        <f>(1-'Parameters and Results'!$B$5)*Data!H537</f>
        <v>1.823154112627949E-4</v>
      </c>
      <c r="K537" s="8">
        <f t="shared" si="44"/>
        <v>-1.1928768319455364E-2</v>
      </c>
    </row>
    <row r="538" spans="1:11" x14ac:dyDescent="0.2">
      <c r="A538" s="3">
        <v>35860</v>
      </c>
      <c r="B538" s="4">
        <v>5782.9</v>
      </c>
      <c r="C538" s="4">
        <v>1055.69</v>
      </c>
      <c r="D538" s="5">
        <f t="shared" si="40"/>
        <v>646.67075038284838</v>
      </c>
      <c r="E538" s="4">
        <v>0.61255742725880546</v>
      </c>
      <c r="F538" s="8">
        <f t="shared" si="41"/>
        <v>1.5211340038926074E-2</v>
      </c>
      <c r="G538" s="8">
        <f t="shared" si="42"/>
        <v>1.9744846851434381E-2</v>
      </c>
      <c r="H538" s="8">
        <f t="shared" si="43"/>
        <v>7.6278020488860674E-3</v>
      </c>
      <c r="I538" s="8">
        <f>'Parameters and Results'!$C$3*Data!F538+'Parameters and Results'!$C$4*Data!G538</f>
        <v>2.3972139833834887E-2</v>
      </c>
      <c r="J538" s="8">
        <f>(1-'Parameters and Results'!$B$5)*Data!H538</f>
        <v>2.2883406146658207E-3</v>
      </c>
      <c r="K538" s="8">
        <f t="shared" si="44"/>
        <v>2.6260480448500708E-2</v>
      </c>
    </row>
    <row r="539" spans="1:11" x14ac:dyDescent="0.2">
      <c r="A539" s="3">
        <v>35863</v>
      </c>
      <c r="B539" s="4">
        <v>5818.9</v>
      </c>
      <c r="C539" s="4">
        <v>1052.31</v>
      </c>
      <c r="D539" s="5">
        <f t="shared" si="40"/>
        <v>643.06404302126612</v>
      </c>
      <c r="E539" s="4">
        <v>0.61109753116597409</v>
      </c>
      <c r="F539" s="8">
        <f t="shared" si="41"/>
        <v>6.2059534798912285E-3</v>
      </c>
      <c r="G539" s="8">
        <f t="shared" si="42"/>
        <v>-3.206833867740619E-3</v>
      </c>
      <c r="H539" s="8">
        <f t="shared" si="43"/>
        <v>-2.3861249046572995E-3</v>
      </c>
      <c r="I539" s="8">
        <f>'Parameters and Results'!$C$3*Data!F539+'Parameters and Results'!$C$4*Data!G539</f>
        <v>3.6985190063248898E-3</v>
      </c>
      <c r="J539" s="8">
        <f>(1-'Parameters and Results'!$B$5)*Data!H539</f>
        <v>-7.1583747139718993E-4</v>
      </c>
      <c r="K539" s="8">
        <f t="shared" si="44"/>
        <v>2.9826815349276998E-3</v>
      </c>
    </row>
    <row r="540" spans="1:11" x14ac:dyDescent="0.2">
      <c r="A540" s="3">
        <v>35864</v>
      </c>
      <c r="B540" s="4">
        <v>5828.5</v>
      </c>
      <c r="C540" s="4">
        <v>1064.25</v>
      </c>
      <c r="D540" s="5">
        <f t="shared" si="40"/>
        <v>649.6856113790368</v>
      </c>
      <c r="E540" s="4">
        <v>0.61046334167633243</v>
      </c>
      <c r="F540" s="8">
        <f t="shared" si="41"/>
        <v>1.648436934230053E-3</v>
      </c>
      <c r="G540" s="8">
        <f t="shared" si="42"/>
        <v>1.1282578013205456E-2</v>
      </c>
      <c r="H540" s="8">
        <f t="shared" si="43"/>
        <v>-1.0383265553420065E-3</v>
      </c>
      <c r="I540" s="8">
        <f>'Parameters and Results'!$C$3*Data!F540+'Parameters and Results'!$C$4*Data!G540</f>
        <v>7.5349744445822441E-3</v>
      </c>
      <c r="J540" s="8">
        <f>(1-'Parameters and Results'!$B$5)*Data!H540</f>
        <v>-3.1149796660260199E-4</v>
      </c>
      <c r="K540" s="8">
        <f t="shared" si="44"/>
        <v>7.2234764779796424E-3</v>
      </c>
    </row>
    <row r="541" spans="1:11" x14ac:dyDescent="0.2">
      <c r="A541" s="3">
        <v>35865</v>
      </c>
      <c r="B541" s="4">
        <v>5829.8</v>
      </c>
      <c r="C541" s="4">
        <v>1068.47</v>
      </c>
      <c r="D541" s="5">
        <f t="shared" si="40"/>
        <v>648.85528633023625</v>
      </c>
      <c r="E541" s="4">
        <v>0.60727515637335272</v>
      </c>
      <c r="F541" s="8">
        <f t="shared" si="41"/>
        <v>2.23017078885908E-4</v>
      </c>
      <c r="G541" s="8">
        <f t="shared" si="42"/>
        <v>3.95739291368371E-3</v>
      </c>
      <c r="H541" s="8">
        <f t="shared" si="43"/>
        <v>-5.2362516133678321E-3</v>
      </c>
      <c r="I541" s="8">
        <f>'Parameters and Results'!$C$3*Data!F541+'Parameters and Results'!$C$4*Data!G541</f>
        <v>2.3321321174143736E-3</v>
      </c>
      <c r="J541" s="8">
        <f>(1-'Parameters and Results'!$B$5)*Data!H541</f>
        <v>-1.5708754840103498E-3</v>
      </c>
      <c r="K541" s="8">
        <f t="shared" si="44"/>
        <v>7.6125663340402376E-4</v>
      </c>
    </row>
    <row r="542" spans="1:11" x14ac:dyDescent="0.2">
      <c r="A542" s="3">
        <v>35866</v>
      </c>
      <c r="B542" s="4">
        <v>5794.8</v>
      </c>
      <c r="C542" s="4">
        <v>1069.92</v>
      </c>
      <c r="D542" s="5">
        <f t="shared" si="40"/>
        <v>646.04794396473642</v>
      </c>
      <c r="E542" s="4">
        <v>0.60382827123965943</v>
      </c>
      <c r="F542" s="8">
        <f t="shared" si="41"/>
        <v>-6.0217307712764467E-3</v>
      </c>
      <c r="G542" s="8">
        <f t="shared" si="42"/>
        <v>1.3561606837230419E-3</v>
      </c>
      <c r="H542" s="8">
        <f t="shared" si="43"/>
        <v>-5.6921553714920272E-3</v>
      </c>
      <c r="I542" s="8">
        <f>'Parameters and Results'!$C$3*Data!F542+'Parameters and Results'!$C$4*Data!G542</f>
        <v>-4.5366876556564477E-3</v>
      </c>
      <c r="J542" s="8">
        <f>(1-'Parameters and Results'!$B$5)*Data!H542</f>
        <v>-1.7076466114476084E-3</v>
      </c>
      <c r="K542" s="8">
        <f t="shared" si="44"/>
        <v>-6.2443342671040566E-3</v>
      </c>
    </row>
    <row r="543" spans="1:11" x14ac:dyDescent="0.2">
      <c r="A543" s="3">
        <v>35867</v>
      </c>
      <c r="B543" s="4">
        <v>5782.3</v>
      </c>
      <c r="C543" s="4">
        <v>1068.6099999999999</v>
      </c>
      <c r="D543" s="5">
        <f t="shared" si="40"/>
        <v>641.49957978148643</v>
      </c>
      <c r="E543" s="4">
        <v>0.60031216232440876</v>
      </c>
      <c r="F543" s="8">
        <f t="shared" si="41"/>
        <v>-2.1594362763495182E-3</v>
      </c>
      <c r="G543" s="8">
        <f t="shared" si="42"/>
        <v>-1.2251407872286293E-3</v>
      </c>
      <c r="H543" s="8">
        <f t="shared" si="43"/>
        <v>-5.8400479057946772E-3</v>
      </c>
      <c r="I543" s="8">
        <f>'Parameters and Results'!$C$3*Data!F543+'Parameters and Results'!$C$4*Data!G543</f>
        <v>-2.5510827669092883E-3</v>
      </c>
      <c r="J543" s="8">
        <f>(1-'Parameters and Results'!$B$5)*Data!H543</f>
        <v>-1.7520143717384034E-3</v>
      </c>
      <c r="K543" s="8">
        <f t="shared" si="44"/>
        <v>-4.3030971386476919E-3</v>
      </c>
    </row>
    <row r="544" spans="1:11" x14ac:dyDescent="0.2">
      <c r="A544" s="3">
        <v>35870</v>
      </c>
      <c r="B544" s="4">
        <v>5785.1</v>
      </c>
      <c r="C544" s="4">
        <v>1079.27</v>
      </c>
      <c r="D544" s="5">
        <f t="shared" si="40"/>
        <v>646.96679055269146</v>
      </c>
      <c r="E544" s="4">
        <v>0.59944850737321664</v>
      </c>
      <c r="F544" s="8">
        <f t="shared" si="41"/>
        <v>4.8411917192928562E-4</v>
      </c>
      <c r="G544" s="8">
        <f t="shared" si="42"/>
        <v>9.926148132980624E-3</v>
      </c>
      <c r="H544" s="8">
        <f t="shared" si="43"/>
        <v>-1.4397123062713949E-3</v>
      </c>
      <c r="I544" s="8">
        <f>'Parameters and Results'!$C$3*Data!F544+'Parameters and Results'!$C$4*Data!G544</f>
        <v>5.7837242672476629E-3</v>
      </c>
      <c r="J544" s="8">
        <f>(1-'Parameters and Results'!$B$5)*Data!H544</f>
        <v>-4.319136918814185E-4</v>
      </c>
      <c r="K544" s="8">
        <f t="shared" si="44"/>
        <v>5.3518105753662445E-3</v>
      </c>
    </row>
    <row r="545" spans="1:11" x14ac:dyDescent="0.2">
      <c r="A545" s="3">
        <v>35871</v>
      </c>
      <c r="B545" s="4">
        <v>5834.9</v>
      </c>
      <c r="C545" s="4">
        <v>1080.45</v>
      </c>
      <c r="D545" s="5">
        <f t="shared" si="40"/>
        <v>645.31445977423414</v>
      </c>
      <c r="E545" s="4">
        <v>0.59726452845965483</v>
      </c>
      <c r="F545" s="8">
        <f t="shared" si="41"/>
        <v>8.5714810501409631E-3</v>
      </c>
      <c r="G545" s="8">
        <f t="shared" si="42"/>
        <v>1.0927343520612477E-3</v>
      </c>
      <c r="H545" s="8">
        <f t="shared" si="43"/>
        <v>-3.6499666549860655E-3</v>
      </c>
      <c r="I545" s="8">
        <f>'Parameters and Results'!$C$3*Data!F545+'Parameters and Results'!$C$4*Data!G545</f>
        <v>8.0901224689864156E-3</v>
      </c>
      <c r="J545" s="8">
        <f>(1-'Parameters and Results'!$B$5)*Data!H545</f>
        <v>-1.0949899964958199E-3</v>
      </c>
      <c r="K545" s="8">
        <f t="shared" si="44"/>
        <v>6.9951324724905955E-3</v>
      </c>
    </row>
    <row r="546" spans="1:11" x14ac:dyDescent="0.2">
      <c r="A546" s="3">
        <v>35872</v>
      </c>
      <c r="B546" s="4">
        <v>5903.6</v>
      </c>
      <c r="C546" s="4">
        <v>1085.52</v>
      </c>
      <c r="D546" s="5">
        <f t="shared" si="40"/>
        <v>649.58410627730234</v>
      </c>
      <c r="E546" s="4">
        <v>0.59840823409730115</v>
      </c>
      <c r="F546" s="8">
        <f t="shared" si="41"/>
        <v>1.170520669440385E-2</v>
      </c>
      <c r="G546" s="8">
        <f t="shared" si="42"/>
        <v>4.6815138342157772E-3</v>
      </c>
      <c r="H546" s="8">
        <f t="shared" si="43"/>
        <v>1.9130752531605565E-3</v>
      </c>
      <c r="I546" s="8">
        <f>'Parameters and Results'!$C$3*Data!F546+'Parameters and Results'!$C$4*Data!G546</f>
        <v>1.2770073328079889E-2</v>
      </c>
      <c r="J546" s="8">
        <f>(1-'Parameters and Results'!$B$5)*Data!H546</f>
        <v>5.7392257594816702E-4</v>
      </c>
      <c r="K546" s="8">
        <f t="shared" si="44"/>
        <v>1.3343995904028056E-2</v>
      </c>
    </row>
    <row r="547" spans="1:11" x14ac:dyDescent="0.2">
      <c r="A547" s="3">
        <v>35873</v>
      </c>
      <c r="B547" s="4">
        <v>5997.9</v>
      </c>
      <c r="C547" s="4">
        <v>1089.74</v>
      </c>
      <c r="D547" s="5">
        <f t="shared" si="40"/>
        <v>653.3996882120158</v>
      </c>
      <c r="E547" s="4">
        <v>0.59959227725146902</v>
      </c>
      <c r="F547" s="8">
        <f t="shared" si="41"/>
        <v>1.5847073638275606E-2</v>
      </c>
      <c r="G547" s="8">
        <f t="shared" si="42"/>
        <v>3.8800008220917586E-3</v>
      </c>
      <c r="H547" s="8">
        <f t="shared" si="43"/>
        <v>1.976699556451968E-3</v>
      </c>
      <c r="I547" s="8">
        <f>'Parameters and Results'!$C$3*Data!F547+'Parameters and Results'!$C$4*Data!G547</f>
        <v>1.5961389877420705E-2</v>
      </c>
      <c r="J547" s="8">
        <f>(1-'Parameters and Results'!$B$5)*Data!H547</f>
        <v>5.9300986693559051E-4</v>
      </c>
      <c r="K547" s="8">
        <f t="shared" si="44"/>
        <v>1.6554399744356296E-2</v>
      </c>
    </row>
    <row r="548" spans="1:11" x14ac:dyDescent="0.2">
      <c r="A548" s="3">
        <v>35874</v>
      </c>
      <c r="B548" s="4">
        <v>5956.3</v>
      </c>
      <c r="C548" s="4">
        <v>1099.1600000000001</v>
      </c>
      <c r="D548" s="5">
        <f t="shared" si="40"/>
        <v>660.43381601874671</v>
      </c>
      <c r="E548" s="4">
        <v>0.60085321156041582</v>
      </c>
      <c r="F548" s="8">
        <f t="shared" si="41"/>
        <v>-6.9599250350716318E-3</v>
      </c>
      <c r="G548" s="8">
        <f t="shared" si="42"/>
        <v>8.607116044267794E-3</v>
      </c>
      <c r="H548" s="8">
        <f t="shared" si="43"/>
        <v>2.1007780602043118E-3</v>
      </c>
      <c r="I548" s="8">
        <f>'Parameters and Results'!$C$3*Data!F548+'Parameters and Results'!$C$4*Data!G548</f>
        <v>-1.4420917417830676E-3</v>
      </c>
      <c r="J548" s="8">
        <f>(1-'Parameters and Results'!$B$5)*Data!H548</f>
        <v>6.302334180612936E-4</v>
      </c>
      <c r="K548" s="8">
        <f t="shared" si="44"/>
        <v>-8.1185832372177404E-4</v>
      </c>
    </row>
    <row r="549" spans="1:11" x14ac:dyDescent="0.2">
      <c r="A549" s="3">
        <v>35877</v>
      </c>
      <c r="B549" s="4">
        <v>5947</v>
      </c>
      <c r="C549" s="4">
        <v>1095.55</v>
      </c>
      <c r="D549" s="5">
        <f t="shared" si="40"/>
        <v>652.50148898153657</v>
      </c>
      <c r="E549" s="4">
        <v>0.59559261465157831</v>
      </c>
      <c r="F549" s="8">
        <f t="shared" si="41"/>
        <v>-1.5625922042312851E-3</v>
      </c>
      <c r="G549" s="8">
        <f t="shared" si="42"/>
        <v>-3.2897314503675694E-3</v>
      </c>
      <c r="H549" s="8">
        <f t="shared" si="43"/>
        <v>-8.7937634848601152E-3</v>
      </c>
      <c r="I549" s="8">
        <f>'Parameters and Results'!$C$3*Data!F549+'Parameters and Results'!$C$4*Data!G549</f>
        <v>-3.1437231619008627E-3</v>
      </c>
      <c r="J549" s="8">
        <f>(1-'Parameters and Results'!$B$5)*Data!H549</f>
        <v>-2.6381290454580348E-3</v>
      </c>
      <c r="K549" s="8">
        <f t="shared" si="44"/>
        <v>-5.7818522073588979E-3</v>
      </c>
    </row>
    <row r="550" spans="1:11" x14ac:dyDescent="0.2">
      <c r="A550" s="3">
        <v>35878</v>
      </c>
      <c r="B550" s="4">
        <v>5983.7</v>
      </c>
      <c r="C550" s="4">
        <v>1105.6500000000001</v>
      </c>
      <c r="D550" s="5">
        <f t="shared" si="40"/>
        <v>660.05014625992487</v>
      </c>
      <c r="E550" s="4">
        <v>0.59697928481881679</v>
      </c>
      <c r="F550" s="8">
        <f t="shared" si="41"/>
        <v>6.1522150011445176E-3</v>
      </c>
      <c r="G550" s="8">
        <f t="shared" si="42"/>
        <v>9.1768770497183492E-3</v>
      </c>
      <c r="H550" s="8">
        <f t="shared" si="43"/>
        <v>2.325513107899893E-3</v>
      </c>
      <c r="I550" s="8">
        <f>'Parameters and Results'!$C$3*Data!F550+'Parameters and Results'!$C$4*Data!G550</f>
        <v>1.0338701732849363E-2</v>
      </c>
      <c r="J550" s="8">
        <f>(1-'Parameters and Results'!$B$5)*Data!H550</f>
        <v>6.9765393236996803E-4</v>
      </c>
      <c r="K550" s="8">
        <f t="shared" si="44"/>
        <v>1.1036355665219332E-2</v>
      </c>
    </row>
    <row r="551" spans="1:11" x14ac:dyDescent="0.2">
      <c r="A551" s="3">
        <v>35879</v>
      </c>
      <c r="B551" s="4">
        <v>5967.8</v>
      </c>
      <c r="C551" s="4">
        <v>1101.93</v>
      </c>
      <c r="D551" s="5">
        <f t="shared" si="40"/>
        <v>658.30097377382174</v>
      </c>
      <c r="E551" s="4">
        <v>0.5974072525240457</v>
      </c>
      <c r="F551" s="8">
        <f t="shared" si="41"/>
        <v>-2.66075545002629E-3</v>
      </c>
      <c r="G551" s="8">
        <f t="shared" si="42"/>
        <v>-3.3702094792270941E-3</v>
      </c>
      <c r="H551" s="8">
        <f t="shared" si="43"/>
        <v>7.166318610666891E-4</v>
      </c>
      <c r="I551" s="8">
        <f>'Parameters and Results'!$C$3*Data!F551+'Parameters and Results'!$C$4*Data!G551</f>
        <v>-4.1480741375556351E-3</v>
      </c>
      <c r="J551" s="8">
        <f>(1-'Parameters and Results'!$B$5)*Data!H551</f>
        <v>2.1498955832000677E-4</v>
      </c>
      <c r="K551" s="8">
        <f t="shared" si="44"/>
        <v>-3.9330845792356281E-3</v>
      </c>
    </row>
    <row r="552" spans="1:11" x14ac:dyDescent="0.2">
      <c r="A552" s="3">
        <v>35880</v>
      </c>
      <c r="B552" s="4">
        <v>5905.6</v>
      </c>
      <c r="C552" s="4">
        <v>1100.8</v>
      </c>
      <c r="D552" s="5">
        <f t="shared" si="40"/>
        <v>652.90628706998814</v>
      </c>
      <c r="E552" s="4">
        <v>0.59311981020166071</v>
      </c>
      <c r="F552" s="8">
        <f t="shared" si="41"/>
        <v>-1.0477296981977739E-2</v>
      </c>
      <c r="G552" s="8">
        <f t="shared" si="42"/>
        <v>-1.0259996451012806E-3</v>
      </c>
      <c r="H552" s="8">
        <f t="shared" si="43"/>
        <v>-7.202626453226565E-3</v>
      </c>
      <c r="I552" s="8">
        <f>'Parameters and Results'!$C$3*Data!F552+'Parameters and Results'!$C$4*Data!G552</f>
        <v>-9.7216746675852124E-3</v>
      </c>
      <c r="J552" s="8">
        <f>(1-'Parameters and Results'!$B$5)*Data!H552</f>
        <v>-2.1607879359679697E-3</v>
      </c>
      <c r="K552" s="8">
        <f t="shared" si="44"/>
        <v>-1.1882462603553183E-2</v>
      </c>
    </row>
    <row r="553" spans="1:11" x14ac:dyDescent="0.2">
      <c r="A553" s="3">
        <v>35881</v>
      </c>
      <c r="B553" s="4">
        <v>5939.3</v>
      </c>
      <c r="C553" s="4">
        <v>1095.44</v>
      </c>
      <c r="D553" s="5">
        <f t="shared" si="40"/>
        <v>651.0787518573552</v>
      </c>
      <c r="E553" s="4">
        <v>0.59435364041604755</v>
      </c>
      <c r="F553" s="8">
        <f t="shared" si="41"/>
        <v>5.6902280188299076E-3</v>
      </c>
      <c r="G553" s="8">
        <f t="shared" si="42"/>
        <v>-4.8810791551009061E-3</v>
      </c>
      <c r="H553" s="8">
        <f t="shared" si="43"/>
        <v>2.0780770429178886E-3</v>
      </c>
      <c r="I553" s="8">
        <f>'Parameters and Results'!$C$3*Data!F553+'Parameters and Results'!$C$4*Data!G553</f>
        <v>2.343166772721679E-3</v>
      </c>
      <c r="J553" s="8">
        <f>(1-'Parameters and Results'!$B$5)*Data!H553</f>
        <v>6.2342311287536673E-4</v>
      </c>
      <c r="K553" s="8">
        <f t="shared" si="44"/>
        <v>2.9665898855970457E-3</v>
      </c>
    </row>
    <row r="554" spans="1:11" x14ac:dyDescent="0.2">
      <c r="A554" s="3">
        <v>35884</v>
      </c>
      <c r="B554" s="4">
        <v>5911.9</v>
      </c>
      <c r="C554" s="4">
        <v>1093.5999999999999</v>
      </c>
      <c r="D554" s="5">
        <f t="shared" si="40"/>
        <v>651.92250372578235</v>
      </c>
      <c r="E554" s="4">
        <v>0.5961251862891207</v>
      </c>
      <c r="F554" s="8">
        <f t="shared" si="41"/>
        <v>-4.6240125592440758E-3</v>
      </c>
      <c r="G554" s="8">
        <f t="shared" si="42"/>
        <v>-1.6811026142385186E-3</v>
      </c>
      <c r="H554" s="8">
        <f t="shared" si="43"/>
        <v>2.9761926730459548E-3</v>
      </c>
      <c r="I554" s="8">
        <f>'Parameters and Results'!$C$3*Data!F554+'Parameters and Results'!$C$4*Data!G554</f>
        <v>-4.9538064010273665E-3</v>
      </c>
      <c r="J554" s="8">
        <f>(1-'Parameters and Results'!$B$5)*Data!H554</f>
        <v>8.9285780191378662E-4</v>
      </c>
      <c r="K554" s="8">
        <f t="shared" si="44"/>
        <v>-4.0609485991135799E-3</v>
      </c>
    </row>
    <row r="555" spans="1:11" x14ac:dyDescent="0.2">
      <c r="A555" s="3">
        <v>35885</v>
      </c>
      <c r="B555" s="4">
        <v>5932.2</v>
      </c>
      <c r="C555" s="4">
        <v>1101.75</v>
      </c>
      <c r="D555" s="5">
        <f t="shared" si="40"/>
        <v>657.17268118103186</v>
      </c>
      <c r="E555" s="4">
        <v>0.59648076349537726</v>
      </c>
      <c r="F555" s="8">
        <f t="shared" si="41"/>
        <v>3.4278703958221888E-3</v>
      </c>
      <c r="G555" s="8">
        <f t="shared" si="42"/>
        <v>7.4248183123566775E-3</v>
      </c>
      <c r="H555" s="8">
        <f t="shared" si="43"/>
        <v>5.9630293955352737E-4</v>
      </c>
      <c r="I555" s="8">
        <f>'Parameters and Results'!$C$3*Data!F555+'Parameters and Results'!$C$4*Data!G555</f>
        <v>7.0087884850170224E-3</v>
      </c>
      <c r="J555" s="8">
        <f>(1-'Parameters and Results'!$B$5)*Data!H555</f>
        <v>1.7889088186605825E-4</v>
      </c>
      <c r="K555" s="8">
        <f t="shared" si="44"/>
        <v>7.187679366883081E-3</v>
      </c>
    </row>
    <row r="556" spans="1:11" x14ac:dyDescent="0.2">
      <c r="A556" s="3">
        <v>35886</v>
      </c>
      <c r="B556" s="4">
        <v>6017.6</v>
      </c>
      <c r="C556" s="4">
        <v>1108.1500000000001</v>
      </c>
      <c r="D556" s="5">
        <f t="shared" si="40"/>
        <v>661.97729988052583</v>
      </c>
      <c r="E556" s="4">
        <v>0.59737156511350065</v>
      </c>
      <c r="F556" s="8">
        <f t="shared" si="41"/>
        <v>1.4293369584929869E-2</v>
      </c>
      <c r="G556" s="8">
        <f t="shared" si="42"/>
        <v>5.7921334835865585E-3</v>
      </c>
      <c r="H556" s="8">
        <f t="shared" si="43"/>
        <v>1.4923148568627724E-3</v>
      </c>
      <c r="I556" s="8">
        <f>'Parameters and Results'!$C$3*Data!F556+'Parameters and Results'!$C$4*Data!G556</f>
        <v>1.5634450467950377E-2</v>
      </c>
      <c r="J556" s="8">
        <f>(1-'Parameters and Results'!$B$5)*Data!H556</f>
        <v>4.4769445705883175E-4</v>
      </c>
      <c r="K556" s="8">
        <f t="shared" si="44"/>
        <v>1.6082144925009208E-2</v>
      </c>
    </row>
    <row r="557" spans="1:11" x14ac:dyDescent="0.2">
      <c r="A557" s="3">
        <v>35887</v>
      </c>
      <c r="B557" s="4">
        <v>6052.8</v>
      </c>
      <c r="C557" s="4">
        <v>1120.01</v>
      </c>
      <c r="D557" s="5">
        <f t="shared" si="40"/>
        <v>672.07320732073208</v>
      </c>
      <c r="E557" s="4">
        <v>0.60006000600060005</v>
      </c>
      <c r="F557" s="8">
        <f t="shared" si="41"/>
        <v>5.8324661626928459E-3</v>
      </c>
      <c r="G557" s="8">
        <f t="shared" si="42"/>
        <v>1.0645655615026402E-2</v>
      </c>
      <c r="H557" s="8">
        <f t="shared" si="43"/>
        <v>4.4903533016260756E-3</v>
      </c>
      <c r="I557" s="8">
        <f>'Parameters and Results'!$C$3*Data!F557+'Parameters and Results'!$C$4*Data!G557</f>
        <v>1.08520619244705E-2</v>
      </c>
      <c r="J557" s="8">
        <f>(1-'Parameters and Results'!$B$5)*Data!H557</f>
        <v>1.347105990487823E-3</v>
      </c>
      <c r="K557" s="8">
        <f t="shared" si="44"/>
        <v>1.2199167914958323E-2</v>
      </c>
    </row>
    <row r="558" spans="1:11" x14ac:dyDescent="0.2">
      <c r="A558" s="3">
        <v>35888</v>
      </c>
      <c r="B558" s="4">
        <v>6064.2</v>
      </c>
      <c r="C558" s="4">
        <v>1122.7</v>
      </c>
      <c r="D558" s="5">
        <f t="shared" si="40"/>
        <v>677.34539969834088</v>
      </c>
      <c r="E558" s="4">
        <v>0.60331825037707387</v>
      </c>
      <c r="F558" s="8">
        <f t="shared" si="41"/>
        <v>1.8816544299070702E-3</v>
      </c>
      <c r="G558" s="8">
        <f t="shared" si="42"/>
        <v>2.3988846440244293E-3</v>
      </c>
      <c r="H558" s="8">
        <f t="shared" si="43"/>
        <v>5.4151756877767847E-3</v>
      </c>
      <c r="I558" s="8">
        <f>'Parameters and Results'!$C$3*Data!F558+'Parameters and Results'!$C$4*Data!G558</f>
        <v>2.9418453339418787E-3</v>
      </c>
      <c r="J558" s="8">
        <f>(1-'Parameters and Results'!$B$5)*Data!H558</f>
        <v>1.6245527063330357E-3</v>
      </c>
      <c r="K558" s="8">
        <f t="shared" si="44"/>
        <v>4.5663980402749146E-3</v>
      </c>
    </row>
    <row r="559" spans="1:11" x14ac:dyDescent="0.2">
      <c r="A559" s="3">
        <v>35891</v>
      </c>
      <c r="B559" s="4">
        <v>6105.8</v>
      </c>
      <c r="C559" s="4">
        <v>1121.3800000000001</v>
      </c>
      <c r="D559" s="5">
        <f t="shared" si="40"/>
        <v>674.10880673279235</v>
      </c>
      <c r="E559" s="4">
        <v>0.60114217012323412</v>
      </c>
      <c r="F559" s="8">
        <f t="shared" si="41"/>
        <v>6.8365097821652954E-3</v>
      </c>
      <c r="G559" s="8">
        <f t="shared" si="42"/>
        <v>-1.1764287834998863E-3</v>
      </c>
      <c r="H559" s="8">
        <f t="shared" si="43"/>
        <v>-3.6133733985138148E-3</v>
      </c>
      <c r="I559" s="8">
        <f>'Parameters and Results'!$C$3*Data!F559+'Parameters and Results'!$C$4*Data!G559</f>
        <v>5.3466745163046944E-3</v>
      </c>
      <c r="J559" s="8">
        <f>(1-'Parameters and Results'!$B$5)*Data!H559</f>
        <v>-1.0840120195541446E-3</v>
      </c>
      <c r="K559" s="8">
        <f t="shared" si="44"/>
        <v>4.2626624967505499E-3</v>
      </c>
    </row>
    <row r="560" spans="1:11" x14ac:dyDescent="0.2">
      <c r="A560" s="3">
        <v>35892</v>
      </c>
      <c r="B560" s="4">
        <v>6094</v>
      </c>
      <c r="C560" s="4">
        <v>1109.55</v>
      </c>
      <c r="D560" s="5">
        <f t="shared" si="40"/>
        <v>666.07635970704769</v>
      </c>
      <c r="E560" s="4">
        <v>0.60031216232440876</v>
      </c>
      <c r="F560" s="8">
        <f t="shared" si="41"/>
        <v>-1.9344585451828912E-3</v>
      </c>
      <c r="G560" s="8">
        <f t="shared" si="42"/>
        <v>-1.0605541979247604E-2</v>
      </c>
      <c r="H560" s="8">
        <f t="shared" si="43"/>
        <v>-1.3816720427084932E-3</v>
      </c>
      <c r="I560" s="8">
        <f>'Parameters and Results'!$C$3*Data!F560+'Parameters and Results'!$C$4*Data!G560</f>
        <v>-7.4196438958287377E-3</v>
      </c>
      <c r="J560" s="8">
        <f>(1-'Parameters and Results'!$B$5)*Data!H560</f>
        <v>-4.1450161281254806E-4</v>
      </c>
      <c r="K560" s="8">
        <f t="shared" si="44"/>
        <v>-7.834145508641286E-3</v>
      </c>
    </row>
    <row r="561" spans="1:11" x14ac:dyDescent="0.2">
      <c r="A561" s="3">
        <v>35893</v>
      </c>
      <c r="B561" s="4">
        <v>6055.2</v>
      </c>
      <c r="C561" s="4">
        <v>1101.6500000000001</v>
      </c>
      <c r="D561" s="5">
        <f t="shared" si="40"/>
        <v>660.34286399328664</v>
      </c>
      <c r="E561" s="4">
        <v>0.59941257567583772</v>
      </c>
      <c r="F561" s="8">
        <f t="shared" si="41"/>
        <v>-6.3872735506966816E-3</v>
      </c>
      <c r="G561" s="8">
        <f t="shared" si="42"/>
        <v>-7.1454717917884738E-3</v>
      </c>
      <c r="H561" s="8">
        <f t="shared" si="43"/>
        <v>-1.4996553603879353E-3</v>
      </c>
      <c r="I561" s="8">
        <f>'Parameters and Results'!$C$3*Data!F561+'Parameters and Results'!$C$4*Data!G561</f>
        <v>-9.4474191244253731E-3</v>
      </c>
      <c r="J561" s="8">
        <f>(1-'Parameters and Results'!$B$5)*Data!H561</f>
        <v>-4.4989660811638069E-4</v>
      </c>
      <c r="K561" s="8">
        <f t="shared" si="44"/>
        <v>-9.8973157325417532E-3</v>
      </c>
    </row>
    <row r="562" spans="1:11" x14ac:dyDescent="0.2">
      <c r="A562" s="3">
        <v>35894</v>
      </c>
      <c r="B562" s="4">
        <v>6105.5</v>
      </c>
      <c r="C562" s="4">
        <v>1110.67</v>
      </c>
      <c r="D562" s="5">
        <f t="shared" si="40"/>
        <v>664.07772795216738</v>
      </c>
      <c r="E562" s="4">
        <v>0.59790732436472338</v>
      </c>
      <c r="F562" s="8">
        <f t="shared" si="41"/>
        <v>8.2725972781189216E-3</v>
      </c>
      <c r="G562" s="8">
        <f t="shared" si="42"/>
        <v>8.1543809044023925E-3</v>
      </c>
      <c r="H562" s="8">
        <f t="shared" si="43"/>
        <v>-2.5143691407557589E-3</v>
      </c>
      <c r="I562" s="8">
        <f>'Parameters and Results'!$C$3*Data!F562+'Parameters and Results'!$C$4*Data!G562</f>
        <v>1.1641888306731348E-2</v>
      </c>
      <c r="J562" s="8">
        <f>(1-'Parameters and Results'!$B$5)*Data!H562</f>
        <v>-7.5431074222672779E-4</v>
      </c>
      <c r="K562" s="8">
        <f t="shared" si="44"/>
        <v>1.0887577564504621E-2</v>
      </c>
    </row>
    <row r="563" spans="1:11" x14ac:dyDescent="0.2">
      <c r="A563" s="3">
        <v>35899</v>
      </c>
      <c r="B563" s="4">
        <v>6104.1</v>
      </c>
      <c r="C563" s="4">
        <v>1115.75</v>
      </c>
      <c r="D563" s="5">
        <f t="shared" si="40"/>
        <v>662.55938242280286</v>
      </c>
      <c r="E563" s="4">
        <v>0.59382422802850354</v>
      </c>
      <c r="F563" s="8">
        <f t="shared" si="41"/>
        <v>-2.2932774310961096E-4</v>
      </c>
      <c r="G563" s="8">
        <f t="shared" si="42"/>
        <v>4.5633876947790185E-3</v>
      </c>
      <c r="H563" s="8">
        <f t="shared" si="43"/>
        <v>-6.8524027998884043E-3</v>
      </c>
      <c r="I563" s="8">
        <f>'Parameters and Results'!$C$3*Data!F563+'Parameters and Results'!$C$4*Data!G563</f>
        <v>2.263567579959761E-3</v>
      </c>
      <c r="J563" s="8">
        <f>(1-'Parameters and Results'!$B$5)*Data!H563</f>
        <v>-2.0557208399665217E-3</v>
      </c>
      <c r="K563" s="8">
        <f t="shared" si="44"/>
        <v>2.0784673999323924E-4</v>
      </c>
    </row>
    <row r="564" spans="1:11" x14ac:dyDescent="0.2">
      <c r="A564" s="3">
        <v>35900</v>
      </c>
      <c r="B564" s="4">
        <v>6074.1</v>
      </c>
      <c r="C564" s="4">
        <v>1119.32</v>
      </c>
      <c r="D564" s="5">
        <f t="shared" si="40"/>
        <v>665.07427213309563</v>
      </c>
      <c r="E564" s="4">
        <v>0.59417706476530008</v>
      </c>
      <c r="F564" s="8">
        <f t="shared" si="41"/>
        <v>-4.9268464443866797E-3</v>
      </c>
      <c r="G564" s="8">
        <f t="shared" si="42"/>
        <v>3.1945335367573819E-3</v>
      </c>
      <c r="H564" s="8">
        <f t="shared" si="43"/>
        <v>5.9400061146600708E-4</v>
      </c>
      <c r="I564" s="8">
        <f>'Parameters and Results'!$C$3*Data!F564+'Parameters and Results'!$C$4*Data!G564</f>
        <v>-2.5859425289893583E-3</v>
      </c>
      <c r="J564" s="8">
        <f>(1-'Parameters and Results'!$B$5)*Data!H564</f>
        <v>1.7820018343980216E-4</v>
      </c>
      <c r="K564" s="8">
        <f t="shared" si="44"/>
        <v>-2.407742345549556E-3</v>
      </c>
    </row>
    <row r="565" spans="1:11" x14ac:dyDescent="0.2">
      <c r="A565" s="3">
        <v>35901</v>
      </c>
      <c r="B565" s="4">
        <v>6002</v>
      </c>
      <c r="C565" s="4">
        <v>1108.17</v>
      </c>
      <c r="D565" s="5">
        <f t="shared" si="40"/>
        <v>655.33412182140739</v>
      </c>
      <c r="E565" s="4">
        <v>0.59136605558840916</v>
      </c>
      <c r="F565" s="8">
        <f t="shared" si="41"/>
        <v>-1.194108308526782E-2</v>
      </c>
      <c r="G565" s="8">
        <f t="shared" si="42"/>
        <v>-1.0011351905137092E-2</v>
      </c>
      <c r="H565" s="8">
        <f t="shared" si="43"/>
        <v>-4.7421547077744789E-3</v>
      </c>
      <c r="I565" s="8">
        <f>'Parameters and Results'!$C$3*Data!F565+'Parameters and Results'!$C$4*Data!G565</f>
        <v>-1.5854577728383373E-2</v>
      </c>
      <c r="J565" s="8">
        <f>(1-'Parameters and Results'!$B$5)*Data!H565</f>
        <v>-1.4226464123323439E-3</v>
      </c>
      <c r="K565" s="8">
        <f t="shared" si="44"/>
        <v>-1.7277224140715718E-2</v>
      </c>
    </row>
    <row r="566" spans="1:11" x14ac:dyDescent="0.2">
      <c r="A566" s="3">
        <v>35902</v>
      </c>
      <c r="B566" s="4">
        <v>5922.2</v>
      </c>
      <c r="C566" s="4">
        <v>1122.72</v>
      </c>
      <c r="D566" s="5">
        <f t="shared" si="40"/>
        <v>666.69833729216157</v>
      </c>
      <c r="E566" s="4">
        <v>0.59382422802850354</v>
      </c>
      <c r="F566" s="8">
        <f t="shared" si="41"/>
        <v>-1.338474553485176E-2</v>
      </c>
      <c r="G566" s="8">
        <f t="shared" si="42"/>
        <v>1.3044306362979039E-2</v>
      </c>
      <c r="H566" s="8">
        <f t="shared" si="43"/>
        <v>4.1481540963084415E-3</v>
      </c>
      <c r="I566" s="8">
        <f>'Parameters and Results'!$C$3*Data!F566+'Parameters and Results'!$C$4*Data!G566</f>
        <v>-4.6677269069866061E-3</v>
      </c>
      <c r="J566" s="8">
        <f>(1-'Parameters and Results'!$B$5)*Data!H566</f>
        <v>1.2444462288925327E-3</v>
      </c>
      <c r="K566" s="8">
        <f t="shared" si="44"/>
        <v>-3.4232806780940734E-3</v>
      </c>
    </row>
    <row r="567" spans="1:11" x14ac:dyDescent="0.2">
      <c r="A567" s="3">
        <v>35905</v>
      </c>
      <c r="B567" s="4">
        <v>5954.1</v>
      </c>
      <c r="C567" s="4">
        <v>1123.6500000000001</v>
      </c>
      <c r="D567" s="5">
        <f t="shared" si="40"/>
        <v>670.55558870919629</v>
      </c>
      <c r="E567" s="4">
        <v>0.5967655308229397</v>
      </c>
      <c r="F567" s="8">
        <f t="shared" si="41"/>
        <v>5.3720564008620424E-3</v>
      </c>
      <c r="G567" s="8">
        <f t="shared" si="42"/>
        <v>8.2800255802302426E-4</v>
      </c>
      <c r="H567" s="8">
        <f t="shared" si="43"/>
        <v>4.9409273955937066E-3</v>
      </c>
      <c r="I567" s="8">
        <f>'Parameters and Results'!$C$3*Data!F567+'Parameters and Results'!$C$4*Data!G567</f>
        <v>5.1476707320867203E-3</v>
      </c>
      <c r="J567" s="8">
        <f>(1-'Parameters and Results'!$B$5)*Data!H567</f>
        <v>1.4822782186781121E-3</v>
      </c>
      <c r="K567" s="8">
        <f t="shared" si="44"/>
        <v>6.6299489507648324E-3</v>
      </c>
    </row>
    <row r="568" spans="1:11" x14ac:dyDescent="0.2">
      <c r="A568" s="3">
        <v>35906</v>
      </c>
      <c r="B568" s="4">
        <v>5955</v>
      </c>
      <c r="C568" s="4">
        <v>1126.67</v>
      </c>
      <c r="D568" s="5">
        <f t="shared" si="40"/>
        <v>672.15726047011105</v>
      </c>
      <c r="E568" s="4">
        <v>0.59658751938909438</v>
      </c>
      <c r="F568" s="8">
        <f t="shared" si="41"/>
        <v>1.5114492307784526E-4</v>
      </c>
      <c r="G568" s="8">
        <f t="shared" si="42"/>
        <v>2.6840643224581916E-3</v>
      </c>
      <c r="H568" s="8">
        <f t="shared" si="43"/>
        <v>-2.9833825812741629E-4</v>
      </c>
      <c r="I568" s="8">
        <f>'Parameters and Results'!$C$3*Data!F568+'Parameters and Results'!$C$4*Data!G568</f>
        <v>1.5816465418205384E-3</v>
      </c>
      <c r="J568" s="8">
        <f>(1-'Parameters and Results'!$B$5)*Data!H568</f>
        <v>-8.9501477438224896E-5</v>
      </c>
      <c r="K568" s="8">
        <f t="shared" si="44"/>
        <v>1.4921450643823136E-3</v>
      </c>
    </row>
    <row r="569" spans="1:11" x14ac:dyDescent="0.2">
      <c r="A569" s="3">
        <v>35907</v>
      </c>
      <c r="B569" s="4">
        <v>5931.1</v>
      </c>
      <c r="C569" s="4">
        <v>1130.54</v>
      </c>
      <c r="D569" s="5">
        <f t="shared" si="40"/>
        <v>676.24117717430317</v>
      </c>
      <c r="E569" s="4">
        <v>0.59815767436296208</v>
      </c>
      <c r="F569" s="8">
        <f t="shared" si="41"/>
        <v>-4.0215095296687146E-3</v>
      </c>
      <c r="G569" s="8">
        <f t="shared" si="42"/>
        <v>3.4290152816983215E-3</v>
      </c>
      <c r="H569" s="8">
        <f t="shared" si="43"/>
        <v>2.6284363997500001E-3</v>
      </c>
      <c r="I569" s="8">
        <f>'Parameters and Results'!$C$3*Data!F569+'Parameters and Results'!$C$4*Data!G569</f>
        <v>-1.6671525863430313E-3</v>
      </c>
      <c r="J569" s="8">
        <f>(1-'Parameters and Results'!$B$5)*Data!H569</f>
        <v>7.8853091992500018E-4</v>
      </c>
      <c r="K569" s="8">
        <f t="shared" si="44"/>
        <v>-8.7862166641803111E-4</v>
      </c>
    </row>
    <row r="570" spans="1:11" x14ac:dyDescent="0.2">
      <c r="A570" s="3">
        <v>35908</v>
      </c>
      <c r="B570" s="4">
        <v>5898.1</v>
      </c>
      <c r="C570" s="4">
        <v>1119.58</v>
      </c>
      <c r="D570" s="5">
        <f t="shared" si="40"/>
        <v>671.8151815181518</v>
      </c>
      <c r="E570" s="4">
        <v>0.60006000600060005</v>
      </c>
      <c r="F570" s="8">
        <f t="shared" si="41"/>
        <v>-5.5794281282767373E-3</v>
      </c>
      <c r="G570" s="8">
        <f t="shared" si="42"/>
        <v>-9.7417797071011232E-3</v>
      </c>
      <c r="H570" s="8">
        <f t="shared" si="43"/>
        <v>3.1752715172612671E-3</v>
      </c>
      <c r="I570" s="8">
        <f>'Parameters and Results'!$C$3*Data!F570+'Parameters and Results'!$C$4*Data!G570</f>
        <v>-1.0142560654076753E-2</v>
      </c>
      <c r="J570" s="8">
        <f>(1-'Parameters and Results'!$B$5)*Data!H570</f>
        <v>9.5258145517838032E-4</v>
      </c>
      <c r="K570" s="8">
        <f t="shared" si="44"/>
        <v>-9.1899791988983726E-3</v>
      </c>
    </row>
    <row r="571" spans="1:11" x14ac:dyDescent="0.2">
      <c r="A571" s="3">
        <v>35909</v>
      </c>
      <c r="B571" s="4">
        <v>5863.9</v>
      </c>
      <c r="C571" s="4">
        <v>1107.9000000000001</v>
      </c>
      <c r="D571" s="5">
        <f t="shared" si="40"/>
        <v>664.28828396690255</v>
      </c>
      <c r="E571" s="4">
        <v>0.59959227725146902</v>
      </c>
      <c r="F571" s="8">
        <f t="shared" si="41"/>
        <v>-5.8153539163779654E-3</v>
      </c>
      <c r="G571" s="8">
        <f t="shared" si="42"/>
        <v>-1.0487283432429786E-2</v>
      </c>
      <c r="H571" s="8">
        <f t="shared" si="43"/>
        <v>-7.7977390509057268E-4</v>
      </c>
      <c r="I571" s="8">
        <f>'Parameters and Results'!$C$3*Data!F571+'Parameters and Results'!$C$4*Data!G571</f>
        <v>-1.0751567730342805E-2</v>
      </c>
      <c r="J571" s="8">
        <f>(1-'Parameters and Results'!$B$5)*Data!H571</f>
        <v>-2.3393217152717184E-4</v>
      </c>
      <c r="K571" s="8">
        <f t="shared" si="44"/>
        <v>-1.0985499901869977E-2</v>
      </c>
    </row>
    <row r="572" spans="1:11" x14ac:dyDescent="0.2">
      <c r="A572" s="3">
        <v>35912</v>
      </c>
      <c r="B572" s="4">
        <v>5722.4</v>
      </c>
      <c r="C572" s="4">
        <v>1086.54</v>
      </c>
      <c r="D572" s="5">
        <f t="shared" si="40"/>
        <v>649.33962827944777</v>
      </c>
      <c r="E572" s="4">
        <v>0.59762146656307891</v>
      </c>
      <c r="F572" s="8">
        <f t="shared" si="41"/>
        <v>-2.442661342090309E-2</v>
      </c>
      <c r="G572" s="8">
        <f t="shared" si="42"/>
        <v>-1.9467996045321279E-2</v>
      </c>
      <c r="H572" s="8">
        <f t="shared" si="43"/>
        <v>-3.2923318476430377E-3</v>
      </c>
      <c r="I572" s="8">
        <f>'Parameters and Results'!$C$3*Data!F572+'Parameters and Results'!$C$4*Data!G572</f>
        <v>-3.1886004607763696E-2</v>
      </c>
      <c r="J572" s="8">
        <f>(1-'Parameters and Results'!$B$5)*Data!H572</f>
        <v>-9.8769955429291135E-4</v>
      </c>
      <c r="K572" s="8">
        <f t="shared" si="44"/>
        <v>-3.2873704162056608E-2</v>
      </c>
    </row>
    <row r="573" spans="1:11" x14ac:dyDescent="0.2">
      <c r="A573" s="3">
        <v>35913</v>
      </c>
      <c r="B573" s="4">
        <v>5806.6</v>
      </c>
      <c r="C573" s="4">
        <v>1085.1099999999999</v>
      </c>
      <c r="D573" s="5">
        <f t="shared" si="40"/>
        <v>650.81868889821851</v>
      </c>
      <c r="E573" s="4">
        <v>0.59977208660708925</v>
      </c>
      <c r="F573" s="8">
        <f t="shared" si="41"/>
        <v>1.4606903822045237E-2</v>
      </c>
      <c r="G573" s="8">
        <f t="shared" si="42"/>
        <v>-1.3169711571241248E-3</v>
      </c>
      <c r="H573" s="8">
        <f t="shared" si="43"/>
        <v>3.5921729341146093E-3</v>
      </c>
      <c r="I573" s="8">
        <f>'Parameters and Results'!$C$3*Data!F573+'Parameters and Results'!$C$4*Data!G573</f>
        <v>1.2069876419442554E-2</v>
      </c>
      <c r="J573" s="8">
        <f>(1-'Parameters and Results'!$B$5)*Data!H573</f>
        <v>1.077651880234383E-3</v>
      </c>
      <c r="K573" s="8">
        <f t="shared" si="44"/>
        <v>1.3147528299676936E-2</v>
      </c>
    </row>
    <row r="574" spans="1:11" x14ac:dyDescent="0.2">
      <c r="A574" s="3">
        <v>35914</v>
      </c>
      <c r="B574" s="4">
        <v>5833.1</v>
      </c>
      <c r="C574" s="4">
        <v>1094.6199999999999</v>
      </c>
      <c r="D574" s="5">
        <f t="shared" si="40"/>
        <v>655.38258891150758</v>
      </c>
      <c r="E574" s="4">
        <v>0.59873069093521736</v>
      </c>
      <c r="F574" s="8">
        <f t="shared" si="41"/>
        <v>4.5533898272553152E-3</v>
      </c>
      <c r="G574" s="8">
        <f t="shared" si="42"/>
        <v>8.725906733422311E-3</v>
      </c>
      <c r="H574" s="8">
        <f t="shared" si="43"/>
        <v>-1.7378281527156837E-3</v>
      </c>
      <c r="I574" s="8">
        <f>'Parameters and Results'!$C$3*Data!F574+'Parameters and Results'!$C$4*Data!G574</f>
        <v>8.6962057348964495E-3</v>
      </c>
      <c r="J574" s="8">
        <f>(1-'Parameters and Results'!$B$5)*Data!H574</f>
        <v>-5.2134844581470518E-4</v>
      </c>
      <c r="K574" s="8">
        <f t="shared" si="44"/>
        <v>8.1748572890817436E-3</v>
      </c>
    </row>
    <row r="575" spans="1:11" x14ac:dyDescent="0.2">
      <c r="A575" s="3">
        <v>35915</v>
      </c>
      <c r="B575" s="4">
        <v>5928.3</v>
      </c>
      <c r="C575" s="4">
        <v>1111.75</v>
      </c>
      <c r="D575" s="5">
        <f t="shared" si="40"/>
        <v>664.64398876068628</v>
      </c>
      <c r="E575" s="4">
        <v>0.59783583427990672</v>
      </c>
      <c r="F575" s="8">
        <f t="shared" si="41"/>
        <v>1.6188902539392255E-2</v>
      </c>
      <c r="G575" s="8">
        <f t="shared" si="42"/>
        <v>1.552807933320177E-2</v>
      </c>
      <c r="H575" s="8">
        <f t="shared" si="43"/>
        <v>-1.4957075988340344E-3</v>
      </c>
      <c r="I575" s="8">
        <f>'Parameters and Results'!$C$3*Data!F575+'Parameters and Results'!$C$4*Data!G575</f>
        <v>2.255045256189718E-2</v>
      </c>
      <c r="J575" s="8">
        <f>(1-'Parameters and Results'!$B$5)*Data!H575</f>
        <v>-4.4871227965021041E-4</v>
      </c>
      <c r="K575" s="8">
        <f t="shared" si="44"/>
        <v>2.2101740282246971E-2</v>
      </c>
    </row>
    <row r="576" spans="1:11" x14ac:dyDescent="0.2">
      <c r="A576" s="3">
        <v>35916</v>
      </c>
      <c r="B576" s="4">
        <v>6010.3</v>
      </c>
      <c r="C576" s="4">
        <v>1121</v>
      </c>
      <c r="D576" s="5">
        <f t="shared" si="40"/>
        <v>672.26386806596702</v>
      </c>
      <c r="E576" s="4">
        <v>0.59970014992503751</v>
      </c>
      <c r="F576" s="8">
        <f t="shared" si="41"/>
        <v>1.3737170105908917E-2</v>
      </c>
      <c r="G576" s="8">
        <f t="shared" si="42"/>
        <v>8.285793681353992E-3</v>
      </c>
      <c r="H576" s="8">
        <f t="shared" si="43"/>
        <v>3.1135885281843747E-3</v>
      </c>
      <c r="I576" s="8">
        <f>'Parameters and Results'!$C$3*Data!F576+'Parameters and Results'!$C$4*Data!G576</f>
        <v>1.6494352430601461E-2</v>
      </c>
      <c r="J576" s="8">
        <f>(1-'Parameters and Results'!$B$5)*Data!H576</f>
        <v>9.3407655845531253E-4</v>
      </c>
      <c r="K576" s="8">
        <f t="shared" si="44"/>
        <v>1.7428428989056773E-2</v>
      </c>
    </row>
    <row r="577" spans="1:11" x14ac:dyDescent="0.2">
      <c r="A577" s="3">
        <v>35920</v>
      </c>
      <c r="B577" s="4">
        <v>5986.5</v>
      </c>
      <c r="C577" s="4">
        <v>1115.5</v>
      </c>
      <c r="D577" s="5">
        <f t="shared" si="40"/>
        <v>671.78560674495634</v>
      </c>
      <c r="E577" s="4">
        <v>0.60222824450466728</v>
      </c>
      <c r="F577" s="8">
        <f t="shared" si="41"/>
        <v>-3.9677299318771576E-3</v>
      </c>
      <c r="G577" s="8">
        <f t="shared" si="42"/>
        <v>-4.9184091995727527E-3</v>
      </c>
      <c r="H577" s="8">
        <f t="shared" si="43"/>
        <v>4.2067369729774234E-3</v>
      </c>
      <c r="I577" s="8">
        <f>'Parameters and Results'!$C$3*Data!F577+'Parameters and Results'!$C$4*Data!G577</f>
        <v>-6.1277046581618005E-3</v>
      </c>
      <c r="J577" s="8">
        <f>(1-'Parameters and Results'!$B$5)*Data!H577</f>
        <v>1.2620210918932273E-3</v>
      </c>
      <c r="K577" s="8">
        <f t="shared" si="44"/>
        <v>-4.8656835662685728E-3</v>
      </c>
    </row>
    <row r="578" spans="1:11" x14ac:dyDescent="0.2">
      <c r="A578" s="3">
        <v>35921</v>
      </c>
      <c r="B578" s="4">
        <v>5992.4</v>
      </c>
      <c r="C578" s="4">
        <v>1104.92</v>
      </c>
      <c r="D578" s="5">
        <f t="shared" ref="D578:D641" si="45">C578*E578</f>
        <v>665.21372667068033</v>
      </c>
      <c r="E578" s="4">
        <v>0.60204695966285371</v>
      </c>
      <c r="F578" s="8">
        <f t="shared" si="41"/>
        <v>9.850654863285738E-4</v>
      </c>
      <c r="G578" s="8">
        <f t="shared" si="42"/>
        <v>-9.5298007316546203E-3</v>
      </c>
      <c r="H578" s="8">
        <f t="shared" si="43"/>
        <v>-3.0106879649359415E-4</v>
      </c>
      <c r="I578" s="8">
        <f>'Parameters and Results'!$C$3*Data!F578+'Parameters and Results'!$C$4*Data!G578</f>
        <v>-4.2841600945559945E-3</v>
      </c>
      <c r="J578" s="8">
        <f>(1-'Parameters and Results'!$B$5)*Data!H578</f>
        <v>-9.032063894807826E-5</v>
      </c>
      <c r="K578" s="8">
        <f t="shared" si="44"/>
        <v>-4.3744807335040726E-3</v>
      </c>
    </row>
    <row r="579" spans="1:11" x14ac:dyDescent="0.2">
      <c r="A579" s="3">
        <v>35922</v>
      </c>
      <c r="B579" s="4">
        <v>5938</v>
      </c>
      <c r="C579" s="4">
        <v>1095.1400000000001</v>
      </c>
      <c r="D579" s="5">
        <f t="shared" si="45"/>
        <v>664.32514407036706</v>
      </c>
      <c r="E579" s="4">
        <v>0.60661207158022445</v>
      </c>
      <c r="F579" s="8">
        <f t="shared" si="41"/>
        <v>-9.1196233195216733E-3</v>
      </c>
      <c r="G579" s="8">
        <f t="shared" si="42"/>
        <v>-8.890725181663655E-3</v>
      </c>
      <c r="H579" s="8">
        <f t="shared" si="43"/>
        <v>7.5540471015090637E-3</v>
      </c>
      <c r="I579" s="8">
        <f>'Parameters and Results'!$C$3*Data!F579+'Parameters and Results'!$C$4*Data!G579</f>
        <v>-1.2780662002679837E-2</v>
      </c>
      <c r="J579" s="8">
        <f>(1-'Parameters and Results'!$B$5)*Data!H579</f>
        <v>2.2662141304527193E-3</v>
      </c>
      <c r="K579" s="8">
        <f t="shared" si="44"/>
        <v>-1.0514447872227118E-2</v>
      </c>
    </row>
    <row r="580" spans="1:11" x14ac:dyDescent="0.2">
      <c r="A580" s="3">
        <v>35923</v>
      </c>
      <c r="B580" s="4">
        <v>5969.8</v>
      </c>
      <c r="C580" s="4">
        <v>1108.1400000000001</v>
      </c>
      <c r="D580" s="5">
        <f t="shared" si="45"/>
        <v>676.52014652014668</v>
      </c>
      <c r="E580" s="4">
        <v>0.61050061050061055</v>
      </c>
      <c r="F580" s="8">
        <f t="shared" ref="F580:F643" si="46">LN(B580/B579)</f>
        <v>5.341049664256089E-3</v>
      </c>
      <c r="G580" s="8">
        <f t="shared" ref="G580:G643" si="47">LN(C580/C579)</f>
        <v>1.1800725156606098E-2</v>
      </c>
      <c r="H580" s="8">
        <f t="shared" ref="H580:H643" si="48">LN(E580/E579)</f>
        <v>6.3897980987709883E-3</v>
      </c>
      <c r="I580" s="8">
        <f>'Parameters and Results'!$C$3*Data!F580+'Parameters and Results'!$C$4*Data!G580</f>
        <v>1.1045810040791373E-2</v>
      </c>
      <c r="J580" s="8">
        <f>(1-'Parameters and Results'!$B$5)*Data!H580</f>
        <v>1.9169394296312968E-3</v>
      </c>
      <c r="K580" s="8">
        <f t="shared" ref="K580:K643" si="49">I580+J580</f>
        <v>1.296274947042267E-2</v>
      </c>
    </row>
    <row r="581" spans="1:11" x14ac:dyDescent="0.2">
      <c r="A581" s="3">
        <v>35926</v>
      </c>
      <c r="B581" s="4">
        <v>6028.3</v>
      </c>
      <c r="C581" s="4">
        <v>1106.6400000000001</v>
      </c>
      <c r="D581" s="5">
        <f t="shared" si="45"/>
        <v>678.92024539877309</v>
      </c>
      <c r="E581" s="4">
        <v>0.61349693251533743</v>
      </c>
      <c r="F581" s="8">
        <f t="shared" si="46"/>
        <v>9.7516212705491458E-3</v>
      </c>
      <c r="G581" s="8">
        <f t="shared" si="47"/>
        <v>-1.3545365493151786E-3</v>
      </c>
      <c r="H581" s="8">
        <f t="shared" si="48"/>
        <v>4.8959706122066867E-3</v>
      </c>
      <c r="I581" s="8">
        <f>'Parameters and Results'!$C$3*Data!F581+'Parameters and Results'!$C$4*Data!G581</f>
        <v>7.8012188751003068E-3</v>
      </c>
      <c r="J581" s="8">
        <f>(1-'Parameters and Results'!$B$5)*Data!H581</f>
        <v>1.4687911836620063E-3</v>
      </c>
      <c r="K581" s="8">
        <f t="shared" si="49"/>
        <v>9.2700100587623131E-3</v>
      </c>
    </row>
    <row r="582" spans="1:11" x14ac:dyDescent="0.2">
      <c r="A582" s="3">
        <v>35927</v>
      </c>
      <c r="B582" s="4">
        <v>5956.7</v>
      </c>
      <c r="C582" s="4">
        <v>1115.79</v>
      </c>
      <c r="D582" s="5">
        <f t="shared" si="45"/>
        <v>682.56560836850804</v>
      </c>
      <c r="E582" s="4">
        <v>0.6117330397014743</v>
      </c>
      <c r="F582" s="8">
        <f t="shared" si="46"/>
        <v>-1.1948410817902797E-2</v>
      </c>
      <c r="G582" s="8">
        <f t="shared" si="47"/>
        <v>8.234276625105421E-3</v>
      </c>
      <c r="H582" s="8">
        <f t="shared" si="48"/>
        <v>-2.8792864563543406E-3</v>
      </c>
      <c r="I582" s="8">
        <f>'Parameters and Results'!$C$3*Data!F582+'Parameters and Results'!$C$4*Data!G582</f>
        <v>-6.0083500881080191E-3</v>
      </c>
      <c r="J582" s="8">
        <f>(1-'Parameters and Results'!$B$5)*Data!H582</f>
        <v>-8.6378593690630227E-4</v>
      </c>
      <c r="K582" s="8">
        <f t="shared" si="49"/>
        <v>-6.8721360250143214E-3</v>
      </c>
    </row>
    <row r="583" spans="1:11" x14ac:dyDescent="0.2">
      <c r="A583" s="3">
        <v>35928</v>
      </c>
      <c r="B583" s="4">
        <v>5972.9</v>
      </c>
      <c r="C583" s="4">
        <v>1118.8599999999999</v>
      </c>
      <c r="D583" s="5">
        <f t="shared" si="45"/>
        <v>686.08045131223935</v>
      </c>
      <c r="E583" s="4">
        <v>0.61319597743438803</v>
      </c>
      <c r="F583" s="8">
        <f t="shared" si="46"/>
        <v>2.7159351458570318E-3</v>
      </c>
      <c r="G583" s="8">
        <f t="shared" si="47"/>
        <v>2.7476355862561834E-3</v>
      </c>
      <c r="H583" s="8">
        <f t="shared" si="48"/>
        <v>2.3886093120638967E-3</v>
      </c>
      <c r="I583" s="8">
        <f>'Parameters and Results'!$C$3*Data!F583+'Parameters and Results'!$C$4*Data!G583</f>
        <v>3.8601664692032422E-3</v>
      </c>
      <c r="J583" s="8">
        <f>(1-'Parameters and Results'!$B$5)*Data!H583</f>
        <v>7.1658279361916908E-4</v>
      </c>
      <c r="K583" s="8">
        <f t="shared" si="49"/>
        <v>4.5767492628224112E-3</v>
      </c>
    </row>
    <row r="584" spans="1:11" x14ac:dyDescent="0.2">
      <c r="A584" s="3">
        <v>35929</v>
      </c>
      <c r="B584" s="4">
        <v>5948.5</v>
      </c>
      <c r="C584" s="4">
        <v>1117.3699999999999</v>
      </c>
      <c r="D584" s="5">
        <f t="shared" si="45"/>
        <v>685.25082791610441</v>
      </c>
      <c r="E584" s="4">
        <v>0.6132711885195633</v>
      </c>
      <c r="F584" s="8">
        <f t="shared" si="46"/>
        <v>-4.0934846698839379E-3</v>
      </c>
      <c r="G584" s="8">
        <f t="shared" si="47"/>
        <v>-1.3326001533813978E-3</v>
      </c>
      <c r="H584" s="8">
        <f t="shared" si="48"/>
        <v>1.2264671628774813E-4</v>
      </c>
      <c r="I584" s="8">
        <f>'Parameters and Results'!$C$3*Data!F584+'Parameters and Results'!$C$4*Data!G584</f>
        <v>-4.301403168974401E-3</v>
      </c>
      <c r="J584" s="8">
        <f>(1-'Parameters and Results'!$B$5)*Data!H584</f>
        <v>3.6794014886324446E-5</v>
      </c>
      <c r="K584" s="8">
        <f t="shared" si="49"/>
        <v>-4.2646091540880764E-3</v>
      </c>
    </row>
    <row r="585" spans="1:11" x14ac:dyDescent="0.2">
      <c r="A585" s="3">
        <v>35930</v>
      </c>
      <c r="B585" s="4">
        <v>5917.8</v>
      </c>
      <c r="C585" s="4">
        <v>1108.73</v>
      </c>
      <c r="D585" s="5">
        <f t="shared" si="45"/>
        <v>681.12175942990541</v>
      </c>
      <c r="E585" s="4">
        <v>0.61432608428553881</v>
      </c>
      <c r="F585" s="8">
        <f t="shared" si="46"/>
        <v>-5.1743287285778879E-3</v>
      </c>
      <c r="G585" s="8">
        <f t="shared" si="47"/>
        <v>-7.7624934948978342E-3</v>
      </c>
      <c r="H585" s="8">
        <f t="shared" si="48"/>
        <v>1.7186353358694679E-3</v>
      </c>
      <c r="I585" s="8">
        <f>'Parameters and Results'!$C$3*Data!F585+'Parameters and Results'!$C$4*Data!G585</f>
        <v>-8.719284124750485E-3</v>
      </c>
      <c r="J585" s="8">
        <f>(1-'Parameters and Results'!$B$5)*Data!H585</f>
        <v>5.155906007608405E-4</v>
      </c>
      <c r="K585" s="8">
        <f t="shared" si="49"/>
        <v>-8.2036935239896448E-3</v>
      </c>
    </row>
    <row r="586" spans="1:11" x14ac:dyDescent="0.2">
      <c r="A586" s="3">
        <v>35933</v>
      </c>
      <c r="B586" s="4">
        <v>5826.2</v>
      </c>
      <c r="C586" s="4">
        <v>1105.82</v>
      </c>
      <c r="D586" s="5">
        <f t="shared" si="45"/>
        <v>681.1333538651063</v>
      </c>
      <c r="E586" s="4">
        <v>0.61595318755774564</v>
      </c>
      <c r="F586" s="8">
        <f t="shared" si="46"/>
        <v>-1.5599771387264974E-2</v>
      </c>
      <c r="G586" s="8">
        <f t="shared" si="47"/>
        <v>-2.6280749361211075E-3</v>
      </c>
      <c r="H586" s="8">
        <f t="shared" si="48"/>
        <v>2.6450973500404731E-3</v>
      </c>
      <c r="I586" s="8">
        <f>'Parameters and Results'!$C$3*Data!F586+'Parameters and Results'!$C$4*Data!G586</f>
        <v>-1.5068960429362252E-2</v>
      </c>
      <c r="J586" s="8">
        <f>(1-'Parameters and Results'!$B$5)*Data!H586</f>
        <v>7.9352920501214199E-4</v>
      </c>
      <c r="K586" s="8">
        <f t="shared" si="49"/>
        <v>-1.427543122435011E-2</v>
      </c>
    </row>
    <row r="587" spans="1:11" x14ac:dyDescent="0.2">
      <c r="A587" s="3">
        <v>35934</v>
      </c>
      <c r="B587" s="4">
        <v>5877.8</v>
      </c>
      <c r="C587" s="4">
        <v>1109.52</v>
      </c>
      <c r="D587" s="5">
        <f t="shared" si="45"/>
        <v>683.53868900936413</v>
      </c>
      <c r="E587" s="4">
        <v>0.61606702809265645</v>
      </c>
      <c r="F587" s="8">
        <f t="shared" si="46"/>
        <v>8.8175554206231712E-3</v>
      </c>
      <c r="G587" s="8">
        <f t="shared" si="47"/>
        <v>3.340348154558566E-3</v>
      </c>
      <c r="H587" s="8">
        <f t="shared" si="48"/>
        <v>1.8480303129565629E-4</v>
      </c>
      <c r="I587" s="8">
        <f>'Parameters and Results'!$C$3*Data!F587+'Parameters and Results'!$C$4*Data!G587</f>
        <v>9.5191489965069011E-3</v>
      </c>
      <c r="J587" s="8">
        <f>(1-'Parameters and Results'!$B$5)*Data!H587</f>
        <v>5.5440909388696898E-5</v>
      </c>
      <c r="K587" s="8">
        <f t="shared" si="49"/>
        <v>9.5745899058955978E-3</v>
      </c>
    </row>
    <row r="588" spans="1:11" x14ac:dyDescent="0.2">
      <c r="A588" s="3">
        <v>35935</v>
      </c>
      <c r="B588" s="4">
        <v>5907.4</v>
      </c>
      <c r="C588" s="4">
        <v>1119.06</v>
      </c>
      <c r="D588" s="5">
        <f t="shared" si="45"/>
        <v>685.19470977222625</v>
      </c>
      <c r="E588" s="4">
        <v>0.61229488121479303</v>
      </c>
      <c r="F588" s="8">
        <f t="shared" si="46"/>
        <v>5.0232600620647768E-3</v>
      </c>
      <c r="G588" s="8">
        <f t="shared" si="47"/>
        <v>8.561557829331044E-3</v>
      </c>
      <c r="H588" s="8">
        <f t="shared" si="48"/>
        <v>-6.1417709338157014E-3</v>
      </c>
      <c r="I588" s="8">
        <f>'Parameters and Results'!$C$3*Data!F588+'Parameters and Results'!$C$4*Data!G588</f>
        <v>9.018593782145444E-3</v>
      </c>
      <c r="J588" s="8">
        <f>(1-'Parameters and Results'!$B$5)*Data!H588</f>
        <v>-1.8425312801447107E-3</v>
      </c>
      <c r="K588" s="8">
        <f t="shared" si="49"/>
        <v>7.1760625020007331E-3</v>
      </c>
    </row>
    <row r="589" spans="1:11" x14ac:dyDescent="0.2">
      <c r="A589" s="3">
        <v>35936</v>
      </c>
      <c r="B589" s="4">
        <v>5935.6</v>
      </c>
      <c r="C589" s="4">
        <v>1114.6400000000001</v>
      </c>
      <c r="D589" s="5">
        <f t="shared" si="45"/>
        <v>683.61852192578965</v>
      </c>
      <c r="E589" s="4">
        <v>0.61330880098129403</v>
      </c>
      <c r="F589" s="8">
        <f t="shared" si="46"/>
        <v>4.7623158485457628E-3</v>
      </c>
      <c r="G589" s="8">
        <f t="shared" si="47"/>
        <v>-3.9575643720743637E-3</v>
      </c>
      <c r="H589" s="8">
        <f t="shared" si="48"/>
        <v>1.6545642160467654E-3</v>
      </c>
      <c r="I589" s="8">
        <f>'Parameters and Results'!$C$3*Data!F589+'Parameters and Results'!$C$4*Data!G589</f>
        <v>2.0299416065573854E-3</v>
      </c>
      <c r="J589" s="8">
        <f>(1-'Parameters and Results'!$B$5)*Data!H589</f>
        <v>4.9636926481402973E-4</v>
      </c>
      <c r="K589" s="8">
        <f t="shared" si="49"/>
        <v>2.5263108713714151E-3</v>
      </c>
    </row>
    <row r="590" spans="1:11" x14ac:dyDescent="0.2">
      <c r="A590" s="3">
        <v>35937</v>
      </c>
      <c r="B590" s="4">
        <v>5955.6</v>
      </c>
      <c r="C590" s="4">
        <v>1110.47</v>
      </c>
      <c r="D590" s="5">
        <f t="shared" si="45"/>
        <v>680.51844588797655</v>
      </c>
      <c r="E590" s="4">
        <v>0.61282019855374437</v>
      </c>
      <c r="F590" s="8">
        <f t="shared" si="46"/>
        <v>3.3638352494240755E-3</v>
      </c>
      <c r="G590" s="8">
        <f t="shared" si="47"/>
        <v>-3.7481336939340251E-3</v>
      </c>
      <c r="H590" s="8">
        <f t="shared" si="48"/>
        <v>-7.9698376532582552E-4</v>
      </c>
      <c r="I590" s="8">
        <f>'Parameters and Results'!$C$3*Data!F590+'Parameters and Results'!$C$4*Data!G590</f>
        <v>9.1936364852169194E-4</v>
      </c>
      <c r="J590" s="8">
        <f>(1-'Parameters and Results'!$B$5)*Data!H590</f>
        <v>-2.3909512959774769E-4</v>
      </c>
      <c r="K590" s="8">
        <f t="shared" si="49"/>
        <v>6.8026851892394422E-4</v>
      </c>
    </row>
    <row r="591" spans="1:11" x14ac:dyDescent="0.2">
      <c r="A591" s="3">
        <v>35941</v>
      </c>
      <c r="B591" s="4">
        <v>5970.7</v>
      </c>
      <c r="C591" s="4">
        <v>1094.02</v>
      </c>
      <c r="D591" s="5">
        <f t="shared" si="45"/>
        <v>668.51206843874115</v>
      </c>
      <c r="E591" s="4">
        <v>0.6110601894286587</v>
      </c>
      <c r="F591" s="8">
        <f t="shared" si="46"/>
        <v>2.5322200629878584E-3</v>
      </c>
      <c r="G591" s="8">
        <f t="shared" si="47"/>
        <v>-1.492436376093207E-2</v>
      </c>
      <c r="H591" s="8">
        <f t="shared" si="48"/>
        <v>-2.8761149465354415E-3</v>
      </c>
      <c r="I591" s="8">
        <f>'Parameters and Results'!$C$3*Data!F591+'Parameters and Results'!$C$4*Data!G591</f>
        <v>-5.8434638757889432E-3</v>
      </c>
      <c r="J591" s="8">
        <f>(1-'Parameters and Results'!$B$5)*Data!H591</f>
        <v>-8.6283448396063257E-4</v>
      </c>
      <c r="K591" s="8">
        <f t="shared" si="49"/>
        <v>-6.7062983597495759E-3</v>
      </c>
    </row>
    <row r="592" spans="1:11" x14ac:dyDescent="0.2">
      <c r="A592" s="3">
        <v>35942</v>
      </c>
      <c r="B592" s="4">
        <v>5870.2</v>
      </c>
      <c r="C592" s="4">
        <v>1092.23</v>
      </c>
      <c r="D592" s="5">
        <f t="shared" si="45"/>
        <v>669.17657149859087</v>
      </c>
      <c r="E592" s="4">
        <v>0.61267001592942039</v>
      </c>
      <c r="F592" s="8">
        <f t="shared" si="46"/>
        <v>-1.6975468652407816E-2</v>
      </c>
      <c r="G592" s="8">
        <f t="shared" si="47"/>
        <v>-1.6375075128461955E-3</v>
      </c>
      <c r="H592" s="8">
        <f t="shared" si="48"/>
        <v>2.6310169060925967E-3</v>
      </c>
      <c r="I592" s="8">
        <f>'Parameters and Results'!$C$3*Data!F592+'Parameters and Results'!$C$4*Data!G592</f>
        <v>-1.5737789127793785E-2</v>
      </c>
      <c r="J592" s="8">
        <f>(1-'Parameters and Results'!$B$5)*Data!H592</f>
        <v>7.893050718277791E-4</v>
      </c>
      <c r="K592" s="8">
        <f t="shared" si="49"/>
        <v>-1.4948484055966006E-2</v>
      </c>
    </row>
    <row r="593" spans="1:11" x14ac:dyDescent="0.2">
      <c r="A593" s="3">
        <v>35943</v>
      </c>
      <c r="B593" s="4">
        <v>5862.3</v>
      </c>
      <c r="C593" s="4">
        <v>1097.5999999999999</v>
      </c>
      <c r="D593" s="5">
        <f t="shared" si="45"/>
        <v>674.32573570068189</v>
      </c>
      <c r="E593" s="4">
        <v>0.61436382625790997</v>
      </c>
      <c r="F593" s="8">
        <f t="shared" si="46"/>
        <v>-1.3466867579680713E-3</v>
      </c>
      <c r="G593" s="8">
        <f t="shared" si="47"/>
        <v>4.9045001339967703E-3</v>
      </c>
      <c r="H593" s="8">
        <f t="shared" si="48"/>
        <v>2.7608226376900358E-3</v>
      </c>
      <c r="I593" s="8">
        <f>'Parameters and Results'!$C$3*Data!F593+'Parameters and Results'!$C$4*Data!G593</f>
        <v>1.4700791591361945E-3</v>
      </c>
      <c r="J593" s="8">
        <f>(1-'Parameters and Results'!$B$5)*Data!H593</f>
        <v>8.2824679130701084E-4</v>
      </c>
      <c r="K593" s="8">
        <f t="shared" si="49"/>
        <v>2.2983259504432054E-3</v>
      </c>
    </row>
    <row r="594" spans="1:11" x14ac:dyDescent="0.2">
      <c r="A594" s="3">
        <v>35944</v>
      </c>
      <c r="B594" s="4">
        <v>5870.7</v>
      </c>
      <c r="C594" s="4">
        <v>1090.82</v>
      </c>
      <c r="D594" s="5">
        <f t="shared" si="45"/>
        <v>668.88643610497911</v>
      </c>
      <c r="E594" s="4">
        <v>0.61319597743438803</v>
      </c>
      <c r="F594" s="8">
        <f t="shared" si="46"/>
        <v>1.4318591042621822E-3</v>
      </c>
      <c r="G594" s="8">
        <f t="shared" si="47"/>
        <v>-6.1962710014243699E-3</v>
      </c>
      <c r="H594" s="8">
        <f t="shared" si="48"/>
        <v>-1.9027165476458825E-3</v>
      </c>
      <c r="I594" s="8">
        <f>'Parameters and Results'!$C$3*Data!F594+'Parameters and Results'!$C$4*Data!G594</f>
        <v>-2.0931096245397516E-3</v>
      </c>
      <c r="J594" s="8">
        <f>(1-'Parameters and Results'!$B$5)*Data!H594</f>
        <v>-5.7081496429376485E-4</v>
      </c>
      <c r="K594" s="8">
        <f t="shared" si="49"/>
        <v>-2.6639245888335165E-3</v>
      </c>
    </row>
    <row r="595" spans="1:11" x14ac:dyDescent="0.2">
      <c r="A595" s="3">
        <v>35947</v>
      </c>
      <c r="B595" s="4">
        <v>5837.9</v>
      </c>
      <c r="C595" s="4">
        <v>1090.98</v>
      </c>
      <c r="D595" s="5">
        <f t="shared" si="45"/>
        <v>665.55636896046849</v>
      </c>
      <c r="E595" s="4">
        <v>0.6100536847242557</v>
      </c>
      <c r="F595" s="8">
        <f t="shared" si="46"/>
        <v>-5.6027340247351174E-3</v>
      </c>
      <c r="G595" s="8">
        <f t="shared" si="47"/>
        <v>1.4666788916201126E-4</v>
      </c>
      <c r="H595" s="8">
        <f t="shared" si="48"/>
        <v>-5.1376259795917036E-3</v>
      </c>
      <c r="I595" s="8">
        <f>'Parameters and Results'!$C$3*Data!F595+'Parameters and Results'!$C$4*Data!G595</f>
        <v>-4.8231916114957422E-3</v>
      </c>
      <c r="J595" s="8">
        <f>(1-'Parameters and Results'!$B$5)*Data!H595</f>
        <v>-1.5412877938775114E-3</v>
      </c>
      <c r="K595" s="8">
        <f t="shared" si="49"/>
        <v>-6.3644794053732533E-3</v>
      </c>
    </row>
    <row r="596" spans="1:11" x14ac:dyDescent="0.2">
      <c r="A596" s="3">
        <v>35948</v>
      </c>
      <c r="B596" s="4">
        <v>5837.9</v>
      </c>
      <c r="C596" s="4">
        <v>1093.22</v>
      </c>
      <c r="D596" s="5">
        <f t="shared" si="45"/>
        <v>667.08567244325116</v>
      </c>
      <c r="E596" s="4">
        <v>0.61020258725896992</v>
      </c>
      <c r="F596" s="8">
        <f t="shared" si="46"/>
        <v>0</v>
      </c>
      <c r="G596" s="8">
        <f t="shared" si="47"/>
        <v>2.0510949412186328E-3</v>
      </c>
      <c r="H596" s="8">
        <f t="shared" si="48"/>
        <v>2.4405125197398761E-4</v>
      </c>
      <c r="I596" s="8">
        <f>'Parameters and Results'!$C$3*Data!F596+'Parameters and Results'!$C$4*Data!G596</f>
        <v>1.107591268258062E-3</v>
      </c>
      <c r="J596" s="8">
        <f>(1-'Parameters and Results'!$B$5)*Data!H596</f>
        <v>7.3215375592196297E-5</v>
      </c>
      <c r="K596" s="8">
        <f t="shared" si="49"/>
        <v>1.1808066438502582E-3</v>
      </c>
    </row>
    <row r="597" spans="1:11" x14ac:dyDescent="0.2">
      <c r="A597" s="3">
        <v>35949</v>
      </c>
      <c r="B597" s="4">
        <v>5898.4</v>
      </c>
      <c r="C597" s="4">
        <v>1082.73</v>
      </c>
      <c r="D597" s="5">
        <f t="shared" si="45"/>
        <v>660.80561489166917</v>
      </c>
      <c r="E597" s="4">
        <v>0.61031431187061336</v>
      </c>
      <c r="F597" s="8">
        <f t="shared" si="46"/>
        <v>1.0309984561906101E-2</v>
      </c>
      <c r="G597" s="8">
        <f t="shared" si="47"/>
        <v>-9.6418403610864338E-3</v>
      </c>
      <c r="H597" s="8">
        <f t="shared" si="48"/>
        <v>1.8307753384676581E-4</v>
      </c>
      <c r="I597" s="8">
        <f>'Parameters and Results'!$C$3*Data!F597+'Parameters and Results'!$C$4*Data!G597</f>
        <v>3.8146426966811633E-3</v>
      </c>
      <c r="J597" s="8">
        <f>(1-'Parameters and Results'!$B$5)*Data!H597</f>
        <v>5.492326015402975E-5</v>
      </c>
      <c r="K597" s="8">
        <f t="shared" si="49"/>
        <v>3.8695659568351933E-3</v>
      </c>
    </row>
    <row r="598" spans="1:11" x14ac:dyDescent="0.2">
      <c r="A598" s="3">
        <v>35950</v>
      </c>
      <c r="B598" s="4">
        <v>5860.8</v>
      </c>
      <c r="C598" s="4">
        <v>1094.83</v>
      </c>
      <c r="D598" s="5">
        <f t="shared" si="45"/>
        <v>667.7828606282402</v>
      </c>
      <c r="E598" s="4">
        <v>0.60994205550472702</v>
      </c>
      <c r="F598" s="8">
        <f t="shared" si="46"/>
        <v>-6.3950146508907537E-3</v>
      </c>
      <c r="G598" s="8">
        <f t="shared" si="47"/>
        <v>1.1113470616852108E-2</v>
      </c>
      <c r="H598" s="8">
        <f t="shared" si="48"/>
        <v>-6.1012814583372675E-4</v>
      </c>
      <c r="I598" s="8">
        <f>'Parameters and Results'!$C$3*Data!F598+'Parameters and Results'!$C$4*Data!G598</f>
        <v>4.0563631357073103E-4</v>
      </c>
      <c r="J598" s="8">
        <f>(1-'Parameters and Results'!$B$5)*Data!H598</f>
        <v>-1.8303844375011806E-4</v>
      </c>
      <c r="K598" s="8">
        <f t="shared" si="49"/>
        <v>2.2259786982061297E-4</v>
      </c>
    </row>
    <row r="599" spans="1:11" x14ac:dyDescent="0.2">
      <c r="A599" s="3">
        <v>35951</v>
      </c>
      <c r="B599" s="4">
        <v>5947.3</v>
      </c>
      <c r="C599" s="4">
        <v>1113.8599999999999</v>
      </c>
      <c r="D599" s="5">
        <f t="shared" si="45"/>
        <v>681.21827411167499</v>
      </c>
      <c r="E599" s="4">
        <v>0.61158338939514401</v>
      </c>
      <c r="F599" s="8">
        <f t="shared" si="46"/>
        <v>1.4651222012532137E-2</v>
      </c>
      <c r="G599" s="8">
        <f t="shared" si="47"/>
        <v>1.7232360283790913E-2</v>
      </c>
      <c r="H599" s="8">
        <f t="shared" si="48"/>
        <v>2.6873527441621512E-3</v>
      </c>
      <c r="I599" s="8">
        <f>'Parameters and Results'!$C$3*Data!F599+'Parameters and Results'!$C$4*Data!G599</f>
        <v>2.2125293814212715E-2</v>
      </c>
      <c r="J599" s="8">
        <f>(1-'Parameters and Results'!$B$5)*Data!H599</f>
        <v>8.0620582324864552E-4</v>
      </c>
      <c r="K599" s="8">
        <f t="shared" si="49"/>
        <v>2.2931499637461362E-2</v>
      </c>
    </row>
    <row r="600" spans="1:11" x14ac:dyDescent="0.2">
      <c r="A600" s="3">
        <v>35954</v>
      </c>
      <c r="B600" s="4">
        <v>6037.8</v>
      </c>
      <c r="C600" s="4">
        <v>1115.72</v>
      </c>
      <c r="D600" s="5">
        <f t="shared" si="45"/>
        <v>683.48444008821366</v>
      </c>
      <c r="E600" s="4">
        <v>0.61259495221759375</v>
      </c>
      <c r="F600" s="8">
        <f t="shared" si="46"/>
        <v>1.5102372130260626E-2</v>
      </c>
      <c r="G600" s="8">
        <f t="shared" si="47"/>
        <v>1.6684760640936788E-3</v>
      </c>
      <c r="H600" s="8">
        <f t="shared" si="48"/>
        <v>1.6526400088901845E-3</v>
      </c>
      <c r="I600" s="8">
        <f>'Parameters and Results'!$C$3*Data!F600+'Parameters and Results'!$C$4*Data!G600</f>
        <v>1.4115552688588636E-2</v>
      </c>
      <c r="J600" s="8">
        <f>(1-'Parameters and Results'!$B$5)*Data!H600</f>
        <v>4.9579200266705538E-4</v>
      </c>
      <c r="K600" s="8">
        <f t="shared" si="49"/>
        <v>1.4611344691255692E-2</v>
      </c>
    </row>
    <row r="601" spans="1:11" x14ac:dyDescent="0.2">
      <c r="A601" s="3">
        <v>35955</v>
      </c>
      <c r="B601" s="4">
        <v>6019.8</v>
      </c>
      <c r="C601" s="4">
        <v>1118.4100000000001</v>
      </c>
      <c r="D601" s="5">
        <f t="shared" si="45"/>
        <v>684.16834893252587</v>
      </c>
      <c r="E601" s="4">
        <v>0.6117330397014743</v>
      </c>
      <c r="F601" s="8">
        <f t="shared" si="46"/>
        <v>-2.9856710077204858E-3</v>
      </c>
      <c r="G601" s="8">
        <f t="shared" si="47"/>
        <v>2.4080973801232967E-3</v>
      </c>
      <c r="H601" s="8">
        <f t="shared" si="48"/>
        <v>-1.4079767255117347E-3</v>
      </c>
      <c r="I601" s="8">
        <f>'Parameters and Results'!$C$3*Data!F601+'Parameters and Results'!$C$4*Data!G601</f>
        <v>-1.3120895464888444E-3</v>
      </c>
      <c r="J601" s="8">
        <f>(1-'Parameters and Results'!$B$5)*Data!H601</f>
        <v>-4.2239301765352048E-4</v>
      </c>
      <c r="K601" s="8">
        <f t="shared" si="49"/>
        <v>-1.7344825641423648E-3</v>
      </c>
    </row>
    <row r="602" spans="1:11" x14ac:dyDescent="0.2">
      <c r="A602" s="3">
        <v>35956</v>
      </c>
      <c r="B602" s="4">
        <v>5987.4</v>
      </c>
      <c r="C602" s="4">
        <v>1112.28</v>
      </c>
      <c r="D602" s="5">
        <f t="shared" si="45"/>
        <v>683.34459667014812</v>
      </c>
      <c r="E602" s="4">
        <v>0.61436382625790997</v>
      </c>
      <c r="F602" s="8">
        <f t="shared" si="46"/>
        <v>-5.3967750413003307E-3</v>
      </c>
      <c r="G602" s="8">
        <f t="shared" si="47"/>
        <v>-5.4960711086089117E-3</v>
      </c>
      <c r="H602" s="8">
        <f t="shared" si="48"/>
        <v>4.2913258597097638E-3</v>
      </c>
      <c r="I602" s="8">
        <f>'Parameters and Results'!$C$3*Data!F602+'Parameters and Results'!$C$4*Data!G602</f>
        <v>-7.6900565597866023E-3</v>
      </c>
      <c r="J602" s="8">
        <f>(1-'Parameters and Results'!$B$5)*Data!H602</f>
        <v>1.2873977579129293E-3</v>
      </c>
      <c r="K602" s="8">
        <f t="shared" si="49"/>
        <v>-6.4026588018736728E-3</v>
      </c>
    </row>
    <row r="603" spans="1:11" x14ac:dyDescent="0.2">
      <c r="A603" s="3">
        <v>35957</v>
      </c>
      <c r="B603" s="4">
        <v>5852.5</v>
      </c>
      <c r="C603" s="4">
        <v>1094.58</v>
      </c>
      <c r="D603" s="5">
        <f t="shared" si="45"/>
        <v>671.85121532040262</v>
      </c>
      <c r="E603" s="4">
        <v>0.61379818315737789</v>
      </c>
      <c r="F603" s="8">
        <f t="shared" si="46"/>
        <v>-2.278834075325591E-2</v>
      </c>
      <c r="G603" s="8">
        <f t="shared" si="47"/>
        <v>-1.604123464755864E-2</v>
      </c>
      <c r="H603" s="8">
        <f t="shared" si="48"/>
        <v>-9.2112137680500799E-4</v>
      </c>
      <c r="I603" s="8">
        <f>'Parameters and Results'!$C$3*Data!F603+'Parameters and Results'!$C$4*Data!G603</f>
        <v>-2.8602064868780586E-2</v>
      </c>
      <c r="J603" s="8">
        <f>(1-'Parameters and Results'!$B$5)*Data!H603</f>
        <v>-2.7633641304150244E-4</v>
      </c>
      <c r="K603" s="8">
        <f t="shared" si="49"/>
        <v>-2.8878401281822088E-2</v>
      </c>
    </row>
    <row r="604" spans="1:11" x14ac:dyDescent="0.2">
      <c r="A604" s="3">
        <v>35958</v>
      </c>
      <c r="B604" s="4">
        <v>5769.8</v>
      </c>
      <c r="C604" s="4">
        <v>1098.8399999999999</v>
      </c>
      <c r="D604" s="5">
        <f t="shared" si="45"/>
        <v>673.51517008887527</v>
      </c>
      <c r="E604" s="4">
        <v>0.61293288384921851</v>
      </c>
      <c r="F604" s="8">
        <f t="shared" si="46"/>
        <v>-1.4231502508723803E-2</v>
      </c>
      <c r="G604" s="8">
        <f t="shared" si="47"/>
        <v>3.8843498794580646E-3</v>
      </c>
      <c r="H604" s="8">
        <f t="shared" si="48"/>
        <v>-1.4107402591178278E-3</v>
      </c>
      <c r="I604" s="8">
        <f>'Parameters and Results'!$C$3*Data!F604+'Parameters and Results'!$C$4*Data!G604</f>
        <v>-1.0355015760225971E-2</v>
      </c>
      <c r="J604" s="8">
        <f>(1-'Parameters and Results'!$B$5)*Data!H604</f>
        <v>-4.2322207773534844E-4</v>
      </c>
      <c r="K604" s="8">
        <f t="shared" si="49"/>
        <v>-1.077823783796132E-2</v>
      </c>
    </row>
    <row r="605" spans="1:11" x14ac:dyDescent="0.2">
      <c r="A605" s="3">
        <v>35961</v>
      </c>
      <c r="B605" s="4">
        <v>5715.7</v>
      </c>
      <c r="C605" s="4">
        <v>1077.01</v>
      </c>
      <c r="D605" s="5">
        <f t="shared" si="45"/>
        <v>660.13484523444686</v>
      </c>
      <c r="E605" s="4">
        <v>0.61293288384921851</v>
      </c>
      <c r="F605" s="8">
        <f t="shared" si="46"/>
        <v>-9.4206434386543431E-3</v>
      </c>
      <c r="G605" s="8">
        <f t="shared" si="47"/>
        <v>-2.0066394743290444E-2</v>
      </c>
      <c r="H605" s="8">
        <f t="shared" si="48"/>
        <v>0</v>
      </c>
      <c r="I605" s="8">
        <f>'Parameters and Results'!$C$3*Data!F605+'Parameters and Results'!$C$4*Data!G605</f>
        <v>-1.9078916170199394E-2</v>
      </c>
      <c r="J605" s="8">
        <f>(1-'Parameters and Results'!$B$5)*Data!H605</f>
        <v>0</v>
      </c>
      <c r="K605" s="8">
        <f t="shared" si="49"/>
        <v>-1.9078916170199394E-2</v>
      </c>
    </row>
    <row r="606" spans="1:11" x14ac:dyDescent="0.2">
      <c r="A606" s="3">
        <v>35962</v>
      </c>
      <c r="B606" s="4">
        <v>5729.7</v>
      </c>
      <c r="C606" s="4">
        <v>1087.5899999999999</v>
      </c>
      <c r="D606" s="5">
        <f t="shared" si="45"/>
        <v>658.14826021180011</v>
      </c>
      <c r="E606" s="4">
        <v>0.60514372163388797</v>
      </c>
      <c r="F606" s="8">
        <f t="shared" si="46"/>
        <v>2.4463988995308251E-3</v>
      </c>
      <c r="G606" s="8">
        <f t="shared" si="47"/>
        <v>9.7755559948724761E-3</v>
      </c>
      <c r="H606" s="8">
        <f t="shared" si="48"/>
        <v>-1.2789455692466164E-2</v>
      </c>
      <c r="I606" s="8">
        <f>'Parameters and Results'!$C$3*Data!F606+'Parameters and Results'!$C$4*Data!G606</f>
        <v>7.4193992743206106E-3</v>
      </c>
      <c r="J606" s="8">
        <f>(1-'Parameters and Results'!$B$5)*Data!H606</f>
        <v>-3.83683670773985E-3</v>
      </c>
      <c r="K606" s="8">
        <f t="shared" si="49"/>
        <v>3.5825625665807607E-3</v>
      </c>
    </row>
    <row r="607" spans="1:11" x14ac:dyDescent="0.2">
      <c r="A607" s="3">
        <v>35963</v>
      </c>
      <c r="B607" s="4">
        <v>5832.7</v>
      </c>
      <c r="C607" s="4">
        <v>1107.1099999999999</v>
      </c>
      <c r="D607" s="5">
        <f t="shared" si="45"/>
        <v>666.13116726835142</v>
      </c>
      <c r="E607" s="4">
        <v>0.60168471720818295</v>
      </c>
      <c r="F607" s="8">
        <f t="shared" si="46"/>
        <v>1.7816841603401669E-2</v>
      </c>
      <c r="G607" s="8">
        <f t="shared" si="47"/>
        <v>1.7788777273118124E-2</v>
      </c>
      <c r="H607" s="8">
        <f t="shared" si="48"/>
        <v>-5.7324036895519707E-3</v>
      </c>
      <c r="I607" s="8">
        <f>'Parameters and Results'!$C$3*Data!F607+'Parameters and Results'!$C$4*Data!G607</f>
        <v>2.519567613046025E-2</v>
      </c>
      <c r="J607" s="8">
        <f>(1-'Parameters and Results'!$B$5)*Data!H607</f>
        <v>-1.7197211068655915E-3</v>
      </c>
      <c r="K607" s="8">
        <f t="shared" si="49"/>
        <v>2.3475955023594661E-2</v>
      </c>
    </row>
    <row r="608" spans="1:11" x14ac:dyDescent="0.2">
      <c r="A608" s="3">
        <v>35964</v>
      </c>
      <c r="B608" s="4">
        <v>5812.1</v>
      </c>
      <c r="C608" s="4">
        <v>1106.3699999999999</v>
      </c>
      <c r="D608" s="5">
        <f t="shared" si="45"/>
        <v>662.29871296019144</v>
      </c>
      <c r="E608" s="4">
        <v>0.59862316671655191</v>
      </c>
      <c r="F608" s="8">
        <f t="shared" si="46"/>
        <v>-3.5380635973217781E-3</v>
      </c>
      <c r="G608" s="8">
        <f t="shared" si="47"/>
        <v>-6.6863041687223457E-4</v>
      </c>
      <c r="H608" s="8">
        <f t="shared" si="48"/>
        <v>-5.1012863814178175E-3</v>
      </c>
      <c r="I608" s="8">
        <f>'Parameters and Results'!$C$3*Data!F608+'Parameters and Results'!$C$4*Data!G608</f>
        <v>-3.4568660727675627E-3</v>
      </c>
      <c r="J608" s="8">
        <f>(1-'Parameters and Results'!$B$5)*Data!H608</f>
        <v>-1.5303859144253455E-3</v>
      </c>
      <c r="K608" s="8">
        <f t="shared" si="49"/>
        <v>-4.987251987192908E-3</v>
      </c>
    </row>
    <row r="609" spans="1:11" x14ac:dyDescent="0.2">
      <c r="A609" s="3">
        <v>35965</v>
      </c>
      <c r="B609" s="4">
        <v>5748.1</v>
      </c>
      <c r="C609" s="4">
        <v>1100.6500000000001</v>
      </c>
      <c r="D609" s="5">
        <f t="shared" si="45"/>
        <v>657.69345682700941</v>
      </c>
      <c r="E609" s="4">
        <v>0.5975500448162534</v>
      </c>
      <c r="F609" s="8">
        <f t="shared" si="46"/>
        <v>-1.1072585920112918E-2</v>
      </c>
      <c r="G609" s="8">
        <f t="shared" si="47"/>
        <v>-5.1834716561285936E-3</v>
      </c>
      <c r="H609" s="8">
        <f t="shared" si="48"/>
        <v>-1.7942588545699408E-3</v>
      </c>
      <c r="I609" s="8">
        <f>'Parameters and Results'!$C$3*Data!F609+'Parameters and Results'!$C$4*Data!G609</f>
        <v>-1.2487587374408245E-2</v>
      </c>
      <c r="J609" s="8">
        <f>(1-'Parameters and Results'!$B$5)*Data!H609</f>
        <v>-5.3827765637098229E-4</v>
      </c>
      <c r="K609" s="8">
        <f t="shared" si="49"/>
        <v>-1.3025865030779227E-2</v>
      </c>
    </row>
    <row r="610" spans="1:11" x14ac:dyDescent="0.2">
      <c r="A610" s="3">
        <v>35968</v>
      </c>
      <c r="B610" s="4">
        <v>5712.4</v>
      </c>
      <c r="C610" s="4">
        <v>1103.21</v>
      </c>
      <c r="D610" s="5">
        <f t="shared" si="45"/>
        <v>659.81459330143548</v>
      </c>
      <c r="E610" s="4">
        <v>0.59808612440191389</v>
      </c>
      <c r="F610" s="8">
        <f t="shared" si="46"/>
        <v>-6.2301148244072969E-3</v>
      </c>
      <c r="G610" s="8">
        <f t="shared" si="47"/>
        <v>2.3231976181905174E-3</v>
      </c>
      <c r="H610" s="8">
        <f t="shared" si="48"/>
        <v>8.9672700673439358E-4</v>
      </c>
      <c r="I610" s="8">
        <f>'Parameters and Results'!$C$3*Data!F610+'Parameters and Results'!$C$4*Data!G610</f>
        <v>-4.1968237575335052E-3</v>
      </c>
      <c r="J610" s="8">
        <f>(1-'Parameters and Results'!$B$5)*Data!H610</f>
        <v>2.6901810202031813E-4</v>
      </c>
      <c r="K610" s="8">
        <f t="shared" si="49"/>
        <v>-3.9278056555131875E-3</v>
      </c>
    </row>
    <row r="611" spans="1:11" x14ac:dyDescent="0.2">
      <c r="A611" s="3">
        <v>35969</v>
      </c>
      <c r="B611" s="4">
        <v>5772</v>
      </c>
      <c r="C611" s="4">
        <v>1119.49</v>
      </c>
      <c r="D611" s="5">
        <f t="shared" si="45"/>
        <v>672.73000420647804</v>
      </c>
      <c r="E611" s="4">
        <v>0.60092542515473835</v>
      </c>
      <c r="F611" s="8">
        <f t="shared" si="46"/>
        <v>1.0379390314983541E-2</v>
      </c>
      <c r="G611" s="8">
        <f t="shared" si="47"/>
        <v>1.4649112462204995E-2</v>
      </c>
      <c r="H611" s="8">
        <f t="shared" si="48"/>
        <v>4.7360779153485513E-3</v>
      </c>
      <c r="I611" s="8">
        <f>'Parameters and Results'!$C$3*Data!F611+'Parameters and Results'!$C$4*Data!G611</f>
        <v>1.6992487255201298E-2</v>
      </c>
      <c r="J611" s="8">
        <f>(1-'Parameters and Results'!$B$5)*Data!H611</f>
        <v>1.4208233746045656E-3</v>
      </c>
      <c r="K611" s="8">
        <f t="shared" si="49"/>
        <v>1.8413310629805862E-2</v>
      </c>
    </row>
    <row r="612" spans="1:11" x14ac:dyDescent="0.2">
      <c r="A612" s="3">
        <v>35970</v>
      </c>
      <c r="B612" s="4">
        <v>5804.9</v>
      </c>
      <c r="C612" s="4">
        <v>1132.8800000000001</v>
      </c>
      <c r="D612" s="5">
        <f t="shared" si="45"/>
        <v>679.06251873164308</v>
      </c>
      <c r="E612" s="4">
        <v>0.59941257567583772</v>
      </c>
      <c r="F612" s="8">
        <f t="shared" si="46"/>
        <v>5.6837475609974718E-3</v>
      </c>
      <c r="G612" s="8">
        <f t="shared" si="47"/>
        <v>1.1889838475067548E-2</v>
      </c>
      <c r="H612" s="8">
        <f t="shared" si="48"/>
        <v>-2.5207071323294348E-3</v>
      </c>
      <c r="I612" s="8">
        <f>'Parameters and Results'!$C$3*Data!F612+'Parameters and Results'!$C$4*Data!G612</f>
        <v>1.1393791892409265E-2</v>
      </c>
      <c r="J612" s="8">
        <f>(1-'Parameters and Results'!$B$5)*Data!H612</f>
        <v>-7.5621213969883055E-4</v>
      </c>
      <c r="K612" s="8">
        <f t="shared" si="49"/>
        <v>1.0637579752710435E-2</v>
      </c>
    </row>
    <row r="613" spans="1:11" x14ac:dyDescent="0.2">
      <c r="A613" s="3">
        <v>35971</v>
      </c>
      <c r="B613" s="4">
        <v>5858.9</v>
      </c>
      <c r="C613" s="4">
        <v>1129.28</v>
      </c>
      <c r="D613" s="5">
        <f t="shared" si="45"/>
        <v>675.32591795239807</v>
      </c>
      <c r="E613" s="4">
        <v>0.59801459155603398</v>
      </c>
      <c r="F613" s="8">
        <f t="shared" si="46"/>
        <v>9.2594841853703563E-3</v>
      </c>
      <c r="G613" s="8">
        <f t="shared" si="47"/>
        <v>-3.1828014278981903E-3</v>
      </c>
      <c r="H613" s="8">
        <f t="shared" si="48"/>
        <v>-2.3349808543296222E-3</v>
      </c>
      <c r="I613" s="8">
        <f>'Parameters and Results'!$C$3*Data!F613+'Parameters and Results'!$C$4*Data!G613</f>
        <v>6.3833358911340385E-3</v>
      </c>
      <c r="J613" s="8">
        <f>(1-'Parameters and Results'!$B$5)*Data!H613</f>
        <v>-7.0049425629888681E-4</v>
      </c>
      <c r="K613" s="8">
        <f t="shared" si="49"/>
        <v>5.6828416348351516E-3</v>
      </c>
    </row>
    <row r="614" spans="1:11" x14ac:dyDescent="0.2">
      <c r="A614" s="3">
        <v>35972</v>
      </c>
      <c r="B614" s="4">
        <v>5877.4</v>
      </c>
      <c r="C614" s="4">
        <v>1133.2</v>
      </c>
      <c r="D614" s="5">
        <f t="shared" si="45"/>
        <v>682.32177263969163</v>
      </c>
      <c r="E614" s="4">
        <v>0.60211946050096332</v>
      </c>
      <c r="F614" s="8">
        <f t="shared" si="46"/>
        <v>3.1526145927745766E-3</v>
      </c>
      <c r="G614" s="8">
        <f t="shared" si="47"/>
        <v>3.4652274694563228E-3</v>
      </c>
      <c r="H614" s="8">
        <f t="shared" si="48"/>
        <v>6.8407107443879895E-3</v>
      </c>
      <c r="I614" s="8">
        <f>'Parameters and Results'!$C$3*Data!F614+'Parameters and Results'!$C$4*Data!G614</f>
        <v>4.629760602184169E-3</v>
      </c>
      <c r="J614" s="8">
        <f>(1-'Parameters and Results'!$B$5)*Data!H614</f>
        <v>2.0522132233163973E-3</v>
      </c>
      <c r="K614" s="8">
        <f t="shared" si="49"/>
        <v>6.6819738255005662E-3</v>
      </c>
    </row>
    <row r="615" spans="1:11" x14ac:dyDescent="0.2">
      <c r="A615" s="3">
        <v>35975</v>
      </c>
      <c r="B615" s="4">
        <v>5884.5</v>
      </c>
      <c r="C615" s="4">
        <v>1138.49</v>
      </c>
      <c r="D615" s="5">
        <f t="shared" si="45"/>
        <v>683.98317813157109</v>
      </c>
      <c r="E615" s="4">
        <v>0.6007810153199159</v>
      </c>
      <c r="F615" s="8">
        <f t="shared" si="46"/>
        <v>1.2072880848129606E-3</v>
      </c>
      <c r="G615" s="8">
        <f t="shared" si="47"/>
        <v>4.657334021813295E-3</v>
      </c>
      <c r="H615" s="8">
        <f t="shared" si="48"/>
        <v>-2.2253640435100537E-3</v>
      </c>
      <c r="I615" s="8">
        <f>'Parameters and Results'!$C$3*Data!F615+'Parameters and Results'!$C$4*Data!G615</f>
        <v>3.5713374459905205E-3</v>
      </c>
      <c r="J615" s="8">
        <f>(1-'Parameters and Results'!$B$5)*Data!H615</f>
        <v>-6.676092130530162E-4</v>
      </c>
      <c r="K615" s="8">
        <f t="shared" si="49"/>
        <v>2.9037282329375043E-3</v>
      </c>
    </row>
    <row r="616" spans="1:11" x14ac:dyDescent="0.2">
      <c r="A616" s="3">
        <v>35976</v>
      </c>
      <c r="B616" s="4">
        <v>5832.5</v>
      </c>
      <c r="C616" s="4">
        <v>1133.8399999999999</v>
      </c>
      <c r="D616" s="5">
        <f t="shared" si="45"/>
        <v>679.14944594189876</v>
      </c>
      <c r="E616" s="4">
        <v>0.59898173105720276</v>
      </c>
      <c r="F616" s="8">
        <f t="shared" si="46"/>
        <v>-8.8760504221318901E-3</v>
      </c>
      <c r="G616" s="8">
        <f t="shared" si="47"/>
        <v>-4.092721119525077E-3</v>
      </c>
      <c r="H616" s="8">
        <f t="shared" si="48"/>
        <v>-2.9994023686296316E-3</v>
      </c>
      <c r="I616" s="8">
        <f>'Parameters and Results'!$C$3*Data!F616+'Parameters and Results'!$C$4*Data!G616</f>
        <v>-9.9766135239089462E-3</v>
      </c>
      <c r="J616" s="8">
        <f>(1-'Parameters and Results'!$B$5)*Data!H616</f>
        <v>-8.9982071058888956E-4</v>
      </c>
      <c r="K616" s="8">
        <f t="shared" si="49"/>
        <v>-1.0876434234497835E-2</v>
      </c>
    </row>
    <row r="617" spans="1:11" x14ac:dyDescent="0.2">
      <c r="A617" s="3">
        <v>35977</v>
      </c>
      <c r="B617" s="4">
        <v>5919.9</v>
      </c>
      <c r="C617" s="4">
        <v>1148.56</v>
      </c>
      <c r="D617" s="5">
        <f t="shared" si="45"/>
        <v>691.23736157920075</v>
      </c>
      <c r="E617" s="4">
        <v>0.60182956186807901</v>
      </c>
      <c r="F617" s="8">
        <f t="shared" si="46"/>
        <v>1.487383194790474E-2</v>
      </c>
      <c r="G617" s="8">
        <f t="shared" si="47"/>
        <v>1.2898881960788453E-2</v>
      </c>
      <c r="H617" s="8">
        <f t="shared" si="48"/>
        <v>4.743186821806647E-3</v>
      </c>
      <c r="I617" s="8">
        <f>'Parameters and Results'!$C$3*Data!F617+'Parameters and Results'!$C$4*Data!G617</f>
        <v>1.9979999213242415E-2</v>
      </c>
      <c r="J617" s="8">
        <f>(1-'Parameters and Results'!$B$5)*Data!H617</f>
        <v>1.4229560465419944E-3</v>
      </c>
      <c r="K617" s="8">
        <f t="shared" si="49"/>
        <v>2.1402955259784411E-2</v>
      </c>
    </row>
    <row r="618" spans="1:11" x14ac:dyDescent="0.2">
      <c r="A618" s="3">
        <v>35978</v>
      </c>
      <c r="B618" s="4">
        <v>5960.2</v>
      </c>
      <c r="C618" s="4">
        <v>1146.42</v>
      </c>
      <c r="D618" s="5">
        <f t="shared" si="45"/>
        <v>692.07364926048888</v>
      </c>
      <c r="E618" s="4">
        <v>0.60368246302444906</v>
      </c>
      <c r="F618" s="8">
        <f t="shared" si="46"/>
        <v>6.7844806998602703E-3</v>
      </c>
      <c r="G618" s="8">
        <f t="shared" si="47"/>
        <v>-1.8649405399993029E-3</v>
      </c>
      <c r="H618" s="8">
        <f t="shared" si="48"/>
        <v>3.0740508219518283E-3</v>
      </c>
      <c r="I618" s="8">
        <f>'Parameters and Results'!$C$3*Data!F618+'Parameters and Results'!$C$4*Data!G618</f>
        <v>4.9293527207781122E-3</v>
      </c>
      <c r="J618" s="8">
        <f>(1-'Parameters and Results'!$B$5)*Data!H618</f>
        <v>9.2221524658554863E-4</v>
      </c>
      <c r="K618" s="8">
        <f t="shared" si="49"/>
        <v>5.8515679673636608E-3</v>
      </c>
    </row>
    <row r="619" spans="1:11" x14ac:dyDescent="0.2">
      <c r="A619" s="3">
        <v>35982</v>
      </c>
      <c r="B619" s="4">
        <v>5990.3</v>
      </c>
      <c r="C619" s="4">
        <v>1157.33</v>
      </c>
      <c r="D619" s="5">
        <f t="shared" si="45"/>
        <v>703.88638851721191</v>
      </c>
      <c r="E619" s="4">
        <v>0.60819851599562091</v>
      </c>
      <c r="F619" s="8">
        <f t="shared" si="46"/>
        <v>5.0374567844637726E-3</v>
      </c>
      <c r="G619" s="8">
        <f t="shared" si="47"/>
        <v>9.4715846442122182E-3</v>
      </c>
      <c r="H619" s="8">
        <f t="shared" si="48"/>
        <v>7.4529990219176128E-3</v>
      </c>
      <c r="I619" s="8">
        <f>'Parameters and Results'!$C$3*Data!F619+'Parameters and Results'!$C$4*Data!G619</f>
        <v>9.5224303942804001E-3</v>
      </c>
      <c r="J619" s="8">
        <f>(1-'Parameters and Results'!$B$5)*Data!H619</f>
        <v>2.2358997065752844E-3</v>
      </c>
      <c r="K619" s="8">
        <f t="shared" si="49"/>
        <v>1.1758330100855684E-2</v>
      </c>
    </row>
    <row r="620" spans="1:11" x14ac:dyDescent="0.2">
      <c r="A620" s="3">
        <v>35983</v>
      </c>
      <c r="B620" s="4">
        <v>6003.4</v>
      </c>
      <c r="C620" s="4">
        <v>1154.6600000000001</v>
      </c>
      <c r="D620" s="5">
        <f t="shared" si="45"/>
        <v>705.13587786259552</v>
      </c>
      <c r="E620" s="4">
        <v>0.61068702290076338</v>
      </c>
      <c r="F620" s="8">
        <f t="shared" si="46"/>
        <v>2.1844810541176603E-3</v>
      </c>
      <c r="G620" s="8">
        <f t="shared" si="47"/>
        <v>-2.3096995981584474E-3</v>
      </c>
      <c r="H620" s="8">
        <f t="shared" si="48"/>
        <v>4.0832552086261936E-3</v>
      </c>
      <c r="I620" s="8">
        <f>'Parameters and Results'!$C$3*Data!F620+'Parameters and Results'!$C$4*Data!G620</f>
        <v>6.6418313934739088E-4</v>
      </c>
      <c r="J620" s="8">
        <f>(1-'Parameters and Results'!$B$5)*Data!H620</f>
        <v>1.2249765625878583E-3</v>
      </c>
      <c r="K620" s="8">
        <f t="shared" si="49"/>
        <v>1.8891597019352491E-3</v>
      </c>
    </row>
    <row r="621" spans="1:11" x14ac:dyDescent="0.2">
      <c r="A621" s="3">
        <v>35984</v>
      </c>
      <c r="B621" s="4">
        <v>6009.6</v>
      </c>
      <c r="C621" s="4">
        <v>1166.3800000000001</v>
      </c>
      <c r="D621" s="5">
        <f t="shared" si="45"/>
        <v>712.55421833954438</v>
      </c>
      <c r="E621" s="4">
        <v>0.61091086810434359</v>
      </c>
      <c r="F621" s="8">
        <f t="shared" si="46"/>
        <v>1.032215191957482E-3</v>
      </c>
      <c r="G621" s="8">
        <f t="shared" si="47"/>
        <v>1.0099007005487163E-2</v>
      </c>
      <c r="H621" s="8">
        <f t="shared" si="48"/>
        <v>3.6647935909811519E-4</v>
      </c>
      <c r="I621" s="8">
        <f>'Parameters and Results'!$C$3*Data!F621+'Parameters and Results'!$C$4*Data!G621</f>
        <v>6.3566520759258663E-3</v>
      </c>
      <c r="J621" s="8">
        <f>(1-'Parameters and Results'!$B$5)*Data!H621</f>
        <v>1.0994380772943457E-4</v>
      </c>
      <c r="K621" s="8">
        <f t="shared" si="49"/>
        <v>6.4665958836553012E-3</v>
      </c>
    </row>
    <row r="622" spans="1:11" x14ac:dyDescent="0.2">
      <c r="A622" s="3">
        <v>35985</v>
      </c>
      <c r="B622" s="4">
        <v>5969.7</v>
      </c>
      <c r="C622" s="4">
        <v>1158.56</v>
      </c>
      <c r="D622" s="5">
        <f t="shared" si="45"/>
        <v>710.11952191235059</v>
      </c>
      <c r="E622" s="4">
        <v>0.61293288384921851</v>
      </c>
      <c r="F622" s="8">
        <f t="shared" si="46"/>
        <v>-6.6615157061594528E-3</v>
      </c>
      <c r="G622" s="8">
        <f t="shared" si="47"/>
        <v>-6.7270806904695417E-3</v>
      </c>
      <c r="H622" s="8">
        <f t="shared" si="48"/>
        <v>3.3043721169336245E-3</v>
      </c>
      <c r="I622" s="8">
        <f>'Parameters and Results'!$C$3*Data!F622+'Parameters and Results'!$C$4*Data!G622</f>
        <v>-9.461449815743074E-3</v>
      </c>
      <c r="J622" s="8">
        <f>(1-'Parameters and Results'!$B$5)*Data!H622</f>
        <v>9.9131163508008741E-4</v>
      </c>
      <c r="K622" s="8">
        <f t="shared" si="49"/>
        <v>-8.4701381806629866E-3</v>
      </c>
    </row>
    <row r="623" spans="1:11" x14ac:dyDescent="0.2">
      <c r="A623" s="3">
        <v>35986</v>
      </c>
      <c r="B623" s="4">
        <v>5929.7</v>
      </c>
      <c r="C623" s="4">
        <v>1164.33</v>
      </c>
      <c r="D623" s="5">
        <f t="shared" si="45"/>
        <v>713.21898928024495</v>
      </c>
      <c r="E623" s="4">
        <v>0.61255742725880546</v>
      </c>
      <c r="F623" s="8">
        <f t="shared" si="46"/>
        <v>-6.7230533749111036E-3</v>
      </c>
      <c r="G623" s="8">
        <f t="shared" si="47"/>
        <v>4.9679596255191791E-3</v>
      </c>
      <c r="H623" s="8">
        <f t="shared" si="48"/>
        <v>-6.1274511721086129E-4</v>
      </c>
      <c r="I623" s="8">
        <f>'Parameters and Results'!$C$3*Data!F623+'Parameters and Results'!$C$4*Data!G623</f>
        <v>-3.1999735052668584E-3</v>
      </c>
      <c r="J623" s="8">
        <f>(1-'Parameters and Results'!$B$5)*Data!H623</f>
        <v>-1.8382353516325841E-4</v>
      </c>
      <c r="K623" s="8">
        <f t="shared" si="49"/>
        <v>-3.3837970404301167E-3</v>
      </c>
    </row>
    <row r="624" spans="1:11" x14ac:dyDescent="0.2">
      <c r="A624" s="3">
        <v>35989</v>
      </c>
      <c r="B624" s="4">
        <v>5958.2</v>
      </c>
      <c r="C624" s="4">
        <v>1165.19</v>
      </c>
      <c r="D624" s="5">
        <f t="shared" si="45"/>
        <v>709.96222276383139</v>
      </c>
      <c r="E624" s="4">
        <v>0.60931026078479167</v>
      </c>
      <c r="F624" s="8">
        <f t="shared" si="46"/>
        <v>4.7948005285198877E-3</v>
      </c>
      <c r="G624" s="8">
        <f t="shared" si="47"/>
        <v>7.3834956477715616E-4</v>
      </c>
      <c r="H624" s="8">
        <f t="shared" si="48"/>
        <v>-5.31509941744475E-3</v>
      </c>
      <c r="I624" s="8">
        <f>'Parameters and Results'!$C$3*Data!F624+'Parameters and Results'!$C$4*Data!G624</f>
        <v>4.5941592274345655E-3</v>
      </c>
      <c r="J624" s="8">
        <f>(1-'Parameters and Results'!$B$5)*Data!H624</f>
        <v>-1.5945298252334251E-3</v>
      </c>
      <c r="K624" s="8">
        <f t="shared" si="49"/>
        <v>2.9996294022011406E-3</v>
      </c>
    </row>
    <row r="625" spans="1:11" x14ac:dyDescent="0.2">
      <c r="A625" s="3">
        <v>35990</v>
      </c>
      <c r="B625" s="4">
        <v>6100.2</v>
      </c>
      <c r="C625" s="4">
        <v>1177.58</v>
      </c>
      <c r="D625" s="5">
        <f t="shared" si="45"/>
        <v>720.01222867624574</v>
      </c>
      <c r="E625" s="4">
        <v>0.61143381228981963</v>
      </c>
      <c r="F625" s="8">
        <f t="shared" si="46"/>
        <v>2.355313548783193E-2</v>
      </c>
      <c r="G625" s="8">
        <f t="shared" si="47"/>
        <v>1.0577321303927816E-2</v>
      </c>
      <c r="H625" s="8">
        <f t="shared" si="48"/>
        <v>3.4791135895924472E-3</v>
      </c>
      <c r="I625" s="8">
        <f>'Parameters and Results'!$C$3*Data!F625+'Parameters and Results'!$C$4*Data!G625</f>
        <v>2.632074705597396E-2</v>
      </c>
      <c r="J625" s="8">
        <f>(1-'Parameters and Results'!$B$5)*Data!H625</f>
        <v>1.0437340768777344E-3</v>
      </c>
      <c r="K625" s="8">
        <f t="shared" si="49"/>
        <v>2.7364481132851694E-2</v>
      </c>
    </row>
    <row r="626" spans="1:11" x14ac:dyDescent="0.2">
      <c r="A626" s="3">
        <v>35991</v>
      </c>
      <c r="B626" s="4">
        <v>6151.5</v>
      </c>
      <c r="C626" s="4">
        <v>1174.81</v>
      </c>
      <c r="D626" s="5">
        <f t="shared" si="45"/>
        <v>719.10999571524758</v>
      </c>
      <c r="E626" s="4">
        <v>0.61210748607455467</v>
      </c>
      <c r="F626" s="8">
        <f t="shared" si="46"/>
        <v>8.3743969910532248E-3</v>
      </c>
      <c r="G626" s="8">
        <f t="shared" si="47"/>
        <v>-2.3550527593338044E-3</v>
      </c>
      <c r="H626" s="8">
        <f t="shared" si="48"/>
        <v>1.1011869459757347E-3</v>
      </c>
      <c r="I626" s="8">
        <f>'Parameters and Results'!$C$3*Data!F626+'Parameters and Results'!$C$4*Data!G626</f>
        <v>6.0558688771313171E-3</v>
      </c>
      <c r="J626" s="8">
        <f>(1-'Parameters and Results'!$B$5)*Data!H626</f>
        <v>3.3035608379272045E-4</v>
      </c>
      <c r="K626" s="8">
        <f t="shared" si="49"/>
        <v>6.3862249609240376E-3</v>
      </c>
    </row>
    <row r="627" spans="1:11" x14ac:dyDescent="0.2">
      <c r="A627" s="3">
        <v>35992</v>
      </c>
      <c r="B627" s="4">
        <v>6166.8</v>
      </c>
      <c r="C627" s="4">
        <v>1183.99</v>
      </c>
      <c r="D627" s="5">
        <f t="shared" si="45"/>
        <v>722.51784951485934</v>
      </c>
      <c r="E627" s="4">
        <v>0.6102398242509306</v>
      </c>
      <c r="F627" s="8">
        <f t="shared" si="46"/>
        <v>2.4841102859605758E-3</v>
      </c>
      <c r="G627" s="8">
        <f t="shared" si="47"/>
        <v>7.7836580869366729E-3</v>
      </c>
      <c r="H627" s="8">
        <f t="shared" si="48"/>
        <v>-3.0558635197154675E-3</v>
      </c>
      <c r="I627" s="8">
        <f>'Parameters and Results'!$C$3*Data!F627+'Parameters and Results'!$C$4*Data!G627</f>
        <v>6.3767718671613079E-3</v>
      </c>
      <c r="J627" s="8">
        <f>(1-'Parameters and Results'!$B$5)*Data!H627</f>
        <v>-9.1675905591464039E-4</v>
      </c>
      <c r="K627" s="8">
        <f t="shared" si="49"/>
        <v>5.4600128112466673E-3</v>
      </c>
    </row>
    <row r="628" spans="1:11" x14ac:dyDescent="0.2">
      <c r="A628" s="3">
        <v>35993</v>
      </c>
      <c r="B628" s="4">
        <v>6174</v>
      </c>
      <c r="C628" s="4">
        <v>1186.75</v>
      </c>
      <c r="D628" s="5">
        <f t="shared" si="45"/>
        <v>722.43866804650884</v>
      </c>
      <c r="E628" s="4">
        <v>0.60875388080599013</v>
      </c>
      <c r="F628" s="8">
        <f t="shared" si="46"/>
        <v>1.1668612759203679E-3</v>
      </c>
      <c r="G628" s="8">
        <f t="shared" si="47"/>
        <v>2.3283879690896162E-3</v>
      </c>
      <c r="H628" s="8">
        <f t="shared" si="48"/>
        <v>-2.4379849949757045E-3</v>
      </c>
      <c r="I628" s="8">
        <f>'Parameters and Results'!$C$3*Data!F628+'Parameters and Results'!$C$4*Data!G628</f>
        <v>2.278333119738715E-3</v>
      </c>
      <c r="J628" s="8">
        <f>(1-'Parameters and Results'!$B$5)*Data!H628</f>
        <v>-7.3139549849271144E-4</v>
      </c>
      <c r="K628" s="8">
        <f t="shared" si="49"/>
        <v>1.5469376212460036E-3</v>
      </c>
    </row>
    <row r="629" spans="1:11" x14ac:dyDescent="0.2">
      <c r="A629" s="3">
        <v>35996</v>
      </c>
      <c r="B629" s="4">
        <v>6179</v>
      </c>
      <c r="C629" s="4">
        <v>1184.0999999999999</v>
      </c>
      <c r="D629" s="5">
        <f t="shared" si="45"/>
        <v>718.50728155339812</v>
      </c>
      <c r="E629" s="4">
        <v>0.60679611650485443</v>
      </c>
      <c r="F629" s="8">
        <f t="shared" si="46"/>
        <v>8.0951999887504537E-4</v>
      </c>
      <c r="G629" s="8">
        <f t="shared" si="47"/>
        <v>-2.235486094516351E-3</v>
      </c>
      <c r="H629" s="8">
        <f t="shared" si="48"/>
        <v>-3.2212019222627453E-3</v>
      </c>
      <c r="I629" s="8">
        <f>'Parameters and Results'!$C$3*Data!F629+'Parameters and Results'!$C$4*Data!G629</f>
        <v>-4.9883249202316521E-4</v>
      </c>
      <c r="J629" s="8">
        <f>(1-'Parameters and Results'!$B$5)*Data!H629</f>
        <v>-9.6636057667882371E-4</v>
      </c>
      <c r="K629" s="8">
        <f t="shared" si="49"/>
        <v>-1.465193068701989E-3</v>
      </c>
    </row>
    <row r="630" spans="1:11" x14ac:dyDescent="0.2">
      <c r="A630" s="3">
        <v>35997</v>
      </c>
      <c r="B630" s="4">
        <v>6132.7</v>
      </c>
      <c r="C630" s="4">
        <v>1165.07</v>
      </c>
      <c r="D630" s="5">
        <f t="shared" si="45"/>
        <v>709.11138161898953</v>
      </c>
      <c r="E630" s="4">
        <v>0.60864272671941566</v>
      </c>
      <c r="F630" s="8">
        <f t="shared" si="46"/>
        <v>-7.5213363333480983E-3</v>
      </c>
      <c r="G630" s="8">
        <f t="shared" si="47"/>
        <v>-1.6201821305281829E-2</v>
      </c>
      <c r="H630" s="8">
        <f t="shared" si="48"/>
        <v>3.0385924321487921E-3</v>
      </c>
      <c r="I630" s="8">
        <f>'Parameters and Results'!$C$3*Data!F630+'Parameters and Results'!$C$4*Data!G630</f>
        <v>-1.5330152796531776E-2</v>
      </c>
      <c r="J630" s="8">
        <f>(1-'Parameters and Results'!$B$5)*Data!H630</f>
        <v>9.1157772964463779E-4</v>
      </c>
      <c r="K630" s="8">
        <f t="shared" si="49"/>
        <v>-1.4418575066887138E-2</v>
      </c>
    </row>
    <row r="631" spans="1:11" x14ac:dyDescent="0.2">
      <c r="A631" s="3">
        <v>35998</v>
      </c>
      <c r="B631" s="4">
        <v>5989.6</v>
      </c>
      <c r="C631" s="4">
        <v>1164.08</v>
      </c>
      <c r="D631" s="5">
        <f t="shared" si="45"/>
        <v>708.94031668696709</v>
      </c>
      <c r="E631" s="4">
        <v>0.60901339829476253</v>
      </c>
      <c r="F631" s="8">
        <f t="shared" si="46"/>
        <v>-2.3610477811155838E-2</v>
      </c>
      <c r="G631" s="8">
        <f t="shared" si="47"/>
        <v>-8.5009557960595203E-4</v>
      </c>
      <c r="H631" s="8">
        <f t="shared" si="48"/>
        <v>6.0882802489478605E-4</v>
      </c>
      <c r="I631" s="8">
        <f>'Parameters and Results'!$C$3*Data!F631+'Parameters and Results'!$C$4*Data!G631</f>
        <v>-2.1118219697748575E-2</v>
      </c>
      <c r="J631" s="8">
        <f>(1-'Parameters and Results'!$B$5)*Data!H631</f>
        <v>1.8264840746843585E-4</v>
      </c>
      <c r="K631" s="8">
        <f t="shared" si="49"/>
        <v>-2.093557129028014E-2</v>
      </c>
    </row>
    <row r="632" spans="1:11" x14ac:dyDescent="0.2">
      <c r="A632" s="3">
        <v>35999</v>
      </c>
      <c r="B632" s="4">
        <v>5976.2</v>
      </c>
      <c r="C632" s="4">
        <v>1139.75</v>
      </c>
      <c r="D632" s="5">
        <f t="shared" si="45"/>
        <v>691.84776010683504</v>
      </c>
      <c r="E632" s="4">
        <v>0.60701711788272428</v>
      </c>
      <c r="F632" s="8">
        <f t="shared" si="46"/>
        <v>-2.2397174616946916E-3</v>
      </c>
      <c r="G632" s="8">
        <f t="shared" si="47"/>
        <v>-2.1122135358472398E-2</v>
      </c>
      <c r="H632" s="8">
        <f t="shared" si="48"/>
        <v>-3.2832764947749674E-3</v>
      </c>
      <c r="I632" s="8">
        <f>'Parameters and Results'!$C$3*Data!F632+'Parameters and Results'!$C$4*Data!G632</f>
        <v>-1.3365705872557952E-2</v>
      </c>
      <c r="J632" s="8">
        <f>(1-'Parameters and Results'!$B$5)*Data!H632</f>
        <v>-9.8498294843249045E-4</v>
      </c>
      <c r="K632" s="8">
        <f t="shared" si="49"/>
        <v>-1.4350688820990443E-2</v>
      </c>
    </row>
    <row r="633" spans="1:11" x14ac:dyDescent="0.2">
      <c r="A633" s="3">
        <v>36000</v>
      </c>
      <c r="B633" s="4">
        <v>5892.3</v>
      </c>
      <c r="C633" s="4">
        <v>1140.8</v>
      </c>
      <c r="D633" s="5">
        <f t="shared" si="45"/>
        <v>687.477401470411</v>
      </c>
      <c r="E633" s="4">
        <v>0.60262745570688203</v>
      </c>
      <c r="F633" s="8">
        <f t="shared" si="46"/>
        <v>-1.4138500671515727E-2</v>
      </c>
      <c r="G633" s="8">
        <f t="shared" si="47"/>
        <v>9.208305664807348E-4</v>
      </c>
      <c r="H633" s="8">
        <f t="shared" si="48"/>
        <v>-7.2578037230364573E-3</v>
      </c>
      <c r="I633" s="8">
        <f>'Parameters and Results'!$C$3*Data!F633+'Parameters and Results'!$C$4*Data!G633</f>
        <v>-1.1873939581676663E-2</v>
      </c>
      <c r="J633" s="8">
        <f>(1-'Parameters and Results'!$B$5)*Data!H633</f>
        <v>-2.1773411169109377E-3</v>
      </c>
      <c r="K633" s="8">
        <f t="shared" si="49"/>
        <v>-1.40512806985876E-2</v>
      </c>
    </row>
    <row r="634" spans="1:11" x14ac:dyDescent="0.2">
      <c r="A634" s="3">
        <v>36003</v>
      </c>
      <c r="B634" s="4">
        <v>5836.1</v>
      </c>
      <c r="C634" s="4">
        <v>1147.27</v>
      </c>
      <c r="D634" s="5">
        <f t="shared" si="45"/>
        <v>692.58677935405967</v>
      </c>
      <c r="E634" s="4">
        <v>0.60368246302444906</v>
      </c>
      <c r="F634" s="8">
        <f t="shared" si="46"/>
        <v>-9.5836482634025309E-3</v>
      </c>
      <c r="G634" s="8">
        <f t="shared" si="47"/>
        <v>5.6554364548958335E-3</v>
      </c>
      <c r="H634" s="8">
        <f t="shared" si="48"/>
        <v>1.7491484902342927E-3</v>
      </c>
      <c r="I634" s="8">
        <f>'Parameters and Results'!$C$3*Data!F634+'Parameters and Results'!$C$4*Data!G634</f>
        <v>-5.3317565448334631E-3</v>
      </c>
      <c r="J634" s="8">
        <f>(1-'Parameters and Results'!$B$5)*Data!H634</f>
        <v>5.2474454707028789E-4</v>
      </c>
      <c r="K634" s="8">
        <f t="shared" si="49"/>
        <v>-4.807011997763175E-3</v>
      </c>
    </row>
    <row r="635" spans="1:11" x14ac:dyDescent="0.2">
      <c r="A635" s="3">
        <v>36004</v>
      </c>
      <c r="B635" s="4">
        <v>5835.8</v>
      </c>
      <c r="C635" s="4">
        <v>1130.24</v>
      </c>
      <c r="D635" s="5">
        <f t="shared" si="45"/>
        <v>685.61722778283286</v>
      </c>
      <c r="E635" s="4">
        <v>0.60661207158022445</v>
      </c>
      <c r="F635" s="8">
        <f t="shared" si="46"/>
        <v>-5.1405512395836955E-5</v>
      </c>
      <c r="G635" s="8">
        <f t="shared" si="47"/>
        <v>-1.4955207579441507E-2</v>
      </c>
      <c r="H635" s="8">
        <f t="shared" si="48"/>
        <v>4.8411592281649967E-3</v>
      </c>
      <c r="I635" s="8">
        <f>'Parameters and Results'!$C$3*Data!F635+'Parameters and Results'!$C$4*Data!G635</f>
        <v>-8.1207919162447732E-3</v>
      </c>
      <c r="J635" s="8">
        <f>(1-'Parameters and Results'!$B$5)*Data!H635</f>
        <v>1.4523477684494992E-3</v>
      </c>
      <c r="K635" s="8">
        <f t="shared" si="49"/>
        <v>-6.6684441477952742E-3</v>
      </c>
    </row>
    <row r="636" spans="1:11" x14ac:dyDescent="0.2">
      <c r="A636" s="3">
        <v>36005</v>
      </c>
      <c r="B636" s="4">
        <v>5844.1</v>
      </c>
      <c r="C636" s="4">
        <v>1125.21</v>
      </c>
      <c r="D636" s="5">
        <f t="shared" si="45"/>
        <v>684.43430656934311</v>
      </c>
      <c r="E636" s="4">
        <v>0.6082725060827251</v>
      </c>
      <c r="F636" s="8">
        <f t="shared" si="46"/>
        <v>1.4212452841417776E-3</v>
      </c>
      <c r="G636" s="8">
        <f t="shared" si="47"/>
        <v>-4.4603146503530222E-3</v>
      </c>
      <c r="H636" s="8">
        <f t="shared" si="48"/>
        <v>2.7334868956606401E-3</v>
      </c>
      <c r="I636" s="8">
        <f>'Parameters and Results'!$C$3*Data!F636+'Parameters and Results'!$C$4*Data!G636</f>
        <v>-1.1649802875665772E-3</v>
      </c>
      <c r="J636" s="8">
        <f>(1-'Parameters and Results'!$B$5)*Data!H636</f>
        <v>8.2004606869819216E-4</v>
      </c>
      <c r="K636" s="8">
        <f t="shared" si="49"/>
        <v>-3.4493421886838509E-4</v>
      </c>
    </row>
    <row r="637" spans="1:11" x14ac:dyDescent="0.2">
      <c r="A637" s="3">
        <v>36006</v>
      </c>
      <c r="B637" s="4">
        <v>5910.7</v>
      </c>
      <c r="C637" s="4">
        <v>1142.95</v>
      </c>
      <c r="D637" s="5">
        <f t="shared" si="45"/>
        <v>696.28388668900402</v>
      </c>
      <c r="E637" s="4">
        <v>0.6091989034419738</v>
      </c>
      <c r="F637" s="8">
        <f t="shared" si="46"/>
        <v>1.1331662411092427E-2</v>
      </c>
      <c r="G637" s="8">
        <f t="shared" si="47"/>
        <v>1.5642954420924376E-2</v>
      </c>
      <c r="H637" s="8">
        <f t="shared" si="48"/>
        <v>1.5218386744777609E-3</v>
      </c>
      <c r="I637" s="8">
        <f>'Parameters and Results'!$C$3*Data!F637+'Parameters and Results'!$C$4*Data!G637</f>
        <v>1.8362399997005039E-2</v>
      </c>
      <c r="J637" s="8">
        <f>(1-'Parameters and Results'!$B$5)*Data!H637</f>
        <v>4.5655160234332835E-4</v>
      </c>
      <c r="K637" s="8">
        <f t="shared" si="49"/>
        <v>1.8818951599348367E-2</v>
      </c>
    </row>
    <row r="638" spans="1:11" x14ac:dyDescent="0.2">
      <c r="A638" s="3">
        <v>36007</v>
      </c>
      <c r="B638" s="4">
        <v>5837</v>
      </c>
      <c r="C638" s="4">
        <v>1120.67</v>
      </c>
      <c r="D638" s="5">
        <f t="shared" si="45"/>
        <v>685.46700103981902</v>
      </c>
      <c r="E638" s="4">
        <v>0.6116582053948254</v>
      </c>
      <c r="F638" s="8">
        <f t="shared" si="46"/>
        <v>-1.254730149890994E-2</v>
      </c>
      <c r="G638" s="8">
        <f t="shared" si="47"/>
        <v>-1.9685918590041387E-2</v>
      </c>
      <c r="H638" s="8">
        <f t="shared" si="48"/>
        <v>4.0288175602805516E-3</v>
      </c>
      <c r="I638" s="8">
        <f>'Parameters and Results'!$C$3*Data!F638+'Parameters and Results'!$C$4*Data!G638</f>
        <v>-2.160928485016855E-2</v>
      </c>
      <c r="J638" s="8">
        <f>(1-'Parameters and Results'!$B$5)*Data!H638</f>
        <v>1.2086452680841657E-3</v>
      </c>
      <c r="K638" s="8">
        <f t="shared" si="49"/>
        <v>-2.0400639582084382E-2</v>
      </c>
    </row>
    <row r="639" spans="1:11" x14ac:dyDescent="0.2">
      <c r="A639" s="3">
        <v>36010</v>
      </c>
      <c r="B639" s="4">
        <v>5809.7</v>
      </c>
      <c r="C639" s="4">
        <v>1112.44</v>
      </c>
      <c r="D639" s="5">
        <f t="shared" si="45"/>
        <v>684.78916589719915</v>
      </c>
      <c r="E639" s="4">
        <v>0.61557402277623885</v>
      </c>
      <c r="F639" s="8">
        <f t="shared" si="46"/>
        <v>-4.6880318028485234E-3</v>
      </c>
      <c r="G639" s="8">
        <f t="shared" si="47"/>
        <v>-7.3709197143042816E-3</v>
      </c>
      <c r="H639" s="8">
        <f t="shared" si="48"/>
        <v>6.3815642722118435E-3</v>
      </c>
      <c r="I639" s="8">
        <f>'Parameters and Results'!$C$3*Data!F639+'Parameters and Results'!$C$4*Data!G639</f>
        <v>-8.0823244732167697E-3</v>
      </c>
      <c r="J639" s="8">
        <f>(1-'Parameters and Results'!$B$5)*Data!H639</f>
        <v>1.9144692816635534E-3</v>
      </c>
      <c r="K639" s="8">
        <f t="shared" si="49"/>
        <v>-6.1678551915532159E-3</v>
      </c>
    </row>
    <row r="640" spans="1:11" x14ac:dyDescent="0.2">
      <c r="A640" s="3">
        <v>36011</v>
      </c>
      <c r="B640" s="4">
        <v>5736.1</v>
      </c>
      <c r="C640" s="4">
        <v>1072.1199999999999</v>
      </c>
      <c r="D640" s="5">
        <f t="shared" si="45"/>
        <v>656.53398652786279</v>
      </c>
      <c r="E640" s="4">
        <v>0.61236987140232702</v>
      </c>
      <c r="F640" s="8">
        <f t="shared" si="46"/>
        <v>-1.2749397521708851E-2</v>
      </c>
      <c r="G640" s="8">
        <f t="shared" si="47"/>
        <v>-3.6917804337304613E-2</v>
      </c>
      <c r="H640" s="8">
        <f t="shared" si="48"/>
        <v>-5.2187378613100677E-3</v>
      </c>
      <c r="I640" s="8">
        <f>'Parameters and Results'!$C$3*Data!F640+'Parameters and Results'!$C$4*Data!G640</f>
        <v>-3.1091337173639742E-2</v>
      </c>
      <c r="J640" s="8">
        <f>(1-'Parameters and Results'!$B$5)*Data!H640</f>
        <v>-1.5656213583930205E-3</v>
      </c>
      <c r="K640" s="8">
        <f t="shared" si="49"/>
        <v>-3.2656958532032765E-2</v>
      </c>
    </row>
    <row r="641" spans="1:11" x14ac:dyDescent="0.2">
      <c r="A641" s="3">
        <v>36012</v>
      </c>
      <c r="B641" s="4">
        <v>5632.5</v>
      </c>
      <c r="C641" s="4">
        <v>1081.43</v>
      </c>
      <c r="D641" s="5">
        <f t="shared" si="45"/>
        <v>661.02078239608807</v>
      </c>
      <c r="E641" s="4">
        <v>0.61124694376528121</v>
      </c>
      <c r="F641" s="8">
        <f t="shared" si="46"/>
        <v>-1.8226143572834169E-2</v>
      </c>
      <c r="G641" s="8">
        <f t="shared" si="47"/>
        <v>8.6462427148646277E-3</v>
      </c>
      <c r="H641" s="8">
        <f t="shared" si="48"/>
        <v>-1.8354241922272469E-3</v>
      </c>
      <c r="I641" s="8">
        <f>'Parameters and Results'!$C$3*Data!F641+'Parameters and Results'!$C$4*Data!G641</f>
        <v>-1.1278904560202998E-2</v>
      </c>
      <c r="J641" s="8">
        <f>(1-'Parameters and Results'!$B$5)*Data!H641</f>
        <v>-5.5062725766817416E-4</v>
      </c>
      <c r="K641" s="8">
        <f t="shared" si="49"/>
        <v>-1.1829531817871173E-2</v>
      </c>
    </row>
    <row r="642" spans="1:11" x14ac:dyDescent="0.2">
      <c r="A642" s="3">
        <v>36013</v>
      </c>
      <c r="B642" s="4">
        <v>5594.1</v>
      </c>
      <c r="C642" s="4">
        <v>1089.6300000000001</v>
      </c>
      <c r="D642" s="5">
        <f t="shared" ref="D642:D705" si="50">C642*E642</f>
        <v>667.17487141807499</v>
      </c>
      <c r="E642" s="4">
        <v>0.61229488121479303</v>
      </c>
      <c r="F642" s="8">
        <f t="shared" si="46"/>
        <v>-6.8409224082420046E-3</v>
      </c>
      <c r="G642" s="8">
        <f t="shared" si="47"/>
        <v>7.5539496765966146E-3</v>
      </c>
      <c r="H642" s="8">
        <f t="shared" si="48"/>
        <v>1.7129577172715666E-3</v>
      </c>
      <c r="I642" s="8">
        <f>'Parameters and Results'!$C$3*Data!F642+'Parameters and Results'!$C$4*Data!G642</f>
        <v>-1.9066742818495816E-3</v>
      </c>
      <c r="J642" s="8">
        <f>(1-'Parameters and Results'!$B$5)*Data!H642</f>
        <v>5.138873151814701E-4</v>
      </c>
      <c r="K642" s="8">
        <f t="shared" si="49"/>
        <v>-1.3927869666681115E-3</v>
      </c>
    </row>
    <row r="643" spans="1:11" x14ac:dyDescent="0.2">
      <c r="A643" s="3">
        <v>36014</v>
      </c>
      <c r="B643" s="4">
        <v>5680.4</v>
      </c>
      <c r="C643" s="4">
        <v>1089.45</v>
      </c>
      <c r="D643" s="5">
        <f t="shared" si="50"/>
        <v>668.78453038674036</v>
      </c>
      <c r="E643" s="4">
        <v>0.61387354205033762</v>
      </c>
      <c r="F643" s="8">
        <f t="shared" si="46"/>
        <v>1.5309181872700519E-2</v>
      </c>
      <c r="G643" s="8">
        <f t="shared" si="47"/>
        <v>-1.6520733558148895E-4</v>
      </c>
      <c r="H643" s="8">
        <f t="shared" si="48"/>
        <v>2.5749508433755399E-3</v>
      </c>
      <c r="I643" s="8">
        <f>'Parameters and Results'!$C$3*Data!F643+'Parameters and Results'!$C$4*Data!G643</f>
        <v>1.330632217739895E-2</v>
      </c>
      <c r="J643" s="8">
        <f>(1-'Parameters and Results'!$B$5)*Data!H643</f>
        <v>7.7248525301266209E-4</v>
      </c>
      <c r="K643" s="8">
        <f t="shared" si="49"/>
        <v>1.4078807430411613E-2</v>
      </c>
    </row>
    <row r="644" spans="1:11" x14ac:dyDescent="0.2">
      <c r="A644" s="3">
        <v>36017</v>
      </c>
      <c r="B644" s="4">
        <v>5587.6</v>
      </c>
      <c r="C644" s="4">
        <v>1083.1400000000001</v>
      </c>
      <c r="D644" s="5">
        <f t="shared" si="50"/>
        <v>663.3635472807448</v>
      </c>
      <c r="E644" s="4">
        <v>0.61244487996080355</v>
      </c>
      <c r="F644" s="8">
        <f t="shared" ref="F644:F707" si="51">LN(B644/B643)</f>
        <v>-1.647179591746201E-2</v>
      </c>
      <c r="G644" s="8">
        <f t="shared" ref="G644:G707" si="52">LN(C644/C643)</f>
        <v>-5.8087515292300253E-3</v>
      </c>
      <c r="H644" s="8">
        <f t="shared" ref="H644:H707" si="53">LN(E644/E643)</f>
        <v>-2.330002893589912E-3</v>
      </c>
      <c r="I644" s="8">
        <f>'Parameters and Results'!$C$3*Data!F644+'Parameters and Results'!$C$4*Data!G644</f>
        <v>-1.7549547253563474E-2</v>
      </c>
      <c r="J644" s="8">
        <f>(1-'Parameters and Results'!$B$5)*Data!H644</f>
        <v>-6.9900086807697366E-4</v>
      </c>
      <c r="K644" s="8">
        <f t="shared" ref="K644:K707" si="54">I644+J644</f>
        <v>-1.8248548121640448E-2</v>
      </c>
    </row>
    <row r="645" spans="1:11" x14ac:dyDescent="0.2">
      <c r="A645" s="3">
        <v>36018</v>
      </c>
      <c r="B645" s="4">
        <v>5432.8</v>
      </c>
      <c r="C645" s="4">
        <v>1068.98</v>
      </c>
      <c r="D645" s="5">
        <f t="shared" si="50"/>
        <v>656.01718318502606</v>
      </c>
      <c r="E645" s="4">
        <v>0.61368517950291501</v>
      </c>
      <c r="F645" s="8">
        <f t="shared" si="51"/>
        <v>-2.8095202053814237E-2</v>
      </c>
      <c r="G645" s="8">
        <f t="shared" si="52"/>
        <v>-1.3159307414929378E-2</v>
      </c>
      <c r="H645" s="8">
        <f t="shared" si="53"/>
        <v>2.0231132180188031E-3</v>
      </c>
      <c r="I645" s="8">
        <f>'Parameters and Results'!$C$3*Data!F645+'Parameters and Results'!$C$4*Data!G645</f>
        <v>-3.1689327801149324E-2</v>
      </c>
      <c r="J645" s="8">
        <f>(1-'Parameters and Results'!$B$5)*Data!H645</f>
        <v>6.0693396540564099E-4</v>
      </c>
      <c r="K645" s="8">
        <f t="shared" si="54"/>
        <v>-3.1082393835743682E-2</v>
      </c>
    </row>
    <row r="646" spans="1:11" x14ac:dyDescent="0.2">
      <c r="A646" s="3">
        <v>36019</v>
      </c>
      <c r="B646" s="4">
        <v>5462.2</v>
      </c>
      <c r="C646" s="4">
        <v>1084.22</v>
      </c>
      <c r="D646" s="5">
        <f t="shared" si="50"/>
        <v>665.57397176181712</v>
      </c>
      <c r="E646" s="4">
        <v>0.61387354205033762</v>
      </c>
      <c r="F646" s="8">
        <f t="shared" si="51"/>
        <v>5.396984187643776E-3</v>
      </c>
      <c r="G646" s="8">
        <f t="shared" si="52"/>
        <v>1.4155911661007306E-2</v>
      </c>
      <c r="H646" s="8">
        <f t="shared" si="53"/>
        <v>3.0688967557104683E-4</v>
      </c>
      <c r="I646" s="8">
        <f>'Parameters and Results'!$C$3*Data!F646+'Parameters and Results'!$C$4*Data!G646</f>
        <v>1.2366553461132253E-2</v>
      </c>
      <c r="J646" s="8">
        <f>(1-'Parameters and Results'!$B$5)*Data!H646</f>
        <v>9.2066902671314061E-5</v>
      </c>
      <c r="K646" s="8">
        <f t="shared" si="54"/>
        <v>1.2458620363803567E-2</v>
      </c>
    </row>
    <row r="647" spans="1:11" x14ac:dyDescent="0.2">
      <c r="A647" s="3">
        <v>36020</v>
      </c>
      <c r="B647" s="4">
        <v>5399.5</v>
      </c>
      <c r="C647" s="4">
        <v>1074.9100000000001</v>
      </c>
      <c r="D647" s="5">
        <f t="shared" si="50"/>
        <v>660.8730402705196</v>
      </c>
      <c r="E647" s="4">
        <v>0.61481709191515521</v>
      </c>
      <c r="F647" s="8">
        <f t="shared" si="51"/>
        <v>-1.1545282314410909E-2</v>
      </c>
      <c r="G647" s="8">
        <f t="shared" si="52"/>
        <v>-8.623897310396823E-3</v>
      </c>
      <c r="H647" s="8">
        <f t="shared" si="53"/>
        <v>1.5358626886389252E-3</v>
      </c>
      <c r="I647" s="8">
        <f>'Parameters and Results'!$C$3*Data!F647+'Parameters and Results'!$C$4*Data!G647</f>
        <v>-1.4759026572723832E-2</v>
      </c>
      <c r="J647" s="8">
        <f>(1-'Parameters and Results'!$B$5)*Data!H647</f>
        <v>4.6075880659167764E-4</v>
      </c>
      <c r="K647" s="8">
        <f t="shared" si="54"/>
        <v>-1.4298267766132154E-2</v>
      </c>
    </row>
    <row r="648" spans="1:11" x14ac:dyDescent="0.2">
      <c r="A648" s="3">
        <v>36021</v>
      </c>
      <c r="B648" s="4">
        <v>5455</v>
      </c>
      <c r="C648" s="4">
        <v>1062.75</v>
      </c>
      <c r="D648" s="5">
        <f t="shared" si="50"/>
        <v>656.66707859614428</v>
      </c>
      <c r="E648" s="4">
        <v>0.61789421651013343</v>
      </c>
      <c r="F648" s="8">
        <f t="shared" si="51"/>
        <v>1.0226262594356848E-2</v>
      </c>
      <c r="G648" s="8">
        <f t="shared" si="52"/>
        <v>-1.1377048887838505E-2</v>
      </c>
      <c r="H648" s="8">
        <f t="shared" si="53"/>
        <v>4.9924600598703663E-3</v>
      </c>
      <c r="I648" s="8">
        <f>'Parameters and Results'!$C$3*Data!F648+'Parameters and Results'!$C$4*Data!G648</f>
        <v>2.804373370629447E-3</v>
      </c>
      <c r="J648" s="8">
        <f>(1-'Parameters and Results'!$B$5)*Data!H648</f>
        <v>1.49773801796111E-3</v>
      </c>
      <c r="K648" s="8">
        <f t="shared" si="54"/>
        <v>4.3021113885905573E-3</v>
      </c>
    </row>
    <row r="649" spans="1:11" x14ac:dyDescent="0.2">
      <c r="A649" s="3">
        <v>36024</v>
      </c>
      <c r="B649" s="4">
        <v>5467.2</v>
      </c>
      <c r="C649" s="4">
        <v>1083.67</v>
      </c>
      <c r="D649" s="5">
        <f t="shared" si="50"/>
        <v>670.5048880089098</v>
      </c>
      <c r="E649" s="4">
        <v>0.61873530503650531</v>
      </c>
      <c r="F649" s="8">
        <f t="shared" si="51"/>
        <v>2.2339830938561079E-3</v>
      </c>
      <c r="G649" s="8">
        <f t="shared" si="52"/>
        <v>1.9493540368787941E-2</v>
      </c>
      <c r="H649" s="8">
        <f t="shared" si="53"/>
        <v>1.3602920541883529E-3</v>
      </c>
      <c r="I649" s="8">
        <f>'Parameters and Results'!$C$3*Data!F649+'Parameters and Results'!$C$4*Data!G649</f>
        <v>1.2481247006269586E-2</v>
      </c>
      <c r="J649" s="8">
        <f>(1-'Parameters and Results'!$B$5)*Data!H649</f>
        <v>4.0808761625650596E-4</v>
      </c>
      <c r="K649" s="8">
        <f t="shared" si="54"/>
        <v>1.2889334622526092E-2</v>
      </c>
    </row>
    <row r="650" spans="1:11" x14ac:dyDescent="0.2">
      <c r="A650" s="3">
        <v>36025</v>
      </c>
      <c r="B650" s="4">
        <v>5648.2</v>
      </c>
      <c r="C650" s="4">
        <v>1101.2</v>
      </c>
      <c r="D650" s="5">
        <f t="shared" si="50"/>
        <v>681.35131790619971</v>
      </c>
      <c r="E650" s="4">
        <v>0.61873530503650531</v>
      </c>
      <c r="F650" s="8">
        <f t="shared" si="51"/>
        <v>3.2570307949976722E-2</v>
      </c>
      <c r="G650" s="8">
        <f t="shared" si="52"/>
        <v>1.6047065660764786E-2</v>
      </c>
      <c r="H650" s="8">
        <f t="shared" si="53"/>
        <v>0</v>
      </c>
      <c r="I650" s="8">
        <f>'Parameters and Results'!$C$3*Data!F650+'Parameters and Results'!$C$4*Data!G650</f>
        <v>3.7164434913042617E-2</v>
      </c>
      <c r="J650" s="8">
        <f>(1-'Parameters and Results'!$B$5)*Data!H650</f>
        <v>0</v>
      </c>
      <c r="K650" s="8">
        <f t="shared" si="54"/>
        <v>3.7164434913042617E-2</v>
      </c>
    </row>
    <row r="651" spans="1:11" x14ac:dyDescent="0.2">
      <c r="A651" s="3">
        <v>36026</v>
      </c>
      <c r="B651" s="4">
        <v>5694.3</v>
      </c>
      <c r="C651" s="4">
        <v>1098.06</v>
      </c>
      <c r="D651" s="5">
        <f t="shared" si="50"/>
        <v>676.68700314290993</v>
      </c>
      <c r="E651" s="4">
        <v>0.61625685585752144</v>
      </c>
      <c r="F651" s="8">
        <f t="shared" si="51"/>
        <v>8.1287641780539068E-3</v>
      </c>
      <c r="G651" s="8">
        <f t="shared" si="52"/>
        <v>-2.8555078832064543E-3</v>
      </c>
      <c r="H651" s="8">
        <f t="shared" si="53"/>
        <v>-4.013713746143505E-3</v>
      </c>
      <c r="I651" s="8">
        <f>'Parameters and Results'!$C$3*Data!F651+'Parameters and Results'!$C$4*Data!G651</f>
        <v>5.5706943988656828E-3</v>
      </c>
      <c r="J651" s="8">
        <f>(1-'Parameters and Results'!$B$5)*Data!H651</f>
        <v>-1.2041141238430518E-3</v>
      </c>
      <c r="K651" s="8">
        <f t="shared" si="54"/>
        <v>4.3665802750226315E-3</v>
      </c>
    </row>
    <row r="652" spans="1:11" x14ac:dyDescent="0.2">
      <c r="A652" s="3">
        <v>36027</v>
      </c>
      <c r="B652" s="4">
        <v>5667.4</v>
      </c>
      <c r="C652" s="4">
        <v>1091.5999999999999</v>
      </c>
      <c r="D652" s="5">
        <f t="shared" si="50"/>
        <v>670.72196620583713</v>
      </c>
      <c r="E652" s="4">
        <v>0.61443932411674351</v>
      </c>
      <c r="F652" s="8">
        <f t="shared" si="51"/>
        <v>-4.7352157270888458E-3</v>
      </c>
      <c r="G652" s="8">
        <f t="shared" si="52"/>
        <v>-5.9004765510625758E-3</v>
      </c>
      <c r="H652" s="8">
        <f t="shared" si="53"/>
        <v>-2.9536665372333522E-3</v>
      </c>
      <c r="I652" s="8">
        <f>'Parameters and Results'!$C$3*Data!F652+'Parameters and Results'!$C$4*Data!G652</f>
        <v>-7.3295710987765321E-3</v>
      </c>
      <c r="J652" s="8">
        <f>(1-'Parameters and Results'!$B$5)*Data!H652</f>
        <v>-8.8609996117000578E-4</v>
      </c>
      <c r="K652" s="8">
        <f t="shared" si="54"/>
        <v>-8.2156710599465381E-3</v>
      </c>
    </row>
    <row r="653" spans="1:11" x14ac:dyDescent="0.2">
      <c r="A653" s="3">
        <v>36028</v>
      </c>
      <c r="B653" s="4">
        <v>5477</v>
      </c>
      <c r="C653" s="4">
        <v>1081.24</v>
      </c>
      <c r="D653" s="5">
        <f t="shared" si="50"/>
        <v>660.78347491291322</v>
      </c>
      <c r="E653" s="4">
        <v>0.61113487746745698</v>
      </c>
      <c r="F653" s="8">
        <f t="shared" si="51"/>
        <v>-3.417295297824792E-2</v>
      </c>
      <c r="G653" s="8">
        <f t="shared" si="52"/>
        <v>-9.5359791857756518E-3</v>
      </c>
      <c r="H653" s="8">
        <f t="shared" si="53"/>
        <v>-5.3925003521258117E-3</v>
      </c>
      <c r="I653" s="8">
        <f>'Parameters and Results'!$C$3*Data!F653+'Parameters and Results'!$C$4*Data!G653</f>
        <v>-3.5050762616285785E-2</v>
      </c>
      <c r="J653" s="8">
        <f>(1-'Parameters and Results'!$B$5)*Data!H653</f>
        <v>-1.6177501056377438E-3</v>
      </c>
      <c r="K653" s="8">
        <f t="shared" si="54"/>
        <v>-3.6668512721923528E-2</v>
      </c>
    </row>
    <row r="654" spans="1:11" x14ac:dyDescent="0.2">
      <c r="A654" s="3">
        <v>36031</v>
      </c>
      <c r="B654" s="4">
        <v>5553.7</v>
      </c>
      <c r="C654" s="4">
        <v>1088.1400000000001</v>
      </c>
      <c r="D654" s="5">
        <f t="shared" si="50"/>
        <v>663.09567336989642</v>
      </c>
      <c r="E654" s="4">
        <v>0.60938452163315049</v>
      </c>
      <c r="F654" s="8">
        <f t="shared" si="51"/>
        <v>1.3906866499919341E-2</v>
      </c>
      <c r="G654" s="8">
        <f t="shared" si="52"/>
        <v>6.3612859599617389E-3</v>
      </c>
      <c r="H654" s="8">
        <f t="shared" si="53"/>
        <v>-2.8682166552409629E-3</v>
      </c>
      <c r="I654" s="8">
        <f>'Parameters and Results'!$C$3*Data!F654+'Parameters and Results'!$C$4*Data!G654</f>
        <v>1.5603602605808762E-2</v>
      </c>
      <c r="J654" s="8">
        <f>(1-'Parameters and Results'!$B$5)*Data!H654</f>
        <v>-8.6046499657228901E-4</v>
      </c>
      <c r="K654" s="8">
        <f t="shared" si="54"/>
        <v>1.4743137609236474E-2</v>
      </c>
    </row>
    <row r="655" spans="1:11" x14ac:dyDescent="0.2">
      <c r="A655" s="3">
        <v>36032</v>
      </c>
      <c r="B655" s="4">
        <v>5654.4</v>
      </c>
      <c r="C655" s="4">
        <v>1092.8499999999999</v>
      </c>
      <c r="D655" s="5">
        <f t="shared" si="50"/>
        <v>666.57517535834086</v>
      </c>
      <c r="E655" s="4">
        <v>0.60994205550472702</v>
      </c>
      <c r="F655" s="8">
        <f t="shared" si="51"/>
        <v>1.796963084173641E-2</v>
      </c>
      <c r="G655" s="8">
        <f t="shared" si="52"/>
        <v>4.3191461878269938E-3</v>
      </c>
      <c r="H655" s="8">
        <f t="shared" si="53"/>
        <v>9.1449480538794889E-4</v>
      </c>
      <c r="I655" s="8">
        <f>'Parameters and Results'!$C$3*Data!F655+'Parameters and Results'!$C$4*Data!G655</f>
        <v>1.8055765927945937E-2</v>
      </c>
      <c r="J655" s="8">
        <f>(1-'Parameters and Results'!$B$5)*Data!H655</f>
        <v>2.7434844161638473E-4</v>
      </c>
      <c r="K655" s="8">
        <f t="shared" si="54"/>
        <v>1.833011436956232E-2</v>
      </c>
    </row>
    <row r="656" spans="1:11" x14ac:dyDescent="0.2">
      <c r="A656" s="3">
        <v>36033</v>
      </c>
      <c r="B656" s="4">
        <v>5545.4</v>
      </c>
      <c r="C656" s="4">
        <v>1084.19</v>
      </c>
      <c r="D656" s="5">
        <f t="shared" si="50"/>
        <v>661.69667378700035</v>
      </c>
      <c r="E656" s="4">
        <v>0.61031431187061336</v>
      </c>
      <c r="F656" s="8">
        <f t="shared" si="51"/>
        <v>-1.9465247882247735E-2</v>
      </c>
      <c r="G656" s="8">
        <f t="shared" si="52"/>
        <v>-7.9557984030125418E-3</v>
      </c>
      <c r="H656" s="8">
        <f t="shared" si="53"/>
        <v>6.1012814583379495E-4</v>
      </c>
      <c r="I656" s="8">
        <f>'Parameters and Results'!$C$3*Data!F656+'Parameters and Results'!$C$4*Data!G656</f>
        <v>-2.132822303459354E-2</v>
      </c>
      <c r="J656" s="8">
        <f>(1-'Parameters and Results'!$B$5)*Data!H656</f>
        <v>1.830384437501385E-4</v>
      </c>
      <c r="K656" s="8">
        <f t="shared" si="54"/>
        <v>-2.1145184590843403E-2</v>
      </c>
    </row>
    <row r="657" spans="1:11" x14ac:dyDescent="0.2">
      <c r="A657" s="3">
        <v>36034</v>
      </c>
      <c r="B657" s="4">
        <v>5368.5</v>
      </c>
      <c r="C657" s="4">
        <v>1042.5899999999999</v>
      </c>
      <c r="D657" s="5">
        <f t="shared" si="50"/>
        <v>635.53185004571765</v>
      </c>
      <c r="E657" s="4">
        <v>0.6095702529716549</v>
      </c>
      <c r="F657" s="8">
        <f t="shared" si="51"/>
        <v>-3.2420215368939333E-2</v>
      </c>
      <c r="G657" s="8">
        <f t="shared" si="52"/>
        <v>-3.9125162511276221E-2</v>
      </c>
      <c r="H657" s="8">
        <f t="shared" si="53"/>
        <v>-1.2198842622871322E-3</v>
      </c>
      <c r="I657" s="8">
        <f>'Parameters and Results'!$C$3*Data!F657+'Parameters and Results'!$C$4*Data!G657</f>
        <v>-4.949527620391108E-2</v>
      </c>
      <c r="J657" s="8">
        <f>(1-'Parameters and Results'!$B$5)*Data!H657</f>
        <v>-3.659652786861397E-4</v>
      </c>
      <c r="K657" s="8">
        <f t="shared" si="54"/>
        <v>-4.986124148259722E-2</v>
      </c>
    </row>
    <row r="658" spans="1:11" x14ac:dyDescent="0.2">
      <c r="A658" s="3">
        <v>36035</v>
      </c>
      <c r="B658" s="4">
        <v>5249.4</v>
      </c>
      <c r="C658" s="4">
        <v>1027.1400000000001</v>
      </c>
      <c r="D658" s="5">
        <f t="shared" si="50"/>
        <v>614.31818181818187</v>
      </c>
      <c r="E658" s="4">
        <v>0.59808612440191389</v>
      </c>
      <c r="F658" s="8">
        <f t="shared" si="51"/>
        <v>-2.2434755533916374E-2</v>
      </c>
      <c r="G658" s="8">
        <f t="shared" si="52"/>
        <v>-1.4929760867165345E-2</v>
      </c>
      <c r="H658" s="8">
        <f t="shared" si="53"/>
        <v>-1.9019441243490476E-2</v>
      </c>
      <c r="I658" s="8">
        <f>'Parameters and Results'!$C$3*Data!F658+'Parameters and Results'!$C$4*Data!G658</f>
        <v>-2.7692481960446116E-2</v>
      </c>
      <c r="J658" s="8">
        <f>(1-'Parameters and Results'!$B$5)*Data!H658</f>
        <v>-5.7058323730471436E-3</v>
      </c>
      <c r="K658" s="8">
        <f t="shared" si="54"/>
        <v>-3.3398314333493259E-2</v>
      </c>
    </row>
    <row r="659" spans="1:11" x14ac:dyDescent="0.2">
      <c r="A659" s="3">
        <v>36039</v>
      </c>
      <c r="B659" s="4">
        <v>5169.1000000000004</v>
      </c>
      <c r="C659" s="4">
        <v>994.26</v>
      </c>
      <c r="D659" s="5">
        <f t="shared" si="50"/>
        <v>593.94265232974919</v>
      </c>
      <c r="E659" s="4">
        <v>0.59737156511350065</v>
      </c>
      <c r="F659" s="8">
        <f t="shared" si="51"/>
        <v>-1.5415192229607294E-2</v>
      </c>
      <c r="G659" s="8">
        <f t="shared" si="52"/>
        <v>-3.2534778144984726E-2</v>
      </c>
      <c r="H659" s="8">
        <f t="shared" si="53"/>
        <v>-1.1954574047736343E-3</v>
      </c>
      <c r="I659" s="8">
        <f>'Parameters and Results'!$C$3*Data!F659+'Parameters and Results'!$C$4*Data!G659</f>
        <v>-3.1057073399198137E-2</v>
      </c>
      <c r="J659" s="8">
        <f>(1-'Parameters and Results'!$B$5)*Data!H659</f>
        <v>-3.5863722143209036E-4</v>
      </c>
      <c r="K659" s="8">
        <f t="shared" si="54"/>
        <v>-3.1415710620630227E-2</v>
      </c>
    </row>
    <row r="660" spans="1:11" x14ac:dyDescent="0.2">
      <c r="A660" s="3">
        <v>36040</v>
      </c>
      <c r="B660" s="4">
        <v>5235.8</v>
      </c>
      <c r="C660" s="4">
        <v>990.48</v>
      </c>
      <c r="D660" s="5">
        <f t="shared" si="50"/>
        <v>593.59942466738585</v>
      </c>
      <c r="E660" s="4">
        <v>0.59930480642454753</v>
      </c>
      <c r="F660" s="8">
        <f t="shared" si="51"/>
        <v>1.2821058092575832E-2</v>
      </c>
      <c r="G660" s="8">
        <f t="shared" si="52"/>
        <v>-3.8090677573212957E-3</v>
      </c>
      <c r="H660" s="8">
        <f t="shared" si="53"/>
        <v>3.2310205814463189E-3</v>
      </c>
      <c r="I660" s="8">
        <f>'Parameters and Results'!$C$3*Data!F660+'Parameters and Results'!$C$4*Data!G660</f>
        <v>9.1615292420503536E-3</v>
      </c>
      <c r="J660" s="8">
        <f>(1-'Parameters and Results'!$B$5)*Data!H660</f>
        <v>9.6930617443389579E-4</v>
      </c>
      <c r="K660" s="8">
        <f t="shared" si="54"/>
        <v>1.0130835416484249E-2</v>
      </c>
    </row>
    <row r="661" spans="1:11" x14ac:dyDescent="0.2">
      <c r="A661" s="3">
        <v>36041</v>
      </c>
      <c r="B661" s="4">
        <v>5118.7</v>
      </c>
      <c r="C661" s="4">
        <v>982.26</v>
      </c>
      <c r="D661" s="5">
        <f t="shared" si="50"/>
        <v>586.00405679513187</v>
      </c>
      <c r="E661" s="4">
        <v>0.59658751938909438</v>
      </c>
      <c r="F661" s="8">
        <f t="shared" si="51"/>
        <v>-2.26191496593381E-2</v>
      </c>
      <c r="G661" s="8">
        <f t="shared" si="52"/>
        <v>-8.3336350181308187E-3</v>
      </c>
      <c r="H661" s="8">
        <f t="shared" si="53"/>
        <v>-4.5443751968316367E-3</v>
      </c>
      <c r="I661" s="8">
        <f>'Parameters and Results'!$C$3*Data!F661+'Parameters and Results'!$C$4*Data!G661</f>
        <v>-2.4291918861711483E-2</v>
      </c>
      <c r="J661" s="8">
        <f>(1-'Parameters and Results'!$B$5)*Data!H661</f>
        <v>-1.3633125590494911E-3</v>
      </c>
      <c r="K661" s="8">
        <f t="shared" si="54"/>
        <v>-2.5655231420760975E-2</v>
      </c>
    </row>
    <row r="662" spans="1:11" x14ac:dyDescent="0.2">
      <c r="A662" s="3">
        <v>36042</v>
      </c>
      <c r="B662" s="4">
        <v>5167</v>
      </c>
      <c r="C662" s="4">
        <v>973.89</v>
      </c>
      <c r="D662" s="5">
        <f t="shared" si="50"/>
        <v>582.47009569377985</v>
      </c>
      <c r="E662" s="4">
        <v>0.59808612440191389</v>
      </c>
      <c r="F662" s="8">
        <f t="shared" si="51"/>
        <v>9.3917487432804928E-3</v>
      </c>
      <c r="G662" s="8">
        <f t="shared" si="52"/>
        <v>-8.5576781745286129E-3</v>
      </c>
      <c r="H662" s="8">
        <f t="shared" si="53"/>
        <v>2.5088120201588633E-3</v>
      </c>
      <c r="I662" s="8">
        <f>'Parameters and Results'!$C$3*Data!F662+'Parameters and Results'!$C$4*Data!G662</f>
        <v>3.596633936124978E-3</v>
      </c>
      <c r="J662" s="8">
        <f>(1-'Parameters and Results'!$B$5)*Data!H662</f>
        <v>7.526436060476591E-4</v>
      </c>
      <c r="K662" s="8">
        <f t="shared" si="54"/>
        <v>4.349277542172637E-3</v>
      </c>
    </row>
    <row r="663" spans="1:11" x14ac:dyDescent="0.2">
      <c r="A663" s="3">
        <v>36046</v>
      </c>
      <c r="B663" s="4">
        <v>5344.2</v>
      </c>
      <c r="C663" s="4">
        <v>1023.46</v>
      </c>
      <c r="D663" s="5">
        <f t="shared" si="50"/>
        <v>617.24865810264771</v>
      </c>
      <c r="E663" s="4">
        <v>0.60309993365900738</v>
      </c>
      <c r="F663" s="8">
        <f t="shared" si="51"/>
        <v>3.3719611378694253E-2</v>
      </c>
      <c r="G663" s="8">
        <f t="shared" si="52"/>
        <v>4.9645961835058545E-2</v>
      </c>
      <c r="H663" s="8">
        <f t="shared" si="53"/>
        <v>8.3481461373199999E-3</v>
      </c>
      <c r="I663" s="8">
        <f>'Parameters and Results'!$C$3*Data!F663+'Parameters and Results'!$C$4*Data!G663</f>
        <v>5.6313479347289093E-2</v>
      </c>
      <c r="J663" s="8">
        <f>(1-'Parameters and Results'!$B$5)*Data!H663</f>
        <v>2.5044438411960003E-3</v>
      </c>
      <c r="K663" s="8">
        <f t="shared" si="54"/>
        <v>5.8817923188485097E-2</v>
      </c>
    </row>
    <row r="664" spans="1:11" x14ac:dyDescent="0.2">
      <c r="A664" s="3">
        <v>36047</v>
      </c>
      <c r="B664" s="4">
        <v>5311.3</v>
      </c>
      <c r="C664" s="4">
        <v>1006.2</v>
      </c>
      <c r="D664" s="5">
        <f t="shared" si="50"/>
        <v>605.41516245487367</v>
      </c>
      <c r="E664" s="4">
        <v>0.60168471720818295</v>
      </c>
      <c r="F664" s="8">
        <f t="shared" si="51"/>
        <v>-6.1752343014087087E-3</v>
      </c>
      <c r="G664" s="8">
        <f t="shared" si="52"/>
        <v>-1.7008184697617012E-2</v>
      </c>
      <c r="H664" s="8">
        <f t="shared" si="53"/>
        <v>-2.3493279080665742E-3</v>
      </c>
      <c r="I664" s="8">
        <f>'Parameters and Results'!$C$3*Data!F664+'Parameters and Results'!$C$4*Data!G664</f>
        <v>-1.458774975044581E-2</v>
      </c>
      <c r="J664" s="8">
        <f>(1-'Parameters and Results'!$B$5)*Data!H664</f>
        <v>-7.0479837241997233E-4</v>
      </c>
      <c r="K664" s="8">
        <f t="shared" si="54"/>
        <v>-1.5292548122865783E-2</v>
      </c>
    </row>
    <row r="665" spans="1:11" x14ac:dyDescent="0.2">
      <c r="A665" s="3">
        <v>36048</v>
      </c>
      <c r="B665" s="4">
        <v>5136.6000000000004</v>
      </c>
      <c r="C665" s="4">
        <v>980.19</v>
      </c>
      <c r="D665" s="5">
        <f t="shared" si="50"/>
        <v>582.89129400570891</v>
      </c>
      <c r="E665" s="4">
        <v>0.59467174119885824</v>
      </c>
      <c r="F665" s="8">
        <f t="shared" si="51"/>
        <v>-3.3445244387974978E-2</v>
      </c>
      <c r="G665" s="8">
        <f t="shared" si="52"/>
        <v>-2.6189707633403655E-2</v>
      </c>
      <c r="H665" s="8">
        <f t="shared" si="53"/>
        <v>-1.1724024707293187E-2</v>
      </c>
      <c r="I665" s="8">
        <f>'Parameters and Results'!$C$3*Data!F665+'Parameters and Results'!$C$4*Data!G665</f>
        <v>-4.3407030961516088E-2</v>
      </c>
      <c r="J665" s="8">
        <f>(1-'Parameters and Results'!$B$5)*Data!H665</f>
        <v>-3.5172074121879566E-3</v>
      </c>
      <c r="K665" s="8">
        <f t="shared" si="54"/>
        <v>-4.6924238373704047E-2</v>
      </c>
    </row>
    <row r="666" spans="1:11" x14ac:dyDescent="0.2">
      <c r="A666" s="3">
        <v>36049</v>
      </c>
      <c r="B666" s="4">
        <v>5118.6000000000004</v>
      </c>
      <c r="C666" s="4">
        <v>1009.06</v>
      </c>
      <c r="D666" s="5">
        <f t="shared" si="50"/>
        <v>598.95530361488693</v>
      </c>
      <c r="E666" s="4">
        <v>0.59357749154152073</v>
      </c>
      <c r="F666" s="8">
        <f t="shared" si="51"/>
        <v>-3.5104178337908806E-3</v>
      </c>
      <c r="G666" s="8">
        <f t="shared" si="52"/>
        <v>2.9028052978482318E-2</v>
      </c>
      <c r="H666" s="8">
        <f t="shared" si="53"/>
        <v>-1.8417852694717267E-3</v>
      </c>
      <c r="I666" s="8">
        <f>'Parameters and Results'!$C$3*Data!F666+'Parameters and Results'!$C$4*Data!G666</f>
        <v>1.2603533003813436E-2</v>
      </c>
      <c r="J666" s="8">
        <f>(1-'Parameters and Results'!$B$5)*Data!H666</f>
        <v>-5.5253558084151805E-4</v>
      </c>
      <c r="K666" s="8">
        <f t="shared" si="54"/>
        <v>1.2050997422971917E-2</v>
      </c>
    </row>
    <row r="667" spans="1:11" x14ac:dyDescent="0.2">
      <c r="A667" s="3">
        <v>36052</v>
      </c>
      <c r="B667" s="4">
        <v>5268.6</v>
      </c>
      <c r="C667" s="4">
        <v>1029.72</v>
      </c>
      <c r="D667" s="5">
        <f t="shared" si="50"/>
        <v>613.84202682563341</v>
      </c>
      <c r="E667" s="4">
        <v>0.5961251862891207</v>
      </c>
      <c r="F667" s="8">
        <f t="shared" si="51"/>
        <v>2.8883708451300873E-2</v>
      </c>
      <c r="G667" s="8">
        <f t="shared" si="52"/>
        <v>2.026771620473301E-2</v>
      </c>
      <c r="H667" s="8">
        <f t="shared" si="53"/>
        <v>4.2829165463216315E-3</v>
      </c>
      <c r="I667" s="8">
        <f>'Parameters and Results'!$C$3*Data!F667+'Parameters and Results'!$C$4*Data!G667</f>
        <v>3.621781164544409E-2</v>
      </c>
      <c r="J667" s="8">
        <f>(1-'Parameters and Results'!$B$5)*Data!H667</f>
        <v>1.2848749638964896E-3</v>
      </c>
      <c r="K667" s="8">
        <f t="shared" si="54"/>
        <v>3.7502686609340578E-2</v>
      </c>
    </row>
    <row r="668" spans="1:11" x14ac:dyDescent="0.2">
      <c r="A668" s="3">
        <v>36053</v>
      </c>
      <c r="B668" s="4">
        <v>5281.7</v>
      </c>
      <c r="C668" s="4">
        <v>1037.68</v>
      </c>
      <c r="D668" s="5">
        <f t="shared" si="50"/>
        <v>619.80647473420152</v>
      </c>
      <c r="E668" s="4">
        <v>0.5973002030820691</v>
      </c>
      <c r="F668" s="8">
        <f t="shared" si="51"/>
        <v>2.4833429821520163E-3</v>
      </c>
      <c r="G668" s="8">
        <f t="shared" si="52"/>
        <v>7.7005314253878387E-3</v>
      </c>
      <c r="H668" s="8">
        <f t="shared" si="53"/>
        <v>1.969150619880896E-3</v>
      </c>
      <c r="I668" s="8">
        <f>'Parameters and Results'!$C$3*Data!F668+'Parameters and Results'!$C$4*Data!G668</f>
        <v>6.3312120790924489E-3</v>
      </c>
      <c r="J668" s="8">
        <f>(1-'Parameters and Results'!$B$5)*Data!H668</f>
        <v>5.9074518596426888E-4</v>
      </c>
      <c r="K668" s="8">
        <f t="shared" si="54"/>
        <v>6.9219572650567173E-3</v>
      </c>
    </row>
    <row r="669" spans="1:11" x14ac:dyDescent="0.2">
      <c r="A669" s="3">
        <v>36054</v>
      </c>
      <c r="B669" s="4">
        <v>5291.7</v>
      </c>
      <c r="C669" s="4">
        <v>1045.48</v>
      </c>
      <c r="D669" s="5">
        <f t="shared" si="50"/>
        <v>623.86919680152766</v>
      </c>
      <c r="E669" s="4">
        <v>0.5967299200381907</v>
      </c>
      <c r="F669" s="8">
        <f t="shared" si="51"/>
        <v>1.891539709384289E-3</v>
      </c>
      <c r="G669" s="8">
        <f t="shared" si="52"/>
        <v>7.4886580502367258E-3</v>
      </c>
      <c r="H669" s="8">
        <f t="shared" si="53"/>
        <v>-9.5522395323024718E-4</v>
      </c>
      <c r="I669" s="8">
        <f>'Parameters and Results'!$C$3*Data!F669+'Parameters and Results'!$C$4*Data!G669</f>
        <v>5.698972592839086E-3</v>
      </c>
      <c r="J669" s="8">
        <f>(1-'Parameters and Results'!$B$5)*Data!H669</f>
        <v>-2.8656718596907417E-4</v>
      </c>
      <c r="K669" s="8">
        <f t="shared" si="54"/>
        <v>5.412405406870012E-3</v>
      </c>
    </row>
    <row r="670" spans="1:11" x14ac:dyDescent="0.2">
      <c r="A670" s="3">
        <v>36055</v>
      </c>
      <c r="B670" s="4">
        <v>5132.8999999999996</v>
      </c>
      <c r="C670" s="4">
        <v>1018.87</v>
      </c>
      <c r="D670" s="5">
        <f t="shared" si="50"/>
        <v>605.02969121140143</v>
      </c>
      <c r="E670" s="4">
        <v>0.59382422802850354</v>
      </c>
      <c r="F670" s="8">
        <f t="shared" si="51"/>
        <v>-3.0468753699541894E-2</v>
      </c>
      <c r="G670" s="8">
        <f t="shared" si="52"/>
        <v>-2.5781940053402421E-2</v>
      </c>
      <c r="H670" s="8">
        <f t="shared" si="53"/>
        <v>-4.881252623085963E-3</v>
      </c>
      <c r="I670" s="8">
        <f>'Parameters and Results'!$C$3*Data!F670+'Parameters and Results'!$C$4*Data!G670</f>
        <v>-4.058240711593647E-2</v>
      </c>
      <c r="J670" s="8">
        <f>(1-'Parameters and Results'!$B$5)*Data!H670</f>
        <v>-1.464375786925789E-3</v>
      </c>
      <c r="K670" s="8">
        <f t="shared" si="54"/>
        <v>-4.2046782902862262E-2</v>
      </c>
    </row>
    <row r="671" spans="1:11" x14ac:dyDescent="0.2">
      <c r="A671" s="3">
        <v>36056</v>
      </c>
      <c r="B671" s="4">
        <v>5055.6000000000004</v>
      </c>
      <c r="C671" s="4">
        <v>1020.09</v>
      </c>
      <c r="D671" s="5">
        <f t="shared" si="50"/>
        <v>605.93406593406598</v>
      </c>
      <c r="E671" s="4">
        <v>0.59400059400059402</v>
      </c>
      <c r="F671" s="8">
        <f t="shared" si="51"/>
        <v>-1.5174261813027941E-2</v>
      </c>
      <c r="G671" s="8">
        <f t="shared" si="52"/>
        <v>1.1966886506780685E-3</v>
      </c>
      <c r="H671" s="8">
        <f t="shared" si="53"/>
        <v>2.9695620114297925E-4</v>
      </c>
      <c r="I671" s="8">
        <f>'Parameters and Results'!$C$3*Data!F671+'Parameters and Results'!$C$4*Data!G671</f>
        <v>-1.2631267215033291E-2</v>
      </c>
      <c r="J671" s="8">
        <f>(1-'Parameters and Results'!$B$5)*Data!H671</f>
        <v>8.908686034289379E-5</v>
      </c>
      <c r="K671" s="8">
        <f t="shared" si="54"/>
        <v>-1.2542180354690397E-2</v>
      </c>
    </row>
    <row r="672" spans="1:11" x14ac:dyDescent="0.2">
      <c r="A672" s="3">
        <v>36059</v>
      </c>
      <c r="B672" s="4">
        <v>4990.3</v>
      </c>
      <c r="C672" s="4">
        <v>1023.89</v>
      </c>
      <c r="D672" s="5">
        <f t="shared" si="50"/>
        <v>607.83021668150786</v>
      </c>
      <c r="E672" s="4">
        <v>0.59364796675571385</v>
      </c>
      <c r="F672" s="8">
        <f t="shared" si="51"/>
        <v>-1.3000511594075092E-2</v>
      </c>
      <c r="G672" s="8">
        <f t="shared" si="52"/>
        <v>3.7182402743803507E-3</v>
      </c>
      <c r="H672" s="8">
        <f t="shared" si="53"/>
        <v>-5.9382424547843409E-4</v>
      </c>
      <c r="I672" s="8">
        <f>'Parameters and Results'!$C$3*Data!F672+'Parameters and Results'!$C$4*Data!G672</f>
        <v>-9.3675978966503166E-3</v>
      </c>
      <c r="J672" s="8">
        <f>(1-'Parameters and Results'!$B$5)*Data!H672</f>
        <v>-1.7814727364353025E-4</v>
      </c>
      <c r="K672" s="8">
        <f t="shared" si="54"/>
        <v>-9.5457451702938463E-3</v>
      </c>
    </row>
    <row r="673" spans="1:11" x14ac:dyDescent="0.2">
      <c r="A673" s="3">
        <v>36060</v>
      </c>
      <c r="B673" s="4">
        <v>5103.3</v>
      </c>
      <c r="C673" s="4">
        <v>1029.6300000000001</v>
      </c>
      <c r="D673" s="5">
        <f t="shared" si="50"/>
        <v>611.5281819801628</v>
      </c>
      <c r="E673" s="4">
        <v>0.59393003504187203</v>
      </c>
      <c r="F673" s="8">
        <f t="shared" si="51"/>
        <v>2.2391361104750818E-2</v>
      </c>
      <c r="G673" s="8">
        <f t="shared" si="52"/>
        <v>5.5904154322548201E-3</v>
      </c>
      <c r="H673" s="8">
        <f t="shared" si="53"/>
        <v>4.7503118285354215E-4</v>
      </c>
      <c r="I673" s="8">
        <f>'Parameters and Results'!$C$3*Data!F673+'Parameters and Results'!$C$4*Data!G673</f>
        <v>2.2611265300074568E-2</v>
      </c>
      <c r="J673" s="8">
        <f>(1-'Parameters and Results'!$B$5)*Data!H673</f>
        <v>1.4250935485606267E-4</v>
      </c>
      <c r="K673" s="8">
        <f t="shared" si="54"/>
        <v>2.2753774654930631E-2</v>
      </c>
    </row>
    <row r="674" spans="1:11" x14ac:dyDescent="0.2">
      <c r="A674" s="3">
        <v>36061</v>
      </c>
      <c r="B674" s="4">
        <v>5214.7</v>
      </c>
      <c r="C674" s="4">
        <v>1066.0899999999999</v>
      </c>
      <c r="D674" s="5">
        <f t="shared" si="50"/>
        <v>634.65293487319923</v>
      </c>
      <c r="E674" s="4">
        <v>0.59530896535301825</v>
      </c>
      <c r="F674" s="8">
        <f t="shared" si="51"/>
        <v>2.1594171130269811E-2</v>
      </c>
      <c r="G674" s="8">
        <f t="shared" si="52"/>
        <v>3.4798235542756045E-2</v>
      </c>
      <c r="H674" s="8">
        <f t="shared" si="53"/>
        <v>2.3190139722274457E-3</v>
      </c>
      <c r="I674" s="8">
        <f>'Parameters and Results'!$C$3*Data!F674+'Parameters and Results'!$C$4*Data!G674</f>
        <v>3.7685946932074353E-2</v>
      </c>
      <c r="J674" s="8">
        <f>(1-'Parameters and Results'!$B$5)*Data!H674</f>
        <v>6.9570419166823381E-4</v>
      </c>
      <c r="K674" s="8">
        <f t="shared" si="54"/>
        <v>3.8381651123742588E-2</v>
      </c>
    </row>
    <row r="675" spans="1:11" x14ac:dyDescent="0.2">
      <c r="A675" s="3">
        <v>36062</v>
      </c>
      <c r="B675" s="4">
        <v>5167.6000000000004</v>
      </c>
      <c r="C675" s="4">
        <v>1042.72</v>
      </c>
      <c r="D675" s="5">
        <f t="shared" si="50"/>
        <v>615.35556211271762</v>
      </c>
      <c r="E675" s="4">
        <v>0.59014458542342874</v>
      </c>
      <c r="F675" s="8">
        <f t="shared" si="51"/>
        <v>-9.0731963277704206E-3</v>
      </c>
      <c r="G675" s="8">
        <f t="shared" si="52"/>
        <v>-2.2165066345250794E-2</v>
      </c>
      <c r="H675" s="8">
        <f t="shared" si="53"/>
        <v>-8.7129733555793391E-3</v>
      </c>
      <c r="I675" s="8">
        <f>'Parameters and Results'!$C$3*Data!F675+'Parameters and Results'!$C$4*Data!G675</f>
        <v>-1.990818261323455E-2</v>
      </c>
      <c r="J675" s="8">
        <f>(1-'Parameters and Results'!$B$5)*Data!H675</f>
        <v>-2.6138920066738022E-3</v>
      </c>
      <c r="K675" s="8">
        <f t="shared" si="54"/>
        <v>-2.2522074619908353E-2</v>
      </c>
    </row>
    <row r="676" spans="1:11" x14ac:dyDescent="0.2">
      <c r="A676" s="3">
        <v>36063</v>
      </c>
      <c r="B676" s="4">
        <v>5016</v>
      </c>
      <c r="C676" s="4">
        <v>1044.75</v>
      </c>
      <c r="D676" s="5">
        <f t="shared" si="50"/>
        <v>613.7284849908948</v>
      </c>
      <c r="E676" s="4">
        <v>0.5874405216471833</v>
      </c>
      <c r="F676" s="8">
        <f t="shared" si="51"/>
        <v>-2.9775560773389647E-2</v>
      </c>
      <c r="G676" s="8">
        <f t="shared" si="52"/>
        <v>1.9449387439545878E-3</v>
      </c>
      <c r="H676" s="8">
        <f t="shared" si="53"/>
        <v>-4.5925657734186181E-3</v>
      </c>
      <c r="I676" s="8">
        <f>'Parameters and Results'!$C$3*Data!F676+'Parameters and Results'!$C$4*Data!G676</f>
        <v>-2.5003348754980465E-2</v>
      </c>
      <c r="J676" s="8">
        <f>(1-'Parameters and Results'!$B$5)*Data!H676</f>
        <v>-1.3777697320255856E-3</v>
      </c>
      <c r="K676" s="8">
        <f t="shared" si="54"/>
        <v>-2.6381118487006052E-2</v>
      </c>
    </row>
    <row r="677" spans="1:11" x14ac:dyDescent="0.2">
      <c r="A677" s="3">
        <v>36066</v>
      </c>
      <c r="B677" s="4">
        <v>5093.5</v>
      </c>
      <c r="C677" s="4">
        <v>1048.69</v>
      </c>
      <c r="D677" s="5">
        <f t="shared" si="50"/>
        <v>615.42840375586866</v>
      </c>
      <c r="E677" s="4">
        <v>0.58685446009389675</v>
      </c>
      <c r="F677" s="8">
        <f t="shared" si="51"/>
        <v>1.5332413717364417E-2</v>
      </c>
      <c r="G677" s="8">
        <f t="shared" si="52"/>
        <v>3.7641438513464748E-3</v>
      </c>
      <c r="H677" s="8">
        <f t="shared" si="53"/>
        <v>-9.9815056873629455E-4</v>
      </c>
      <c r="I677" s="8">
        <f>'Parameters and Results'!$C$3*Data!F677+'Parameters and Results'!$C$4*Data!G677</f>
        <v>1.5448499682420961E-2</v>
      </c>
      <c r="J677" s="8">
        <f>(1-'Parameters and Results'!$B$5)*Data!H677</f>
        <v>-2.9944517062088842E-4</v>
      </c>
      <c r="K677" s="8">
        <f t="shared" si="54"/>
        <v>1.5149054511800073E-2</v>
      </c>
    </row>
    <row r="678" spans="1:11" x14ac:dyDescent="0.2">
      <c r="A678" s="3">
        <v>36067</v>
      </c>
      <c r="B678" s="4">
        <v>5108.7</v>
      </c>
      <c r="C678" s="4">
        <v>1049.02</v>
      </c>
      <c r="D678" s="5">
        <f t="shared" si="50"/>
        <v>614.61213967658773</v>
      </c>
      <c r="E678" s="4">
        <v>0.58589172720881177</v>
      </c>
      <c r="F678" s="8">
        <f t="shared" si="51"/>
        <v>2.979751670547667E-3</v>
      </c>
      <c r="G678" s="8">
        <f t="shared" si="52"/>
        <v>3.1462881210682017E-4</v>
      </c>
      <c r="H678" s="8">
        <f t="shared" si="53"/>
        <v>-1.6418439245840224E-3</v>
      </c>
      <c r="I678" s="8">
        <f>'Parameters and Results'!$C$3*Data!F678+'Parameters and Results'!$C$4*Data!G678</f>
        <v>2.7771822702668913E-3</v>
      </c>
      <c r="J678" s="8">
        <f>(1-'Parameters and Results'!$B$5)*Data!H678</f>
        <v>-4.9255317737520682E-4</v>
      </c>
      <c r="K678" s="8">
        <f t="shared" si="54"/>
        <v>2.2846290928916846E-3</v>
      </c>
    </row>
    <row r="679" spans="1:11" x14ac:dyDescent="0.2">
      <c r="A679" s="3">
        <v>36068</v>
      </c>
      <c r="B679" s="4">
        <v>5064.3999999999996</v>
      </c>
      <c r="C679" s="4">
        <v>1017.01</v>
      </c>
      <c r="D679" s="5">
        <f t="shared" si="50"/>
        <v>598.41718152397766</v>
      </c>
      <c r="E679" s="4">
        <v>0.58840835539864667</v>
      </c>
      <c r="F679" s="8">
        <f t="shared" si="51"/>
        <v>-8.7092980545705832E-3</v>
      </c>
      <c r="G679" s="8">
        <f t="shared" si="52"/>
        <v>-3.098944514956882E-2</v>
      </c>
      <c r="H679" s="8">
        <f t="shared" si="53"/>
        <v>4.2861821776742645E-3</v>
      </c>
      <c r="I679" s="8">
        <f>'Parameters and Results'!$C$3*Data!F679+'Parameters and Results'!$C$4*Data!G679</f>
        <v>-2.4354936178516428E-2</v>
      </c>
      <c r="J679" s="8">
        <f>(1-'Parameters and Results'!$B$5)*Data!H679</f>
        <v>1.2858546533022796E-3</v>
      </c>
      <c r="K679" s="8">
        <f t="shared" si="54"/>
        <v>-2.3069081525214148E-2</v>
      </c>
    </row>
    <row r="680" spans="1:11" x14ac:dyDescent="0.2">
      <c r="A680" s="3">
        <v>36069</v>
      </c>
      <c r="B680" s="4">
        <v>4908.2</v>
      </c>
      <c r="C680" s="4">
        <v>986.39</v>
      </c>
      <c r="D680" s="5">
        <f t="shared" si="50"/>
        <v>578.69756526840717</v>
      </c>
      <c r="E680" s="4">
        <v>0.58668231152830741</v>
      </c>
      <c r="F680" s="8">
        <f t="shared" si="51"/>
        <v>-3.13283948492954E-2</v>
      </c>
      <c r="G680" s="8">
        <f t="shared" si="52"/>
        <v>-3.0570414918264587E-2</v>
      </c>
      <c r="H680" s="8">
        <f t="shared" si="53"/>
        <v>-2.9377224417871492E-3</v>
      </c>
      <c r="I680" s="8">
        <f>'Parameters and Results'!$C$3*Data!F680+'Parameters and Results'!$C$4*Data!G680</f>
        <v>-4.3920369548996356E-2</v>
      </c>
      <c r="J680" s="8">
        <f>(1-'Parameters and Results'!$B$5)*Data!H680</f>
        <v>-8.8131673253614485E-4</v>
      </c>
      <c r="K680" s="8">
        <f t="shared" si="54"/>
        <v>-4.4801686281532499E-2</v>
      </c>
    </row>
    <row r="681" spans="1:11" x14ac:dyDescent="0.2">
      <c r="A681" s="3">
        <v>36070</v>
      </c>
      <c r="B681" s="4">
        <v>4750.3999999999996</v>
      </c>
      <c r="C681" s="4">
        <v>1002.6</v>
      </c>
      <c r="D681" s="5">
        <f t="shared" si="50"/>
        <v>588.86409021496536</v>
      </c>
      <c r="E681" s="4">
        <v>0.58733701397862093</v>
      </c>
      <c r="F681" s="8">
        <f t="shared" si="51"/>
        <v>-3.2678450787307405E-2</v>
      </c>
      <c r="G681" s="8">
        <f t="shared" si="52"/>
        <v>1.630009090575861E-2</v>
      </c>
      <c r="H681" s="8">
        <f t="shared" si="53"/>
        <v>1.1153181280012167E-3</v>
      </c>
      <c r="I681" s="8">
        <f>'Parameters and Results'!$C$3*Data!F681+'Parameters and Results'!$C$4*Data!G681</f>
        <v>-1.9791595349784329E-2</v>
      </c>
      <c r="J681" s="8">
        <f>(1-'Parameters and Results'!$B$5)*Data!H681</f>
        <v>3.3459543840036509E-4</v>
      </c>
      <c r="K681" s="8">
        <f t="shared" si="54"/>
        <v>-1.9456999911383964E-2</v>
      </c>
    </row>
    <row r="682" spans="1:11" x14ac:dyDescent="0.2">
      <c r="A682" s="3">
        <v>36073</v>
      </c>
      <c r="B682" s="4">
        <v>4648.7</v>
      </c>
      <c r="C682" s="4">
        <v>988.56</v>
      </c>
      <c r="D682" s="5">
        <f t="shared" si="50"/>
        <v>584.91213537660497</v>
      </c>
      <c r="E682" s="4">
        <v>0.59168096562333594</v>
      </c>
      <c r="F682" s="8">
        <f t="shared" si="51"/>
        <v>-2.1641214407514067E-2</v>
      </c>
      <c r="G682" s="8">
        <f t="shared" si="52"/>
        <v>-1.4102566033468072E-2</v>
      </c>
      <c r="H682" s="8">
        <f t="shared" si="53"/>
        <v>7.3687956857744442E-3</v>
      </c>
      <c r="I682" s="8">
        <f>'Parameters and Results'!$C$3*Data!F682+'Parameters and Results'!$C$4*Data!G682</f>
        <v>-2.655144826464757E-2</v>
      </c>
      <c r="J682" s="8">
        <f>(1-'Parameters and Results'!$B$5)*Data!H682</f>
        <v>2.2106387057323337E-3</v>
      </c>
      <c r="K682" s="8">
        <f t="shared" si="54"/>
        <v>-2.4340809558915235E-2</v>
      </c>
    </row>
    <row r="683" spans="1:11" x14ac:dyDescent="0.2">
      <c r="A683" s="3">
        <v>36074</v>
      </c>
      <c r="B683" s="4">
        <v>4854</v>
      </c>
      <c r="C683" s="4">
        <v>984.59</v>
      </c>
      <c r="D683" s="5">
        <f t="shared" si="50"/>
        <v>584.91653300065343</v>
      </c>
      <c r="E683" s="4">
        <v>0.59407116972613316</v>
      </c>
      <c r="F683" s="8">
        <f t="shared" si="51"/>
        <v>4.3215496684565535E-2</v>
      </c>
      <c r="G683" s="8">
        <f t="shared" si="52"/>
        <v>-4.0240279321052492E-3</v>
      </c>
      <c r="H683" s="8">
        <f t="shared" si="53"/>
        <v>4.031546339146333E-3</v>
      </c>
      <c r="I683" s="8">
        <f>'Parameters and Results'!$C$3*Data!F683+'Parameters and Results'!$C$4*Data!G683</f>
        <v>3.5640584515658005E-2</v>
      </c>
      <c r="J683" s="8">
        <f>(1-'Parameters and Results'!$B$5)*Data!H683</f>
        <v>1.2094639017439001E-3</v>
      </c>
      <c r="K683" s="8">
        <f t="shared" si="54"/>
        <v>3.6850048417401908E-2</v>
      </c>
    </row>
    <row r="684" spans="1:11" x14ac:dyDescent="0.2">
      <c r="A684" s="3">
        <v>36075</v>
      </c>
      <c r="B684" s="4">
        <v>4828.8999999999996</v>
      </c>
      <c r="C684" s="4">
        <v>970.68</v>
      </c>
      <c r="D684" s="5">
        <f t="shared" si="50"/>
        <v>572.065063649222</v>
      </c>
      <c r="E684" s="4">
        <v>0.58934464875058934</v>
      </c>
      <c r="F684" s="8">
        <f t="shared" si="51"/>
        <v>-5.1844088485868646E-3</v>
      </c>
      <c r="G684" s="8">
        <f t="shared" si="52"/>
        <v>-1.4228454045968175E-2</v>
      </c>
      <c r="H684" s="8">
        <f t="shared" si="53"/>
        <v>-7.9879718254366183E-3</v>
      </c>
      <c r="I684" s="8">
        <f>'Parameters and Results'!$C$3*Data!F684+'Parameters and Results'!$C$4*Data!G684</f>
        <v>-1.2219722927336325E-2</v>
      </c>
      <c r="J684" s="8">
        <f>(1-'Parameters and Results'!$B$5)*Data!H684</f>
        <v>-2.396391547630986E-3</v>
      </c>
      <c r="K684" s="8">
        <f t="shared" si="54"/>
        <v>-1.4616114474967312E-2</v>
      </c>
    </row>
    <row r="685" spans="1:11" x14ac:dyDescent="0.2">
      <c r="A685" s="3">
        <v>36076</v>
      </c>
      <c r="B685" s="4">
        <v>4698.8999999999996</v>
      </c>
      <c r="C685" s="4">
        <v>984.39</v>
      </c>
      <c r="D685" s="5">
        <f t="shared" si="50"/>
        <v>571.58866566020208</v>
      </c>
      <c r="E685" s="4">
        <v>0.58065265358262685</v>
      </c>
      <c r="F685" s="8">
        <f t="shared" si="51"/>
        <v>-2.7290259685233808E-2</v>
      </c>
      <c r="G685" s="8">
        <f t="shared" si="52"/>
        <v>1.4025303175275873E-2</v>
      </c>
      <c r="H685" s="8">
        <f t="shared" si="53"/>
        <v>-1.4858419011592182E-2</v>
      </c>
      <c r="I685" s="8">
        <f>'Parameters and Results'!$C$3*Data!F685+'Parameters and Results'!$C$4*Data!G685</f>
        <v>-1.630531350993061E-2</v>
      </c>
      <c r="J685" s="8">
        <f>(1-'Parameters and Results'!$B$5)*Data!H685</f>
        <v>-4.457525703477655E-3</v>
      </c>
      <c r="K685" s="8">
        <f t="shared" si="54"/>
        <v>-2.0762839213408265E-2</v>
      </c>
    </row>
    <row r="686" spans="1:11" x14ac:dyDescent="0.2">
      <c r="A686" s="3">
        <v>36077</v>
      </c>
      <c r="B686" s="4">
        <v>4823.3999999999996</v>
      </c>
      <c r="C686" s="4">
        <v>997.71</v>
      </c>
      <c r="D686" s="5">
        <f t="shared" si="50"/>
        <v>585.85437463300059</v>
      </c>
      <c r="E686" s="4">
        <v>0.58719906048150317</v>
      </c>
      <c r="F686" s="8">
        <f t="shared" si="51"/>
        <v>2.6150634809244011E-2</v>
      </c>
      <c r="G686" s="8">
        <f t="shared" si="52"/>
        <v>1.3440492929115607E-2</v>
      </c>
      <c r="H686" s="8">
        <f t="shared" si="53"/>
        <v>1.1211141599376404E-2</v>
      </c>
      <c r="I686" s="8">
        <f>'Parameters and Results'!$C$3*Data!F686+'Parameters and Results'!$C$4*Data!G686</f>
        <v>3.013967163981094E-2</v>
      </c>
      <c r="J686" s="8">
        <f>(1-'Parameters and Results'!$B$5)*Data!H686</f>
        <v>3.3633424798129217E-3</v>
      </c>
      <c r="K686" s="8">
        <f t="shared" si="54"/>
        <v>3.3503014119623864E-2</v>
      </c>
    </row>
    <row r="687" spans="1:11" x14ac:dyDescent="0.2">
      <c r="A687" s="3">
        <v>36081</v>
      </c>
      <c r="B687" s="4">
        <v>4990.1000000000004</v>
      </c>
      <c r="C687" s="4">
        <v>994.8</v>
      </c>
      <c r="D687" s="5">
        <f t="shared" si="50"/>
        <v>584.66059359388771</v>
      </c>
      <c r="E687" s="4">
        <v>0.58771672054069934</v>
      </c>
      <c r="F687" s="8">
        <f t="shared" si="51"/>
        <v>3.3976876062954867E-2</v>
      </c>
      <c r="G687" s="8">
        <f t="shared" si="52"/>
        <v>-2.9209409930034142E-3</v>
      </c>
      <c r="H687" s="8">
        <f t="shared" si="53"/>
        <v>8.8118672172791653E-4</v>
      </c>
      <c r="I687" s="8">
        <f>'Parameters and Results'!$C$3*Data!F687+'Parameters and Results'!$C$4*Data!G687</f>
        <v>2.8152458418863664E-2</v>
      </c>
      <c r="J687" s="8">
        <f>(1-'Parameters and Results'!$B$5)*Data!H687</f>
        <v>2.6435601651837498E-4</v>
      </c>
      <c r="K687" s="8">
        <f t="shared" si="54"/>
        <v>2.8416814435382038E-2</v>
      </c>
    </row>
    <row r="688" spans="1:11" x14ac:dyDescent="0.2">
      <c r="A688" s="3">
        <v>36082</v>
      </c>
      <c r="B688" s="4">
        <v>5038.3999999999996</v>
      </c>
      <c r="C688" s="4">
        <v>1005.53</v>
      </c>
      <c r="D688" s="5">
        <f t="shared" si="50"/>
        <v>589.58076810319551</v>
      </c>
      <c r="E688" s="4">
        <v>0.58633831720902962</v>
      </c>
      <c r="F688" s="8">
        <f t="shared" si="51"/>
        <v>9.6326217218351273E-3</v>
      </c>
      <c r="G688" s="8">
        <f t="shared" si="52"/>
        <v>1.0728332740911417E-2</v>
      </c>
      <c r="H688" s="8">
        <f t="shared" si="53"/>
        <v>-2.3481079177398879E-3</v>
      </c>
      <c r="I688" s="8">
        <f>'Parameters and Results'!$C$3*Data!F688+'Parameters and Results'!$C$4*Data!G688</f>
        <v>1.4221843686697903E-2</v>
      </c>
      <c r="J688" s="8">
        <f>(1-'Parameters and Results'!$B$5)*Data!H688</f>
        <v>-7.0443237532196649E-4</v>
      </c>
      <c r="K688" s="8">
        <f t="shared" si="54"/>
        <v>1.3517411311375937E-2</v>
      </c>
    </row>
    <row r="689" spans="1:11" x14ac:dyDescent="0.2">
      <c r="A689" s="3">
        <v>36083</v>
      </c>
      <c r="B689" s="4">
        <v>5056.3</v>
      </c>
      <c r="C689" s="4">
        <v>1047.49</v>
      </c>
      <c r="D689" s="5">
        <f t="shared" si="50"/>
        <v>615.15738783180643</v>
      </c>
      <c r="E689" s="4">
        <v>0.58726802912849418</v>
      </c>
      <c r="F689" s="8">
        <f t="shared" si="51"/>
        <v>3.5464191626934046E-3</v>
      </c>
      <c r="G689" s="8">
        <f t="shared" si="52"/>
        <v>4.0882060541183686E-2</v>
      </c>
      <c r="H689" s="8">
        <f t="shared" si="53"/>
        <v>1.5843679047030986E-3</v>
      </c>
      <c r="I689" s="8">
        <f>'Parameters and Results'!$C$3*Data!F689+'Parameters and Results'!$C$4*Data!G689</f>
        <v>2.5179429459595927E-2</v>
      </c>
      <c r="J689" s="8">
        <f>(1-'Parameters and Results'!$B$5)*Data!H689</f>
        <v>4.7531037141092963E-4</v>
      </c>
      <c r="K689" s="8">
        <f t="shared" si="54"/>
        <v>2.5654739831006856E-2</v>
      </c>
    </row>
    <row r="690" spans="1:11" x14ac:dyDescent="0.2">
      <c r="A690" s="3">
        <v>36084</v>
      </c>
      <c r="B690" s="4">
        <v>5133.1000000000004</v>
      </c>
      <c r="C690" s="4">
        <v>1056.42</v>
      </c>
      <c r="D690" s="5">
        <f t="shared" si="50"/>
        <v>620.32883147386963</v>
      </c>
      <c r="E690" s="4">
        <v>0.58719906048150317</v>
      </c>
      <c r="F690" s="8">
        <f t="shared" si="51"/>
        <v>1.5074774645613518E-2</v>
      </c>
      <c r="G690" s="8">
        <f t="shared" si="52"/>
        <v>8.4890072550630712E-3</v>
      </c>
      <c r="H690" s="8">
        <f t="shared" si="53"/>
        <v>-1.17446708691026E-4</v>
      </c>
      <c r="I690" s="8">
        <f>'Parameters and Results'!$C$3*Data!F690+'Parameters and Results'!$C$4*Data!G690</f>
        <v>1.7774491732645888E-2</v>
      </c>
      <c r="J690" s="8">
        <f>(1-'Parameters and Results'!$B$5)*Data!H690</f>
        <v>-3.5234012607307805E-5</v>
      </c>
      <c r="K690" s="8">
        <f t="shared" si="54"/>
        <v>1.7739257720038582E-2</v>
      </c>
    </row>
    <row r="691" spans="1:11" x14ac:dyDescent="0.2">
      <c r="A691" s="3">
        <v>36087</v>
      </c>
      <c r="B691" s="4">
        <v>5077.5</v>
      </c>
      <c r="C691" s="4">
        <v>1062.3900000000001</v>
      </c>
      <c r="D691" s="5">
        <f t="shared" si="50"/>
        <v>625.11915269196834</v>
      </c>
      <c r="E691" s="4">
        <v>0.58840835539864667</v>
      </c>
      <c r="F691" s="8">
        <f t="shared" si="51"/>
        <v>-1.0890750700527498E-2</v>
      </c>
      <c r="G691" s="8">
        <f t="shared" si="52"/>
        <v>5.6352535608599503E-3</v>
      </c>
      <c r="H691" s="8">
        <f t="shared" si="53"/>
        <v>2.0573115265176698E-3</v>
      </c>
      <c r="I691" s="8">
        <f>'Parameters and Results'!$C$3*Data!F691+'Parameters and Results'!$C$4*Data!G691</f>
        <v>-6.4863699400971864E-3</v>
      </c>
      <c r="J691" s="8">
        <f>(1-'Parameters and Results'!$B$5)*Data!H691</f>
        <v>6.17193457955301E-4</v>
      </c>
      <c r="K691" s="8">
        <f t="shared" si="54"/>
        <v>-5.8691764821418857E-3</v>
      </c>
    </row>
    <row r="692" spans="1:11" x14ac:dyDescent="0.2">
      <c r="A692" s="3">
        <v>36088</v>
      </c>
      <c r="B692" s="4">
        <v>5251.9</v>
      </c>
      <c r="C692" s="4">
        <v>1063.93</v>
      </c>
      <c r="D692" s="5">
        <f t="shared" si="50"/>
        <v>623.64009378663548</v>
      </c>
      <c r="E692" s="4">
        <v>0.58616647127784294</v>
      </c>
      <c r="F692" s="8">
        <f t="shared" si="51"/>
        <v>3.3770901421301888E-2</v>
      </c>
      <c r="G692" s="8">
        <f t="shared" si="52"/>
        <v>1.4485122364153084E-3</v>
      </c>
      <c r="H692" s="8">
        <f t="shared" si="53"/>
        <v>-3.8173589154536598E-3</v>
      </c>
      <c r="I692" s="8">
        <f>'Parameters and Results'!$C$3*Data!F692+'Parameters and Results'!$C$4*Data!G692</f>
        <v>3.0331735351303415E-2</v>
      </c>
      <c r="J692" s="8">
        <f>(1-'Parameters and Results'!$B$5)*Data!H692</f>
        <v>-1.1452076746360982E-3</v>
      </c>
      <c r="K692" s="8">
        <f t="shared" si="54"/>
        <v>2.9186527676667316E-2</v>
      </c>
    </row>
    <row r="693" spans="1:11" x14ac:dyDescent="0.2">
      <c r="A693" s="3">
        <v>36089</v>
      </c>
      <c r="B693" s="4">
        <v>5206.6000000000004</v>
      </c>
      <c r="C693" s="4">
        <v>1069.92</v>
      </c>
      <c r="D693" s="5">
        <f t="shared" si="50"/>
        <v>629.17965304322263</v>
      </c>
      <c r="E693" s="4">
        <v>0.58806233460746837</v>
      </c>
      <c r="F693" s="8">
        <f t="shared" si="51"/>
        <v>-8.6628643295585672E-3</v>
      </c>
      <c r="G693" s="8">
        <f t="shared" si="52"/>
        <v>5.6142800419852427E-3</v>
      </c>
      <c r="H693" s="8">
        <f t="shared" si="53"/>
        <v>3.2291236043741696E-3</v>
      </c>
      <c r="I693" s="8">
        <f>'Parameters and Results'!$C$3*Data!F693+'Parameters and Results'!$C$4*Data!G693</f>
        <v>-4.548295065691715E-3</v>
      </c>
      <c r="J693" s="8">
        <f>(1-'Parameters and Results'!$B$5)*Data!H693</f>
        <v>9.6873708131225099E-4</v>
      </c>
      <c r="K693" s="8">
        <f t="shared" si="54"/>
        <v>-3.5795579843794639E-3</v>
      </c>
    </row>
    <row r="694" spans="1:11" x14ac:dyDescent="0.2">
      <c r="A694" s="3">
        <v>36090</v>
      </c>
      <c r="B694" s="4">
        <v>5229.8999999999996</v>
      </c>
      <c r="C694" s="4">
        <v>1078.48</v>
      </c>
      <c r="D694" s="5">
        <f t="shared" si="50"/>
        <v>636.27138643067849</v>
      </c>
      <c r="E694" s="4">
        <v>0.58997050147492625</v>
      </c>
      <c r="F694" s="8">
        <f t="shared" si="51"/>
        <v>4.4651058709960873E-3</v>
      </c>
      <c r="G694" s="8">
        <f t="shared" si="52"/>
        <v>7.9687630771401018E-3</v>
      </c>
      <c r="H694" s="8">
        <f t="shared" si="53"/>
        <v>3.239584632699436E-3</v>
      </c>
      <c r="I694" s="8">
        <f>'Parameters and Results'!$C$3*Data!F694+'Parameters and Results'!$C$4*Data!G694</f>
        <v>8.2100996987772325E-3</v>
      </c>
      <c r="J694" s="8">
        <f>(1-'Parameters and Results'!$B$5)*Data!H694</f>
        <v>9.7187538980983098E-4</v>
      </c>
      <c r="K694" s="8">
        <f t="shared" si="54"/>
        <v>9.1819750885870632E-3</v>
      </c>
    </row>
    <row r="695" spans="1:11" x14ac:dyDescent="0.2">
      <c r="A695" s="3">
        <v>36091</v>
      </c>
      <c r="B695" s="4">
        <v>5217.1000000000004</v>
      </c>
      <c r="C695" s="4">
        <v>1070.67</v>
      </c>
      <c r="D695" s="5">
        <f t="shared" si="50"/>
        <v>633.53254437869828</v>
      </c>
      <c r="E695" s="4">
        <v>0.59171597633136097</v>
      </c>
      <c r="F695" s="8">
        <f t="shared" si="51"/>
        <v>-2.4504654743177185E-3</v>
      </c>
      <c r="G695" s="8">
        <f t="shared" si="52"/>
        <v>-7.2680216640812808E-3</v>
      </c>
      <c r="H695" s="8">
        <f t="shared" si="53"/>
        <v>2.9542118974316043E-3</v>
      </c>
      <c r="I695" s="8">
        <f>'Parameters and Results'!$C$3*Data!F695+'Parameters and Results'!$C$4*Data!G695</f>
        <v>-6.0688889886318965E-3</v>
      </c>
      <c r="J695" s="8">
        <f>(1-'Parameters and Results'!$B$5)*Data!H695</f>
        <v>8.8626356922948146E-4</v>
      </c>
      <c r="K695" s="8">
        <f t="shared" si="54"/>
        <v>-5.1826254194024153E-3</v>
      </c>
    </row>
    <row r="696" spans="1:11" x14ac:dyDescent="0.2">
      <c r="A696" s="3">
        <v>36094</v>
      </c>
      <c r="B696" s="4">
        <v>5231.5</v>
      </c>
      <c r="C696" s="4">
        <v>1072.32</v>
      </c>
      <c r="D696" s="5">
        <f t="shared" si="50"/>
        <v>637.14795008912654</v>
      </c>
      <c r="E696" s="4">
        <v>0.59417706476530008</v>
      </c>
      <c r="F696" s="8">
        <f t="shared" si="51"/>
        <v>2.7563518781405674E-3</v>
      </c>
      <c r="G696" s="8">
        <f t="shared" si="52"/>
        <v>1.5399048302180871E-3</v>
      </c>
      <c r="H696" s="8">
        <f t="shared" si="53"/>
        <v>4.1506137263132145E-3</v>
      </c>
      <c r="I696" s="8">
        <f>'Parameters and Results'!$C$3*Data!F696+'Parameters and Results'!$C$4*Data!G696</f>
        <v>3.2433565016907638E-3</v>
      </c>
      <c r="J696" s="8">
        <f>(1-'Parameters and Results'!$B$5)*Data!H696</f>
        <v>1.2451841178939644E-3</v>
      </c>
      <c r="K696" s="8">
        <f t="shared" si="54"/>
        <v>4.4885406195847282E-3</v>
      </c>
    </row>
    <row r="697" spans="1:11" x14ac:dyDescent="0.2">
      <c r="A697" s="3">
        <v>36095</v>
      </c>
      <c r="B697" s="4">
        <v>5331.2</v>
      </c>
      <c r="C697" s="4">
        <v>1065.3399999999999</v>
      </c>
      <c r="D697" s="5">
        <f t="shared" si="50"/>
        <v>637.08886496830519</v>
      </c>
      <c r="E697" s="4">
        <v>0.59801459155603398</v>
      </c>
      <c r="F697" s="8">
        <f t="shared" si="51"/>
        <v>1.8878309711366757E-2</v>
      </c>
      <c r="G697" s="8">
        <f t="shared" si="52"/>
        <v>-6.5305285281922519E-3</v>
      </c>
      <c r="H697" s="8">
        <f t="shared" si="53"/>
        <v>6.4377904748485169E-3</v>
      </c>
      <c r="I697" s="8">
        <f>'Parameters and Results'!$C$3*Data!F697+'Parameters and Results'!$C$4*Data!G697</f>
        <v>1.2992035592222095E-2</v>
      </c>
      <c r="J697" s="8">
        <f>(1-'Parameters and Results'!$B$5)*Data!H697</f>
        <v>1.9313371424545553E-3</v>
      </c>
      <c r="K697" s="8">
        <f t="shared" si="54"/>
        <v>1.492337273467665E-2</v>
      </c>
    </row>
    <row r="698" spans="1:11" x14ac:dyDescent="0.2">
      <c r="A698" s="3">
        <v>36096</v>
      </c>
      <c r="B698" s="4">
        <v>5293.9</v>
      </c>
      <c r="C698" s="4">
        <v>1068.0899999999999</v>
      </c>
      <c r="D698" s="5">
        <f t="shared" si="50"/>
        <v>638.80980861244018</v>
      </c>
      <c r="E698" s="4">
        <v>0.59808612440191389</v>
      </c>
      <c r="F698" s="8">
        <f t="shared" si="51"/>
        <v>-7.0211392324788088E-3</v>
      </c>
      <c r="G698" s="8">
        <f t="shared" si="52"/>
        <v>2.5780096118196648E-3</v>
      </c>
      <c r="H698" s="8">
        <f t="shared" si="53"/>
        <v>1.1961007131050775E-4</v>
      </c>
      <c r="I698" s="8">
        <f>'Parameters and Results'!$C$3*Data!F698+'Parameters and Results'!$C$4*Data!G698</f>
        <v>-4.7513716380363381E-3</v>
      </c>
      <c r="J698" s="8">
        <f>(1-'Parameters and Results'!$B$5)*Data!H698</f>
        <v>3.5883021393152334E-5</v>
      </c>
      <c r="K698" s="8">
        <f t="shared" si="54"/>
        <v>-4.7154886166431856E-3</v>
      </c>
    </row>
    <row r="699" spans="1:11" x14ac:dyDescent="0.2">
      <c r="A699" s="3">
        <v>36097</v>
      </c>
      <c r="B699" s="4">
        <v>5358.5</v>
      </c>
      <c r="C699" s="4">
        <v>1085.93</v>
      </c>
      <c r="D699" s="5">
        <f t="shared" si="50"/>
        <v>648.00692206707242</v>
      </c>
      <c r="E699" s="4">
        <v>0.5967299200381907</v>
      </c>
      <c r="F699" s="8">
        <f t="shared" si="51"/>
        <v>1.2128870853061758E-2</v>
      </c>
      <c r="G699" s="8">
        <f t="shared" si="52"/>
        <v>1.6564756061968819E-2</v>
      </c>
      <c r="H699" s="8">
        <f t="shared" si="53"/>
        <v>-2.2701485345391855E-3</v>
      </c>
      <c r="I699" s="8">
        <f>'Parameters and Results'!$C$3*Data!F699+'Parameters and Results'!$C$4*Data!G699</f>
        <v>1.9557730269892201E-2</v>
      </c>
      <c r="J699" s="8">
        <f>(1-'Parameters and Results'!$B$5)*Data!H699</f>
        <v>-6.8104456036175581E-4</v>
      </c>
      <c r="K699" s="8">
        <f t="shared" si="54"/>
        <v>1.8876685709530446E-2</v>
      </c>
    </row>
    <row r="700" spans="1:11" x14ac:dyDescent="0.2">
      <c r="A700" s="3">
        <v>36098</v>
      </c>
      <c r="B700" s="4">
        <v>5438.4</v>
      </c>
      <c r="C700" s="4">
        <v>1098.67</v>
      </c>
      <c r="D700" s="5">
        <f t="shared" si="50"/>
        <v>656.51030773827313</v>
      </c>
      <c r="E700" s="4">
        <v>0.5975500448162534</v>
      </c>
      <c r="F700" s="8">
        <f t="shared" si="51"/>
        <v>1.4800814788799688E-2</v>
      </c>
      <c r="G700" s="8">
        <f t="shared" si="52"/>
        <v>1.1663594642690903E-2</v>
      </c>
      <c r="H700" s="8">
        <f t="shared" si="53"/>
        <v>1.3734215278049301E-3</v>
      </c>
      <c r="I700" s="8">
        <f>'Parameters and Results'!$C$3*Data!F700+'Parameters and Results'!$C$4*Data!G700</f>
        <v>1.9249054047252814E-2</v>
      </c>
      <c r="J700" s="8">
        <f>(1-'Parameters and Results'!$B$5)*Data!H700</f>
        <v>4.120264583414791E-4</v>
      </c>
      <c r="K700" s="8">
        <f t="shared" si="54"/>
        <v>1.9661080505594293E-2</v>
      </c>
    </row>
    <row r="701" spans="1:11" x14ac:dyDescent="0.2">
      <c r="A701" s="3">
        <v>36101</v>
      </c>
      <c r="B701" s="4">
        <v>5525.5</v>
      </c>
      <c r="C701" s="4">
        <v>1111.5999999999999</v>
      </c>
      <c r="D701" s="5">
        <f t="shared" si="50"/>
        <v>667.54744174873883</v>
      </c>
      <c r="E701" s="4">
        <v>0.60052846504924329</v>
      </c>
      <c r="F701" s="8">
        <f t="shared" si="51"/>
        <v>1.5888841086985458E-2</v>
      </c>
      <c r="G701" s="8">
        <f t="shared" si="52"/>
        <v>1.1700061531115918E-2</v>
      </c>
      <c r="H701" s="8">
        <f t="shared" si="53"/>
        <v>4.9720053305608112E-3</v>
      </c>
      <c r="I701" s="8">
        <f>'Parameters and Results'!$C$3*Data!F701+'Parameters and Results'!$C$4*Data!G701</f>
        <v>2.0220769177914873E-2</v>
      </c>
      <c r="J701" s="8">
        <f>(1-'Parameters and Results'!$B$5)*Data!H701</f>
        <v>1.4916015991682436E-3</v>
      </c>
      <c r="K701" s="8">
        <f t="shared" si="54"/>
        <v>2.1712370777083118E-2</v>
      </c>
    </row>
    <row r="702" spans="1:11" x14ac:dyDescent="0.2">
      <c r="A702" s="3">
        <v>36102</v>
      </c>
      <c r="B702" s="4">
        <v>5503.9</v>
      </c>
      <c r="C702" s="4">
        <v>1110.8399999999999</v>
      </c>
      <c r="D702" s="5">
        <f t="shared" si="50"/>
        <v>670.10918742836463</v>
      </c>
      <c r="E702" s="4">
        <v>0.60324546057790918</v>
      </c>
      <c r="F702" s="8">
        <f t="shared" si="51"/>
        <v>-3.9168091853596775E-3</v>
      </c>
      <c r="G702" s="8">
        <f t="shared" si="52"/>
        <v>-6.8393300122839256E-4</v>
      </c>
      <c r="H702" s="8">
        <f t="shared" si="53"/>
        <v>4.514136890000249E-3</v>
      </c>
      <c r="I702" s="8">
        <f>'Parameters and Results'!$C$3*Data!F702+'Parameters and Results'!$C$4*Data!G702</f>
        <v>-3.7965318578530496E-3</v>
      </c>
      <c r="J702" s="8">
        <f>(1-'Parameters and Results'!$B$5)*Data!H702</f>
        <v>1.3542410670000749E-3</v>
      </c>
      <c r="K702" s="8">
        <f t="shared" si="54"/>
        <v>-2.4422907908529749E-3</v>
      </c>
    </row>
    <row r="703" spans="1:11" x14ac:dyDescent="0.2">
      <c r="A703" s="3">
        <v>36103</v>
      </c>
      <c r="B703" s="4">
        <v>5622.9</v>
      </c>
      <c r="C703" s="4">
        <v>1118.67</v>
      </c>
      <c r="D703" s="5">
        <f t="shared" si="50"/>
        <v>674.38509766095979</v>
      </c>
      <c r="E703" s="4">
        <v>0.6028454304316373</v>
      </c>
      <c r="F703" s="8">
        <f t="shared" si="51"/>
        <v>2.1390613189571688E-2</v>
      </c>
      <c r="G703" s="8">
        <f t="shared" si="52"/>
        <v>7.0239937852107411E-3</v>
      </c>
      <c r="H703" s="8">
        <f t="shared" si="53"/>
        <v>-6.6334994140596244E-4</v>
      </c>
      <c r="I703" s="8">
        <f>'Parameters and Results'!$C$3*Data!F703+'Parameters and Results'!$C$4*Data!G703</f>
        <v>2.2509743184889026E-2</v>
      </c>
      <c r="J703" s="8">
        <f>(1-'Parameters and Results'!$B$5)*Data!H703</f>
        <v>-1.9900498242178877E-4</v>
      </c>
      <c r="K703" s="8">
        <f t="shared" si="54"/>
        <v>2.2310738202467238E-2</v>
      </c>
    </row>
    <row r="704" spans="1:11" x14ac:dyDescent="0.2">
      <c r="A704" s="3">
        <v>36104</v>
      </c>
      <c r="B704" s="4">
        <v>5479.8</v>
      </c>
      <c r="C704" s="4">
        <v>1133.8499999999999</v>
      </c>
      <c r="D704" s="5">
        <f t="shared" si="50"/>
        <v>681.8099819603126</v>
      </c>
      <c r="E704" s="4">
        <v>0.60132291040288632</v>
      </c>
      <c r="F704" s="8">
        <f t="shared" si="51"/>
        <v>-2.5778941107360603E-2</v>
      </c>
      <c r="G704" s="8">
        <f t="shared" si="52"/>
        <v>1.3478441753964411E-2</v>
      </c>
      <c r="H704" s="8">
        <f t="shared" si="53"/>
        <v>-2.5287508207014159E-3</v>
      </c>
      <c r="I704" s="8">
        <f>'Parameters and Results'!$C$3*Data!F704+'Parameters and Results'!$C$4*Data!G704</f>
        <v>-1.5278214921799746E-2</v>
      </c>
      <c r="J704" s="8">
        <f>(1-'Parameters and Results'!$B$5)*Data!H704</f>
        <v>-7.5862524621042485E-4</v>
      </c>
      <c r="K704" s="8">
        <f t="shared" si="54"/>
        <v>-1.6036840168010172E-2</v>
      </c>
    </row>
    <row r="705" spans="1:11" x14ac:dyDescent="0.2">
      <c r="A705" s="3">
        <v>36105</v>
      </c>
      <c r="B705" s="4">
        <v>5491</v>
      </c>
      <c r="C705" s="4">
        <v>1141.01</v>
      </c>
      <c r="D705" s="5">
        <f t="shared" si="50"/>
        <v>688.18455971049468</v>
      </c>
      <c r="E705" s="4">
        <v>0.60313630880579017</v>
      </c>
      <c r="F705" s="8">
        <f t="shared" si="51"/>
        <v>2.0417843531843199E-3</v>
      </c>
      <c r="G705" s="8">
        <f t="shared" si="52"/>
        <v>6.2949136592676857E-3</v>
      </c>
      <c r="H705" s="8">
        <f t="shared" si="53"/>
        <v>3.0111434976874221E-3</v>
      </c>
      <c r="I705" s="8">
        <f>'Parameters and Results'!$C$3*Data!F705+'Parameters and Results'!$C$4*Data!G705</f>
        <v>5.1858146850408317E-3</v>
      </c>
      <c r="J705" s="8">
        <f>(1-'Parameters and Results'!$B$5)*Data!H705</f>
        <v>9.0334304930622677E-4</v>
      </c>
      <c r="K705" s="8">
        <f t="shared" si="54"/>
        <v>6.0891577343470584E-3</v>
      </c>
    </row>
    <row r="706" spans="1:11" x14ac:dyDescent="0.2">
      <c r="A706" s="3">
        <v>36108</v>
      </c>
      <c r="B706" s="4">
        <v>5433.9</v>
      </c>
      <c r="C706" s="4">
        <v>1128.26</v>
      </c>
      <c r="D706" s="5">
        <f t="shared" ref="D706:D769" si="55">C706*E706</f>
        <v>680.28941814892971</v>
      </c>
      <c r="E706" s="4">
        <v>0.60295447693699122</v>
      </c>
      <c r="F706" s="8">
        <f t="shared" si="51"/>
        <v>-1.0453280111892069E-2</v>
      </c>
      <c r="G706" s="8">
        <f t="shared" si="52"/>
        <v>-1.1237212113884384E-2</v>
      </c>
      <c r="H706" s="8">
        <f t="shared" si="53"/>
        <v>-3.015226918669584E-4</v>
      </c>
      <c r="I706" s="8">
        <f>'Parameters and Results'!$C$3*Data!F706+'Parameters and Results'!$C$4*Data!G706</f>
        <v>-1.5214714639403128E-2</v>
      </c>
      <c r="J706" s="8">
        <f>(1-'Parameters and Results'!$B$5)*Data!H706</f>
        <v>-9.0456807560087529E-5</v>
      </c>
      <c r="K706" s="8">
        <f t="shared" si="54"/>
        <v>-1.5305171446963216E-2</v>
      </c>
    </row>
    <row r="707" spans="1:11" x14ac:dyDescent="0.2">
      <c r="A707" s="3">
        <v>36109</v>
      </c>
      <c r="B707" s="4">
        <v>5432.3</v>
      </c>
      <c r="C707" s="4">
        <v>1120.97</v>
      </c>
      <c r="D707" s="5">
        <f t="shared" si="55"/>
        <v>676.09770808202666</v>
      </c>
      <c r="E707" s="4">
        <v>0.60313630880579017</v>
      </c>
      <c r="F707" s="8">
        <f t="shared" si="51"/>
        <v>-2.9449117659578202E-4</v>
      </c>
      <c r="G707" s="8">
        <f t="shared" si="52"/>
        <v>-6.4822410574262466E-3</v>
      </c>
      <c r="H707" s="8">
        <f t="shared" si="53"/>
        <v>3.015226918668954E-4</v>
      </c>
      <c r="I707" s="8">
        <f>'Parameters and Results'!$C$3*Data!F707+'Parameters and Results'!$C$4*Data!G707</f>
        <v>-3.7580899505314834E-3</v>
      </c>
      <c r="J707" s="8">
        <f>(1-'Parameters and Results'!$B$5)*Data!H707</f>
        <v>9.0456807560068637E-5</v>
      </c>
      <c r="K707" s="8">
        <f t="shared" si="54"/>
        <v>-3.6676331429714147E-3</v>
      </c>
    </row>
    <row r="708" spans="1:11" x14ac:dyDescent="0.2">
      <c r="A708" s="3">
        <v>36111</v>
      </c>
      <c r="B708" s="4">
        <v>5449</v>
      </c>
      <c r="C708" s="4">
        <v>1117.69</v>
      </c>
      <c r="D708" s="5">
        <f t="shared" si="55"/>
        <v>674.60767745050691</v>
      </c>
      <c r="E708" s="4">
        <v>0.60357315306615156</v>
      </c>
      <c r="F708" s="8">
        <f t="shared" ref="F708:F771" si="56">LN(B708/B707)</f>
        <v>3.0694885927136191E-3</v>
      </c>
      <c r="G708" s="8">
        <f t="shared" ref="G708:G771" si="57">LN(C708/C707)</f>
        <v>-2.9303264873289897E-3</v>
      </c>
      <c r="H708" s="8">
        <f t="shared" ref="H708:H771" si="58">LN(E708/E707)</f>
        <v>7.2402561386577581E-4</v>
      </c>
      <c r="I708" s="8">
        <f>'Parameters and Results'!$C$3*Data!F708+'Parameters and Results'!$C$4*Data!G708</f>
        <v>1.1034262154667616E-3</v>
      </c>
      <c r="J708" s="8">
        <f>(1-'Parameters and Results'!$B$5)*Data!H708</f>
        <v>2.1720768415973277E-4</v>
      </c>
      <c r="K708" s="8">
        <f t="shared" ref="K708:K771" si="59">I708+J708</f>
        <v>1.3206338996264945E-3</v>
      </c>
    </row>
    <row r="709" spans="1:11" x14ac:dyDescent="0.2">
      <c r="A709" s="3">
        <v>36112</v>
      </c>
      <c r="B709" s="4">
        <v>5463.2</v>
      </c>
      <c r="C709" s="4">
        <v>1125.72</v>
      </c>
      <c r="D709" s="5">
        <f t="shared" si="55"/>
        <v>676.71776375112711</v>
      </c>
      <c r="E709" s="4">
        <v>0.60114217012323412</v>
      </c>
      <c r="F709" s="8">
        <f t="shared" si="56"/>
        <v>2.602593063781143E-3</v>
      </c>
      <c r="G709" s="8">
        <f t="shared" si="57"/>
        <v>7.1587755189366116E-3</v>
      </c>
      <c r="H709" s="8">
        <f t="shared" si="58"/>
        <v>-4.0357853771569646E-3</v>
      </c>
      <c r="I709" s="8">
        <f>'Parameters and Results'!$C$3*Data!F709+'Parameters and Results'!$C$4*Data!G709</f>
        <v>6.1430077110342712E-3</v>
      </c>
      <c r="J709" s="8">
        <f>(1-'Parameters and Results'!$B$5)*Data!H709</f>
        <v>-1.2107356131470896E-3</v>
      </c>
      <c r="K709" s="8">
        <f t="shared" si="59"/>
        <v>4.9322720978871816E-3</v>
      </c>
    </row>
    <row r="710" spans="1:11" x14ac:dyDescent="0.2">
      <c r="A710" s="3">
        <v>36115</v>
      </c>
      <c r="B710" s="4">
        <v>5510.5</v>
      </c>
      <c r="C710" s="4">
        <v>1135.8699999999999</v>
      </c>
      <c r="D710" s="5">
        <f t="shared" si="55"/>
        <v>677.92897642494779</v>
      </c>
      <c r="E710" s="4">
        <v>0.59683676514473294</v>
      </c>
      <c r="F710" s="8">
        <f t="shared" si="56"/>
        <v>8.6206644847171311E-3</v>
      </c>
      <c r="G710" s="8">
        <f t="shared" si="57"/>
        <v>8.9760461871488464E-3</v>
      </c>
      <c r="H710" s="8">
        <f t="shared" si="58"/>
        <v>-7.187811718833567E-3</v>
      </c>
      <c r="I710" s="8">
        <f>'Parameters and Results'!$C$3*Data!F710+'Parameters and Results'!$C$4*Data!G710</f>
        <v>1.2390146365187869E-2</v>
      </c>
      <c r="J710" s="8">
        <f>(1-'Parameters and Results'!$B$5)*Data!H710</f>
        <v>-2.1563435156500706E-3</v>
      </c>
      <c r="K710" s="8">
        <f t="shared" si="59"/>
        <v>1.0233802849537798E-2</v>
      </c>
    </row>
    <row r="711" spans="1:11" x14ac:dyDescent="0.2">
      <c r="A711" s="3">
        <v>36116</v>
      </c>
      <c r="B711" s="4">
        <v>5502.7</v>
      </c>
      <c r="C711" s="4">
        <v>1139.32</v>
      </c>
      <c r="D711" s="5">
        <f t="shared" si="55"/>
        <v>679.17734724292097</v>
      </c>
      <c r="E711" s="4">
        <v>0.5961251862891207</v>
      </c>
      <c r="F711" s="8">
        <f t="shared" si="56"/>
        <v>-1.4164822765725849E-3</v>
      </c>
      <c r="G711" s="8">
        <f t="shared" si="57"/>
        <v>3.0327160757938313E-3</v>
      </c>
      <c r="H711" s="8">
        <f t="shared" si="58"/>
        <v>-1.1929616684718334E-3</v>
      </c>
      <c r="I711" s="8">
        <f>'Parameters and Results'!$C$3*Data!F711+'Parameters and Results'!$C$4*Data!G711</f>
        <v>3.982446889276574E-4</v>
      </c>
      <c r="J711" s="8">
        <f>(1-'Parameters and Results'!$B$5)*Data!H711</f>
        <v>-3.578885005415501E-4</v>
      </c>
      <c r="K711" s="8">
        <f t="shared" si="59"/>
        <v>4.0356188386107296E-5</v>
      </c>
    </row>
    <row r="712" spans="1:11" x14ac:dyDescent="0.2">
      <c r="A712" s="3">
        <v>36117</v>
      </c>
      <c r="B712" s="4">
        <v>5474</v>
      </c>
      <c r="C712" s="4">
        <v>1144.48</v>
      </c>
      <c r="D712" s="5">
        <f t="shared" si="55"/>
        <v>684.49760765550241</v>
      </c>
      <c r="E712" s="4">
        <v>0.59808612440191389</v>
      </c>
      <c r="F712" s="8">
        <f t="shared" si="56"/>
        <v>-5.2292702543996874E-3</v>
      </c>
      <c r="G712" s="8">
        <f t="shared" si="57"/>
        <v>4.518792171271299E-3</v>
      </c>
      <c r="H712" s="8">
        <f t="shared" si="58"/>
        <v>3.2840752011900187E-3</v>
      </c>
      <c r="I712" s="8">
        <f>'Parameters and Results'!$C$3*Data!F712+'Parameters and Results'!$C$4*Data!G712</f>
        <v>-2.1354637001132241E-3</v>
      </c>
      <c r="J712" s="8">
        <f>(1-'Parameters and Results'!$B$5)*Data!H712</f>
        <v>9.8522256035700581E-4</v>
      </c>
      <c r="K712" s="8">
        <f t="shared" si="59"/>
        <v>-1.1502411397562183E-3</v>
      </c>
    </row>
    <row r="713" spans="1:11" x14ac:dyDescent="0.2">
      <c r="A713" s="3">
        <v>36118</v>
      </c>
      <c r="B713" s="4">
        <v>5606.2</v>
      </c>
      <c r="C713" s="4">
        <v>1152.6099999999999</v>
      </c>
      <c r="D713" s="5">
        <f t="shared" si="55"/>
        <v>691.13749475325289</v>
      </c>
      <c r="E713" s="4">
        <v>0.5996282304970918</v>
      </c>
      <c r="F713" s="8">
        <f t="shared" si="56"/>
        <v>2.3863517549096526E-2</v>
      </c>
      <c r="G713" s="8">
        <f t="shared" si="57"/>
        <v>7.0785506416418719E-3</v>
      </c>
      <c r="H713" s="8">
        <f t="shared" si="58"/>
        <v>2.5750830171133664E-3</v>
      </c>
      <c r="I713" s="8">
        <f>'Parameters and Results'!$C$3*Data!F713+'Parameters and Results'!$C$4*Data!G713</f>
        <v>2.4702995201946073E-2</v>
      </c>
      <c r="J713" s="8">
        <f>(1-'Parameters and Results'!$B$5)*Data!H713</f>
        <v>7.7252490513401008E-4</v>
      </c>
      <c r="K713" s="8">
        <f t="shared" si="59"/>
        <v>2.5475520107080082E-2</v>
      </c>
    </row>
    <row r="714" spans="1:11" x14ac:dyDescent="0.2">
      <c r="A714" s="3">
        <v>36119</v>
      </c>
      <c r="B714" s="4">
        <v>5717.5</v>
      </c>
      <c r="C714" s="4">
        <v>1163.55</v>
      </c>
      <c r="D714" s="5">
        <f t="shared" si="55"/>
        <v>703.39136742836411</v>
      </c>
      <c r="E714" s="4">
        <v>0.60452182323781889</v>
      </c>
      <c r="F714" s="8">
        <f t="shared" si="56"/>
        <v>1.9658518747215369E-2</v>
      </c>
      <c r="G714" s="8">
        <f t="shared" si="57"/>
        <v>9.4467406032745019E-3</v>
      </c>
      <c r="H714" s="8">
        <f t="shared" si="58"/>
        <v>8.1279233697274557E-3</v>
      </c>
      <c r="I714" s="8">
        <f>'Parameters and Results'!$C$3*Data!F714+'Parameters and Results'!$C$4*Data!G714</f>
        <v>2.2302443829581683E-2</v>
      </c>
      <c r="J714" s="8">
        <f>(1-'Parameters and Results'!$B$5)*Data!H714</f>
        <v>2.4383770109182371E-3</v>
      </c>
      <c r="K714" s="8">
        <f t="shared" si="59"/>
        <v>2.474082084049992E-2</v>
      </c>
    </row>
    <row r="715" spans="1:11" x14ac:dyDescent="0.2">
      <c r="A715" s="3">
        <v>36122</v>
      </c>
      <c r="B715" s="4">
        <v>5848.4</v>
      </c>
      <c r="C715" s="4">
        <v>1188.21</v>
      </c>
      <c r="D715" s="5">
        <f t="shared" si="55"/>
        <v>718.385731559855</v>
      </c>
      <c r="E715" s="4">
        <v>0.60459492140266025</v>
      </c>
      <c r="F715" s="8">
        <f t="shared" si="56"/>
        <v>2.2636472646346533E-2</v>
      </c>
      <c r="G715" s="8">
        <f t="shared" si="57"/>
        <v>2.0972296372802894E-2</v>
      </c>
      <c r="H715" s="8">
        <f t="shared" si="58"/>
        <v>1.2091167416947316E-4</v>
      </c>
      <c r="I715" s="8">
        <f>'Parameters and Results'!$C$3*Data!F715+'Parameters and Results'!$C$4*Data!G715</f>
        <v>3.1131953606866783E-2</v>
      </c>
      <c r="J715" s="8">
        <f>(1-'Parameters and Results'!$B$5)*Data!H715</f>
        <v>3.6273502250841953E-5</v>
      </c>
      <c r="K715" s="8">
        <f t="shared" si="59"/>
        <v>3.1168227109117624E-2</v>
      </c>
    </row>
    <row r="716" spans="1:11" x14ac:dyDescent="0.2">
      <c r="A716" s="3">
        <v>36123</v>
      </c>
      <c r="B716" s="4">
        <v>5798.3</v>
      </c>
      <c r="C716" s="4">
        <v>1182.99</v>
      </c>
      <c r="D716" s="5">
        <f t="shared" si="55"/>
        <v>713.41816427451465</v>
      </c>
      <c r="E716" s="4">
        <v>0.60306356289952967</v>
      </c>
      <c r="F716" s="8">
        <f t="shared" si="56"/>
        <v>-8.6033484202589616E-3</v>
      </c>
      <c r="G716" s="8">
        <f t="shared" si="57"/>
        <v>-4.4028411205099659E-3</v>
      </c>
      <c r="H716" s="8">
        <f t="shared" si="58"/>
        <v>-2.5360800984816629E-3</v>
      </c>
      <c r="I716" s="8">
        <f>'Parameters and Results'!$C$3*Data!F716+'Parameters and Results'!$C$4*Data!G716</f>
        <v>-9.9054640728019738E-3</v>
      </c>
      <c r="J716" s="8">
        <f>(1-'Parameters and Results'!$B$5)*Data!H716</f>
        <v>-7.6082402954449901E-4</v>
      </c>
      <c r="K716" s="8">
        <f t="shared" si="59"/>
        <v>-1.0666288102346473E-2</v>
      </c>
    </row>
    <row r="717" spans="1:11" x14ac:dyDescent="0.2">
      <c r="A717" s="3">
        <v>36124</v>
      </c>
      <c r="B717" s="4">
        <v>5755.3</v>
      </c>
      <c r="C717" s="4">
        <v>1186.8699999999999</v>
      </c>
      <c r="D717" s="5">
        <f t="shared" si="55"/>
        <v>714.42244025762955</v>
      </c>
      <c r="E717" s="4">
        <v>0.60193824113645944</v>
      </c>
      <c r="F717" s="8">
        <f t="shared" si="56"/>
        <v>-7.4436017418480953E-3</v>
      </c>
      <c r="G717" s="8">
        <f t="shared" si="57"/>
        <v>3.2744579568442268E-3</v>
      </c>
      <c r="H717" s="8">
        <f t="shared" si="58"/>
        <v>-1.8677517103147575E-3</v>
      </c>
      <c r="I717" s="8">
        <f>'Parameters and Results'!$C$3*Data!F717+'Parameters and Results'!$C$4*Data!G717</f>
        <v>-4.7449442274212E-3</v>
      </c>
      <c r="J717" s="8">
        <f>(1-'Parameters and Results'!$B$5)*Data!H717</f>
        <v>-5.6032551309442738E-4</v>
      </c>
      <c r="K717" s="8">
        <f t="shared" si="59"/>
        <v>-5.3052697405156276E-3</v>
      </c>
    </row>
    <row r="718" spans="1:11" x14ac:dyDescent="0.2">
      <c r="A718" s="3">
        <v>36126</v>
      </c>
      <c r="B718" s="4">
        <v>5844.2</v>
      </c>
      <c r="C718" s="4">
        <v>1192.33</v>
      </c>
      <c r="D718" s="5">
        <f t="shared" si="55"/>
        <v>721.66202638905702</v>
      </c>
      <c r="E718" s="4">
        <v>0.60525360125892758</v>
      </c>
      <c r="F718" s="8">
        <f t="shared" si="56"/>
        <v>1.5328547038655228E-2</v>
      </c>
      <c r="G718" s="8">
        <f t="shared" si="57"/>
        <v>4.5897861340694016E-3</v>
      </c>
      <c r="H718" s="8">
        <f t="shared" si="58"/>
        <v>5.4926952640282183E-3</v>
      </c>
      <c r="I718" s="8">
        <f>'Parameters and Results'!$C$3*Data!F718+'Parameters and Results'!$C$4*Data!G718</f>
        <v>1.5890963171220802E-2</v>
      </c>
      <c r="J718" s="8">
        <f>(1-'Parameters and Results'!$B$5)*Data!H718</f>
        <v>1.6478085792084656E-3</v>
      </c>
      <c r="K718" s="8">
        <f t="shared" si="59"/>
        <v>1.7538771750429269E-2</v>
      </c>
    </row>
    <row r="719" spans="1:11" x14ac:dyDescent="0.2">
      <c r="A719" s="3">
        <v>36129</v>
      </c>
      <c r="B719" s="4">
        <v>5743.9</v>
      </c>
      <c r="C719" s="4">
        <v>1163.6300000000001</v>
      </c>
      <c r="D719" s="5">
        <f t="shared" si="55"/>
        <v>705.87200485289668</v>
      </c>
      <c r="E719" s="4">
        <v>0.60661207158022445</v>
      </c>
      <c r="F719" s="8">
        <f t="shared" si="56"/>
        <v>-1.731129431406973E-2</v>
      </c>
      <c r="G719" s="8">
        <f t="shared" si="57"/>
        <v>-2.436494660381228E-2</v>
      </c>
      <c r="H719" s="8">
        <f t="shared" si="58"/>
        <v>2.241949616619074E-3</v>
      </c>
      <c r="I719" s="8">
        <f>'Parameters and Results'!$C$3*Data!F719+'Parameters and Results'!$C$4*Data!G719</f>
        <v>-2.8304453690869646E-2</v>
      </c>
      <c r="J719" s="8">
        <f>(1-'Parameters and Results'!$B$5)*Data!H719</f>
        <v>6.7258488498572234E-4</v>
      </c>
      <c r="K719" s="8">
        <f t="shared" si="59"/>
        <v>-2.7631868805883922E-2</v>
      </c>
    </row>
    <row r="720" spans="1:11" x14ac:dyDescent="0.2">
      <c r="A720" s="3">
        <v>36130</v>
      </c>
      <c r="B720" s="4">
        <v>5537.5</v>
      </c>
      <c r="C720" s="4">
        <v>1175.28</v>
      </c>
      <c r="D720" s="5">
        <f t="shared" si="55"/>
        <v>710.56831922611855</v>
      </c>
      <c r="E720" s="4">
        <v>0.60459492140266025</v>
      </c>
      <c r="F720" s="8">
        <f t="shared" si="56"/>
        <v>-3.6595286752370268E-2</v>
      </c>
      <c r="G720" s="8">
        <f t="shared" si="57"/>
        <v>9.9619877177872778E-3</v>
      </c>
      <c r="H720" s="8">
        <f t="shared" si="58"/>
        <v>-3.3308130718508501E-3</v>
      </c>
      <c r="I720" s="8">
        <f>'Parameters and Results'!$C$3*Data!F720+'Parameters and Results'!$C$4*Data!G720</f>
        <v>-2.6641402540718853E-2</v>
      </c>
      <c r="J720" s="8">
        <f>(1-'Parameters and Results'!$B$5)*Data!H720</f>
        <v>-9.992439215552552E-4</v>
      </c>
      <c r="K720" s="8">
        <f t="shared" si="59"/>
        <v>-2.7640646462274109E-2</v>
      </c>
    </row>
    <row r="721" spans="1:11" x14ac:dyDescent="0.2">
      <c r="A721" s="3">
        <v>36131</v>
      </c>
      <c r="B721" s="4">
        <v>5507.2</v>
      </c>
      <c r="C721" s="4">
        <v>1171.25</v>
      </c>
      <c r="D721" s="5">
        <f t="shared" si="55"/>
        <v>704.51127819548867</v>
      </c>
      <c r="E721" s="4">
        <v>0.60150375939849621</v>
      </c>
      <c r="F721" s="8">
        <f t="shared" si="56"/>
        <v>-5.4868083361708101E-3</v>
      </c>
      <c r="G721" s="8">
        <f t="shared" si="57"/>
        <v>-3.4348625095396209E-3</v>
      </c>
      <c r="H721" s="8">
        <f t="shared" si="58"/>
        <v>-5.1258969463726543E-3</v>
      </c>
      <c r="I721" s="8">
        <f>'Parameters and Results'!$C$3*Data!F721+'Parameters and Results'!$C$4*Data!G721</f>
        <v>-6.6557830493008553E-3</v>
      </c>
      <c r="J721" s="8">
        <f>(1-'Parameters and Results'!$B$5)*Data!H721</f>
        <v>-1.5377690839117966E-3</v>
      </c>
      <c r="K721" s="8">
        <f t="shared" si="59"/>
        <v>-8.1935521332126525E-3</v>
      </c>
    </row>
    <row r="722" spans="1:11" x14ac:dyDescent="0.2">
      <c r="A722" s="3">
        <v>36132</v>
      </c>
      <c r="B722" s="4">
        <v>5566.1</v>
      </c>
      <c r="C722" s="4">
        <v>1150.1400000000001</v>
      </c>
      <c r="D722" s="5">
        <f t="shared" si="55"/>
        <v>690.98227696004813</v>
      </c>
      <c r="E722" s="4">
        <v>0.6007810153199159</v>
      </c>
      <c r="F722" s="8">
        <f t="shared" si="56"/>
        <v>1.0638302130725084E-2</v>
      </c>
      <c r="G722" s="8">
        <f t="shared" si="57"/>
        <v>-1.8187880474507933E-2</v>
      </c>
      <c r="H722" s="8">
        <f t="shared" si="58"/>
        <v>-1.2022844850704101E-3</v>
      </c>
      <c r="I722" s="8">
        <f>'Parameters and Results'!$C$3*Data!F722+'Parameters and Results'!$C$4*Data!G722</f>
        <v>-5.129410918498379E-4</v>
      </c>
      <c r="J722" s="8">
        <f>(1-'Parameters and Results'!$B$5)*Data!H722</f>
        <v>-3.6068534552112307E-4</v>
      </c>
      <c r="K722" s="8">
        <f t="shared" si="59"/>
        <v>-8.7362643737096102E-4</v>
      </c>
    </row>
    <row r="723" spans="1:11" x14ac:dyDescent="0.2">
      <c r="A723" s="3">
        <v>36133</v>
      </c>
      <c r="B723" s="4">
        <v>5581.9</v>
      </c>
      <c r="C723" s="4">
        <v>1176.74</v>
      </c>
      <c r="D723" s="5">
        <f t="shared" si="55"/>
        <v>708.23954258200422</v>
      </c>
      <c r="E723" s="4">
        <v>0.60186578393018353</v>
      </c>
      <c r="F723" s="8">
        <f t="shared" si="56"/>
        <v>2.8345910619467693E-3</v>
      </c>
      <c r="G723" s="8">
        <f t="shared" si="57"/>
        <v>2.2864229185290248E-2</v>
      </c>
      <c r="H723" s="8">
        <f t="shared" si="58"/>
        <v>1.8039692204306458E-3</v>
      </c>
      <c r="I723" s="8">
        <f>'Parameters and Results'!$C$3*Data!F723+'Parameters and Results'!$C$4*Data!G723</f>
        <v>1.4826950939260161E-2</v>
      </c>
      <c r="J723" s="8">
        <f>(1-'Parameters and Results'!$B$5)*Data!H723</f>
        <v>5.4119076612919382E-4</v>
      </c>
      <c r="K723" s="8">
        <f t="shared" si="59"/>
        <v>1.5368141705389355E-2</v>
      </c>
    </row>
    <row r="724" spans="1:11" x14ac:dyDescent="0.2">
      <c r="A724" s="3">
        <v>36136</v>
      </c>
      <c r="B724" s="4">
        <v>5576.7</v>
      </c>
      <c r="C724" s="4">
        <v>1187.7</v>
      </c>
      <c r="D724" s="5">
        <f t="shared" si="55"/>
        <v>718.51179673321235</v>
      </c>
      <c r="E724" s="4">
        <v>0.60496067755595884</v>
      </c>
      <c r="F724" s="8">
        <f t="shared" si="56"/>
        <v>-9.3201662868406339E-4</v>
      </c>
      <c r="G724" s="8">
        <f t="shared" si="57"/>
        <v>9.2707605167804547E-3</v>
      </c>
      <c r="H724" s="8">
        <f t="shared" si="58"/>
        <v>5.1289899736248002E-3</v>
      </c>
      <c r="I724" s="8">
        <f>'Parameters and Results'!$C$3*Data!F724+'Parameters and Results'!$C$4*Data!G724</f>
        <v>4.1906961289628914E-3</v>
      </c>
      <c r="J724" s="8">
        <f>(1-'Parameters and Results'!$B$5)*Data!H724</f>
        <v>1.5386969920874402E-3</v>
      </c>
      <c r="K724" s="8">
        <f t="shared" si="59"/>
        <v>5.7293931210503314E-3</v>
      </c>
    </row>
    <row r="725" spans="1:11" x14ac:dyDescent="0.2">
      <c r="A725" s="3">
        <v>36137</v>
      </c>
      <c r="B725" s="4">
        <v>5615.7</v>
      </c>
      <c r="C725" s="4">
        <v>1181.3800000000001</v>
      </c>
      <c r="D725" s="5">
        <f t="shared" si="55"/>
        <v>714.25634824667486</v>
      </c>
      <c r="E725" s="4">
        <v>0.60459492140266025</v>
      </c>
      <c r="F725" s="8">
        <f t="shared" si="56"/>
        <v>6.9690428941849691E-3</v>
      </c>
      <c r="G725" s="8">
        <f t="shared" si="57"/>
        <v>-5.3354171175663337E-3</v>
      </c>
      <c r="H725" s="8">
        <f t="shared" si="58"/>
        <v>-6.0477776261230872E-4</v>
      </c>
      <c r="I725" s="8">
        <f>'Parameters and Results'!$C$3*Data!F725+'Parameters and Results'!$C$4*Data!G725</f>
        <v>3.2167872889260268E-3</v>
      </c>
      <c r="J725" s="8">
        <f>(1-'Parameters and Results'!$B$5)*Data!H725</f>
        <v>-1.8143332878369265E-4</v>
      </c>
      <c r="K725" s="8">
        <f t="shared" si="59"/>
        <v>3.0353539601423343E-3</v>
      </c>
    </row>
    <row r="726" spans="1:11" x14ac:dyDescent="0.2">
      <c r="A726" s="3">
        <v>36138</v>
      </c>
      <c r="B726" s="4">
        <v>5669.1</v>
      </c>
      <c r="C726" s="4">
        <v>1183.49</v>
      </c>
      <c r="D726" s="5">
        <f t="shared" si="55"/>
        <v>713.80579010856457</v>
      </c>
      <c r="E726" s="4">
        <v>0.60313630880579017</v>
      </c>
      <c r="F726" s="8">
        <f t="shared" si="56"/>
        <v>9.4641284887097485E-3</v>
      </c>
      <c r="G726" s="8">
        <f t="shared" si="57"/>
        <v>1.7844537415599758E-3</v>
      </c>
      <c r="H726" s="8">
        <f t="shared" si="58"/>
        <v>-2.415460111603662E-3</v>
      </c>
      <c r="I726" s="8">
        <f>'Parameters and Results'!$C$3*Data!F726+'Parameters and Results'!$C$4*Data!G726</f>
        <v>9.2447174480634157E-3</v>
      </c>
      <c r="J726" s="8">
        <f>(1-'Parameters and Results'!$B$5)*Data!H726</f>
        <v>-7.2463803348109875E-4</v>
      </c>
      <c r="K726" s="8">
        <f t="shared" si="59"/>
        <v>8.5200794145823162E-3</v>
      </c>
    </row>
    <row r="727" spans="1:11" x14ac:dyDescent="0.2">
      <c r="A727" s="3">
        <v>36139</v>
      </c>
      <c r="B727" s="4">
        <v>5660.3</v>
      </c>
      <c r="C727" s="4">
        <v>1165.02</v>
      </c>
      <c r="D727" s="5">
        <f t="shared" si="55"/>
        <v>698.87222555488893</v>
      </c>
      <c r="E727" s="4">
        <v>0.59988002399520091</v>
      </c>
      <c r="F727" s="8">
        <f t="shared" si="56"/>
        <v>-1.5534806379429126E-3</v>
      </c>
      <c r="G727" s="8">
        <f t="shared" si="57"/>
        <v>-1.5729446169770962E-2</v>
      </c>
      <c r="H727" s="8">
        <f t="shared" si="58"/>
        <v>-5.4135470555539142E-3</v>
      </c>
      <c r="I727" s="8">
        <f>'Parameters and Results'!$C$3*Data!F727+'Parameters and Results'!$C$4*Data!G727</f>
        <v>-9.8531964898763702E-3</v>
      </c>
      <c r="J727" s="8">
        <f>(1-'Parameters and Results'!$B$5)*Data!H727</f>
        <v>-1.6240641166661745E-3</v>
      </c>
      <c r="K727" s="8">
        <f t="shared" si="59"/>
        <v>-1.1477260606542545E-2</v>
      </c>
    </row>
    <row r="728" spans="1:11" x14ac:dyDescent="0.2">
      <c r="A728" s="3">
        <v>36140</v>
      </c>
      <c r="B728" s="4">
        <v>5541.7</v>
      </c>
      <c r="C728" s="4">
        <v>1166.46</v>
      </c>
      <c r="D728" s="5">
        <f t="shared" si="55"/>
        <v>692.87793287793295</v>
      </c>
      <c r="E728" s="4">
        <v>0.59400059400059402</v>
      </c>
      <c r="F728" s="8">
        <f t="shared" si="56"/>
        <v>-2.1175581450711009E-2</v>
      </c>
      <c r="G728" s="8">
        <f t="shared" si="57"/>
        <v>1.2352670261860284E-3</v>
      </c>
      <c r="H728" s="8">
        <f t="shared" si="58"/>
        <v>-9.8493558503351033E-3</v>
      </c>
      <c r="I728" s="8">
        <f>'Parameters and Results'!$C$3*Data!F728+'Parameters and Results'!$C$4*Data!G728</f>
        <v>-1.7861589575231675E-2</v>
      </c>
      <c r="J728" s="8">
        <f>(1-'Parameters and Results'!$B$5)*Data!H728</f>
        <v>-2.9548067551005315E-3</v>
      </c>
      <c r="K728" s="8">
        <f t="shared" si="59"/>
        <v>-2.0816396330332207E-2</v>
      </c>
    </row>
    <row r="729" spans="1:11" x14ac:dyDescent="0.2">
      <c r="A729" s="3">
        <v>36143</v>
      </c>
      <c r="B729" s="4">
        <v>5534.5</v>
      </c>
      <c r="C729" s="4">
        <v>1141.2</v>
      </c>
      <c r="D729" s="5">
        <f t="shared" si="55"/>
        <v>675.86615339058346</v>
      </c>
      <c r="E729" s="4">
        <v>0.59224163458691148</v>
      </c>
      <c r="F729" s="8">
        <f t="shared" si="56"/>
        <v>-1.3000850497702535E-3</v>
      </c>
      <c r="G729" s="8">
        <f t="shared" si="57"/>
        <v>-2.1893180921258488E-2</v>
      </c>
      <c r="H729" s="8">
        <f t="shared" si="58"/>
        <v>-2.9656012244932035E-3</v>
      </c>
      <c r="I729" s="8">
        <f>'Parameters and Results'!$C$3*Data!F729+'Parameters and Results'!$C$4*Data!G729</f>
        <v>-1.2959892116028559E-2</v>
      </c>
      <c r="J729" s="8">
        <f>(1-'Parameters and Results'!$B$5)*Data!H729</f>
        <v>-8.8968036734796119E-4</v>
      </c>
      <c r="K729" s="8">
        <f t="shared" si="59"/>
        <v>-1.384957248337652E-2</v>
      </c>
    </row>
    <row r="730" spans="1:11" x14ac:dyDescent="0.2">
      <c r="A730" s="3">
        <v>36144</v>
      </c>
      <c r="B730" s="4">
        <v>5557.1</v>
      </c>
      <c r="C730" s="4">
        <v>1162.83</v>
      </c>
      <c r="D730" s="5">
        <f t="shared" si="55"/>
        <v>689.98397911351083</v>
      </c>
      <c r="E730" s="4">
        <v>0.59336616626119976</v>
      </c>
      <c r="F730" s="8">
        <f t="shared" si="56"/>
        <v>4.075161613545355E-3</v>
      </c>
      <c r="G730" s="8">
        <f t="shared" si="57"/>
        <v>1.8776348806168575E-2</v>
      </c>
      <c r="H730" s="8">
        <f t="shared" si="58"/>
        <v>1.8969713436480693E-3</v>
      </c>
      <c r="I730" s="8">
        <f>'Parameters and Results'!$C$3*Data!F730+'Parameters and Results'!$C$4*Data!G730</f>
        <v>1.370499476718322E-2</v>
      </c>
      <c r="J730" s="8">
        <f>(1-'Parameters and Results'!$B$5)*Data!H730</f>
        <v>5.6909140309442088E-4</v>
      </c>
      <c r="K730" s="8">
        <f t="shared" si="59"/>
        <v>1.4274086170277641E-2</v>
      </c>
    </row>
    <row r="731" spans="1:11" x14ac:dyDescent="0.2">
      <c r="A731" s="3">
        <v>36145</v>
      </c>
      <c r="B731" s="4">
        <v>5630.4</v>
      </c>
      <c r="C731" s="4">
        <v>1161.94</v>
      </c>
      <c r="D731" s="5">
        <f t="shared" si="55"/>
        <v>693.0748583358187</v>
      </c>
      <c r="E731" s="4">
        <v>0.59648076349537726</v>
      </c>
      <c r="F731" s="8">
        <f t="shared" si="56"/>
        <v>1.3104098128096596E-2</v>
      </c>
      <c r="G731" s="8">
        <f t="shared" si="57"/>
        <v>-7.6566717867125079E-4</v>
      </c>
      <c r="H731" s="8">
        <f t="shared" si="58"/>
        <v>5.2353025756910884E-3</v>
      </c>
      <c r="I731" s="8">
        <f>'Parameters and Results'!$C$3*Data!F731+'Parameters and Results'!$C$4*Data!G731</f>
        <v>1.1052625585602046E-2</v>
      </c>
      <c r="J731" s="8">
        <f>(1-'Parameters and Results'!$B$5)*Data!H731</f>
        <v>1.5705907727073267E-3</v>
      </c>
      <c r="K731" s="8">
        <f t="shared" si="59"/>
        <v>1.2623216358309373E-2</v>
      </c>
    </row>
    <row r="732" spans="1:11" x14ac:dyDescent="0.2">
      <c r="A732" s="3">
        <v>36146</v>
      </c>
      <c r="B732" s="4">
        <v>5685.2</v>
      </c>
      <c r="C732" s="4">
        <v>1179.98</v>
      </c>
      <c r="D732" s="5">
        <f t="shared" si="55"/>
        <v>704.465671641791</v>
      </c>
      <c r="E732" s="4">
        <v>0.59701492537313428</v>
      </c>
      <c r="F732" s="8">
        <f t="shared" si="56"/>
        <v>9.6858192975360462E-3</v>
      </c>
      <c r="G732" s="8">
        <f t="shared" si="57"/>
        <v>1.5406467196687272E-2</v>
      </c>
      <c r="H732" s="8">
        <f t="shared" si="58"/>
        <v>8.9512164711628701E-4</v>
      </c>
      <c r="I732" s="8">
        <f>'Parameters and Results'!$C$3*Data!F732+'Parameters and Results'!$C$4*Data!G732</f>
        <v>1.6794584171555167E-2</v>
      </c>
      <c r="J732" s="8">
        <f>(1-'Parameters and Results'!$B$5)*Data!H732</f>
        <v>2.6853649413488616E-4</v>
      </c>
      <c r="K732" s="8">
        <f t="shared" si="59"/>
        <v>1.7063120665690053E-2</v>
      </c>
    </row>
    <row r="733" spans="1:11" x14ac:dyDescent="0.2">
      <c r="A733" s="3">
        <v>36147</v>
      </c>
      <c r="B733" s="4">
        <v>5741.9</v>
      </c>
      <c r="C733" s="4">
        <v>1188.03</v>
      </c>
      <c r="D733" s="5">
        <f t="shared" si="55"/>
        <v>707.03445813247629</v>
      </c>
      <c r="E733" s="4">
        <v>0.5951318216985062</v>
      </c>
      <c r="F733" s="8">
        <f t="shared" si="56"/>
        <v>9.9238591298433879E-3</v>
      </c>
      <c r="G733" s="8">
        <f t="shared" si="57"/>
        <v>6.7989839654735724E-3</v>
      </c>
      <c r="H733" s="8">
        <f t="shared" si="58"/>
        <v>-3.1591836247294148E-3</v>
      </c>
      <c r="I733" s="8">
        <f>'Parameters and Results'!$C$3*Data!F733+'Parameters and Results'!$C$4*Data!G733</f>
        <v>1.2354828079968693E-2</v>
      </c>
      <c r="J733" s="8">
        <f>(1-'Parameters and Results'!$B$5)*Data!H733</f>
        <v>-9.4775508741882456E-4</v>
      </c>
      <c r="K733" s="8">
        <f t="shared" si="59"/>
        <v>1.1407072992549869E-2</v>
      </c>
    </row>
    <row r="734" spans="1:11" x14ac:dyDescent="0.2">
      <c r="A734" s="3">
        <v>36150</v>
      </c>
      <c r="B734" s="4">
        <v>5876.5</v>
      </c>
      <c r="C734" s="4">
        <v>1202.8399999999999</v>
      </c>
      <c r="D734" s="5">
        <f t="shared" si="55"/>
        <v>715.97619047619037</v>
      </c>
      <c r="E734" s="4">
        <v>0.59523809523809523</v>
      </c>
      <c r="F734" s="8">
        <f t="shared" si="56"/>
        <v>2.317118057820864E-2</v>
      </c>
      <c r="G734" s="8">
        <f t="shared" si="57"/>
        <v>1.2388954169025758E-2</v>
      </c>
      <c r="H734" s="8">
        <f t="shared" si="58"/>
        <v>1.785554865916368E-4</v>
      </c>
      <c r="I734" s="8">
        <f>'Parameters and Results'!$C$3*Data!F734+'Parameters and Results'!$C$4*Data!G734</f>
        <v>2.6964818257206473E-2</v>
      </c>
      <c r="J734" s="8">
        <f>(1-'Parameters and Results'!$B$5)*Data!H734</f>
        <v>5.356664597749105E-5</v>
      </c>
      <c r="K734" s="8">
        <f t="shared" si="59"/>
        <v>2.7018384903183965E-2</v>
      </c>
    </row>
    <row r="735" spans="1:11" x14ac:dyDescent="0.2">
      <c r="A735" s="3">
        <v>36151</v>
      </c>
      <c r="B735" s="4">
        <v>5843.3</v>
      </c>
      <c r="C735" s="4">
        <v>1203.57</v>
      </c>
      <c r="D735" s="5">
        <f t="shared" si="55"/>
        <v>717.47839046199692</v>
      </c>
      <c r="E735" s="4">
        <v>0.5961251862891207</v>
      </c>
      <c r="F735" s="8">
        <f t="shared" si="56"/>
        <v>-5.6656408485692778E-3</v>
      </c>
      <c r="G735" s="8">
        <f t="shared" si="57"/>
        <v>6.0671292289577827E-4</v>
      </c>
      <c r="H735" s="8">
        <f t="shared" si="58"/>
        <v>1.4892035514678331E-3</v>
      </c>
      <c r="I735" s="8">
        <f>'Parameters and Results'!$C$3*Data!F735+'Parameters and Results'!$C$4*Data!G735</f>
        <v>-4.6298107641343979E-3</v>
      </c>
      <c r="J735" s="8">
        <f>(1-'Parameters and Results'!$B$5)*Data!H735</f>
        <v>4.4676106544035003E-4</v>
      </c>
      <c r="K735" s="8">
        <f t="shared" si="59"/>
        <v>-4.1830496986940482E-3</v>
      </c>
    </row>
    <row r="736" spans="1:11" x14ac:dyDescent="0.2">
      <c r="A736" s="3">
        <v>36152</v>
      </c>
      <c r="B736" s="4">
        <v>5908.8</v>
      </c>
      <c r="C736" s="4">
        <v>1228.54</v>
      </c>
      <c r="D736" s="5">
        <f t="shared" si="55"/>
        <v>732.71306733464542</v>
      </c>
      <c r="E736" s="4">
        <v>0.59640961412297966</v>
      </c>
      <c r="F736" s="8">
        <f t="shared" si="56"/>
        <v>1.1147059373959151E-2</v>
      </c>
      <c r="G736" s="8">
        <f t="shared" si="57"/>
        <v>2.0534332242802881E-2</v>
      </c>
      <c r="H736" s="8">
        <f t="shared" si="58"/>
        <v>4.7701390207480362E-4</v>
      </c>
      <c r="I736" s="8">
        <f>'Parameters and Results'!$C$3*Data!F736+'Parameters and Results'!$C$4*Data!G736</f>
        <v>2.0842216363327816E-2</v>
      </c>
      <c r="J736" s="8">
        <f>(1-'Parameters and Results'!$B$5)*Data!H736</f>
        <v>1.4310417062244111E-4</v>
      </c>
      <c r="K736" s="8">
        <f t="shared" si="59"/>
        <v>2.0985320533950257E-2</v>
      </c>
    </row>
    <row r="737" spans="1:11" x14ac:dyDescent="0.2">
      <c r="A737" s="3">
        <v>36153</v>
      </c>
      <c r="B737" s="4">
        <v>5867.2</v>
      </c>
      <c r="C737" s="4">
        <v>1226.27</v>
      </c>
      <c r="D737" s="5">
        <f t="shared" si="55"/>
        <v>733.28350176403751</v>
      </c>
      <c r="E737" s="4">
        <v>0.59797883154936315</v>
      </c>
      <c r="F737" s="8">
        <f t="shared" si="56"/>
        <v>-7.0652467812372987E-3</v>
      </c>
      <c r="G737" s="8">
        <f t="shared" si="57"/>
        <v>-1.8494308292898315E-3</v>
      </c>
      <c r="H737" s="8">
        <f t="shared" si="58"/>
        <v>2.6276515566849806E-3</v>
      </c>
      <c r="I737" s="8">
        <f>'Parameters and Results'!$C$3*Data!F737+'Parameters and Results'!$C$4*Data!G737</f>
        <v>-7.1807835813991455E-3</v>
      </c>
      <c r="J737" s="8">
        <f>(1-'Parameters and Results'!$B$5)*Data!H737</f>
        <v>7.8829546700549433E-4</v>
      </c>
      <c r="K737" s="8">
        <f t="shared" si="59"/>
        <v>-6.3924881143936508E-3</v>
      </c>
    </row>
    <row r="738" spans="1:11" x14ac:dyDescent="0.2">
      <c r="A738" s="3">
        <v>36158</v>
      </c>
      <c r="B738" s="4">
        <v>5941.5</v>
      </c>
      <c r="C738" s="4">
        <v>1241.81</v>
      </c>
      <c r="D738" s="5">
        <f t="shared" si="55"/>
        <v>737.59206462342593</v>
      </c>
      <c r="E738" s="4">
        <v>0.59396531242575434</v>
      </c>
      <c r="F738" s="8">
        <f t="shared" si="56"/>
        <v>1.2584108413019414E-2</v>
      </c>
      <c r="G738" s="8">
        <f t="shared" si="57"/>
        <v>1.2592951090473115E-2</v>
      </c>
      <c r="H738" s="8">
        <f t="shared" si="58"/>
        <v>-6.7344335093384357E-3</v>
      </c>
      <c r="I738" s="8">
        <f>'Parameters and Results'!$C$3*Data!F738+'Parameters and Results'!$C$4*Data!G738</f>
        <v>1.7811288450247473E-2</v>
      </c>
      <c r="J738" s="8">
        <f>(1-'Parameters and Results'!$B$5)*Data!H738</f>
        <v>-2.0203300528015308E-3</v>
      </c>
      <c r="K738" s="8">
        <f t="shared" si="59"/>
        <v>1.5790958397445942E-2</v>
      </c>
    </row>
    <row r="739" spans="1:11" x14ac:dyDescent="0.2">
      <c r="A739" s="3">
        <v>36159</v>
      </c>
      <c r="B739" s="4">
        <v>5882.6</v>
      </c>
      <c r="C739" s="4">
        <v>1231.93</v>
      </c>
      <c r="D739" s="5">
        <f t="shared" si="55"/>
        <v>739.2319231923193</v>
      </c>
      <c r="E739" s="4">
        <v>0.60006000600060005</v>
      </c>
      <c r="F739" s="8">
        <f t="shared" si="56"/>
        <v>-9.9627856980438901E-3</v>
      </c>
      <c r="G739" s="8">
        <f t="shared" si="57"/>
        <v>-7.9879474274777654E-3</v>
      </c>
      <c r="H739" s="8">
        <f t="shared" si="58"/>
        <v>1.0208739148621079E-2</v>
      </c>
      <c r="I739" s="8">
        <f>'Parameters and Results'!$C$3*Data!F739+'Parameters and Results'!$C$4*Data!G739</f>
        <v>-1.3030929096626398E-2</v>
      </c>
      <c r="J739" s="8">
        <f>(1-'Parameters and Results'!$B$5)*Data!H739</f>
        <v>3.0626217445863242E-3</v>
      </c>
      <c r="K739" s="8">
        <f t="shared" si="59"/>
        <v>-9.9683073520400733E-3</v>
      </c>
    </row>
    <row r="740" spans="1:11" x14ac:dyDescent="0.2">
      <c r="A740" s="3">
        <v>36164</v>
      </c>
      <c r="B740" s="4">
        <v>5879.4</v>
      </c>
      <c r="C740" s="4">
        <v>1228.0999999999999</v>
      </c>
      <c r="D740" s="5">
        <f t="shared" si="55"/>
        <v>740.66702852662695</v>
      </c>
      <c r="E740" s="4">
        <v>0.60309993365900738</v>
      </c>
      <c r="F740" s="8">
        <f t="shared" si="56"/>
        <v>-5.4412516220940109E-4</v>
      </c>
      <c r="G740" s="8">
        <f t="shared" si="57"/>
        <v>-3.1137856810945293E-3</v>
      </c>
      <c r="H740" s="8">
        <f t="shared" si="58"/>
        <v>5.0532502404675144E-3</v>
      </c>
      <c r="I740" s="8">
        <f>'Parameters and Results'!$C$3*Data!F740+'Parameters and Results'!$C$4*Data!G740</f>
        <v>-2.1575537847242721E-3</v>
      </c>
      <c r="J740" s="8">
        <f>(1-'Parameters and Results'!$B$5)*Data!H740</f>
        <v>1.5159750721402546E-3</v>
      </c>
      <c r="K740" s="8">
        <f t="shared" si="59"/>
        <v>-6.4157871258401747E-4</v>
      </c>
    </row>
    <row r="741" spans="1:11" x14ac:dyDescent="0.2">
      <c r="A741" s="3">
        <v>36165</v>
      </c>
      <c r="B741" s="4">
        <v>5958.2</v>
      </c>
      <c r="C741" s="4">
        <v>1244.78</v>
      </c>
      <c r="D741" s="5">
        <f t="shared" si="55"/>
        <v>751.40649523119646</v>
      </c>
      <c r="E741" s="4">
        <v>0.60364602197271522</v>
      </c>
      <c r="F741" s="8">
        <f t="shared" si="56"/>
        <v>1.3313706151510708E-2</v>
      </c>
      <c r="G741" s="8">
        <f t="shared" si="57"/>
        <v>1.3490547840669578E-2</v>
      </c>
      <c r="H741" s="8">
        <f t="shared" si="58"/>
        <v>9.0505934316321176E-4</v>
      </c>
      <c r="I741" s="8">
        <f>'Parameters and Results'!$C$3*Data!F741+'Parameters and Results'!$C$4*Data!G741</f>
        <v>1.8934388716533444E-2</v>
      </c>
      <c r="J741" s="8">
        <f>(1-'Parameters and Results'!$B$5)*Data!H741</f>
        <v>2.7151780294896359E-4</v>
      </c>
      <c r="K741" s="8">
        <f t="shared" si="59"/>
        <v>1.9205906519482407E-2</v>
      </c>
    </row>
    <row r="742" spans="1:11" x14ac:dyDescent="0.2">
      <c r="A742" s="3">
        <v>36166</v>
      </c>
      <c r="B742" s="4">
        <v>6148.8</v>
      </c>
      <c r="C742" s="4">
        <v>1272.3399999999999</v>
      </c>
      <c r="D742" s="5">
        <f t="shared" si="55"/>
        <v>768.92488064301676</v>
      </c>
      <c r="E742" s="4">
        <v>0.60433915513386105</v>
      </c>
      <c r="F742" s="8">
        <f t="shared" si="56"/>
        <v>3.148851878924127E-2</v>
      </c>
      <c r="G742" s="8">
        <f t="shared" si="57"/>
        <v>2.189891732344024E-2</v>
      </c>
      <c r="H742" s="8">
        <f t="shared" si="58"/>
        <v>1.147585666364996E-3</v>
      </c>
      <c r="I742" s="8">
        <f>'Parameters and Results'!$C$3*Data!F742+'Parameters and Results'!$C$4*Data!G742</f>
        <v>3.9377869295243839E-2</v>
      </c>
      <c r="J742" s="8">
        <f>(1-'Parameters and Results'!$B$5)*Data!H742</f>
        <v>3.4427569990949885E-4</v>
      </c>
      <c r="K742" s="8">
        <f t="shared" si="59"/>
        <v>3.9722144995153336E-2</v>
      </c>
    </row>
    <row r="743" spans="1:11" x14ac:dyDescent="0.2">
      <c r="A743" s="3">
        <v>36167</v>
      </c>
      <c r="B743" s="4">
        <v>6101.2</v>
      </c>
      <c r="C743" s="4">
        <v>1269.73</v>
      </c>
      <c r="D743" s="5">
        <f t="shared" si="55"/>
        <v>769.76659593816316</v>
      </c>
      <c r="E743" s="4">
        <v>0.60624431645953325</v>
      </c>
      <c r="F743" s="8">
        <f t="shared" si="56"/>
        <v>-7.771467684801402E-3</v>
      </c>
      <c r="G743" s="8">
        <f t="shared" si="57"/>
        <v>-2.0534453552565695E-3</v>
      </c>
      <c r="H743" s="8">
        <f t="shared" si="58"/>
        <v>3.147511829162728E-3</v>
      </c>
      <c r="I743" s="8">
        <f>'Parameters and Results'!$C$3*Data!F743+'Parameters and Results'!$C$4*Data!G743</f>
        <v>-7.9088947160397757E-3</v>
      </c>
      <c r="J743" s="8">
        <f>(1-'Parameters and Results'!$B$5)*Data!H743</f>
        <v>9.4425354874881856E-4</v>
      </c>
      <c r="K743" s="8">
        <f t="shared" si="59"/>
        <v>-6.9646411672909568E-3</v>
      </c>
    </row>
    <row r="744" spans="1:11" x14ac:dyDescent="0.2">
      <c r="A744" s="3">
        <v>36168</v>
      </c>
      <c r="B744" s="4">
        <v>6147.2</v>
      </c>
      <c r="C744" s="4">
        <v>1275.0899999999999</v>
      </c>
      <c r="D744" s="5">
        <f t="shared" si="55"/>
        <v>777.25693386162743</v>
      </c>
      <c r="E744" s="4">
        <v>0.6095702529716549</v>
      </c>
      <c r="F744" s="8">
        <f t="shared" si="56"/>
        <v>7.5112204484593164E-3</v>
      </c>
      <c r="G744" s="8">
        <f t="shared" si="57"/>
        <v>4.2124849113970332E-3</v>
      </c>
      <c r="H744" s="8">
        <f t="shared" si="58"/>
        <v>5.4711382674796673E-3</v>
      </c>
      <c r="I744" s="8">
        <f>'Parameters and Results'!$C$3*Data!F744+'Parameters and Results'!$C$4*Data!G744</f>
        <v>8.8470597445562994E-3</v>
      </c>
      <c r="J744" s="8">
        <f>(1-'Parameters and Results'!$B$5)*Data!H744</f>
        <v>1.6413414802439004E-3</v>
      </c>
      <c r="K744" s="8">
        <f t="shared" si="59"/>
        <v>1.0488401224800201E-2</v>
      </c>
    </row>
    <row r="745" spans="1:11" x14ac:dyDescent="0.2">
      <c r="A745" s="3">
        <v>36171</v>
      </c>
      <c r="B745" s="4">
        <v>6085</v>
      </c>
      <c r="C745" s="4">
        <v>1263.8800000000001</v>
      </c>
      <c r="D745" s="5">
        <f t="shared" si="55"/>
        <v>771.83511450381684</v>
      </c>
      <c r="E745" s="4">
        <v>0.61068702290076338</v>
      </c>
      <c r="F745" s="8">
        <f t="shared" si="56"/>
        <v>-1.0169967152609901E-2</v>
      </c>
      <c r="G745" s="8">
        <f t="shared" si="57"/>
        <v>-8.830409845420906E-3</v>
      </c>
      <c r="H745" s="8">
        <f t="shared" si="58"/>
        <v>1.8303848917494215E-3</v>
      </c>
      <c r="I745" s="8">
        <f>'Parameters and Results'!$C$3*Data!F745+'Parameters and Results'!$C$4*Data!G745</f>
        <v>-1.3667142575060954E-2</v>
      </c>
      <c r="J745" s="8">
        <f>(1-'Parameters and Results'!$B$5)*Data!H745</f>
        <v>5.4911546752482655E-4</v>
      </c>
      <c r="K745" s="8">
        <f t="shared" si="59"/>
        <v>-1.3118027107536127E-2</v>
      </c>
    </row>
    <row r="746" spans="1:11" x14ac:dyDescent="0.2">
      <c r="A746" s="3">
        <v>36172</v>
      </c>
      <c r="B746" s="4">
        <v>6033.6</v>
      </c>
      <c r="C746" s="4">
        <v>1239.51</v>
      </c>
      <c r="D746" s="5">
        <f t="shared" si="55"/>
        <v>760.06254598969826</v>
      </c>
      <c r="E746" s="4">
        <v>0.61319597743438803</v>
      </c>
      <c r="F746" s="8">
        <f t="shared" si="56"/>
        <v>-8.4828789175347766E-3</v>
      </c>
      <c r="G746" s="8">
        <f t="shared" si="57"/>
        <v>-1.9470214279204773E-2</v>
      </c>
      <c r="H746" s="8">
        <f t="shared" si="58"/>
        <v>4.0999965643085138E-3</v>
      </c>
      <c r="I746" s="8">
        <f>'Parameters and Results'!$C$3*Data!F746+'Parameters and Results'!$C$4*Data!G746</f>
        <v>-1.793643476361351E-2</v>
      </c>
      <c r="J746" s="8">
        <f>(1-'Parameters and Results'!$B$5)*Data!H746</f>
        <v>1.2299989692925544E-3</v>
      </c>
      <c r="K746" s="8">
        <f t="shared" si="59"/>
        <v>-1.6706435794320955E-2</v>
      </c>
    </row>
    <row r="747" spans="1:11" x14ac:dyDescent="0.2">
      <c r="A747" s="3">
        <v>36173</v>
      </c>
      <c r="B747" s="4">
        <v>5850.1</v>
      </c>
      <c r="C747" s="4">
        <v>1234.4000000000001</v>
      </c>
      <c r="D747" s="5">
        <f t="shared" si="55"/>
        <v>748.438731583096</v>
      </c>
      <c r="E747" s="4">
        <v>0.60631783180743348</v>
      </c>
      <c r="F747" s="8">
        <f t="shared" si="56"/>
        <v>-3.088509240719748E-2</v>
      </c>
      <c r="G747" s="8">
        <f t="shared" si="57"/>
        <v>-4.1311181630115778E-3</v>
      </c>
      <c r="H747" s="8">
        <f t="shared" si="58"/>
        <v>-1.1280263509008147E-2</v>
      </c>
      <c r="I747" s="8">
        <f>'Parameters and Results'!$C$3*Data!F747+'Parameters and Results'!$C$4*Data!G747</f>
        <v>-2.9255259664324049E-2</v>
      </c>
      <c r="J747" s="8">
        <f>(1-'Parameters and Results'!$B$5)*Data!H747</f>
        <v>-3.3840790527024447E-3</v>
      </c>
      <c r="K747" s="8">
        <f t="shared" si="59"/>
        <v>-3.2639338717026498E-2</v>
      </c>
    </row>
    <row r="748" spans="1:11" x14ac:dyDescent="0.2">
      <c r="A748" s="3">
        <v>36174</v>
      </c>
      <c r="B748" s="4">
        <v>5820.2</v>
      </c>
      <c r="C748" s="4">
        <v>1212.19</v>
      </c>
      <c r="D748" s="5">
        <f t="shared" si="55"/>
        <v>733.32728372655777</v>
      </c>
      <c r="E748" s="4">
        <v>0.60496067755595884</v>
      </c>
      <c r="F748" s="8">
        <f t="shared" si="56"/>
        <v>-5.1241297006810278E-3</v>
      </c>
      <c r="G748" s="8">
        <f t="shared" si="57"/>
        <v>-1.8156381029578336E-2</v>
      </c>
      <c r="H748" s="8">
        <f t="shared" si="58"/>
        <v>-2.2408633669176595E-3</v>
      </c>
      <c r="I748" s="8">
        <f>'Parameters and Results'!$C$3*Data!F748+'Parameters and Results'!$C$4*Data!G748</f>
        <v>-1.4288059244068204E-2</v>
      </c>
      <c r="J748" s="8">
        <f>(1-'Parameters and Results'!$B$5)*Data!H748</f>
        <v>-6.7225901007529794E-4</v>
      </c>
      <c r="K748" s="8">
        <f t="shared" si="59"/>
        <v>-1.4960318254143502E-2</v>
      </c>
    </row>
    <row r="749" spans="1:11" x14ac:dyDescent="0.2">
      <c r="A749" s="3">
        <v>36179</v>
      </c>
      <c r="B749" s="4">
        <v>6027.6</v>
      </c>
      <c r="C749" s="4">
        <v>1252</v>
      </c>
      <c r="D749" s="5">
        <f t="shared" si="55"/>
        <v>756.49546827794552</v>
      </c>
      <c r="E749" s="4">
        <v>0.60422960725075525</v>
      </c>
      <c r="F749" s="8">
        <f t="shared" si="56"/>
        <v>3.5014296147785291E-2</v>
      </c>
      <c r="G749" s="8">
        <f t="shared" si="57"/>
        <v>3.2313631640670963E-2</v>
      </c>
      <c r="H749" s="8">
        <f t="shared" si="58"/>
        <v>-1.209189990139109E-3</v>
      </c>
      <c r="I749" s="8">
        <f>'Parameters and Results'!$C$3*Data!F749+'Parameters and Results'!$C$4*Data!G749</f>
        <v>4.8086870215274455E-2</v>
      </c>
      <c r="J749" s="8">
        <f>(1-'Parameters and Results'!$B$5)*Data!H749</f>
        <v>-3.6275699704173275E-4</v>
      </c>
      <c r="K749" s="8">
        <f t="shared" si="59"/>
        <v>4.7724113218232722E-2</v>
      </c>
    </row>
    <row r="750" spans="1:11" x14ac:dyDescent="0.2">
      <c r="A750" s="3">
        <v>36180</v>
      </c>
      <c r="B750" s="4">
        <v>6105.6</v>
      </c>
      <c r="C750" s="4">
        <v>1256.6199999999999</v>
      </c>
      <c r="D750" s="5">
        <f t="shared" si="55"/>
        <v>763.11410700188242</v>
      </c>
      <c r="E750" s="4">
        <v>0.60727515637335272</v>
      </c>
      <c r="F750" s="8">
        <f t="shared" si="56"/>
        <v>1.2857461269913278E-2</v>
      </c>
      <c r="G750" s="8">
        <f t="shared" si="57"/>
        <v>3.683304145856697E-3</v>
      </c>
      <c r="H750" s="8">
        <f t="shared" si="58"/>
        <v>5.0277235872099599E-3</v>
      </c>
      <c r="I750" s="8">
        <f>'Parameters and Results'!$C$3*Data!F750+'Parameters and Results'!$C$4*Data!G750</f>
        <v>1.3239262849936735E-2</v>
      </c>
      <c r="J750" s="8">
        <f>(1-'Parameters and Results'!$B$5)*Data!H750</f>
        <v>1.5083170761629881E-3</v>
      </c>
      <c r="K750" s="8">
        <f t="shared" si="59"/>
        <v>1.4747579926099723E-2</v>
      </c>
    </row>
    <row r="751" spans="1:11" x14ac:dyDescent="0.2">
      <c r="A751" s="3">
        <v>36181</v>
      </c>
      <c r="B751" s="4">
        <v>6022.3</v>
      </c>
      <c r="C751" s="4">
        <v>1235.1600000000001</v>
      </c>
      <c r="D751" s="5">
        <f t="shared" si="55"/>
        <v>747.85662387987418</v>
      </c>
      <c r="E751" s="4">
        <v>0.60547348026156456</v>
      </c>
      <c r="F751" s="8">
        <f t="shared" si="56"/>
        <v>-1.3737136676642791E-2</v>
      </c>
      <c r="G751" s="8">
        <f t="shared" si="57"/>
        <v>-1.7225060479432095E-2</v>
      </c>
      <c r="H751" s="8">
        <f t="shared" si="58"/>
        <v>-2.9712297879818132E-3</v>
      </c>
      <c r="I751" s="8">
        <f>'Parameters and Results'!$C$3*Data!F751+'Parameters and Results'!$C$4*Data!G751</f>
        <v>-2.1321527250955777E-2</v>
      </c>
      <c r="J751" s="8">
        <f>(1-'Parameters and Results'!$B$5)*Data!H751</f>
        <v>-8.9136893639454407E-4</v>
      </c>
      <c r="K751" s="8">
        <f t="shared" si="59"/>
        <v>-2.2212896187350322E-2</v>
      </c>
    </row>
    <row r="752" spans="1:11" x14ac:dyDescent="0.2">
      <c r="A752" s="3">
        <v>36182</v>
      </c>
      <c r="B752" s="4">
        <v>5861.2</v>
      </c>
      <c r="C752" s="4">
        <v>1225.19</v>
      </c>
      <c r="D752" s="5">
        <f t="shared" si="55"/>
        <v>739.84903381642516</v>
      </c>
      <c r="E752" s="4">
        <v>0.60386473429951693</v>
      </c>
      <c r="F752" s="8">
        <f t="shared" si="56"/>
        <v>-2.7114885373399962E-2</v>
      </c>
      <c r="G752" s="8">
        <f t="shared" si="57"/>
        <v>-8.1045823339025852E-3</v>
      </c>
      <c r="H752" s="8">
        <f t="shared" si="58"/>
        <v>-2.6605409332698662E-3</v>
      </c>
      <c r="I752" s="8">
        <f>'Parameters and Results'!$C$3*Data!F752+'Parameters and Results'!$C$4*Data!G752</f>
        <v>-2.8101999162032366E-2</v>
      </c>
      <c r="J752" s="8">
        <f>(1-'Parameters and Results'!$B$5)*Data!H752</f>
        <v>-7.9816227998096001E-4</v>
      </c>
      <c r="K752" s="8">
        <f t="shared" si="59"/>
        <v>-2.8900161442013326E-2</v>
      </c>
    </row>
    <row r="753" spans="1:11" x14ac:dyDescent="0.2">
      <c r="A753" s="3">
        <v>36185</v>
      </c>
      <c r="B753" s="4">
        <v>5880.9</v>
      </c>
      <c r="C753" s="4">
        <v>1233.98</v>
      </c>
      <c r="D753" s="5">
        <f t="shared" si="55"/>
        <v>745.0220370705789</v>
      </c>
      <c r="E753" s="4">
        <v>0.60375535832880511</v>
      </c>
      <c r="F753" s="8">
        <f t="shared" si="56"/>
        <v>3.3554506406183E-3</v>
      </c>
      <c r="G753" s="8">
        <f t="shared" si="57"/>
        <v>7.1487838859956984E-3</v>
      </c>
      <c r="H753" s="8">
        <f t="shared" si="58"/>
        <v>-1.811430129037771E-4</v>
      </c>
      <c r="I753" s="8">
        <f>'Parameters and Results'!$C$3*Data!F753+'Parameters and Results'!$C$4*Data!G753</f>
        <v>6.7963626089786906E-3</v>
      </c>
      <c r="J753" s="8">
        <f>(1-'Parameters and Results'!$B$5)*Data!H753</f>
        <v>-5.4342903871133135E-5</v>
      </c>
      <c r="K753" s="8">
        <f t="shared" si="59"/>
        <v>6.7420197051075575E-3</v>
      </c>
    </row>
    <row r="754" spans="1:11" x14ac:dyDescent="0.2">
      <c r="A754" s="3">
        <v>36186</v>
      </c>
      <c r="B754" s="4">
        <v>5885.7</v>
      </c>
      <c r="C754" s="4">
        <v>1252.31</v>
      </c>
      <c r="D754" s="5">
        <f t="shared" si="55"/>
        <v>755.08592101296347</v>
      </c>
      <c r="E754" s="4">
        <v>0.60295447693699122</v>
      </c>
      <c r="F754" s="8">
        <f t="shared" si="56"/>
        <v>8.1586869040446751E-4</v>
      </c>
      <c r="G754" s="8">
        <f t="shared" si="57"/>
        <v>1.4745127966577955E-2</v>
      </c>
      <c r="H754" s="8">
        <f t="shared" si="58"/>
        <v>-1.327380428998478E-3</v>
      </c>
      <c r="I754" s="8">
        <f>'Parameters and Results'!$C$3*Data!F754+'Parameters and Results'!$C$4*Data!G754</f>
        <v>8.6762542060560069E-3</v>
      </c>
      <c r="J754" s="8">
        <f>(1-'Parameters and Results'!$B$5)*Data!H754</f>
        <v>-3.9821412869954346E-4</v>
      </c>
      <c r="K754" s="8">
        <f t="shared" si="59"/>
        <v>8.2780400773564636E-3</v>
      </c>
    </row>
    <row r="755" spans="1:11" x14ac:dyDescent="0.2">
      <c r="A755" s="3">
        <v>36187</v>
      </c>
      <c r="B755" s="4">
        <v>5876.4</v>
      </c>
      <c r="C755" s="4">
        <v>1243.17</v>
      </c>
      <c r="D755" s="5">
        <f t="shared" si="55"/>
        <v>754.12192902638765</v>
      </c>
      <c r="E755" s="4">
        <v>0.60661207158022445</v>
      </c>
      <c r="F755" s="8">
        <f t="shared" si="56"/>
        <v>-1.5813505986208617E-3</v>
      </c>
      <c r="G755" s="8">
        <f t="shared" si="57"/>
        <v>-7.3252767970515484E-3</v>
      </c>
      <c r="H755" s="8">
        <f t="shared" si="58"/>
        <v>6.0477958753214897E-3</v>
      </c>
      <c r="I755" s="8">
        <f>'Parameters and Results'!$C$3*Data!F755+'Parameters and Results'!$C$4*Data!G755</f>
        <v>-5.3393312442010909E-3</v>
      </c>
      <c r="J755" s="8">
        <f>(1-'Parameters and Results'!$B$5)*Data!H755</f>
        <v>1.8143387625964471E-3</v>
      </c>
      <c r="K755" s="8">
        <f t="shared" si="59"/>
        <v>-3.5249924816046435E-3</v>
      </c>
    </row>
    <row r="756" spans="1:11" x14ac:dyDescent="0.2">
      <c r="A756" s="3">
        <v>36188</v>
      </c>
      <c r="B756" s="4">
        <v>5872.5</v>
      </c>
      <c r="C756" s="4">
        <v>1265.3699999999999</v>
      </c>
      <c r="D756" s="5">
        <f t="shared" si="55"/>
        <v>768.28779599271388</v>
      </c>
      <c r="E756" s="4">
        <v>0.60716454159077105</v>
      </c>
      <c r="F756" s="8">
        <f t="shared" si="56"/>
        <v>-6.6389196320406968E-4</v>
      </c>
      <c r="G756" s="8">
        <f t="shared" si="57"/>
        <v>1.7700000465214038E-2</v>
      </c>
      <c r="H756" s="8">
        <f t="shared" si="58"/>
        <v>9.1033233414538565E-4</v>
      </c>
      <c r="I756" s="8">
        <f>'Parameters and Results'!$C$3*Data!F756+'Parameters and Results'!$C$4*Data!G756</f>
        <v>8.9770947834120225E-3</v>
      </c>
      <c r="J756" s="8">
        <f>(1-'Parameters and Results'!$B$5)*Data!H756</f>
        <v>2.7309970024361576E-4</v>
      </c>
      <c r="K756" s="8">
        <f t="shared" si="59"/>
        <v>9.2501944836556379E-3</v>
      </c>
    </row>
    <row r="757" spans="1:11" x14ac:dyDescent="0.2">
      <c r="A757" s="3">
        <v>36189</v>
      </c>
      <c r="B757" s="4">
        <v>5896</v>
      </c>
      <c r="C757" s="4">
        <v>1279.6400000000001</v>
      </c>
      <c r="D757" s="5">
        <f t="shared" si="55"/>
        <v>777.56577748070731</v>
      </c>
      <c r="E757" s="4">
        <v>0.60764416357780882</v>
      </c>
      <c r="F757" s="8">
        <f t="shared" si="56"/>
        <v>3.9937173361047421E-3</v>
      </c>
      <c r="G757" s="8">
        <f t="shared" si="57"/>
        <v>1.1214218842162478E-2</v>
      </c>
      <c r="H757" s="8">
        <f t="shared" si="58"/>
        <v>7.8962557630324901E-4</v>
      </c>
      <c r="I757" s="8">
        <f>'Parameters and Results'!$C$3*Data!F757+'Parameters and Results'!$C$4*Data!G757</f>
        <v>9.5501808438593905E-3</v>
      </c>
      <c r="J757" s="8">
        <f>(1-'Parameters and Results'!$B$5)*Data!H757</f>
        <v>2.3688767289097474E-4</v>
      </c>
      <c r="K757" s="8">
        <f t="shared" si="59"/>
        <v>9.7870685167503659E-3</v>
      </c>
    </row>
    <row r="758" spans="1:11" x14ac:dyDescent="0.2">
      <c r="A758" s="3">
        <v>36192</v>
      </c>
      <c r="B758" s="4">
        <v>6012.4</v>
      </c>
      <c r="C758" s="4">
        <v>1273</v>
      </c>
      <c r="D758" s="5">
        <f t="shared" si="55"/>
        <v>775.74649603900059</v>
      </c>
      <c r="E758" s="4">
        <v>0.60938452163315049</v>
      </c>
      <c r="F758" s="8">
        <f t="shared" si="56"/>
        <v>1.9549848389898389E-2</v>
      </c>
      <c r="G758" s="8">
        <f t="shared" si="57"/>
        <v>-5.2024687980578325E-3</v>
      </c>
      <c r="H758" s="8">
        <f t="shared" si="58"/>
        <v>2.860013511246168E-3</v>
      </c>
      <c r="I758" s="8">
        <f>'Parameters and Results'!$C$3*Data!F758+'Parameters and Results'!$C$4*Data!G758</f>
        <v>1.4296784190209858E-2</v>
      </c>
      <c r="J758" s="8">
        <f>(1-'Parameters and Results'!$B$5)*Data!H758</f>
        <v>8.5800405337385058E-4</v>
      </c>
      <c r="K758" s="8">
        <f t="shared" si="59"/>
        <v>1.5154788243583709E-2</v>
      </c>
    </row>
    <row r="759" spans="1:11" x14ac:dyDescent="0.2">
      <c r="A759" s="3">
        <v>36193</v>
      </c>
      <c r="B759" s="4">
        <v>6013</v>
      </c>
      <c r="C759" s="4">
        <v>1261.99</v>
      </c>
      <c r="D759" s="5">
        <f t="shared" si="55"/>
        <v>768.10103469263538</v>
      </c>
      <c r="E759" s="4">
        <v>0.60864272671941566</v>
      </c>
      <c r="F759" s="8">
        <f t="shared" si="56"/>
        <v>9.9788780497730859E-5</v>
      </c>
      <c r="G759" s="8">
        <f t="shared" si="57"/>
        <v>-8.6864794179119364E-3</v>
      </c>
      <c r="H759" s="8">
        <f t="shared" si="58"/>
        <v>-1.2180269471771506E-3</v>
      </c>
      <c r="I759" s="8">
        <f>'Parameters and Results'!$C$3*Data!F759+'Parameters and Results'!$C$4*Data!G759</f>
        <v>-4.6033837027369328E-3</v>
      </c>
      <c r="J759" s="8">
        <f>(1-'Parameters and Results'!$B$5)*Data!H759</f>
        <v>-3.6540808415314524E-4</v>
      </c>
      <c r="K759" s="8">
        <f t="shared" si="59"/>
        <v>-4.9687917868900785E-3</v>
      </c>
    </row>
    <row r="760" spans="1:11" x14ac:dyDescent="0.2">
      <c r="A760" s="3">
        <v>36194</v>
      </c>
      <c r="B760" s="4">
        <v>5940.3</v>
      </c>
      <c r="C760" s="4">
        <v>1272.07</v>
      </c>
      <c r="D760" s="5">
        <f t="shared" si="55"/>
        <v>776.83664122137407</v>
      </c>
      <c r="E760" s="4">
        <v>0.61068702290076338</v>
      </c>
      <c r="F760" s="8">
        <f t="shared" si="56"/>
        <v>-1.2164154907710072E-2</v>
      </c>
      <c r="G760" s="8">
        <f t="shared" si="57"/>
        <v>7.9556546929392818E-3</v>
      </c>
      <c r="H760" s="8">
        <f t="shared" si="58"/>
        <v>3.3531505278612478E-3</v>
      </c>
      <c r="I760" s="8">
        <f>'Parameters and Results'!$C$3*Data!F760+'Parameters and Results'!$C$4*Data!G760</f>
        <v>-6.3475820100590994E-3</v>
      </c>
      <c r="J760" s="8">
        <f>(1-'Parameters and Results'!$B$5)*Data!H760</f>
        <v>1.0059451583583744E-3</v>
      </c>
      <c r="K760" s="8">
        <f t="shared" si="59"/>
        <v>-5.341636851700725E-3</v>
      </c>
    </row>
    <row r="761" spans="1:11" x14ac:dyDescent="0.2">
      <c r="A761" s="3">
        <v>36195</v>
      </c>
      <c r="B761" s="4">
        <v>5939.9</v>
      </c>
      <c r="C761" s="4">
        <v>1248.49</v>
      </c>
      <c r="D761" s="5">
        <f t="shared" si="55"/>
        <v>761.50655687709661</v>
      </c>
      <c r="E761" s="4">
        <v>0.60994205550472702</v>
      </c>
      <c r="F761" s="8">
        <f t="shared" si="56"/>
        <v>-6.733893371349137E-5</v>
      </c>
      <c r="G761" s="8">
        <f t="shared" si="57"/>
        <v>-1.8710673756216774E-2</v>
      </c>
      <c r="H761" s="8">
        <f t="shared" si="58"/>
        <v>-1.2206287752959885E-3</v>
      </c>
      <c r="I761" s="8">
        <f>'Parameters and Results'!$C$3*Data!F761+'Parameters and Results'!$C$4*Data!G761</f>
        <v>-1.0162685395356365E-2</v>
      </c>
      <c r="J761" s="8">
        <f>(1-'Parameters and Results'!$B$5)*Data!H761</f>
        <v>-3.661886325887966E-4</v>
      </c>
      <c r="K761" s="8">
        <f t="shared" si="59"/>
        <v>-1.0528874027945162E-2</v>
      </c>
    </row>
    <row r="762" spans="1:11" x14ac:dyDescent="0.2">
      <c r="A762" s="3">
        <v>36196</v>
      </c>
      <c r="B762" s="4">
        <v>5855.3</v>
      </c>
      <c r="C762" s="4">
        <v>1239.4000000000001</v>
      </c>
      <c r="D762" s="5">
        <f t="shared" si="55"/>
        <v>757.11667684789245</v>
      </c>
      <c r="E762" s="4">
        <v>0.61087354917532066</v>
      </c>
      <c r="F762" s="8">
        <f t="shared" si="56"/>
        <v>-1.434506422106273E-2</v>
      </c>
      <c r="G762" s="8">
        <f t="shared" si="57"/>
        <v>-7.30742954820973E-3</v>
      </c>
      <c r="H762" s="8">
        <f t="shared" si="58"/>
        <v>1.5260189135680024E-3</v>
      </c>
      <c r="I762" s="8">
        <f>'Parameters and Results'!$C$3*Data!F762+'Parameters and Results'!$C$4*Data!G762</f>
        <v>-1.6497943149463144E-2</v>
      </c>
      <c r="J762" s="8">
        <f>(1-'Parameters and Results'!$B$5)*Data!H762</f>
        <v>4.5780567407040077E-4</v>
      </c>
      <c r="K762" s="8">
        <f t="shared" si="59"/>
        <v>-1.6040137475392742E-2</v>
      </c>
    </row>
    <row r="763" spans="1:11" x14ac:dyDescent="0.2">
      <c r="A763" s="3">
        <v>36199</v>
      </c>
      <c r="B763" s="4">
        <v>5834.9</v>
      </c>
      <c r="C763" s="4">
        <v>1243.77</v>
      </c>
      <c r="D763" s="5">
        <f t="shared" si="55"/>
        <v>759.32234432234441</v>
      </c>
      <c r="E763" s="4">
        <v>0.61050061050061055</v>
      </c>
      <c r="F763" s="8">
        <f t="shared" si="56"/>
        <v>-3.49010636386516E-3</v>
      </c>
      <c r="G763" s="8">
        <f t="shared" si="57"/>
        <v>3.5196982175170429E-3</v>
      </c>
      <c r="H763" s="8">
        <f t="shared" si="58"/>
        <v>-6.1068704187971677E-4</v>
      </c>
      <c r="I763" s="8">
        <f>'Parameters and Results'!$C$3*Data!F763+'Parameters and Results'!$C$4*Data!G763</f>
        <v>-1.1532060309228113E-3</v>
      </c>
      <c r="J763" s="8">
        <f>(1-'Parameters and Results'!$B$5)*Data!H763</f>
        <v>-1.8320611256391505E-4</v>
      </c>
      <c r="K763" s="8">
        <f t="shared" si="59"/>
        <v>-1.3364121434867263E-3</v>
      </c>
    </row>
    <row r="764" spans="1:11" x14ac:dyDescent="0.2">
      <c r="A764" s="3">
        <v>36200</v>
      </c>
      <c r="B764" s="4">
        <v>5779.9</v>
      </c>
      <c r="C764" s="4">
        <v>1216.1400000000001</v>
      </c>
      <c r="D764" s="5">
        <f t="shared" si="55"/>
        <v>743.58911647814136</v>
      </c>
      <c r="E764" s="4">
        <v>0.61143381228981963</v>
      </c>
      <c r="F764" s="8">
        <f t="shared" si="56"/>
        <v>-9.4707461345209451E-3</v>
      </c>
      <c r="G764" s="8">
        <f t="shared" si="57"/>
        <v>-2.2465181267596106E-2</v>
      </c>
      <c r="H764" s="8">
        <f t="shared" si="58"/>
        <v>1.5274174345760476E-3</v>
      </c>
      <c r="I764" s="8">
        <f>'Parameters and Results'!$C$3*Data!F764+'Parameters and Results'!$C$4*Data!G764</f>
        <v>-2.0418100752207728E-2</v>
      </c>
      <c r="J764" s="8">
        <f>(1-'Parameters and Results'!$B$5)*Data!H764</f>
        <v>4.5822523037281434E-4</v>
      </c>
      <c r="K764" s="8">
        <f t="shared" si="59"/>
        <v>-1.9959875521834914E-2</v>
      </c>
    </row>
    <row r="765" spans="1:11" x14ac:dyDescent="0.2">
      <c r="A765" s="3">
        <v>36201</v>
      </c>
      <c r="B765" s="4">
        <v>5770.2</v>
      </c>
      <c r="C765" s="4">
        <v>1223.55</v>
      </c>
      <c r="D765" s="5">
        <f t="shared" si="55"/>
        <v>751.10497237569052</v>
      </c>
      <c r="E765" s="4">
        <v>0.61387354205033762</v>
      </c>
      <c r="F765" s="8">
        <f t="shared" si="56"/>
        <v>-1.6796395322050948E-3</v>
      </c>
      <c r="G765" s="8">
        <f t="shared" si="57"/>
        <v>6.0745609367708966E-3</v>
      </c>
      <c r="H765" s="8">
        <f t="shared" si="58"/>
        <v>3.982238376393406E-3</v>
      </c>
      <c r="I765" s="8">
        <f>'Parameters and Results'!$C$3*Data!F765+'Parameters and Results'!$C$4*Data!G765</f>
        <v>1.8105783151768269E-3</v>
      </c>
      <c r="J765" s="8">
        <f>(1-'Parameters and Results'!$B$5)*Data!H765</f>
        <v>1.1946715129180219E-3</v>
      </c>
      <c r="K765" s="8">
        <f t="shared" si="59"/>
        <v>3.0052498280948485E-3</v>
      </c>
    </row>
    <row r="766" spans="1:11" x14ac:dyDescent="0.2">
      <c r="A766" s="3">
        <v>36202</v>
      </c>
      <c r="B766" s="4">
        <v>5888.5</v>
      </c>
      <c r="C766" s="4">
        <v>1254.04</v>
      </c>
      <c r="D766" s="5">
        <f t="shared" si="55"/>
        <v>772.00196995813837</v>
      </c>
      <c r="E766" s="4">
        <v>0.61561191824673722</v>
      </c>
      <c r="F766" s="8">
        <f t="shared" si="56"/>
        <v>2.0294554335112128E-2</v>
      </c>
      <c r="G766" s="8">
        <f t="shared" si="57"/>
        <v>2.4613870196073705E-2</v>
      </c>
      <c r="H766" s="8">
        <f t="shared" si="58"/>
        <v>2.8278127899024328E-3</v>
      </c>
      <c r="I766" s="8">
        <f>'Parameters and Results'!$C$3*Data!F766+'Parameters and Results'!$C$4*Data!G766</f>
        <v>3.1049224949102918E-2</v>
      </c>
      <c r="J766" s="8">
        <f>(1-'Parameters and Results'!$B$5)*Data!H766</f>
        <v>8.4834383697073002E-4</v>
      </c>
      <c r="K766" s="8">
        <f t="shared" si="59"/>
        <v>3.1897568786073645E-2</v>
      </c>
    </row>
    <row r="767" spans="1:11" x14ac:dyDescent="0.2">
      <c r="A767" s="3">
        <v>36203</v>
      </c>
      <c r="B767" s="4">
        <v>5950.7</v>
      </c>
      <c r="C767" s="4">
        <v>1230.1300000000001</v>
      </c>
      <c r="D767" s="5">
        <f t="shared" si="55"/>
        <v>754.17203114462643</v>
      </c>
      <c r="E767" s="4">
        <v>0.61308319538961442</v>
      </c>
      <c r="F767" s="8">
        <f t="shared" si="56"/>
        <v>1.0507563397023302E-2</v>
      </c>
      <c r="G767" s="8">
        <f t="shared" si="57"/>
        <v>-1.9250484772305072E-2</v>
      </c>
      <c r="H767" s="8">
        <f t="shared" si="58"/>
        <v>-4.1161170078417618E-3</v>
      </c>
      <c r="I767" s="8">
        <f>'Parameters and Results'!$C$3*Data!F767+'Parameters and Results'!$C$4*Data!G767</f>
        <v>-1.2011438046493524E-3</v>
      </c>
      <c r="J767" s="8">
        <f>(1-'Parameters and Results'!$B$5)*Data!H767</f>
        <v>-1.2348351023525287E-3</v>
      </c>
      <c r="K767" s="8">
        <f t="shared" si="59"/>
        <v>-2.4359789070018808E-3</v>
      </c>
    </row>
    <row r="768" spans="1:11" x14ac:dyDescent="0.2">
      <c r="A768" s="3">
        <v>36207</v>
      </c>
      <c r="B768" s="4">
        <v>6108.6</v>
      </c>
      <c r="C768" s="4">
        <v>1241.8699999999999</v>
      </c>
      <c r="D768" s="5">
        <f t="shared" si="55"/>
        <v>761.08966108966115</v>
      </c>
      <c r="E768" s="4">
        <v>0.61285775571489864</v>
      </c>
      <c r="F768" s="8">
        <f t="shared" si="56"/>
        <v>2.6188754662578681E-2</v>
      </c>
      <c r="G768" s="8">
        <f t="shared" si="57"/>
        <v>9.4984532894029586E-3</v>
      </c>
      <c r="H768" s="8">
        <f t="shared" si="58"/>
        <v>-3.677822770400286E-4</v>
      </c>
      <c r="I768" s="8">
        <f>'Parameters and Results'!$C$3*Data!F768+'Parameters and Results'!$C$4*Data!G768</f>
        <v>2.8044325106033944E-2</v>
      </c>
      <c r="J768" s="8">
        <f>(1-'Parameters and Results'!$B$5)*Data!H768</f>
        <v>-1.103346831120086E-4</v>
      </c>
      <c r="K768" s="8">
        <f t="shared" si="59"/>
        <v>2.7933990422921936E-2</v>
      </c>
    </row>
    <row r="769" spans="1:11" x14ac:dyDescent="0.2">
      <c r="A769" s="3">
        <v>36208</v>
      </c>
      <c r="B769" s="4">
        <v>6078.4</v>
      </c>
      <c r="C769" s="4">
        <v>1224.03</v>
      </c>
      <c r="D769" s="5">
        <f t="shared" si="55"/>
        <v>749.19206757253039</v>
      </c>
      <c r="E769" s="4">
        <v>0.61207002081038075</v>
      </c>
      <c r="F769" s="8">
        <f t="shared" si="56"/>
        <v>-4.9561109078440817E-3</v>
      </c>
      <c r="G769" s="8">
        <f t="shared" si="57"/>
        <v>-1.4469614552037838E-2</v>
      </c>
      <c r="H769" s="8">
        <f t="shared" si="58"/>
        <v>-1.2861738107442296E-3</v>
      </c>
      <c r="I769" s="8">
        <f>'Parameters and Results'!$C$3*Data!F769+'Parameters and Results'!$C$4*Data!G769</f>
        <v>-1.2150188902464006E-2</v>
      </c>
      <c r="J769" s="8">
        <f>(1-'Parameters and Results'!$B$5)*Data!H769</f>
        <v>-3.8585214322326892E-4</v>
      </c>
      <c r="K769" s="8">
        <f t="shared" si="59"/>
        <v>-1.2536041045687275E-2</v>
      </c>
    </row>
    <row r="770" spans="1:11" x14ac:dyDescent="0.2">
      <c r="A770" s="3">
        <v>36209</v>
      </c>
      <c r="B770" s="4">
        <v>6074.9</v>
      </c>
      <c r="C770" s="4">
        <v>1237.28</v>
      </c>
      <c r="D770" s="5">
        <f t="shared" ref="D770:D833" si="60">C770*E770</f>
        <v>757.30199534826784</v>
      </c>
      <c r="E770" s="4">
        <v>0.61207002081038075</v>
      </c>
      <c r="F770" s="8">
        <f t="shared" si="56"/>
        <v>-5.7597526544391885E-4</v>
      </c>
      <c r="G770" s="8">
        <f t="shared" si="57"/>
        <v>1.0766728284892731E-2</v>
      </c>
      <c r="H770" s="8">
        <f t="shared" si="58"/>
        <v>0</v>
      </c>
      <c r="I770" s="8">
        <f>'Parameters and Results'!$C$3*Data!F770+'Parameters and Results'!$C$4*Data!G770</f>
        <v>5.310054916578647E-3</v>
      </c>
      <c r="J770" s="8">
        <f>(1-'Parameters and Results'!$B$5)*Data!H770</f>
        <v>0</v>
      </c>
      <c r="K770" s="8">
        <f t="shared" si="59"/>
        <v>5.310054916578647E-3</v>
      </c>
    </row>
    <row r="771" spans="1:11" x14ac:dyDescent="0.2">
      <c r="A771" s="3">
        <v>36210</v>
      </c>
      <c r="B771" s="4">
        <v>6031.2</v>
      </c>
      <c r="C771" s="4">
        <v>1239.22</v>
      </c>
      <c r="D771" s="5">
        <f t="shared" si="60"/>
        <v>762.36235004613968</v>
      </c>
      <c r="E771" s="4">
        <v>0.61519532451553371</v>
      </c>
      <c r="F771" s="8">
        <f t="shared" si="56"/>
        <v>-7.2195322704250615E-3</v>
      </c>
      <c r="G771" s="8">
        <f t="shared" si="57"/>
        <v>1.5667275564973525E-3</v>
      </c>
      <c r="H771" s="8">
        <f t="shared" si="58"/>
        <v>5.0931291638088173E-3</v>
      </c>
      <c r="I771" s="8">
        <f>'Parameters and Results'!$C$3*Data!F771+'Parameters and Results'!$C$4*Data!G771</f>
        <v>-5.4710578561133587E-3</v>
      </c>
      <c r="J771" s="8">
        <f>(1-'Parameters and Results'!$B$5)*Data!H771</f>
        <v>1.5279387491426454E-3</v>
      </c>
      <c r="K771" s="8">
        <f t="shared" si="59"/>
        <v>-3.9431191069707137E-3</v>
      </c>
    </row>
    <row r="772" spans="1:11" x14ac:dyDescent="0.2">
      <c r="A772" s="3">
        <v>36213</v>
      </c>
      <c r="B772" s="4">
        <v>6069.9</v>
      </c>
      <c r="C772" s="4">
        <v>1272.1400000000001</v>
      </c>
      <c r="D772" s="5">
        <f t="shared" si="60"/>
        <v>783.43392043355107</v>
      </c>
      <c r="E772" s="4">
        <v>0.61583938908732605</v>
      </c>
      <c r="F772" s="8">
        <f t="shared" ref="F772:F835" si="61">LN(B772/B771)</f>
        <v>6.3961345557664948E-3</v>
      </c>
      <c r="G772" s="8">
        <f t="shared" ref="G772:G835" si="62">LN(C772/C771)</f>
        <v>2.6218372319450817E-2</v>
      </c>
      <c r="H772" s="8">
        <f t="shared" ref="H772:H835" si="63">LN(E772/E771)</f>
        <v>1.0463793156138628E-3</v>
      </c>
      <c r="I772" s="8">
        <f>'Parameters and Results'!$C$3*Data!F772+'Parameters and Results'!$C$4*Data!G772</f>
        <v>1.9754538788799129E-2</v>
      </c>
      <c r="J772" s="8">
        <f>(1-'Parameters and Results'!$B$5)*Data!H772</f>
        <v>3.1391379468415889E-4</v>
      </c>
      <c r="K772" s="8">
        <f t="shared" ref="K772:K835" si="64">I772+J772</f>
        <v>2.0068452583483287E-2</v>
      </c>
    </row>
    <row r="773" spans="1:11" x14ac:dyDescent="0.2">
      <c r="A773" s="3">
        <v>36214</v>
      </c>
      <c r="B773" s="4">
        <v>6155.2</v>
      </c>
      <c r="C773" s="4">
        <v>1271.18</v>
      </c>
      <c r="D773" s="5">
        <f t="shared" si="60"/>
        <v>787.69364233486192</v>
      </c>
      <c r="E773" s="4">
        <v>0.61965547155781386</v>
      </c>
      <c r="F773" s="8">
        <f t="shared" si="61"/>
        <v>1.3955122544772101E-2</v>
      </c>
      <c r="G773" s="8">
        <f t="shared" si="62"/>
        <v>-7.54918803447687E-4</v>
      </c>
      <c r="H773" s="8">
        <f t="shared" si="63"/>
        <v>6.1774350139397628E-3</v>
      </c>
      <c r="I773" s="8">
        <f>'Parameters and Results'!$C$3*Data!F773+'Parameters and Results'!$C$4*Data!G773</f>
        <v>1.1803076072813837E-2</v>
      </c>
      <c r="J773" s="8">
        <f>(1-'Parameters and Results'!$B$5)*Data!H773</f>
        <v>1.853230504181929E-3</v>
      </c>
      <c r="K773" s="8">
        <f t="shared" si="64"/>
        <v>1.3656306576995767E-2</v>
      </c>
    </row>
    <row r="774" spans="1:11" x14ac:dyDescent="0.2">
      <c r="A774" s="3">
        <v>36215</v>
      </c>
      <c r="B774" s="4">
        <v>6307.6</v>
      </c>
      <c r="C774" s="4">
        <v>1253.4100000000001</v>
      </c>
      <c r="D774" s="5">
        <f t="shared" si="60"/>
        <v>784.36170212765967</v>
      </c>
      <c r="E774" s="4">
        <v>0.62578222778473092</v>
      </c>
      <c r="F774" s="8">
        <f t="shared" si="61"/>
        <v>2.4458002533401167E-2</v>
      </c>
      <c r="G774" s="8">
        <f t="shared" si="62"/>
        <v>-1.4077765875450425E-2</v>
      </c>
      <c r="H774" s="8">
        <f t="shared" si="63"/>
        <v>9.8387990881862106E-3</v>
      </c>
      <c r="I774" s="8">
        <f>'Parameters and Results'!$C$3*Data!F774+'Parameters and Results'!$C$4*Data!G774</f>
        <v>1.3798758643982788E-2</v>
      </c>
      <c r="J774" s="8">
        <f>(1-'Parameters and Results'!$B$5)*Data!H774</f>
        <v>2.9516397264558636E-3</v>
      </c>
      <c r="K774" s="8">
        <f t="shared" si="64"/>
        <v>1.6750398370438652E-2</v>
      </c>
    </row>
    <row r="775" spans="1:11" x14ac:dyDescent="0.2">
      <c r="A775" s="3">
        <v>36216</v>
      </c>
      <c r="B775" s="4">
        <v>6206.5</v>
      </c>
      <c r="C775" s="4">
        <v>1245.02</v>
      </c>
      <c r="D775" s="5">
        <f t="shared" si="60"/>
        <v>775.23038605230374</v>
      </c>
      <c r="E775" s="4">
        <v>0.62266500622665</v>
      </c>
      <c r="F775" s="8">
        <f t="shared" si="61"/>
        <v>-1.6158125575429387E-2</v>
      </c>
      <c r="G775" s="8">
        <f t="shared" si="62"/>
        <v>-6.7162430309681068E-3</v>
      </c>
      <c r="H775" s="8">
        <f t="shared" si="63"/>
        <v>-4.9937681804871374E-3</v>
      </c>
      <c r="I775" s="8">
        <f>'Parameters and Results'!$C$3*Data!F775+'Parameters and Results'!$C$4*Data!G775</f>
        <v>-1.776513111522349E-2</v>
      </c>
      <c r="J775" s="8">
        <f>(1-'Parameters and Results'!$B$5)*Data!H775</f>
        <v>-1.4981304541461413E-3</v>
      </c>
      <c r="K775" s="8">
        <f t="shared" si="64"/>
        <v>-1.9263261569369632E-2</v>
      </c>
    </row>
    <row r="776" spans="1:11" x14ac:dyDescent="0.2">
      <c r="A776" s="3">
        <v>36217</v>
      </c>
      <c r="B776" s="4">
        <v>6175.1</v>
      </c>
      <c r="C776" s="4">
        <v>1238.33</v>
      </c>
      <c r="D776" s="5">
        <f t="shared" si="60"/>
        <v>772.65239907655825</v>
      </c>
      <c r="E776" s="4">
        <v>0.62394708928682852</v>
      </c>
      <c r="F776" s="8">
        <f t="shared" si="61"/>
        <v>-5.0720532589675401E-3</v>
      </c>
      <c r="G776" s="8">
        <f t="shared" si="62"/>
        <v>-5.3878963367207464E-3</v>
      </c>
      <c r="H776" s="8">
        <f t="shared" si="63"/>
        <v>2.0569085071773965E-3</v>
      </c>
      <c r="I776" s="8">
        <f>'Parameters and Results'!$C$3*Data!F776+'Parameters and Results'!$C$4*Data!G776</f>
        <v>-7.3475106234258012E-3</v>
      </c>
      <c r="J776" s="8">
        <f>(1-'Parameters and Results'!$B$5)*Data!H776</f>
        <v>6.1707255215321906E-4</v>
      </c>
      <c r="K776" s="8">
        <f t="shared" si="64"/>
        <v>-6.7304380712725825E-3</v>
      </c>
    </row>
    <row r="777" spans="1:11" x14ac:dyDescent="0.2">
      <c r="A777" s="3">
        <v>36220</v>
      </c>
      <c r="B777" s="4">
        <v>6060.9</v>
      </c>
      <c r="C777" s="4">
        <v>1236.1600000000001</v>
      </c>
      <c r="D777" s="5">
        <f t="shared" si="60"/>
        <v>769.80944077718277</v>
      </c>
      <c r="E777" s="4">
        <v>0.62274255822642921</v>
      </c>
      <c r="F777" s="8">
        <f t="shared" si="61"/>
        <v>-1.8666772809428522E-2</v>
      </c>
      <c r="G777" s="8">
        <f t="shared" si="62"/>
        <v>-1.7538972121700046E-3</v>
      </c>
      <c r="H777" s="8">
        <f t="shared" si="63"/>
        <v>-1.9323677510539241E-3</v>
      </c>
      <c r="I777" s="8">
        <f>'Parameters and Results'!$C$3*Data!F777+'Parameters and Results'!$C$4*Data!G777</f>
        <v>-1.7280530702821761E-2</v>
      </c>
      <c r="J777" s="8">
        <f>(1-'Parameters and Results'!$B$5)*Data!H777</f>
        <v>-5.7971032531617731E-4</v>
      </c>
      <c r="K777" s="8">
        <f t="shared" si="64"/>
        <v>-1.7860241028137939E-2</v>
      </c>
    </row>
    <row r="778" spans="1:11" x14ac:dyDescent="0.2">
      <c r="A778" s="3">
        <v>36221</v>
      </c>
      <c r="B778" s="4">
        <v>6061.3</v>
      </c>
      <c r="C778" s="4">
        <v>1225.5</v>
      </c>
      <c r="D778" s="5">
        <f t="shared" si="60"/>
        <v>759.52897427951666</v>
      </c>
      <c r="E778" s="4">
        <v>0.6197706848466068</v>
      </c>
      <c r="F778" s="8">
        <f t="shared" si="61"/>
        <v>6.5994621462485048E-5</v>
      </c>
      <c r="G778" s="8">
        <f t="shared" si="62"/>
        <v>-8.6608765097493049E-3</v>
      </c>
      <c r="H778" s="8">
        <f t="shared" si="63"/>
        <v>-4.7836577414328754E-3</v>
      </c>
      <c r="I778" s="8">
        <f>'Parameters and Results'!$C$3*Data!F778+'Parameters and Results'!$C$4*Data!G778</f>
        <v>-4.6191280214849511E-3</v>
      </c>
      <c r="J778" s="8">
        <f>(1-'Parameters and Results'!$B$5)*Data!H778</f>
        <v>-1.4350973224298627E-3</v>
      </c>
      <c r="K778" s="8">
        <f t="shared" si="64"/>
        <v>-6.054225343914814E-3</v>
      </c>
    </row>
    <row r="779" spans="1:11" x14ac:dyDescent="0.2">
      <c r="A779" s="3">
        <v>36222</v>
      </c>
      <c r="B779" s="4">
        <v>6048.3</v>
      </c>
      <c r="C779" s="4">
        <v>1227.7</v>
      </c>
      <c r="D779" s="5">
        <f t="shared" si="60"/>
        <v>760.93963059377722</v>
      </c>
      <c r="E779" s="4">
        <v>0.6198090987975704</v>
      </c>
      <c r="F779" s="8">
        <f t="shared" si="61"/>
        <v>-2.1470577052934759E-3</v>
      </c>
      <c r="G779" s="8">
        <f t="shared" si="62"/>
        <v>1.7935762186270707E-3</v>
      </c>
      <c r="H779" s="8">
        <f t="shared" si="63"/>
        <v>6.197898914262601E-5</v>
      </c>
      <c r="I779" s="8">
        <f>'Parameters and Results'!$C$3*Data!F779+'Parameters and Results'!$C$4*Data!G779</f>
        <v>-9.1014433407317298E-4</v>
      </c>
      <c r="J779" s="8">
        <f>(1-'Parameters and Results'!$B$5)*Data!H779</f>
        <v>1.8593696742787806E-5</v>
      </c>
      <c r="K779" s="8">
        <f t="shared" si="64"/>
        <v>-8.9155063733038515E-4</v>
      </c>
    </row>
    <row r="780" spans="1:11" x14ac:dyDescent="0.2">
      <c r="A780" s="3">
        <v>36223</v>
      </c>
      <c r="B780" s="4">
        <v>6101.4</v>
      </c>
      <c r="C780" s="4">
        <v>1246.6400000000001</v>
      </c>
      <c r="D780" s="5">
        <f t="shared" si="60"/>
        <v>775.99751011515718</v>
      </c>
      <c r="E780" s="4">
        <v>0.6224712107065048</v>
      </c>
      <c r="F780" s="8">
        <f t="shared" si="61"/>
        <v>8.7410122213713564E-3</v>
      </c>
      <c r="G780" s="8">
        <f t="shared" si="62"/>
        <v>1.5309431950564877E-2</v>
      </c>
      <c r="H780" s="8">
        <f t="shared" si="63"/>
        <v>4.2858539469605994E-3</v>
      </c>
      <c r="I780" s="8">
        <f>'Parameters and Results'!$C$3*Data!F780+'Parameters and Results'!$C$4*Data!G780</f>
        <v>1.5915478947004971E-2</v>
      </c>
      <c r="J780" s="8">
        <f>(1-'Parameters and Results'!$B$5)*Data!H780</f>
        <v>1.2857561840881799E-3</v>
      </c>
      <c r="K780" s="8">
        <f t="shared" si="64"/>
        <v>1.7201235131093152E-2</v>
      </c>
    </row>
    <row r="781" spans="1:11" x14ac:dyDescent="0.2">
      <c r="A781" s="3">
        <v>36224</v>
      </c>
      <c r="B781" s="4">
        <v>6205.5</v>
      </c>
      <c r="C781" s="4">
        <v>1275.47</v>
      </c>
      <c r="D781" s="5">
        <f t="shared" si="60"/>
        <v>793.54818639955215</v>
      </c>
      <c r="E781" s="4">
        <v>0.62216138866421955</v>
      </c>
      <c r="F781" s="8">
        <f t="shared" si="61"/>
        <v>1.6917742544429123E-2</v>
      </c>
      <c r="G781" s="8">
        <f t="shared" si="62"/>
        <v>2.286280597974143E-2</v>
      </c>
      <c r="H781" s="8">
        <f t="shared" si="63"/>
        <v>-4.9785301918206883E-4</v>
      </c>
      <c r="I781" s="8">
        <f>'Parameters and Results'!$C$3*Data!F781+'Parameters and Results'!$C$4*Data!G781</f>
        <v>2.7148939955435859E-2</v>
      </c>
      <c r="J781" s="8">
        <f>(1-'Parameters and Results'!$B$5)*Data!H781</f>
        <v>-1.4935590575462066E-4</v>
      </c>
      <c r="K781" s="8">
        <f t="shared" si="64"/>
        <v>2.6999584049681238E-2</v>
      </c>
    </row>
    <row r="782" spans="1:11" x14ac:dyDescent="0.2">
      <c r="A782" s="3">
        <v>36227</v>
      </c>
      <c r="B782" s="4">
        <v>6208.8</v>
      </c>
      <c r="C782" s="4">
        <v>1282.73</v>
      </c>
      <c r="D782" s="5">
        <f t="shared" si="60"/>
        <v>797.46969225986936</v>
      </c>
      <c r="E782" s="4">
        <v>0.62169723344731109</v>
      </c>
      <c r="F782" s="8">
        <f t="shared" si="61"/>
        <v>5.3164497035313374E-4</v>
      </c>
      <c r="G782" s="8">
        <f t="shared" si="62"/>
        <v>5.6758810807937725E-3</v>
      </c>
      <c r="H782" s="8">
        <f t="shared" si="63"/>
        <v>-7.4631510398588891E-4</v>
      </c>
      <c r="I782" s="8">
        <f>'Parameters and Results'!$C$3*Data!F782+'Parameters and Results'!$C$4*Data!G782</f>
        <v>3.53016513268763E-3</v>
      </c>
      <c r="J782" s="8">
        <f>(1-'Parameters and Results'!$B$5)*Data!H782</f>
        <v>-2.2389453119576672E-4</v>
      </c>
      <c r="K782" s="8">
        <f t="shared" si="64"/>
        <v>3.3062706014918633E-3</v>
      </c>
    </row>
    <row r="783" spans="1:11" x14ac:dyDescent="0.2">
      <c r="A783" s="3">
        <v>36228</v>
      </c>
      <c r="B783" s="4">
        <v>6237.7</v>
      </c>
      <c r="C783" s="4">
        <v>1279.8399999999999</v>
      </c>
      <c r="D783" s="5">
        <f t="shared" si="60"/>
        <v>792.56873916274458</v>
      </c>
      <c r="E783" s="4">
        <v>0.61927173643794897</v>
      </c>
      <c r="F783" s="8">
        <f t="shared" si="61"/>
        <v>4.6438841340582567E-3</v>
      </c>
      <c r="G783" s="8">
        <f t="shared" si="62"/>
        <v>-2.2555490973827277E-3</v>
      </c>
      <c r="H783" s="8">
        <f t="shared" si="63"/>
        <v>-3.9090422997045855E-3</v>
      </c>
      <c r="I783" s="8">
        <f>'Parameters and Results'!$C$3*Data!F783+'Parameters and Results'!$C$4*Data!G783</f>
        <v>2.8454021047143009E-3</v>
      </c>
      <c r="J783" s="8">
        <f>(1-'Parameters and Results'!$B$5)*Data!H783</f>
        <v>-1.1727126899113759E-3</v>
      </c>
      <c r="K783" s="8">
        <f t="shared" si="64"/>
        <v>1.6726894148029251E-3</v>
      </c>
    </row>
    <row r="784" spans="1:11" x14ac:dyDescent="0.2">
      <c r="A784" s="3">
        <v>36229</v>
      </c>
      <c r="B784" s="4">
        <v>6241.5</v>
      </c>
      <c r="C784" s="4">
        <v>1286.8399999999999</v>
      </c>
      <c r="D784" s="5">
        <f t="shared" si="60"/>
        <v>791.07395340259416</v>
      </c>
      <c r="E784" s="4">
        <v>0.61474150119874593</v>
      </c>
      <c r="F784" s="8">
        <f t="shared" si="61"/>
        <v>6.0901341711826369E-4</v>
      </c>
      <c r="G784" s="8">
        <f t="shared" si="62"/>
        <v>5.4545306429075223E-3</v>
      </c>
      <c r="H784" s="8">
        <f t="shared" si="63"/>
        <v>-7.3423127936219903E-3</v>
      </c>
      <c r="I784" s="8">
        <f>'Parameters and Results'!$C$3*Data!F784+'Parameters and Results'!$C$4*Data!G784</f>
        <v>3.4783332871485433E-3</v>
      </c>
      <c r="J784" s="8">
        <f>(1-'Parameters and Results'!$B$5)*Data!H784</f>
        <v>-2.2026938380865974E-3</v>
      </c>
      <c r="K784" s="8">
        <f t="shared" si="64"/>
        <v>1.2756394490619459E-3</v>
      </c>
    </row>
    <row r="785" spans="1:11" x14ac:dyDescent="0.2">
      <c r="A785" s="3">
        <v>36230</v>
      </c>
      <c r="B785" s="4">
        <v>6335.7</v>
      </c>
      <c r="C785" s="4">
        <v>1297.68</v>
      </c>
      <c r="D785" s="5">
        <f t="shared" si="60"/>
        <v>797.59065765212051</v>
      </c>
      <c r="E785" s="4">
        <v>0.61462814996926862</v>
      </c>
      <c r="F785" s="8">
        <f t="shared" si="61"/>
        <v>1.4979766797332721E-2</v>
      </c>
      <c r="G785" s="8">
        <f t="shared" si="62"/>
        <v>8.3884539984399112E-3</v>
      </c>
      <c r="H785" s="8">
        <f t="shared" si="63"/>
        <v>-1.8440544662998311E-4</v>
      </c>
      <c r="I785" s="8">
        <f>'Parameters and Results'!$C$3*Data!F785+'Parameters and Results'!$C$4*Data!G785</f>
        <v>1.7637061106823684E-2</v>
      </c>
      <c r="J785" s="8">
        <f>(1-'Parameters and Results'!$B$5)*Data!H785</f>
        <v>-5.5321633988994943E-5</v>
      </c>
      <c r="K785" s="8">
        <f t="shared" si="64"/>
        <v>1.7581739472834691E-2</v>
      </c>
    </row>
    <row r="786" spans="1:11" x14ac:dyDescent="0.2">
      <c r="A786" s="3">
        <v>36231</v>
      </c>
      <c r="B786" s="4">
        <v>6282.2</v>
      </c>
      <c r="C786" s="4">
        <v>1294.5899999999999</v>
      </c>
      <c r="D786" s="5">
        <f t="shared" si="60"/>
        <v>792.52525252525254</v>
      </c>
      <c r="E786" s="4">
        <v>0.61218243036424858</v>
      </c>
      <c r="F786" s="8">
        <f t="shared" si="61"/>
        <v>-8.4800673020451987E-3</v>
      </c>
      <c r="G786" s="8">
        <f t="shared" si="62"/>
        <v>-2.3840120539177743E-3</v>
      </c>
      <c r="H786" s="8">
        <f t="shared" si="63"/>
        <v>-3.9871238220871071E-3</v>
      </c>
      <c r="I786" s="8">
        <f>'Parameters and Results'!$C$3*Data!F786+'Parameters and Results'!$C$4*Data!G786</f>
        <v>-8.707425398405147E-3</v>
      </c>
      <c r="J786" s="8">
        <f>(1-'Parameters and Results'!$B$5)*Data!H786</f>
        <v>-1.1961371466261324E-3</v>
      </c>
      <c r="K786" s="8">
        <f t="shared" si="64"/>
        <v>-9.90356254503128E-3</v>
      </c>
    </row>
    <row r="787" spans="1:11" x14ac:dyDescent="0.2">
      <c r="A787" s="3">
        <v>36234</v>
      </c>
      <c r="B787" s="4">
        <v>6206.8</v>
      </c>
      <c r="C787" s="4">
        <v>1307.26</v>
      </c>
      <c r="D787" s="5">
        <f t="shared" si="60"/>
        <v>805.80657091783257</v>
      </c>
      <c r="E787" s="4">
        <v>0.61640880231769701</v>
      </c>
      <c r="F787" s="8">
        <f t="shared" si="61"/>
        <v>-1.2074772377064205E-2</v>
      </c>
      <c r="G787" s="8">
        <f t="shared" si="62"/>
        <v>9.739300997244035E-3</v>
      </c>
      <c r="H787" s="8">
        <f t="shared" si="63"/>
        <v>6.8800566247714297E-3</v>
      </c>
      <c r="I787" s="8">
        <f>'Parameters and Results'!$C$3*Data!F787+'Parameters and Results'!$C$4*Data!G787</f>
        <v>-5.3062032914193988E-3</v>
      </c>
      <c r="J787" s="8">
        <f>(1-'Parameters and Results'!$B$5)*Data!H787</f>
        <v>2.0640169874314293E-3</v>
      </c>
      <c r="K787" s="8">
        <f t="shared" si="64"/>
        <v>-3.2421863039879695E-3</v>
      </c>
    </row>
    <row r="788" spans="1:11" x14ac:dyDescent="0.2">
      <c r="A788" s="3">
        <v>36235</v>
      </c>
      <c r="B788" s="4">
        <v>6201.9</v>
      </c>
      <c r="C788" s="4">
        <v>1306.3800000000001</v>
      </c>
      <c r="D788" s="5">
        <f t="shared" si="60"/>
        <v>804.42118226600985</v>
      </c>
      <c r="E788" s="4">
        <v>0.61576354679802947</v>
      </c>
      <c r="F788" s="8">
        <f t="shared" si="61"/>
        <v>-7.8976850994741756E-4</v>
      </c>
      <c r="G788" s="8">
        <f t="shared" si="62"/>
        <v>-6.7339039290282893E-4</v>
      </c>
      <c r="H788" s="8">
        <f t="shared" si="63"/>
        <v>-1.0473463052700124E-3</v>
      </c>
      <c r="I788" s="8">
        <f>'Parameters and Results'!$C$3*Data!F788+'Parameters and Results'!$C$4*Data!G788</f>
        <v>-1.0546782583715181E-3</v>
      </c>
      <c r="J788" s="8">
        <f>(1-'Parameters and Results'!$B$5)*Data!H788</f>
        <v>-3.1420389158100378E-4</v>
      </c>
      <c r="K788" s="8">
        <f t="shared" si="64"/>
        <v>-1.3688821499525218E-3</v>
      </c>
    </row>
    <row r="789" spans="1:11" x14ac:dyDescent="0.2">
      <c r="A789" s="3">
        <v>36236</v>
      </c>
      <c r="B789" s="4">
        <v>6140.6</v>
      </c>
      <c r="C789" s="4">
        <v>1297.82</v>
      </c>
      <c r="D789" s="5">
        <f t="shared" si="60"/>
        <v>796.11090663722234</v>
      </c>
      <c r="E789" s="4">
        <v>0.613421666053245</v>
      </c>
      <c r="F789" s="8">
        <f t="shared" si="61"/>
        <v>-9.9332394627620318E-3</v>
      </c>
      <c r="G789" s="8">
        <f t="shared" si="62"/>
        <v>-6.5740195289357931E-3</v>
      </c>
      <c r="H789" s="8">
        <f t="shared" si="63"/>
        <v>-3.8104649387336906E-3</v>
      </c>
      <c r="I789" s="8">
        <f>'Parameters and Results'!$C$3*Data!F789+'Parameters and Results'!$C$4*Data!G789</f>
        <v>-1.2241555075542107E-2</v>
      </c>
      <c r="J789" s="8">
        <f>(1-'Parameters and Results'!$B$5)*Data!H789</f>
        <v>-1.1431394816201073E-3</v>
      </c>
      <c r="K789" s="8">
        <f t="shared" si="64"/>
        <v>-1.3384694557162215E-2</v>
      </c>
    </row>
    <row r="790" spans="1:11" x14ac:dyDescent="0.2">
      <c r="A790" s="3">
        <v>36237</v>
      </c>
      <c r="B790" s="4">
        <v>6114.3</v>
      </c>
      <c r="C790" s="4">
        <v>1316.55</v>
      </c>
      <c r="D790" s="5">
        <f t="shared" si="60"/>
        <v>808.19521178637194</v>
      </c>
      <c r="E790" s="4">
        <v>0.61387354205033762</v>
      </c>
      <c r="F790" s="8">
        <f t="shared" si="61"/>
        <v>-4.292167276176111E-3</v>
      </c>
      <c r="G790" s="8">
        <f t="shared" si="62"/>
        <v>1.4328744942889418E-2</v>
      </c>
      <c r="H790" s="8">
        <f t="shared" si="63"/>
        <v>7.3637705831201415E-4</v>
      </c>
      <c r="I790" s="8">
        <f>'Parameters and Results'!$C$3*Data!F790+'Parameters and Results'!$C$4*Data!G790</f>
        <v>3.9818759025061906E-3</v>
      </c>
      <c r="J790" s="8">
        <f>(1-'Parameters and Results'!$B$5)*Data!H790</f>
        <v>2.2091311749360427E-4</v>
      </c>
      <c r="K790" s="8">
        <f t="shared" si="64"/>
        <v>4.2027890199997945E-3</v>
      </c>
    </row>
    <row r="791" spans="1:11" x14ac:dyDescent="0.2">
      <c r="A791" s="3">
        <v>36238</v>
      </c>
      <c r="B791" s="4">
        <v>6163.2</v>
      </c>
      <c r="C791" s="4">
        <v>1299.29</v>
      </c>
      <c r="D791" s="5">
        <f t="shared" si="60"/>
        <v>796.96374900325088</v>
      </c>
      <c r="E791" s="4">
        <v>0.61338403974728573</v>
      </c>
      <c r="F791" s="8">
        <f t="shared" si="61"/>
        <v>7.9658332033081224E-3</v>
      </c>
      <c r="G791" s="8">
        <f t="shared" si="62"/>
        <v>-1.3196717299099121E-2</v>
      </c>
      <c r="H791" s="8">
        <f t="shared" si="63"/>
        <v>-7.9771734356356451E-4</v>
      </c>
      <c r="I791" s="8">
        <f>'Parameters and Results'!$C$3*Data!F791+'Parameters and Results'!$C$4*Data!G791</f>
        <v>-1.5612328861892063E-4</v>
      </c>
      <c r="J791" s="8">
        <f>(1-'Parameters and Results'!$B$5)*Data!H791</f>
        <v>-2.3931520306906938E-4</v>
      </c>
      <c r="K791" s="8">
        <f t="shared" si="64"/>
        <v>-3.9543849168799004E-4</v>
      </c>
    </row>
    <row r="792" spans="1:11" x14ac:dyDescent="0.2">
      <c r="A792" s="3">
        <v>36241</v>
      </c>
      <c r="B792" s="4">
        <v>6152.8</v>
      </c>
      <c r="C792" s="4">
        <v>1297.01</v>
      </c>
      <c r="D792" s="5">
        <f t="shared" si="60"/>
        <v>796.68918918918928</v>
      </c>
      <c r="E792" s="4">
        <v>0.61425061425061434</v>
      </c>
      <c r="F792" s="8">
        <f t="shared" si="61"/>
        <v>-1.6888604209076158E-3</v>
      </c>
      <c r="G792" s="8">
        <f t="shared" si="62"/>
        <v>-1.7563460201846202E-3</v>
      </c>
      <c r="H792" s="8">
        <f t="shared" si="63"/>
        <v>1.4117793831233023E-3</v>
      </c>
      <c r="I792" s="8">
        <f>'Parameters and Results'!$C$3*Data!F792+'Parameters and Results'!$C$4*Data!G792</f>
        <v>-2.4261797191938586E-3</v>
      </c>
      <c r="J792" s="8">
        <f>(1-'Parameters and Results'!$B$5)*Data!H792</f>
        <v>4.2353381493699075E-4</v>
      </c>
      <c r="K792" s="8">
        <f t="shared" si="64"/>
        <v>-2.0026459042568681E-3</v>
      </c>
    </row>
    <row r="793" spans="1:11" x14ac:dyDescent="0.2">
      <c r="A793" s="3">
        <v>36242</v>
      </c>
      <c r="B793" s="4">
        <v>6060.5</v>
      </c>
      <c r="C793" s="4">
        <v>1262.1400000000001</v>
      </c>
      <c r="D793" s="5">
        <f t="shared" si="60"/>
        <v>770.91375519179087</v>
      </c>
      <c r="E793" s="4">
        <v>0.61079892499389199</v>
      </c>
      <c r="F793" s="8">
        <f t="shared" si="61"/>
        <v>-1.5114957832277398E-2</v>
      </c>
      <c r="G793" s="8">
        <f t="shared" si="62"/>
        <v>-2.7252922414856925E-2</v>
      </c>
      <c r="H793" s="8">
        <f t="shared" si="63"/>
        <v>-5.6351980557624894E-3</v>
      </c>
      <c r="I793" s="8">
        <f>'Parameters and Results'!$C$3*Data!F793+'Parameters and Results'!$C$4*Data!G793</f>
        <v>-2.7942166207265466E-2</v>
      </c>
      <c r="J793" s="8">
        <f>(1-'Parameters and Results'!$B$5)*Data!H793</f>
        <v>-1.6905594167287471E-3</v>
      </c>
      <c r="K793" s="8">
        <f t="shared" si="64"/>
        <v>-2.9632725623994213E-2</v>
      </c>
    </row>
    <row r="794" spans="1:11" x14ac:dyDescent="0.2">
      <c r="A794" s="3">
        <v>36243</v>
      </c>
      <c r="B794" s="4">
        <v>6016.7</v>
      </c>
      <c r="C794" s="4">
        <v>1268.5899999999999</v>
      </c>
      <c r="D794" s="5">
        <f t="shared" si="60"/>
        <v>773.05911029859828</v>
      </c>
      <c r="E794" s="4">
        <v>0.60938452163315049</v>
      </c>
      <c r="F794" s="8">
        <f t="shared" si="61"/>
        <v>-7.2533686667911436E-3</v>
      </c>
      <c r="G794" s="8">
        <f t="shared" si="62"/>
        <v>5.0973544912879315E-3</v>
      </c>
      <c r="H794" s="8">
        <f t="shared" si="63"/>
        <v>-2.3183464718429295E-3</v>
      </c>
      <c r="I794" s="8">
        <f>'Parameters and Results'!$C$3*Data!F794+'Parameters and Results'!$C$4*Data!G794</f>
        <v>-3.5941261581467665E-3</v>
      </c>
      <c r="J794" s="8">
        <f>(1-'Parameters and Results'!$B$5)*Data!H794</f>
        <v>-6.9550394155287894E-4</v>
      </c>
      <c r="K794" s="8">
        <f t="shared" si="64"/>
        <v>-4.2896300996996452E-3</v>
      </c>
    </row>
    <row r="795" spans="1:11" x14ac:dyDescent="0.2">
      <c r="A795" s="3">
        <v>36244</v>
      </c>
      <c r="B795" s="4">
        <v>6085</v>
      </c>
      <c r="C795" s="4">
        <v>1289.99</v>
      </c>
      <c r="D795" s="5">
        <f t="shared" si="60"/>
        <v>790.72575701851179</v>
      </c>
      <c r="E795" s="4">
        <v>0.61297045482407753</v>
      </c>
      <c r="F795" s="8">
        <f t="shared" si="61"/>
        <v>1.128779017785197E-2</v>
      </c>
      <c r="G795" s="8">
        <f t="shared" si="62"/>
        <v>1.6728418924303337E-2</v>
      </c>
      <c r="H795" s="8">
        <f t="shared" si="63"/>
        <v>5.8672702236109882E-3</v>
      </c>
      <c r="I795" s="8">
        <f>'Parameters and Results'!$C$3*Data!F795+'Parameters and Results'!$C$4*Data!G795</f>
        <v>1.8910162624744278E-2</v>
      </c>
      <c r="J795" s="8">
        <f>(1-'Parameters and Results'!$B$5)*Data!H795</f>
        <v>1.7601810670832968E-3</v>
      </c>
      <c r="K795" s="8">
        <f t="shared" si="64"/>
        <v>2.0670343691827575E-2</v>
      </c>
    </row>
    <row r="796" spans="1:11" x14ac:dyDescent="0.2">
      <c r="A796" s="3">
        <v>36245</v>
      </c>
      <c r="B796" s="4">
        <v>6139.2</v>
      </c>
      <c r="C796" s="4">
        <v>1282.8</v>
      </c>
      <c r="D796" s="5">
        <f t="shared" si="60"/>
        <v>791.60752854057387</v>
      </c>
      <c r="E796" s="4">
        <v>0.61709348966368405</v>
      </c>
      <c r="F796" s="8">
        <f t="shared" si="61"/>
        <v>8.8677140710603768E-3</v>
      </c>
      <c r="G796" s="8">
        <f t="shared" si="62"/>
        <v>-5.5892775686870316E-3</v>
      </c>
      <c r="H796" s="8">
        <f t="shared" si="63"/>
        <v>6.7037982848779211E-3</v>
      </c>
      <c r="I796" s="8">
        <f>'Parameters and Results'!$C$3*Data!F796+'Parameters and Results'!$C$4*Data!G796</f>
        <v>4.7410399250868316E-3</v>
      </c>
      <c r="J796" s="8">
        <f>(1-'Parameters and Results'!$B$5)*Data!H796</f>
        <v>2.0111394854633764E-3</v>
      </c>
      <c r="K796" s="8">
        <f t="shared" si="64"/>
        <v>6.7521794105502081E-3</v>
      </c>
    </row>
    <row r="797" spans="1:11" x14ac:dyDescent="0.2">
      <c r="A797" s="3">
        <v>36248</v>
      </c>
      <c r="B797" s="4">
        <v>6252.9</v>
      </c>
      <c r="C797" s="4">
        <v>1310.17</v>
      </c>
      <c r="D797" s="5">
        <f t="shared" si="60"/>
        <v>811.75340768277567</v>
      </c>
      <c r="E797" s="4">
        <v>0.61957868649318459</v>
      </c>
      <c r="F797" s="8">
        <f t="shared" si="61"/>
        <v>1.8350915623046742E-2</v>
      </c>
      <c r="G797" s="8">
        <f t="shared" si="62"/>
        <v>2.1111710949036997E-2</v>
      </c>
      <c r="H797" s="8">
        <f t="shared" si="63"/>
        <v>4.0191737517079294E-3</v>
      </c>
      <c r="I797" s="8">
        <f>'Parameters and Results'!$C$3*Data!F797+'Parameters and Results'!$C$4*Data!G797</f>
        <v>2.7457375082645879E-2</v>
      </c>
      <c r="J797" s="8">
        <f>(1-'Parameters and Results'!$B$5)*Data!H797</f>
        <v>1.205752125512379E-3</v>
      </c>
      <c r="K797" s="8">
        <f t="shared" si="64"/>
        <v>2.8663127208158258E-2</v>
      </c>
    </row>
    <row r="798" spans="1:11" x14ac:dyDescent="0.2">
      <c r="A798" s="3">
        <v>36249</v>
      </c>
      <c r="B798" s="4">
        <v>6264.1</v>
      </c>
      <c r="C798" s="4">
        <v>1300.75</v>
      </c>
      <c r="D798" s="5">
        <f t="shared" si="60"/>
        <v>807.16723549488063</v>
      </c>
      <c r="E798" s="4">
        <v>0.62053986968662744</v>
      </c>
      <c r="F798" s="8">
        <f t="shared" si="61"/>
        <v>1.7895666675793978E-3</v>
      </c>
      <c r="G798" s="8">
        <f t="shared" si="62"/>
        <v>-7.2158785976239297E-3</v>
      </c>
      <c r="H798" s="8">
        <f t="shared" si="63"/>
        <v>1.5501475744017709E-3</v>
      </c>
      <c r="I798" s="8">
        <f>'Parameters and Results'!$C$3*Data!F798+'Parameters and Results'!$C$4*Data!G798</f>
        <v>-2.3307036085849502E-3</v>
      </c>
      <c r="J798" s="8">
        <f>(1-'Parameters and Results'!$B$5)*Data!H798</f>
        <v>4.6504427232053132E-4</v>
      </c>
      <c r="K798" s="8">
        <f t="shared" si="64"/>
        <v>-1.8656593362644189E-3</v>
      </c>
    </row>
    <row r="799" spans="1:11" x14ac:dyDescent="0.2">
      <c r="A799" s="3">
        <v>36250</v>
      </c>
      <c r="B799" s="4">
        <v>6295.3</v>
      </c>
      <c r="C799" s="4">
        <v>1286.3699999999999</v>
      </c>
      <c r="D799" s="5">
        <f t="shared" si="60"/>
        <v>797.00743494423784</v>
      </c>
      <c r="E799" s="4">
        <v>0.61957868649318459</v>
      </c>
      <c r="F799" s="8">
        <f t="shared" si="61"/>
        <v>4.9684004301129717E-3</v>
      </c>
      <c r="G799" s="8">
        <f t="shared" si="62"/>
        <v>-1.1116722913169791E-2</v>
      </c>
      <c r="H799" s="8">
        <f t="shared" si="63"/>
        <v>-1.5501475744017846E-3</v>
      </c>
      <c r="I799" s="8">
        <f>'Parameters and Results'!$C$3*Data!F799+'Parameters and Results'!$C$4*Data!G799</f>
        <v>-1.6556799967628382E-3</v>
      </c>
      <c r="J799" s="8">
        <f>(1-'Parameters and Results'!$B$5)*Data!H799</f>
        <v>-4.6504427232053544E-4</v>
      </c>
      <c r="K799" s="8">
        <f t="shared" si="64"/>
        <v>-2.1207242690833737E-3</v>
      </c>
    </row>
    <row r="800" spans="1:11" x14ac:dyDescent="0.2">
      <c r="A800" s="3">
        <v>36251</v>
      </c>
      <c r="B800" s="4">
        <v>6330</v>
      </c>
      <c r="C800" s="4">
        <v>1293.72</v>
      </c>
      <c r="D800" s="5">
        <f t="shared" si="60"/>
        <v>805.40372284131229</v>
      </c>
      <c r="E800" s="4">
        <v>0.62254871443690463</v>
      </c>
      <c r="F800" s="8">
        <f t="shared" si="61"/>
        <v>5.496912924794606E-3</v>
      </c>
      <c r="G800" s="8">
        <f t="shared" si="62"/>
        <v>5.6974910817838382E-3</v>
      </c>
      <c r="H800" s="8">
        <f t="shared" si="63"/>
        <v>4.782172266173698E-3</v>
      </c>
      <c r="I800" s="8">
        <f>'Parameters and Results'!$C$3*Data!F800+'Parameters and Results'!$C$4*Data!G800</f>
        <v>7.8864439933585533E-3</v>
      </c>
      <c r="J800" s="8">
        <f>(1-'Parameters and Results'!$B$5)*Data!H800</f>
        <v>1.4346516798521096E-3</v>
      </c>
      <c r="K800" s="8">
        <f t="shared" si="64"/>
        <v>9.3210956732106623E-3</v>
      </c>
    </row>
    <row r="801" spans="1:11" x14ac:dyDescent="0.2">
      <c r="A801" s="3">
        <v>36256</v>
      </c>
      <c r="B801" s="4">
        <v>6415.3</v>
      </c>
      <c r="C801" s="4">
        <v>1317.89</v>
      </c>
      <c r="D801" s="5">
        <f t="shared" si="60"/>
        <v>827.820351758794</v>
      </c>
      <c r="E801" s="4">
        <v>0.62814070351758788</v>
      </c>
      <c r="F801" s="8">
        <f t="shared" si="61"/>
        <v>1.3385526211656812E-2</v>
      </c>
      <c r="G801" s="8">
        <f t="shared" si="62"/>
        <v>1.8510183452906899E-2</v>
      </c>
      <c r="H801" s="8">
        <f t="shared" si="63"/>
        <v>8.9423101593921056E-3</v>
      </c>
      <c r="I801" s="8">
        <f>'Parameters and Results'!$C$3*Data!F801+'Parameters and Results'!$C$4*Data!G801</f>
        <v>2.1707834499769436E-2</v>
      </c>
      <c r="J801" s="8">
        <f>(1-'Parameters and Results'!$B$5)*Data!H801</f>
        <v>2.6826930478176321E-3</v>
      </c>
      <c r="K801" s="8">
        <f t="shared" si="64"/>
        <v>2.4390527547587068E-2</v>
      </c>
    </row>
    <row r="802" spans="1:11" x14ac:dyDescent="0.2">
      <c r="A802" s="3">
        <v>36257</v>
      </c>
      <c r="B802" s="4">
        <v>6473.2</v>
      </c>
      <c r="C802" s="4">
        <v>1326.89</v>
      </c>
      <c r="D802" s="5">
        <f t="shared" si="60"/>
        <v>830.60406885759005</v>
      </c>
      <c r="E802" s="4">
        <v>0.6259780907668232</v>
      </c>
      <c r="F802" s="8">
        <f t="shared" si="61"/>
        <v>8.9848142928516048E-3</v>
      </c>
      <c r="G802" s="8">
        <f t="shared" si="62"/>
        <v>6.8058853591072008E-3</v>
      </c>
      <c r="H802" s="8">
        <f t="shared" si="63"/>
        <v>-3.4488198473614172E-3</v>
      </c>
      <c r="I802" s="8">
        <f>'Parameters and Results'!$C$3*Data!F802+'Parameters and Results'!$C$4*Data!G802</f>
        <v>1.1536890600163042E-2</v>
      </c>
      <c r="J802" s="8">
        <f>(1-'Parameters and Results'!$B$5)*Data!H802</f>
        <v>-1.0346459542084254E-3</v>
      </c>
      <c r="K802" s="8">
        <f t="shared" si="64"/>
        <v>1.0502244645954617E-2</v>
      </c>
    </row>
    <row r="803" spans="1:11" x14ac:dyDescent="0.2">
      <c r="A803" s="3">
        <v>36258</v>
      </c>
      <c r="B803" s="4">
        <v>6437.9</v>
      </c>
      <c r="C803" s="4">
        <v>1343.98</v>
      </c>
      <c r="D803" s="5">
        <f t="shared" si="60"/>
        <v>835.65255238450538</v>
      </c>
      <c r="E803" s="4">
        <v>0.62177454455014614</v>
      </c>
      <c r="F803" s="8">
        <f t="shared" si="61"/>
        <v>-5.4681766787651812E-3</v>
      </c>
      <c r="G803" s="8">
        <f t="shared" si="62"/>
        <v>1.2797502868950279E-2</v>
      </c>
      <c r="H803" s="8">
        <f t="shared" si="63"/>
        <v>-6.737813249911853E-3</v>
      </c>
      <c r="I803" s="8">
        <f>'Parameters and Results'!$C$3*Data!F803+'Parameters and Results'!$C$4*Data!G803</f>
        <v>2.1259969553136188E-3</v>
      </c>
      <c r="J803" s="8">
        <f>(1-'Parameters and Results'!$B$5)*Data!H803</f>
        <v>-2.021343974973556E-3</v>
      </c>
      <c r="K803" s="8">
        <f t="shared" si="64"/>
        <v>1.0465298034006282E-4</v>
      </c>
    </row>
    <row r="804" spans="1:11" x14ac:dyDescent="0.2">
      <c r="A804" s="3">
        <v>36259</v>
      </c>
      <c r="B804" s="4">
        <v>6472.8</v>
      </c>
      <c r="C804" s="4">
        <v>1348.35</v>
      </c>
      <c r="D804" s="5">
        <f t="shared" si="60"/>
        <v>839.15235250186697</v>
      </c>
      <c r="E804" s="4">
        <v>0.62235499128703009</v>
      </c>
      <c r="F804" s="8">
        <f t="shared" si="61"/>
        <v>5.4063815296647418E-3</v>
      </c>
      <c r="G804" s="8">
        <f t="shared" si="62"/>
        <v>3.2462616675265014E-3</v>
      </c>
      <c r="H804" s="8">
        <f t="shared" si="63"/>
        <v>9.3309701647446104E-4</v>
      </c>
      <c r="I804" s="8">
        <f>'Parameters and Results'!$C$3*Data!F804+'Parameters and Results'!$C$4*Data!G804</f>
        <v>6.48356513892096E-3</v>
      </c>
      <c r="J804" s="8">
        <f>(1-'Parameters and Results'!$B$5)*Data!H804</f>
        <v>2.7992910494233834E-4</v>
      </c>
      <c r="K804" s="8">
        <f t="shared" si="64"/>
        <v>6.7634942438632986E-3</v>
      </c>
    </row>
    <row r="805" spans="1:11" x14ac:dyDescent="0.2">
      <c r="A805" s="3">
        <v>36262</v>
      </c>
      <c r="B805" s="4">
        <v>6441.2</v>
      </c>
      <c r="C805" s="4">
        <v>1358.63</v>
      </c>
      <c r="D805" s="5">
        <f t="shared" si="60"/>
        <v>842.45674955044342</v>
      </c>
      <c r="E805" s="4">
        <v>0.62007812984436039</v>
      </c>
      <c r="F805" s="8">
        <f t="shared" si="61"/>
        <v>-4.8939233497890689E-3</v>
      </c>
      <c r="G805" s="8">
        <f t="shared" si="62"/>
        <v>7.5952163804312457E-3</v>
      </c>
      <c r="H805" s="8">
        <f t="shared" si="63"/>
        <v>-3.6651695013428394E-3</v>
      </c>
      <c r="I805" s="8">
        <f>'Parameters and Results'!$C$3*Data!F805+'Parameters and Results'!$C$4*Data!G805</f>
        <v>-1.8076608563256154E-4</v>
      </c>
      <c r="J805" s="8">
        <f>(1-'Parameters and Results'!$B$5)*Data!H805</f>
        <v>-1.099550850402852E-3</v>
      </c>
      <c r="K805" s="8">
        <f t="shared" si="64"/>
        <v>-1.2803169360354136E-3</v>
      </c>
    </row>
    <row r="806" spans="1:11" x14ac:dyDescent="0.2">
      <c r="A806" s="3">
        <v>36263</v>
      </c>
      <c r="B806" s="4">
        <v>6513.1</v>
      </c>
      <c r="C806" s="4">
        <v>1349.82</v>
      </c>
      <c r="D806" s="5">
        <f t="shared" si="60"/>
        <v>836.57886581964681</v>
      </c>
      <c r="E806" s="4">
        <v>0.6197706848466068</v>
      </c>
      <c r="F806" s="8">
        <f t="shared" si="61"/>
        <v>1.1100675192260209E-2</v>
      </c>
      <c r="G806" s="8">
        <f t="shared" si="62"/>
        <v>-6.5055888584864968E-3</v>
      </c>
      <c r="H806" s="8">
        <f t="shared" si="63"/>
        <v>-4.959395055464447E-4</v>
      </c>
      <c r="I806" s="8">
        <f>'Parameters and Results'!$C$3*Data!F806+'Parameters and Results'!$C$4*Data!G806</f>
        <v>6.2000728096449726E-3</v>
      </c>
      <c r="J806" s="8">
        <f>(1-'Parameters and Results'!$B$5)*Data!H806</f>
        <v>-1.4878185166393343E-4</v>
      </c>
      <c r="K806" s="8">
        <f t="shared" si="64"/>
        <v>6.0512909579810391E-3</v>
      </c>
    </row>
    <row r="807" spans="1:11" x14ac:dyDescent="0.2">
      <c r="A807" s="3">
        <v>36264</v>
      </c>
      <c r="B807" s="4">
        <v>6493.6</v>
      </c>
      <c r="C807" s="4">
        <v>1328.44</v>
      </c>
      <c r="D807" s="5">
        <f t="shared" si="60"/>
        <v>823.88985363433392</v>
      </c>
      <c r="E807" s="4">
        <v>0.62019350037211607</v>
      </c>
      <c r="F807" s="8">
        <f t="shared" si="61"/>
        <v>-2.9984568891350209E-3</v>
      </c>
      <c r="G807" s="8">
        <f t="shared" si="62"/>
        <v>-1.5965928747985351E-2</v>
      </c>
      <c r="H807" s="8">
        <f t="shared" si="63"/>
        <v>6.8198024900561463E-4</v>
      </c>
      <c r="I807" s="8">
        <f>'Parameters and Results'!$C$3*Data!F807+'Parameters and Results'!$C$4*Data!G807</f>
        <v>-1.1245251301905235E-2</v>
      </c>
      <c r="J807" s="8">
        <f>(1-'Parameters and Results'!$B$5)*Data!H807</f>
        <v>2.0459407470168443E-4</v>
      </c>
      <c r="K807" s="8">
        <f t="shared" si="64"/>
        <v>-1.104065722720355E-2</v>
      </c>
    </row>
    <row r="808" spans="1:11" x14ac:dyDescent="0.2">
      <c r="A808" s="3">
        <v>36265</v>
      </c>
      <c r="B808" s="4">
        <v>6466.1</v>
      </c>
      <c r="C808" s="4">
        <v>1322.85</v>
      </c>
      <c r="D808" s="5">
        <f t="shared" si="60"/>
        <v>821.49288952369113</v>
      </c>
      <c r="E808" s="4">
        <v>0.62100229770850146</v>
      </c>
      <c r="F808" s="8">
        <f t="shared" si="61"/>
        <v>-4.2439317692688468E-3</v>
      </c>
      <c r="G808" s="8">
        <f t="shared" si="62"/>
        <v>-4.2168214591779031E-3</v>
      </c>
      <c r="H808" s="8">
        <f t="shared" si="63"/>
        <v>1.3032552190603789E-3</v>
      </c>
      <c r="I808" s="8">
        <f>'Parameters and Results'!$C$3*Data!F808+'Parameters and Results'!$C$4*Data!G808</f>
        <v>-5.9905238860663099E-3</v>
      </c>
      <c r="J808" s="8">
        <f>(1-'Parameters and Results'!$B$5)*Data!H808</f>
        <v>3.909765657181137E-4</v>
      </c>
      <c r="K808" s="8">
        <f t="shared" si="64"/>
        <v>-5.5995473203481966E-3</v>
      </c>
    </row>
    <row r="809" spans="1:11" x14ac:dyDescent="0.2">
      <c r="A809" s="3">
        <v>36266</v>
      </c>
      <c r="B809" s="4">
        <v>6420.6</v>
      </c>
      <c r="C809" s="4">
        <v>1319</v>
      </c>
      <c r="D809" s="5">
        <f t="shared" si="60"/>
        <v>818.64448857994046</v>
      </c>
      <c r="E809" s="4">
        <v>0.62065541211519371</v>
      </c>
      <c r="F809" s="8">
        <f t="shared" si="61"/>
        <v>-7.0615734166865332E-3</v>
      </c>
      <c r="G809" s="8">
        <f t="shared" si="62"/>
        <v>-2.9146262849847975E-3</v>
      </c>
      <c r="H809" s="8">
        <f t="shared" si="63"/>
        <v>-5.5874594034736544E-4</v>
      </c>
      <c r="I809" s="8">
        <f>'Parameters and Results'!$C$3*Data!F809+'Parameters and Results'!$C$4*Data!G809</f>
        <v>-7.7527749334925077E-3</v>
      </c>
      <c r="J809" s="8">
        <f>(1-'Parameters and Results'!$B$5)*Data!H809</f>
        <v>-1.6762378210420965E-4</v>
      </c>
      <c r="K809" s="8">
        <f t="shared" si="64"/>
        <v>-7.9203987155967177E-3</v>
      </c>
    </row>
    <row r="810" spans="1:11" x14ac:dyDescent="0.2">
      <c r="A810" s="3">
        <v>36269</v>
      </c>
      <c r="B810" s="4">
        <v>6515.3</v>
      </c>
      <c r="C810" s="4">
        <v>1289.48</v>
      </c>
      <c r="D810" s="5">
        <f t="shared" si="60"/>
        <v>802.16485225505448</v>
      </c>
      <c r="E810" s="4">
        <v>0.62208398133748055</v>
      </c>
      <c r="F810" s="8">
        <f t="shared" si="61"/>
        <v>1.4641685820279384E-2</v>
      </c>
      <c r="G810" s="8">
        <f t="shared" si="62"/>
        <v>-2.2634837403747988E-2</v>
      </c>
      <c r="H810" s="8">
        <f t="shared" si="63"/>
        <v>2.2990658525233647E-3</v>
      </c>
      <c r="I810" s="8">
        <f>'Parameters and Results'!$C$3*Data!F810+'Parameters and Results'!$C$4*Data!G810</f>
        <v>5.8866289472054439E-4</v>
      </c>
      <c r="J810" s="8">
        <f>(1-'Parameters and Results'!$B$5)*Data!H810</f>
        <v>6.8971975575700948E-4</v>
      </c>
      <c r="K810" s="8">
        <f t="shared" si="64"/>
        <v>1.278382650477554E-3</v>
      </c>
    </row>
    <row r="811" spans="1:11" x14ac:dyDescent="0.2">
      <c r="A811" s="3">
        <v>36270</v>
      </c>
      <c r="B811" s="4">
        <v>6319.8</v>
      </c>
      <c r="C811" s="4">
        <v>1306.17</v>
      </c>
      <c r="D811" s="5">
        <f t="shared" si="60"/>
        <v>809.5258754260924</v>
      </c>
      <c r="E811" s="4">
        <v>0.6197706848466068</v>
      </c>
      <c r="F811" s="8">
        <f t="shared" si="61"/>
        <v>-3.0465695010738779E-2</v>
      </c>
      <c r="G811" s="8">
        <f t="shared" si="62"/>
        <v>1.2860154504924223E-2</v>
      </c>
      <c r="H811" s="8">
        <f t="shared" si="63"/>
        <v>-3.7255553802419475E-3</v>
      </c>
      <c r="I811" s="8">
        <f>'Parameters and Results'!$C$3*Data!F811+'Parameters and Results'!$C$4*Data!G811</f>
        <v>-1.9712999701737351E-2</v>
      </c>
      <c r="J811" s="8">
        <f>(1-'Parameters and Results'!$B$5)*Data!H811</f>
        <v>-1.1176666140725845E-3</v>
      </c>
      <c r="K811" s="8">
        <f t="shared" si="64"/>
        <v>-2.0830666315809935E-2</v>
      </c>
    </row>
    <row r="812" spans="1:11" x14ac:dyDescent="0.2">
      <c r="A812" s="3">
        <v>36271</v>
      </c>
      <c r="B812" s="4">
        <v>6311</v>
      </c>
      <c r="C812" s="4">
        <v>1336.12</v>
      </c>
      <c r="D812" s="5">
        <f t="shared" si="60"/>
        <v>831.23055866616903</v>
      </c>
      <c r="E812" s="4">
        <v>0.6221226825930074</v>
      </c>
      <c r="F812" s="8">
        <f t="shared" si="61"/>
        <v>-1.3934194863117198E-3</v>
      </c>
      <c r="G812" s="8">
        <f t="shared" si="62"/>
        <v>2.2670700603774498E-2</v>
      </c>
      <c r="H812" s="8">
        <f t="shared" si="63"/>
        <v>3.7877657133984443E-3</v>
      </c>
      <c r="I812" s="8">
        <f>'Parameters and Results'!$C$3*Data!F812+'Parameters and Results'!$C$4*Data!G812</f>
        <v>1.1022936275515477E-2</v>
      </c>
      <c r="J812" s="8">
        <f>(1-'Parameters and Results'!$B$5)*Data!H812</f>
        <v>1.1363297140195335E-3</v>
      </c>
      <c r="K812" s="8">
        <f t="shared" si="64"/>
        <v>1.215926598953501E-2</v>
      </c>
    </row>
    <row r="813" spans="1:11" x14ac:dyDescent="0.2">
      <c r="A813" s="3">
        <v>36272</v>
      </c>
      <c r="B813" s="4">
        <v>6413.6</v>
      </c>
      <c r="C813" s="4">
        <v>1358.82</v>
      </c>
      <c r="D813" s="5">
        <f t="shared" si="60"/>
        <v>843.09735062356515</v>
      </c>
      <c r="E813" s="4">
        <v>0.62046286529751193</v>
      </c>
      <c r="F813" s="8">
        <f t="shared" si="61"/>
        <v>1.6126593144502484E-2</v>
      </c>
      <c r="G813" s="8">
        <f t="shared" si="62"/>
        <v>1.6846784625432681E-2</v>
      </c>
      <c r="H813" s="8">
        <f t="shared" si="63"/>
        <v>-2.6715557500545241E-3</v>
      </c>
      <c r="I813" s="8">
        <f>'Parameters and Results'!$C$3*Data!F813+'Parameters and Results'!$C$4*Data!G813</f>
        <v>2.3208032699173323E-2</v>
      </c>
      <c r="J813" s="8">
        <f>(1-'Parameters and Results'!$B$5)*Data!H813</f>
        <v>-8.0146672501635731E-4</v>
      </c>
      <c r="K813" s="8">
        <f t="shared" si="64"/>
        <v>2.2406565974156967E-2</v>
      </c>
    </row>
    <row r="814" spans="1:11" x14ac:dyDescent="0.2">
      <c r="A814" s="3">
        <v>36273</v>
      </c>
      <c r="B814" s="4">
        <v>6428</v>
      </c>
      <c r="C814" s="4">
        <v>1356.85</v>
      </c>
      <c r="D814" s="5">
        <f t="shared" si="60"/>
        <v>839.11564625850338</v>
      </c>
      <c r="E814" s="4">
        <v>0.6184291898577613</v>
      </c>
      <c r="F814" s="8">
        <f t="shared" si="61"/>
        <v>2.2427121286613112E-3</v>
      </c>
      <c r="G814" s="8">
        <f t="shared" si="62"/>
        <v>-1.4508392739618885E-3</v>
      </c>
      <c r="H814" s="8">
        <f t="shared" si="63"/>
        <v>-3.2830580484343682E-3</v>
      </c>
      <c r="I814" s="8">
        <f>'Parameters and Results'!$C$3*Data!F814+'Parameters and Results'!$C$4*Data!G814</f>
        <v>1.1789199046392273E-3</v>
      </c>
      <c r="J814" s="8">
        <f>(1-'Parameters and Results'!$B$5)*Data!H814</f>
        <v>-9.8491741453031055E-4</v>
      </c>
      <c r="K814" s="8">
        <f t="shared" si="64"/>
        <v>1.9400249010891675E-4</v>
      </c>
    </row>
    <row r="815" spans="1:11" x14ac:dyDescent="0.2">
      <c r="A815" s="3">
        <v>36276</v>
      </c>
      <c r="B815" s="4">
        <v>6503.6</v>
      </c>
      <c r="C815" s="4">
        <v>1360.04</v>
      </c>
      <c r="D815" s="5">
        <f t="shared" si="60"/>
        <v>844.0637994166201</v>
      </c>
      <c r="E815" s="4">
        <v>0.62061689319183266</v>
      </c>
      <c r="F815" s="8">
        <f t="shared" si="61"/>
        <v>1.1692421863996905E-2</v>
      </c>
      <c r="G815" s="8">
        <f t="shared" si="62"/>
        <v>2.3482742885498693E-3</v>
      </c>
      <c r="H815" s="8">
        <f t="shared" si="63"/>
        <v>3.5312739975835203E-3</v>
      </c>
      <c r="I815" s="8">
        <f>'Parameters and Results'!$C$3*Data!F815+'Parameters and Results'!$C$4*Data!G815</f>
        <v>1.1498937246814221E-2</v>
      </c>
      <c r="J815" s="8">
        <f>(1-'Parameters and Results'!$B$5)*Data!H815</f>
        <v>1.0593821992750563E-3</v>
      </c>
      <c r="K815" s="8">
        <f t="shared" si="64"/>
        <v>1.2558319446089277E-2</v>
      </c>
    </row>
    <row r="816" spans="1:11" x14ac:dyDescent="0.2">
      <c r="A816" s="3">
        <v>36277</v>
      </c>
      <c r="B816" s="4">
        <v>6593.6</v>
      </c>
      <c r="C816" s="4">
        <v>1362.8</v>
      </c>
      <c r="D816" s="5">
        <f t="shared" si="60"/>
        <v>842.43061136180995</v>
      </c>
      <c r="E816" s="4">
        <v>0.61816158743895655</v>
      </c>
      <c r="F816" s="8">
        <f t="shared" si="61"/>
        <v>1.374361186315292E-2</v>
      </c>
      <c r="G816" s="8">
        <f t="shared" si="62"/>
        <v>2.0272957245253539E-3</v>
      </c>
      <c r="H816" s="8">
        <f t="shared" si="63"/>
        <v>-3.9640807561249995E-3</v>
      </c>
      <c r="I816" s="8">
        <f>'Parameters and Results'!$C$3*Data!F816+'Parameters and Results'!$C$4*Data!G816</f>
        <v>1.3120400071502496E-2</v>
      </c>
      <c r="J816" s="8">
        <f>(1-'Parameters and Results'!$B$5)*Data!H816</f>
        <v>-1.1892242268375E-3</v>
      </c>
      <c r="K816" s="8">
        <f t="shared" si="64"/>
        <v>1.1931175844664996E-2</v>
      </c>
    </row>
    <row r="817" spans="1:11" x14ac:dyDescent="0.2">
      <c r="A817" s="3">
        <v>36278</v>
      </c>
      <c r="B817" s="4">
        <v>6598.8</v>
      </c>
      <c r="C817" s="4">
        <v>1350.91</v>
      </c>
      <c r="D817" s="5">
        <f t="shared" si="60"/>
        <v>836.58038147138973</v>
      </c>
      <c r="E817" s="4">
        <v>0.61927173643794897</v>
      </c>
      <c r="F817" s="8">
        <f t="shared" si="61"/>
        <v>7.8833271721642307E-4</v>
      </c>
      <c r="G817" s="8">
        <f t="shared" si="62"/>
        <v>-8.762967366148143E-3</v>
      </c>
      <c r="H817" s="8">
        <f t="shared" si="63"/>
        <v>1.7942773568626466E-3</v>
      </c>
      <c r="I817" s="8">
        <f>'Parameters and Results'!$C$3*Data!F817+'Parameters and Results'!$C$4*Data!G817</f>
        <v>-4.0422112501556284E-3</v>
      </c>
      <c r="J817" s="8">
        <f>(1-'Parameters and Results'!$B$5)*Data!H817</f>
        <v>5.3828320705879402E-4</v>
      </c>
      <c r="K817" s="8">
        <f t="shared" si="64"/>
        <v>-3.5039280430968342E-3</v>
      </c>
    </row>
    <row r="818" spans="1:11" x14ac:dyDescent="0.2">
      <c r="A818" s="3">
        <v>36279</v>
      </c>
      <c r="B818" s="4">
        <v>6497.6</v>
      </c>
      <c r="C818" s="4">
        <v>1342.83</v>
      </c>
      <c r="D818" s="5">
        <f t="shared" si="60"/>
        <v>833.79695746662526</v>
      </c>
      <c r="E818" s="4">
        <v>0.62092517851598883</v>
      </c>
      <c r="F818" s="8">
        <f t="shared" si="61"/>
        <v>-1.5454936369735914E-2</v>
      </c>
      <c r="G818" s="8">
        <f t="shared" si="62"/>
        <v>-5.9991121881196006E-3</v>
      </c>
      <c r="H818" s="8">
        <f t="shared" si="63"/>
        <v>2.6664202075322046E-3</v>
      </c>
      <c r="I818" s="8">
        <f>'Parameters and Results'!$C$3*Data!F818+'Parameters and Results'!$C$4*Data!G818</f>
        <v>-1.6762589905103511E-2</v>
      </c>
      <c r="J818" s="8">
        <f>(1-'Parameters and Results'!$B$5)*Data!H818</f>
        <v>7.9992606225966147E-4</v>
      </c>
      <c r="K818" s="8">
        <f t="shared" si="64"/>
        <v>-1.5962663842843849E-2</v>
      </c>
    </row>
    <row r="819" spans="1:11" x14ac:dyDescent="0.2">
      <c r="A819" s="3">
        <v>36280</v>
      </c>
      <c r="B819" s="4">
        <v>6552.2</v>
      </c>
      <c r="C819" s="4">
        <v>1335.18</v>
      </c>
      <c r="D819" s="5">
        <f t="shared" si="60"/>
        <v>830.07771215418086</v>
      </c>
      <c r="E819" s="4">
        <v>0.62169723344731109</v>
      </c>
      <c r="F819" s="8">
        <f t="shared" si="61"/>
        <v>8.3679931655176662E-3</v>
      </c>
      <c r="G819" s="8">
        <f t="shared" si="62"/>
        <v>-5.7132130264640982E-3</v>
      </c>
      <c r="H819" s="8">
        <f t="shared" si="63"/>
        <v>1.2426220921724434E-3</v>
      </c>
      <c r="I819" s="8">
        <f>'Parameters and Results'!$C$3*Data!F819+'Parameters and Results'!$C$4*Data!G819</f>
        <v>4.236858985537344E-3</v>
      </c>
      <c r="J819" s="8">
        <f>(1-'Parameters and Results'!$B$5)*Data!H819</f>
        <v>3.7278662765173306E-4</v>
      </c>
      <c r="K819" s="8">
        <f t="shared" si="64"/>
        <v>4.6096456131890767E-3</v>
      </c>
    </row>
    <row r="820" spans="1:11" x14ac:dyDescent="0.2">
      <c r="A820" s="3">
        <v>36284</v>
      </c>
      <c r="B820" s="4">
        <v>6533.1</v>
      </c>
      <c r="C820" s="4">
        <v>1332</v>
      </c>
      <c r="D820" s="5">
        <f t="shared" si="60"/>
        <v>821.71499074645283</v>
      </c>
      <c r="E820" s="4">
        <v>0.61690314620604569</v>
      </c>
      <c r="F820" s="8">
        <f t="shared" si="61"/>
        <v>-2.9193084705366789E-3</v>
      </c>
      <c r="G820" s="8">
        <f t="shared" si="62"/>
        <v>-2.3845421057452679E-3</v>
      </c>
      <c r="H820" s="8">
        <f t="shared" si="63"/>
        <v>-7.7411750565948585E-3</v>
      </c>
      <c r="I820" s="8">
        <f>'Parameters and Results'!$C$3*Data!F820+'Parameters and Results'!$C$4*Data!G820</f>
        <v>-3.842047648822039E-3</v>
      </c>
      <c r="J820" s="8">
        <f>(1-'Parameters and Results'!$B$5)*Data!H820</f>
        <v>-2.3223525169784581E-3</v>
      </c>
      <c r="K820" s="8">
        <f t="shared" si="64"/>
        <v>-6.164400165800497E-3</v>
      </c>
    </row>
    <row r="821" spans="1:11" x14ac:dyDescent="0.2">
      <c r="A821" s="3">
        <v>36285</v>
      </c>
      <c r="B821" s="4">
        <v>6401.7</v>
      </c>
      <c r="C821" s="4">
        <v>1347.31</v>
      </c>
      <c r="D821" s="5">
        <f t="shared" si="60"/>
        <v>824.69853706310823</v>
      </c>
      <c r="E821" s="4">
        <v>0.61210748607455467</v>
      </c>
      <c r="F821" s="8">
        <f t="shared" si="61"/>
        <v>-2.031798255132556E-2</v>
      </c>
      <c r="G821" s="8">
        <f t="shared" si="62"/>
        <v>1.1428439885834049E-2</v>
      </c>
      <c r="H821" s="8">
        <f t="shared" si="63"/>
        <v>-7.8041382967869184E-3</v>
      </c>
      <c r="I821" s="8">
        <f>'Parameters and Results'!$C$3*Data!F821+'Parameters and Results'!$C$4*Data!G821</f>
        <v>-1.1606877194059478E-2</v>
      </c>
      <c r="J821" s="8">
        <f>(1-'Parameters and Results'!$B$5)*Data!H821</f>
        <v>-2.3412414890360759E-3</v>
      </c>
      <c r="K821" s="8">
        <f t="shared" si="64"/>
        <v>-1.3948118683095555E-2</v>
      </c>
    </row>
    <row r="822" spans="1:11" x14ac:dyDescent="0.2">
      <c r="A822" s="3">
        <v>36286</v>
      </c>
      <c r="B822" s="4">
        <v>6406.6</v>
      </c>
      <c r="C822" s="4">
        <v>1332.05</v>
      </c>
      <c r="D822" s="5">
        <f t="shared" si="60"/>
        <v>813.36630640532451</v>
      </c>
      <c r="E822" s="4">
        <v>0.61061244428161443</v>
      </c>
      <c r="F822" s="8">
        <f t="shared" si="61"/>
        <v>7.6512889908085513E-4</v>
      </c>
      <c r="G822" s="8">
        <f t="shared" si="62"/>
        <v>-1.1390903052812283E-2</v>
      </c>
      <c r="H822" s="8">
        <f t="shared" si="63"/>
        <v>-2.4454374233587538E-3</v>
      </c>
      <c r="I822" s="8">
        <f>'Parameters and Results'!$C$3*Data!F822+'Parameters and Results'!$C$4*Data!G822</f>
        <v>-5.4815998618228858E-3</v>
      </c>
      <c r="J822" s="8">
        <f>(1-'Parameters and Results'!$B$5)*Data!H822</f>
        <v>-7.3363122700762624E-4</v>
      </c>
      <c r="K822" s="8">
        <f t="shared" si="64"/>
        <v>-6.2152310888305123E-3</v>
      </c>
    </row>
    <row r="823" spans="1:11" x14ac:dyDescent="0.2">
      <c r="A823" s="3">
        <v>36287</v>
      </c>
      <c r="B823" s="4">
        <v>6356</v>
      </c>
      <c r="C823" s="4">
        <v>1345</v>
      </c>
      <c r="D823" s="5">
        <f t="shared" si="60"/>
        <v>822.62996941896017</v>
      </c>
      <c r="E823" s="4">
        <v>0.6116207951070336</v>
      </c>
      <c r="F823" s="8">
        <f t="shared" si="61"/>
        <v>-7.9294603181630334E-3</v>
      </c>
      <c r="G823" s="8">
        <f t="shared" si="62"/>
        <v>9.6749041025832889E-3</v>
      </c>
      <c r="H823" s="8">
        <f t="shared" si="63"/>
        <v>1.6500141244677519E-3</v>
      </c>
      <c r="I823" s="8">
        <f>'Parameters and Results'!$C$3*Data!F823+'Parameters and Results'!$C$4*Data!G823</f>
        <v>-1.7138295629976763E-3</v>
      </c>
      <c r="J823" s="8">
        <f>(1-'Parameters and Results'!$B$5)*Data!H823</f>
        <v>4.9500423734032562E-4</v>
      </c>
      <c r="K823" s="8">
        <f t="shared" si="64"/>
        <v>-1.2188253256573507E-3</v>
      </c>
    </row>
    <row r="824" spans="1:11" x14ac:dyDescent="0.2">
      <c r="A824" s="3">
        <v>36290</v>
      </c>
      <c r="B824" s="4">
        <v>6348.8</v>
      </c>
      <c r="C824" s="4">
        <v>1340.3</v>
      </c>
      <c r="D824" s="5">
        <f t="shared" si="60"/>
        <v>822.2699386503067</v>
      </c>
      <c r="E824" s="4">
        <v>0.61349693251533743</v>
      </c>
      <c r="F824" s="8">
        <f t="shared" si="61"/>
        <v>-1.1334300061075818E-3</v>
      </c>
      <c r="G824" s="8">
        <f t="shared" si="62"/>
        <v>-3.5005435514885749E-3</v>
      </c>
      <c r="H824" s="8">
        <f t="shared" si="63"/>
        <v>3.0627895305457308E-3</v>
      </c>
      <c r="I824" s="8">
        <f>'Parameters and Results'!$C$3*Data!F824+'Parameters and Results'!$C$4*Data!G824</f>
        <v>-2.8820447731479652E-3</v>
      </c>
      <c r="J824" s="8">
        <f>(1-'Parameters and Results'!$B$5)*Data!H824</f>
        <v>9.1883685916371936E-4</v>
      </c>
      <c r="K824" s="8">
        <f t="shared" si="64"/>
        <v>-1.9632079139842457E-3</v>
      </c>
    </row>
    <row r="825" spans="1:11" x14ac:dyDescent="0.2">
      <c r="A825" s="3">
        <v>36291</v>
      </c>
      <c r="B825" s="4">
        <v>6378.3</v>
      </c>
      <c r="C825" s="4">
        <v>1355.61</v>
      </c>
      <c r="D825" s="5">
        <f t="shared" si="60"/>
        <v>836.02220166512495</v>
      </c>
      <c r="E825" s="4">
        <v>0.61671292013567691</v>
      </c>
      <c r="F825" s="8">
        <f t="shared" si="61"/>
        <v>4.6357855019307278E-3</v>
      </c>
      <c r="G825" s="8">
        <f t="shared" si="62"/>
        <v>1.1358068028554573E-2</v>
      </c>
      <c r="H825" s="8">
        <f t="shared" si="63"/>
        <v>5.2283680534354381E-3</v>
      </c>
      <c r="I825" s="8">
        <f>'Parameters and Results'!$C$3*Data!F825+'Parameters and Results'!$C$4*Data!G825</f>
        <v>1.0189669049608857E-2</v>
      </c>
      <c r="J825" s="8">
        <f>(1-'Parameters and Results'!$B$5)*Data!H825</f>
        <v>1.5685104160306316E-3</v>
      </c>
      <c r="K825" s="8">
        <f t="shared" si="64"/>
        <v>1.1758179465639489E-2</v>
      </c>
    </row>
    <row r="826" spans="1:11" x14ac:dyDescent="0.2">
      <c r="A826" s="3">
        <v>36292</v>
      </c>
      <c r="B826" s="4">
        <v>6343.1</v>
      </c>
      <c r="C826" s="4">
        <v>1364</v>
      </c>
      <c r="D826" s="5">
        <f t="shared" si="60"/>
        <v>842.339282405978</v>
      </c>
      <c r="E826" s="4">
        <v>0.61755079355276976</v>
      </c>
      <c r="F826" s="8">
        <f t="shared" si="61"/>
        <v>-5.5339962321164183E-3</v>
      </c>
      <c r="G826" s="8">
        <f t="shared" si="62"/>
        <v>6.170021890401921E-3</v>
      </c>
      <c r="H826" s="8">
        <f t="shared" si="63"/>
        <v>1.3576896679474346E-3</v>
      </c>
      <c r="I826" s="8">
        <f>'Parameters and Results'!$C$3*Data!F826+'Parameters and Results'!$C$4*Data!G826</f>
        <v>-1.5104348822848283E-3</v>
      </c>
      <c r="J826" s="8">
        <f>(1-'Parameters and Results'!$B$5)*Data!H826</f>
        <v>4.0730690038423046E-4</v>
      </c>
      <c r="K826" s="8">
        <f t="shared" si="64"/>
        <v>-1.1031279819005979E-3</v>
      </c>
    </row>
    <row r="827" spans="1:11" x14ac:dyDescent="0.2">
      <c r="A827" s="3">
        <v>36293</v>
      </c>
      <c r="B827" s="4">
        <v>6456.6</v>
      </c>
      <c r="C827" s="4">
        <v>1367.56</v>
      </c>
      <c r="D827" s="5">
        <f t="shared" si="60"/>
        <v>844.69425571340332</v>
      </c>
      <c r="E827" s="4">
        <v>0.61766522544780733</v>
      </c>
      <c r="F827" s="8">
        <f t="shared" si="61"/>
        <v>1.7735255514088236E-2</v>
      </c>
      <c r="G827" s="8">
        <f t="shared" si="62"/>
        <v>2.6065706157767797E-3</v>
      </c>
      <c r="H827" s="8">
        <f t="shared" si="63"/>
        <v>1.8528240178998962E-4</v>
      </c>
      <c r="I827" s="8">
        <f>'Parameters and Results'!$C$3*Data!F827+'Parameters and Results'!$C$4*Data!G827</f>
        <v>1.6925896707346667E-2</v>
      </c>
      <c r="J827" s="8">
        <f>(1-'Parameters and Results'!$B$5)*Data!H827</f>
        <v>5.5584720536996891E-5</v>
      </c>
      <c r="K827" s="8">
        <f t="shared" si="64"/>
        <v>1.6981481427883662E-2</v>
      </c>
    </row>
    <row r="828" spans="1:11" x14ac:dyDescent="0.2">
      <c r="A828" s="3">
        <v>36294</v>
      </c>
      <c r="B828" s="4">
        <v>6300.4</v>
      </c>
      <c r="C828" s="4">
        <v>1337.8</v>
      </c>
      <c r="D828" s="5">
        <f t="shared" si="60"/>
        <v>827.07882534775888</v>
      </c>
      <c r="E828" s="4">
        <v>0.61823802163833075</v>
      </c>
      <c r="F828" s="8">
        <f t="shared" si="61"/>
        <v>-2.4489740006821366E-2</v>
      </c>
      <c r="G828" s="8">
        <f t="shared" si="62"/>
        <v>-2.2001656334876409E-2</v>
      </c>
      <c r="H828" s="8">
        <f t="shared" si="63"/>
        <v>9.2692730257950293E-4</v>
      </c>
      <c r="I828" s="8">
        <f>'Parameters and Results'!$C$3*Data!F828+'Parameters and Results'!$C$4*Data!G828</f>
        <v>-3.3309416926801963E-2</v>
      </c>
      <c r="J828" s="8">
        <f>(1-'Parameters and Results'!$B$5)*Data!H828</f>
        <v>2.7807819077385094E-4</v>
      </c>
      <c r="K828" s="8">
        <f t="shared" si="64"/>
        <v>-3.3031338736028114E-2</v>
      </c>
    </row>
    <row r="829" spans="1:11" x14ac:dyDescent="0.2">
      <c r="A829" s="3">
        <v>36297</v>
      </c>
      <c r="B829" s="4">
        <v>6165.8</v>
      </c>
      <c r="C829" s="4">
        <v>1339.49</v>
      </c>
      <c r="D829" s="5">
        <f t="shared" si="60"/>
        <v>827.20311245599953</v>
      </c>
      <c r="E829" s="4">
        <v>0.61755079355276976</v>
      </c>
      <c r="F829" s="8">
        <f t="shared" si="61"/>
        <v>-2.1595230446561517E-2</v>
      </c>
      <c r="G829" s="8">
        <f t="shared" si="62"/>
        <v>1.2624708002978563E-3</v>
      </c>
      <c r="H829" s="8">
        <f t="shared" si="63"/>
        <v>-1.1122097043693886E-3</v>
      </c>
      <c r="I829" s="8">
        <f>'Parameters and Results'!$C$3*Data!F829+'Parameters and Results'!$C$4*Data!G829</f>
        <v>-1.8214092408580483E-2</v>
      </c>
      <c r="J829" s="8">
        <f>(1-'Parameters and Results'!$B$5)*Data!H829</f>
        <v>-3.3366291131081666E-4</v>
      </c>
      <c r="K829" s="8">
        <f t="shared" si="64"/>
        <v>-1.85477553198913E-2</v>
      </c>
    </row>
    <row r="830" spans="1:11" x14ac:dyDescent="0.2">
      <c r="A830" s="3">
        <v>36298</v>
      </c>
      <c r="B830" s="4">
        <v>6206.4</v>
      </c>
      <c r="C830" s="4">
        <v>1333.32</v>
      </c>
      <c r="D830" s="5">
        <f t="shared" si="60"/>
        <v>822.88465099055725</v>
      </c>
      <c r="E830" s="4">
        <v>0.61716965993951733</v>
      </c>
      <c r="F830" s="8">
        <f t="shared" si="61"/>
        <v>6.5631247046838556E-3</v>
      </c>
      <c r="G830" s="8">
        <f t="shared" si="62"/>
        <v>-4.616872100687933E-3</v>
      </c>
      <c r="H830" s="8">
        <f t="shared" si="63"/>
        <v>-6.173601875301384E-4</v>
      </c>
      <c r="I830" s="8">
        <f>'Parameters and Results'!$C$3*Data!F830+'Parameters and Results'!$C$4*Data!G830</f>
        <v>3.2496231822268891E-3</v>
      </c>
      <c r="J830" s="8">
        <f>(1-'Parameters and Results'!$B$5)*Data!H830</f>
        <v>-1.8520805625904155E-4</v>
      </c>
      <c r="K830" s="8">
        <f t="shared" si="64"/>
        <v>3.0644151259678473E-3</v>
      </c>
    </row>
    <row r="831" spans="1:11" x14ac:dyDescent="0.2">
      <c r="A831" s="3">
        <v>36299</v>
      </c>
      <c r="B831" s="4">
        <v>6266.7</v>
      </c>
      <c r="C831" s="4">
        <v>1344.23</v>
      </c>
      <c r="D831" s="5">
        <f t="shared" si="60"/>
        <v>831.05409582689333</v>
      </c>
      <c r="E831" s="4">
        <v>0.61823802163833075</v>
      </c>
      <c r="F831" s="8">
        <f t="shared" si="61"/>
        <v>9.6688825990177106E-3</v>
      </c>
      <c r="G831" s="8">
        <f t="shared" si="62"/>
        <v>8.1492860103271492E-3</v>
      </c>
      <c r="H831" s="8">
        <f t="shared" si="63"/>
        <v>1.729569891899579E-3</v>
      </c>
      <c r="I831" s="8">
        <f>'Parameters and Results'!$C$3*Data!F831+'Parameters and Results'!$C$4*Data!G831</f>
        <v>1.2860886719717159E-2</v>
      </c>
      <c r="J831" s="8">
        <f>(1-'Parameters and Results'!$B$5)*Data!H831</f>
        <v>5.1887096756987377E-4</v>
      </c>
      <c r="K831" s="8">
        <f t="shared" si="64"/>
        <v>1.3379757687287034E-2</v>
      </c>
    </row>
    <row r="832" spans="1:11" x14ac:dyDescent="0.2">
      <c r="A832" s="3">
        <v>36300</v>
      </c>
      <c r="B832" s="4">
        <v>6368.2</v>
      </c>
      <c r="C832" s="4">
        <v>1338.83</v>
      </c>
      <c r="D832" s="5">
        <f t="shared" si="60"/>
        <v>830.43667038828926</v>
      </c>
      <c r="E832" s="4">
        <v>0.62027043791092917</v>
      </c>
      <c r="F832" s="8">
        <f t="shared" si="61"/>
        <v>1.6066954781483841E-2</v>
      </c>
      <c r="G832" s="8">
        <f t="shared" si="62"/>
        <v>-4.0252601814510175E-3</v>
      </c>
      <c r="H832" s="8">
        <f t="shared" si="63"/>
        <v>3.2820415255550095E-3</v>
      </c>
      <c r="I832" s="8">
        <f>'Parameters and Results'!$C$3*Data!F832+'Parameters and Results'!$C$4*Data!G832</f>
        <v>1.1884944935814811E-2</v>
      </c>
      <c r="J832" s="8">
        <f>(1-'Parameters and Results'!$B$5)*Data!H832</f>
        <v>9.8461245766650295E-4</v>
      </c>
      <c r="K832" s="8">
        <f t="shared" si="64"/>
        <v>1.2869557393481314E-2</v>
      </c>
    </row>
    <row r="833" spans="1:11" x14ac:dyDescent="0.2">
      <c r="A833" s="3">
        <v>36301</v>
      </c>
      <c r="B833" s="4">
        <v>6353.1</v>
      </c>
      <c r="C833" s="4">
        <v>1330.29</v>
      </c>
      <c r="D833" s="5">
        <f t="shared" si="60"/>
        <v>830.39325842696621</v>
      </c>
      <c r="E833" s="4">
        <v>0.62421972534332082</v>
      </c>
      <c r="F833" s="8">
        <f t="shared" si="61"/>
        <v>-2.3739723285582442E-3</v>
      </c>
      <c r="G833" s="8">
        <f t="shared" si="62"/>
        <v>-6.3991346525930342E-3</v>
      </c>
      <c r="H833" s="8">
        <f t="shared" si="63"/>
        <v>6.3468572211958724E-3</v>
      </c>
      <c r="I833" s="8">
        <f>'Parameters and Results'!$C$3*Data!F833+'Parameters and Results'!$C$4*Data!G833</f>
        <v>-5.5327584998887029E-3</v>
      </c>
      <c r="J833" s="8">
        <f>(1-'Parameters and Results'!$B$5)*Data!H833</f>
        <v>1.9040571663587621E-3</v>
      </c>
      <c r="K833" s="8">
        <f t="shared" si="64"/>
        <v>-3.6287013335299409E-3</v>
      </c>
    </row>
    <row r="834" spans="1:11" x14ac:dyDescent="0.2">
      <c r="A834" s="3">
        <v>36304</v>
      </c>
      <c r="B834" s="4">
        <v>6322.1</v>
      </c>
      <c r="C834" s="4">
        <v>1306.6500000000001</v>
      </c>
      <c r="D834" s="5">
        <f t="shared" ref="D834:D897" si="65">C834*E834</f>
        <v>817.78069846038295</v>
      </c>
      <c r="E834" s="4">
        <v>0.62586055826761788</v>
      </c>
      <c r="F834" s="8">
        <f t="shared" si="61"/>
        <v>-4.8914513079987652E-3</v>
      </c>
      <c r="G834" s="8">
        <f t="shared" si="62"/>
        <v>-1.7930353627189987E-2</v>
      </c>
      <c r="H834" s="8">
        <f t="shared" si="63"/>
        <v>2.6251655803628221E-3</v>
      </c>
      <c r="I834" s="8">
        <f>'Parameters and Results'!$C$3*Data!F834+'Parameters and Results'!$C$4*Data!G834</f>
        <v>-1.3962410853181517E-2</v>
      </c>
      <c r="J834" s="8">
        <f>(1-'Parameters and Results'!$B$5)*Data!H834</f>
        <v>7.8754967410884678E-4</v>
      </c>
      <c r="K834" s="8">
        <f t="shared" si="64"/>
        <v>-1.3174861179072669E-2</v>
      </c>
    </row>
    <row r="835" spans="1:11" x14ac:dyDescent="0.2">
      <c r="A835" s="3">
        <v>36305</v>
      </c>
      <c r="B835" s="4">
        <v>6249.3</v>
      </c>
      <c r="C835" s="4">
        <v>1284.4000000000001</v>
      </c>
      <c r="D835" s="5">
        <f t="shared" si="65"/>
        <v>801.69777167467691</v>
      </c>
      <c r="E835" s="4">
        <v>0.624180762748892</v>
      </c>
      <c r="F835" s="8">
        <f t="shared" si="61"/>
        <v>-1.158197397166826E-2</v>
      </c>
      <c r="G835" s="8">
        <f t="shared" si="62"/>
        <v>-1.7174926717651869E-2</v>
      </c>
      <c r="H835" s="8">
        <f t="shared" si="63"/>
        <v>-2.6875856047269943E-3</v>
      </c>
      <c r="I835" s="8">
        <f>'Parameters and Results'!$C$3*Data!F835+'Parameters and Results'!$C$4*Data!G835</f>
        <v>-1.940868765274174E-2</v>
      </c>
      <c r="J835" s="8">
        <f>(1-'Parameters and Results'!$B$5)*Data!H835</f>
        <v>-8.0627568141809845E-4</v>
      </c>
      <c r="K835" s="8">
        <f t="shared" si="64"/>
        <v>-2.0214963334159838E-2</v>
      </c>
    </row>
    <row r="836" spans="1:11" x14ac:dyDescent="0.2">
      <c r="A836" s="3">
        <v>36306</v>
      </c>
      <c r="B836" s="4">
        <v>6236.8</v>
      </c>
      <c r="C836" s="4">
        <v>1304.76</v>
      </c>
      <c r="D836" s="5">
        <f t="shared" si="65"/>
        <v>817.36515692539001</v>
      </c>
      <c r="E836" s="4">
        <v>0.62644866253210552</v>
      </c>
      <c r="F836" s="8">
        <f t="shared" ref="F836:F899" si="66">LN(B836/B835)</f>
        <v>-2.0022271447371624E-3</v>
      </c>
      <c r="G836" s="8">
        <f t="shared" ref="G836:G899" si="67">LN(C836/C835)</f>
        <v>1.5727432582299406E-2</v>
      </c>
      <c r="H836" s="8">
        <f t="shared" ref="H836:H899" si="68">LN(E836/E835)</f>
        <v>3.6268173822353584E-3</v>
      </c>
      <c r="I836" s="8">
        <f>'Parameters and Results'!$C$3*Data!F836+'Parameters and Results'!$C$4*Data!G836</f>
        <v>6.740864842796665E-3</v>
      </c>
      <c r="J836" s="8">
        <f>(1-'Parameters and Results'!$B$5)*Data!H836</f>
        <v>1.0880452146706076E-3</v>
      </c>
      <c r="K836" s="8">
        <f t="shared" ref="K836:K899" si="69">I836+J836</f>
        <v>7.8289100574672719E-3</v>
      </c>
    </row>
    <row r="837" spans="1:11" x14ac:dyDescent="0.2">
      <c r="A837" s="3">
        <v>36307</v>
      </c>
      <c r="B837" s="4">
        <v>6199.5</v>
      </c>
      <c r="C837" s="4">
        <v>1281.4100000000001</v>
      </c>
      <c r="D837" s="5">
        <f t="shared" si="65"/>
        <v>803.03941843704968</v>
      </c>
      <c r="E837" s="4">
        <v>0.62668421382465378</v>
      </c>
      <c r="F837" s="8">
        <f t="shared" si="66"/>
        <v>-5.9985866933449667E-3</v>
      </c>
      <c r="G837" s="8">
        <f t="shared" si="67"/>
        <v>-1.8058081658773966E-2</v>
      </c>
      <c r="H837" s="8">
        <f t="shared" si="68"/>
        <v>3.7593985405175818E-4</v>
      </c>
      <c r="I837" s="8">
        <f>'Parameters and Results'!$C$3*Data!F837+'Parameters and Results'!$C$4*Data!G837</f>
        <v>-1.500012745241479E-2</v>
      </c>
      <c r="J837" s="8">
        <f>(1-'Parameters and Results'!$B$5)*Data!H837</f>
        <v>1.1278195621552747E-4</v>
      </c>
      <c r="K837" s="8">
        <f t="shared" si="69"/>
        <v>-1.4887345496199262E-2</v>
      </c>
    </row>
    <row r="838" spans="1:11" x14ac:dyDescent="0.2">
      <c r="A838" s="3">
        <v>36308</v>
      </c>
      <c r="B838" s="4">
        <v>6226.2</v>
      </c>
      <c r="C838" s="4">
        <v>1301.8399999999999</v>
      </c>
      <c r="D838" s="5">
        <f t="shared" si="65"/>
        <v>812.63420724094874</v>
      </c>
      <c r="E838" s="4">
        <v>0.62421972534332082</v>
      </c>
      <c r="F838" s="8">
        <f t="shared" si="66"/>
        <v>4.29755121939095E-3</v>
      </c>
      <c r="G838" s="8">
        <f t="shared" si="67"/>
        <v>1.5817614213474381E-2</v>
      </c>
      <c r="H838" s="8">
        <f t="shared" si="68"/>
        <v>-3.9403372119230524E-3</v>
      </c>
      <c r="I838" s="8">
        <f>'Parameters and Results'!$C$3*Data!F838+'Parameters and Results'!$C$4*Data!G838</f>
        <v>1.230186899224325E-2</v>
      </c>
      <c r="J838" s="8">
        <f>(1-'Parameters and Results'!$B$5)*Data!H838</f>
        <v>-1.182101163576916E-3</v>
      </c>
      <c r="K838" s="8">
        <f t="shared" si="69"/>
        <v>1.1119767828666334E-2</v>
      </c>
    </row>
    <row r="839" spans="1:11" x14ac:dyDescent="0.2">
      <c r="A839" s="3">
        <v>36312</v>
      </c>
      <c r="B839" s="4">
        <v>6250</v>
      </c>
      <c r="C839" s="4">
        <v>1294.26</v>
      </c>
      <c r="D839" s="5">
        <f t="shared" si="65"/>
        <v>801.39938080495358</v>
      </c>
      <c r="E839" s="4">
        <v>0.61919504643962853</v>
      </c>
      <c r="F839" s="8">
        <f t="shared" si="66"/>
        <v>3.8152688911595057E-3</v>
      </c>
      <c r="G839" s="8">
        <f t="shared" si="67"/>
        <v>-5.8395451176784085E-3</v>
      </c>
      <c r="H839" s="8">
        <f t="shared" si="68"/>
        <v>-8.0821080284522312E-3</v>
      </c>
      <c r="I839" s="8">
        <f>'Parameters and Results'!$C$3*Data!F839+'Parameters and Results'!$C$4*Data!G839</f>
        <v>1.8500591621822609E-4</v>
      </c>
      <c r="J839" s="8">
        <f>(1-'Parameters and Results'!$B$5)*Data!H839</f>
        <v>-2.4246324085356696E-3</v>
      </c>
      <c r="K839" s="8">
        <f t="shared" si="69"/>
        <v>-2.2396264923174435E-3</v>
      </c>
    </row>
    <row r="840" spans="1:11" x14ac:dyDescent="0.2">
      <c r="A840" s="3">
        <v>36313</v>
      </c>
      <c r="B840" s="4">
        <v>6302.2</v>
      </c>
      <c r="C840" s="4">
        <v>1294.81</v>
      </c>
      <c r="D840" s="5">
        <f t="shared" si="65"/>
        <v>805.48055987558314</v>
      </c>
      <c r="E840" s="4">
        <v>0.62208398133748055</v>
      </c>
      <c r="F840" s="8">
        <f t="shared" si="66"/>
        <v>8.3173150400369239E-3</v>
      </c>
      <c r="G840" s="8">
        <f t="shared" si="67"/>
        <v>4.2486298807933474E-4</v>
      </c>
      <c r="H840" s="8">
        <f t="shared" si="68"/>
        <v>4.6547795449822984E-3</v>
      </c>
      <c r="I840" s="8">
        <f>'Parameters and Results'!$C$3*Data!F840+'Parameters and Results'!$C$4*Data!G840</f>
        <v>7.507076673595149E-3</v>
      </c>
      <c r="J840" s="8">
        <f>(1-'Parameters and Results'!$B$5)*Data!H840</f>
        <v>1.3964338634946897E-3</v>
      </c>
      <c r="K840" s="8">
        <f t="shared" si="69"/>
        <v>8.9035105370898378E-3</v>
      </c>
    </row>
    <row r="841" spans="1:11" x14ac:dyDescent="0.2">
      <c r="A841" s="3">
        <v>36314</v>
      </c>
      <c r="B841" s="4">
        <v>6348.6</v>
      </c>
      <c r="C841" s="4">
        <v>1299.54</v>
      </c>
      <c r="D841" s="5">
        <f t="shared" si="65"/>
        <v>809.43008408595449</v>
      </c>
      <c r="E841" s="4">
        <v>0.62285892245406416</v>
      </c>
      <c r="F841" s="8">
        <f t="shared" si="66"/>
        <v>7.3355373676868051E-3</v>
      </c>
      <c r="G841" s="8">
        <f t="shared" si="67"/>
        <v>3.6463894546999104E-3</v>
      </c>
      <c r="H841" s="8">
        <f t="shared" si="68"/>
        <v>1.2449425822058245E-3</v>
      </c>
      <c r="I841" s="8">
        <f>'Parameters and Results'!$C$3*Data!F841+'Parameters and Results'!$C$4*Data!G841</f>
        <v>8.3876455022639067E-3</v>
      </c>
      <c r="J841" s="8">
        <f>(1-'Parameters and Results'!$B$5)*Data!H841</f>
        <v>3.7348277466174741E-4</v>
      </c>
      <c r="K841" s="8">
        <f t="shared" si="69"/>
        <v>8.7611282769256543E-3</v>
      </c>
    </row>
    <row r="842" spans="1:11" x14ac:dyDescent="0.2">
      <c r="A842" s="3">
        <v>36315</v>
      </c>
      <c r="B842" s="4">
        <v>6361.5</v>
      </c>
      <c r="C842" s="4">
        <v>1327.75</v>
      </c>
      <c r="D842" s="5">
        <f t="shared" si="65"/>
        <v>826.02339181286561</v>
      </c>
      <c r="E842" s="4">
        <v>0.6221226825930074</v>
      </c>
      <c r="F842" s="8">
        <f t="shared" si="66"/>
        <v>2.0298824445841306E-3</v>
      </c>
      <c r="G842" s="8">
        <f t="shared" si="67"/>
        <v>2.1475424625048825E-2</v>
      </c>
      <c r="H842" s="8">
        <f t="shared" si="68"/>
        <v>-1.1827322490493785E-3</v>
      </c>
      <c r="I842" s="8">
        <f>'Parameters and Results'!$C$3*Data!F842+'Parameters and Results'!$C$4*Data!G842</f>
        <v>1.3372876436537482E-2</v>
      </c>
      <c r="J842" s="8">
        <f>(1-'Parameters and Results'!$B$5)*Data!H842</f>
        <v>-3.5481967471481362E-4</v>
      </c>
      <c r="K842" s="8">
        <f t="shared" si="69"/>
        <v>1.3018056761822669E-2</v>
      </c>
    </row>
    <row r="843" spans="1:11" x14ac:dyDescent="0.2">
      <c r="A843" s="3">
        <v>36318</v>
      </c>
      <c r="B843" s="4">
        <v>6412</v>
      </c>
      <c r="C843" s="4">
        <v>1334.52</v>
      </c>
      <c r="D843" s="5">
        <f t="shared" si="65"/>
        <v>833.55402873204241</v>
      </c>
      <c r="E843" s="4">
        <v>0.62460961898813239</v>
      </c>
      <c r="F843" s="8">
        <f t="shared" si="66"/>
        <v>7.9070361466885668E-3</v>
      </c>
      <c r="G843" s="8">
        <f t="shared" si="67"/>
        <v>5.0858963162423339E-3</v>
      </c>
      <c r="H843" s="8">
        <f t="shared" si="68"/>
        <v>3.9895327819032197E-3</v>
      </c>
      <c r="I843" s="8">
        <f>'Parameters and Results'!$C$3*Data!F843+'Parameters and Results'!$C$4*Data!G843</f>
        <v>9.6650406391233564E-3</v>
      </c>
      <c r="J843" s="8">
        <f>(1-'Parameters and Results'!$B$5)*Data!H843</f>
        <v>1.1968598345709661E-3</v>
      </c>
      <c r="K843" s="8">
        <f t="shared" si="69"/>
        <v>1.0861900473694322E-2</v>
      </c>
    </row>
    <row r="844" spans="1:11" x14ac:dyDescent="0.2">
      <c r="A844" s="3">
        <v>36319</v>
      </c>
      <c r="B844" s="4">
        <v>6431.5</v>
      </c>
      <c r="C844" s="4">
        <v>1317.33</v>
      </c>
      <c r="D844" s="5">
        <f t="shared" si="65"/>
        <v>820.76635514018676</v>
      </c>
      <c r="E844" s="4">
        <v>0.62305295950155759</v>
      </c>
      <c r="F844" s="8">
        <f t="shared" si="66"/>
        <v>3.0365577893264697E-3</v>
      </c>
      <c r="G844" s="8">
        <f t="shared" si="67"/>
        <v>-1.2964715786676035E-2</v>
      </c>
      <c r="H844" s="8">
        <f t="shared" si="68"/>
        <v>-2.4953225674016204E-3</v>
      </c>
      <c r="I844" s="8">
        <f>'Parameters and Results'!$C$3*Data!F844+'Parameters and Results'!$C$4*Data!G844</f>
        <v>-4.3439584591443998E-3</v>
      </c>
      <c r="J844" s="8">
        <f>(1-'Parameters and Results'!$B$5)*Data!H844</f>
        <v>-7.4859677022048627E-4</v>
      </c>
      <c r="K844" s="8">
        <f t="shared" si="69"/>
        <v>-5.0925552293648859E-3</v>
      </c>
    </row>
    <row r="845" spans="1:11" x14ac:dyDescent="0.2">
      <c r="A845" s="3">
        <v>36320</v>
      </c>
      <c r="B845" s="4">
        <v>6453</v>
      </c>
      <c r="C845" s="4">
        <v>1318.64</v>
      </c>
      <c r="D845" s="5">
        <f t="shared" si="65"/>
        <v>824.09849384413485</v>
      </c>
      <c r="E845" s="4">
        <v>0.62496093994125368</v>
      </c>
      <c r="F845" s="8">
        <f t="shared" si="66"/>
        <v>3.3373464170696789E-3</v>
      </c>
      <c r="G845" s="8">
        <f t="shared" si="67"/>
        <v>9.9394159102576124E-4</v>
      </c>
      <c r="H845" s="8">
        <f t="shared" si="68"/>
        <v>3.0576292892873303E-3</v>
      </c>
      <c r="I845" s="8">
        <f>'Parameters and Results'!$C$3*Data!F845+'Parameters and Results'!$C$4*Data!G845</f>
        <v>3.4569065740898803E-3</v>
      </c>
      <c r="J845" s="8">
        <f>(1-'Parameters and Results'!$B$5)*Data!H845</f>
        <v>9.1728878678619917E-4</v>
      </c>
      <c r="K845" s="8">
        <f t="shared" si="69"/>
        <v>4.3741953608760799E-3</v>
      </c>
    </row>
    <row r="846" spans="1:11" x14ac:dyDescent="0.2">
      <c r="A846" s="3">
        <v>36321</v>
      </c>
      <c r="B846" s="4">
        <v>6403.4</v>
      </c>
      <c r="C846" s="4">
        <v>1302.82</v>
      </c>
      <c r="D846" s="5">
        <f t="shared" si="65"/>
        <v>814.16072990876137</v>
      </c>
      <c r="E846" s="4">
        <v>0.62492188476440447</v>
      </c>
      <c r="F846" s="8">
        <f t="shared" si="66"/>
        <v>-7.7160396514001405E-3</v>
      </c>
      <c r="G846" s="8">
        <f t="shared" si="67"/>
        <v>-1.2069756588349518E-2</v>
      </c>
      <c r="H846" s="8">
        <f t="shared" si="68"/>
        <v>-6.2494141194590038E-5</v>
      </c>
      <c r="I846" s="8">
        <f>'Parameters and Results'!$C$3*Data!F846+'Parameters and Results'!$C$4*Data!G846</f>
        <v>-1.3269203252683864E-2</v>
      </c>
      <c r="J846" s="8">
        <f>(1-'Parameters and Results'!$B$5)*Data!H846</f>
        <v>-1.8748242358377014E-5</v>
      </c>
      <c r="K846" s="8">
        <f t="shared" si="69"/>
        <v>-1.3287951495042241E-2</v>
      </c>
    </row>
    <row r="847" spans="1:11" x14ac:dyDescent="0.2">
      <c r="A847" s="3">
        <v>36322</v>
      </c>
      <c r="B847" s="4">
        <v>6484.8</v>
      </c>
      <c r="C847" s="4">
        <v>1293.6400000000001</v>
      </c>
      <c r="D847" s="5">
        <f t="shared" si="65"/>
        <v>804.2524090767796</v>
      </c>
      <c r="E847" s="4">
        <v>0.62169723344731109</v>
      </c>
      <c r="F847" s="8">
        <f t="shared" si="66"/>
        <v>1.2631877589604506E-2</v>
      </c>
      <c r="G847" s="8">
        <f t="shared" si="67"/>
        <v>-7.0711955904195498E-3</v>
      </c>
      <c r="H847" s="8">
        <f t="shared" si="68"/>
        <v>-5.1734462630576069E-3</v>
      </c>
      <c r="I847" s="8">
        <f>'Parameters and Results'!$C$3*Data!F847+'Parameters and Results'!$C$4*Data!G847</f>
        <v>7.2344472720773847E-3</v>
      </c>
      <c r="J847" s="8">
        <f>(1-'Parameters and Results'!$B$5)*Data!H847</f>
        <v>-1.5520338789172822E-3</v>
      </c>
      <c r="K847" s="8">
        <f t="shared" si="69"/>
        <v>5.6824133931601024E-3</v>
      </c>
    </row>
    <row r="848" spans="1:11" x14ac:dyDescent="0.2">
      <c r="A848" s="3">
        <v>36325</v>
      </c>
      <c r="B848" s="4">
        <v>6430.1</v>
      </c>
      <c r="C848" s="4">
        <v>1294</v>
      </c>
      <c r="D848" s="5">
        <f t="shared" si="65"/>
        <v>804.97667185069986</v>
      </c>
      <c r="E848" s="4">
        <v>0.62208398133748055</v>
      </c>
      <c r="F848" s="8">
        <f t="shared" si="66"/>
        <v>-8.4708866637782654E-3</v>
      </c>
      <c r="G848" s="8">
        <f t="shared" si="67"/>
        <v>2.7824581651428651E-4</v>
      </c>
      <c r="H848" s="8">
        <f t="shared" si="68"/>
        <v>6.2189056730666719E-4</v>
      </c>
      <c r="I848" s="8">
        <f>'Parameters and Results'!$C$3*Data!F848+'Parameters and Results'!$C$4*Data!G848</f>
        <v>-7.2617730898882678E-3</v>
      </c>
      <c r="J848" s="8">
        <f>(1-'Parameters and Results'!$B$5)*Data!H848</f>
        <v>1.8656717019200017E-4</v>
      </c>
      <c r="K848" s="8">
        <f t="shared" si="69"/>
        <v>-7.0752059196962673E-3</v>
      </c>
    </row>
    <row r="849" spans="1:11" x14ac:dyDescent="0.2">
      <c r="A849" s="3">
        <v>36326</v>
      </c>
      <c r="B849" s="4">
        <v>6451.2</v>
      </c>
      <c r="C849" s="4">
        <v>1301.1600000000001</v>
      </c>
      <c r="D849" s="5">
        <f t="shared" si="65"/>
        <v>815.77429467084653</v>
      </c>
      <c r="E849" s="4">
        <v>0.62695924764890287</v>
      </c>
      <c r="F849" s="8">
        <f t="shared" si="66"/>
        <v>3.2760697866741116E-3</v>
      </c>
      <c r="G849" s="8">
        <f t="shared" si="67"/>
        <v>5.5179782112449822E-3</v>
      </c>
      <c r="H849" s="8">
        <f t="shared" si="68"/>
        <v>7.8064408928297125E-3</v>
      </c>
      <c r="I849" s="8">
        <f>'Parameters and Results'!$C$3*Data!F849+'Parameters and Results'!$C$4*Data!G849</f>
        <v>5.8462692974121395E-3</v>
      </c>
      <c r="J849" s="8">
        <f>(1-'Parameters and Results'!$B$5)*Data!H849</f>
        <v>2.3419322678489142E-3</v>
      </c>
      <c r="K849" s="8">
        <f t="shared" si="69"/>
        <v>8.1882015652610541E-3</v>
      </c>
    </row>
    <row r="850" spans="1:11" x14ac:dyDescent="0.2">
      <c r="A850" s="3">
        <v>36327</v>
      </c>
      <c r="B850" s="4">
        <v>6504.9</v>
      </c>
      <c r="C850" s="4">
        <v>1330.41</v>
      </c>
      <c r="D850" s="5">
        <f t="shared" si="65"/>
        <v>838.7403858277645</v>
      </c>
      <c r="E850" s="4">
        <v>0.63043752364140715</v>
      </c>
      <c r="F850" s="8">
        <f t="shared" si="66"/>
        <v>8.289579041341472E-3</v>
      </c>
      <c r="G850" s="8">
        <f t="shared" si="67"/>
        <v>2.2230991114758132E-2</v>
      </c>
      <c r="H850" s="8">
        <f t="shared" si="68"/>
        <v>5.5325175697256979E-3</v>
      </c>
      <c r="I850" s="8">
        <f>'Parameters and Results'!$C$3*Data!F850+'Parameters and Results'!$C$4*Data!G850</f>
        <v>1.9258116863143184E-2</v>
      </c>
      <c r="J850" s="8">
        <f>(1-'Parameters and Results'!$B$5)*Data!H850</f>
        <v>1.6597552709177097E-3</v>
      </c>
      <c r="K850" s="8">
        <f t="shared" si="69"/>
        <v>2.0917872134060895E-2</v>
      </c>
    </row>
    <row r="851" spans="1:11" x14ac:dyDescent="0.2">
      <c r="A851" s="3">
        <v>36328</v>
      </c>
      <c r="B851" s="4">
        <v>6493.6</v>
      </c>
      <c r="C851" s="4">
        <v>1339.9</v>
      </c>
      <c r="D851" s="5">
        <f t="shared" si="65"/>
        <v>841.38147566718999</v>
      </c>
      <c r="E851" s="4">
        <v>0.62794348508634223</v>
      </c>
      <c r="F851" s="8">
        <f t="shared" si="66"/>
        <v>-1.7386625913156113E-3</v>
      </c>
      <c r="G851" s="8">
        <f t="shared" si="67"/>
        <v>7.1078189077134262E-3</v>
      </c>
      <c r="H851" s="8">
        <f t="shared" si="68"/>
        <v>-3.9638897970991965E-3</v>
      </c>
      <c r="I851" s="8">
        <f>'Parameters and Results'!$C$3*Data!F851+'Parameters and Results'!$C$4*Data!G851</f>
        <v>2.3168924427640911E-3</v>
      </c>
      <c r="J851" s="8">
        <f>(1-'Parameters and Results'!$B$5)*Data!H851</f>
        <v>-1.1891669391297592E-3</v>
      </c>
      <c r="K851" s="8">
        <f t="shared" si="69"/>
        <v>1.1277255036343319E-3</v>
      </c>
    </row>
    <row r="852" spans="1:11" x14ac:dyDescent="0.2">
      <c r="A852" s="3">
        <v>36329</v>
      </c>
      <c r="B852" s="4">
        <v>6527.8</v>
      </c>
      <c r="C852" s="4">
        <v>1342.84</v>
      </c>
      <c r="D852" s="5">
        <f t="shared" si="65"/>
        <v>843.28058276814863</v>
      </c>
      <c r="E852" s="4">
        <v>0.62798291886460689</v>
      </c>
      <c r="F852" s="8">
        <f t="shared" si="66"/>
        <v>5.2529034727448239E-3</v>
      </c>
      <c r="G852" s="8">
        <f t="shared" si="67"/>
        <v>2.1917898692870716E-3</v>
      </c>
      <c r="H852" s="8">
        <f t="shared" si="68"/>
        <v>6.2796320156194145E-5</v>
      </c>
      <c r="I852" s="8">
        <f>'Parameters and Results'!$C$3*Data!F852+'Parameters and Results'!$C$4*Data!G852</f>
        <v>5.77985706806674E-3</v>
      </c>
      <c r="J852" s="8">
        <f>(1-'Parameters and Results'!$B$5)*Data!H852</f>
        <v>1.8838896046858245E-5</v>
      </c>
      <c r="K852" s="8">
        <f t="shared" si="69"/>
        <v>5.7986959641135984E-3</v>
      </c>
    </row>
    <row r="853" spans="1:11" x14ac:dyDescent="0.2">
      <c r="A853" s="3">
        <v>36332</v>
      </c>
      <c r="B853" s="4">
        <v>6581.2</v>
      </c>
      <c r="C853" s="4">
        <v>1349</v>
      </c>
      <c r="D853" s="5">
        <f t="shared" si="65"/>
        <v>848.96161107614853</v>
      </c>
      <c r="E853" s="4">
        <v>0.62932662051604782</v>
      </c>
      <c r="F853" s="8">
        <f t="shared" si="66"/>
        <v>8.1471195927842049E-3</v>
      </c>
      <c r="G853" s="8">
        <f t="shared" si="67"/>
        <v>4.5768030439062518E-3</v>
      </c>
      <c r="H853" s="8">
        <f t="shared" si="68"/>
        <v>2.1374245894460707E-3</v>
      </c>
      <c r="I853" s="8">
        <f>'Parameters and Results'!$C$3*Data!F853+'Parameters and Results'!$C$4*Data!G853</f>
        <v>9.6002032873955569E-3</v>
      </c>
      <c r="J853" s="8">
        <f>(1-'Parameters and Results'!$B$5)*Data!H853</f>
        <v>6.4122737683382127E-4</v>
      </c>
      <c r="K853" s="8">
        <f t="shared" si="69"/>
        <v>1.0241430664229377E-2</v>
      </c>
    </row>
    <row r="854" spans="1:11" x14ac:dyDescent="0.2">
      <c r="A854" s="3">
        <v>36333</v>
      </c>
      <c r="B854" s="4">
        <v>6552.4</v>
      </c>
      <c r="C854" s="4">
        <v>1335.88</v>
      </c>
      <c r="D854" s="5">
        <f t="shared" si="65"/>
        <v>840.44039005976731</v>
      </c>
      <c r="E854" s="4">
        <v>0.62912865681031771</v>
      </c>
      <c r="F854" s="8">
        <f t="shared" si="66"/>
        <v>-4.3857047820187152E-3</v>
      </c>
      <c r="G854" s="8">
        <f t="shared" si="67"/>
        <v>-9.7733265045361825E-3</v>
      </c>
      <c r="H854" s="8">
        <f t="shared" si="68"/>
        <v>-3.1461381414140977E-4</v>
      </c>
      <c r="I854" s="8">
        <f>'Parameters and Results'!$C$3*Data!F854+'Parameters and Results'!$C$4*Data!G854</f>
        <v>-9.1150879967159155E-3</v>
      </c>
      <c r="J854" s="8">
        <f>(1-'Parameters and Results'!$B$5)*Data!H854</f>
        <v>-9.4384144242422947E-5</v>
      </c>
      <c r="K854" s="8">
        <f t="shared" si="69"/>
        <v>-9.2094721409583385E-3</v>
      </c>
    </row>
    <row r="855" spans="1:11" x14ac:dyDescent="0.2">
      <c r="A855" s="3">
        <v>36334</v>
      </c>
      <c r="B855" s="4">
        <v>6496.5</v>
      </c>
      <c r="C855" s="4">
        <v>1333.06</v>
      </c>
      <c r="D855" s="5">
        <f t="shared" si="65"/>
        <v>844.40362323430668</v>
      </c>
      <c r="E855" s="4">
        <v>0.63343257110280615</v>
      </c>
      <c r="F855" s="8">
        <f t="shared" si="66"/>
        <v>-8.5678244076851443E-3</v>
      </c>
      <c r="G855" s="8">
        <f t="shared" si="67"/>
        <v>-2.1131992846738085E-3</v>
      </c>
      <c r="H855" s="8">
        <f t="shared" si="68"/>
        <v>6.8177778131763046E-3</v>
      </c>
      <c r="I855" s="8">
        <f>'Parameters and Results'!$C$3*Data!F855+'Parameters and Results'!$C$4*Data!G855</f>
        <v>-8.6379739704483573E-3</v>
      </c>
      <c r="J855" s="8">
        <f>(1-'Parameters and Results'!$B$5)*Data!H855</f>
        <v>2.0453333439528916E-3</v>
      </c>
      <c r="K855" s="8">
        <f t="shared" si="69"/>
        <v>-6.5926406264954652E-3</v>
      </c>
    </row>
    <row r="856" spans="1:11" x14ac:dyDescent="0.2">
      <c r="A856" s="3">
        <v>36335</v>
      </c>
      <c r="B856" s="4">
        <v>6416.7</v>
      </c>
      <c r="C856" s="4">
        <v>1315.78</v>
      </c>
      <c r="D856" s="5">
        <f t="shared" si="65"/>
        <v>831.03644287248153</v>
      </c>
      <c r="E856" s="4">
        <v>0.63159224404724312</v>
      </c>
      <c r="F856" s="8">
        <f t="shared" si="66"/>
        <v>-1.2359603483268625E-2</v>
      </c>
      <c r="G856" s="8">
        <f t="shared" si="67"/>
        <v>-1.3047405760568594E-2</v>
      </c>
      <c r="H856" s="8">
        <f t="shared" si="68"/>
        <v>-2.9095529697073796E-3</v>
      </c>
      <c r="I856" s="8">
        <f>'Parameters and Results'!$C$3*Data!F856+'Parameters and Results'!$C$4*Data!G856</f>
        <v>-1.786025215856709E-2</v>
      </c>
      <c r="J856" s="8">
        <f>(1-'Parameters and Results'!$B$5)*Data!H856</f>
        <v>-8.7286589091221402E-4</v>
      </c>
      <c r="K856" s="8">
        <f t="shared" si="69"/>
        <v>-1.8733118049479303E-2</v>
      </c>
    </row>
    <row r="857" spans="1:11" x14ac:dyDescent="0.2">
      <c r="A857" s="3">
        <v>36336</v>
      </c>
      <c r="B857" s="4">
        <v>6435.4</v>
      </c>
      <c r="C857" s="4">
        <v>1315.31</v>
      </c>
      <c r="D857" s="5">
        <f t="shared" si="65"/>
        <v>827.60334738564143</v>
      </c>
      <c r="E857" s="4">
        <v>0.62920782734537217</v>
      </c>
      <c r="F857" s="8">
        <f t="shared" si="66"/>
        <v>2.910032321008128E-3</v>
      </c>
      <c r="G857" s="8">
        <f t="shared" si="67"/>
        <v>-3.5726638389356702E-4</v>
      </c>
      <c r="H857" s="8">
        <f t="shared" si="68"/>
        <v>-3.7823911953854508E-3</v>
      </c>
      <c r="I857" s="8">
        <f>'Parameters and Results'!$C$3*Data!F857+'Parameters and Results'!$C$4*Data!G857</f>
        <v>2.3533544335795856E-3</v>
      </c>
      <c r="J857" s="8">
        <f>(1-'Parameters and Results'!$B$5)*Data!H857</f>
        <v>-1.1347173586156354E-3</v>
      </c>
      <c r="K857" s="8">
        <f t="shared" si="69"/>
        <v>1.2186370749639503E-3</v>
      </c>
    </row>
    <row r="858" spans="1:11" x14ac:dyDescent="0.2">
      <c r="A858" s="3">
        <v>36339</v>
      </c>
      <c r="B858" s="4">
        <v>6405.7</v>
      </c>
      <c r="C858" s="4">
        <v>1331.35</v>
      </c>
      <c r="D858" s="5">
        <f t="shared" si="65"/>
        <v>841.45493616483361</v>
      </c>
      <c r="E858" s="4">
        <v>0.63203134875489819</v>
      </c>
      <c r="F858" s="8">
        <f t="shared" si="66"/>
        <v>-4.6257801838846908E-3</v>
      </c>
      <c r="G858" s="8">
        <f t="shared" si="67"/>
        <v>1.2121085733375074E-2</v>
      </c>
      <c r="H858" s="8">
        <f t="shared" si="68"/>
        <v>4.4773841154778704E-3</v>
      </c>
      <c r="I858" s="8">
        <f>'Parameters and Results'!$C$3*Data!F858+'Parameters and Results'!$C$4*Data!G858</f>
        <v>2.497828635123437E-3</v>
      </c>
      <c r="J858" s="8">
        <f>(1-'Parameters and Results'!$B$5)*Data!H858</f>
        <v>1.3432152346433614E-3</v>
      </c>
      <c r="K858" s="8">
        <f t="shared" si="69"/>
        <v>3.8410438697667982E-3</v>
      </c>
    </row>
    <row r="859" spans="1:11" x14ac:dyDescent="0.2">
      <c r="A859" s="3">
        <v>36340</v>
      </c>
      <c r="B859" s="4">
        <v>6307.1</v>
      </c>
      <c r="C859" s="4">
        <v>1351.45</v>
      </c>
      <c r="D859" s="5">
        <f t="shared" si="65"/>
        <v>856.37792281857935</v>
      </c>
      <c r="E859" s="4">
        <v>0.63367340472720357</v>
      </c>
      <c r="F859" s="8">
        <f t="shared" si="66"/>
        <v>-1.5512236039926675E-2</v>
      </c>
      <c r="G859" s="8">
        <f t="shared" si="67"/>
        <v>1.4984625094229502E-2</v>
      </c>
      <c r="H859" s="8">
        <f t="shared" si="68"/>
        <v>2.5946918332091021E-3</v>
      </c>
      <c r="I859" s="8">
        <f>'Parameters and Results'!$C$3*Data!F859+'Parameters and Results'!$C$4*Data!G859</f>
        <v>-5.4815089840519072E-3</v>
      </c>
      <c r="J859" s="8">
        <f>(1-'Parameters and Results'!$B$5)*Data!H859</f>
        <v>7.7840754996273069E-4</v>
      </c>
      <c r="K859" s="8">
        <f t="shared" si="69"/>
        <v>-4.7031014340891764E-3</v>
      </c>
    </row>
    <row r="860" spans="1:11" x14ac:dyDescent="0.2">
      <c r="A860" s="3">
        <v>36341</v>
      </c>
      <c r="B860" s="4">
        <v>6318.5</v>
      </c>
      <c r="C860" s="4">
        <v>1372.71</v>
      </c>
      <c r="D860" s="5">
        <f t="shared" si="65"/>
        <v>870.73263558515703</v>
      </c>
      <c r="E860" s="4">
        <v>0.6343165239454488</v>
      </c>
      <c r="F860" s="8">
        <f t="shared" si="66"/>
        <v>1.8058552620163616E-3</v>
      </c>
      <c r="G860" s="8">
        <f t="shared" si="67"/>
        <v>1.5608798042336038E-2</v>
      </c>
      <c r="H860" s="8">
        <f t="shared" si="68"/>
        <v>1.0143917689714871E-3</v>
      </c>
      <c r="I860" s="8">
        <f>'Parameters and Results'!$C$3*Data!F860+'Parameters and Results'!$C$4*Data!G860</f>
        <v>1.000887429712578E-2</v>
      </c>
      <c r="J860" s="8">
        <f>(1-'Parameters and Results'!$B$5)*Data!H860</f>
        <v>3.0431753069144616E-4</v>
      </c>
      <c r="K860" s="8">
        <f t="shared" si="69"/>
        <v>1.0313191827817226E-2</v>
      </c>
    </row>
    <row r="861" spans="1:11" x14ac:dyDescent="0.2">
      <c r="A861" s="3">
        <v>36342</v>
      </c>
      <c r="B861" s="4">
        <v>6488.9</v>
      </c>
      <c r="C861" s="4">
        <v>1380.96</v>
      </c>
      <c r="D861" s="5">
        <f t="shared" si="65"/>
        <v>875.96574690770694</v>
      </c>
      <c r="E861" s="4">
        <v>0.6343165239454488</v>
      </c>
      <c r="F861" s="8">
        <f t="shared" si="66"/>
        <v>2.6611186608664586E-2</v>
      </c>
      <c r="G861" s="8">
        <f t="shared" si="67"/>
        <v>5.9920213273232104E-3</v>
      </c>
      <c r="H861" s="8">
        <f t="shared" si="68"/>
        <v>0</v>
      </c>
      <c r="I861" s="8">
        <f>'Parameters and Results'!$C$3*Data!F861+'Parameters and Results'!$C$4*Data!G861</f>
        <v>2.6520479799336048E-2</v>
      </c>
      <c r="J861" s="8">
        <f>(1-'Parameters and Results'!$B$5)*Data!H861</f>
        <v>0</v>
      </c>
      <c r="K861" s="8">
        <f t="shared" si="69"/>
        <v>2.6520479799336048E-2</v>
      </c>
    </row>
    <row r="862" spans="1:11" x14ac:dyDescent="0.2">
      <c r="A862" s="3">
        <v>36343</v>
      </c>
      <c r="B862" s="4">
        <v>6491.9</v>
      </c>
      <c r="C862" s="4">
        <v>1391.22</v>
      </c>
      <c r="D862" s="5">
        <f t="shared" si="65"/>
        <v>880.96504559270522</v>
      </c>
      <c r="E862" s="4">
        <v>0.63323201621073966</v>
      </c>
      <c r="F862" s="8">
        <f t="shared" si="66"/>
        <v>4.6222113481642253E-4</v>
      </c>
      <c r="G862" s="8">
        <f t="shared" si="67"/>
        <v>7.4021505435967958E-3</v>
      </c>
      <c r="H862" s="8">
        <f t="shared" si="68"/>
        <v>-1.7111896941016209E-3</v>
      </c>
      <c r="I862" s="8">
        <f>'Parameters and Results'!$C$3*Data!F862+'Parameters and Results'!$C$4*Data!G862</f>
        <v>4.401604786506641E-3</v>
      </c>
      <c r="J862" s="8">
        <f>(1-'Parameters and Results'!$B$5)*Data!H862</f>
        <v>-5.1335690823048634E-4</v>
      </c>
      <c r="K862" s="8">
        <f t="shared" si="69"/>
        <v>3.8882478782761546E-3</v>
      </c>
    </row>
    <row r="863" spans="1:11" x14ac:dyDescent="0.2">
      <c r="A863" s="3">
        <v>36347</v>
      </c>
      <c r="B863" s="4">
        <v>6620.6</v>
      </c>
      <c r="C863" s="4">
        <v>1388.12</v>
      </c>
      <c r="D863" s="5">
        <f t="shared" si="65"/>
        <v>884.82916879143283</v>
      </c>
      <c r="E863" s="4">
        <v>0.63742988271290157</v>
      </c>
      <c r="F863" s="8">
        <f t="shared" si="66"/>
        <v>1.963075432287226E-2</v>
      </c>
      <c r="G863" s="8">
        <f t="shared" si="67"/>
        <v>-2.230746353829258E-3</v>
      </c>
      <c r="H863" s="8">
        <f t="shared" si="68"/>
        <v>6.6073937970804637E-3</v>
      </c>
      <c r="I863" s="8">
        <f>'Parameters and Results'!$C$3*Data!F863+'Parameters and Results'!$C$4*Data!G863</f>
        <v>1.5972307001445429E-2</v>
      </c>
      <c r="J863" s="8">
        <f>(1-'Parameters and Results'!$B$5)*Data!H863</f>
        <v>1.9822181391241393E-3</v>
      </c>
      <c r="K863" s="8">
        <f t="shared" si="69"/>
        <v>1.7954525140569569E-2</v>
      </c>
    </row>
    <row r="864" spans="1:11" x14ac:dyDescent="0.2">
      <c r="A864" s="3">
        <v>36348</v>
      </c>
      <c r="B864" s="4">
        <v>6597.4</v>
      </c>
      <c r="C864" s="4">
        <v>1395.86</v>
      </c>
      <c r="D864" s="5">
        <f t="shared" si="65"/>
        <v>894.66735033969985</v>
      </c>
      <c r="E864" s="4">
        <v>0.64094346878605302</v>
      </c>
      <c r="F864" s="8">
        <f t="shared" si="66"/>
        <v>-3.5103682590186779E-3</v>
      </c>
      <c r="G864" s="8">
        <f t="shared" si="67"/>
        <v>5.5603990992208075E-3</v>
      </c>
      <c r="H864" s="8">
        <f t="shared" si="68"/>
        <v>5.4969777279236251E-3</v>
      </c>
      <c r="I864" s="8">
        <f>'Parameters and Results'!$C$3*Data!F864+'Parameters and Results'!$C$4*Data!G864</f>
        <v>-6.8956713062106115E-5</v>
      </c>
      <c r="J864" s="8">
        <f>(1-'Parameters and Results'!$B$5)*Data!H864</f>
        <v>1.6490933183770878E-3</v>
      </c>
      <c r="K864" s="8">
        <f t="shared" si="69"/>
        <v>1.5801366053149817E-3</v>
      </c>
    </row>
    <row r="865" spans="1:11" x14ac:dyDescent="0.2">
      <c r="A865" s="3">
        <v>36349</v>
      </c>
      <c r="B865" s="4">
        <v>6557.3</v>
      </c>
      <c r="C865" s="4">
        <v>1394.42</v>
      </c>
      <c r="D865" s="5">
        <f t="shared" si="65"/>
        <v>895.17878924054696</v>
      </c>
      <c r="E865" s="4">
        <v>0.64197213840919298</v>
      </c>
      <c r="F865" s="8">
        <f t="shared" si="66"/>
        <v>-6.0966991582940598E-3</v>
      </c>
      <c r="G865" s="8">
        <f t="shared" si="67"/>
        <v>-1.0321545707534655E-3</v>
      </c>
      <c r="H865" s="8">
        <f t="shared" si="68"/>
        <v>1.6036438216526462E-3</v>
      </c>
      <c r="I865" s="8">
        <f>'Parameters and Results'!$C$3*Data!F865+'Parameters and Results'!$C$4*Data!G865</f>
        <v>-5.8919752317141737E-3</v>
      </c>
      <c r="J865" s="8">
        <f>(1-'Parameters and Results'!$B$5)*Data!H865</f>
        <v>4.8109314649579394E-4</v>
      </c>
      <c r="K865" s="8">
        <f t="shared" si="69"/>
        <v>-5.4108820852183798E-3</v>
      </c>
    </row>
    <row r="866" spans="1:11" x14ac:dyDescent="0.2">
      <c r="A866" s="3">
        <v>36350</v>
      </c>
      <c r="B866" s="4">
        <v>6562.6</v>
      </c>
      <c r="C866" s="4">
        <v>1403.28</v>
      </c>
      <c r="D866" s="5">
        <f t="shared" si="65"/>
        <v>904.46664518208172</v>
      </c>
      <c r="E866" s="4">
        <v>0.64453754431195609</v>
      </c>
      <c r="F866" s="8">
        <f t="shared" si="66"/>
        <v>8.0793303124269912E-4</v>
      </c>
      <c r="G866" s="8">
        <f t="shared" si="67"/>
        <v>6.33379534594233E-3</v>
      </c>
      <c r="H866" s="8">
        <f t="shared" si="68"/>
        <v>3.9881694441251435E-3</v>
      </c>
      <c r="I866" s="8">
        <f>'Parameters and Results'!$C$3*Data!F866+'Parameters and Results'!$C$4*Data!G866</f>
        <v>4.1271908891462213E-3</v>
      </c>
      <c r="J866" s="8">
        <f>(1-'Parameters and Results'!$B$5)*Data!H866</f>
        <v>1.1964508332375431E-3</v>
      </c>
      <c r="K866" s="8">
        <f t="shared" si="69"/>
        <v>5.3236417223837644E-3</v>
      </c>
    </row>
    <row r="867" spans="1:11" x14ac:dyDescent="0.2">
      <c r="A867" s="3">
        <v>36353</v>
      </c>
      <c r="B867" s="4">
        <v>6545.5</v>
      </c>
      <c r="C867" s="4">
        <v>1399.1</v>
      </c>
      <c r="D867" s="5">
        <f t="shared" si="65"/>
        <v>899.28011312508022</v>
      </c>
      <c r="E867" s="4">
        <v>0.64275613832112088</v>
      </c>
      <c r="F867" s="8">
        <f t="shared" si="66"/>
        <v>-2.6090752588649856E-3</v>
      </c>
      <c r="G867" s="8">
        <f t="shared" si="67"/>
        <v>-2.9831807962845736E-3</v>
      </c>
      <c r="H867" s="8">
        <f t="shared" si="68"/>
        <v>-2.7676778842388493E-3</v>
      </c>
      <c r="I867" s="8">
        <f>'Parameters and Results'!$C$3*Data!F867+'Parameters and Results'!$C$4*Data!G867</f>
        <v>-3.8938584815005322E-3</v>
      </c>
      <c r="J867" s="8">
        <f>(1-'Parameters and Results'!$B$5)*Data!H867</f>
        <v>-8.3030336527165495E-4</v>
      </c>
      <c r="K867" s="8">
        <f t="shared" si="69"/>
        <v>-4.7241618467721872E-3</v>
      </c>
    </row>
    <row r="868" spans="1:11" x14ac:dyDescent="0.2">
      <c r="A868" s="3">
        <v>36354</v>
      </c>
      <c r="B868" s="4">
        <v>6445.6</v>
      </c>
      <c r="C868" s="4">
        <v>1393.56</v>
      </c>
      <c r="D868" s="5">
        <f t="shared" si="65"/>
        <v>895.25889759732752</v>
      </c>
      <c r="E868" s="4">
        <v>0.64242579982012082</v>
      </c>
      <c r="F868" s="8">
        <f t="shared" si="66"/>
        <v>-1.5380063157167417E-2</v>
      </c>
      <c r="G868" s="8">
        <f t="shared" si="67"/>
        <v>-3.9675486935734925E-3</v>
      </c>
      <c r="H868" s="8">
        <f t="shared" si="68"/>
        <v>-5.1407275261387819E-4</v>
      </c>
      <c r="I868" s="8">
        <f>'Parameters and Results'!$C$3*Data!F868+'Parameters and Results'!$C$4*Data!G868</f>
        <v>-1.5600031557051176E-2</v>
      </c>
      <c r="J868" s="8">
        <f>(1-'Parameters and Results'!$B$5)*Data!H868</f>
        <v>-1.5422182578416347E-4</v>
      </c>
      <c r="K868" s="8">
        <f t="shared" si="69"/>
        <v>-1.5754253382835339E-2</v>
      </c>
    </row>
    <row r="869" spans="1:11" x14ac:dyDescent="0.2">
      <c r="A869" s="3">
        <v>36355</v>
      </c>
      <c r="B869" s="4">
        <v>6473.1</v>
      </c>
      <c r="C869" s="4">
        <v>1398.17</v>
      </c>
      <c r="D869" s="5">
        <f t="shared" si="65"/>
        <v>894.25647585545266</v>
      </c>
      <c r="E869" s="4">
        <v>0.63959066197633518</v>
      </c>
      <c r="F869" s="8">
        <f t="shared" si="66"/>
        <v>4.2574007504628175E-3</v>
      </c>
      <c r="G869" s="8">
        <f t="shared" si="67"/>
        <v>3.3026146441140717E-3</v>
      </c>
      <c r="H869" s="8">
        <f t="shared" si="68"/>
        <v>-4.4229423726082299E-3</v>
      </c>
      <c r="I869" s="8">
        <f>'Parameters and Results'!$C$3*Data!F869+'Parameters and Results'!$C$4*Data!G869</f>
        <v>5.5086375644765647E-3</v>
      </c>
      <c r="J869" s="8">
        <f>(1-'Parameters and Results'!$B$5)*Data!H869</f>
        <v>-1.3268827117824693E-3</v>
      </c>
      <c r="K869" s="8">
        <f t="shared" si="69"/>
        <v>4.1817548526940952E-3</v>
      </c>
    </row>
    <row r="870" spans="1:11" x14ac:dyDescent="0.2">
      <c r="A870" s="3">
        <v>36356</v>
      </c>
      <c r="B870" s="4">
        <v>6575</v>
      </c>
      <c r="C870" s="4">
        <v>1409.62</v>
      </c>
      <c r="D870" s="5">
        <f t="shared" si="65"/>
        <v>899.85317586977328</v>
      </c>
      <c r="E870" s="4">
        <v>0.63836578359399931</v>
      </c>
      <c r="F870" s="8">
        <f t="shared" si="66"/>
        <v>1.5619449832516225E-2</v>
      </c>
      <c r="G870" s="8">
        <f t="shared" si="67"/>
        <v>8.15592581372695E-3</v>
      </c>
      <c r="H870" s="8">
        <f t="shared" si="68"/>
        <v>-1.9169334943505512E-3</v>
      </c>
      <c r="I870" s="8">
        <f>'Parameters and Results'!$C$3*Data!F870+'Parameters and Results'!$C$4*Data!G870</f>
        <v>1.807121854286425E-2</v>
      </c>
      <c r="J870" s="8">
        <f>(1-'Parameters and Results'!$B$5)*Data!H870</f>
        <v>-5.7508004830516548E-4</v>
      </c>
      <c r="K870" s="8">
        <f t="shared" si="69"/>
        <v>1.7496138494559086E-2</v>
      </c>
    </row>
    <row r="871" spans="1:11" x14ac:dyDescent="0.2">
      <c r="A871" s="3">
        <v>36357</v>
      </c>
      <c r="B871" s="4">
        <v>6563.2</v>
      </c>
      <c r="C871" s="4">
        <v>1418.78</v>
      </c>
      <c r="D871" s="5">
        <f t="shared" si="65"/>
        <v>908.19357316604783</v>
      </c>
      <c r="E871" s="4">
        <v>0.64012290359749069</v>
      </c>
      <c r="F871" s="8">
        <f t="shared" si="66"/>
        <v>-1.7962891679038709E-3</v>
      </c>
      <c r="G871" s="8">
        <f t="shared" si="67"/>
        <v>6.4771828770941358E-3</v>
      </c>
      <c r="H871" s="8">
        <f t="shared" si="68"/>
        <v>2.7487472160495365E-3</v>
      </c>
      <c r="I871" s="8">
        <f>'Parameters and Results'!$C$3*Data!F871+'Parameters and Results'!$C$4*Data!G871</f>
        <v>1.9259257317149471E-3</v>
      </c>
      <c r="J871" s="8">
        <f>(1-'Parameters and Results'!$B$5)*Data!H871</f>
        <v>8.2462416481486112E-4</v>
      </c>
      <c r="K871" s="8">
        <f t="shared" si="69"/>
        <v>2.7505498965298084E-3</v>
      </c>
    </row>
    <row r="872" spans="1:11" x14ac:dyDescent="0.2">
      <c r="A872" s="3">
        <v>36360</v>
      </c>
      <c r="B872" s="4">
        <v>6483.7</v>
      </c>
      <c r="C872" s="4">
        <v>1407.65</v>
      </c>
      <c r="D872" s="5">
        <f t="shared" si="65"/>
        <v>900.60780550223933</v>
      </c>
      <c r="E872" s="4">
        <v>0.63979526551503518</v>
      </c>
      <c r="F872" s="8">
        <f t="shared" si="66"/>
        <v>-1.2186953828844879E-2</v>
      </c>
      <c r="G872" s="8">
        <f t="shared" si="67"/>
        <v>-7.8757001090848638E-3</v>
      </c>
      <c r="H872" s="8">
        <f t="shared" si="68"/>
        <v>-5.1196724527967363E-4</v>
      </c>
      <c r="I872" s="8">
        <f>'Parameters and Results'!$C$3*Data!F872+'Parameters and Results'!$C$4*Data!G872</f>
        <v>-1.4916462659145096E-2</v>
      </c>
      <c r="J872" s="8">
        <f>(1-'Parameters and Results'!$B$5)*Data!H872</f>
        <v>-1.5359017358390211E-4</v>
      </c>
      <c r="K872" s="8">
        <f t="shared" si="69"/>
        <v>-1.5070052832728999E-2</v>
      </c>
    </row>
    <row r="873" spans="1:11" x14ac:dyDescent="0.2">
      <c r="A873" s="3">
        <v>36361</v>
      </c>
      <c r="B873" s="4">
        <v>6392</v>
      </c>
      <c r="C873" s="4">
        <v>1377.1</v>
      </c>
      <c r="D873" s="5">
        <f t="shared" si="65"/>
        <v>877.13375796178332</v>
      </c>
      <c r="E873" s="4">
        <v>0.63694267515923564</v>
      </c>
      <c r="F873" s="8">
        <f t="shared" si="66"/>
        <v>-1.4244126603105967E-2</v>
      </c>
      <c r="G873" s="8">
        <f t="shared" si="67"/>
        <v>-2.1941808538436872E-2</v>
      </c>
      <c r="H873" s="8">
        <f t="shared" si="68"/>
        <v>-4.4685679208771312E-3</v>
      </c>
      <c r="I873" s="8">
        <f>'Parameters and Results'!$C$3*Data!F873+'Parameters and Results'!$C$4*Data!G873</f>
        <v>-2.4312187388473634E-2</v>
      </c>
      <c r="J873" s="8">
        <f>(1-'Parameters and Results'!$B$5)*Data!H873</f>
        <v>-1.3405703762631395E-3</v>
      </c>
      <c r="K873" s="8">
        <f t="shared" si="69"/>
        <v>-2.5652757764736772E-2</v>
      </c>
    </row>
    <row r="874" spans="1:11" x14ac:dyDescent="0.2">
      <c r="A874" s="3">
        <v>36362</v>
      </c>
      <c r="B874" s="4">
        <v>6329.8</v>
      </c>
      <c r="C874" s="4">
        <v>1379.29</v>
      </c>
      <c r="D874" s="5">
        <f t="shared" si="65"/>
        <v>874.85094507167321</v>
      </c>
      <c r="E874" s="4">
        <v>0.63427629075225167</v>
      </c>
      <c r="F874" s="8">
        <f t="shared" si="66"/>
        <v>-9.7785683836587624E-3</v>
      </c>
      <c r="G874" s="8">
        <f t="shared" si="67"/>
        <v>1.5890352677368422E-3</v>
      </c>
      <c r="H874" s="8">
        <f t="shared" si="68"/>
        <v>-4.1950102834540613E-3</v>
      </c>
      <c r="I874" s="8">
        <f>'Parameters and Results'!$C$3*Data!F874+'Parameters and Results'!$C$4*Data!G874</f>
        <v>-7.6981682911235229E-3</v>
      </c>
      <c r="J874" s="8">
        <f>(1-'Parameters and Results'!$B$5)*Data!H874</f>
        <v>-1.2585030850362185E-3</v>
      </c>
      <c r="K874" s="8">
        <f t="shared" si="69"/>
        <v>-8.9566713761597416E-3</v>
      </c>
    </row>
    <row r="875" spans="1:11" x14ac:dyDescent="0.2">
      <c r="A875" s="3">
        <v>36363</v>
      </c>
      <c r="B875" s="4">
        <v>6297.8</v>
      </c>
      <c r="C875" s="4">
        <v>1360.97</v>
      </c>
      <c r="D875" s="5">
        <f t="shared" si="65"/>
        <v>859.46952952320817</v>
      </c>
      <c r="E875" s="4">
        <v>0.63151247237132935</v>
      </c>
      <c r="F875" s="8">
        <f t="shared" si="66"/>
        <v>-5.0682740187696675E-3</v>
      </c>
      <c r="G875" s="8">
        <f t="shared" si="67"/>
        <v>-1.3371193208016646E-2</v>
      </c>
      <c r="H875" s="8">
        <f t="shared" si="68"/>
        <v>-4.3669573528865727E-3</v>
      </c>
      <c r="I875" s="8">
        <f>'Parameters and Results'!$C$3*Data!F875+'Parameters and Results'!$C$4*Data!G875</f>
        <v>-1.165518409875245E-2</v>
      </c>
      <c r="J875" s="8">
        <f>(1-'Parameters and Results'!$B$5)*Data!H875</f>
        <v>-1.310087205865972E-3</v>
      </c>
      <c r="K875" s="8">
        <f t="shared" si="69"/>
        <v>-1.2965271304618421E-2</v>
      </c>
    </row>
    <row r="876" spans="1:11" x14ac:dyDescent="0.2">
      <c r="A876" s="3">
        <v>36364</v>
      </c>
      <c r="B876" s="4">
        <v>6207.4</v>
      </c>
      <c r="C876" s="4">
        <v>1356.94</v>
      </c>
      <c r="D876" s="5">
        <f t="shared" si="65"/>
        <v>859.91128010139414</v>
      </c>
      <c r="E876" s="4">
        <v>0.6337135614702154</v>
      </c>
      <c r="F876" s="8">
        <f t="shared" si="66"/>
        <v>-1.4458237336025994E-2</v>
      </c>
      <c r="G876" s="8">
        <f t="shared" si="67"/>
        <v>-2.9655161159964369E-3</v>
      </c>
      <c r="H876" s="8">
        <f t="shared" si="68"/>
        <v>3.4793645728747337E-3</v>
      </c>
      <c r="I876" s="8">
        <f>'Parameters and Results'!$C$3*Data!F876+'Parameters and Results'!$C$4*Data!G876</f>
        <v>-1.4252336371660821E-2</v>
      </c>
      <c r="J876" s="8">
        <f>(1-'Parameters and Results'!$B$5)*Data!H876</f>
        <v>1.0438093718624203E-3</v>
      </c>
      <c r="K876" s="8">
        <f t="shared" si="69"/>
        <v>-1.32085269997984E-2</v>
      </c>
    </row>
    <row r="877" spans="1:11" x14ac:dyDescent="0.2">
      <c r="A877" s="3">
        <v>36367</v>
      </c>
      <c r="B877" s="4">
        <v>6169.1</v>
      </c>
      <c r="C877" s="4">
        <v>1347.76</v>
      </c>
      <c r="D877" s="5">
        <f t="shared" si="65"/>
        <v>847.38132662684689</v>
      </c>
      <c r="E877" s="4">
        <v>0.62873310279786232</v>
      </c>
      <c r="F877" s="8">
        <f t="shared" si="66"/>
        <v>-6.1891685467280067E-3</v>
      </c>
      <c r="G877" s="8">
        <f t="shared" si="67"/>
        <v>-6.7882095988553012E-3</v>
      </c>
      <c r="H877" s="8">
        <f t="shared" si="68"/>
        <v>-7.8902097833791675E-3</v>
      </c>
      <c r="I877" s="8">
        <f>'Parameters and Results'!$C$3*Data!F877+'Parameters and Results'!$C$4*Data!G877</f>
        <v>-9.0811556617688693E-3</v>
      </c>
      <c r="J877" s="8">
        <f>(1-'Parameters and Results'!$B$5)*Data!H877</f>
        <v>-2.3670629350137505E-3</v>
      </c>
      <c r="K877" s="8">
        <f t="shared" si="69"/>
        <v>-1.1448218596782619E-2</v>
      </c>
    </row>
    <row r="878" spans="1:11" x14ac:dyDescent="0.2">
      <c r="A878" s="3">
        <v>36368</v>
      </c>
      <c r="B878" s="4">
        <v>6262.8</v>
      </c>
      <c r="C878" s="4">
        <v>1362.84</v>
      </c>
      <c r="D878" s="5">
        <f t="shared" si="65"/>
        <v>857.40169864737334</v>
      </c>
      <c r="E878" s="4">
        <v>0.62912865681031771</v>
      </c>
      <c r="F878" s="8">
        <f t="shared" si="66"/>
        <v>1.5074409276439762E-2</v>
      </c>
      <c r="G878" s="8">
        <f t="shared" si="67"/>
        <v>1.1126802613606629E-2</v>
      </c>
      <c r="H878" s="8">
        <f t="shared" si="68"/>
        <v>6.289308383413939E-4</v>
      </c>
      <c r="I878" s="8">
        <f>'Parameters and Results'!$C$3*Data!F878+'Parameters and Results'!$C$4*Data!G878</f>
        <v>1.9198581528232374E-2</v>
      </c>
      <c r="J878" s="8">
        <f>(1-'Parameters and Results'!$B$5)*Data!H878</f>
        <v>1.886792515024182E-4</v>
      </c>
      <c r="K878" s="8">
        <f t="shared" si="69"/>
        <v>1.9387260779734791E-2</v>
      </c>
    </row>
    <row r="879" spans="1:11" x14ac:dyDescent="0.2">
      <c r="A879" s="3">
        <v>36369</v>
      </c>
      <c r="B879" s="4">
        <v>6297.2</v>
      </c>
      <c r="C879" s="4">
        <v>1365.4</v>
      </c>
      <c r="D879" s="5">
        <f t="shared" si="65"/>
        <v>856.85597740822107</v>
      </c>
      <c r="E879" s="4">
        <v>0.627549419516787</v>
      </c>
      <c r="F879" s="8">
        <f t="shared" si="66"/>
        <v>5.4777207031059877E-3</v>
      </c>
      <c r="G879" s="8">
        <f t="shared" si="67"/>
        <v>1.8766682926248852E-3</v>
      </c>
      <c r="H879" s="8">
        <f t="shared" si="68"/>
        <v>-2.5133535065335975E-3</v>
      </c>
      <c r="I879" s="8">
        <f>'Parameters and Results'!$C$3*Data!F879+'Parameters and Results'!$C$4*Data!G879</f>
        <v>5.8064064932351776E-3</v>
      </c>
      <c r="J879" s="8">
        <f>(1-'Parameters and Results'!$B$5)*Data!H879</f>
        <v>-7.5400605196007935E-4</v>
      </c>
      <c r="K879" s="8">
        <f t="shared" si="69"/>
        <v>5.0524004412750984E-3</v>
      </c>
    </row>
    <row r="880" spans="1:11" x14ac:dyDescent="0.2">
      <c r="A880" s="3">
        <v>36370</v>
      </c>
      <c r="B880" s="4">
        <v>6117.5</v>
      </c>
      <c r="C880" s="4">
        <v>1341.03</v>
      </c>
      <c r="D880" s="5">
        <f t="shared" si="65"/>
        <v>831.38871667699937</v>
      </c>
      <c r="E880" s="4">
        <v>0.61996280223186606</v>
      </c>
      <c r="F880" s="8">
        <f t="shared" si="66"/>
        <v>-2.895157382364718E-2</v>
      </c>
      <c r="G880" s="8">
        <f t="shared" si="67"/>
        <v>-1.8009450588083443E-2</v>
      </c>
      <c r="H880" s="8">
        <f t="shared" si="68"/>
        <v>-1.2162944267817869E-2</v>
      </c>
      <c r="I880" s="8">
        <f>'Parameters and Results'!$C$3*Data!F880+'Parameters and Results'!$C$4*Data!G880</f>
        <v>-3.5057730413256341E-2</v>
      </c>
      <c r="J880" s="8">
        <f>(1-'Parameters and Results'!$B$5)*Data!H880</f>
        <v>-3.648883280345361E-3</v>
      </c>
      <c r="K880" s="8">
        <f t="shared" si="69"/>
        <v>-3.8706613693601705E-2</v>
      </c>
    </row>
    <row r="881" spans="1:11" x14ac:dyDescent="0.2">
      <c r="A881" s="3">
        <v>36371</v>
      </c>
      <c r="B881" s="4">
        <v>6231.9</v>
      </c>
      <c r="C881" s="4">
        <v>1328.72</v>
      </c>
      <c r="D881" s="5">
        <f t="shared" si="65"/>
        <v>819.84327759610051</v>
      </c>
      <c r="E881" s="4">
        <v>0.61701733818720306</v>
      </c>
      <c r="F881" s="8">
        <f t="shared" si="66"/>
        <v>1.8527745891921812E-2</v>
      </c>
      <c r="G881" s="8">
        <f t="shared" si="67"/>
        <v>-9.2219026053530582E-3</v>
      </c>
      <c r="H881" s="8">
        <f t="shared" si="68"/>
        <v>-4.7623555388649486E-3</v>
      </c>
      <c r="I881" s="8">
        <f>'Parameters and Results'!$C$3*Data!F881+'Parameters and Results'!$C$4*Data!G881</f>
        <v>1.1231950248540935E-2</v>
      </c>
      <c r="J881" s="8">
        <f>(1-'Parameters and Results'!$B$5)*Data!H881</f>
        <v>-1.4287066616594849E-3</v>
      </c>
      <c r="K881" s="8">
        <f t="shared" si="69"/>
        <v>9.8032435868814511E-3</v>
      </c>
    </row>
    <row r="882" spans="1:11" x14ac:dyDescent="0.2">
      <c r="A882" s="3">
        <v>36374</v>
      </c>
      <c r="B882" s="4">
        <v>6288.3</v>
      </c>
      <c r="C882" s="4">
        <v>1328.05</v>
      </c>
      <c r="D882" s="5">
        <f t="shared" si="65"/>
        <v>822.57664911737368</v>
      </c>
      <c r="E882" s="4">
        <v>0.61938680706100957</v>
      </c>
      <c r="F882" s="8">
        <f t="shared" si="66"/>
        <v>9.0095016858757829E-3</v>
      </c>
      <c r="G882" s="8">
        <f t="shared" si="67"/>
        <v>-5.0437186072072721E-4</v>
      </c>
      <c r="H882" s="8">
        <f t="shared" si="68"/>
        <v>3.8328434657438517E-3</v>
      </c>
      <c r="I882" s="8">
        <f>'Parameters and Results'!$C$3*Data!F882+'Parameters and Results'!$C$4*Data!G882</f>
        <v>7.610953170352118E-3</v>
      </c>
      <c r="J882" s="8">
        <f>(1-'Parameters and Results'!$B$5)*Data!H882</f>
        <v>1.1498530397231557E-3</v>
      </c>
      <c r="K882" s="8">
        <f t="shared" si="69"/>
        <v>8.7608062100752743E-3</v>
      </c>
    </row>
    <row r="883" spans="1:11" x14ac:dyDescent="0.2">
      <c r="A883" s="3">
        <v>36375</v>
      </c>
      <c r="B883" s="4">
        <v>6250.6</v>
      </c>
      <c r="C883" s="4">
        <v>1322.18</v>
      </c>
      <c r="D883" s="5">
        <f t="shared" si="65"/>
        <v>816.91689836268154</v>
      </c>
      <c r="E883" s="4">
        <v>0.61785603954278656</v>
      </c>
      <c r="F883" s="8">
        <f t="shared" si="66"/>
        <v>-6.0133047718823026E-3</v>
      </c>
      <c r="G883" s="8">
        <f t="shared" si="67"/>
        <v>-4.4298114495922702E-3</v>
      </c>
      <c r="H883" s="8">
        <f t="shared" si="68"/>
        <v>-2.474483167969021E-3</v>
      </c>
      <c r="I883" s="8">
        <f>'Parameters and Results'!$C$3*Data!F883+'Parameters and Results'!$C$4*Data!G883</f>
        <v>-7.6537398581768409E-3</v>
      </c>
      <c r="J883" s="8">
        <f>(1-'Parameters and Results'!$B$5)*Data!H883</f>
        <v>-7.4234495039070638E-4</v>
      </c>
      <c r="K883" s="8">
        <f t="shared" si="69"/>
        <v>-8.3960848085675478E-3</v>
      </c>
    </row>
    <row r="884" spans="1:11" x14ac:dyDescent="0.2">
      <c r="A884" s="3">
        <v>36376</v>
      </c>
      <c r="B884" s="4">
        <v>6235.4</v>
      </c>
      <c r="C884" s="4">
        <v>1305.33</v>
      </c>
      <c r="D884" s="5">
        <f t="shared" si="65"/>
        <v>805.75925925925912</v>
      </c>
      <c r="E884" s="4">
        <v>0.61728395061728392</v>
      </c>
      <c r="F884" s="8">
        <f t="shared" si="66"/>
        <v>-2.4347280968564466E-3</v>
      </c>
      <c r="G884" s="8">
        <f t="shared" si="67"/>
        <v>-1.2826007127548739E-2</v>
      </c>
      <c r="H884" s="8">
        <f t="shared" si="68"/>
        <v>-9.2635486013078832E-4</v>
      </c>
      <c r="I884" s="8">
        <f>'Parameters and Results'!$C$3*Data!F884+'Parameters and Results'!$C$4*Data!G884</f>
        <v>-9.0564309336257122E-3</v>
      </c>
      <c r="J884" s="8">
        <f>(1-'Parameters and Results'!$B$5)*Data!H884</f>
        <v>-2.7790645803923655E-4</v>
      </c>
      <c r="K884" s="8">
        <f t="shared" si="69"/>
        <v>-9.3343373916649486E-3</v>
      </c>
    </row>
    <row r="885" spans="1:11" x14ac:dyDescent="0.2">
      <c r="A885" s="3">
        <v>36377</v>
      </c>
      <c r="B885" s="4">
        <v>6101.6</v>
      </c>
      <c r="C885" s="4">
        <v>1313.71</v>
      </c>
      <c r="D885" s="5">
        <f t="shared" si="65"/>
        <v>811.03222620076554</v>
      </c>
      <c r="E885" s="4">
        <v>0.61736016792196569</v>
      </c>
      <c r="F885" s="8">
        <f t="shared" si="66"/>
        <v>-2.1691699175856807E-2</v>
      </c>
      <c r="G885" s="8">
        <f t="shared" si="67"/>
        <v>6.3993131816047098E-3</v>
      </c>
      <c r="H885" s="8">
        <f t="shared" si="68"/>
        <v>1.2346441154039838E-4</v>
      </c>
      <c r="I885" s="8">
        <f>'Parameters and Results'!$C$3*Data!F885+'Parameters and Results'!$C$4*Data!G885</f>
        <v>-1.5524607660808161E-2</v>
      </c>
      <c r="J885" s="8">
        <f>(1-'Parameters and Results'!$B$5)*Data!H885</f>
        <v>3.7039323462119518E-5</v>
      </c>
      <c r="K885" s="8">
        <f t="shared" si="69"/>
        <v>-1.5487568337346042E-2</v>
      </c>
    </row>
    <row r="886" spans="1:11" x14ac:dyDescent="0.2">
      <c r="A886" s="3">
        <v>36378</v>
      </c>
      <c r="B886" s="4">
        <v>6121</v>
      </c>
      <c r="C886" s="4">
        <v>1300.29</v>
      </c>
      <c r="D886" s="5">
        <f t="shared" si="65"/>
        <v>805.28271505542818</v>
      </c>
      <c r="E886" s="4">
        <v>0.61931008856134262</v>
      </c>
      <c r="F886" s="8">
        <f t="shared" si="66"/>
        <v>3.1744500010408741E-3</v>
      </c>
      <c r="G886" s="8">
        <f t="shared" si="67"/>
        <v>-1.0267879039738392E-2</v>
      </c>
      <c r="H886" s="8">
        <f t="shared" si="68"/>
        <v>3.15350392731404E-3</v>
      </c>
      <c r="I886" s="8">
        <f>'Parameters and Results'!$C$3*Data!F886+'Parameters and Results'!$C$4*Data!G886</f>
        <v>-2.767010930547968E-3</v>
      </c>
      <c r="J886" s="8">
        <f>(1-'Parameters and Results'!$B$5)*Data!H886</f>
        <v>9.4605117819421215E-4</v>
      </c>
      <c r="K886" s="8">
        <f t="shared" si="69"/>
        <v>-1.8209597523537557E-3</v>
      </c>
    </row>
    <row r="887" spans="1:11" x14ac:dyDescent="0.2">
      <c r="A887" s="3">
        <v>36381</v>
      </c>
      <c r="B887" s="4">
        <v>6126.4</v>
      </c>
      <c r="C887" s="4">
        <v>1297.8</v>
      </c>
      <c r="D887" s="5">
        <f t="shared" si="65"/>
        <v>811.125</v>
      </c>
      <c r="E887" s="4">
        <v>0.625</v>
      </c>
      <c r="F887" s="8">
        <f t="shared" si="66"/>
        <v>8.8181987196009315E-4</v>
      </c>
      <c r="G887" s="8">
        <f t="shared" si="67"/>
        <v>-1.916793307679885E-3</v>
      </c>
      <c r="H887" s="8">
        <f t="shared" si="68"/>
        <v>9.1455516597028896E-3</v>
      </c>
      <c r="I887" s="8">
        <f>'Parameters and Results'!$C$3*Data!F887+'Parameters and Results'!$C$4*Data!G887</f>
        <v>-2.6347599818205675E-4</v>
      </c>
      <c r="J887" s="8">
        <f>(1-'Parameters and Results'!$B$5)*Data!H887</f>
        <v>2.7436654979108672E-3</v>
      </c>
      <c r="K887" s="8">
        <f t="shared" si="69"/>
        <v>2.4801894997288102E-3</v>
      </c>
    </row>
    <row r="888" spans="1:11" x14ac:dyDescent="0.2">
      <c r="A888" s="3">
        <v>36382</v>
      </c>
      <c r="B888" s="4">
        <v>5978.4</v>
      </c>
      <c r="C888" s="4">
        <v>1281.43</v>
      </c>
      <c r="D888" s="5">
        <f t="shared" si="65"/>
        <v>791.98393077873914</v>
      </c>
      <c r="E888" s="4">
        <v>0.61804697156983923</v>
      </c>
      <c r="F888" s="8">
        <f t="shared" si="66"/>
        <v>-2.4454328106949665E-2</v>
      </c>
      <c r="G888" s="8">
        <f t="shared" si="67"/>
        <v>-1.2693881362959144E-2</v>
      </c>
      <c r="H888" s="8">
        <f t="shared" si="68"/>
        <v>-1.1187189390564494E-2</v>
      </c>
      <c r="I888" s="8">
        <f>'Parameters and Results'!$C$3*Data!F888+'Parameters and Results'!$C$4*Data!G888</f>
        <v>-2.8252233029578896E-2</v>
      </c>
      <c r="J888" s="8">
        <f>(1-'Parameters and Results'!$B$5)*Data!H888</f>
        <v>-3.3561568171693486E-3</v>
      </c>
      <c r="K888" s="8">
        <f t="shared" si="69"/>
        <v>-3.1608389846748242E-2</v>
      </c>
    </row>
    <row r="889" spans="1:11" x14ac:dyDescent="0.2">
      <c r="A889" s="3">
        <v>36383</v>
      </c>
      <c r="B889" s="4">
        <v>6014.4</v>
      </c>
      <c r="C889" s="4">
        <v>1301.93</v>
      </c>
      <c r="D889" s="5">
        <f t="shared" si="65"/>
        <v>808.30073880921339</v>
      </c>
      <c r="E889" s="4">
        <v>0.62084807847519707</v>
      </c>
      <c r="F889" s="8">
        <f t="shared" si="66"/>
        <v>6.0036201938332215E-3</v>
      </c>
      <c r="G889" s="8">
        <f t="shared" si="67"/>
        <v>1.5871137058239889E-2</v>
      </c>
      <c r="H889" s="8">
        <f t="shared" si="68"/>
        <v>4.5219515218036148E-3</v>
      </c>
      <c r="I889" s="8">
        <f>'Parameters and Results'!$C$3*Data!F889+'Parameters and Results'!$C$4*Data!G889</f>
        <v>1.3823581681053611E-2</v>
      </c>
      <c r="J889" s="8">
        <f>(1-'Parameters and Results'!$B$5)*Data!H889</f>
        <v>1.3565854565410847E-3</v>
      </c>
      <c r="K889" s="8">
        <f t="shared" si="69"/>
        <v>1.5180167137594696E-2</v>
      </c>
    </row>
    <row r="890" spans="1:11" x14ac:dyDescent="0.2">
      <c r="A890" s="3">
        <v>36384</v>
      </c>
      <c r="B890" s="4">
        <v>6153.3</v>
      </c>
      <c r="C890" s="4">
        <v>1298.1600000000001</v>
      </c>
      <c r="D890" s="5">
        <f t="shared" si="65"/>
        <v>806.81168427594787</v>
      </c>
      <c r="E890" s="4">
        <v>0.62150403977625857</v>
      </c>
      <c r="F890" s="8">
        <f t="shared" si="66"/>
        <v>2.2831929446054194E-2</v>
      </c>
      <c r="G890" s="8">
        <f t="shared" si="67"/>
        <v>-2.8999016510675335E-3</v>
      </c>
      <c r="H890" s="8">
        <f t="shared" si="68"/>
        <v>1.0559991042503902E-3</v>
      </c>
      <c r="I890" s="8">
        <f>'Parameters and Results'!$C$3*Data!F890+'Parameters and Results'!$C$4*Data!G890</f>
        <v>1.8411991373720953E-2</v>
      </c>
      <c r="J890" s="8">
        <f>(1-'Parameters and Results'!$B$5)*Data!H890</f>
        <v>3.1679973127511711E-4</v>
      </c>
      <c r="K890" s="8">
        <f t="shared" si="69"/>
        <v>1.8728791104996069E-2</v>
      </c>
    </row>
    <row r="891" spans="1:11" x14ac:dyDescent="0.2">
      <c r="A891" s="3">
        <v>36385</v>
      </c>
      <c r="B891" s="4">
        <v>6245.1</v>
      </c>
      <c r="C891" s="4">
        <v>1327.68</v>
      </c>
      <c r="D891" s="5">
        <f t="shared" si="65"/>
        <v>826.85433144423007</v>
      </c>
      <c r="E891" s="4">
        <v>0.62278134147100961</v>
      </c>
      <c r="F891" s="8">
        <f t="shared" si="66"/>
        <v>1.4808632985755032E-2</v>
      </c>
      <c r="G891" s="8">
        <f t="shared" si="67"/>
        <v>2.2485180913221846E-2</v>
      </c>
      <c r="H891" s="8">
        <f t="shared" si="68"/>
        <v>2.0530694367441949E-3</v>
      </c>
      <c r="I891" s="8">
        <f>'Parameters and Results'!$C$3*Data!F891+'Parameters and Results'!$C$4*Data!G891</f>
        <v>2.5099551555675455E-2</v>
      </c>
      <c r="J891" s="8">
        <f>(1-'Parameters and Results'!$B$5)*Data!H891</f>
        <v>6.1592083102325851E-4</v>
      </c>
      <c r="K891" s="8">
        <f t="shared" si="69"/>
        <v>2.5715472386698714E-2</v>
      </c>
    </row>
    <row r="892" spans="1:11" x14ac:dyDescent="0.2">
      <c r="A892" s="3">
        <v>36388</v>
      </c>
      <c r="B892" s="4">
        <v>6235.4</v>
      </c>
      <c r="C892" s="4">
        <v>1330.77</v>
      </c>
      <c r="D892" s="5">
        <f t="shared" si="65"/>
        <v>831.15982761851228</v>
      </c>
      <c r="E892" s="4">
        <v>0.6245706077072013</v>
      </c>
      <c r="F892" s="8">
        <f t="shared" si="66"/>
        <v>-1.5544252158368604E-3</v>
      </c>
      <c r="G892" s="8">
        <f t="shared" si="67"/>
        <v>2.3246639143454395E-3</v>
      </c>
      <c r="H892" s="8">
        <f t="shared" si="68"/>
        <v>2.8689055476299628E-3</v>
      </c>
      <c r="I892" s="8">
        <f>'Parameters and Results'!$C$3*Data!F892+'Parameters and Results'!$C$4*Data!G892</f>
        <v>-1.0480355011071533E-4</v>
      </c>
      <c r="J892" s="8">
        <f>(1-'Parameters and Results'!$B$5)*Data!H892</f>
        <v>8.6067166428898897E-4</v>
      </c>
      <c r="K892" s="8">
        <f t="shared" si="69"/>
        <v>7.5586811417827364E-4</v>
      </c>
    </row>
    <row r="893" spans="1:11" x14ac:dyDescent="0.2">
      <c r="A893" s="3">
        <v>36389</v>
      </c>
      <c r="B893" s="4">
        <v>6166.4</v>
      </c>
      <c r="C893" s="4">
        <v>1344.16</v>
      </c>
      <c r="D893" s="5">
        <f t="shared" si="65"/>
        <v>838.21401845846856</v>
      </c>
      <c r="E893" s="4">
        <v>0.62359690695934156</v>
      </c>
      <c r="F893" s="8">
        <f t="shared" si="66"/>
        <v>-1.1127531805838548E-2</v>
      </c>
      <c r="G893" s="8">
        <f t="shared" si="67"/>
        <v>1.0011560557688561E-2</v>
      </c>
      <c r="H893" s="8">
        <f t="shared" si="68"/>
        <v>-1.5602087603428898E-3</v>
      </c>
      <c r="I893" s="8">
        <f>'Parameters and Results'!$C$3*Data!F893+'Parameters and Results'!$C$4*Data!G893</f>
        <v>-4.3303476289569057E-3</v>
      </c>
      <c r="J893" s="8">
        <f>(1-'Parameters and Results'!$B$5)*Data!H893</f>
        <v>-4.6806262810286702E-4</v>
      </c>
      <c r="K893" s="8">
        <f t="shared" si="69"/>
        <v>-4.7984102570597723E-3</v>
      </c>
    </row>
    <row r="894" spans="1:11" x14ac:dyDescent="0.2">
      <c r="A894" s="3">
        <v>36390</v>
      </c>
      <c r="B894" s="4">
        <v>6201.8</v>
      </c>
      <c r="C894" s="4">
        <v>1332.84</v>
      </c>
      <c r="D894" s="5">
        <f t="shared" si="65"/>
        <v>832.81679580104969</v>
      </c>
      <c r="E894" s="4">
        <v>0.62484378905273685</v>
      </c>
      <c r="F894" s="8">
        <f t="shared" si="66"/>
        <v>5.7243732583355349E-3</v>
      </c>
      <c r="G894" s="8">
        <f t="shared" si="67"/>
        <v>-8.4572786495081421E-3</v>
      </c>
      <c r="H894" s="8">
        <f t="shared" si="68"/>
        <v>1.9975037852718045E-3</v>
      </c>
      <c r="I894" s="8">
        <f>'Parameters and Results'!$C$3*Data!F894+'Parameters and Results'!$C$4*Data!G894</f>
        <v>4.4189613030919464E-4</v>
      </c>
      <c r="J894" s="8">
        <f>(1-'Parameters and Results'!$B$5)*Data!H894</f>
        <v>5.9925113558154141E-4</v>
      </c>
      <c r="K894" s="8">
        <f t="shared" si="69"/>
        <v>1.0411472658907362E-3</v>
      </c>
    </row>
    <row r="895" spans="1:11" x14ac:dyDescent="0.2">
      <c r="A895" s="3">
        <v>36391</v>
      </c>
      <c r="B895" s="4">
        <v>6118</v>
      </c>
      <c r="C895" s="4">
        <v>1323.59</v>
      </c>
      <c r="D895" s="5">
        <f t="shared" si="65"/>
        <v>818.04079110012344</v>
      </c>
      <c r="E895" s="4">
        <v>0.61804697156983923</v>
      </c>
      <c r="F895" s="8">
        <f t="shared" si="66"/>
        <v>-1.3604326767534022E-2</v>
      </c>
      <c r="G895" s="8">
        <f t="shared" si="67"/>
        <v>-6.9642621007262335E-3</v>
      </c>
      <c r="H895" s="8">
        <f t="shared" si="68"/>
        <v>-1.0937220635357195E-2</v>
      </c>
      <c r="I895" s="8">
        <f>'Parameters and Results'!$C$3*Data!F895+'Parameters and Results'!$C$4*Data!G895</f>
        <v>-1.5664487455984435E-2</v>
      </c>
      <c r="J895" s="8">
        <f>(1-'Parameters and Results'!$B$5)*Data!H895</f>
        <v>-3.2811661906071588E-3</v>
      </c>
      <c r="K895" s="8">
        <f t="shared" si="69"/>
        <v>-1.8945653646591593E-2</v>
      </c>
    </row>
    <row r="896" spans="1:11" x14ac:dyDescent="0.2">
      <c r="A896" s="3">
        <v>36392</v>
      </c>
      <c r="B896" s="4">
        <v>6180.8</v>
      </c>
      <c r="C896" s="4">
        <v>1336.61</v>
      </c>
      <c r="D896" s="5">
        <f t="shared" si="65"/>
        <v>828.49439037996638</v>
      </c>
      <c r="E896" s="4">
        <v>0.61984751751069234</v>
      </c>
      <c r="F896" s="8">
        <f t="shared" si="66"/>
        <v>1.0212467201168052E-2</v>
      </c>
      <c r="G896" s="8">
        <f t="shared" si="67"/>
        <v>9.7888158525881938E-3</v>
      </c>
      <c r="H896" s="8">
        <f t="shared" si="68"/>
        <v>2.909047946338715E-3</v>
      </c>
      <c r="I896" s="8">
        <f>'Parameters and Results'!$C$3*Data!F896+'Parameters and Results'!$C$4*Data!G896</f>
        <v>1.422186936141967E-2</v>
      </c>
      <c r="J896" s="8">
        <f>(1-'Parameters and Results'!$B$5)*Data!H896</f>
        <v>8.7271438390161462E-4</v>
      </c>
      <c r="K896" s="8">
        <f t="shared" si="69"/>
        <v>1.5094583745321286E-2</v>
      </c>
    </row>
    <row r="897" spans="1:11" x14ac:dyDescent="0.2">
      <c r="A897" s="3">
        <v>36395</v>
      </c>
      <c r="B897" s="4">
        <v>6322.1</v>
      </c>
      <c r="C897" s="4">
        <v>1360.22</v>
      </c>
      <c r="D897" s="5">
        <f t="shared" si="65"/>
        <v>846.11843742224437</v>
      </c>
      <c r="E897" s="4">
        <v>0.62204528489674049</v>
      </c>
      <c r="F897" s="8">
        <f t="shared" si="66"/>
        <v>2.2603718517630184E-2</v>
      </c>
      <c r="G897" s="8">
        <f t="shared" si="67"/>
        <v>1.7509893634589973E-2</v>
      </c>
      <c r="H897" s="8">
        <f t="shared" si="68"/>
        <v>3.5393870970522956E-3</v>
      </c>
      <c r="I897" s="8">
        <f>'Parameters and Results'!$C$3*Data!F897+'Parameters and Results'!$C$4*Data!G897</f>
        <v>2.9233596265604997E-2</v>
      </c>
      <c r="J897" s="8">
        <f>(1-'Parameters and Results'!$B$5)*Data!H897</f>
        <v>1.0618161291156888E-3</v>
      </c>
      <c r="K897" s="8">
        <f t="shared" si="69"/>
        <v>3.0295412394720687E-2</v>
      </c>
    </row>
    <row r="898" spans="1:11" x14ac:dyDescent="0.2">
      <c r="A898" s="3">
        <v>36396</v>
      </c>
      <c r="B898" s="4">
        <v>6315.1</v>
      </c>
      <c r="C898" s="4">
        <v>1363.5</v>
      </c>
      <c r="D898" s="5">
        <f t="shared" ref="D898:D961" si="70">C898*E898</f>
        <v>855.07337263263514</v>
      </c>
      <c r="E898" s="4">
        <v>0.62711651824909065</v>
      </c>
      <c r="F898" s="8">
        <f t="shared" si="66"/>
        <v>-1.1078404576854637E-3</v>
      </c>
      <c r="G898" s="8">
        <f t="shared" si="67"/>
        <v>2.4084719321624034E-3</v>
      </c>
      <c r="H898" s="8">
        <f t="shared" si="68"/>
        <v>8.1194625066508992E-3</v>
      </c>
      <c r="I898" s="8">
        <f>'Parameters and Results'!$C$3*Data!F898+'Parameters and Results'!$C$4*Data!G898</f>
        <v>3.3121444289291758E-4</v>
      </c>
      <c r="J898" s="8">
        <f>(1-'Parameters and Results'!$B$5)*Data!H898</f>
        <v>2.4358387519952699E-3</v>
      </c>
      <c r="K898" s="8">
        <f t="shared" si="69"/>
        <v>2.7670531948881874E-3</v>
      </c>
    </row>
    <row r="899" spans="1:11" x14ac:dyDescent="0.2">
      <c r="A899" s="3">
        <v>36397</v>
      </c>
      <c r="B899" s="4">
        <v>6369.5</v>
      </c>
      <c r="C899" s="4">
        <v>1381.79</v>
      </c>
      <c r="D899" s="5">
        <f t="shared" si="70"/>
        <v>870.96753860699653</v>
      </c>
      <c r="E899" s="4">
        <v>0.63031831074692724</v>
      </c>
      <c r="F899" s="8">
        <f t="shared" si="66"/>
        <v>8.577382577879801E-3</v>
      </c>
      <c r="G899" s="8">
        <f t="shared" si="67"/>
        <v>1.3324836805536398E-2</v>
      </c>
      <c r="H899" s="8">
        <f t="shared" si="68"/>
        <v>5.0925890451448651E-3</v>
      </c>
      <c r="I899" s="8">
        <f>'Parameters and Results'!$C$3*Data!F899+'Parameters and Results'!$C$4*Data!G899</f>
        <v>1.4700621630634483E-2</v>
      </c>
      <c r="J899" s="8">
        <f>(1-'Parameters and Results'!$B$5)*Data!H899</f>
        <v>1.5277767135434598E-3</v>
      </c>
      <c r="K899" s="8">
        <f t="shared" si="69"/>
        <v>1.6228398344177941E-2</v>
      </c>
    </row>
    <row r="900" spans="1:11" x14ac:dyDescent="0.2">
      <c r="A900" s="3">
        <v>36398</v>
      </c>
      <c r="B900" s="4">
        <v>6383.9</v>
      </c>
      <c r="C900" s="4">
        <v>1362.01</v>
      </c>
      <c r="D900" s="5">
        <f t="shared" si="70"/>
        <v>857.90501385739481</v>
      </c>
      <c r="E900" s="4">
        <v>0.62988158226253466</v>
      </c>
      <c r="F900" s="8">
        <f t="shared" ref="F900:F963" si="71">LN(B900/B899)</f>
        <v>2.258222296717829E-3</v>
      </c>
      <c r="G900" s="8">
        <f t="shared" ref="G900:G963" si="72">LN(C900/C899)</f>
        <v>-1.4418210264769324E-2</v>
      </c>
      <c r="H900" s="8">
        <f t="shared" ref="H900:H963" si="73">LN(E900/E899)</f>
        <v>-6.9310988566014203E-4</v>
      </c>
      <c r="I900" s="8">
        <f>'Parameters and Results'!$C$3*Data!F900+'Parameters and Results'!$C$4*Data!G900</f>
        <v>-5.8098890333473365E-3</v>
      </c>
      <c r="J900" s="8">
        <f>(1-'Parameters and Results'!$B$5)*Data!H900</f>
        <v>-2.0793296569804264E-4</v>
      </c>
      <c r="K900" s="8">
        <f t="shared" ref="K900:K963" si="74">I900+J900</f>
        <v>-6.017821999045379E-3</v>
      </c>
    </row>
    <row r="901" spans="1:11" x14ac:dyDescent="0.2">
      <c r="A901" s="3">
        <v>36399</v>
      </c>
      <c r="B901" s="4">
        <v>6375.2</v>
      </c>
      <c r="C901" s="4">
        <v>1348.27</v>
      </c>
      <c r="D901" s="5">
        <f t="shared" si="70"/>
        <v>848.76927919420837</v>
      </c>
      <c r="E901" s="4">
        <v>0.62952470884482215</v>
      </c>
      <c r="F901" s="8">
        <f t="shared" si="71"/>
        <v>-1.3637327630210703E-3</v>
      </c>
      <c r="G901" s="8">
        <f t="shared" si="72"/>
        <v>-1.0139260674965992E-2</v>
      </c>
      <c r="H901" s="8">
        <f t="shared" si="73"/>
        <v>-5.6673280066060685E-4</v>
      </c>
      <c r="I901" s="8">
        <f>'Parameters and Results'!$C$3*Data!F901+'Parameters and Results'!$C$4*Data!G901</f>
        <v>-6.6684669321250738E-3</v>
      </c>
      <c r="J901" s="8">
        <f>(1-'Parameters and Results'!$B$5)*Data!H901</f>
        <v>-1.7001984019818209E-4</v>
      </c>
      <c r="K901" s="8">
        <f t="shared" si="74"/>
        <v>-6.8384867723232561E-3</v>
      </c>
    </row>
    <row r="902" spans="1:11" x14ac:dyDescent="0.2">
      <c r="A902" s="3">
        <v>36403</v>
      </c>
      <c r="B902" s="4">
        <v>6246.4</v>
      </c>
      <c r="C902" s="4">
        <v>1320.41</v>
      </c>
      <c r="D902" s="5">
        <f t="shared" si="70"/>
        <v>820.8442123585728</v>
      </c>
      <c r="E902" s="4">
        <v>0.62165858510506034</v>
      </c>
      <c r="F902" s="8">
        <f t="shared" si="71"/>
        <v>-2.0410165304819719E-2</v>
      </c>
      <c r="G902" s="8">
        <f t="shared" si="72"/>
        <v>-2.0879994738497717E-2</v>
      </c>
      <c r="H902" s="8">
        <f t="shared" si="73"/>
        <v>-1.2574060760397666E-2</v>
      </c>
      <c r="I902" s="8">
        <f>'Parameters and Results'!$C$3*Data!F902+'Parameters and Results'!$C$4*Data!G902</f>
        <v>-2.9134091800506023E-2</v>
      </c>
      <c r="J902" s="8">
        <f>(1-'Parameters and Results'!$B$5)*Data!H902</f>
        <v>-3.7722182281193003E-3</v>
      </c>
      <c r="K902" s="8">
        <f t="shared" si="74"/>
        <v>-3.2906310028625325E-2</v>
      </c>
    </row>
    <row r="903" spans="1:11" x14ac:dyDescent="0.2">
      <c r="A903" s="3">
        <v>36404</v>
      </c>
      <c r="B903" s="4">
        <v>6276.2</v>
      </c>
      <c r="C903" s="4">
        <v>1331.07</v>
      </c>
      <c r="D903" s="5">
        <f t="shared" si="70"/>
        <v>830.72458341134609</v>
      </c>
      <c r="E903" s="4">
        <v>0.62410285215003425</v>
      </c>
      <c r="F903" s="8">
        <f t="shared" si="71"/>
        <v>4.7594039979337597E-3</v>
      </c>
      <c r="G903" s="8">
        <f t="shared" si="72"/>
        <v>8.0408356353155359E-3</v>
      </c>
      <c r="H903" s="8">
        <f t="shared" si="73"/>
        <v>3.9241384561341441E-3</v>
      </c>
      <c r="I903" s="8">
        <f>'Parameters and Results'!$C$3*Data!F903+'Parameters and Results'!$C$4*Data!G903</f>
        <v>8.5065297412624304E-3</v>
      </c>
      <c r="J903" s="8">
        <f>(1-'Parameters and Results'!$B$5)*Data!H903</f>
        <v>1.1772415368402434E-3</v>
      </c>
      <c r="K903" s="8">
        <f t="shared" si="74"/>
        <v>9.6837712781026736E-3</v>
      </c>
    </row>
    <row r="904" spans="1:11" x14ac:dyDescent="0.2">
      <c r="A904" s="3">
        <v>36405</v>
      </c>
      <c r="B904" s="4">
        <v>6195.6</v>
      </c>
      <c r="C904" s="4">
        <v>1319.11</v>
      </c>
      <c r="D904" s="5">
        <f t="shared" si="70"/>
        <v>819.78124417376159</v>
      </c>
      <c r="E904" s="4">
        <v>0.62146541544963019</v>
      </c>
      <c r="F904" s="8">
        <f t="shared" si="71"/>
        <v>-1.2925339103048612E-2</v>
      </c>
      <c r="G904" s="8">
        <f t="shared" si="72"/>
        <v>-9.025863295733896E-3</v>
      </c>
      <c r="H904" s="8">
        <f t="shared" si="73"/>
        <v>-4.2349194512701308E-3</v>
      </c>
      <c r="I904" s="8">
        <f>'Parameters and Results'!$C$3*Data!F904+'Parameters and Results'!$C$4*Data!G904</f>
        <v>-1.6183637894863843E-2</v>
      </c>
      <c r="J904" s="8">
        <f>(1-'Parameters and Results'!$B$5)*Data!H904</f>
        <v>-1.2704758353810394E-3</v>
      </c>
      <c r="K904" s="8">
        <f t="shared" si="74"/>
        <v>-1.7454113730244882E-2</v>
      </c>
    </row>
    <row r="905" spans="1:11" x14ac:dyDescent="0.2">
      <c r="A905" s="3">
        <v>36406</v>
      </c>
      <c r="B905" s="4">
        <v>6332.1</v>
      </c>
      <c r="C905" s="4">
        <v>1357.24</v>
      </c>
      <c r="D905" s="5">
        <f t="shared" si="70"/>
        <v>846.7931120539057</v>
      </c>
      <c r="E905" s="4">
        <v>0.62390816071874222</v>
      </c>
      <c r="F905" s="8">
        <f t="shared" si="71"/>
        <v>2.1792572001077919E-2</v>
      </c>
      <c r="G905" s="8">
        <f t="shared" si="72"/>
        <v>2.8495959166508541E-2</v>
      </c>
      <c r="H905" s="8">
        <f t="shared" si="73"/>
        <v>3.9229167031150204E-3</v>
      </c>
      <c r="I905" s="8">
        <f>'Parameters and Results'!$C$3*Data!F905+'Parameters and Results'!$C$4*Data!G905</f>
        <v>3.4456318450857795E-2</v>
      </c>
      <c r="J905" s="8">
        <f>(1-'Parameters and Results'!$B$5)*Data!H905</f>
        <v>1.1768750109345063E-3</v>
      </c>
      <c r="K905" s="8">
        <f t="shared" si="74"/>
        <v>3.5633193461792299E-2</v>
      </c>
    </row>
    <row r="906" spans="1:11" x14ac:dyDescent="0.2">
      <c r="A906" s="3">
        <v>36410</v>
      </c>
      <c r="B906" s="4">
        <v>6309.5</v>
      </c>
      <c r="C906" s="4">
        <v>1350.45</v>
      </c>
      <c r="D906" s="5">
        <f t="shared" si="70"/>
        <v>841.03506258952496</v>
      </c>
      <c r="E906" s="4">
        <v>0.62278134147100961</v>
      </c>
      <c r="F906" s="8">
        <f t="shared" si="71"/>
        <v>-3.5755005817164507E-3</v>
      </c>
      <c r="G906" s="8">
        <f t="shared" si="72"/>
        <v>-5.0153556964411912E-3</v>
      </c>
      <c r="H906" s="8">
        <f t="shared" si="73"/>
        <v>-1.8076987936494699E-3</v>
      </c>
      <c r="I906" s="8">
        <f>'Parameters and Results'!$C$3*Data!F906+'Parameters and Results'!$C$4*Data!G906</f>
        <v>-5.8368550850801384E-3</v>
      </c>
      <c r="J906" s="8">
        <f>(1-'Parameters and Results'!$B$5)*Data!H906</f>
        <v>-5.42309638094841E-4</v>
      </c>
      <c r="K906" s="8">
        <f t="shared" si="74"/>
        <v>-6.3791647231749796E-3</v>
      </c>
    </row>
    <row r="907" spans="1:11" x14ac:dyDescent="0.2">
      <c r="A907" s="3">
        <v>36411</v>
      </c>
      <c r="B907" s="4">
        <v>6253.6</v>
      </c>
      <c r="C907" s="4">
        <v>1344.15</v>
      </c>
      <c r="D907" s="5">
        <f t="shared" si="70"/>
        <v>830.49119555143659</v>
      </c>
      <c r="E907" s="4">
        <v>0.61785603954278656</v>
      </c>
      <c r="F907" s="8">
        <f t="shared" si="71"/>
        <v>-8.899136186844599E-3</v>
      </c>
      <c r="G907" s="8">
        <f t="shared" si="72"/>
        <v>-4.6760272242572882E-3</v>
      </c>
      <c r="H907" s="8">
        <f t="shared" si="73"/>
        <v>-7.9399958106600721E-3</v>
      </c>
      <c r="I907" s="8">
        <f>'Parameters and Results'!$C$3*Data!F907+'Parameters and Results'!$C$4*Data!G907</f>
        <v>-1.0311798864587961E-2</v>
      </c>
      <c r="J907" s="8">
        <f>(1-'Parameters and Results'!$B$5)*Data!H907</f>
        <v>-2.381998743198022E-3</v>
      </c>
      <c r="K907" s="8">
        <f t="shared" si="74"/>
        <v>-1.2693797607785983E-2</v>
      </c>
    </row>
    <row r="908" spans="1:11" x14ac:dyDescent="0.2">
      <c r="A908" s="3">
        <v>36412</v>
      </c>
      <c r="B908" s="4">
        <v>6260.6</v>
      </c>
      <c r="C908" s="4">
        <v>1347.66</v>
      </c>
      <c r="D908" s="5">
        <f t="shared" si="70"/>
        <v>825.16531961792805</v>
      </c>
      <c r="E908" s="4">
        <v>0.61229488121479303</v>
      </c>
      <c r="F908" s="8">
        <f t="shared" si="71"/>
        <v>1.1187292403948097E-3</v>
      </c>
      <c r="G908" s="8">
        <f t="shared" si="72"/>
        <v>2.607912140420254E-3</v>
      </c>
      <c r="H908" s="8">
        <f t="shared" si="73"/>
        <v>-9.0414860791217418E-3</v>
      </c>
      <c r="I908" s="8">
        <f>'Parameters and Results'!$C$3*Data!F908+'Parameters and Results'!$C$4*Data!G908</f>
        <v>2.3871606411723957E-3</v>
      </c>
      <c r="J908" s="8">
        <f>(1-'Parameters and Results'!$B$5)*Data!H908</f>
        <v>-2.712445823736523E-3</v>
      </c>
      <c r="K908" s="8">
        <f t="shared" si="74"/>
        <v>-3.2528518256412725E-4</v>
      </c>
    </row>
    <row r="909" spans="1:11" x14ac:dyDescent="0.2">
      <c r="A909" s="3">
        <v>36413</v>
      </c>
      <c r="B909" s="4">
        <v>6191</v>
      </c>
      <c r="C909" s="4">
        <v>1351.66</v>
      </c>
      <c r="D909" s="5">
        <f t="shared" si="70"/>
        <v>835.23450534511528</v>
      </c>
      <c r="E909" s="4">
        <v>0.61793239819563739</v>
      </c>
      <c r="F909" s="8">
        <f t="shared" si="71"/>
        <v>-1.1179402627283317E-2</v>
      </c>
      <c r="G909" s="8">
        <f t="shared" si="72"/>
        <v>2.9637115479909672E-3</v>
      </c>
      <c r="H909" s="8">
        <f t="shared" si="73"/>
        <v>9.1650649225809462E-3</v>
      </c>
      <c r="I909" s="8">
        <f>'Parameters and Results'!$C$3*Data!F909+'Parameters and Results'!$C$4*Data!G909</f>
        <v>-8.1815730629577806E-3</v>
      </c>
      <c r="J909" s="8">
        <f>(1-'Parameters and Results'!$B$5)*Data!H909</f>
        <v>2.7495194767742843E-3</v>
      </c>
      <c r="K909" s="8">
        <f t="shared" si="74"/>
        <v>-5.4320535861834968E-3</v>
      </c>
    </row>
    <row r="910" spans="1:11" x14ac:dyDescent="0.2">
      <c r="A910" s="3">
        <v>36416</v>
      </c>
      <c r="B910" s="4">
        <v>6169</v>
      </c>
      <c r="C910" s="4">
        <v>1344.13</v>
      </c>
      <c r="D910" s="5">
        <f t="shared" si="70"/>
        <v>835.38222498446248</v>
      </c>
      <c r="E910" s="4">
        <v>0.62150403977625857</v>
      </c>
      <c r="F910" s="8">
        <f t="shared" si="71"/>
        <v>-3.5598743095934444E-3</v>
      </c>
      <c r="G910" s="8">
        <f t="shared" si="72"/>
        <v>-5.5865030908548666E-3</v>
      </c>
      <c r="H910" s="8">
        <f t="shared" si="73"/>
        <v>5.7633475304564828E-3</v>
      </c>
      <c r="I910" s="8">
        <f>'Parameters and Results'!$C$3*Data!F910+'Parameters and Results'!$C$4*Data!G910</f>
        <v>-6.1316016899558923E-3</v>
      </c>
      <c r="J910" s="8">
        <f>(1-'Parameters and Results'!$B$5)*Data!H910</f>
        <v>1.7290042591369451E-3</v>
      </c>
      <c r="K910" s="8">
        <f t="shared" si="74"/>
        <v>-4.4025974308189476E-3</v>
      </c>
    </row>
    <row r="911" spans="1:11" x14ac:dyDescent="0.2">
      <c r="A911" s="3">
        <v>36417</v>
      </c>
      <c r="B911" s="4">
        <v>6116</v>
      </c>
      <c r="C911" s="4">
        <v>1336.29</v>
      </c>
      <c r="D911" s="5">
        <f t="shared" si="70"/>
        <v>830.7677960833073</v>
      </c>
      <c r="E911" s="4">
        <v>0.62169723344731109</v>
      </c>
      <c r="F911" s="8">
        <f t="shared" si="71"/>
        <v>-8.6284621606857303E-3</v>
      </c>
      <c r="G911" s="8">
        <f t="shared" si="72"/>
        <v>-5.8498461864272102E-3</v>
      </c>
      <c r="H911" s="8">
        <f t="shared" si="73"/>
        <v>3.108003133021071E-4</v>
      </c>
      <c r="I911" s="8">
        <f>'Parameters and Results'!$C$3*Data!F911+'Parameters and Results'!$C$4*Data!G911</f>
        <v>-1.0708821331270709E-2</v>
      </c>
      <c r="J911" s="8">
        <f>(1-'Parameters and Results'!$B$5)*Data!H911</f>
        <v>9.324009399063214E-5</v>
      </c>
      <c r="K911" s="8">
        <f t="shared" si="74"/>
        <v>-1.0615581237280076E-2</v>
      </c>
    </row>
    <row r="912" spans="1:11" x14ac:dyDescent="0.2">
      <c r="A912" s="3">
        <v>36418</v>
      </c>
      <c r="B912" s="4">
        <v>6067.7</v>
      </c>
      <c r="C912" s="4">
        <v>1317.97</v>
      </c>
      <c r="D912" s="5">
        <f t="shared" si="70"/>
        <v>818.10676598386101</v>
      </c>
      <c r="E912" s="4">
        <v>0.62073246430788331</v>
      </c>
      <c r="F912" s="8">
        <f t="shared" si="71"/>
        <v>-7.928667486297572E-3</v>
      </c>
      <c r="G912" s="8">
        <f t="shared" si="72"/>
        <v>-1.3804443366310541E-2</v>
      </c>
      <c r="H912" s="8">
        <f t="shared" si="73"/>
        <v>-1.553036497893256E-3</v>
      </c>
      <c r="I912" s="8">
        <f>'Parameters and Results'!$C$3*Data!F912+'Parameters and Results'!$C$4*Data!G912</f>
        <v>-1.4391983468318069E-2</v>
      </c>
      <c r="J912" s="8">
        <f>(1-'Parameters and Results'!$B$5)*Data!H912</f>
        <v>-4.6591094936797685E-4</v>
      </c>
      <c r="K912" s="8">
        <f t="shared" si="74"/>
        <v>-1.4857894417686045E-2</v>
      </c>
    </row>
    <row r="913" spans="1:11" x14ac:dyDescent="0.2">
      <c r="A913" s="3">
        <v>36419</v>
      </c>
      <c r="B913" s="4">
        <v>6014.6</v>
      </c>
      <c r="C913" s="4">
        <v>1318.48</v>
      </c>
      <c r="D913" s="5">
        <f t="shared" si="70"/>
        <v>811.3723076923078</v>
      </c>
      <c r="E913" s="4">
        <v>0.61538461538461542</v>
      </c>
      <c r="F913" s="8">
        <f t="shared" si="71"/>
        <v>-8.7897737807542987E-3</v>
      </c>
      <c r="G913" s="8">
        <f t="shared" si="72"/>
        <v>3.8688388276763685E-4</v>
      </c>
      <c r="H913" s="8">
        <f t="shared" si="73"/>
        <v>-8.6527115868634454E-3</v>
      </c>
      <c r="I913" s="8">
        <f>'Parameters and Results'!$C$3*Data!F913+'Parameters and Results'!$C$4*Data!G913</f>
        <v>-7.4821347614654875E-3</v>
      </c>
      <c r="J913" s="8">
        <f>(1-'Parameters and Results'!$B$5)*Data!H913</f>
        <v>-2.595813476059034E-3</v>
      </c>
      <c r="K913" s="8">
        <f t="shared" si="74"/>
        <v>-1.0077948237524521E-2</v>
      </c>
    </row>
    <row r="914" spans="1:11" x14ac:dyDescent="0.2">
      <c r="A914" s="3">
        <v>36420</v>
      </c>
      <c r="B914" s="4">
        <v>6039.8</v>
      </c>
      <c r="C914" s="4">
        <v>1335.42</v>
      </c>
      <c r="D914" s="5">
        <f t="shared" si="70"/>
        <v>823.21538651214405</v>
      </c>
      <c r="E914" s="4">
        <v>0.61644680064110469</v>
      </c>
      <c r="F914" s="8">
        <f t="shared" si="71"/>
        <v>4.1810520159444977E-3</v>
      </c>
      <c r="G914" s="8">
        <f t="shared" si="72"/>
        <v>1.2766291171674649E-2</v>
      </c>
      <c r="H914" s="8">
        <f t="shared" si="73"/>
        <v>1.7245631275935491E-3</v>
      </c>
      <c r="I914" s="8">
        <f>'Parameters and Results'!$C$3*Data!F914+'Parameters and Results'!$C$4*Data!G914</f>
        <v>1.0552217746655749E-2</v>
      </c>
      <c r="J914" s="8">
        <f>(1-'Parameters and Results'!$B$5)*Data!H914</f>
        <v>5.1736893827806487E-4</v>
      </c>
      <c r="K914" s="8">
        <f t="shared" si="74"/>
        <v>1.1069586684933814E-2</v>
      </c>
    </row>
    <row r="915" spans="1:11" x14ac:dyDescent="0.2">
      <c r="A915" s="3">
        <v>36423</v>
      </c>
      <c r="B915" s="4">
        <v>6056.5</v>
      </c>
      <c r="C915" s="4">
        <v>1335.53</v>
      </c>
      <c r="D915" s="5">
        <f t="shared" si="70"/>
        <v>822.8773875539124</v>
      </c>
      <c r="E915" s="4">
        <v>0.61614294516327783</v>
      </c>
      <c r="F915" s="8">
        <f t="shared" si="71"/>
        <v>2.7611766590113062E-3</v>
      </c>
      <c r="G915" s="8">
        <f t="shared" si="72"/>
        <v>8.2367696933360448E-5</v>
      </c>
      <c r="H915" s="8">
        <f t="shared" si="73"/>
        <v>-4.9303587834699091E-4</v>
      </c>
      <c r="I915" s="8">
        <f>'Parameters and Results'!$C$3*Data!F915+'Parameters and Results'!$C$4*Data!G915</f>
        <v>2.4605081329789075E-3</v>
      </c>
      <c r="J915" s="8">
        <f>(1-'Parameters and Results'!$B$5)*Data!H915</f>
        <v>-1.4791076350409731E-4</v>
      </c>
      <c r="K915" s="8">
        <f t="shared" si="74"/>
        <v>2.3125973694748101E-3</v>
      </c>
    </row>
    <row r="916" spans="1:11" x14ac:dyDescent="0.2">
      <c r="A916" s="3">
        <v>36424</v>
      </c>
      <c r="B916" s="4">
        <v>5957.3</v>
      </c>
      <c r="C916" s="4">
        <v>1307.58</v>
      </c>
      <c r="D916" s="5">
        <f t="shared" si="70"/>
        <v>801.70447578172889</v>
      </c>
      <c r="E916" s="4">
        <v>0.61312078479460452</v>
      </c>
      <c r="F916" s="8">
        <f t="shared" si="71"/>
        <v>-1.6514717176311828E-2</v>
      </c>
      <c r="G916" s="8">
        <f t="shared" si="72"/>
        <v>-2.115011625875789E-2</v>
      </c>
      <c r="H916" s="8">
        <f t="shared" si="73"/>
        <v>-4.9170351064226139E-3</v>
      </c>
      <c r="I916" s="8">
        <f>'Parameters and Results'!$C$3*Data!F916+'Parameters and Results'!$C$4*Data!G916</f>
        <v>-2.5871440309002111E-2</v>
      </c>
      <c r="J916" s="8">
        <f>(1-'Parameters and Results'!$B$5)*Data!H916</f>
        <v>-1.4751105319267845E-3</v>
      </c>
      <c r="K916" s="8">
        <f t="shared" si="74"/>
        <v>-2.7346550840928897E-2</v>
      </c>
    </row>
    <row r="917" spans="1:11" x14ac:dyDescent="0.2">
      <c r="A917" s="3">
        <v>36425</v>
      </c>
      <c r="B917" s="4">
        <v>5913.9</v>
      </c>
      <c r="C917" s="4">
        <v>1310.51</v>
      </c>
      <c r="D917" s="5">
        <f t="shared" si="70"/>
        <v>800.8983682698771</v>
      </c>
      <c r="E917" s="4">
        <v>0.61113487746745698</v>
      </c>
      <c r="F917" s="8">
        <f t="shared" si="71"/>
        <v>-7.3118460405035062E-3</v>
      </c>
      <c r="G917" s="8">
        <f t="shared" si="72"/>
        <v>2.2382738738877138E-3</v>
      </c>
      <c r="H917" s="8">
        <f t="shared" si="73"/>
        <v>-3.2442718138361226E-3</v>
      </c>
      <c r="I917" s="8">
        <f>'Parameters and Results'!$C$3*Data!F917+'Parameters and Results'!$C$4*Data!G917</f>
        <v>-5.1891973935412018E-3</v>
      </c>
      <c r="J917" s="8">
        <f>(1-'Parameters and Results'!$B$5)*Data!H917</f>
        <v>-9.7328154415083691E-4</v>
      </c>
      <c r="K917" s="8">
        <f t="shared" si="74"/>
        <v>-6.1624789376920385E-3</v>
      </c>
    </row>
    <row r="918" spans="1:11" x14ac:dyDescent="0.2">
      <c r="A918" s="3">
        <v>36426</v>
      </c>
      <c r="B918" s="4">
        <v>5969.7</v>
      </c>
      <c r="C918" s="4">
        <v>1280.4100000000001</v>
      </c>
      <c r="D918" s="5">
        <f t="shared" si="70"/>
        <v>781.92977099236646</v>
      </c>
      <c r="E918" s="4">
        <v>0.61068702290076338</v>
      </c>
      <c r="F918" s="8">
        <f t="shared" si="71"/>
        <v>9.3911626276882171E-3</v>
      </c>
      <c r="G918" s="8">
        <f t="shared" si="72"/>
        <v>-2.3236035285096161E-2</v>
      </c>
      <c r="H918" s="8">
        <f t="shared" si="73"/>
        <v>-7.3309307455699489E-4</v>
      </c>
      <c r="I918" s="8">
        <f>'Parameters and Results'!$C$3*Data!F918+'Parameters and Results'!$C$4*Data!G918</f>
        <v>-4.3301917547247399E-3</v>
      </c>
      <c r="J918" s="8">
        <f>(1-'Parameters and Results'!$B$5)*Data!H918</f>
        <v>-2.1992792236709849E-4</v>
      </c>
      <c r="K918" s="8">
        <f t="shared" si="74"/>
        <v>-4.5501196770918384E-3</v>
      </c>
    </row>
    <row r="919" spans="1:11" x14ac:dyDescent="0.2">
      <c r="A919" s="3">
        <v>36427</v>
      </c>
      <c r="B919" s="4">
        <v>5937.6</v>
      </c>
      <c r="C919" s="4">
        <v>1277.3599999999999</v>
      </c>
      <c r="D919" s="5">
        <f t="shared" si="70"/>
        <v>777.5505234964694</v>
      </c>
      <c r="E919" s="4">
        <v>0.60871682493304113</v>
      </c>
      <c r="F919" s="8">
        <f t="shared" si="71"/>
        <v>-5.3916635613964047E-3</v>
      </c>
      <c r="G919" s="8">
        <f t="shared" si="72"/>
        <v>-2.3848910931203106E-3</v>
      </c>
      <c r="H919" s="8">
        <f t="shared" si="73"/>
        <v>-3.2314145729965852E-3</v>
      </c>
      <c r="I919" s="8">
        <f>'Parameters and Results'!$C$3*Data!F919+'Parameters and Results'!$C$4*Data!G919</f>
        <v>-6.0055468065068219E-3</v>
      </c>
      <c r="J919" s="8">
        <f>(1-'Parameters and Results'!$B$5)*Data!H919</f>
        <v>-9.6942437189897568E-4</v>
      </c>
      <c r="K919" s="8">
        <f t="shared" si="74"/>
        <v>-6.9749711784057979E-3</v>
      </c>
    </row>
    <row r="920" spans="1:11" x14ac:dyDescent="0.2">
      <c r="A920" s="3">
        <v>36430</v>
      </c>
      <c r="B920" s="4">
        <v>6078.6</v>
      </c>
      <c r="C920" s="4">
        <v>1283.31</v>
      </c>
      <c r="D920" s="5">
        <f t="shared" si="70"/>
        <v>779.89061075660891</v>
      </c>
      <c r="E920" s="4">
        <v>0.60771801883925858</v>
      </c>
      <c r="F920" s="8">
        <f t="shared" si="71"/>
        <v>2.3469394981353506E-2</v>
      </c>
      <c r="G920" s="8">
        <f t="shared" si="72"/>
        <v>4.6472295988012604E-3</v>
      </c>
      <c r="H920" s="8">
        <f t="shared" si="73"/>
        <v>-1.6421863009910647E-3</v>
      </c>
      <c r="I920" s="8">
        <f>'Parameters and Results'!$C$3*Data!F920+'Parameters and Results'!$C$4*Data!G920</f>
        <v>2.3045224592036999E-2</v>
      </c>
      <c r="J920" s="8">
        <f>(1-'Parameters and Results'!$B$5)*Data!H920</f>
        <v>-4.9265589029731942E-4</v>
      </c>
      <c r="K920" s="8">
        <f t="shared" si="74"/>
        <v>2.2552568701739679E-2</v>
      </c>
    </row>
    <row r="921" spans="1:11" x14ac:dyDescent="0.2">
      <c r="A921" s="3">
        <v>36431</v>
      </c>
      <c r="B921" s="4">
        <v>6007.2</v>
      </c>
      <c r="C921" s="4">
        <v>1282.2</v>
      </c>
      <c r="D921" s="5">
        <f t="shared" si="70"/>
        <v>777.79799818016386</v>
      </c>
      <c r="E921" s="4">
        <v>0.60661207158022445</v>
      </c>
      <c r="F921" s="8">
        <f t="shared" si="71"/>
        <v>-1.1815656502012592E-2</v>
      </c>
      <c r="G921" s="8">
        <f t="shared" si="72"/>
        <v>-8.6532507709010352E-4</v>
      </c>
      <c r="H921" s="8">
        <f t="shared" si="73"/>
        <v>-1.821494128391132E-3</v>
      </c>
      <c r="I921" s="8">
        <f>'Parameters and Results'!$C$3*Data!F921+'Parameters and Results'!$C$4*Data!G921</f>
        <v>-1.0805974980889674E-2</v>
      </c>
      <c r="J921" s="8">
        <f>(1-'Parameters and Results'!$B$5)*Data!H921</f>
        <v>-5.4644823851733972E-4</v>
      </c>
      <c r="K921" s="8">
        <f t="shared" si="74"/>
        <v>-1.1352423219407014E-2</v>
      </c>
    </row>
    <row r="922" spans="1:11" x14ac:dyDescent="0.2">
      <c r="A922" s="3">
        <v>36432</v>
      </c>
      <c r="B922" s="4">
        <v>6020.6</v>
      </c>
      <c r="C922" s="4">
        <v>1268.3699999999999</v>
      </c>
      <c r="D922" s="5">
        <f t="shared" si="70"/>
        <v>772.21917808219166</v>
      </c>
      <c r="E922" s="4">
        <v>0.60882800608828003</v>
      </c>
      <c r="F922" s="8">
        <f t="shared" si="71"/>
        <v>2.2281723247764198E-3</v>
      </c>
      <c r="G922" s="8">
        <f t="shared" si="72"/>
        <v>-1.0844741013518011E-2</v>
      </c>
      <c r="H922" s="8">
        <f t="shared" si="73"/>
        <v>3.6463121530200789E-3</v>
      </c>
      <c r="I922" s="8">
        <f>'Parameters and Results'!$C$3*Data!F922+'Parameters and Results'!$C$4*Data!G922</f>
        <v>-3.9065093631203609E-3</v>
      </c>
      <c r="J922" s="8">
        <f>(1-'Parameters and Results'!$B$5)*Data!H922</f>
        <v>1.0938936459060238E-3</v>
      </c>
      <c r="K922" s="8">
        <f t="shared" si="74"/>
        <v>-2.812615717214337E-3</v>
      </c>
    </row>
    <row r="923" spans="1:11" x14ac:dyDescent="0.2">
      <c r="A923" s="3">
        <v>36433</v>
      </c>
      <c r="B923" s="4">
        <v>6029.8</v>
      </c>
      <c r="C923" s="4">
        <v>1282.71</v>
      </c>
      <c r="D923" s="5">
        <f t="shared" si="70"/>
        <v>779.43124506289121</v>
      </c>
      <c r="E923" s="4">
        <v>0.60764416357780882</v>
      </c>
      <c r="F923" s="8">
        <f t="shared" si="71"/>
        <v>1.5269205648729349E-3</v>
      </c>
      <c r="G923" s="8">
        <f t="shared" si="72"/>
        <v>1.1242415790972985E-2</v>
      </c>
      <c r="H923" s="8">
        <f t="shared" si="73"/>
        <v>-1.9463542425715091E-3</v>
      </c>
      <c r="I923" s="8">
        <f>'Parameters and Results'!$C$3*Data!F923+'Parameters and Results'!$C$4*Data!G923</f>
        <v>7.4069600213892322E-3</v>
      </c>
      <c r="J923" s="8">
        <f>(1-'Parameters and Results'!$B$5)*Data!H923</f>
        <v>-5.8390627277145281E-4</v>
      </c>
      <c r="K923" s="8">
        <f t="shared" si="74"/>
        <v>6.8230537486177797E-3</v>
      </c>
    </row>
    <row r="924" spans="1:11" x14ac:dyDescent="0.2">
      <c r="A924" s="3">
        <v>36434</v>
      </c>
      <c r="B924" s="4">
        <v>5970.7</v>
      </c>
      <c r="C924" s="4">
        <v>1282.81</v>
      </c>
      <c r="D924" s="5">
        <f t="shared" si="70"/>
        <v>775.11178247734131</v>
      </c>
      <c r="E924" s="4">
        <v>0.60422960725075525</v>
      </c>
      <c r="F924" s="8">
        <f t="shared" si="71"/>
        <v>-9.8496692309401803E-3</v>
      </c>
      <c r="G924" s="8">
        <f t="shared" si="72"/>
        <v>7.7956905462177266E-5</v>
      </c>
      <c r="H924" s="8">
        <f t="shared" si="73"/>
        <v>-5.6351832098262061E-3</v>
      </c>
      <c r="I924" s="8">
        <f>'Parameters and Results'!$C$3*Data!F924+'Parameters and Results'!$C$4*Data!G924</f>
        <v>-8.5763638481230822E-3</v>
      </c>
      <c r="J924" s="8">
        <f>(1-'Parameters and Results'!$B$5)*Data!H924</f>
        <v>-1.690554962947862E-3</v>
      </c>
      <c r="K924" s="8">
        <f t="shared" si="74"/>
        <v>-1.0266918811070945E-2</v>
      </c>
    </row>
    <row r="925" spans="1:11" x14ac:dyDescent="0.2">
      <c r="A925" s="3">
        <v>36437</v>
      </c>
      <c r="B925" s="4">
        <v>6052.9</v>
      </c>
      <c r="C925" s="4">
        <v>1304.5999999999999</v>
      </c>
      <c r="D925" s="5">
        <f t="shared" si="70"/>
        <v>788.03986710963454</v>
      </c>
      <c r="E925" s="4">
        <v>0.60404711567502267</v>
      </c>
      <c r="F925" s="8">
        <f t="shared" si="71"/>
        <v>1.3673322577314387E-2</v>
      </c>
      <c r="G925" s="8">
        <f t="shared" si="72"/>
        <v>1.6843496125921502E-2</v>
      </c>
      <c r="H925" s="8">
        <f t="shared" si="73"/>
        <v>-3.0206917613754847E-4</v>
      </c>
      <c r="I925" s="8">
        <f>'Parameters and Results'!$C$3*Data!F925+'Parameters and Results'!$C$4*Data!G925</f>
        <v>2.1059645163147702E-2</v>
      </c>
      <c r="J925" s="8">
        <f>(1-'Parameters and Results'!$B$5)*Data!H925</f>
        <v>-9.0620752841264558E-5</v>
      </c>
      <c r="K925" s="8">
        <f t="shared" si="74"/>
        <v>2.0969024410306437E-2</v>
      </c>
    </row>
    <row r="926" spans="1:11" x14ac:dyDescent="0.2">
      <c r="A926" s="3">
        <v>36438</v>
      </c>
      <c r="B926" s="4">
        <v>6084.5</v>
      </c>
      <c r="C926" s="4">
        <v>1301.3499999999999</v>
      </c>
      <c r="D926" s="5">
        <f t="shared" si="70"/>
        <v>787.50378214826003</v>
      </c>
      <c r="E926" s="4">
        <v>0.60514372163388797</v>
      </c>
      <c r="F926" s="8">
        <f t="shared" si="71"/>
        <v>5.2070577551570152E-3</v>
      </c>
      <c r="G926" s="8">
        <f t="shared" si="72"/>
        <v>-2.4942932020867829E-3</v>
      </c>
      <c r="H926" s="8">
        <f t="shared" si="73"/>
        <v>1.8137852614594082E-3</v>
      </c>
      <c r="I926" s="8">
        <f>'Parameters and Results'!$C$3*Data!F926+'Parameters and Results'!$C$4*Data!G926</f>
        <v>3.2092572066355252E-3</v>
      </c>
      <c r="J926" s="8">
        <f>(1-'Parameters and Results'!$B$5)*Data!H926</f>
        <v>5.4413557843782255E-4</v>
      </c>
      <c r="K926" s="8">
        <f t="shared" si="74"/>
        <v>3.7533927850733478E-3</v>
      </c>
    </row>
    <row r="927" spans="1:11" x14ac:dyDescent="0.2">
      <c r="A927" s="3">
        <v>36439</v>
      </c>
      <c r="B927" s="4">
        <v>6097.5</v>
      </c>
      <c r="C927" s="4">
        <v>1325.4</v>
      </c>
      <c r="D927" s="5">
        <f t="shared" si="70"/>
        <v>800.36231884057975</v>
      </c>
      <c r="E927" s="4">
        <v>0.60386473429951693</v>
      </c>
      <c r="F927" s="8">
        <f t="shared" si="71"/>
        <v>2.1342973132206554E-3</v>
      </c>
      <c r="G927" s="8">
        <f t="shared" si="72"/>
        <v>1.8312113494217859E-2</v>
      </c>
      <c r="H927" s="8">
        <f t="shared" si="73"/>
        <v>-2.1157632193634932E-3</v>
      </c>
      <c r="I927" s="8">
        <f>'Parameters and Results'!$C$3*Data!F927+'Parameters and Results'!$C$4*Data!G927</f>
        <v>1.175605143594572E-2</v>
      </c>
      <c r="J927" s="8">
        <f>(1-'Parameters and Results'!$B$5)*Data!H927</f>
        <v>-6.3472896580904806E-4</v>
      </c>
      <c r="K927" s="8">
        <f t="shared" si="74"/>
        <v>1.1121322470136672E-2</v>
      </c>
    </row>
    <row r="928" spans="1:11" x14ac:dyDescent="0.2">
      <c r="A928" s="3">
        <v>36440</v>
      </c>
      <c r="B928" s="4">
        <v>6200.4</v>
      </c>
      <c r="C928" s="4">
        <v>1336.02</v>
      </c>
      <c r="D928" s="5">
        <f t="shared" si="70"/>
        <v>808.72881355932202</v>
      </c>
      <c r="E928" s="4">
        <v>0.60532687651331718</v>
      </c>
      <c r="F928" s="8">
        <f t="shared" si="71"/>
        <v>1.6734954991063797E-2</v>
      </c>
      <c r="G928" s="8">
        <f t="shared" si="72"/>
        <v>7.980744390294555E-3</v>
      </c>
      <c r="H928" s="8">
        <f t="shared" si="73"/>
        <v>2.4183808642816527E-3</v>
      </c>
      <c r="I928" s="8">
        <f>'Parameters and Results'!$C$3*Data!F928+'Parameters and Results'!$C$4*Data!G928</f>
        <v>1.8952687587939884E-2</v>
      </c>
      <c r="J928" s="8">
        <f>(1-'Parameters and Results'!$B$5)*Data!H928</f>
        <v>7.2551425928449591E-4</v>
      </c>
      <c r="K928" s="8">
        <f t="shared" si="74"/>
        <v>1.967820184722438E-2</v>
      </c>
    </row>
    <row r="929" spans="1:11" x14ac:dyDescent="0.2">
      <c r="A929" s="3">
        <v>36441</v>
      </c>
      <c r="B929" s="4">
        <v>6199.4</v>
      </c>
      <c r="C929" s="4">
        <v>1335.21</v>
      </c>
      <c r="D929" s="5">
        <f t="shared" si="70"/>
        <v>808.23849878934629</v>
      </c>
      <c r="E929" s="4">
        <v>0.60532687651331718</v>
      </c>
      <c r="F929" s="8">
        <f t="shared" si="71"/>
        <v>-1.6129292442906387E-4</v>
      </c>
      <c r="G929" s="8">
        <f t="shared" si="72"/>
        <v>-6.0646221016256367E-4</v>
      </c>
      <c r="H929" s="8">
        <f t="shared" si="73"/>
        <v>0</v>
      </c>
      <c r="I929" s="8">
        <f>'Parameters and Results'!$C$3*Data!F929+'Parameters and Results'!$C$4*Data!G929</f>
        <v>-4.6862090236321534E-4</v>
      </c>
      <c r="J929" s="8">
        <f>(1-'Parameters and Results'!$B$5)*Data!H929</f>
        <v>0</v>
      </c>
      <c r="K929" s="8">
        <f t="shared" si="74"/>
        <v>-4.6862090236321534E-4</v>
      </c>
    </row>
    <row r="930" spans="1:11" x14ac:dyDescent="0.2">
      <c r="A930" s="3">
        <v>36445</v>
      </c>
      <c r="B930" s="4">
        <v>6174.8</v>
      </c>
      <c r="C930" s="4">
        <v>1313.04</v>
      </c>
      <c r="D930" s="5">
        <f t="shared" si="70"/>
        <v>794.09736921681281</v>
      </c>
      <c r="E930" s="4">
        <v>0.6047777441790142</v>
      </c>
      <c r="F930" s="8">
        <f t="shared" si="71"/>
        <v>-3.9760198490238173E-3</v>
      </c>
      <c r="G930" s="8">
        <f t="shared" si="72"/>
        <v>-1.674352341057837E-2</v>
      </c>
      <c r="H930" s="8">
        <f t="shared" si="73"/>
        <v>-9.0757834092412848E-4</v>
      </c>
      <c r="I930" s="8">
        <f>'Parameters and Results'!$C$3*Data!F930+'Parameters and Results'!$C$4*Data!G930</f>
        <v>-1.2520520009608162E-2</v>
      </c>
      <c r="J930" s="8">
        <f>(1-'Parameters and Results'!$B$5)*Data!H930</f>
        <v>-2.7227350227723859E-4</v>
      </c>
      <c r="K930" s="8">
        <f t="shared" si="74"/>
        <v>-1.2792793511885401E-2</v>
      </c>
    </row>
    <row r="931" spans="1:11" x14ac:dyDescent="0.2">
      <c r="A931" s="3">
        <v>36446</v>
      </c>
      <c r="B931" s="4">
        <v>6113.4</v>
      </c>
      <c r="C931" s="4">
        <v>1285.55</v>
      </c>
      <c r="D931" s="5">
        <f t="shared" si="70"/>
        <v>777.61311396080316</v>
      </c>
      <c r="E931" s="4">
        <v>0.60488749092668759</v>
      </c>
      <c r="F931" s="8">
        <f t="shared" si="71"/>
        <v>-9.9934100993916471E-3</v>
      </c>
      <c r="G931" s="8">
        <f t="shared" si="72"/>
        <v>-2.1158417102690528E-2</v>
      </c>
      <c r="H931" s="8">
        <f t="shared" si="73"/>
        <v>1.8144978427005667E-4</v>
      </c>
      <c r="I931" s="8">
        <f>'Parameters and Results'!$C$3*Data!F931+'Parameters and Results'!$C$4*Data!G931</f>
        <v>-2.0169779072420582E-2</v>
      </c>
      <c r="J931" s="8">
        <f>(1-'Parameters and Results'!$B$5)*Data!H931</f>
        <v>5.4434935281017009E-5</v>
      </c>
      <c r="K931" s="8">
        <f t="shared" si="74"/>
        <v>-2.0115344137139564E-2</v>
      </c>
    </row>
    <row r="932" spans="1:11" x14ac:dyDescent="0.2">
      <c r="A932" s="3">
        <v>36447</v>
      </c>
      <c r="B932" s="4">
        <v>6039.4</v>
      </c>
      <c r="C932" s="4">
        <v>1283.42</v>
      </c>
      <c r="D932" s="5">
        <f t="shared" si="70"/>
        <v>774.3107088989442</v>
      </c>
      <c r="E932" s="4">
        <v>0.60331825037707387</v>
      </c>
      <c r="F932" s="8">
        <f t="shared" si="71"/>
        <v>-1.2178413962099236E-2</v>
      </c>
      <c r="G932" s="8">
        <f t="shared" si="72"/>
        <v>-1.6582525199512197E-3</v>
      </c>
      <c r="H932" s="8">
        <f t="shared" si="73"/>
        <v>-2.5976394224402248E-3</v>
      </c>
      <c r="I932" s="8">
        <f>'Parameters and Results'!$C$3*Data!F932+'Parameters and Results'!$C$4*Data!G932</f>
        <v>-1.1551568577610491E-2</v>
      </c>
      <c r="J932" s="8">
        <f>(1-'Parameters and Results'!$B$5)*Data!H932</f>
        <v>-7.7929182673206756E-4</v>
      </c>
      <c r="K932" s="8">
        <f t="shared" si="74"/>
        <v>-1.2330860404342558E-2</v>
      </c>
    </row>
    <row r="933" spans="1:11" x14ac:dyDescent="0.2">
      <c r="A933" s="3">
        <v>36448</v>
      </c>
      <c r="B933" s="4">
        <v>5907.3</v>
      </c>
      <c r="C933" s="4">
        <v>1247.4100000000001</v>
      </c>
      <c r="D933" s="5">
        <f t="shared" si="70"/>
        <v>747.66842483816833</v>
      </c>
      <c r="E933" s="4">
        <v>0.59937664828578274</v>
      </c>
      <c r="F933" s="8">
        <f t="shared" si="71"/>
        <v>-2.2115795026961059E-2</v>
      </c>
      <c r="G933" s="8">
        <f t="shared" si="72"/>
        <v>-2.8458988066466028E-2</v>
      </c>
      <c r="H933" s="8">
        <f t="shared" si="73"/>
        <v>-6.5546402627726591E-3</v>
      </c>
      <c r="I933" s="8">
        <f>'Parameters and Results'!$C$3*Data!F933+'Parameters and Results'!$C$4*Data!G933</f>
        <v>-3.4719174204482589E-2</v>
      </c>
      <c r="J933" s="8">
        <f>(1-'Parameters and Results'!$B$5)*Data!H933</f>
        <v>-1.9663920788317978E-3</v>
      </c>
      <c r="K933" s="8">
        <f t="shared" si="74"/>
        <v>-3.6685566283314389E-2</v>
      </c>
    </row>
    <row r="934" spans="1:11" x14ac:dyDescent="0.2">
      <c r="A934" s="3">
        <v>36451</v>
      </c>
      <c r="B934" s="4">
        <v>5869.2</v>
      </c>
      <c r="C934" s="4">
        <v>1254.1300000000001</v>
      </c>
      <c r="D934" s="5">
        <f t="shared" si="70"/>
        <v>750.07775119617236</v>
      </c>
      <c r="E934" s="4">
        <v>0.59808612440191389</v>
      </c>
      <c r="F934" s="8">
        <f t="shared" si="71"/>
        <v>-6.4705358859223697E-3</v>
      </c>
      <c r="G934" s="8">
        <f t="shared" si="72"/>
        <v>5.3727033466738558E-3</v>
      </c>
      <c r="H934" s="8">
        <f t="shared" si="73"/>
        <v>-2.1554313218566574E-3</v>
      </c>
      <c r="I934" s="8">
        <f>'Parameters and Results'!$C$3*Data!F934+'Parameters and Results'!$C$4*Data!G934</f>
        <v>-2.7604590929781905E-3</v>
      </c>
      <c r="J934" s="8">
        <f>(1-'Parameters and Results'!$B$5)*Data!H934</f>
        <v>-6.4662939655699733E-4</v>
      </c>
      <c r="K934" s="8">
        <f t="shared" si="74"/>
        <v>-3.407088489535188E-3</v>
      </c>
    </row>
    <row r="935" spans="1:11" x14ac:dyDescent="0.2">
      <c r="A935" s="3">
        <v>36452</v>
      </c>
      <c r="B935" s="4">
        <v>5993.7</v>
      </c>
      <c r="C935" s="4">
        <v>1261.32</v>
      </c>
      <c r="D935" s="5">
        <f t="shared" si="70"/>
        <v>754.91979889873107</v>
      </c>
      <c r="E935" s="4">
        <v>0.59851568111084508</v>
      </c>
      <c r="F935" s="8">
        <f t="shared" si="71"/>
        <v>2.099057924070117E-2</v>
      </c>
      <c r="G935" s="8">
        <f t="shared" si="72"/>
        <v>5.7166865420170184E-3</v>
      </c>
      <c r="H935" s="8">
        <f t="shared" si="73"/>
        <v>7.1796102162656396E-4</v>
      </c>
      <c r="I935" s="8">
        <f>'Parameters and Results'!$C$3*Data!F935+'Parameters and Results'!$C$4*Data!G935</f>
        <v>2.1453767568302716E-2</v>
      </c>
      <c r="J935" s="8">
        <f>(1-'Parameters and Results'!$B$5)*Data!H935</f>
        <v>2.1538830648796923E-4</v>
      </c>
      <c r="K935" s="8">
        <f t="shared" si="74"/>
        <v>2.1669155874790687E-2</v>
      </c>
    </row>
    <row r="936" spans="1:11" x14ac:dyDescent="0.2">
      <c r="A936" s="3">
        <v>36453</v>
      </c>
      <c r="B936" s="4">
        <v>6006.7</v>
      </c>
      <c r="C936" s="4">
        <v>1289.43</v>
      </c>
      <c r="D936" s="5">
        <f t="shared" si="70"/>
        <v>774.75815658234706</v>
      </c>
      <c r="E936" s="4">
        <v>0.60085321156041582</v>
      </c>
      <c r="F936" s="8">
        <f t="shared" si="71"/>
        <v>2.1665952943757047E-3</v>
      </c>
      <c r="G936" s="8">
        <f t="shared" si="72"/>
        <v>2.2041468618237046E-2</v>
      </c>
      <c r="H936" s="8">
        <f t="shared" si="73"/>
        <v>3.8979390303397012E-3</v>
      </c>
      <c r="I936" s="8">
        <f>'Parameters and Results'!$C$3*Data!F936+'Parameters and Results'!$C$4*Data!G936</f>
        <v>1.3798163936426751E-2</v>
      </c>
      <c r="J936" s="8">
        <f>(1-'Parameters and Results'!$B$5)*Data!H936</f>
        <v>1.1693817091019106E-3</v>
      </c>
      <c r="K936" s="8">
        <f t="shared" si="74"/>
        <v>1.4967545645528661E-2</v>
      </c>
    </row>
    <row r="937" spans="1:11" x14ac:dyDescent="0.2">
      <c r="A937" s="3">
        <v>36454</v>
      </c>
      <c r="B937" s="4">
        <v>5939.3</v>
      </c>
      <c r="C937" s="4">
        <v>1283.6099999999999</v>
      </c>
      <c r="D937" s="5">
        <f t="shared" si="70"/>
        <v>765.64867283030117</v>
      </c>
      <c r="E937" s="4">
        <v>0.59648076349537726</v>
      </c>
      <c r="F937" s="8">
        <f t="shared" si="71"/>
        <v>-1.1284231573824525E-2</v>
      </c>
      <c r="G937" s="8">
        <f t="shared" si="72"/>
        <v>-4.5238394471765857E-3</v>
      </c>
      <c r="H937" s="8">
        <f t="shared" si="73"/>
        <v>-7.3036723136025213E-3</v>
      </c>
      <c r="I937" s="8">
        <f>'Parameters and Results'!$C$3*Data!F937+'Parameters and Results'!$C$4*Data!G937</f>
        <v>-1.2316575928571816E-2</v>
      </c>
      <c r="J937" s="8">
        <f>(1-'Parameters and Results'!$B$5)*Data!H937</f>
        <v>-2.1911016940807568E-3</v>
      </c>
      <c r="K937" s="8">
        <f t="shared" si="74"/>
        <v>-1.4507677622652574E-2</v>
      </c>
    </row>
    <row r="938" spans="1:11" x14ac:dyDescent="0.2">
      <c r="A938" s="3">
        <v>36455</v>
      </c>
      <c r="B938" s="4">
        <v>6058.9</v>
      </c>
      <c r="C938" s="4">
        <v>1301.6500000000001</v>
      </c>
      <c r="D938" s="5">
        <f t="shared" si="70"/>
        <v>784.88301977809942</v>
      </c>
      <c r="E938" s="4">
        <v>0.60299083453931501</v>
      </c>
      <c r="F938" s="8">
        <f t="shared" si="71"/>
        <v>1.9936984140567209E-2</v>
      </c>
      <c r="G938" s="8">
        <f t="shared" si="72"/>
        <v>1.3956269632068736E-2</v>
      </c>
      <c r="H938" s="8">
        <f t="shared" si="73"/>
        <v>1.0855004784713528E-2</v>
      </c>
      <c r="I938" s="8">
        <f>'Parameters and Results'!$C$3*Data!F938+'Parameters and Results'!$C$4*Data!G938</f>
        <v>2.4981246724313427E-2</v>
      </c>
      <c r="J938" s="8">
        <f>(1-'Parameters and Results'!$B$5)*Data!H938</f>
        <v>3.2565014354140592E-3</v>
      </c>
      <c r="K938" s="8">
        <f t="shared" si="74"/>
        <v>2.8237748159727488E-2</v>
      </c>
    </row>
    <row r="939" spans="1:11" x14ac:dyDescent="0.2">
      <c r="A939" s="3">
        <v>36458</v>
      </c>
      <c r="B939" s="4">
        <v>6009.4</v>
      </c>
      <c r="C939" s="4">
        <v>1293.6300000000001</v>
      </c>
      <c r="D939" s="5">
        <f t="shared" si="70"/>
        <v>777.8425831278937</v>
      </c>
      <c r="E939" s="4">
        <v>0.60128675365281703</v>
      </c>
      <c r="F939" s="8">
        <f t="shared" si="71"/>
        <v>-8.2033555002335966E-3</v>
      </c>
      <c r="G939" s="8">
        <f t="shared" si="72"/>
        <v>-6.1804703377848196E-3</v>
      </c>
      <c r="H939" s="8">
        <f t="shared" si="73"/>
        <v>-2.8300485545243673E-3</v>
      </c>
      <c r="I939" s="8">
        <f>'Parameters and Results'!$C$3*Data!F939+'Parameters and Results'!$C$4*Data!G939</f>
        <v>-1.05153900451082E-2</v>
      </c>
      <c r="J939" s="8">
        <f>(1-'Parameters and Results'!$B$5)*Data!H939</f>
        <v>-8.4901456635731037E-4</v>
      </c>
      <c r="K939" s="8">
        <f t="shared" si="74"/>
        <v>-1.136440461146551E-2</v>
      </c>
    </row>
    <row r="940" spans="1:11" x14ac:dyDescent="0.2">
      <c r="A940" s="3">
        <v>36459</v>
      </c>
      <c r="B940" s="4">
        <v>6092.4</v>
      </c>
      <c r="C940" s="4">
        <v>1281.9100000000001</v>
      </c>
      <c r="D940" s="5">
        <f t="shared" si="70"/>
        <v>775.73978819969739</v>
      </c>
      <c r="E940" s="4">
        <v>0.60514372163388797</v>
      </c>
      <c r="F940" s="8">
        <f t="shared" si="71"/>
        <v>1.3717182806451112E-2</v>
      </c>
      <c r="G940" s="8">
        <f t="shared" si="72"/>
        <v>-9.1010668804369817E-3</v>
      </c>
      <c r="H940" s="8">
        <f t="shared" si="73"/>
        <v>6.3940379502528044E-3</v>
      </c>
      <c r="I940" s="8">
        <f>'Parameters and Results'!$C$3*Data!F940+'Parameters and Results'!$C$4*Data!G940</f>
        <v>7.0879588402087525E-3</v>
      </c>
      <c r="J940" s="8">
        <f>(1-'Parameters and Results'!$B$5)*Data!H940</f>
        <v>1.9182113850758416E-3</v>
      </c>
      <c r="K940" s="8">
        <f t="shared" si="74"/>
        <v>9.0061702252845939E-3</v>
      </c>
    </row>
    <row r="941" spans="1:11" x14ac:dyDescent="0.2">
      <c r="A941" s="3">
        <v>36460</v>
      </c>
      <c r="B941" s="4">
        <v>6045.7</v>
      </c>
      <c r="C941" s="4">
        <v>1296.71</v>
      </c>
      <c r="D941" s="5">
        <f t="shared" si="70"/>
        <v>786.9818534927474</v>
      </c>
      <c r="E941" s="4">
        <v>0.60690659707471017</v>
      </c>
      <c r="F941" s="8">
        <f t="shared" si="71"/>
        <v>-7.6948172162332913E-3</v>
      </c>
      <c r="G941" s="8">
        <f t="shared" si="72"/>
        <v>1.1479134200944765E-2</v>
      </c>
      <c r="H941" s="8">
        <f t="shared" si="73"/>
        <v>2.9089166624556135E-3</v>
      </c>
      <c r="I941" s="8">
        <f>'Parameters and Results'!$C$3*Data!F941+'Parameters and Results'!$C$4*Data!G941</f>
        <v>-5.342325956939559E-4</v>
      </c>
      <c r="J941" s="8">
        <f>(1-'Parameters and Results'!$B$5)*Data!H941</f>
        <v>8.7267499873668422E-4</v>
      </c>
      <c r="K941" s="8">
        <f t="shared" si="74"/>
        <v>3.3844240304272831E-4</v>
      </c>
    </row>
    <row r="942" spans="1:11" x14ac:dyDescent="0.2">
      <c r="A942" s="3">
        <v>36461</v>
      </c>
      <c r="B942" s="4">
        <v>6149.1</v>
      </c>
      <c r="C942" s="4">
        <v>1342.44</v>
      </c>
      <c r="D942" s="5">
        <f t="shared" si="70"/>
        <v>818.56097560975616</v>
      </c>
      <c r="E942" s="4">
        <v>0.6097560975609756</v>
      </c>
      <c r="F942" s="8">
        <f t="shared" si="71"/>
        <v>1.6958454103076538E-2</v>
      </c>
      <c r="G942" s="8">
        <f t="shared" si="72"/>
        <v>3.465856623772394E-2</v>
      </c>
      <c r="H942" s="8">
        <f t="shared" si="73"/>
        <v>4.6841342451415949E-3</v>
      </c>
      <c r="I942" s="8">
        <f>'Parameters and Results'!$C$3*Data!F942+'Parameters and Results'!$C$4*Data!G942</f>
        <v>3.3554273108562904E-2</v>
      </c>
      <c r="J942" s="8">
        <f>(1-'Parameters and Results'!$B$5)*Data!H942</f>
        <v>1.4052402735424787E-3</v>
      </c>
      <c r="K942" s="8">
        <f t="shared" si="74"/>
        <v>3.495951338210538E-2</v>
      </c>
    </row>
    <row r="943" spans="1:11" x14ac:dyDescent="0.2">
      <c r="A943" s="3">
        <v>36462</v>
      </c>
      <c r="B943" s="4">
        <v>6255.7</v>
      </c>
      <c r="C943" s="4">
        <v>1362.93</v>
      </c>
      <c r="D943" s="5">
        <f t="shared" si="70"/>
        <v>829.78995433789953</v>
      </c>
      <c r="E943" s="4">
        <v>0.60882800608828003</v>
      </c>
      <c r="F943" s="8">
        <f t="shared" si="71"/>
        <v>1.7187318482932316E-2</v>
      </c>
      <c r="G943" s="8">
        <f t="shared" si="72"/>
        <v>1.5147940430788572E-2</v>
      </c>
      <c r="H943" s="8">
        <f t="shared" si="73"/>
        <v>-1.5232295405215258E-3</v>
      </c>
      <c r="I943" s="8">
        <f>'Parameters and Results'!$C$3*Data!F943+'Parameters and Results'!$C$4*Data!G943</f>
        <v>2.3218791505191606E-2</v>
      </c>
      <c r="J943" s="8">
        <f>(1-'Parameters and Results'!$B$5)*Data!H943</f>
        <v>-4.569688621564578E-4</v>
      </c>
      <c r="K943" s="8">
        <f t="shared" si="74"/>
        <v>2.2761822643035147E-2</v>
      </c>
    </row>
    <row r="944" spans="1:11" x14ac:dyDescent="0.2">
      <c r="A944" s="3">
        <v>36465</v>
      </c>
      <c r="B944" s="4">
        <v>6284</v>
      </c>
      <c r="C944" s="4">
        <v>1354.12</v>
      </c>
      <c r="D944" s="5">
        <f t="shared" si="70"/>
        <v>825.48158985613259</v>
      </c>
      <c r="E944" s="4">
        <v>0.60960741282613995</v>
      </c>
      <c r="F944" s="8">
        <f t="shared" si="71"/>
        <v>4.5136722643873001E-3</v>
      </c>
      <c r="G944" s="8">
        <f t="shared" si="72"/>
        <v>-6.4849972400187958E-3</v>
      </c>
      <c r="H944" s="8">
        <f t="shared" si="73"/>
        <v>1.2793568408614345E-3</v>
      </c>
      <c r="I944" s="8">
        <f>'Parameters and Results'!$C$3*Data!F944+'Parameters and Results'!$C$4*Data!G944</f>
        <v>4.4756472172873679E-4</v>
      </c>
      <c r="J944" s="8">
        <f>(1-'Parameters and Results'!$B$5)*Data!H944</f>
        <v>3.8380705225843039E-4</v>
      </c>
      <c r="K944" s="8">
        <f t="shared" si="74"/>
        <v>8.3137177398716713E-4</v>
      </c>
    </row>
    <row r="945" spans="1:11" x14ac:dyDescent="0.2">
      <c r="A945" s="3">
        <v>36466</v>
      </c>
      <c r="B945" s="4">
        <v>6252</v>
      </c>
      <c r="C945" s="4">
        <v>1347.74</v>
      </c>
      <c r="D945" s="5">
        <f t="shared" si="70"/>
        <v>819.54393432654297</v>
      </c>
      <c r="E945" s="4">
        <v>0.60808756460930369</v>
      </c>
      <c r="F945" s="8">
        <f t="shared" si="71"/>
        <v>-5.1053078341445424E-3</v>
      </c>
      <c r="G945" s="8">
        <f t="shared" si="72"/>
        <v>-4.722681307054573E-3</v>
      </c>
      <c r="H945" s="8">
        <f t="shared" si="73"/>
        <v>-2.4962721112075461E-3</v>
      </c>
      <c r="I945" s="8">
        <f>'Parameters and Results'!$C$3*Data!F945+'Parameters and Results'!$C$4*Data!G945</f>
        <v>-7.017392260685945E-3</v>
      </c>
      <c r="J945" s="8">
        <f>(1-'Parameters and Results'!$B$5)*Data!H945</f>
        <v>-7.4888163336226396E-4</v>
      </c>
      <c r="K945" s="8">
        <f t="shared" si="74"/>
        <v>-7.7662738940482094E-3</v>
      </c>
    </row>
    <row r="946" spans="1:11" x14ac:dyDescent="0.2">
      <c r="A946" s="3">
        <v>36467</v>
      </c>
      <c r="B946" s="4">
        <v>6280.8</v>
      </c>
      <c r="C946" s="4">
        <v>1354.93</v>
      </c>
      <c r="D946" s="5">
        <f t="shared" si="70"/>
        <v>824.16666666666674</v>
      </c>
      <c r="E946" s="4">
        <v>0.6082725060827251</v>
      </c>
      <c r="F946" s="8">
        <f t="shared" si="71"/>
        <v>4.5959483426786032E-3</v>
      </c>
      <c r="G946" s="8">
        <f t="shared" si="72"/>
        <v>5.3206769321911818E-3</v>
      </c>
      <c r="H946" s="8">
        <f t="shared" si="73"/>
        <v>3.0409001298667144E-4</v>
      </c>
      <c r="I946" s="8">
        <f>'Parameters and Results'!$C$3*Data!F946+'Parameters and Results'!$C$4*Data!G946</f>
        <v>6.8946203432270169E-3</v>
      </c>
      <c r="J946" s="8">
        <f>(1-'Parameters and Results'!$B$5)*Data!H946</f>
        <v>9.1227003896001441E-5</v>
      </c>
      <c r="K946" s="8">
        <f t="shared" si="74"/>
        <v>6.9858473471230186E-3</v>
      </c>
    </row>
    <row r="947" spans="1:11" x14ac:dyDescent="0.2">
      <c r="A947" s="3">
        <v>36468</v>
      </c>
      <c r="B947" s="4">
        <v>6331.3</v>
      </c>
      <c r="C947" s="4">
        <v>1362.64</v>
      </c>
      <c r="D947" s="5">
        <f t="shared" si="70"/>
        <v>832.14656488549622</v>
      </c>
      <c r="E947" s="4">
        <v>0.61068702290076338</v>
      </c>
      <c r="F947" s="8">
        <f t="shared" si="71"/>
        <v>8.0082254164134982E-3</v>
      </c>
      <c r="G947" s="8">
        <f t="shared" si="72"/>
        <v>5.674202089576124E-3</v>
      </c>
      <c r="H947" s="8">
        <f t="shared" si="73"/>
        <v>3.9616081067181995E-3</v>
      </c>
      <c r="I947" s="8">
        <f>'Parameters and Results'!$C$3*Data!F947+'Parameters and Results'!$C$4*Data!G947</f>
        <v>1.0071266367732919E-2</v>
      </c>
      <c r="J947" s="8">
        <f>(1-'Parameters and Results'!$B$5)*Data!H947</f>
        <v>1.1884824320154601E-3</v>
      </c>
      <c r="K947" s="8">
        <f t="shared" si="74"/>
        <v>1.1259748799748379E-2</v>
      </c>
    </row>
    <row r="948" spans="1:11" x14ac:dyDescent="0.2">
      <c r="A948" s="3">
        <v>36469</v>
      </c>
      <c r="B948" s="4">
        <v>6356.6</v>
      </c>
      <c r="C948" s="4">
        <v>1370.23</v>
      </c>
      <c r="D948" s="5">
        <f t="shared" si="70"/>
        <v>845.56001234186976</v>
      </c>
      <c r="E948" s="4">
        <v>0.61709348966368405</v>
      </c>
      <c r="F948" s="8">
        <f t="shared" si="71"/>
        <v>3.9880568939202948E-3</v>
      </c>
      <c r="G948" s="8">
        <f t="shared" si="72"/>
        <v>5.5546143907181968E-3</v>
      </c>
      <c r="H948" s="8">
        <f t="shared" si="73"/>
        <v>1.0435944927804881E-2</v>
      </c>
      <c r="I948" s="8">
        <f>'Parameters and Results'!$C$3*Data!F948+'Parameters and Results'!$C$4*Data!G948</f>
        <v>6.4890415531680852E-3</v>
      </c>
      <c r="J948" s="8">
        <f>(1-'Parameters and Results'!$B$5)*Data!H948</f>
        <v>3.1307834783414648E-3</v>
      </c>
      <c r="K948" s="8">
        <f t="shared" si="74"/>
        <v>9.6198250315095504E-3</v>
      </c>
    </row>
    <row r="949" spans="1:11" x14ac:dyDescent="0.2">
      <c r="A949" s="3">
        <v>36472</v>
      </c>
      <c r="B949" s="4">
        <v>6374.3</v>
      </c>
      <c r="C949" s="4">
        <v>1377.01</v>
      </c>
      <c r="D949" s="5">
        <f t="shared" si="70"/>
        <v>852.63777089783287</v>
      </c>
      <c r="E949" s="4">
        <v>0.61919504643962853</v>
      </c>
      <c r="F949" s="8">
        <f t="shared" si="71"/>
        <v>2.7806378817868665E-3</v>
      </c>
      <c r="G949" s="8">
        <f t="shared" si="72"/>
        <v>4.935872923370139E-3</v>
      </c>
      <c r="H949" s="8">
        <f t="shared" si="73"/>
        <v>3.3997869248452825E-3</v>
      </c>
      <c r="I949" s="8">
        <f>'Parameters and Results'!$C$3*Data!F949+'Parameters and Results'!$C$4*Data!G949</f>
        <v>5.0984295251833836E-3</v>
      </c>
      <c r="J949" s="8">
        <f>(1-'Parameters and Results'!$B$5)*Data!H949</f>
        <v>1.0199360774535849E-3</v>
      </c>
      <c r="K949" s="8">
        <f t="shared" si="74"/>
        <v>6.1183656026369687E-3</v>
      </c>
    </row>
    <row r="950" spans="1:11" x14ac:dyDescent="0.2">
      <c r="A950" s="3">
        <v>36473</v>
      </c>
      <c r="B950" s="4">
        <v>6435.5</v>
      </c>
      <c r="C950" s="4">
        <v>1373.46</v>
      </c>
      <c r="D950" s="5">
        <f t="shared" si="70"/>
        <v>847.29179518815556</v>
      </c>
      <c r="E950" s="4">
        <v>0.61690314620604569</v>
      </c>
      <c r="F950" s="8">
        <f t="shared" si="71"/>
        <v>9.5552570132660369E-3</v>
      </c>
      <c r="G950" s="8">
        <f t="shared" si="72"/>
        <v>-2.5813784344417066E-3</v>
      </c>
      <c r="H950" s="8">
        <f t="shared" si="73"/>
        <v>-3.7082860789192091E-3</v>
      </c>
      <c r="I950" s="8">
        <f>'Parameters and Results'!$C$3*Data!F950+'Parameters and Results'!$C$4*Data!G950</f>
        <v>6.9669055320092602E-3</v>
      </c>
      <c r="J950" s="8">
        <f>(1-'Parameters and Results'!$B$5)*Data!H950</f>
        <v>-1.1124858236757629E-3</v>
      </c>
      <c r="K950" s="8">
        <f t="shared" si="74"/>
        <v>5.8544197083334974E-3</v>
      </c>
    </row>
    <row r="951" spans="1:11" x14ac:dyDescent="0.2">
      <c r="A951" s="3">
        <v>36474</v>
      </c>
      <c r="B951" s="4">
        <v>6447</v>
      </c>
      <c r="C951" s="4">
        <v>1381.46</v>
      </c>
      <c r="D951" s="5">
        <f t="shared" si="70"/>
        <v>850.12923076923084</v>
      </c>
      <c r="E951" s="4">
        <v>0.61538461538461542</v>
      </c>
      <c r="F951" s="8">
        <f t="shared" si="71"/>
        <v>1.7853682211877245E-3</v>
      </c>
      <c r="G951" s="8">
        <f t="shared" si="72"/>
        <v>5.807807476857706E-3</v>
      </c>
      <c r="H951" s="8">
        <f t="shared" si="73"/>
        <v>-2.4645730281618108E-3</v>
      </c>
      <c r="I951" s="8">
        <f>'Parameters and Results'!$C$3*Data!F951+'Parameters and Results'!$C$4*Data!G951</f>
        <v>4.6984132310424215E-3</v>
      </c>
      <c r="J951" s="8">
        <f>(1-'Parameters and Results'!$B$5)*Data!H951</f>
        <v>-7.3937190844854334E-4</v>
      </c>
      <c r="K951" s="8">
        <f t="shared" si="74"/>
        <v>3.9590413225938786E-3</v>
      </c>
    </row>
    <row r="952" spans="1:11" x14ac:dyDescent="0.2">
      <c r="A952" s="3">
        <v>36476</v>
      </c>
      <c r="B952" s="4">
        <v>6511.6</v>
      </c>
      <c r="C952" s="4">
        <v>1396.06</v>
      </c>
      <c r="D952" s="5">
        <f t="shared" si="70"/>
        <v>865.45161490298187</v>
      </c>
      <c r="E952" s="4">
        <v>0.61992436922695437</v>
      </c>
      <c r="F952" s="8">
        <f t="shared" si="71"/>
        <v>9.9702954237347145E-3</v>
      </c>
      <c r="G952" s="8">
        <f t="shared" si="72"/>
        <v>1.051307243257339E-2</v>
      </c>
      <c r="H952" s="8">
        <f t="shared" si="73"/>
        <v>7.3500222800957733E-3</v>
      </c>
      <c r="I952" s="8">
        <f>'Parameters and Results'!$C$3*Data!F952+'Parameters and Results'!$C$4*Data!G952</f>
        <v>1.4401067609357507E-2</v>
      </c>
      <c r="J952" s="8">
        <f>(1-'Parameters and Results'!$B$5)*Data!H952</f>
        <v>2.2050066840287323E-3</v>
      </c>
      <c r="K952" s="8">
        <f t="shared" si="74"/>
        <v>1.6606074293386241E-2</v>
      </c>
    </row>
    <row r="953" spans="1:11" x14ac:dyDescent="0.2">
      <c r="A953" s="3">
        <v>36479</v>
      </c>
      <c r="B953" s="4">
        <v>6533.6</v>
      </c>
      <c r="C953" s="4">
        <v>1394.39</v>
      </c>
      <c r="D953" s="5">
        <f t="shared" si="70"/>
        <v>859.14356130622309</v>
      </c>
      <c r="E953" s="4">
        <v>0.61614294516327783</v>
      </c>
      <c r="F953" s="8">
        <f t="shared" si="71"/>
        <v>3.3728913097111576E-3</v>
      </c>
      <c r="G953" s="8">
        <f t="shared" si="72"/>
        <v>-1.196939704620414E-3</v>
      </c>
      <c r="H953" s="8">
        <f t="shared" si="73"/>
        <v>-6.1184950308493325E-3</v>
      </c>
      <c r="I953" s="8">
        <f>'Parameters and Results'!$C$3*Data!F953+'Parameters and Results'!$C$4*Data!G953</f>
        <v>2.3049324555022392E-3</v>
      </c>
      <c r="J953" s="8">
        <f>(1-'Parameters and Results'!$B$5)*Data!H953</f>
        <v>-1.8355485092548E-3</v>
      </c>
      <c r="K953" s="8">
        <f t="shared" si="74"/>
        <v>4.6938394624743921E-4</v>
      </c>
    </row>
    <row r="954" spans="1:11" x14ac:dyDescent="0.2">
      <c r="A954" s="3">
        <v>36480</v>
      </c>
      <c r="B954" s="4">
        <v>6583</v>
      </c>
      <c r="C954" s="4">
        <v>1420.07</v>
      </c>
      <c r="D954" s="5">
        <f t="shared" si="70"/>
        <v>878.53872803761431</v>
      </c>
      <c r="E954" s="4">
        <v>0.61865874783469432</v>
      </c>
      <c r="F954" s="8">
        <f t="shared" si="71"/>
        <v>7.5324754238107229E-3</v>
      </c>
      <c r="G954" s="8">
        <f t="shared" si="72"/>
        <v>1.8249122518178087E-2</v>
      </c>
      <c r="H954" s="8">
        <f t="shared" si="73"/>
        <v>4.0748343102726776E-3</v>
      </c>
      <c r="I954" s="8">
        <f>'Parameters and Results'!$C$3*Data!F954+'Parameters and Results'!$C$4*Data!G954</f>
        <v>1.6445442155650553E-2</v>
      </c>
      <c r="J954" s="8">
        <f>(1-'Parameters and Results'!$B$5)*Data!H954</f>
        <v>1.2224502930818035E-3</v>
      </c>
      <c r="K954" s="8">
        <f t="shared" si="74"/>
        <v>1.7667892448732354E-2</v>
      </c>
    </row>
    <row r="955" spans="1:11" x14ac:dyDescent="0.2">
      <c r="A955" s="3">
        <v>36481</v>
      </c>
      <c r="B955" s="4">
        <v>6555.7</v>
      </c>
      <c r="C955" s="4">
        <v>1410.71</v>
      </c>
      <c r="D955" s="5">
        <f t="shared" si="70"/>
        <v>869.14546238679077</v>
      </c>
      <c r="E955" s="4">
        <v>0.61610498428932292</v>
      </c>
      <c r="F955" s="8">
        <f t="shared" si="71"/>
        <v>-4.1556682606773135E-3</v>
      </c>
      <c r="G955" s="8">
        <f t="shared" si="72"/>
        <v>-6.6130424202463026E-3</v>
      </c>
      <c r="H955" s="8">
        <f t="shared" si="73"/>
        <v>-4.1364467067061287E-3</v>
      </c>
      <c r="I955" s="8">
        <f>'Parameters and Results'!$C$3*Data!F955+'Parameters and Results'!$C$4*Data!G955</f>
        <v>-7.2072526350256535E-3</v>
      </c>
      <c r="J955" s="8">
        <f>(1-'Parameters and Results'!$B$5)*Data!H955</f>
        <v>-1.2409340120118387E-3</v>
      </c>
      <c r="K955" s="8">
        <f t="shared" si="74"/>
        <v>-8.4481866470374929E-3</v>
      </c>
    </row>
    <row r="956" spans="1:11" x14ac:dyDescent="0.2">
      <c r="A956" s="3">
        <v>36482</v>
      </c>
      <c r="B956" s="4">
        <v>6550.8</v>
      </c>
      <c r="C956" s="4">
        <v>1424.94</v>
      </c>
      <c r="D956" s="5">
        <f t="shared" si="70"/>
        <v>882.31578947368428</v>
      </c>
      <c r="E956" s="4">
        <v>0.61919504643962853</v>
      </c>
      <c r="F956" s="8">
        <f t="shared" si="71"/>
        <v>-7.4772063148714697E-4</v>
      </c>
      <c r="G956" s="8">
        <f t="shared" si="72"/>
        <v>1.0036583818430344E-2</v>
      </c>
      <c r="H956" s="8">
        <f t="shared" si="73"/>
        <v>5.0029442542679778E-3</v>
      </c>
      <c r="I956" s="8">
        <f>'Parameters and Results'!$C$3*Data!F956+'Parameters and Results'!$C$4*Data!G956</f>
        <v>4.7654997094011345E-3</v>
      </c>
      <c r="J956" s="8">
        <f>(1-'Parameters and Results'!$B$5)*Data!H956</f>
        <v>1.5008832762803935E-3</v>
      </c>
      <c r="K956" s="8">
        <f t="shared" si="74"/>
        <v>6.2663829856815277E-3</v>
      </c>
    </row>
    <row r="957" spans="1:11" x14ac:dyDescent="0.2">
      <c r="A957" s="3">
        <v>36483</v>
      </c>
      <c r="B957" s="4">
        <v>6482.3</v>
      </c>
      <c r="C957" s="4">
        <v>1422</v>
      </c>
      <c r="D957" s="5">
        <f t="shared" si="70"/>
        <v>879.95049504950498</v>
      </c>
      <c r="E957" s="4">
        <v>0.61881188118811881</v>
      </c>
      <c r="F957" s="8">
        <f t="shared" si="71"/>
        <v>-1.0511793933473972E-2</v>
      </c>
      <c r="G957" s="8">
        <f t="shared" si="72"/>
        <v>-2.0653761899554336E-3</v>
      </c>
      <c r="H957" s="8">
        <f t="shared" si="73"/>
        <v>-6.1900342428382977E-4</v>
      </c>
      <c r="I957" s="8">
        <f>'Parameters and Results'!$C$3*Data!F957+'Parameters and Results'!$C$4*Data!G957</f>
        <v>-1.0313122834365661E-2</v>
      </c>
      <c r="J957" s="8">
        <f>(1-'Parameters and Results'!$B$5)*Data!H957</f>
        <v>-1.8570102728514897E-4</v>
      </c>
      <c r="K957" s="8">
        <f t="shared" si="74"/>
        <v>-1.0498823861650811E-2</v>
      </c>
    </row>
    <row r="958" spans="1:11" x14ac:dyDescent="0.2">
      <c r="A958" s="3">
        <v>36486</v>
      </c>
      <c r="B958" s="4">
        <v>6442</v>
      </c>
      <c r="C958" s="4">
        <v>1420.94</v>
      </c>
      <c r="D958" s="5">
        <f t="shared" si="70"/>
        <v>876.85282320271529</v>
      </c>
      <c r="E958" s="4">
        <v>0.61709348966368405</v>
      </c>
      <c r="F958" s="8">
        <f t="shared" si="71"/>
        <v>-6.2363347510941067E-3</v>
      </c>
      <c r="G958" s="8">
        <f t="shared" si="72"/>
        <v>-7.4570694360078047E-4</v>
      </c>
      <c r="H958" s="8">
        <f t="shared" si="73"/>
        <v>-2.780783500561366E-3</v>
      </c>
      <c r="I958" s="8">
        <f>'Parameters and Results'!$C$3*Data!F958+'Parameters and Results'!$C$4*Data!G958</f>
        <v>-5.8594746567517649E-3</v>
      </c>
      <c r="J958" s="8">
        <f>(1-'Parameters and Results'!$B$5)*Data!H958</f>
        <v>-8.3423505016840991E-4</v>
      </c>
      <c r="K958" s="8">
        <f t="shared" si="74"/>
        <v>-6.6937097069201751E-3</v>
      </c>
    </row>
    <row r="959" spans="1:11" x14ac:dyDescent="0.2">
      <c r="A959" s="3">
        <v>36487</v>
      </c>
      <c r="B959" s="4">
        <v>6534.2</v>
      </c>
      <c r="C959" s="4">
        <v>1404.64</v>
      </c>
      <c r="D959" s="5">
        <f t="shared" si="70"/>
        <v>865.13919684651398</v>
      </c>
      <c r="E959" s="4">
        <v>0.61591525006159153</v>
      </c>
      <c r="F959" s="8">
        <f t="shared" si="71"/>
        <v>1.421087092293984E-2</v>
      </c>
      <c r="G959" s="8">
        <f t="shared" si="72"/>
        <v>-1.1537582241686654E-2</v>
      </c>
      <c r="H959" s="8">
        <f t="shared" si="73"/>
        <v>-1.9111623831405986E-3</v>
      </c>
      <c r="I959" s="8">
        <f>'Parameters and Results'!$C$3*Data!F959+'Parameters and Results'!$C$4*Data!G959</f>
        <v>6.2042176470615646E-3</v>
      </c>
      <c r="J959" s="8">
        <f>(1-'Parameters and Results'!$B$5)*Data!H959</f>
        <v>-5.7334871494217968E-4</v>
      </c>
      <c r="K959" s="8">
        <f t="shared" si="74"/>
        <v>5.630868932119385E-3</v>
      </c>
    </row>
    <row r="960" spans="1:11" x14ac:dyDescent="0.2">
      <c r="A960" s="3">
        <v>36488</v>
      </c>
      <c r="B960" s="4">
        <v>6561.8</v>
      </c>
      <c r="C960" s="4">
        <v>1417.08</v>
      </c>
      <c r="D960" s="5">
        <f t="shared" si="70"/>
        <v>880.72094468614046</v>
      </c>
      <c r="E960" s="4">
        <v>0.62150403977625857</v>
      </c>
      <c r="F960" s="8">
        <f t="shared" si="71"/>
        <v>4.2150337298350821E-3</v>
      </c>
      <c r="G960" s="8">
        <f t="shared" si="72"/>
        <v>8.8173742232918358E-3</v>
      </c>
      <c r="H960" s="8">
        <f t="shared" si="73"/>
        <v>9.0330379723594575E-3</v>
      </c>
      <c r="I960" s="8">
        <f>'Parameters and Results'!$C$3*Data!F960+'Parameters and Results'!$C$4*Data!G960</f>
        <v>8.4495365941832899E-3</v>
      </c>
      <c r="J960" s="8">
        <f>(1-'Parameters and Results'!$B$5)*Data!H960</f>
        <v>2.7099113917078378E-3</v>
      </c>
      <c r="K960" s="8">
        <f t="shared" si="74"/>
        <v>1.1159447985891129E-2</v>
      </c>
    </row>
    <row r="961" spans="1:11" x14ac:dyDescent="0.2">
      <c r="A961" s="3">
        <v>36490</v>
      </c>
      <c r="B961" s="4">
        <v>6684.8</v>
      </c>
      <c r="C961" s="4">
        <v>1416.62</v>
      </c>
      <c r="D961" s="5">
        <f t="shared" si="70"/>
        <v>881.96986676628046</v>
      </c>
      <c r="E961" s="4">
        <v>0.6225874735400323</v>
      </c>
      <c r="F961" s="8">
        <f t="shared" si="71"/>
        <v>1.8571336818327601E-2</v>
      </c>
      <c r="G961" s="8">
        <f t="shared" si="72"/>
        <v>-3.2466386988082947E-4</v>
      </c>
      <c r="H961" s="8">
        <f t="shared" si="73"/>
        <v>1.7417272380213403E-3</v>
      </c>
      <c r="I961" s="8">
        <f>'Parameters and Results'!$C$3*Data!F961+'Parameters and Results'!$C$4*Data!G961</f>
        <v>1.6074601226301003E-2</v>
      </c>
      <c r="J961" s="8">
        <f>(1-'Parameters and Results'!$B$5)*Data!H961</f>
        <v>5.2251817140640212E-4</v>
      </c>
      <c r="K961" s="8">
        <f t="shared" si="74"/>
        <v>1.6597119397707406E-2</v>
      </c>
    </row>
    <row r="962" spans="1:11" x14ac:dyDescent="0.2">
      <c r="A962" s="3">
        <v>36493</v>
      </c>
      <c r="B962" s="4">
        <v>6692.3</v>
      </c>
      <c r="C962" s="4">
        <v>1407.83</v>
      </c>
      <c r="D962" s="5">
        <f t="shared" ref="D962:D1025" si="75">C962*E962</f>
        <v>878.57588617074384</v>
      </c>
      <c r="E962" s="4">
        <v>0.62406390414378432</v>
      </c>
      <c r="F962" s="8">
        <f t="shared" si="71"/>
        <v>1.1213193869895313E-3</v>
      </c>
      <c r="G962" s="8">
        <f t="shared" si="72"/>
        <v>-6.2242407391815647E-3</v>
      </c>
      <c r="H962" s="8">
        <f t="shared" si="73"/>
        <v>2.3686354027533645E-3</v>
      </c>
      <c r="I962" s="8">
        <f>'Parameters and Results'!$C$3*Data!F962+'Parameters and Results'!$C$4*Data!G962</f>
        <v>-2.3799355355422062E-3</v>
      </c>
      <c r="J962" s="8">
        <f>(1-'Parameters and Results'!$B$5)*Data!H962</f>
        <v>7.1059062082600951E-4</v>
      </c>
      <c r="K962" s="8">
        <f t="shared" si="74"/>
        <v>-1.6693449147161966E-3</v>
      </c>
    </row>
    <row r="963" spans="1:11" x14ac:dyDescent="0.2">
      <c r="A963" s="3">
        <v>36494</v>
      </c>
      <c r="B963" s="4">
        <v>6597.2</v>
      </c>
      <c r="C963" s="4">
        <v>1388.91</v>
      </c>
      <c r="D963" s="5">
        <f t="shared" si="75"/>
        <v>871.60966426106063</v>
      </c>
      <c r="E963" s="4">
        <v>0.627549419516787</v>
      </c>
      <c r="F963" s="8">
        <f t="shared" si="71"/>
        <v>-1.4312295175238918E-2</v>
      </c>
      <c r="G963" s="8">
        <f t="shared" si="72"/>
        <v>-1.3530244953473719E-2</v>
      </c>
      <c r="H963" s="8">
        <f t="shared" si="73"/>
        <v>5.5696504942175902E-3</v>
      </c>
      <c r="I963" s="8">
        <f>'Parameters and Results'!$C$3*Data!F963+'Parameters and Results'!$C$4*Data!G963</f>
        <v>-1.9829590553209861E-2</v>
      </c>
      <c r="J963" s="8">
        <f>(1-'Parameters and Results'!$B$5)*Data!H963</f>
        <v>1.6708951482652774E-3</v>
      </c>
      <c r="K963" s="8">
        <f t="shared" si="74"/>
        <v>-1.8158695404944584E-2</v>
      </c>
    </row>
    <row r="964" spans="1:11" x14ac:dyDescent="0.2">
      <c r="A964" s="3">
        <v>36495</v>
      </c>
      <c r="B964" s="4">
        <v>6646</v>
      </c>
      <c r="C964" s="4">
        <v>1397.72</v>
      </c>
      <c r="D964" s="5">
        <f t="shared" si="75"/>
        <v>875.76441102756894</v>
      </c>
      <c r="E964" s="4">
        <v>0.62656641604010022</v>
      </c>
      <c r="F964" s="8">
        <f t="shared" ref="F964:F1027" si="76">LN(B964/B963)</f>
        <v>7.3698533405424701E-3</v>
      </c>
      <c r="G964" s="8">
        <f t="shared" ref="G964:G1027" si="77">LN(C964/C963)</f>
        <v>6.3230707721241737E-3</v>
      </c>
      <c r="H964" s="8">
        <f t="shared" ref="H964:H1027" si="78">LN(E964/E963)</f>
        <v>-1.5676441523631609E-3</v>
      </c>
      <c r="I964" s="8">
        <f>'Parameters and Results'!$C$3*Data!F964+'Parameters and Results'!$C$4*Data!G964</f>
        <v>9.8630798899217165E-3</v>
      </c>
      <c r="J964" s="8">
        <f>(1-'Parameters and Results'!$B$5)*Data!H964</f>
        <v>-4.7029324570894835E-4</v>
      </c>
      <c r="K964" s="8">
        <f t="shared" ref="K964:K1027" si="79">I964+J964</f>
        <v>9.3927866442127684E-3</v>
      </c>
    </row>
    <row r="965" spans="1:11" x14ac:dyDescent="0.2">
      <c r="A965" s="3">
        <v>36496</v>
      </c>
      <c r="B965" s="4">
        <v>6653.7</v>
      </c>
      <c r="C965" s="4">
        <v>1409.04</v>
      </c>
      <c r="D965" s="5">
        <f t="shared" si="75"/>
        <v>882.19383921863266</v>
      </c>
      <c r="E965" s="4">
        <v>0.62609566741798151</v>
      </c>
      <c r="F965" s="8">
        <f t="shared" si="76"/>
        <v>1.1579209847340666E-3</v>
      </c>
      <c r="G965" s="8">
        <f t="shared" si="77"/>
        <v>8.0662838132616373E-3</v>
      </c>
      <c r="H965" s="8">
        <f t="shared" si="78"/>
        <v>-7.5159717931211996E-4</v>
      </c>
      <c r="I965" s="8">
        <f>'Parameters and Results'!$C$3*Data!F965+'Parameters and Results'!$C$4*Data!G965</f>
        <v>5.368974120803594E-3</v>
      </c>
      <c r="J965" s="8">
        <f>(1-'Parameters and Results'!$B$5)*Data!H965</f>
        <v>-2.2547915379363603E-4</v>
      </c>
      <c r="K965" s="8">
        <f t="shared" si="79"/>
        <v>5.1434949670099584E-3</v>
      </c>
    </row>
    <row r="966" spans="1:11" x14ac:dyDescent="0.2">
      <c r="A966" s="3">
        <v>36497</v>
      </c>
      <c r="B966" s="4">
        <v>6742.2</v>
      </c>
      <c r="C966" s="4">
        <v>1433.3</v>
      </c>
      <c r="D966" s="5">
        <f t="shared" si="75"/>
        <v>894.97346237901968</v>
      </c>
      <c r="E966" s="4">
        <v>0.62441461130190445</v>
      </c>
      <c r="F966" s="8">
        <f t="shared" si="76"/>
        <v>1.3213190242637824E-2</v>
      </c>
      <c r="G966" s="8">
        <f t="shared" si="77"/>
        <v>1.7070856505129819E-2</v>
      </c>
      <c r="H966" s="8">
        <f t="shared" si="78"/>
        <v>-2.6885938601466908E-3</v>
      </c>
      <c r="I966" s="8">
        <f>'Parameters and Results'!$C$3*Data!F966+'Parameters and Results'!$C$4*Data!G966</f>
        <v>2.0779803975078198E-2</v>
      </c>
      <c r="J966" s="8">
        <f>(1-'Parameters and Results'!$B$5)*Data!H966</f>
        <v>-8.0657815804400742E-4</v>
      </c>
      <c r="K966" s="8">
        <f t="shared" si="79"/>
        <v>1.9973225817034191E-2</v>
      </c>
    </row>
    <row r="967" spans="1:11" x14ac:dyDescent="0.2">
      <c r="A967" s="3">
        <v>36500</v>
      </c>
      <c r="B967" s="4">
        <v>6694</v>
      </c>
      <c r="C967" s="4">
        <v>1423.33</v>
      </c>
      <c r="D967" s="5">
        <f t="shared" si="75"/>
        <v>876.97473813924819</v>
      </c>
      <c r="E967" s="4">
        <v>0.61614294516327783</v>
      </c>
      <c r="F967" s="8">
        <f t="shared" si="76"/>
        <v>-7.1746783706397813E-3</v>
      </c>
      <c r="G967" s="8">
        <f t="shared" si="77"/>
        <v>-6.980281297726508E-3</v>
      </c>
      <c r="H967" s="8">
        <f t="shared" si="78"/>
        <v>-1.3335598465378398E-2</v>
      </c>
      <c r="I967" s="8">
        <f>'Parameters and Results'!$C$3*Data!F967+'Parameters and Results'!$C$4*Data!G967</f>
        <v>-1.0047195475082125E-2</v>
      </c>
      <c r="J967" s="8">
        <f>(1-'Parameters and Results'!$B$5)*Data!H967</f>
        <v>-4.0006795396135197E-3</v>
      </c>
      <c r="K967" s="8">
        <f t="shared" si="79"/>
        <v>-1.4047875014695645E-2</v>
      </c>
    </row>
    <row r="968" spans="1:11" x14ac:dyDescent="0.2">
      <c r="A968" s="3">
        <v>36501</v>
      </c>
      <c r="B968" s="4">
        <v>6660.9</v>
      </c>
      <c r="C968" s="4">
        <v>1409.17</v>
      </c>
      <c r="D968" s="5">
        <f t="shared" si="75"/>
        <v>868.08969383354906</v>
      </c>
      <c r="E968" s="4">
        <v>0.61602907657241424</v>
      </c>
      <c r="F968" s="8">
        <f t="shared" si="76"/>
        <v>-4.956992231631879E-3</v>
      </c>
      <c r="G968" s="8">
        <f t="shared" si="77"/>
        <v>-9.9983180653930789E-3</v>
      </c>
      <c r="H968" s="8">
        <f t="shared" si="78"/>
        <v>-1.8482580220800015E-4</v>
      </c>
      <c r="I968" s="8">
        <f>'Parameters and Results'!$C$3*Data!F968+'Parameters and Results'!$C$4*Data!G968</f>
        <v>-9.7364599579901588E-3</v>
      </c>
      <c r="J968" s="8">
        <f>(1-'Parameters and Results'!$B$5)*Data!H968</f>
        <v>-5.544774066240005E-5</v>
      </c>
      <c r="K968" s="8">
        <f t="shared" si="79"/>
        <v>-9.7919076986525584E-3</v>
      </c>
    </row>
    <row r="969" spans="1:11" x14ac:dyDescent="0.2">
      <c r="A969" s="3">
        <v>36502</v>
      </c>
      <c r="B969" s="4">
        <v>6619.4</v>
      </c>
      <c r="C969" s="4">
        <v>1403.88</v>
      </c>
      <c r="D969" s="5">
        <f t="shared" si="75"/>
        <v>863.66041218086752</v>
      </c>
      <c r="E969" s="4">
        <v>0.61519532451553371</v>
      </c>
      <c r="F969" s="8">
        <f t="shared" si="76"/>
        <v>-6.2498791572229602E-3</v>
      </c>
      <c r="G969" s="8">
        <f t="shared" si="77"/>
        <v>-3.7610467185398137E-3</v>
      </c>
      <c r="H969" s="8">
        <f t="shared" si="78"/>
        <v>-1.3543464271607345E-3</v>
      </c>
      <c r="I969" s="8">
        <f>'Parameters and Results'!$C$3*Data!F969+'Parameters and Results'!$C$4*Data!G969</f>
        <v>-7.4996094905815901E-3</v>
      </c>
      <c r="J969" s="8">
        <f>(1-'Parameters and Results'!$B$5)*Data!H969</f>
        <v>-4.0630392814822039E-4</v>
      </c>
      <c r="K969" s="8">
        <f t="shared" si="79"/>
        <v>-7.90591341872981E-3</v>
      </c>
    </row>
    <row r="970" spans="1:11" x14ac:dyDescent="0.2">
      <c r="A970" s="3">
        <v>36503</v>
      </c>
      <c r="B970" s="4">
        <v>6680.8</v>
      </c>
      <c r="C970" s="4">
        <v>1408.11</v>
      </c>
      <c r="D970" s="5">
        <f t="shared" si="75"/>
        <v>867.59704251386313</v>
      </c>
      <c r="E970" s="4">
        <v>0.61614294516327783</v>
      </c>
      <c r="F970" s="8">
        <f t="shared" si="76"/>
        <v>9.2330094566025634E-3</v>
      </c>
      <c r="G970" s="8">
        <f t="shared" si="77"/>
        <v>3.0085478188783417E-3</v>
      </c>
      <c r="H970" s="8">
        <f t="shared" si="78"/>
        <v>1.5391722293686535E-3</v>
      </c>
      <c r="I970" s="8">
        <f>'Parameters and Results'!$C$3*Data!F970+'Parameters and Results'!$C$4*Data!G970</f>
        <v>9.7034990967215483E-3</v>
      </c>
      <c r="J970" s="8">
        <f>(1-'Parameters and Results'!$B$5)*Data!H970</f>
        <v>4.6175166881059614E-4</v>
      </c>
      <c r="K970" s="8">
        <f t="shared" si="79"/>
        <v>1.0165250765532145E-2</v>
      </c>
    </row>
    <row r="971" spans="1:11" x14ac:dyDescent="0.2">
      <c r="A971" s="3">
        <v>36504</v>
      </c>
      <c r="B971" s="4">
        <v>6739.5</v>
      </c>
      <c r="C971" s="4">
        <v>1417.04</v>
      </c>
      <c r="D971" s="5">
        <f t="shared" si="75"/>
        <v>873.36825885978419</v>
      </c>
      <c r="E971" s="4">
        <v>0.61633281972265019</v>
      </c>
      <c r="F971" s="8">
        <f t="shared" si="76"/>
        <v>8.7479973393047236E-3</v>
      </c>
      <c r="G971" s="8">
        <f t="shared" si="77"/>
        <v>6.3218092779526499E-3</v>
      </c>
      <c r="H971" s="8">
        <f t="shared" si="78"/>
        <v>3.0811893634624915E-4</v>
      </c>
      <c r="I971" s="8">
        <f>'Parameters and Results'!$C$3*Data!F971+'Parameters and Results'!$C$4*Data!G971</f>
        <v>1.1068274681986064E-2</v>
      </c>
      <c r="J971" s="8">
        <f>(1-'Parameters and Results'!$B$5)*Data!H971</f>
        <v>9.2435680903874752E-5</v>
      </c>
      <c r="K971" s="8">
        <f t="shared" si="79"/>
        <v>1.1160710362889939E-2</v>
      </c>
    </row>
    <row r="972" spans="1:11" x14ac:dyDescent="0.2">
      <c r="A972" s="3">
        <v>36507</v>
      </c>
      <c r="B972" s="4">
        <v>6710.7</v>
      </c>
      <c r="C972" s="4">
        <v>1415.22</v>
      </c>
      <c r="D972" s="5">
        <f t="shared" si="75"/>
        <v>871.87037949728926</v>
      </c>
      <c r="E972" s="4">
        <v>0.61606702809265645</v>
      </c>
      <c r="F972" s="8">
        <f t="shared" si="76"/>
        <v>-4.2824707461481025E-3</v>
      </c>
      <c r="G972" s="8">
        <f t="shared" si="77"/>
        <v>-1.2851929205022533E-3</v>
      </c>
      <c r="H972" s="8">
        <f t="shared" si="78"/>
        <v>-4.3133993335996379E-4</v>
      </c>
      <c r="I972" s="8">
        <f>'Parameters and Results'!$C$3*Data!F972+'Parameters and Results'!$C$4*Data!G972</f>
        <v>-4.4411660799508071E-3</v>
      </c>
      <c r="J972" s="8">
        <f>(1-'Parameters and Results'!$B$5)*Data!H972</f>
        <v>-1.2940198000798916E-4</v>
      </c>
      <c r="K972" s="8">
        <f t="shared" si="79"/>
        <v>-4.5705680599587963E-3</v>
      </c>
    </row>
    <row r="973" spans="1:11" x14ac:dyDescent="0.2">
      <c r="A973" s="3">
        <v>36508</v>
      </c>
      <c r="B973" s="4">
        <v>6702.1</v>
      </c>
      <c r="C973" s="4">
        <v>1403.17</v>
      </c>
      <c r="D973" s="5">
        <f t="shared" si="75"/>
        <v>870.99317194289267</v>
      </c>
      <c r="E973" s="4">
        <v>0.62073246430788331</v>
      </c>
      <c r="F973" s="8">
        <f t="shared" si="76"/>
        <v>-1.2823573271077244E-3</v>
      </c>
      <c r="G973" s="8">
        <f t="shared" si="77"/>
        <v>-8.5510333380043324E-3</v>
      </c>
      <c r="H973" s="8">
        <f t="shared" si="78"/>
        <v>7.5444053346306553E-3</v>
      </c>
      <c r="I973" s="8">
        <f>'Parameters and Results'!$C$3*Data!F973+'Parameters and Results'!$C$4*Data!G973</f>
        <v>-5.7396206637415998E-3</v>
      </c>
      <c r="J973" s="8">
        <f>(1-'Parameters and Results'!$B$5)*Data!H973</f>
        <v>2.2633216003891971E-3</v>
      </c>
      <c r="K973" s="8">
        <f t="shared" si="79"/>
        <v>-3.4762990633524027E-3</v>
      </c>
    </row>
    <row r="974" spans="1:11" x14ac:dyDescent="0.2">
      <c r="A974" s="3">
        <v>36509</v>
      </c>
      <c r="B974" s="4">
        <v>6633.8</v>
      </c>
      <c r="C974" s="4">
        <v>1413.33</v>
      </c>
      <c r="D974" s="5">
        <f t="shared" si="75"/>
        <v>878.66335094808812</v>
      </c>
      <c r="E974" s="4">
        <v>0.62169723344731109</v>
      </c>
      <c r="F974" s="8">
        <f t="shared" si="76"/>
        <v>-1.0243117776369432E-2</v>
      </c>
      <c r="G974" s="8">
        <f t="shared" si="77"/>
        <v>7.2146593787116792E-3</v>
      </c>
      <c r="H974" s="8">
        <f t="shared" si="78"/>
        <v>1.5530364978932419E-3</v>
      </c>
      <c r="I974" s="8">
        <f>'Parameters and Results'!$C$3*Data!F974+'Parameters and Results'!$C$4*Data!G974</f>
        <v>-5.0668119898189447E-3</v>
      </c>
      <c r="J974" s="8">
        <f>(1-'Parameters and Results'!$B$5)*Data!H974</f>
        <v>4.6591094936797263E-4</v>
      </c>
      <c r="K974" s="8">
        <f t="shared" si="79"/>
        <v>-4.6009010404509717E-3</v>
      </c>
    </row>
    <row r="975" spans="1:11" x14ac:dyDescent="0.2">
      <c r="A975" s="3">
        <v>36510</v>
      </c>
      <c r="B975" s="4">
        <v>6672</v>
      </c>
      <c r="C975" s="4">
        <v>1418.78</v>
      </c>
      <c r="D975" s="5">
        <f t="shared" si="75"/>
        <v>879.97270979346274</v>
      </c>
      <c r="E975" s="4">
        <v>0.62023196675556658</v>
      </c>
      <c r="F975" s="8">
        <f t="shared" si="76"/>
        <v>5.7418727098836018E-3</v>
      </c>
      <c r="G975" s="8">
        <f t="shared" si="77"/>
        <v>3.8487253160554452E-3</v>
      </c>
      <c r="H975" s="8">
        <f t="shared" si="78"/>
        <v>-2.3596632906129856E-3</v>
      </c>
      <c r="I975" s="8">
        <f>'Parameters and Results'!$C$3*Data!F975+'Parameters and Results'!$C$4*Data!G975</f>
        <v>7.102450291818092E-3</v>
      </c>
      <c r="J975" s="8">
        <f>(1-'Parameters and Results'!$B$5)*Data!H975</f>
        <v>-7.0789898718389582E-4</v>
      </c>
      <c r="K975" s="8">
        <f t="shared" si="79"/>
        <v>6.3945513046341964E-3</v>
      </c>
    </row>
    <row r="976" spans="1:11" x14ac:dyDescent="0.2">
      <c r="A976" s="3">
        <v>36511</v>
      </c>
      <c r="B976" s="4">
        <v>6724.6</v>
      </c>
      <c r="C976" s="4">
        <v>1421.03</v>
      </c>
      <c r="D976" s="5">
        <f t="shared" si="75"/>
        <v>884.27504667081519</v>
      </c>
      <c r="E976" s="4">
        <v>0.62227753578095835</v>
      </c>
      <c r="F976" s="8">
        <f t="shared" si="76"/>
        <v>7.8527791085751496E-3</v>
      </c>
      <c r="G976" s="8">
        <f t="shared" si="77"/>
        <v>1.5846133866789145E-3</v>
      </c>
      <c r="H976" s="8">
        <f t="shared" si="78"/>
        <v>3.292644232181507E-3</v>
      </c>
      <c r="I976" s="8">
        <f>'Parameters and Results'!$C$3*Data!F976+'Parameters and Results'!$C$4*Data!G976</f>
        <v>7.7268729488098693E-3</v>
      </c>
      <c r="J976" s="8">
        <f>(1-'Parameters and Results'!$B$5)*Data!H976</f>
        <v>9.8779326965445224E-4</v>
      </c>
      <c r="K976" s="8">
        <f t="shared" si="79"/>
        <v>8.7146662184643224E-3</v>
      </c>
    </row>
    <row r="977" spans="1:11" x14ac:dyDescent="0.2">
      <c r="A977" s="3">
        <v>36514</v>
      </c>
      <c r="B977" s="4">
        <v>6731.2</v>
      </c>
      <c r="C977" s="4">
        <v>1418.09</v>
      </c>
      <c r="D977" s="5">
        <f t="shared" si="75"/>
        <v>884.37168693483011</v>
      </c>
      <c r="E977" s="4">
        <v>0.62363579669473035</v>
      </c>
      <c r="F977" s="8">
        <f t="shared" si="76"/>
        <v>9.8098968909869481E-4</v>
      </c>
      <c r="G977" s="8">
        <f t="shared" si="77"/>
        <v>-2.0710650137233137E-3</v>
      </c>
      <c r="H977" s="8">
        <f t="shared" si="78"/>
        <v>2.1803466043030868E-3</v>
      </c>
      <c r="I977" s="8">
        <f>'Parameters and Results'!$C$3*Data!F977+'Parameters and Results'!$C$4*Data!G977</f>
        <v>-2.6000912944923178E-4</v>
      </c>
      <c r="J977" s="8">
        <f>(1-'Parameters and Results'!$B$5)*Data!H977</f>
        <v>6.5410398129092618E-4</v>
      </c>
      <c r="K977" s="8">
        <f t="shared" si="79"/>
        <v>3.940948518416944E-4</v>
      </c>
    </row>
    <row r="978" spans="1:11" x14ac:dyDescent="0.2">
      <c r="A978" s="3">
        <v>36515</v>
      </c>
      <c r="B978" s="4">
        <v>6707.5</v>
      </c>
      <c r="C978" s="4">
        <v>1433.43</v>
      </c>
      <c r="D978" s="5">
        <f t="shared" si="75"/>
        <v>890.16332360429726</v>
      </c>
      <c r="E978" s="4">
        <v>0.62100229770850146</v>
      </c>
      <c r="F978" s="8">
        <f t="shared" si="76"/>
        <v>-3.5271305364772071E-3</v>
      </c>
      <c r="G978" s="8">
        <f t="shared" si="77"/>
        <v>1.0759277846351788E-2</v>
      </c>
      <c r="H978" s="8">
        <f t="shared" si="78"/>
        <v>-4.2317568907409694E-3</v>
      </c>
      <c r="I978" s="8">
        <f>'Parameters and Results'!$C$3*Data!F978+'Parameters and Results'!$C$4*Data!G978</f>
        <v>2.7237708176124113E-3</v>
      </c>
      <c r="J978" s="8">
        <f>(1-'Parameters and Results'!$B$5)*Data!H978</f>
        <v>-1.269527067222291E-3</v>
      </c>
      <c r="K978" s="8">
        <f t="shared" si="79"/>
        <v>1.4542437503901203E-3</v>
      </c>
    </row>
    <row r="979" spans="1:11" x14ac:dyDescent="0.2">
      <c r="A979" s="3">
        <v>36516</v>
      </c>
      <c r="B979" s="4">
        <v>6728.6</v>
      </c>
      <c r="C979" s="4">
        <v>1436.13</v>
      </c>
      <c r="D979" s="5">
        <f t="shared" si="75"/>
        <v>894.22789539227892</v>
      </c>
      <c r="E979" s="4">
        <v>0.62266500622665</v>
      </c>
      <c r="F979" s="8">
        <f t="shared" si="76"/>
        <v>3.1407949249022083E-3</v>
      </c>
      <c r="G979" s="8">
        <f t="shared" si="77"/>
        <v>1.8818221586460785E-3</v>
      </c>
      <c r="H979" s="8">
        <f t="shared" si="78"/>
        <v>2.6738815172434168E-3</v>
      </c>
      <c r="I979" s="8">
        <f>'Parameters and Results'!$C$3*Data!F979+'Parameters and Results'!$C$4*Data!G979</f>
        <v>3.7643795249583147E-3</v>
      </c>
      <c r="J979" s="8">
        <f>(1-'Parameters and Results'!$B$5)*Data!H979</f>
        <v>8.0216445517302521E-4</v>
      </c>
      <c r="K979" s="8">
        <f t="shared" si="79"/>
        <v>4.56654398013134E-3</v>
      </c>
    </row>
    <row r="980" spans="1:11" x14ac:dyDescent="0.2">
      <c r="A980" s="3">
        <v>36517</v>
      </c>
      <c r="B980" s="4">
        <v>6776.8</v>
      </c>
      <c r="C980" s="4">
        <v>1458.34</v>
      </c>
      <c r="D980" s="5">
        <f t="shared" si="75"/>
        <v>902.3822783243611</v>
      </c>
      <c r="E980" s="4">
        <v>0.61877359074314708</v>
      </c>
      <c r="F980" s="8">
        <f t="shared" si="76"/>
        <v>7.1379158926597741E-3</v>
      </c>
      <c r="G980" s="8">
        <f t="shared" si="77"/>
        <v>1.5346806783172098E-2</v>
      </c>
      <c r="H980" s="8">
        <f t="shared" si="78"/>
        <v>-6.269223847890631E-3</v>
      </c>
      <c r="I980" s="8">
        <f>'Parameters and Results'!$C$3*Data!F980+'Parameters and Results'!$C$4*Data!G980</f>
        <v>1.4532952068990237E-2</v>
      </c>
      <c r="J980" s="8">
        <f>(1-'Parameters and Results'!$B$5)*Data!H980</f>
        <v>-1.8807671543671896E-3</v>
      </c>
      <c r="K980" s="8">
        <f t="shared" si="79"/>
        <v>1.2652184914623048E-2</v>
      </c>
    </row>
    <row r="981" spans="1:11" x14ac:dyDescent="0.2">
      <c r="A981" s="3">
        <v>36523</v>
      </c>
      <c r="B981" s="4">
        <v>6835.9</v>
      </c>
      <c r="C981" s="4">
        <v>1463.46</v>
      </c>
      <c r="D981" s="5">
        <f t="shared" si="75"/>
        <v>905.15833745670466</v>
      </c>
      <c r="E981" s="4">
        <v>0.61850569025235036</v>
      </c>
      <c r="F981" s="8">
        <f t="shared" si="76"/>
        <v>8.6831225734608566E-3</v>
      </c>
      <c r="G981" s="8">
        <f t="shared" si="77"/>
        <v>3.5046924777124332E-3</v>
      </c>
      <c r="H981" s="8">
        <f t="shared" si="78"/>
        <v>-4.3304773481340103E-4</v>
      </c>
      <c r="I981" s="8">
        <f>'Parameters and Results'!$C$3*Data!F981+'Parameters and Results'!$C$4*Data!G981</f>
        <v>9.4902661897429633E-3</v>
      </c>
      <c r="J981" s="8">
        <f>(1-'Parameters and Results'!$B$5)*Data!H981</f>
        <v>-1.2991432044402032E-4</v>
      </c>
      <c r="K981" s="8">
        <f t="shared" si="79"/>
        <v>9.360351869298943E-3</v>
      </c>
    </row>
    <row r="982" spans="1:11" x14ac:dyDescent="0.2">
      <c r="A982" s="3">
        <v>36524</v>
      </c>
      <c r="B982" s="4">
        <v>6930.2</v>
      </c>
      <c r="C982" s="4">
        <v>1464.47</v>
      </c>
      <c r="D982" s="5">
        <f t="shared" si="75"/>
        <v>907.91692498450095</v>
      </c>
      <c r="E982" s="4">
        <v>0.61996280223186606</v>
      </c>
      <c r="F982" s="8">
        <f t="shared" si="76"/>
        <v>1.3700536105564301E-2</v>
      </c>
      <c r="G982" s="8">
        <f t="shared" si="77"/>
        <v>6.8990723143041695E-4</v>
      </c>
      <c r="H982" s="8">
        <f t="shared" si="78"/>
        <v>2.3530879642023926E-3</v>
      </c>
      <c r="I982" s="8">
        <f>'Parameters and Results'!$C$3*Data!F982+'Parameters and Results'!$C$4*Data!G982</f>
        <v>1.2360518997341188E-2</v>
      </c>
      <c r="J982" s="8">
        <f>(1-'Parameters and Results'!$B$5)*Data!H982</f>
        <v>7.059263892607179E-4</v>
      </c>
      <c r="K982" s="8">
        <f t="shared" si="79"/>
        <v>1.3066445386601906E-2</v>
      </c>
    </row>
    <row r="983" spans="1:11" x14ac:dyDescent="0.2">
      <c r="A983" s="3">
        <v>36529</v>
      </c>
      <c r="B983" s="4">
        <v>6662.9</v>
      </c>
      <c r="C983" s="4">
        <v>1399.42</v>
      </c>
      <c r="D983" s="5">
        <f t="shared" si="75"/>
        <v>854.86866218692728</v>
      </c>
      <c r="E983" s="4">
        <v>0.61087354917532066</v>
      </c>
      <c r="F983" s="8">
        <f t="shared" si="76"/>
        <v>-3.9333847600994155E-2</v>
      </c>
      <c r="G983" s="8">
        <f t="shared" si="77"/>
        <v>-4.5435537201841437E-2</v>
      </c>
      <c r="H983" s="8">
        <f t="shared" si="78"/>
        <v>-1.476949924592611E-2</v>
      </c>
      <c r="I983" s="8">
        <f>'Parameters and Results'!$C$3*Data!F983+'Parameters and Results'!$C$4*Data!G983</f>
        <v>-5.8952306739864263E-2</v>
      </c>
      <c r="J983" s="8">
        <f>(1-'Parameters and Results'!$B$5)*Data!H983</f>
        <v>-4.4308497737778332E-3</v>
      </c>
      <c r="K983" s="8">
        <f t="shared" si="79"/>
        <v>-6.3383156513642097E-2</v>
      </c>
    </row>
    <row r="984" spans="1:11" x14ac:dyDescent="0.2">
      <c r="A984" s="3">
        <v>36530</v>
      </c>
      <c r="B984" s="4">
        <v>6535.9</v>
      </c>
      <c r="C984" s="4">
        <v>1402.11</v>
      </c>
      <c r="D984" s="5">
        <f t="shared" si="75"/>
        <v>854.16387450502577</v>
      </c>
      <c r="E984" s="4">
        <v>0.6091989034419738</v>
      </c>
      <c r="F984" s="8">
        <f t="shared" si="76"/>
        <v>-1.9244767650178598E-2</v>
      </c>
      <c r="G984" s="8">
        <f t="shared" si="77"/>
        <v>1.9203798115278359E-3</v>
      </c>
      <c r="H984" s="8">
        <f t="shared" si="78"/>
        <v>-2.7451595705123358E-3</v>
      </c>
      <c r="I984" s="8">
        <f>'Parameters and Results'!$C$3*Data!F984+'Parameters and Results'!$C$4*Data!G984</f>
        <v>-1.580216659568124E-2</v>
      </c>
      <c r="J984" s="8">
        <f>(1-'Parameters and Results'!$B$5)*Data!H984</f>
        <v>-8.2354787115370082E-4</v>
      </c>
      <c r="K984" s="8">
        <f t="shared" si="79"/>
        <v>-1.6625714466834942E-2</v>
      </c>
    </row>
    <row r="985" spans="1:11" x14ac:dyDescent="0.2">
      <c r="A985" s="3">
        <v>36531</v>
      </c>
      <c r="B985" s="4">
        <v>6447.2</v>
      </c>
      <c r="C985" s="4">
        <v>1403.45</v>
      </c>
      <c r="D985" s="5">
        <f t="shared" si="75"/>
        <v>851.86646433990893</v>
      </c>
      <c r="E985" s="4">
        <v>0.60698027314112291</v>
      </c>
      <c r="F985" s="8">
        <f t="shared" si="76"/>
        <v>-1.3664129534891977E-2</v>
      </c>
      <c r="G985" s="8">
        <f t="shared" si="77"/>
        <v>9.5524608412974211E-4</v>
      </c>
      <c r="H985" s="8">
        <f t="shared" si="78"/>
        <v>-3.6485294350148975E-3</v>
      </c>
      <c r="I985" s="8">
        <f>'Parameters and Results'!$C$3*Data!F985+'Parameters and Results'!$C$4*Data!G985</f>
        <v>-1.1440280457600418E-2</v>
      </c>
      <c r="J985" s="8">
        <f>(1-'Parameters and Results'!$B$5)*Data!H985</f>
        <v>-1.0945588305044695E-3</v>
      </c>
      <c r="K985" s="8">
        <f t="shared" si="79"/>
        <v>-1.2534839288104888E-2</v>
      </c>
    </row>
    <row r="986" spans="1:11" x14ac:dyDescent="0.2">
      <c r="A986" s="3">
        <v>36532</v>
      </c>
      <c r="B986" s="4">
        <v>6504.8</v>
      </c>
      <c r="C986" s="4">
        <v>1441.47</v>
      </c>
      <c r="D986" s="5">
        <f t="shared" si="75"/>
        <v>879.803466796875</v>
      </c>
      <c r="E986" s="4">
        <v>0.6103515625</v>
      </c>
      <c r="F986" s="8">
        <f t="shared" si="76"/>
        <v>8.8944378833262696E-3</v>
      </c>
      <c r="G986" s="8">
        <f t="shared" si="77"/>
        <v>2.672993526267859E-2</v>
      </c>
      <c r="H986" s="8">
        <f t="shared" si="78"/>
        <v>5.5388315314736369E-3</v>
      </c>
      <c r="I986" s="8">
        <f>'Parameters and Results'!$C$3*Data!F986+'Parameters and Results'!$C$4*Data!G986</f>
        <v>2.2216798189756928E-2</v>
      </c>
      <c r="J986" s="8">
        <f>(1-'Parameters and Results'!$B$5)*Data!H986</f>
        <v>1.6616494594420914E-3</v>
      </c>
      <c r="K986" s="8">
        <f t="shared" si="79"/>
        <v>2.3878447649199018E-2</v>
      </c>
    </row>
    <row r="987" spans="1:11" x14ac:dyDescent="0.2">
      <c r="A987" s="3">
        <v>36535</v>
      </c>
      <c r="B987" s="4">
        <v>6607.7</v>
      </c>
      <c r="C987" s="4">
        <v>1457.6</v>
      </c>
      <c r="D987" s="5">
        <f t="shared" si="75"/>
        <v>890.19176743617936</v>
      </c>
      <c r="E987" s="4">
        <v>0.61072431904238433</v>
      </c>
      <c r="F987" s="8">
        <f t="shared" si="76"/>
        <v>1.5695269760858357E-2</v>
      </c>
      <c r="G987" s="8">
        <f t="shared" si="77"/>
        <v>1.1127821298329016E-2</v>
      </c>
      <c r="H987" s="8">
        <f t="shared" si="78"/>
        <v>6.1053790284099681E-4</v>
      </c>
      <c r="I987" s="8">
        <f>'Parameters and Results'!$C$3*Data!F987+'Parameters and Results'!$C$4*Data!G987</f>
        <v>1.9742384541848731E-2</v>
      </c>
      <c r="J987" s="8">
        <f>(1-'Parameters and Results'!$B$5)*Data!H987</f>
        <v>1.8316137085229908E-4</v>
      </c>
      <c r="K987" s="8">
        <f t="shared" si="79"/>
        <v>1.9925545912701029E-2</v>
      </c>
    </row>
    <row r="988" spans="1:11" x14ac:dyDescent="0.2">
      <c r="A988" s="3">
        <v>36536</v>
      </c>
      <c r="B988" s="4">
        <v>6518.9</v>
      </c>
      <c r="C988" s="4">
        <v>1438.56</v>
      </c>
      <c r="D988" s="5">
        <f t="shared" si="75"/>
        <v>872.91262135922341</v>
      </c>
      <c r="E988" s="4">
        <v>0.60679611650485443</v>
      </c>
      <c r="F988" s="8">
        <f t="shared" si="76"/>
        <v>-1.3529985623641834E-2</v>
      </c>
      <c r="G988" s="8">
        <f t="shared" si="77"/>
        <v>-1.3148634269231135E-2</v>
      </c>
      <c r="H988" s="8">
        <f t="shared" si="78"/>
        <v>-6.4528135270692346E-3</v>
      </c>
      <c r="I988" s="8">
        <f>'Parameters and Results'!$C$3*Data!F988+'Parameters and Results'!$C$4*Data!G988</f>
        <v>-1.8938999926071419E-2</v>
      </c>
      <c r="J988" s="8">
        <f>(1-'Parameters and Results'!$B$5)*Data!H988</f>
        <v>-1.9358440581207707E-3</v>
      </c>
      <c r="K988" s="8">
        <f t="shared" si="79"/>
        <v>-2.087484398419219E-2</v>
      </c>
    </row>
    <row r="989" spans="1:11" x14ac:dyDescent="0.2">
      <c r="A989" s="3">
        <v>36537</v>
      </c>
      <c r="B989" s="4">
        <v>6532.8</v>
      </c>
      <c r="C989" s="4">
        <v>1432.25</v>
      </c>
      <c r="D989" s="5">
        <f t="shared" si="75"/>
        <v>869.875493470999</v>
      </c>
      <c r="E989" s="4">
        <v>0.60734892195566348</v>
      </c>
      <c r="F989" s="8">
        <f t="shared" si="76"/>
        <v>2.1299915344668639E-3</v>
      </c>
      <c r="G989" s="8">
        <f t="shared" si="77"/>
        <v>-4.3959789477755811E-3</v>
      </c>
      <c r="H989" s="8">
        <f t="shared" si="78"/>
        <v>9.1060865299779162E-4</v>
      </c>
      <c r="I989" s="8">
        <f>'Parameters and Results'!$C$3*Data!F989+'Parameters and Results'!$C$4*Data!G989</f>
        <v>-5.1008603914030849E-4</v>
      </c>
      <c r="J989" s="8">
        <f>(1-'Parameters and Results'!$B$5)*Data!H989</f>
        <v>2.7318259589933754E-4</v>
      </c>
      <c r="K989" s="8">
        <f t="shared" si="79"/>
        <v>-2.3690344324097095E-4</v>
      </c>
    </row>
    <row r="990" spans="1:11" x14ac:dyDescent="0.2">
      <c r="A990" s="3">
        <v>36538</v>
      </c>
      <c r="B990" s="4">
        <v>6531.5</v>
      </c>
      <c r="C990" s="4">
        <v>1449.68</v>
      </c>
      <c r="D990" s="5">
        <f t="shared" si="75"/>
        <v>879.55345225094038</v>
      </c>
      <c r="E990" s="4">
        <v>0.60672248513529903</v>
      </c>
      <c r="F990" s="8">
        <f t="shared" si="76"/>
        <v>-1.9901563869336667E-4</v>
      </c>
      <c r="G990" s="8">
        <f t="shared" si="77"/>
        <v>1.2096208115215201E-2</v>
      </c>
      <c r="H990" s="8">
        <f t="shared" si="78"/>
        <v>-1.0319605128642118E-3</v>
      </c>
      <c r="I990" s="8">
        <f>'Parameters and Results'!$C$3*Data!F990+'Parameters and Results'!$C$4*Data!G990</f>
        <v>6.3578136983595147E-3</v>
      </c>
      <c r="J990" s="8">
        <f>(1-'Parameters and Results'!$B$5)*Data!H990</f>
        <v>-3.0958815385926356E-4</v>
      </c>
      <c r="K990" s="8">
        <f t="shared" si="79"/>
        <v>6.0482255445002513E-3</v>
      </c>
    </row>
    <row r="991" spans="1:11" x14ac:dyDescent="0.2">
      <c r="A991" s="3">
        <v>36539</v>
      </c>
      <c r="B991" s="4">
        <v>6658.2</v>
      </c>
      <c r="C991" s="4">
        <v>1465.15</v>
      </c>
      <c r="D991" s="5">
        <f t="shared" si="75"/>
        <v>895.9518131229745</v>
      </c>
      <c r="E991" s="4">
        <v>0.61150859169571337</v>
      </c>
      <c r="F991" s="8">
        <f t="shared" si="76"/>
        <v>1.9212551807955044E-2</v>
      </c>
      <c r="G991" s="8">
        <f t="shared" si="77"/>
        <v>1.0614783884359819E-2</v>
      </c>
      <c r="H991" s="8">
        <f t="shared" si="78"/>
        <v>7.85750959093846E-3</v>
      </c>
      <c r="I991" s="8">
        <f>'Parameters and Results'!$C$3*Data!F991+'Parameters and Results'!$C$4*Data!G991</f>
        <v>2.2542966129514966E-2</v>
      </c>
      <c r="J991" s="8">
        <f>(1-'Parameters and Results'!$B$5)*Data!H991</f>
        <v>2.3572528772815384E-3</v>
      </c>
      <c r="K991" s="8">
        <f t="shared" si="79"/>
        <v>2.4900219006796506E-2</v>
      </c>
    </row>
    <row r="992" spans="1:11" x14ac:dyDescent="0.2">
      <c r="A992" s="3">
        <v>36543</v>
      </c>
      <c r="B992" s="4">
        <v>6504.6</v>
      </c>
      <c r="C992" s="4">
        <v>1455.14</v>
      </c>
      <c r="D992" s="5">
        <f t="shared" si="75"/>
        <v>888.36385836385853</v>
      </c>
      <c r="E992" s="4">
        <v>0.61050061050061055</v>
      </c>
      <c r="F992" s="8">
        <f t="shared" si="76"/>
        <v>-2.3339558839271857E-2</v>
      </c>
      <c r="G992" s="8">
        <f t="shared" si="77"/>
        <v>-6.8555103802383595E-3</v>
      </c>
      <c r="H992" s="8">
        <f t="shared" si="78"/>
        <v>-1.6497116746698437E-3</v>
      </c>
      <c r="I992" s="8">
        <f>'Parameters and Results'!$C$3*Data!F992+'Parameters and Results'!$C$4*Data!G992</f>
        <v>-2.4124089589691589E-2</v>
      </c>
      <c r="J992" s="8">
        <f>(1-'Parameters and Results'!$B$5)*Data!H992</f>
        <v>-4.9491350240095323E-4</v>
      </c>
      <c r="K992" s="8">
        <f t="shared" si="79"/>
        <v>-2.4619003092092542E-2</v>
      </c>
    </row>
    <row r="993" spans="1:11" x14ac:dyDescent="0.2">
      <c r="A993" s="3">
        <v>36544</v>
      </c>
      <c r="B993" s="4">
        <v>6445.4</v>
      </c>
      <c r="C993" s="4">
        <v>1455.9</v>
      </c>
      <c r="D993" s="5">
        <f t="shared" si="75"/>
        <v>885.69168998661655</v>
      </c>
      <c r="E993" s="4">
        <v>0.60834651417447383</v>
      </c>
      <c r="F993" s="8">
        <f t="shared" si="76"/>
        <v>-9.1429208326743016E-3</v>
      </c>
      <c r="G993" s="8">
        <f t="shared" si="77"/>
        <v>5.2215017125654007E-4</v>
      </c>
      <c r="H993" s="8">
        <f t="shared" si="78"/>
        <v>-3.5346493013848727E-3</v>
      </c>
      <c r="I993" s="8">
        <f>'Parameters and Results'!$C$3*Data!F993+'Parameters and Results'!$C$4*Data!G993</f>
        <v>-7.7180946361114821E-3</v>
      </c>
      <c r="J993" s="8">
        <f>(1-'Parameters and Results'!$B$5)*Data!H993</f>
        <v>-1.0603947904154619E-3</v>
      </c>
      <c r="K993" s="8">
        <f t="shared" si="79"/>
        <v>-8.7784894265269444E-3</v>
      </c>
    </row>
    <row r="994" spans="1:11" x14ac:dyDescent="0.2">
      <c r="A994" s="3">
        <v>36545</v>
      </c>
      <c r="B994" s="4">
        <v>6348.7</v>
      </c>
      <c r="C994" s="4">
        <v>1445.57</v>
      </c>
      <c r="D994" s="5">
        <f t="shared" si="75"/>
        <v>874.08997460394244</v>
      </c>
      <c r="E994" s="4">
        <v>0.60466803724755114</v>
      </c>
      <c r="F994" s="8">
        <f t="shared" si="76"/>
        <v>-1.5116630544240764E-2</v>
      </c>
      <c r="G994" s="8">
        <f t="shared" si="77"/>
        <v>-7.120558645266682E-3</v>
      </c>
      <c r="H994" s="8">
        <f t="shared" si="78"/>
        <v>-6.0650355736666401E-3</v>
      </c>
      <c r="I994" s="8">
        <f>'Parameters and Results'!$C$3*Data!F994+'Parameters and Results'!$C$4*Data!G994</f>
        <v>-1.7072153394654677E-2</v>
      </c>
      <c r="J994" s="8">
        <f>(1-'Parameters and Results'!$B$5)*Data!H994</f>
        <v>-1.8195106720999923E-3</v>
      </c>
      <c r="K994" s="8">
        <f t="shared" si="79"/>
        <v>-1.889166406675467E-2</v>
      </c>
    </row>
    <row r="995" spans="1:11" x14ac:dyDescent="0.2">
      <c r="A995" s="3">
        <v>36546</v>
      </c>
      <c r="B995" s="4">
        <v>6346.3</v>
      </c>
      <c r="C995" s="4">
        <v>1441.36</v>
      </c>
      <c r="D995" s="5">
        <f t="shared" si="75"/>
        <v>873.33979641299061</v>
      </c>
      <c r="E995" s="4">
        <v>0.60591371788657289</v>
      </c>
      <c r="F995" s="8">
        <f t="shared" si="76"/>
        <v>-3.78101619313435E-4</v>
      </c>
      <c r="G995" s="8">
        <f t="shared" si="77"/>
        <v>-2.9165951265689668E-3</v>
      </c>
      <c r="H995" s="8">
        <f t="shared" si="78"/>
        <v>2.0579875310240388E-3</v>
      </c>
      <c r="I995" s="8">
        <f>'Parameters and Results'!$C$3*Data!F995+'Parameters and Results'!$C$4*Data!G995</f>
        <v>-1.9058002852464979E-3</v>
      </c>
      <c r="J995" s="8">
        <f>(1-'Parameters and Results'!$B$5)*Data!H995</f>
        <v>6.1739625930721175E-4</v>
      </c>
      <c r="K995" s="8">
        <f t="shared" si="79"/>
        <v>-1.2884040259392862E-3</v>
      </c>
    </row>
    <row r="996" spans="1:11" x14ac:dyDescent="0.2">
      <c r="A996" s="3">
        <v>36549</v>
      </c>
      <c r="B996" s="4">
        <v>6379.8</v>
      </c>
      <c r="C996" s="4">
        <v>1401.53</v>
      </c>
      <c r="D996" s="5">
        <f t="shared" si="75"/>
        <v>848.38377723970939</v>
      </c>
      <c r="E996" s="4">
        <v>0.60532687651331718</v>
      </c>
      <c r="F996" s="8">
        <f t="shared" si="76"/>
        <v>5.2647829860229837E-3</v>
      </c>
      <c r="G996" s="8">
        <f t="shared" si="77"/>
        <v>-2.8022615294881394E-2</v>
      </c>
      <c r="H996" s="8">
        <f t="shared" si="78"/>
        <v>-9.6899232388122849E-4</v>
      </c>
      <c r="I996" s="8">
        <f>'Parameters and Results'!$C$3*Data!F996+'Parameters and Results'!$C$4*Data!G996</f>
        <v>-1.0525527146465846E-2</v>
      </c>
      <c r="J996" s="8">
        <f>(1-'Parameters and Results'!$B$5)*Data!H996</f>
        <v>-2.9069769716436858E-4</v>
      </c>
      <c r="K996" s="8">
        <f t="shared" si="79"/>
        <v>-1.0816224843630215E-2</v>
      </c>
    </row>
    <row r="997" spans="1:11" x14ac:dyDescent="0.2">
      <c r="A997" s="3">
        <v>36550</v>
      </c>
      <c r="B997" s="4">
        <v>6274.1</v>
      </c>
      <c r="C997" s="4">
        <v>1410.03</v>
      </c>
      <c r="D997" s="5">
        <f t="shared" si="75"/>
        <v>855.49690571532562</v>
      </c>
      <c r="E997" s="4">
        <v>0.60672248513529903</v>
      </c>
      <c r="F997" s="8">
        <f t="shared" si="76"/>
        <v>-1.6706700466466114E-2</v>
      </c>
      <c r="G997" s="8">
        <f t="shared" si="77"/>
        <v>6.046483729051793E-3</v>
      </c>
      <c r="H997" s="8">
        <f t="shared" si="78"/>
        <v>2.3028917516399704E-3</v>
      </c>
      <c r="I997" s="8">
        <f>'Parameters and Results'!$C$3*Data!F997+'Parameters and Results'!$C$4*Data!G997</f>
        <v>-1.1353261694469881E-2</v>
      </c>
      <c r="J997" s="8">
        <f>(1-'Parameters and Results'!$B$5)*Data!H997</f>
        <v>6.9086752549199124E-4</v>
      </c>
      <c r="K997" s="8">
        <f t="shared" si="79"/>
        <v>-1.0662394168977889E-2</v>
      </c>
    </row>
    <row r="998" spans="1:11" x14ac:dyDescent="0.2">
      <c r="A998" s="3">
        <v>36551</v>
      </c>
      <c r="B998" s="4">
        <v>6375.6</v>
      </c>
      <c r="C998" s="4">
        <v>1404.09</v>
      </c>
      <c r="D998" s="5">
        <f t="shared" si="75"/>
        <v>856.41354071363207</v>
      </c>
      <c r="E998" s="4">
        <v>0.60994205550472702</v>
      </c>
      <c r="F998" s="8">
        <f t="shared" si="76"/>
        <v>1.6048155826268472E-2</v>
      </c>
      <c r="G998" s="8">
        <f t="shared" si="77"/>
        <v>-4.2215746462376594E-3</v>
      </c>
      <c r="H998" s="8">
        <f t="shared" si="78"/>
        <v>5.2924660445803386E-3</v>
      </c>
      <c r="I998" s="8">
        <f>'Parameters and Results'!$C$3*Data!F998+'Parameters and Results'!$C$4*Data!G998</f>
        <v>1.1762486039016576E-2</v>
      </c>
      <c r="J998" s="8">
        <f>(1-'Parameters and Results'!$B$5)*Data!H998</f>
        <v>1.5877398133741017E-3</v>
      </c>
      <c r="K998" s="8">
        <f t="shared" si="79"/>
        <v>1.3350225852390677E-2</v>
      </c>
    </row>
    <row r="999" spans="1:11" x14ac:dyDescent="0.2">
      <c r="A999" s="3">
        <v>36552</v>
      </c>
      <c r="B999" s="4">
        <v>6441</v>
      </c>
      <c r="C999" s="4">
        <v>1398.56</v>
      </c>
      <c r="D999" s="5">
        <f t="shared" si="75"/>
        <v>854.70879423088661</v>
      </c>
      <c r="E999" s="4">
        <v>0.61113487746745698</v>
      </c>
      <c r="F999" s="8">
        <f t="shared" si="76"/>
        <v>1.0205603301992792E-2</v>
      </c>
      <c r="G999" s="8">
        <f t="shared" si="77"/>
        <v>-3.9462702631996166E-3</v>
      </c>
      <c r="H999" s="8">
        <f t="shared" si="78"/>
        <v>1.9537218498529049E-3</v>
      </c>
      <c r="I999" s="8">
        <f>'Parameters and Results'!$C$3*Data!F999+'Parameters and Results'!$C$4*Data!G999</f>
        <v>6.7989169471158991E-3</v>
      </c>
      <c r="J999" s="8">
        <f>(1-'Parameters and Results'!$B$5)*Data!H999</f>
        <v>5.8611655495587154E-4</v>
      </c>
      <c r="K999" s="8">
        <f t="shared" si="79"/>
        <v>7.3850335020717705E-3</v>
      </c>
    </row>
    <row r="1000" spans="1:11" x14ac:dyDescent="0.2">
      <c r="A1000" s="3">
        <v>36553</v>
      </c>
      <c r="B1000" s="4">
        <v>6375.6</v>
      </c>
      <c r="C1000" s="4">
        <v>1360.16</v>
      </c>
      <c r="D1000" s="5">
        <f t="shared" si="75"/>
        <v>839.0869833436152</v>
      </c>
      <c r="E1000" s="4">
        <v>0.61690314620604569</v>
      </c>
      <c r="F1000" s="8">
        <f t="shared" si="76"/>
        <v>-1.0205603301992805E-2</v>
      </c>
      <c r="G1000" s="8">
        <f t="shared" si="77"/>
        <v>-2.7840795963128967E-2</v>
      </c>
      <c r="H1000" s="8">
        <f t="shared" si="78"/>
        <v>9.3943526991740554E-3</v>
      </c>
      <c r="I1000" s="8">
        <f>'Parameters and Results'!$C$3*Data!F1000+'Parameters and Results'!$C$4*Data!G1000</f>
        <v>-2.3963932709333349E-2</v>
      </c>
      <c r="J1000" s="8">
        <f>(1-'Parameters and Results'!$B$5)*Data!H1000</f>
        <v>2.8183058097522172E-3</v>
      </c>
      <c r="K1000" s="8">
        <f t="shared" si="79"/>
        <v>-2.1145626899581133E-2</v>
      </c>
    </row>
    <row r="1001" spans="1:11" x14ac:dyDescent="0.2">
      <c r="A1001" s="3">
        <v>36556</v>
      </c>
      <c r="B1001" s="4">
        <v>6268.5</v>
      </c>
      <c r="C1001" s="4">
        <v>1394.46</v>
      </c>
      <c r="D1001" s="5">
        <f t="shared" si="75"/>
        <v>861.73526140155718</v>
      </c>
      <c r="E1001" s="4">
        <v>0.61797058460017296</v>
      </c>
      <c r="F1001" s="8">
        <f t="shared" si="76"/>
        <v>-1.6941112688818098E-2</v>
      </c>
      <c r="G1001" s="8">
        <f t="shared" si="77"/>
        <v>2.4904903670926997E-2</v>
      </c>
      <c r="H1001" s="8">
        <f t="shared" si="78"/>
        <v>1.7288223619366999E-3</v>
      </c>
      <c r="I1001" s="8">
        <f>'Parameters and Results'!$C$3*Data!F1001+'Parameters and Results'!$C$4*Data!G1001</f>
        <v>-1.3748256204152536E-3</v>
      </c>
      <c r="J1001" s="8">
        <f>(1-'Parameters and Results'!$B$5)*Data!H1001</f>
        <v>5.1864670858101005E-4</v>
      </c>
      <c r="K1001" s="8">
        <f t="shared" si="79"/>
        <v>-8.561789118342435E-4</v>
      </c>
    </row>
    <row r="1002" spans="1:11" x14ac:dyDescent="0.2">
      <c r="A1002" s="3">
        <v>36557</v>
      </c>
      <c r="B1002" s="4">
        <v>6290.9</v>
      </c>
      <c r="C1002" s="4">
        <v>1409.28</v>
      </c>
      <c r="D1002" s="5">
        <f t="shared" si="75"/>
        <v>872.6191950464397</v>
      </c>
      <c r="E1002" s="4">
        <v>0.61919504643962853</v>
      </c>
      <c r="F1002" s="8">
        <f t="shared" si="76"/>
        <v>3.5670531635611474E-3</v>
      </c>
      <c r="G1002" s="8">
        <f t="shared" si="77"/>
        <v>1.0571692114229847E-2</v>
      </c>
      <c r="H1002" s="8">
        <f t="shared" si="78"/>
        <v>1.9794637169824689E-3</v>
      </c>
      <c r="I1002" s="8">
        <f>'Parameters and Results'!$C$3*Data!F1002+'Parameters and Results'!$C$4*Data!G1002</f>
        <v>8.8298852598001215E-3</v>
      </c>
      <c r="J1002" s="8">
        <f>(1-'Parameters and Results'!$B$5)*Data!H1002</f>
        <v>5.9383911509474079E-4</v>
      </c>
      <c r="K1002" s="8">
        <f t="shared" si="79"/>
        <v>9.4237243748948631E-3</v>
      </c>
    </row>
    <row r="1003" spans="1:11" x14ac:dyDescent="0.2">
      <c r="A1003" s="3">
        <v>36558</v>
      </c>
      <c r="B1003" s="4">
        <v>6302.8</v>
      </c>
      <c r="C1003" s="4">
        <v>1409.12</v>
      </c>
      <c r="D1003" s="5">
        <f t="shared" si="75"/>
        <v>877.40971357409694</v>
      </c>
      <c r="E1003" s="4">
        <v>0.62266500622665</v>
      </c>
      <c r="F1003" s="8">
        <f t="shared" si="76"/>
        <v>1.8898343682494667E-3</v>
      </c>
      <c r="G1003" s="8">
        <f t="shared" si="77"/>
        <v>-1.1353959705650189E-4</v>
      </c>
      <c r="H1003" s="8">
        <f t="shared" si="78"/>
        <v>5.5883411500497341E-3</v>
      </c>
      <c r="I1003" s="8">
        <f>'Parameters and Results'!$C$3*Data!F1003+'Parameters and Results'!$C$4*Data!G1003</f>
        <v>1.5922936898077722E-3</v>
      </c>
      <c r="J1003" s="8">
        <f>(1-'Parameters and Results'!$B$5)*Data!H1003</f>
        <v>1.6765023450149206E-3</v>
      </c>
      <c r="K1003" s="8">
        <f t="shared" si="79"/>
        <v>3.2687960348226925E-3</v>
      </c>
    </row>
    <row r="1004" spans="1:11" x14ac:dyDescent="0.2">
      <c r="A1004" s="3">
        <v>36559</v>
      </c>
      <c r="B1004" s="4">
        <v>6324.3</v>
      </c>
      <c r="C1004" s="4">
        <v>1424.97</v>
      </c>
      <c r="D1004" s="5">
        <f t="shared" si="75"/>
        <v>889.21684867394697</v>
      </c>
      <c r="E1004" s="4">
        <v>0.62402496099843996</v>
      </c>
      <c r="F1004" s="8">
        <f t="shared" si="76"/>
        <v>3.4053774464808569E-3</v>
      </c>
      <c r="G1004" s="8">
        <f t="shared" si="77"/>
        <v>1.1185364792412934E-2</v>
      </c>
      <c r="H1004" s="8">
        <f t="shared" si="78"/>
        <v>2.1817057118819622E-3</v>
      </c>
      <c r="I1004" s="8">
        <f>'Parameters and Results'!$C$3*Data!F1004+'Parameters and Results'!$C$4*Data!G1004</f>
        <v>9.0198022535737353E-3</v>
      </c>
      <c r="J1004" s="8">
        <f>(1-'Parameters and Results'!$B$5)*Data!H1004</f>
        <v>6.5451171356458869E-4</v>
      </c>
      <c r="K1004" s="8">
        <f t="shared" si="79"/>
        <v>9.6743139671383246E-3</v>
      </c>
    </row>
    <row r="1005" spans="1:11" x14ac:dyDescent="0.2">
      <c r="A1005" s="3">
        <v>36560</v>
      </c>
      <c r="B1005" s="4">
        <v>6185</v>
      </c>
      <c r="C1005" s="4">
        <v>1424.37</v>
      </c>
      <c r="D1005" s="5">
        <f t="shared" si="75"/>
        <v>894.98586239396786</v>
      </c>
      <c r="E1005" s="4">
        <v>0.62833804586867736</v>
      </c>
      <c r="F1005" s="8">
        <f t="shared" si="76"/>
        <v>-2.2272350707783144E-2</v>
      </c>
      <c r="G1005" s="8">
        <f t="shared" si="77"/>
        <v>-4.2115016731490761E-4</v>
      </c>
      <c r="H1005" s="8">
        <f t="shared" si="78"/>
        <v>6.8879420726776566E-3</v>
      </c>
      <c r="I1005" s="8">
        <f>'Parameters and Results'!$C$3*Data!F1005+'Parameters and Results'!$C$4*Data!G1005</f>
        <v>-1.9715727959660301E-2</v>
      </c>
      <c r="J1005" s="8">
        <f>(1-'Parameters and Results'!$B$5)*Data!H1005</f>
        <v>2.0663826218032975E-3</v>
      </c>
      <c r="K1005" s="8">
        <f t="shared" si="79"/>
        <v>-1.7649345337857003E-2</v>
      </c>
    </row>
    <row r="1006" spans="1:11" x14ac:dyDescent="0.2">
      <c r="A1006" s="3">
        <v>36563</v>
      </c>
      <c r="B1006" s="4">
        <v>6118.6</v>
      </c>
      <c r="C1006" s="4">
        <v>1424.24</v>
      </c>
      <c r="D1006" s="5">
        <f t="shared" si="75"/>
        <v>894.7917321103223</v>
      </c>
      <c r="E1006" s="4">
        <v>0.62825909405038638</v>
      </c>
      <c r="F1006" s="8">
        <f t="shared" si="76"/>
        <v>-1.0793693659292244E-2</v>
      </c>
      <c r="G1006" s="8">
        <f t="shared" si="77"/>
        <v>-9.1272585640115615E-5</v>
      </c>
      <c r="H1006" s="8">
        <f t="shared" si="78"/>
        <v>-1.2565971366120671E-4</v>
      </c>
      <c r="I1006" s="8">
        <f>'Parameters and Results'!$C$3*Data!F1006+'Parameters and Results'!$C$4*Data!G1006</f>
        <v>-9.4937691481263766E-3</v>
      </c>
      <c r="J1006" s="8">
        <f>(1-'Parameters and Results'!$B$5)*Data!H1006</f>
        <v>-3.7697914098362015E-5</v>
      </c>
      <c r="K1006" s="8">
        <f t="shared" si="79"/>
        <v>-9.5314670622247393E-3</v>
      </c>
    </row>
    <row r="1007" spans="1:11" x14ac:dyDescent="0.2">
      <c r="A1007" s="3">
        <v>36564</v>
      </c>
      <c r="B1007" s="4">
        <v>6285.8</v>
      </c>
      <c r="C1007" s="4">
        <v>1441.72</v>
      </c>
      <c r="D1007" s="5">
        <f t="shared" si="75"/>
        <v>895.20024837007145</v>
      </c>
      <c r="E1007" s="4">
        <v>0.62092517851598883</v>
      </c>
      <c r="F1007" s="8">
        <f t="shared" si="76"/>
        <v>2.6959808948450851E-2</v>
      </c>
      <c r="G1007" s="8">
        <f t="shared" si="77"/>
        <v>1.2198507136646801E-2</v>
      </c>
      <c r="H1007" s="8">
        <f t="shared" si="78"/>
        <v>-1.1742062335444831E-2</v>
      </c>
      <c r="I1007" s="8">
        <f>'Parameters and Results'!$C$3*Data!F1007+'Parameters and Results'!$C$4*Data!G1007</f>
        <v>3.0177026683683768E-2</v>
      </c>
      <c r="J1007" s="8">
        <f>(1-'Parameters and Results'!$B$5)*Data!H1007</f>
        <v>-3.5226187006334496E-3</v>
      </c>
      <c r="K1007" s="8">
        <f t="shared" si="79"/>
        <v>2.665440798305032E-2</v>
      </c>
    </row>
    <row r="1008" spans="1:11" x14ac:dyDescent="0.2">
      <c r="A1008" s="3">
        <v>36565</v>
      </c>
      <c r="B1008" s="4">
        <v>6315.4</v>
      </c>
      <c r="C1008" s="4">
        <v>1411.71</v>
      </c>
      <c r="D1008" s="5">
        <f t="shared" si="75"/>
        <v>876.02233943530882</v>
      </c>
      <c r="E1008" s="4">
        <v>0.62053986968662744</v>
      </c>
      <c r="F1008" s="8">
        <f t="shared" si="76"/>
        <v>4.6979739138618606E-3</v>
      </c>
      <c r="G1008" s="8">
        <f t="shared" si="77"/>
        <v>-2.1035109710187998E-2</v>
      </c>
      <c r="H1008" s="8">
        <f t="shared" si="78"/>
        <v>-6.2073248423886172E-4</v>
      </c>
      <c r="I1008" s="8">
        <f>'Parameters and Results'!$C$3*Data!F1008+'Parameters and Results'!$C$4*Data!G1008</f>
        <v>-7.2482320688723951E-3</v>
      </c>
      <c r="J1008" s="8">
        <f>(1-'Parameters and Results'!$B$5)*Data!H1008</f>
        <v>-1.8621974527165854E-4</v>
      </c>
      <c r="K1008" s="8">
        <f t="shared" si="79"/>
        <v>-7.4344518141440533E-3</v>
      </c>
    </row>
    <row r="1009" spans="1:11" x14ac:dyDescent="0.2">
      <c r="A1009" s="3">
        <v>36566</v>
      </c>
      <c r="B1009" s="4">
        <v>6279.8</v>
      </c>
      <c r="C1009" s="4">
        <v>1416.83</v>
      </c>
      <c r="D1009" s="5">
        <f t="shared" si="75"/>
        <v>882.37528803637053</v>
      </c>
      <c r="E1009" s="4">
        <v>0.62278134147100961</v>
      </c>
      <c r="F1009" s="8">
        <f t="shared" si="76"/>
        <v>-5.6529622082531379E-3</v>
      </c>
      <c r="G1009" s="8">
        <f t="shared" si="77"/>
        <v>3.6202461990778156E-3</v>
      </c>
      <c r="H1009" s="8">
        <f t="shared" si="78"/>
        <v>3.6056236998534509E-3</v>
      </c>
      <c r="I1009" s="8">
        <f>'Parameters and Results'!$C$3*Data!F1009+'Parameters and Results'!$C$4*Data!G1009</f>
        <v>-2.9914089847194753E-3</v>
      </c>
      <c r="J1009" s="8">
        <f>(1-'Parameters and Results'!$B$5)*Data!H1009</f>
        <v>1.0816871099560354E-3</v>
      </c>
      <c r="K1009" s="8">
        <f t="shared" si="79"/>
        <v>-1.9097218747634399E-3</v>
      </c>
    </row>
    <row r="1010" spans="1:11" x14ac:dyDescent="0.2">
      <c r="A1010" s="3">
        <v>36567</v>
      </c>
      <c r="B1010" s="4">
        <v>6193.3</v>
      </c>
      <c r="C1010" s="4">
        <v>1387.12</v>
      </c>
      <c r="D1010" s="5">
        <f t="shared" si="75"/>
        <v>871.14237266846692</v>
      </c>
      <c r="E1010" s="4">
        <v>0.62802235759593039</v>
      </c>
      <c r="F1010" s="8">
        <f t="shared" si="76"/>
        <v>-1.3870070267443517E-2</v>
      </c>
      <c r="G1010" s="8">
        <f t="shared" si="77"/>
        <v>-2.1192326485726515E-2</v>
      </c>
      <c r="H1010" s="8">
        <f t="shared" si="78"/>
        <v>8.3802866932584843E-3</v>
      </c>
      <c r="I1010" s="8">
        <f>'Parameters and Results'!$C$3*Data!F1010+'Parameters and Results'!$C$4*Data!G1010</f>
        <v>-2.3580167786305398E-2</v>
      </c>
      <c r="J1010" s="8">
        <f>(1-'Parameters and Results'!$B$5)*Data!H1010</f>
        <v>2.5140860079775457E-3</v>
      </c>
      <c r="K1010" s="8">
        <f t="shared" si="79"/>
        <v>-2.1066081778327854E-2</v>
      </c>
    </row>
    <row r="1011" spans="1:11" x14ac:dyDescent="0.2">
      <c r="A1011" s="3">
        <v>36570</v>
      </c>
      <c r="B1011" s="4">
        <v>6068.6</v>
      </c>
      <c r="C1011" s="4">
        <v>1389.94</v>
      </c>
      <c r="D1011" s="5">
        <f t="shared" si="75"/>
        <v>874.72624292007549</v>
      </c>
      <c r="E1011" s="4">
        <v>0.62932662051604782</v>
      </c>
      <c r="F1011" s="8">
        <f t="shared" si="76"/>
        <v>-2.034012660655957E-2</v>
      </c>
      <c r="G1011" s="8">
        <f t="shared" si="77"/>
        <v>2.0309254890385452E-3</v>
      </c>
      <c r="H1011" s="8">
        <f t="shared" si="78"/>
        <v>2.0746243256643325E-3</v>
      </c>
      <c r="I1011" s="8">
        <f>'Parameters and Results'!$C$3*Data!F1011+'Parameters and Results'!$C$4*Data!G1011</f>
        <v>-1.6700911016658809E-2</v>
      </c>
      <c r="J1011" s="8">
        <f>(1-'Parameters and Results'!$B$5)*Data!H1011</f>
        <v>6.2238729769929985E-4</v>
      </c>
      <c r="K1011" s="8">
        <f t="shared" si="79"/>
        <v>-1.6078523718959507E-2</v>
      </c>
    </row>
    <row r="1012" spans="1:11" x14ac:dyDescent="0.2">
      <c r="A1012" s="3">
        <v>36571</v>
      </c>
      <c r="B1012" s="4">
        <v>6005.2</v>
      </c>
      <c r="C1012" s="4">
        <v>1402.05</v>
      </c>
      <c r="D1012" s="5">
        <f t="shared" si="75"/>
        <v>879.02821316614427</v>
      </c>
      <c r="E1012" s="4">
        <v>0.62695924764890287</v>
      </c>
      <c r="F1012" s="8">
        <f t="shared" si="76"/>
        <v>-1.050217540920274E-2</v>
      </c>
      <c r="G1012" s="8">
        <f t="shared" si="77"/>
        <v>8.6748705712460846E-3</v>
      </c>
      <c r="H1012" s="8">
        <f t="shared" si="78"/>
        <v>-3.7688486822288515E-3</v>
      </c>
      <c r="I1012" s="8">
        <f>'Parameters and Results'!$C$3*Data!F1012+'Parameters and Results'!$C$4*Data!G1012</f>
        <v>-4.5049733745795104E-3</v>
      </c>
      <c r="J1012" s="8">
        <f>(1-'Parameters and Results'!$B$5)*Data!H1012</f>
        <v>-1.1306546046686557E-3</v>
      </c>
      <c r="K1012" s="8">
        <f t="shared" si="79"/>
        <v>-5.6356279792481659E-3</v>
      </c>
    </row>
    <row r="1013" spans="1:11" x14ac:dyDescent="0.2">
      <c r="A1013" s="3">
        <v>36572</v>
      </c>
      <c r="B1013" s="4">
        <v>6147.4</v>
      </c>
      <c r="C1013" s="4">
        <v>1387.67</v>
      </c>
      <c r="D1013" s="5">
        <f t="shared" si="75"/>
        <v>865.13092269326671</v>
      </c>
      <c r="E1013" s="4">
        <v>0.6234413965087281</v>
      </c>
      <c r="F1013" s="8">
        <f t="shared" si="76"/>
        <v>2.3403467644780466E-2</v>
      </c>
      <c r="G1013" s="8">
        <f t="shared" si="77"/>
        <v>-1.0309369658861213E-2</v>
      </c>
      <c r="H1013" s="8">
        <f t="shared" si="78"/>
        <v>-5.6267732075150935E-3</v>
      </c>
      <c r="I1013" s="8">
        <f>'Parameters and Results'!$C$3*Data!F1013+'Parameters and Results'!$C$4*Data!G1013</f>
        <v>1.491097457339785E-2</v>
      </c>
      <c r="J1013" s="8">
        <f>(1-'Parameters and Results'!$B$5)*Data!H1013</f>
        <v>-1.6880319622545282E-3</v>
      </c>
      <c r="K1013" s="8">
        <f t="shared" si="79"/>
        <v>1.3222942611143321E-2</v>
      </c>
    </row>
    <row r="1014" spans="1:11" x14ac:dyDescent="0.2">
      <c r="A1014" s="3">
        <v>36573</v>
      </c>
      <c r="B1014" s="4">
        <v>6209.3</v>
      </c>
      <c r="C1014" s="4">
        <v>1388.26</v>
      </c>
      <c r="D1014" s="5">
        <f t="shared" si="75"/>
        <v>864.95950155763228</v>
      </c>
      <c r="E1014" s="4">
        <v>0.62305295950155759</v>
      </c>
      <c r="F1014" s="8">
        <f t="shared" si="76"/>
        <v>1.0018939973988429E-2</v>
      </c>
      <c r="G1014" s="8">
        <f t="shared" si="77"/>
        <v>4.2508277145605693E-4</v>
      </c>
      <c r="H1014" s="8">
        <f t="shared" si="78"/>
        <v>-6.2324713765636803E-4</v>
      </c>
      <c r="I1014" s="8">
        <f>'Parameters and Results'!$C$3*Data!F1014+'Parameters and Results'!$C$4*Data!G1014</f>
        <v>8.9961171738261476E-3</v>
      </c>
      <c r="J1014" s="8">
        <f>(1-'Parameters and Results'!$B$5)*Data!H1014</f>
        <v>-1.8697414129691044E-4</v>
      </c>
      <c r="K1014" s="8">
        <f t="shared" si="79"/>
        <v>8.8091430325292364E-3</v>
      </c>
    </row>
    <row r="1015" spans="1:11" x14ac:dyDescent="0.2">
      <c r="A1015" s="3">
        <v>36574</v>
      </c>
      <c r="B1015" s="4">
        <v>6165</v>
      </c>
      <c r="C1015" s="4">
        <v>1346.09</v>
      </c>
      <c r="D1015" s="5">
        <f t="shared" si="75"/>
        <v>842.1483983983984</v>
      </c>
      <c r="E1015" s="4">
        <v>0.62562562562562563</v>
      </c>
      <c r="F1015" s="8">
        <f t="shared" si="76"/>
        <v>-7.160031558474127E-3</v>
      </c>
      <c r="G1015" s="8">
        <f t="shared" si="77"/>
        <v>-3.0847070655427272E-2</v>
      </c>
      <c r="H1015" s="8">
        <f t="shared" si="78"/>
        <v>4.1206276698272544E-3</v>
      </c>
      <c r="I1015" s="8">
        <f>'Parameters and Results'!$C$3*Data!F1015+'Parameters and Results'!$C$4*Data!G1015</f>
        <v>-2.2922445767595594E-2</v>
      </c>
      <c r="J1015" s="8">
        <f>(1-'Parameters and Results'!$B$5)*Data!H1015</f>
        <v>1.2361883009481766E-3</v>
      </c>
      <c r="K1015" s="8">
        <f t="shared" si="79"/>
        <v>-2.1686257466647419E-2</v>
      </c>
    </row>
    <row r="1016" spans="1:11" x14ac:dyDescent="0.2">
      <c r="A1016" s="3">
        <v>36578</v>
      </c>
      <c r="B1016" s="4">
        <v>6014.7</v>
      </c>
      <c r="C1016" s="4">
        <v>1352.17</v>
      </c>
      <c r="D1016" s="5">
        <f t="shared" si="75"/>
        <v>836.48004948963808</v>
      </c>
      <c r="E1016" s="4">
        <v>0.61862047633776673</v>
      </c>
      <c r="F1016" s="8">
        <f t="shared" si="76"/>
        <v>-2.4681663745200873E-2</v>
      </c>
      <c r="G1016" s="8">
        <f t="shared" si="77"/>
        <v>4.5066155894436253E-3</v>
      </c>
      <c r="H1016" s="8">
        <f t="shared" si="78"/>
        <v>-1.1260189271198744E-2</v>
      </c>
      <c r="I1016" s="8">
        <f>'Parameters and Results'!$C$3*Data!F1016+'Parameters and Results'!$C$4*Data!G1016</f>
        <v>-1.9162883358751208E-2</v>
      </c>
      <c r="J1016" s="8">
        <f>(1-'Parameters and Results'!$B$5)*Data!H1016</f>
        <v>-3.3780567813596236E-3</v>
      </c>
      <c r="K1016" s="8">
        <f t="shared" si="79"/>
        <v>-2.2540940140110832E-2</v>
      </c>
    </row>
    <row r="1017" spans="1:11" x14ac:dyDescent="0.2">
      <c r="A1017" s="3">
        <v>36579</v>
      </c>
      <c r="B1017" s="4">
        <v>6144.1</v>
      </c>
      <c r="C1017" s="4">
        <v>1360.69</v>
      </c>
      <c r="D1017" s="5">
        <f t="shared" si="75"/>
        <v>847.94042500155797</v>
      </c>
      <c r="E1017" s="4">
        <v>0.62316943977067363</v>
      </c>
      <c r="F1017" s="8">
        <f t="shared" si="76"/>
        <v>2.1285798883477695E-2</v>
      </c>
      <c r="G1017" s="8">
        <f t="shared" si="77"/>
        <v>6.2812146679728995E-3</v>
      </c>
      <c r="H1017" s="8">
        <f t="shared" si="78"/>
        <v>7.3264949601737411E-3</v>
      </c>
      <c r="I1017" s="8">
        <f>'Parameters and Results'!$C$3*Data!F1017+'Parameters and Results'!$C$4*Data!G1017</f>
        <v>2.2016929943748348E-2</v>
      </c>
      <c r="J1017" s="8">
        <f>(1-'Parameters and Results'!$B$5)*Data!H1017</f>
        <v>2.1979484880521225E-3</v>
      </c>
      <c r="K1017" s="8">
        <f t="shared" si="79"/>
        <v>2.4214878431800469E-2</v>
      </c>
    </row>
    <row r="1018" spans="1:11" x14ac:dyDescent="0.2">
      <c r="A1018" s="3">
        <v>36580</v>
      </c>
      <c r="B1018" s="4">
        <v>6086.7</v>
      </c>
      <c r="C1018" s="4">
        <v>1353.43</v>
      </c>
      <c r="D1018" s="5">
        <f t="shared" si="75"/>
        <v>846.89944308866779</v>
      </c>
      <c r="E1018" s="4">
        <v>0.62574306989550088</v>
      </c>
      <c r="F1018" s="8">
        <f t="shared" si="76"/>
        <v>-9.3862088196078643E-3</v>
      </c>
      <c r="G1018" s="8">
        <f t="shared" si="77"/>
        <v>-5.3498130630879681E-3</v>
      </c>
      <c r="H1018" s="8">
        <f t="shared" si="78"/>
        <v>4.121399614250976E-3</v>
      </c>
      <c r="I1018" s="8">
        <f>'Parameters and Results'!$C$3*Data!F1018+'Parameters and Results'!$C$4*Data!G1018</f>
        <v>-1.1101831771224386E-2</v>
      </c>
      <c r="J1018" s="8">
        <f>(1-'Parameters and Results'!$B$5)*Data!H1018</f>
        <v>1.2364198842752931E-3</v>
      </c>
      <c r="K1018" s="8">
        <f t="shared" si="79"/>
        <v>-9.8654118869490933E-3</v>
      </c>
    </row>
    <row r="1019" spans="1:11" x14ac:dyDescent="0.2">
      <c r="A1019" s="3">
        <v>36581</v>
      </c>
      <c r="B1019" s="4">
        <v>6198</v>
      </c>
      <c r="C1019" s="4">
        <v>1333.36</v>
      </c>
      <c r="D1019" s="5">
        <f t="shared" si="75"/>
        <v>838.16947447824987</v>
      </c>
      <c r="E1019" s="4">
        <v>0.62861453356801611</v>
      </c>
      <c r="F1019" s="8">
        <f t="shared" si="76"/>
        <v>1.8120596430580029E-2</v>
      </c>
      <c r="G1019" s="8">
        <f t="shared" si="77"/>
        <v>-1.494003871427774E-2</v>
      </c>
      <c r="H1019" s="8">
        <f t="shared" si="78"/>
        <v>4.5783892575275553E-3</v>
      </c>
      <c r="I1019" s="8">
        <f>'Parameters and Results'!$C$3*Data!F1019+'Parameters and Results'!$C$4*Data!G1019</f>
        <v>7.7879009710475431E-3</v>
      </c>
      <c r="J1019" s="8">
        <f>(1-'Parameters and Results'!$B$5)*Data!H1019</f>
        <v>1.3735167772582668E-3</v>
      </c>
      <c r="K1019" s="8">
        <f t="shared" si="79"/>
        <v>9.1614177483058095E-3</v>
      </c>
    </row>
    <row r="1020" spans="1:11" x14ac:dyDescent="0.2">
      <c r="A1020" s="3">
        <v>36584</v>
      </c>
      <c r="B1020" s="4">
        <v>6099.6</v>
      </c>
      <c r="C1020" s="4">
        <v>1348.05</v>
      </c>
      <c r="D1020" s="5">
        <f t="shared" si="75"/>
        <v>845.96799497960467</v>
      </c>
      <c r="E1020" s="4">
        <v>0.627549419516787</v>
      </c>
      <c r="F1020" s="8">
        <f t="shared" si="76"/>
        <v>-1.6003464106836361E-2</v>
      </c>
      <c r="G1020" s="8">
        <f t="shared" si="77"/>
        <v>1.0957031538571586E-2</v>
      </c>
      <c r="H1020" s="8">
        <f t="shared" si="78"/>
        <v>-1.6958205238554508E-3</v>
      </c>
      <c r="I1020" s="8">
        <f>'Parameters and Results'!$C$3*Data!F1020+'Parameters and Results'!$C$4*Data!G1020</f>
        <v>-8.0862340626531581E-3</v>
      </c>
      <c r="J1020" s="8">
        <f>(1-'Parameters and Results'!$B$5)*Data!H1020</f>
        <v>-5.0874615715663528E-4</v>
      </c>
      <c r="K1020" s="8">
        <f t="shared" si="79"/>
        <v>-8.594980219809794E-3</v>
      </c>
    </row>
    <row r="1021" spans="1:11" x14ac:dyDescent="0.2">
      <c r="A1021" s="3">
        <v>36585</v>
      </c>
      <c r="B1021" s="4">
        <v>6232.6</v>
      </c>
      <c r="C1021" s="4">
        <v>1366.42</v>
      </c>
      <c r="D1021" s="5">
        <f t="shared" si="75"/>
        <v>865.91888466413172</v>
      </c>
      <c r="E1021" s="4">
        <v>0.6337135614702154</v>
      </c>
      <c r="F1021" s="8">
        <f t="shared" si="76"/>
        <v>2.1570385953929596E-2</v>
      </c>
      <c r="G1021" s="8">
        <f t="shared" si="77"/>
        <v>1.3535077157035507E-2</v>
      </c>
      <c r="H1021" s="8">
        <f t="shared" si="78"/>
        <v>9.7746324515713672E-3</v>
      </c>
      <c r="I1021" s="8">
        <f>'Parameters and Results'!$C$3*Data!F1021+'Parameters and Results'!$C$4*Data!G1021</f>
        <v>2.6183029374487573E-2</v>
      </c>
      <c r="J1021" s="8">
        <f>(1-'Parameters and Results'!$B$5)*Data!H1021</f>
        <v>2.9323897354714104E-3</v>
      </c>
      <c r="K1021" s="8">
        <f t="shared" si="79"/>
        <v>2.9115419109958983E-2</v>
      </c>
    </row>
    <row r="1022" spans="1:11" x14ac:dyDescent="0.2">
      <c r="A1022" s="3">
        <v>36586</v>
      </c>
      <c r="B1022" s="4">
        <v>6364.9</v>
      </c>
      <c r="C1022" s="4">
        <v>1379.19</v>
      </c>
      <c r="D1022" s="5">
        <f t="shared" si="75"/>
        <v>870.2063221654364</v>
      </c>
      <c r="E1022" s="4">
        <v>0.63095463436178945</v>
      </c>
      <c r="F1022" s="8">
        <f t="shared" si="76"/>
        <v>2.1004939754213497E-2</v>
      </c>
      <c r="G1022" s="8">
        <f t="shared" si="77"/>
        <v>9.302189373569263E-3</v>
      </c>
      <c r="H1022" s="8">
        <f t="shared" si="78"/>
        <v>-4.3630914325601417E-3</v>
      </c>
      <c r="I1022" s="8">
        <f>'Parameters and Results'!$C$3*Data!F1022+'Parameters and Results'!$C$4*Data!G1022</f>
        <v>2.3402504546664211E-2</v>
      </c>
      <c r="J1022" s="8">
        <f>(1-'Parameters and Results'!$B$5)*Data!H1022</f>
        <v>-1.3089274297680426E-3</v>
      </c>
      <c r="K1022" s="8">
        <f t="shared" si="79"/>
        <v>2.2093577116896169E-2</v>
      </c>
    </row>
    <row r="1023" spans="1:11" x14ac:dyDescent="0.2">
      <c r="A1023" s="3">
        <v>36587</v>
      </c>
      <c r="B1023" s="4">
        <v>6432.1</v>
      </c>
      <c r="C1023" s="4">
        <v>1381.76</v>
      </c>
      <c r="D1023" s="5">
        <f t="shared" si="75"/>
        <v>876.47320012686328</v>
      </c>
      <c r="E1023" s="4">
        <v>0.6343165239454488</v>
      </c>
      <c r="F1023" s="8">
        <f t="shared" si="76"/>
        <v>1.0502558052626114E-2</v>
      </c>
      <c r="G1023" s="8">
        <f t="shared" si="77"/>
        <v>1.8616785832910249E-3</v>
      </c>
      <c r="H1023" s="8">
        <f t="shared" si="78"/>
        <v>5.3141138532641899E-3</v>
      </c>
      <c r="I1023" s="8">
        <f>'Parameters and Results'!$C$3*Data!F1023+'Parameters and Results'!$C$4*Data!G1023</f>
        <v>1.0195044731025003E-2</v>
      </c>
      <c r="J1023" s="8">
        <f>(1-'Parameters and Results'!$B$5)*Data!H1023</f>
        <v>1.5942341559792572E-3</v>
      </c>
      <c r="K1023" s="8">
        <f t="shared" si="79"/>
        <v>1.178927888700426E-2</v>
      </c>
    </row>
    <row r="1024" spans="1:11" x14ac:dyDescent="0.2">
      <c r="A1024" s="3">
        <v>36588</v>
      </c>
      <c r="B1024" s="4">
        <v>6487.5</v>
      </c>
      <c r="C1024" s="4">
        <v>1409.17</v>
      </c>
      <c r="D1024" s="5">
        <f t="shared" si="75"/>
        <v>891.31562302340308</v>
      </c>
      <c r="E1024" s="4">
        <v>0.63251106894370657</v>
      </c>
      <c r="F1024" s="8">
        <f t="shared" si="76"/>
        <v>8.5761694725176932E-3</v>
      </c>
      <c r="G1024" s="8">
        <f t="shared" si="77"/>
        <v>1.9642829679662539E-2</v>
      </c>
      <c r="H1024" s="8">
        <f t="shared" si="78"/>
        <v>-2.8503582243564747E-3</v>
      </c>
      <c r="I1024" s="8">
        <f>'Parameters and Results'!$C$3*Data!F1024+'Parameters and Results'!$C$4*Data!G1024</f>
        <v>1.8111276315470756E-2</v>
      </c>
      <c r="J1024" s="8">
        <f>(1-'Parameters and Results'!$B$5)*Data!H1024</f>
        <v>-8.5510746730694252E-4</v>
      </c>
      <c r="K1024" s="8">
        <f t="shared" si="79"/>
        <v>1.7256168848163812E-2</v>
      </c>
    </row>
    <row r="1025" spans="1:11" x14ac:dyDescent="0.2">
      <c r="A1025" s="3">
        <v>36591</v>
      </c>
      <c r="B1025" s="4">
        <v>6567.8</v>
      </c>
      <c r="C1025" s="4">
        <v>1391.28</v>
      </c>
      <c r="D1025" s="5">
        <f t="shared" si="75"/>
        <v>884.36308161708621</v>
      </c>
      <c r="E1025" s="4">
        <v>0.63564708873633358</v>
      </c>
      <c r="F1025" s="8">
        <f t="shared" si="76"/>
        <v>1.2301672524574307E-2</v>
      </c>
      <c r="G1025" s="8">
        <f t="shared" si="77"/>
        <v>-1.2776691866463252E-2</v>
      </c>
      <c r="H1025" s="8">
        <f t="shared" si="78"/>
        <v>4.9457966518174782E-3</v>
      </c>
      <c r="I1025" s="8">
        <f>'Parameters and Results'!$C$3*Data!F1025+'Parameters and Results'!$C$4*Data!G1025</f>
        <v>3.8645498511123604E-3</v>
      </c>
      <c r="J1025" s="8">
        <f>(1-'Parameters and Results'!$B$5)*Data!H1025</f>
        <v>1.4837389955452438E-3</v>
      </c>
      <c r="K1025" s="8">
        <f t="shared" si="79"/>
        <v>5.3482888466576039E-3</v>
      </c>
    </row>
    <row r="1026" spans="1:11" x14ac:dyDescent="0.2">
      <c r="A1026" s="3">
        <v>36592</v>
      </c>
      <c r="B1026" s="4">
        <v>6466.5</v>
      </c>
      <c r="C1026" s="4">
        <v>1355.62</v>
      </c>
      <c r="D1026" s="5">
        <f t="shared" ref="D1026:D1089" si="80">C1026*E1026</f>
        <v>859.51052498097897</v>
      </c>
      <c r="E1026" s="4">
        <v>0.63403499873193003</v>
      </c>
      <c r="F1026" s="8">
        <f t="shared" si="76"/>
        <v>-1.5543917143419347E-2</v>
      </c>
      <c r="G1026" s="8">
        <f t="shared" si="77"/>
        <v>-2.5965272460888884E-2</v>
      </c>
      <c r="H1026" s="8">
        <f t="shared" si="78"/>
        <v>-2.5393614458175569E-3</v>
      </c>
      <c r="I1026" s="8">
        <f>'Parameters and Results'!$C$3*Data!F1026+'Parameters and Results'!$C$4*Data!G1026</f>
        <v>-2.7622174629371929E-2</v>
      </c>
      <c r="J1026" s="8">
        <f>(1-'Parameters and Results'!$B$5)*Data!H1026</f>
        <v>-7.6180843374526713E-4</v>
      </c>
      <c r="K1026" s="8">
        <f t="shared" si="79"/>
        <v>-2.8383983063117197E-2</v>
      </c>
    </row>
    <row r="1027" spans="1:11" x14ac:dyDescent="0.2">
      <c r="A1027" s="3">
        <v>36593</v>
      </c>
      <c r="B1027" s="4">
        <v>6411.2</v>
      </c>
      <c r="C1027" s="4">
        <v>1366.7</v>
      </c>
      <c r="D1027" s="5">
        <f t="shared" si="80"/>
        <v>861.99936928413752</v>
      </c>
      <c r="E1027" s="4">
        <v>0.63071586250394196</v>
      </c>
      <c r="F1027" s="8">
        <f t="shared" si="76"/>
        <v>-8.5885429734189628E-3</v>
      </c>
      <c r="G1027" s="8">
        <f t="shared" si="77"/>
        <v>8.1401607320565981E-3</v>
      </c>
      <c r="H1027" s="8">
        <f t="shared" si="78"/>
        <v>-5.2486919749299846E-3</v>
      </c>
      <c r="I1027" s="8">
        <f>'Parameters and Results'!$C$3*Data!F1027+'Parameters and Results'!$C$4*Data!G1027</f>
        <v>-3.1192883064310286E-3</v>
      </c>
      <c r="J1027" s="8">
        <f>(1-'Parameters and Results'!$B$5)*Data!H1027</f>
        <v>-1.5746075924789956E-3</v>
      </c>
      <c r="K1027" s="8">
        <f t="shared" si="79"/>
        <v>-4.6938958989100246E-3</v>
      </c>
    </row>
    <row r="1028" spans="1:11" x14ac:dyDescent="0.2">
      <c r="A1028" s="3">
        <v>36594</v>
      </c>
      <c r="B1028" s="4">
        <v>6532.1</v>
      </c>
      <c r="C1028" s="4">
        <v>1401.69</v>
      </c>
      <c r="D1028" s="5">
        <f t="shared" si="80"/>
        <v>886.3041416376858</v>
      </c>
      <c r="E1028" s="4">
        <v>0.63231109705975341</v>
      </c>
      <c r="F1028" s="8">
        <f t="shared" ref="F1028:F1091" si="81">LN(B1028/B1027)</f>
        <v>1.8682023338075445E-2</v>
      </c>
      <c r="G1028" s="8">
        <f t="shared" ref="G1028:G1091" si="82">LN(C1028/C1027)</f>
        <v>2.527957647861595E-2</v>
      </c>
      <c r="H1028" s="8">
        <f t="shared" ref="H1028:H1091" si="83">LN(E1028/E1027)</f>
        <v>2.5260512326984539E-3</v>
      </c>
      <c r="I1028" s="8">
        <f>'Parameters and Results'!$C$3*Data!F1028+'Parameters and Results'!$C$4*Data!G1028</f>
        <v>2.9997741719268632E-2</v>
      </c>
      <c r="J1028" s="8">
        <f>(1-'Parameters and Results'!$B$5)*Data!H1028</f>
        <v>7.578153698095363E-4</v>
      </c>
      <c r="K1028" s="8">
        <f t="shared" ref="K1028:K1091" si="84">I1028+J1028</f>
        <v>3.0755557089078168E-2</v>
      </c>
    </row>
    <row r="1029" spans="1:11" x14ac:dyDescent="0.2">
      <c r="A1029" s="3">
        <v>36595</v>
      </c>
      <c r="B1029" s="4">
        <v>6568.7</v>
      </c>
      <c r="C1029" s="4">
        <v>1395.07</v>
      </c>
      <c r="D1029" s="5">
        <f t="shared" si="80"/>
        <v>883.34705249161027</v>
      </c>
      <c r="E1029" s="4">
        <v>0.63319192047109485</v>
      </c>
      <c r="F1029" s="8">
        <f t="shared" si="81"/>
        <v>5.5874595780485356E-3</v>
      </c>
      <c r="G1029" s="8">
        <f t="shared" si="82"/>
        <v>-4.7340582413698019E-3</v>
      </c>
      <c r="H1029" s="8">
        <f t="shared" si="83"/>
        <v>1.3920528696946646E-3</v>
      </c>
      <c r="I1029" s="8">
        <f>'Parameters and Results'!$C$3*Data!F1029+'Parameters and Results'!$C$4*Data!G1029</f>
        <v>2.3326356804527749E-3</v>
      </c>
      <c r="J1029" s="8">
        <f>(1-'Parameters and Results'!$B$5)*Data!H1029</f>
        <v>4.1761586090839945E-4</v>
      </c>
      <c r="K1029" s="8">
        <f t="shared" si="84"/>
        <v>2.7502515413611742E-3</v>
      </c>
    </row>
    <row r="1030" spans="1:11" x14ac:dyDescent="0.2">
      <c r="A1030" s="3">
        <v>36598</v>
      </c>
      <c r="B1030" s="4">
        <v>6466.9</v>
      </c>
      <c r="C1030" s="4">
        <v>1383.62</v>
      </c>
      <c r="D1030" s="5">
        <f t="shared" si="80"/>
        <v>876.70764161703198</v>
      </c>
      <c r="E1030" s="4">
        <v>0.63363325307312124</v>
      </c>
      <c r="F1030" s="8">
        <f t="shared" si="81"/>
        <v>-1.5619084591424299E-2</v>
      </c>
      <c r="G1030" s="8">
        <f t="shared" si="82"/>
        <v>-8.2413402046499617E-3</v>
      </c>
      <c r="H1030" s="8">
        <f t="shared" si="83"/>
        <v>6.9675378907415003E-4</v>
      </c>
      <c r="I1030" s="8">
        <f>'Parameters and Results'!$C$3*Data!F1030+'Parameters and Results'!$C$4*Data!G1030</f>
        <v>-1.8117022728007241E-2</v>
      </c>
      <c r="J1030" s="8">
        <f>(1-'Parameters and Results'!$B$5)*Data!H1030</f>
        <v>2.0902613672224503E-4</v>
      </c>
      <c r="K1030" s="8">
        <f t="shared" si="84"/>
        <v>-1.7907996591284996E-2</v>
      </c>
    </row>
    <row r="1031" spans="1:11" x14ac:dyDescent="0.2">
      <c r="A1031" s="3">
        <v>36599</v>
      </c>
      <c r="B1031" s="4">
        <v>6487.1</v>
      </c>
      <c r="C1031" s="4">
        <v>1359.15</v>
      </c>
      <c r="D1031" s="5">
        <f t="shared" si="80"/>
        <v>864.32432432432438</v>
      </c>
      <c r="E1031" s="4">
        <v>0.63593004769475359</v>
      </c>
      <c r="F1031" s="8">
        <f t="shared" si="81"/>
        <v>3.1187303339361141E-3</v>
      </c>
      <c r="G1031" s="8">
        <f t="shared" si="82"/>
        <v>-1.784374866717164E-2</v>
      </c>
      <c r="H1031" s="8">
        <f t="shared" si="83"/>
        <v>3.6182475123392051E-3</v>
      </c>
      <c r="I1031" s="8">
        <f>'Parameters and Results'!$C$3*Data!F1031+'Parameters and Results'!$C$4*Data!G1031</f>
        <v>-6.9067352380785879E-3</v>
      </c>
      <c r="J1031" s="8">
        <f>(1-'Parameters and Results'!$B$5)*Data!H1031</f>
        <v>1.0854742537017618E-3</v>
      </c>
      <c r="K1031" s="8">
        <f t="shared" si="84"/>
        <v>-5.8212609843768266E-3</v>
      </c>
    </row>
    <row r="1032" spans="1:11" x14ac:dyDescent="0.2">
      <c r="A1032" s="3">
        <v>36600</v>
      </c>
      <c r="B1032" s="4">
        <v>6447</v>
      </c>
      <c r="C1032" s="4">
        <v>1392.14</v>
      </c>
      <c r="D1032" s="5">
        <f t="shared" si="80"/>
        <v>885.0222504767961</v>
      </c>
      <c r="E1032" s="4">
        <v>0.63572790845518123</v>
      </c>
      <c r="F1032" s="8">
        <f t="shared" si="81"/>
        <v>-6.20068322989566E-3</v>
      </c>
      <c r="G1032" s="8">
        <f t="shared" si="82"/>
        <v>2.3982627213531935E-2</v>
      </c>
      <c r="H1032" s="8">
        <f t="shared" si="83"/>
        <v>-3.1791448368214791E-4</v>
      </c>
      <c r="I1032" s="8">
        <f>'Parameters and Results'!$C$3*Data!F1032+'Parameters and Results'!$C$4*Data!G1032</f>
        <v>7.5250208691485451E-3</v>
      </c>
      <c r="J1032" s="8">
        <f>(1-'Parameters and Results'!$B$5)*Data!H1032</f>
        <v>-9.5374345104644391E-5</v>
      </c>
      <c r="K1032" s="8">
        <f t="shared" si="84"/>
        <v>7.429646524043901E-3</v>
      </c>
    </row>
    <row r="1033" spans="1:11" x14ac:dyDescent="0.2">
      <c r="A1033" s="3">
        <v>36601</v>
      </c>
      <c r="B1033" s="4">
        <v>6557.2</v>
      </c>
      <c r="C1033" s="4">
        <v>1458.47</v>
      </c>
      <c r="D1033" s="5">
        <f t="shared" si="80"/>
        <v>926.18911538705788</v>
      </c>
      <c r="E1033" s="4">
        <v>0.63504159522448722</v>
      </c>
      <c r="F1033" s="8">
        <f t="shared" si="81"/>
        <v>1.6948776241681097E-2</v>
      </c>
      <c r="G1033" s="8">
        <f t="shared" si="82"/>
        <v>4.6545809468698594E-2</v>
      </c>
      <c r="H1033" s="8">
        <f t="shared" si="83"/>
        <v>-1.0801538680860233E-3</v>
      </c>
      <c r="I1033" s="8">
        <f>'Parameters and Results'!$C$3*Data!F1033+'Parameters and Results'!$C$4*Data!G1033</f>
        <v>3.9964916324568209E-2</v>
      </c>
      <c r="J1033" s="8">
        <f>(1-'Parameters and Results'!$B$5)*Data!H1033</f>
        <v>-3.2404616042580706E-4</v>
      </c>
      <c r="K1033" s="8">
        <f t="shared" si="84"/>
        <v>3.9640870164142403E-2</v>
      </c>
    </row>
    <row r="1034" spans="1:11" x14ac:dyDescent="0.2">
      <c r="A1034" s="3">
        <v>36602</v>
      </c>
      <c r="B1034" s="4">
        <v>6558</v>
      </c>
      <c r="C1034" s="4">
        <v>1464.47</v>
      </c>
      <c r="D1034" s="5">
        <f t="shared" si="80"/>
        <v>932.48646927730022</v>
      </c>
      <c r="E1034" s="4">
        <v>0.63673989175421841</v>
      </c>
      <c r="F1034" s="8">
        <f t="shared" si="81"/>
        <v>1.2199585229234908E-4</v>
      </c>
      <c r="G1034" s="8">
        <f t="shared" si="82"/>
        <v>4.105461232460199E-3</v>
      </c>
      <c r="H1034" s="8">
        <f t="shared" si="83"/>
        <v>2.6707379476625099E-3</v>
      </c>
      <c r="I1034" s="8">
        <f>'Parameters and Results'!$C$3*Data!F1034+'Parameters and Results'!$C$4*Data!G1034</f>
        <v>2.3236954362843136E-3</v>
      </c>
      <c r="J1034" s="8">
        <f>(1-'Parameters and Results'!$B$5)*Data!H1034</f>
        <v>8.0122138429875305E-4</v>
      </c>
      <c r="K1034" s="8">
        <f t="shared" si="84"/>
        <v>3.1249168205830665E-3</v>
      </c>
    </row>
    <row r="1035" spans="1:11" x14ac:dyDescent="0.2">
      <c r="A1035" s="3">
        <v>36605</v>
      </c>
      <c r="B1035" s="4">
        <v>6626.5</v>
      </c>
      <c r="C1035" s="4">
        <v>1456.63</v>
      </c>
      <c r="D1035" s="5">
        <f t="shared" si="80"/>
        <v>928.61787581282681</v>
      </c>
      <c r="E1035" s="4">
        <v>0.63751115644523781</v>
      </c>
      <c r="F1035" s="8">
        <f t="shared" si="81"/>
        <v>1.0391082916139922E-2</v>
      </c>
      <c r="G1035" s="8">
        <f t="shared" si="82"/>
        <v>-5.3678537708687132E-3</v>
      </c>
      <c r="H1035" s="8">
        <f t="shared" si="83"/>
        <v>1.2105382001352451E-3</v>
      </c>
      <c r="I1035" s="8">
        <f>'Parameters and Results'!$C$3*Data!F1035+'Parameters and Results'!$C$4*Data!G1035</f>
        <v>6.1935565153533254E-3</v>
      </c>
      <c r="J1035" s="8">
        <f>(1-'Parameters and Results'!$B$5)*Data!H1035</f>
        <v>3.6316146004057359E-4</v>
      </c>
      <c r="K1035" s="8">
        <f t="shared" si="84"/>
        <v>6.5567179753938986E-3</v>
      </c>
    </row>
    <row r="1036" spans="1:11" x14ac:dyDescent="0.2">
      <c r="A1036" s="3">
        <v>36606</v>
      </c>
      <c r="B1036" s="4">
        <v>6617.9</v>
      </c>
      <c r="C1036" s="4">
        <v>1493.87</v>
      </c>
      <c r="D1036" s="5">
        <f t="shared" si="80"/>
        <v>949.99682034976149</v>
      </c>
      <c r="E1036" s="4">
        <v>0.63593004769475359</v>
      </c>
      <c r="F1036" s="8">
        <f t="shared" si="81"/>
        <v>-1.2986622585660318E-3</v>
      </c>
      <c r="G1036" s="8">
        <f t="shared" si="82"/>
        <v>2.524451970119114E-2</v>
      </c>
      <c r="H1036" s="8">
        <f t="shared" si="83"/>
        <v>-2.4832077960294844E-3</v>
      </c>
      <c r="I1036" s="8">
        <f>'Parameters and Results'!$C$3*Data!F1036+'Parameters and Results'!$C$4*Data!G1036</f>
        <v>1.2495711162397942E-2</v>
      </c>
      <c r="J1036" s="8">
        <f>(1-'Parameters and Results'!$B$5)*Data!H1036</f>
        <v>-7.449623388088454E-4</v>
      </c>
      <c r="K1036" s="8">
        <f t="shared" si="84"/>
        <v>1.1750748823589096E-2</v>
      </c>
    </row>
    <row r="1037" spans="1:11" x14ac:dyDescent="0.2">
      <c r="A1037" s="3">
        <v>36607</v>
      </c>
      <c r="B1037" s="4">
        <v>6609.6</v>
      </c>
      <c r="C1037" s="4">
        <v>1500.64</v>
      </c>
      <c r="D1037" s="5">
        <f t="shared" si="80"/>
        <v>955.51735116205043</v>
      </c>
      <c r="E1037" s="4">
        <v>0.63673989175421841</v>
      </c>
      <c r="F1037" s="8">
        <f t="shared" si="81"/>
        <v>-1.2549614196673416E-3</v>
      </c>
      <c r="G1037" s="8">
        <f t="shared" si="82"/>
        <v>4.5216155794356241E-3</v>
      </c>
      <c r="H1037" s="8">
        <f t="shared" si="83"/>
        <v>1.2726695958942521E-3</v>
      </c>
      <c r="I1037" s="8">
        <f>'Parameters and Results'!$C$3*Data!F1037+'Parameters and Results'!$C$4*Data!G1037</f>
        <v>1.3435811706863138E-3</v>
      </c>
      <c r="J1037" s="8">
        <f>(1-'Parameters and Results'!$B$5)*Data!H1037</f>
        <v>3.8180087876827566E-4</v>
      </c>
      <c r="K1037" s="8">
        <f t="shared" si="84"/>
        <v>1.7253820494545894E-3</v>
      </c>
    </row>
    <row r="1038" spans="1:11" x14ac:dyDescent="0.2">
      <c r="A1038" s="3">
        <v>36608</v>
      </c>
      <c r="B1038" s="4">
        <v>6594.6</v>
      </c>
      <c r="C1038" s="4">
        <v>1527.35</v>
      </c>
      <c r="D1038" s="5">
        <f t="shared" si="80"/>
        <v>964.84523057485785</v>
      </c>
      <c r="E1038" s="4">
        <v>0.63171193935565384</v>
      </c>
      <c r="F1038" s="8">
        <f t="shared" si="81"/>
        <v>-2.2720053395904158E-3</v>
      </c>
      <c r="G1038" s="8">
        <f t="shared" si="82"/>
        <v>1.7642523790550653E-2</v>
      </c>
      <c r="H1038" s="8">
        <f t="shared" si="83"/>
        <v>-7.9277409023108675E-3</v>
      </c>
      <c r="I1038" s="8">
        <f>'Parameters and Results'!$C$3*Data!F1038+'Parameters and Results'!$C$4*Data!G1038</f>
        <v>7.5389581747557421E-3</v>
      </c>
      <c r="J1038" s="8">
        <f>(1-'Parameters and Results'!$B$5)*Data!H1038</f>
        <v>-2.3783222706932608E-3</v>
      </c>
      <c r="K1038" s="8">
        <f t="shared" si="84"/>
        <v>5.1606359040624813E-3</v>
      </c>
    </row>
    <row r="1039" spans="1:11" x14ac:dyDescent="0.2">
      <c r="A1039" s="3">
        <v>36609</v>
      </c>
      <c r="B1039" s="4">
        <v>6738.5</v>
      </c>
      <c r="C1039" s="4">
        <v>1527.46</v>
      </c>
      <c r="D1039" s="5">
        <f t="shared" si="80"/>
        <v>960.06285355122577</v>
      </c>
      <c r="E1039" s="4">
        <v>0.62853551225644255</v>
      </c>
      <c r="F1039" s="8">
        <f t="shared" si="81"/>
        <v>2.1586215906304256E-2</v>
      </c>
      <c r="G1039" s="8">
        <f t="shared" si="82"/>
        <v>7.2017572318941965E-5</v>
      </c>
      <c r="H1039" s="8">
        <f t="shared" si="83"/>
        <v>-5.0409684567746292E-3</v>
      </c>
      <c r="I1039" s="8">
        <f>'Parameters and Results'!$C$3*Data!F1039+'Parameters and Results'!$C$4*Data!G1039</f>
        <v>1.8926828407068455E-2</v>
      </c>
      <c r="J1039" s="8">
        <f>(1-'Parameters and Results'!$B$5)*Data!H1039</f>
        <v>-1.5122905370323889E-3</v>
      </c>
      <c r="K1039" s="8">
        <f t="shared" si="84"/>
        <v>1.7414537870036065E-2</v>
      </c>
    </row>
    <row r="1040" spans="1:11" x14ac:dyDescent="0.2">
      <c r="A1040" s="3">
        <v>36612</v>
      </c>
      <c r="B1040" s="4">
        <v>6687.2</v>
      </c>
      <c r="C1040" s="4">
        <v>1523.86</v>
      </c>
      <c r="D1040" s="5">
        <f t="shared" si="80"/>
        <v>961.12267423525691</v>
      </c>
      <c r="E1040" s="4">
        <v>0.63071586250394196</v>
      </c>
      <c r="F1040" s="8">
        <f t="shared" si="81"/>
        <v>-7.6420968242676473E-3</v>
      </c>
      <c r="G1040" s="8">
        <f t="shared" si="82"/>
        <v>-2.3596356136780785E-3</v>
      </c>
      <c r="H1040" s="8">
        <f t="shared" si="83"/>
        <v>3.46293435938468E-3</v>
      </c>
      <c r="I1040" s="8">
        <f>'Parameters and Results'!$C$3*Data!F1040+'Parameters and Results'!$C$4*Data!G1040</f>
        <v>-7.9610379526203548E-3</v>
      </c>
      <c r="J1040" s="8">
        <f>(1-'Parameters and Results'!$B$5)*Data!H1040</f>
        <v>1.0388803078154041E-3</v>
      </c>
      <c r="K1040" s="8">
        <f t="shared" si="84"/>
        <v>-6.9221576448049507E-3</v>
      </c>
    </row>
    <row r="1041" spans="1:11" x14ac:dyDescent="0.2">
      <c r="A1041" s="3">
        <v>36613</v>
      </c>
      <c r="B1041" s="4">
        <v>6650.1</v>
      </c>
      <c r="C1041" s="4">
        <v>1507.73</v>
      </c>
      <c r="D1041" s="5">
        <f t="shared" si="80"/>
        <v>949.9306955645161</v>
      </c>
      <c r="E1041" s="4">
        <v>0.63004032258064513</v>
      </c>
      <c r="F1041" s="8">
        <f t="shared" si="81"/>
        <v>-5.5633592541250079E-3</v>
      </c>
      <c r="G1041" s="8">
        <f t="shared" si="82"/>
        <v>-1.0641381065242726E-2</v>
      </c>
      <c r="H1041" s="8">
        <f t="shared" si="83"/>
        <v>-1.071642552206356E-3</v>
      </c>
      <c r="I1041" s="8">
        <f>'Parameters and Results'!$C$3*Data!F1041+'Parameters and Results'!$C$4*Data!G1041</f>
        <v>-1.0614285122590456E-2</v>
      </c>
      <c r="J1041" s="8">
        <f>(1-'Parameters and Results'!$B$5)*Data!H1041</f>
        <v>-3.2149276566190686E-4</v>
      </c>
      <c r="K1041" s="8">
        <f t="shared" si="84"/>
        <v>-1.0935777888252363E-2</v>
      </c>
    </row>
    <row r="1042" spans="1:11" x14ac:dyDescent="0.2">
      <c r="A1042" s="3">
        <v>36614</v>
      </c>
      <c r="B1042" s="4">
        <v>6598.8</v>
      </c>
      <c r="C1042" s="4">
        <v>1508.52</v>
      </c>
      <c r="D1042" s="5">
        <f t="shared" si="80"/>
        <v>950.5482041587901</v>
      </c>
      <c r="E1042" s="4">
        <v>0.63011972274732198</v>
      </c>
      <c r="F1042" s="8">
        <f t="shared" si="81"/>
        <v>-7.7440778290519784E-3</v>
      </c>
      <c r="G1042" s="8">
        <f t="shared" si="82"/>
        <v>5.2382927016290503E-4</v>
      </c>
      <c r="H1042" s="8">
        <f t="shared" si="83"/>
        <v>1.2601600419933406E-4</v>
      </c>
      <c r="I1042" s="8">
        <f>'Parameters and Results'!$C$3*Data!F1042+'Parameters and Results'!$C$4*Data!G1042</f>
        <v>-6.4932002945325123E-3</v>
      </c>
      <c r="J1042" s="8">
        <f>(1-'Parameters and Results'!$B$5)*Data!H1042</f>
        <v>3.7804801259800221E-5</v>
      </c>
      <c r="K1042" s="8">
        <f t="shared" si="84"/>
        <v>-6.4553954932727118E-3</v>
      </c>
    </row>
    <row r="1043" spans="1:11" x14ac:dyDescent="0.2">
      <c r="A1043" s="3">
        <v>36615</v>
      </c>
      <c r="B1043" s="4">
        <v>6445.2</v>
      </c>
      <c r="C1043" s="4">
        <v>1487.92</v>
      </c>
      <c r="D1043" s="5">
        <f t="shared" si="80"/>
        <v>934.50571536239158</v>
      </c>
      <c r="E1043" s="4">
        <v>0.628061801281246</v>
      </c>
      <c r="F1043" s="8">
        <f t="shared" si="81"/>
        <v>-2.3552146602355373E-2</v>
      </c>
      <c r="G1043" s="8">
        <f t="shared" si="82"/>
        <v>-1.3749866207868553E-2</v>
      </c>
      <c r="H1043" s="8">
        <f t="shared" si="83"/>
        <v>-3.2712661280688586E-3</v>
      </c>
      <c r="I1043" s="8">
        <f>'Parameters and Results'!$C$3*Data!F1043+'Parameters and Results'!$C$4*Data!G1043</f>
        <v>-2.8033056029309972E-2</v>
      </c>
      <c r="J1043" s="8">
        <f>(1-'Parameters and Results'!$B$5)*Data!H1043</f>
        <v>-9.8137983842065766E-4</v>
      </c>
      <c r="K1043" s="8">
        <f t="shared" si="84"/>
        <v>-2.9014435867730629E-2</v>
      </c>
    </row>
    <row r="1044" spans="1:11" x14ac:dyDescent="0.2">
      <c r="A1044" s="3">
        <v>36616</v>
      </c>
      <c r="B1044" s="4">
        <v>6540.2</v>
      </c>
      <c r="C1044" s="4">
        <v>1498.58</v>
      </c>
      <c r="D1044" s="5">
        <f t="shared" si="80"/>
        <v>941.20085416404959</v>
      </c>
      <c r="E1044" s="4">
        <v>0.628061801281246</v>
      </c>
      <c r="F1044" s="8">
        <f t="shared" si="81"/>
        <v>1.4632078323995278E-2</v>
      </c>
      <c r="G1044" s="8">
        <f t="shared" si="82"/>
        <v>7.1388215448796302E-3</v>
      </c>
      <c r="H1044" s="8">
        <f t="shared" si="83"/>
        <v>0</v>
      </c>
      <c r="I1044" s="8">
        <f>'Parameters and Results'!$C$3*Data!F1044+'Parameters and Results'!$C$4*Data!G1044</f>
        <v>1.6658032167730871E-2</v>
      </c>
      <c r="J1044" s="8">
        <f>(1-'Parameters and Results'!$B$5)*Data!H1044</f>
        <v>0</v>
      </c>
      <c r="K1044" s="8">
        <f t="shared" si="84"/>
        <v>1.6658032167730871E-2</v>
      </c>
    </row>
    <row r="1045" spans="1:11" x14ac:dyDescent="0.2">
      <c r="A1045" s="3">
        <v>36619</v>
      </c>
      <c r="B1045" s="4">
        <v>6462.1</v>
      </c>
      <c r="C1045" s="4">
        <v>1505.97</v>
      </c>
      <c r="D1045" s="5">
        <f t="shared" si="80"/>
        <v>942.40926157697129</v>
      </c>
      <c r="E1045" s="4">
        <v>0.62578222778473092</v>
      </c>
      <c r="F1045" s="8">
        <f t="shared" si="81"/>
        <v>-1.2013403673590512E-2</v>
      </c>
      <c r="G1045" s="8">
        <f t="shared" si="82"/>
        <v>4.9192157909506403E-3</v>
      </c>
      <c r="H1045" s="8">
        <f t="shared" si="83"/>
        <v>-3.636139671742031E-3</v>
      </c>
      <c r="I1045" s="8">
        <f>'Parameters and Results'!$C$3*Data!F1045+'Parameters and Results'!$C$4*Data!G1045</f>
        <v>-7.8553516872783523E-3</v>
      </c>
      <c r="J1045" s="8">
        <f>(1-'Parameters and Results'!$B$5)*Data!H1045</f>
        <v>-1.0908419015226095E-3</v>
      </c>
      <c r="K1045" s="8">
        <f t="shared" si="84"/>
        <v>-8.946193588800961E-3</v>
      </c>
    </row>
    <row r="1046" spans="1:11" x14ac:dyDescent="0.2">
      <c r="A1046" s="3">
        <v>36620</v>
      </c>
      <c r="B1046" s="4">
        <v>6427</v>
      </c>
      <c r="C1046" s="4">
        <v>1494.73</v>
      </c>
      <c r="D1046" s="5">
        <f t="shared" si="80"/>
        <v>936.25430629502034</v>
      </c>
      <c r="E1046" s="4">
        <v>0.62637018477920448</v>
      </c>
      <c r="F1046" s="8">
        <f t="shared" si="81"/>
        <v>-5.4464759785325624E-3</v>
      </c>
      <c r="G1046" s="8">
        <f t="shared" si="82"/>
        <v>-7.4916203351099719E-3</v>
      </c>
      <c r="H1046" s="8">
        <f t="shared" si="83"/>
        <v>9.3911417138317578E-4</v>
      </c>
      <c r="I1046" s="8">
        <f>'Parameters and Results'!$C$3*Data!F1046+'Parameters and Results'!$C$4*Data!G1046</f>
        <v>-8.8111414621753793E-3</v>
      </c>
      <c r="J1046" s="8">
        <f>(1-'Parameters and Results'!$B$5)*Data!H1046</f>
        <v>2.8173425141495278E-4</v>
      </c>
      <c r="K1046" s="8">
        <f t="shared" si="84"/>
        <v>-8.5294072107604257E-3</v>
      </c>
    </row>
    <row r="1047" spans="1:11" x14ac:dyDescent="0.2">
      <c r="A1047" s="3">
        <v>36621</v>
      </c>
      <c r="B1047" s="4">
        <v>6379.3</v>
      </c>
      <c r="C1047" s="4">
        <v>1487.37</v>
      </c>
      <c r="D1047" s="5">
        <f t="shared" si="80"/>
        <v>935.45283018867917</v>
      </c>
      <c r="E1047" s="4">
        <v>0.62893081761006286</v>
      </c>
      <c r="F1047" s="8">
        <f t="shared" si="81"/>
        <v>-7.4494929202348079E-3</v>
      </c>
      <c r="G1047" s="8">
        <f t="shared" si="82"/>
        <v>-4.9361288649518746E-3</v>
      </c>
      <c r="H1047" s="8">
        <f t="shared" si="83"/>
        <v>4.0797169405594417E-3</v>
      </c>
      <c r="I1047" s="8">
        <f>'Parameters and Results'!$C$3*Data!F1047+'Parameters and Results'!$C$4*Data!G1047</f>
        <v>-9.1838158922794705E-3</v>
      </c>
      <c r="J1047" s="8">
        <f>(1-'Parameters and Results'!$B$5)*Data!H1047</f>
        <v>1.2239150821678328E-3</v>
      </c>
      <c r="K1047" s="8">
        <f t="shared" si="84"/>
        <v>-7.9599008101116382E-3</v>
      </c>
    </row>
    <row r="1048" spans="1:11" x14ac:dyDescent="0.2">
      <c r="A1048" s="3">
        <v>36622</v>
      </c>
      <c r="B1048" s="4">
        <v>6451.1</v>
      </c>
      <c r="C1048" s="4">
        <v>1501.34</v>
      </c>
      <c r="D1048" s="5">
        <f t="shared" si="80"/>
        <v>950.21518987341756</v>
      </c>
      <c r="E1048" s="4">
        <v>0.63291139240506322</v>
      </c>
      <c r="F1048" s="8">
        <f t="shared" si="81"/>
        <v>1.11922854336837E-2</v>
      </c>
      <c r="G1048" s="8">
        <f t="shared" si="82"/>
        <v>9.3485829962536536E-3</v>
      </c>
      <c r="H1048" s="8">
        <f t="shared" si="83"/>
        <v>6.3091691932647556E-3</v>
      </c>
      <c r="I1048" s="8">
        <f>'Parameters and Results'!$C$3*Data!F1048+'Parameters and Results'!$C$4*Data!G1048</f>
        <v>1.4841484572450211E-2</v>
      </c>
      <c r="J1048" s="8">
        <f>(1-'Parameters and Results'!$B$5)*Data!H1048</f>
        <v>1.892750757979427E-3</v>
      </c>
      <c r="K1048" s="8">
        <f t="shared" si="84"/>
        <v>1.6734235330429639E-2</v>
      </c>
    </row>
    <row r="1049" spans="1:11" x14ac:dyDescent="0.2">
      <c r="A1049" s="3">
        <v>36623</v>
      </c>
      <c r="B1049" s="4">
        <v>6569.9</v>
      </c>
      <c r="C1049" s="4">
        <v>1516.35</v>
      </c>
      <c r="D1049" s="5">
        <f t="shared" si="80"/>
        <v>957.89639924194569</v>
      </c>
      <c r="E1049" s="4">
        <v>0.63171193935565384</v>
      </c>
      <c r="F1049" s="8">
        <f t="shared" si="81"/>
        <v>1.8247952777932949E-2</v>
      </c>
      <c r="G1049" s="8">
        <f t="shared" si="82"/>
        <v>9.9480886292829199E-3</v>
      </c>
      <c r="H1049" s="8">
        <f t="shared" si="83"/>
        <v>-1.896933859999472E-3</v>
      </c>
      <c r="I1049" s="8">
        <f>'Parameters and Results'!$C$3*Data!F1049+'Parameters and Results'!$C$4*Data!G1049</f>
        <v>2.1338926540504108E-2</v>
      </c>
      <c r="J1049" s="8">
        <f>(1-'Parameters and Results'!$B$5)*Data!H1049</f>
        <v>-5.6908015799984164E-4</v>
      </c>
      <c r="K1049" s="8">
        <f t="shared" si="84"/>
        <v>2.0769846382504266E-2</v>
      </c>
    </row>
    <row r="1050" spans="1:11" x14ac:dyDescent="0.2">
      <c r="A1050" s="3">
        <v>36626</v>
      </c>
      <c r="B1050" s="4">
        <v>6533.4</v>
      </c>
      <c r="C1050" s="4">
        <v>1504.46</v>
      </c>
      <c r="D1050" s="5">
        <f t="shared" si="80"/>
        <v>950.5054334091484</v>
      </c>
      <c r="E1050" s="4">
        <v>0.63179176143543092</v>
      </c>
      <c r="F1050" s="8">
        <f t="shared" si="81"/>
        <v>-5.5711300825977183E-3</v>
      </c>
      <c r="G1050" s="8">
        <f t="shared" si="82"/>
        <v>-7.8721014574631952E-3</v>
      </c>
      <c r="H1050" s="8">
        <f t="shared" si="83"/>
        <v>1.2635036974286329E-4</v>
      </c>
      <c r="I1050" s="8">
        <f>'Parameters and Results'!$C$3*Data!F1050+'Parameters and Results'!$C$4*Data!G1050</f>
        <v>-9.1256736093031296E-3</v>
      </c>
      <c r="J1050" s="8">
        <f>(1-'Parameters and Results'!$B$5)*Data!H1050</f>
        <v>3.7905110922858989E-5</v>
      </c>
      <c r="K1050" s="8">
        <f t="shared" si="84"/>
        <v>-9.0877684983802706E-3</v>
      </c>
    </row>
    <row r="1051" spans="1:11" x14ac:dyDescent="0.2">
      <c r="A1051" s="3">
        <v>36627</v>
      </c>
      <c r="B1051" s="4">
        <v>6379.2</v>
      </c>
      <c r="C1051" s="4">
        <v>1500.59</v>
      </c>
      <c r="D1051" s="5">
        <f t="shared" si="80"/>
        <v>945.37264537264537</v>
      </c>
      <c r="E1051" s="4">
        <v>0.63000063000063</v>
      </c>
      <c r="F1051" s="8">
        <f t="shared" si="81"/>
        <v>-2.3884783952979667E-2</v>
      </c>
      <c r="G1051" s="8">
        <f t="shared" si="82"/>
        <v>-2.5756657223554988E-3</v>
      </c>
      <c r="H1051" s="8">
        <f t="shared" si="83"/>
        <v>-2.8390290669266034E-3</v>
      </c>
      <c r="I1051" s="8">
        <f>'Parameters and Results'!$C$3*Data!F1051+'Parameters and Results'!$C$4*Data!G1051</f>
        <v>-2.229004544892918E-2</v>
      </c>
      <c r="J1051" s="8">
        <f>(1-'Parameters and Results'!$B$5)*Data!H1051</f>
        <v>-8.5170872007798114E-4</v>
      </c>
      <c r="K1051" s="8">
        <f t="shared" si="84"/>
        <v>-2.3141754169007159E-2</v>
      </c>
    </row>
    <row r="1052" spans="1:11" x14ac:dyDescent="0.2">
      <c r="A1052" s="3">
        <v>36628</v>
      </c>
      <c r="B1052" s="4">
        <v>6350.8</v>
      </c>
      <c r="C1052" s="4">
        <v>1467.17</v>
      </c>
      <c r="D1052" s="5">
        <f t="shared" si="80"/>
        <v>923.79423246442514</v>
      </c>
      <c r="E1052" s="4">
        <v>0.62964362171011201</v>
      </c>
      <c r="F1052" s="8">
        <f t="shared" si="81"/>
        <v>-4.4619084237340467E-3</v>
      </c>
      <c r="G1052" s="8">
        <f t="shared" si="82"/>
        <v>-2.2522988905343863E-2</v>
      </c>
      <c r="H1052" s="8">
        <f t="shared" si="83"/>
        <v>-5.6683988291499066E-4</v>
      </c>
      <c r="I1052" s="8">
        <f>'Parameters and Results'!$C$3*Data!F1052+'Parameters and Results'!$C$4*Data!G1052</f>
        <v>-1.6066583879652978E-2</v>
      </c>
      <c r="J1052" s="8">
        <f>(1-'Parameters and Results'!$B$5)*Data!H1052</f>
        <v>-1.7005196487449722E-4</v>
      </c>
      <c r="K1052" s="8">
        <f t="shared" si="84"/>
        <v>-1.6236635844527475E-2</v>
      </c>
    </row>
    <row r="1053" spans="1:11" x14ac:dyDescent="0.2">
      <c r="A1053" s="3">
        <v>36629</v>
      </c>
      <c r="B1053" s="4">
        <v>6357</v>
      </c>
      <c r="C1053" s="4">
        <v>1440.51</v>
      </c>
      <c r="D1053" s="5">
        <f t="shared" si="80"/>
        <v>907.06504628172036</v>
      </c>
      <c r="E1053" s="4">
        <v>0.62968326931553431</v>
      </c>
      <c r="F1053" s="8">
        <f t="shared" si="81"/>
        <v>9.7577873305225438E-4</v>
      </c>
      <c r="G1053" s="8">
        <f t="shared" si="82"/>
        <v>-1.8338157648510305E-2</v>
      </c>
      <c r="H1053" s="8">
        <f t="shared" si="83"/>
        <v>6.2966344509877148E-5</v>
      </c>
      <c r="I1053" s="8">
        <f>'Parameters and Results'!$C$3*Data!F1053+'Parameters and Results'!$C$4*Data!G1053</f>
        <v>-9.0487987387748454E-3</v>
      </c>
      <c r="J1053" s="8">
        <f>(1-'Parameters and Results'!$B$5)*Data!H1053</f>
        <v>1.8889903352963147E-5</v>
      </c>
      <c r="K1053" s="8">
        <f t="shared" si="84"/>
        <v>-9.0299088354218824E-3</v>
      </c>
    </row>
    <row r="1054" spans="1:11" x14ac:dyDescent="0.2">
      <c r="A1054" s="3">
        <v>36630</v>
      </c>
      <c r="B1054" s="4">
        <v>6178.1</v>
      </c>
      <c r="C1054" s="4">
        <v>1356.56</v>
      </c>
      <c r="D1054" s="5">
        <f t="shared" si="80"/>
        <v>855.33417402269856</v>
      </c>
      <c r="E1054" s="4">
        <v>0.63051702395964693</v>
      </c>
      <c r="F1054" s="8">
        <f t="shared" si="81"/>
        <v>-2.8545787120768475E-2</v>
      </c>
      <c r="G1054" s="8">
        <f t="shared" si="82"/>
        <v>-6.0045133935631309E-2</v>
      </c>
      <c r="H1054" s="8">
        <f t="shared" si="83"/>
        <v>1.3232099218075321E-3</v>
      </c>
      <c r="I1054" s="8">
        <f>'Parameters and Results'!$C$3*Data!F1054+'Parameters and Results'!$C$4*Data!G1054</f>
        <v>-5.740193605591333E-2</v>
      </c>
      <c r="J1054" s="8">
        <f>(1-'Parameters and Results'!$B$5)*Data!H1054</f>
        <v>3.9696297654225971E-4</v>
      </c>
      <c r="K1054" s="8">
        <f t="shared" si="84"/>
        <v>-5.7004973079371073E-2</v>
      </c>
    </row>
    <row r="1055" spans="1:11" x14ac:dyDescent="0.2">
      <c r="A1055" s="3">
        <v>36633</v>
      </c>
      <c r="B1055" s="4">
        <v>5994.6</v>
      </c>
      <c r="C1055" s="4">
        <v>1401.44</v>
      </c>
      <c r="D1055" s="5">
        <f t="shared" si="80"/>
        <v>884.02195168106982</v>
      </c>
      <c r="E1055" s="4">
        <v>0.63079543304106478</v>
      </c>
      <c r="F1055" s="8">
        <f t="shared" si="81"/>
        <v>-3.0151716848612311E-2</v>
      </c>
      <c r="G1055" s="8">
        <f t="shared" si="82"/>
        <v>3.2548195815906886E-2</v>
      </c>
      <c r="H1055" s="8">
        <f t="shared" si="83"/>
        <v>4.4145934561106538E-4</v>
      </c>
      <c r="I1055" s="8">
        <f>'Parameters and Results'!$C$3*Data!F1055+'Parameters and Results'!$C$4*Data!G1055</f>
        <v>-8.8067265019460481E-3</v>
      </c>
      <c r="J1055" s="8">
        <f>(1-'Parameters and Results'!$B$5)*Data!H1055</f>
        <v>1.3243780368331963E-4</v>
      </c>
      <c r="K1055" s="8">
        <f t="shared" si="84"/>
        <v>-8.6742886982627276E-3</v>
      </c>
    </row>
    <row r="1056" spans="1:11" x14ac:dyDescent="0.2">
      <c r="A1056" s="3">
        <v>36634</v>
      </c>
      <c r="B1056" s="4">
        <v>6074</v>
      </c>
      <c r="C1056" s="4">
        <v>1441.61</v>
      </c>
      <c r="D1056" s="5">
        <f t="shared" si="80"/>
        <v>914.49505201725435</v>
      </c>
      <c r="E1056" s="4">
        <v>0.63435676224308546</v>
      </c>
      <c r="F1056" s="8">
        <f t="shared" si="81"/>
        <v>1.3158302638665999E-2</v>
      </c>
      <c r="G1056" s="8">
        <f t="shared" si="82"/>
        <v>2.826026515219442E-2</v>
      </c>
      <c r="H1056" s="8">
        <f t="shared" si="83"/>
        <v>5.6298975283333936E-3</v>
      </c>
      <c r="I1056" s="8">
        <f>'Parameters and Results'!$C$3*Data!F1056+'Parameters and Results'!$C$4*Data!G1056</f>
        <v>2.6774057991017741E-2</v>
      </c>
      <c r="J1056" s="8">
        <f>(1-'Parameters and Results'!$B$5)*Data!H1056</f>
        <v>1.6889692585000183E-3</v>
      </c>
      <c r="K1056" s="8">
        <f t="shared" si="84"/>
        <v>2.8463027249517759E-2</v>
      </c>
    </row>
    <row r="1057" spans="1:11" x14ac:dyDescent="0.2">
      <c r="A1057" s="3">
        <v>36635</v>
      </c>
      <c r="B1057" s="4">
        <v>6184.9</v>
      </c>
      <c r="C1057" s="4">
        <v>1427.47</v>
      </c>
      <c r="D1057" s="5">
        <f t="shared" si="80"/>
        <v>904.77910882930837</v>
      </c>
      <c r="E1057" s="4">
        <v>0.63383406224250483</v>
      </c>
      <c r="F1057" s="8">
        <f t="shared" si="81"/>
        <v>1.8093470941441276E-2</v>
      </c>
      <c r="G1057" s="8">
        <f t="shared" si="82"/>
        <v>-9.856898019463543E-3</v>
      </c>
      <c r="H1057" s="8">
        <f t="shared" si="83"/>
        <v>-8.2432394255966548E-4</v>
      </c>
      <c r="I1057" s="8">
        <f>'Parameters and Results'!$C$3*Data!F1057+'Parameters and Results'!$C$4*Data!G1057</f>
        <v>1.05090621432508E-2</v>
      </c>
      <c r="J1057" s="8">
        <f>(1-'Parameters and Results'!$B$5)*Data!H1057</f>
        <v>-2.4729718276789967E-4</v>
      </c>
      <c r="K1057" s="8">
        <f t="shared" si="84"/>
        <v>1.0261764960482899E-2</v>
      </c>
    </row>
    <row r="1058" spans="1:11" x14ac:dyDescent="0.2">
      <c r="A1058" s="3">
        <v>36636</v>
      </c>
      <c r="B1058" s="4">
        <v>6241.2</v>
      </c>
      <c r="C1058" s="4">
        <v>1434.54</v>
      </c>
      <c r="D1058" s="5">
        <f t="shared" si="80"/>
        <v>907.87924814885127</v>
      </c>
      <c r="E1058" s="4">
        <v>0.63287133725713562</v>
      </c>
      <c r="F1058" s="8">
        <f t="shared" si="81"/>
        <v>9.0616340198918545E-3</v>
      </c>
      <c r="G1058" s="8">
        <f t="shared" si="82"/>
        <v>4.9405937653874653E-3</v>
      </c>
      <c r="H1058" s="8">
        <f t="shared" si="83"/>
        <v>-1.5200458940449739E-3</v>
      </c>
      <c r="I1058" s="8">
        <f>'Parameters and Results'!$C$3*Data!F1058+'Parameters and Results'!$C$4*Data!G1058</f>
        <v>1.0596850400714605E-2</v>
      </c>
      <c r="J1058" s="8">
        <f>(1-'Parameters and Results'!$B$5)*Data!H1058</f>
        <v>-4.5601376821349224E-4</v>
      </c>
      <c r="K1058" s="8">
        <f t="shared" si="84"/>
        <v>1.0140836632501113E-2</v>
      </c>
    </row>
    <row r="1059" spans="1:11" x14ac:dyDescent="0.2">
      <c r="A1059" s="3">
        <v>36641</v>
      </c>
      <c r="B1059" s="4">
        <v>6283</v>
      </c>
      <c r="C1059" s="4">
        <v>1477.44</v>
      </c>
      <c r="D1059" s="5">
        <f t="shared" si="80"/>
        <v>935.85861785012992</v>
      </c>
      <c r="E1059" s="4">
        <v>0.63343257110280615</v>
      </c>
      <c r="F1059" s="8">
        <f t="shared" si="81"/>
        <v>6.6751018359198534E-3</v>
      </c>
      <c r="G1059" s="8">
        <f t="shared" si="82"/>
        <v>2.9466620005726925E-2</v>
      </c>
      <c r="H1059" s="8">
        <f t="shared" si="83"/>
        <v>8.8641261977216062E-4</v>
      </c>
      <c r="I1059" s="8">
        <f>'Parameters and Results'!$C$3*Data!F1059+'Parameters and Results'!$C$4*Data!G1059</f>
        <v>2.1752688909522415E-2</v>
      </c>
      <c r="J1059" s="8">
        <f>(1-'Parameters and Results'!$B$5)*Data!H1059</f>
        <v>2.6592378593164821E-4</v>
      </c>
      <c r="K1059" s="8">
        <f t="shared" si="84"/>
        <v>2.2018612695454062E-2</v>
      </c>
    </row>
    <row r="1060" spans="1:11" x14ac:dyDescent="0.2">
      <c r="A1060" s="3">
        <v>36642</v>
      </c>
      <c r="B1060" s="4">
        <v>6256.5</v>
      </c>
      <c r="C1060" s="4">
        <v>1460.99</v>
      </c>
      <c r="D1060" s="5">
        <f t="shared" si="80"/>
        <v>924.96992719214938</v>
      </c>
      <c r="E1060" s="4">
        <v>0.63311174422285532</v>
      </c>
      <c r="F1060" s="8">
        <f t="shared" si="81"/>
        <v>-4.226650097837425E-3</v>
      </c>
      <c r="G1060" s="8">
        <f t="shared" si="82"/>
        <v>-1.1196572218317094E-2</v>
      </c>
      <c r="H1060" s="8">
        <f t="shared" si="83"/>
        <v>-5.0661770445877691E-4</v>
      </c>
      <c r="I1060" s="8">
        <f>'Parameters and Results'!$C$3*Data!F1060+'Parameters and Results'!$C$4*Data!G1060</f>
        <v>-9.7444678334989796E-3</v>
      </c>
      <c r="J1060" s="8">
        <f>(1-'Parameters and Results'!$B$5)*Data!H1060</f>
        <v>-1.519853113376331E-4</v>
      </c>
      <c r="K1060" s="8">
        <f t="shared" si="84"/>
        <v>-9.8964531448366127E-3</v>
      </c>
    </row>
    <row r="1061" spans="1:11" x14ac:dyDescent="0.2">
      <c r="A1061" s="3">
        <v>36643</v>
      </c>
      <c r="B1061" s="4">
        <v>6179.3</v>
      </c>
      <c r="C1061" s="4">
        <v>1464.92</v>
      </c>
      <c r="D1061" s="5">
        <f t="shared" si="80"/>
        <v>930.22606045212103</v>
      </c>
      <c r="E1061" s="4">
        <v>0.63500127000254003</v>
      </c>
      <c r="F1061" s="8">
        <f t="shared" si="81"/>
        <v>-1.2415926877160706E-2</v>
      </c>
      <c r="G1061" s="8">
        <f t="shared" si="82"/>
        <v>2.6863453512838776E-3</v>
      </c>
      <c r="H1061" s="8">
        <f t="shared" si="83"/>
        <v>2.9800611725573889E-3</v>
      </c>
      <c r="I1061" s="8">
        <f>'Parameters and Results'!$C$3*Data!F1061+'Parameters and Results'!$C$4*Data!G1061</f>
        <v>-9.413309527822324E-3</v>
      </c>
      <c r="J1061" s="8">
        <f>(1-'Parameters and Results'!$B$5)*Data!H1061</f>
        <v>8.9401835176721681E-4</v>
      </c>
      <c r="K1061" s="8">
        <f t="shared" si="84"/>
        <v>-8.5192911760551063E-3</v>
      </c>
    </row>
    <row r="1062" spans="1:11" x14ac:dyDescent="0.2">
      <c r="A1062" s="3">
        <v>36644</v>
      </c>
      <c r="B1062" s="4">
        <v>6327.4</v>
      </c>
      <c r="C1062" s="4">
        <v>1452.43</v>
      </c>
      <c r="D1062" s="5">
        <f t="shared" si="80"/>
        <v>933.43830334190238</v>
      </c>
      <c r="E1062" s="4">
        <v>0.64267352185089976</v>
      </c>
      <c r="F1062" s="8">
        <f t="shared" si="81"/>
        <v>2.3684412836417503E-2</v>
      </c>
      <c r="G1062" s="8">
        <f t="shared" si="82"/>
        <v>-8.5626176579179491E-3</v>
      </c>
      <c r="H1062" s="8">
        <f t="shared" si="83"/>
        <v>1.2009854331245627E-2</v>
      </c>
      <c r="I1062" s="8">
        <f>'Parameters and Results'!$C$3*Data!F1062+'Parameters and Results'!$C$4*Data!G1062</f>
        <v>1.6100047696589622E-2</v>
      </c>
      <c r="J1062" s="8">
        <f>(1-'Parameters and Results'!$B$5)*Data!H1062</f>
        <v>3.6029562993736886E-3</v>
      </c>
      <c r="K1062" s="8">
        <f t="shared" si="84"/>
        <v>1.9703003995963312E-2</v>
      </c>
    </row>
    <row r="1063" spans="1:11" x14ac:dyDescent="0.2">
      <c r="A1063" s="3">
        <v>36648</v>
      </c>
      <c r="B1063" s="4">
        <v>6373.4</v>
      </c>
      <c r="C1063" s="4">
        <v>1446.29</v>
      </c>
      <c r="D1063" s="5">
        <f t="shared" si="80"/>
        <v>927.70365618986534</v>
      </c>
      <c r="E1063" s="4">
        <v>0.64143681847338041</v>
      </c>
      <c r="F1063" s="8">
        <f t="shared" si="81"/>
        <v>7.2436698692540501E-3</v>
      </c>
      <c r="G1063" s="8">
        <f t="shared" si="82"/>
        <v>-4.2363589327319602E-3</v>
      </c>
      <c r="H1063" s="8">
        <f t="shared" si="83"/>
        <v>-1.9261643194395416E-3</v>
      </c>
      <c r="I1063" s="8">
        <f>'Parameters and Results'!$C$3*Data!F1063+'Parameters and Results'!$C$4*Data!G1063</f>
        <v>4.0505773119220347E-3</v>
      </c>
      <c r="J1063" s="8">
        <f>(1-'Parameters and Results'!$B$5)*Data!H1063</f>
        <v>-5.7784929583186255E-4</v>
      </c>
      <c r="K1063" s="8">
        <f t="shared" si="84"/>
        <v>3.4727280160901722E-3</v>
      </c>
    </row>
    <row r="1064" spans="1:11" x14ac:dyDescent="0.2">
      <c r="A1064" s="3">
        <v>36649</v>
      </c>
      <c r="B1064" s="4">
        <v>6184.8</v>
      </c>
      <c r="C1064" s="4">
        <v>1415.1</v>
      </c>
      <c r="D1064" s="5">
        <f t="shared" si="80"/>
        <v>906.82473566164686</v>
      </c>
      <c r="E1064" s="4">
        <v>0.6408202499198975</v>
      </c>
      <c r="F1064" s="8">
        <f t="shared" si="81"/>
        <v>-3.0038410127355499E-2</v>
      </c>
      <c r="G1064" s="8">
        <f t="shared" si="82"/>
        <v>-2.1801456902615451E-2</v>
      </c>
      <c r="H1064" s="8">
        <f t="shared" si="83"/>
        <v>-9.616926530575837E-4</v>
      </c>
      <c r="I1064" s="8">
        <f>'Parameters and Results'!$C$3*Data!F1064+'Parameters and Results'!$C$4*Data!G1064</f>
        <v>-3.8056395588848407E-2</v>
      </c>
      <c r="J1064" s="8">
        <f>(1-'Parameters and Results'!$B$5)*Data!H1064</f>
        <v>-2.8850779591727514E-4</v>
      </c>
      <c r="K1064" s="8">
        <f t="shared" si="84"/>
        <v>-3.8344903384765684E-2</v>
      </c>
    </row>
    <row r="1065" spans="1:11" x14ac:dyDescent="0.2">
      <c r="A1065" s="3">
        <v>36650</v>
      </c>
      <c r="B1065" s="4">
        <v>6199.6</v>
      </c>
      <c r="C1065" s="4">
        <v>1409.57</v>
      </c>
      <c r="D1065" s="5">
        <f t="shared" si="80"/>
        <v>913.22967282150944</v>
      </c>
      <c r="E1065" s="4">
        <v>0.64787819889860698</v>
      </c>
      <c r="F1065" s="8">
        <f t="shared" si="81"/>
        <v>2.3901048166306933E-3</v>
      </c>
      <c r="G1065" s="8">
        <f t="shared" si="82"/>
        <v>-3.9155066362601939E-3</v>
      </c>
      <c r="H1065" s="8">
        <f t="shared" si="83"/>
        <v>1.0953717768619914E-2</v>
      </c>
      <c r="I1065" s="8">
        <f>'Parameters and Results'!$C$3*Data!F1065+'Parameters and Results'!$C$4*Data!G1065</f>
        <v>-2.3031869028648701E-5</v>
      </c>
      <c r="J1065" s="8">
        <f>(1-'Parameters and Results'!$B$5)*Data!H1065</f>
        <v>3.2861153305859749E-3</v>
      </c>
      <c r="K1065" s="8">
        <f t="shared" si="84"/>
        <v>3.2630834615573262E-3</v>
      </c>
    </row>
    <row r="1066" spans="1:11" x14ac:dyDescent="0.2">
      <c r="A1066" s="3">
        <v>36651</v>
      </c>
      <c r="B1066" s="4">
        <v>6238.8</v>
      </c>
      <c r="C1066" s="4">
        <v>1432.63</v>
      </c>
      <c r="D1066" s="5">
        <f t="shared" si="80"/>
        <v>937.09445316588176</v>
      </c>
      <c r="E1066" s="4">
        <v>0.65410779696493981</v>
      </c>
      <c r="F1066" s="8">
        <f t="shared" si="81"/>
        <v>6.3030823547746383E-3</v>
      </c>
      <c r="G1066" s="8">
        <f t="shared" si="82"/>
        <v>1.6227222585557741E-2</v>
      </c>
      <c r="H1066" s="8">
        <f t="shared" si="83"/>
        <v>9.5694510161508928E-3</v>
      </c>
      <c r="I1066" s="8">
        <f>'Parameters and Results'!$C$3*Data!F1066+'Parameters and Results'!$C$4*Data!G1066</f>
        <v>1.427789725662899E-2</v>
      </c>
      <c r="J1066" s="8">
        <f>(1-'Parameters and Results'!$B$5)*Data!H1066</f>
        <v>2.8708353048452684E-3</v>
      </c>
      <c r="K1066" s="8">
        <f t="shared" si="84"/>
        <v>1.7148732561474259E-2</v>
      </c>
    </row>
    <row r="1067" spans="1:11" x14ac:dyDescent="0.2">
      <c r="A1067" s="3">
        <v>36654</v>
      </c>
      <c r="B1067" s="4">
        <v>6216.3</v>
      </c>
      <c r="C1067" s="4">
        <v>1424.17</v>
      </c>
      <c r="D1067" s="5">
        <f t="shared" si="80"/>
        <v>930.22207707380812</v>
      </c>
      <c r="E1067" s="4">
        <v>0.6531678641410843</v>
      </c>
      <c r="F1067" s="8">
        <f t="shared" si="81"/>
        <v>-3.6129817465237486E-3</v>
      </c>
      <c r="G1067" s="8">
        <f t="shared" si="82"/>
        <v>-5.9227280386966261E-3</v>
      </c>
      <c r="H1067" s="8">
        <f t="shared" si="83"/>
        <v>-1.4380027316203447E-3</v>
      </c>
      <c r="I1067" s="8">
        <f>'Parameters and Results'!$C$3*Data!F1067+'Parameters and Results'!$C$4*Data!G1067</f>
        <v>-6.3596321691044592E-3</v>
      </c>
      <c r="J1067" s="8">
        <f>(1-'Parameters and Results'!$B$5)*Data!H1067</f>
        <v>-4.3140081948610346E-4</v>
      </c>
      <c r="K1067" s="8">
        <f t="shared" si="84"/>
        <v>-6.7910329885905625E-3</v>
      </c>
    </row>
    <row r="1068" spans="1:11" x14ac:dyDescent="0.2">
      <c r="A1068" s="3">
        <v>36655</v>
      </c>
      <c r="B1068" s="4">
        <v>6123.8</v>
      </c>
      <c r="C1068" s="4">
        <v>1412.14</v>
      </c>
      <c r="D1068" s="5">
        <f t="shared" si="80"/>
        <v>922.06333659810639</v>
      </c>
      <c r="E1068" s="4">
        <v>0.65295461965393398</v>
      </c>
      <c r="F1068" s="8">
        <f t="shared" si="81"/>
        <v>-1.4992055580076238E-2</v>
      </c>
      <c r="G1068" s="8">
        <f t="shared" si="82"/>
        <v>-8.4829035891464382E-3</v>
      </c>
      <c r="H1068" s="8">
        <f t="shared" si="83"/>
        <v>-3.2653061514637211E-4</v>
      </c>
      <c r="I1068" s="8">
        <f>'Parameters and Results'!$C$3*Data!F1068+'Parameters and Results'!$C$4*Data!G1068</f>
        <v>-1.7698816570705787E-2</v>
      </c>
      <c r="J1068" s="8">
        <f>(1-'Parameters and Results'!$B$5)*Data!H1068</f>
        <v>-9.7959184543911648E-5</v>
      </c>
      <c r="K1068" s="8">
        <f t="shared" si="84"/>
        <v>-1.77967757552497E-2</v>
      </c>
    </row>
    <row r="1069" spans="1:11" x14ac:dyDescent="0.2">
      <c r="A1069" s="3">
        <v>36656</v>
      </c>
      <c r="B1069" s="4">
        <v>6100.6</v>
      </c>
      <c r="C1069" s="4">
        <v>1383.05</v>
      </c>
      <c r="D1069" s="5">
        <f t="shared" si="80"/>
        <v>912.72355309179693</v>
      </c>
      <c r="E1069" s="4">
        <v>0.65993532633801888</v>
      </c>
      <c r="F1069" s="8">
        <f t="shared" si="81"/>
        <v>-3.7956918710221896E-3</v>
      </c>
      <c r="G1069" s="8">
        <f t="shared" si="82"/>
        <v>-2.0815078978586928E-2</v>
      </c>
      <c r="H1069" s="8">
        <f t="shared" si="83"/>
        <v>1.0634208130713495E-2</v>
      </c>
      <c r="I1069" s="8">
        <f>'Parameters and Results'!$C$3*Data!F1069+'Parameters and Results'!$C$4*Data!G1069</f>
        <v>-1.456137303558136E-2</v>
      </c>
      <c r="J1069" s="8">
        <f>(1-'Parameters and Results'!$B$5)*Data!H1069</f>
        <v>3.1902624392140489E-3</v>
      </c>
      <c r="K1069" s="8">
        <f t="shared" si="84"/>
        <v>-1.137111059636731E-2</v>
      </c>
    </row>
    <row r="1070" spans="1:11" x14ac:dyDescent="0.2">
      <c r="A1070" s="3">
        <v>36657</v>
      </c>
      <c r="B1070" s="4">
        <v>6245.9</v>
      </c>
      <c r="C1070" s="4">
        <v>1407.81</v>
      </c>
      <c r="D1070" s="5">
        <f t="shared" si="80"/>
        <v>938.72774554910973</v>
      </c>
      <c r="E1070" s="4">
        <v>0.666800026672001</v>
      </c>
      <c r="F1070" s="8">
        <f t="shared" si="81"/>
        <v>2.353812148825243E-2</v>
      </c>
      <c r="G1070" s="8">
        <f t="shared" si="82"/>
        <v>1.7744100129325941E-2</v>
      </c>
      <c r="H1070" s="8">
        <f t="shared" si="83"/>
        <v>1.0348351054482148E-2</v>
      </c>
      <c r="I1070" s="8">
        <f>'Parameters and Results'!$C$3*Data!F1070+'Parameters and Results'!$C$4*Data!G1070</f>
        <v>3.0177670372056889E-2</v>
      </c>
      <c r="J1070" s="8">
        <f>(1-'Parameters and Results'!$B$5)*Data!H1070</f>
        <v>3.1045053163446449E-3</v>
      </c>
      <c r="K1070" s="8">
        <f t="shared" si="84"/>
        <v>3.3282175688401534E-2</v>
      </c>
    </row>
    <row r="1071" spans="1:11" x14ac:dyDescent="0.2">
      <c r="A1071" s="3">
        <v>36658</v>
      </c>
      <c r="B1071" s="4">
        <v>6283.5</v>
      </c>
      <c r="C1071" s="4">
        <v>1420.96</v>
      </c>
      <c r="D1071" s="5">
        <f t="shared" si="80"/>
        <v>936.56736092802521</v>
      </c>
      <c r="E1071" s="4">
        <v>0.65910888478776686</v>
      </c>
      <c r="F1071" s="8">
        <f t="shared" si="81"/>
        <v>6.0019015868985831E-3</v>
      </c>
      <c r="G1071" s="8">
        <f t="shared" si="82"/>
        <v>9.2973940796748436E-3</v>
      </c>
      <c r="H1071" s="8">
        <f t="shared" si="83"/>
        <v>-1.160144272710951E-2</v>
      </c>
      <c r="I1071" s="8">
        <f>'Parameters and Results'!$C$3*Data!F1071+'Parameters and Results'!$C$4*Data!G1071</f>
        <v>1.0272256691560677E-2</v>
      </c>
      <c r="J1071" s="8">
        <f>(1-'Parameters and Results'!$B$5)*Data!H1071</f>
        <v>-3.4804328181328534E-3</v>
      </c>
      <c r="K1071" s="8">
        <f t="shared" si="84"/>
        <v>6.7918238734278238E-3</v>
      </c>
    </row>
    <row r="1072" spans="1:11" x14ac:dyDescent="0.2">
      <c r="A1072" s="3">
        <v>36661</v>
      </c>
      <c r="B1072" s="4">
        <v>6247.7</v>
      </c>
      <c r="C1072" s="4">
        <v>1452.36</v>
      </c>
      <c r="D1072" s="5">
        <f t="shared" si="80"/>
        <v>963.42288557213919</v>
      </c>
      <c r="E1072" s="4">
        <v>0.66334991708126034</v>
      </c>
      <c r="F1072" s="8">
        <f t="shared" si="81"/>
        <v>-5.713754053368705E-3</v>
      </c>
      <c r="G1072" s="8">
        <f t="shared" si="82"/>
        <v>2.1857120028318782E-2</v>
      </c>
      <c r="H1072" s="8">
        <f t="shared" si="83"/>
        <v>6.4138812134035602E-3</v>
      </c>
      <c r="I1072" s="8">
        <f>'Parameters and Results'!$C$3*Data!F1072+'Parameters and Results'!$C$4*Data!G1072</f>
        <v>6.8033100185945295E-3</v>
      </c>
      <c r="J1072" s="8">
        <f>(1-'Parameters and Results'!$B$5)*Data!H1072</f>
        <v>1.9241643640210684E-3</v>
      </c>
      <c r="K1072" s="8">
        <f t="shared" si="84"/>
        <v>8.7274743826155979E-3</v>
      </c>
    </row>
    <row r="1073" spans="1:11" x14ac:dyDescent="0.2">
      <c r="A1073" s="3">
        <v>36662</v>
      </c>
      <c r="B1073" s="4">
        <v>6318.4</v>
      </c>
      <c r="C1073" s="4">
        <v>1466.04</v>
      </c>
      <c r="D1073" s="5">
        <f t="shared" si="80"/>
        <v>976.83901918976551</v>
      </c>
      <c r="E1073" s="4">
        <v>0.66631130063965893</v>
      </c>
      <c r="F1073" s="8">
        <f t="shared" si="81"/>
        <v>1.1252615530554406E-2</v>
      </c>
      <c r="G1073" s="8">
        <f t="shared" si="82"/>
        <v>9.375068665456102E-3</v>
      </c>
      <c r="H1073" s="8">
        <f t="shared" si="83"/>
        <v>4.4543503493803746E-3</v>
      </c>
      <c r="I1073" s="8">
        <f>'Parameters and Results'!$C$3*Data!F1073+'Parameters and Results'!$C$4*Data!G1073</f>
        <v>1.4908575668581402E-2</v>
      </c>
      <c r="J1073" s="8">
        <f>(1-'Parameters and Results'!$B$5)*Data!H1073</f>
        <v>1.3363051048141126E-3</v>
      </c>
      <c r="K1073" s="8">
        <f t="shared" si="84"/>
        <v>1.6244880773395514E-2</v>
      </c>
    </row>
    <row r="1074" spans="1:11" x14ac:dyDescent="0.2">
      <c r="A1074" s="3">
        <v>36663</v>
      </c>
      <c r="B1074" s="4">
        <v>6196.2</v>
      </c>
      <c r="C1074" s="4">
        <v>1447.8</v>
      </c>
      <c r="D1074" s="5">
        <f t="shared" si="80"/>
        <v>971.35189533713526</v>
      </c>
      <c r="E1074" s="4">
        <v>0.67091580006709162</v>
      </c>
      <c r="F1074" s="8">
        <f t="shared" si="81"/>
        <v>-1.9529810626971691E-2</v>
      </c>
      <c r="G1074" s="8">
        <f t="shared" si="82"/>
        <v>-1.2519725344927709E-2</v>
      </c>
      <c r="H1074" s="8">
        <f t="shared" si="83"/>
        <v>6.8866651338340803E-3</v>
      </c>
      <c r="I1074" s="8">
        <f>'Parameters and Results'!$C$3*Data!F1074+'Parameters and Results'!$C$4*Data!G1074</f>
        <v>-2.3849235984861196E-2</v>
      </c>
      <c r="J1074" s="8">
        <f>(1-'Parameters and Results'!$B$5)*Data!H1074</f>
        <v>2.0659995401502242E-3</v>
      </c>
      <c r="K1074" s="8">
        <f t="shared" si="84"/>
        <v>-2.178323644471097E-2</v>
      </c>
    </row>
    <row r="1075" spans="1:11" x14ac:dyDescent="0.2">
      <c r="A1075" s="3">
        <v>36664</v>
      </c>
      <c r="B1075" s="4">
        <v>6232.9</v>
      </c>
      <c r="C1075" s="4">
        <v>1437.21</v>
      </c>
      <c r="D1075" s="5">
        <f t="shared" si="80"/>
        <v>969.90821973275752</v>
      </c>
      <c r="E1075" s="4">
        <v>0.67485490619516808</v>
      </c>
      <c r="F1075" s="8">
        <f t="shared" si="81"/>
        <v>5.9055131360393554E-3</v>
      </c>
      <c r="G1075" s="8">
        <f t="shared" si="82"/>
        <v>-7.3414286700458986E-3</v>
      </c>
      <c r="H1075" s="8">
        <f t="shared" si="83"/>
        <v>5.8540691355697125E-3</v>
      </c>
      <c r="I1075" s="8">
        <f>'Parameters and Results'!$C$3*Data!F1075+'Parameters and Results'!$C$4*Data!G1075</f>
        <v>1.2029525122096499E-3</v>
      </c>
      <c r="J1075" s="8">
        <f>(1-'Parameters and Results'!$B$5)*Data!H1075</f>
        <v>1.7562207406709141E-3</v>
      </c>
      <c r="K1075" s="8">
        <f t="shared" si="84"/>
        <v>2.959173252880564E-3</v>
      </c>
    </row>
    <row r="1076" spans="1:11" x14ac:dyDescent="0.2">
      <c r="A1076" s="3">
        <v>36665</v>
      </c>
      <c r="B1076" s="4">
        <v>6045.4</v>
      </c>
      <c r="C1076" s="4">
        <v>1406.95</v>
      </c>
      <c r="D1076" s="5">
        <f t="shared" si="80"/>
        <v>947.12218108381023</v>
      </c>
      <c r="E1076" s="4">
        <v>0.67317401548300237</v>
      </c>
      <c r="F1076" s="8">
        <f t="shared" si="81"/>
        <v>-3.0544061792972317E-2</v>
      </c>
      <c r="G1076" s="8">
        <f t="shared" si="82"/>
        <v>-2.1279493308746799E-2</v>
      </c>
      <c r="H1076" s="8">
        <f t="shared" si="83"/>
        <v>-2.4938509201057777E-3</v>
      </c>
      <c r="I1076" s="8">
        <f>'Parameters and Results'!$C$3*Data!F1076+'Parameters and Results'!$C$4*Data!G1076</f>
        <v>-3.8216980455574055E-2</v>
      </c>
      <c r="J1076" s="8">
        <f>(1-'Parameters and Results'!$B$5)*Data!H1076</f>
        <v>-7.4815527603173341E-4</v>
      </c>
      <c r="K1076" s="8">
        <f t="shared" si="84"/>
        <v>-3.8965135731605788E-2</v>
      </c>
    </row>
    <row r="1077" spans="1:11" x14ac:dyDescent="0.2">
      <c r="A1077" s="3">
        <v>36668</v>
      </c>
      <c r="B1077" s="4">
        <v>6035.5</v>
      </c>
      <c r="C1077" s="4">
        <v>1400.72</v>
      </c>
      <c r="D1077" s="5">
        <f t="shared" si="80"/>
        <v>939.63909572683986</v>
      </c>
      <c r="E1077" s="4">
        <v>0.67082578654323477</v>
      </c>
      <c r="F1077" s="8">
        <f t="shared" si="81"/>
        <v>-1.6389511072986908E-3</v>
      </c>
      <c r="G1077" s="8">
        <f t="shared" si="82"/>
        <v>-4.4378507621869456E-3</v>
      </c>
      <c r="H1077" s="8">
        <f t="shared" si="83"/>
        <v>-3.4943923737222552E-3</v>
      </c>
      <c r="I1077" s="8">
        <f>'Parameters and Results'!$C$3*Data!F1077+'Parameters and Results'!$C$4*Data!G1077</f>
        <v>-3.8305216304673059E-3</v>
      </c>
      <c r="J1077" s="8">
        <f>(1-'Parameters and Results'!$B$5)*Data!H1077</f>
        <v>-1.0483177121166768E-3</v>
      </c>
      <c r="K1077" s="8">
        <f t="shared" si="84"/>
        <v>-4.8788393425839831E-3</v>
      </c>
    </row>
    <row r="1078" spans="1:11" x14ac:dyDescent="0.2">
      <c r="A1078" s="3">
        <v>36669</v>
      </c>
      <c r="B1078" s="4">
        <v>6086.8</v>
      </c>
      <c r="C1078" s="4">
        <v>1373.86</v>
      </c>
      <c r="D1078" s="5">
        <f t="shared" si="80"/>
        <v>932.821835958718</v>
      </c>
      <c r="E1078" s="4">
        <v>0.67897881586094511</v>
      </c>
      <c r="F1078" s="8">
        <f t="shared" si="81"/>
        <v>8.4637909047777255E-3</v>
      </c>
      <c r="G1078" s="8">
        <f t="shared" si="82"/>
        <v>-1.9362093812436781E-2</v>
      </c>
      <c r="H1078" s="8">
        <f t="shared" si="83"/>
        <v>1.2080457357516427E-2</v>
      </c>
      <c r="I1078" s="8">
        <f>'Parameters and Results'!$C$3*Data!F1078+'Parameters and Results'!$C$4*Data!G1078</f>
        <v>-3.0497136170353541E-3</v>
      </c>
      <c r="J1078" s="8">
        <f>(1-'Parameters and Results'!$B$5)*Data!H1078</f>
        <v>3.6241372072549289E-3</v>
      </c>
      <c r="K1078" s="8">
        <f t="shared" si="84"/>
        <v>5.7442359021957472E-4</v>
      </c>
    </row>
    <row r="1079" spans="1:11" x14ac:dyDescent="0.2">
      <c r="A1079" s="3">
        <v>36670</v>
      </c>
      <c r="B1079" s="4">
        <v>6118.6</v>
      </c>
      <c r="C1079" s="4">
        <v>1399.05</v>
      </c>
      <c r="D1079" s="5">
        <f t="shared" si="80"/>
        <v>948.18705523551341</v>
      </c>
      <c r="E1079" s="4">
        <v>0.67773636055574382</v>
      </c>
      <c r="F1079" s="8">
        <f t="shared" si="81"/>
        <v>5.2108201213364449E-3</v>
      </c>
      <c r="G1079" s="8">
        <f t="shared" si="82"/>
        <v>1.8169138535357589E-2</v>
      </c>
      <c r="H1079" s="8">
        <f t="shared" si="83"/>
        <v>-1.8315644641259863E-3</v>
      </c>
      <c r="I1079" s="8">
        <f>'Parameters and Results'!$C$3*Data!F1079+'Parameters and Results'!$C$4*Data!G1079</f>
        <v>1.437080241526249E-2</v>
      </c>
      <c r="J1079" s="8">
        <f>(1-'Parameters and Results'!$B$5)*Data!H1079</f>
        <v>-5.4946933923779597E-4</v>
      </c>
      <c r="K1079" s="8">
        <f t="shared" si="84"/>
        <v>1.3821333076024693E-2</v>
      </c>
    </row>
    <row r="1080" spans="1:11" x14ac:dyDescent="0.2">
      <c r="A1080" s="3">
        <v>36671</v>
      </c>
      <c r="B1080" s="4">
        <v>6231.1</v>
      </c>
      <c r="C1080" s="4">
        <v>1381.52</v>
      </c>
      <c r="D1080" s="5">
        <f t="shared" si="80"/>
        <v>939.48996939816391</v>
      </c>
      <c r="E1080" s="4">
        <v>0.68004080244814691</v>
      </c>
      <c r="F1080" s="8">
        <f t="shared" si="81"/>
        <v>1.8219570036462001E-2</v>
      </c>
      <c r="G1080" s="8">
        <f t="shared" si="82"/>
        <v>-1.2609092564567638E-2</v>
      </c>
      <c r="H1080" s="8">
        <f t="shared" si="83"/>
        <v>3.3944363889443756E-3</v>
      </c>
      <c r="I1080" s="8">
        <f>'Parameters and Results'!$C$3*Data!F1080+'Parameters and Results'!$C$4*Data!G1080</f>
        <v>9.1332137970377252E-3</v>
      </c>
      <c r="J1080" s="8">
        <f>(1-'Parameters and Results'!$B$5)*Data!H1080</f>
        <v>1.0183309166833128E-3</v>
      </c>
      <c r="K1080" s="8">
        <f t="shared" si="84"/>
        <v>1.0151544713721037E-2</v>
      </c>
    </row>
    <row r="1081" spans="1:11" x14ac:dyDescent="0.2">
      <c r="A1081" s="3">
        <v>36672</v>
      </c>
      <c r="B1081" s="4">
        <v>6216.9</v>
      </c>
      <c r="C1081" s="4">
        <v>1378.02</v>
      </c>
      <c r="D1081" s="5">
        <f t="shared" si="80"/>
        <v>926.39999999999986</v>
      </c>
      <c r="E1081" s="4">
        <v>0.67226890756302515</v>
      </c>
      <c r="F1081" s="8">
        <f t="shared" si="81"/>
        <v>-2.281491992206508E-3</v>
      </c>
      <c r="G1081" s="8">
        <f t="shared" si="82"/>
        <v>-2.5366560200359863E-3</v>
      </c>
      <c r="H1081" s="8">
        <f t="shared" si="83"/>
        <v>-1.1494379425735246E-2</v>
      </c>
      <c r="I1081" s="8">
        <f>'Parameters and Results'!$C$3*Data!F1081+'Parameters and Results'!$C$4*Data!G1081</f>
        <v>-3.3660997440001276E-3</v>
      </c>
      <c r="J1081" s="8">
        <f>(1-'Parameters and Results'!$B$5)*Data!H1081</f>
        <v>-3.4483138277205745E-3</v>
      </c>
      <c r="K1081" s="8">
        <f t="shared" si="84"/>
        <v>-6.8144135717207021E-3</v>
      </c>
    </row>
    <row r="1082" spans="1:11" x14ac:dyDescent="0.2">
      <c r="A1082" s="3">
        <v>36676</v>
      </c>
      <c r="B1082" s="4">
        <v>6359.6</v>
      </c>
      <c r="C1082" s="4">
        <v>1422.45</v>
      </c>
      <c r="D1082" s="5">
        <f t="shared" si="80"/>
        <v>951.4715719063546</v>
      </c>
      <c r="E1082" s="4">
        <v>0.66889632107023411</v>
      </c>
      <c r="F1082" s="8">
        <f t="shared" si="81"/>
        <v>2.2694092063002574E-2</v>
      </c>
      <c r="G1082" s="8">
        <f t="shared" si="82"/>
        <v>3.1733050741467518E-2</v>
      </c>
      <c r="H1082" s="8">
        <f t="shared" si="83"/>
        <v>-5.0293484050018614E-3</v>
      </c>
      <c r="I1082" s="8">
        <f>'Parameters and Results'!$C$3*Data!F1082+'Parameters and Results'!$C$4*Data!G1082</f>
        <v>3.6993177955519721E-2</v>
      </c>
      <c r="J1082" s="8">
        <f>(1-'Parameters and Results'!$B$5)*Data!H1082</f>
        <v>-1.5088045215005585E-3</v>
      </c>
      <c r="K1082" s="8">
        <f t="shared" si="84"/>
        <v>3.548437343401916E-2</v>
      </c>
    </row>
    <row r="1083" spans="1:11" x14ac:dyDescent="0.2">
      <c r="A1083" s="3">
        <v>36677</v>
      </c>
      <c r="B1083" s="4">
        <v>6359.3</v>
      </c>
      <c r="C1083" s="4">
        <v>1420.6</v>
      </c>
      <c r="D1083" s="5">
        <f t="shared" si="80"/>
        <v>949.09139497594867</v>
      </c>
      <c r="E1083" s="4">
        <v>0.66809192944949225</v>
      </c>
      <c r="F1083" s="8">
        <f t="shared" si="81"/>
        <v>-4.7173890832621798E-5</v>
      </c>
      <c r="G1083" s="8">
        <f t="shared" si="82"/>
        <v>-1.3014194341366358E-3</v>
      </c>
      <c r="H1083" s="8">
        <f t="shared" si="83"/>
        <v>-1.2032891350930931E-3</v>
      </c>
      <c r="I1083" s="8">
        <f>'Parameters and Results'!$C$3*Data!F1083+'Parameters and Results'!$C$4*Data!G1083</f>
        <v>-7.4404364891232752E-4</v>
      </c>
      <c r="J1083" s="8">
        <f>(1-'Parameters and Results'!$B$5)*Data!H1083</f>
        <v>-3.6098674052792798E-4</v>
      </c>
      <c r="K1083" s="8">
        <f t="shared" si="84"/>
        <v>-1.1050303894402556E-3</v>
      </c>
    </row>
    <row r="1084" spans="1:11" x14ac:dyDescent="0.2">
      <c r="A1084" s="3">
        <v>36678</v>
      </c>
      <c r="B1084" s="4">
        <v>6470.5</v>
      </c>
      <c r="C1084" s="4">
        <v>1448.81</v>
      </c>
      <c r="D1084" s="5">
        <f t="shared" si="80"/>
        <v>971.37780757626547</v>
      </c>
      <c r="E1084" s="4">
        <v>0.67046597385182705</v>
      </c>
      <c r="F1084" s="8">
        <f t="shared" si="81"/>
        <v>1.7335076878003466E-2</v>
      </c>
      <c r="G1084" s="8">
        <f t="shared" si="82"/>
        <v>1.9663212245616214E-2</v>
      </c>
      <c r="H1084" s="8">
        <f t="shared" si="83"/>
        <v>3.5471710050767559E-3</v>
      </c>
      <c r="I1084" s="8">
        <f>'Parameters and Results'!$C$3*Data!F1084+'Parameters and Results'!$C$4*Data!G1084</f>
        <v>2.5786326880885793E-2</v>
      </c>
      <c r="J1084" s="8">
        <f>(1-'Parameters and Results'!$B$5)*Data!H1084</f>
        <v>1.064151301523027E-3</v>
      </c>
      <c r="K1084" s="8">
        <f t="shared" si="84"/>
        <v>2.6850478182408821E-2</v>
      </c>
    </row>
    <row r="1085" spans="1:11" x14ac:dyDescent="0.2">
      <c r="A1085" s="3">
        <v>36679</v>
      </c>
      <c r="B1085" s="4">
        <v>6626.4</v>
      </c>
      <c r="C1085" s="4">
        <v>1477.26</v>
      </c>
      <c r="D1085" s="5">
        <f t="shared" si="80"/>
        <v>979.68035015584587</v>
      </c>
      <c r="E1085" s="4">
        <v>0.66317395052722328</v>
      </c>
      <c r="F1085" s="8">
        <f t="shared" si="81"/>
        <v>2.3808285022329595E-2</v>
      </c>
      <c r="G1085" s="8">
        <f t="shared" si="82"/>
        <v>1.9446490728459349E-2</v>
      </c>
      <c r="H1085" s="8">
        <f t="shared" si="83"/>
        <v>-1.093562941694678E-2</v>
      </c>
      <c r="I1085" s="8">
        <f>'Parameters and Results'!$C$3*Data!F1085+'Parameters and Results'!$C$4*Data!G1085</f>
        <v>3.1333354387906451E-2</v>
      </c>
      <c r="J1085" s="8">
        <f>(1-'Parameters and Results'!$B$5)*Data!H1085</f>
        <v>-3.2806888250840344E-3</v>
      </c>
      <c r="K1085" s="8">
        <f t="shared" si="84"/>
        <v>2.8052665562822418E-2</v>
      </c>
    </row>
    <row r="1086" spans="1:11" x14ac:dyDescent="0.2">
      <c r="A1086" s="3">
        <v>36682</v>
      </c>
      <c r="B1086" s="4">
        <v>6546.7</v>
      </c>
      <c r="C1086" s="4">
        <v>1467.63</v>
      </c>
      <c r="D1086" s="5">
        <f t="shared" si="80"/>
        <v>969.69276511397425</v>
      </c>
      <c r="E1086" s="4">
        <v>0.66072018500165175</v>
      </c>
      <c r="F1086" s="8">
        <f t="shared" si="81"/>
        <v>-1.2100564406975068E-2</v>
      </c>
      <c r="G1086" s="8">
        <f t="shared" si="82"/>
        <v>-6.5401657283796558E-3</v>
      </c>
      <c r="H1086" s="8">
        <f t="shared" si="83"/>
        <v>-3.7068950900234999E-3</v>
      </c>
      <c r="I1086" s="8">
        <f>'Parameters and Results'!$C$3*Data!F1086+'Parameters and Results'!$C$4*Data!G1086</f>
        <v>-1.4119683349428199E-2</v>
      </c>
      <c r="J1086" s="8">
        <f>(1-'Parameters and Results'!$B$5)*Data!H1086</f>
        <v>-1.1120685270070501E-3</v>
      </c>
      <c r="K1086" s="8">
        <f t="shared" si="84"/>
        <v>-1.5231751876435249E-2</v>
      </c>
    </row>
    <row r="1087" spans="1:11" x14ac:dyDescent="0.2">
      <c r="A1087" s="3">
        <v>36683</v>
      </c>
      <c r="B1087" s="4">
        <v>6546.8</v>
      </c>
      <c r="C1087" s="4">
        <v>1457.84</v>
      </c>
      <c r="D1087" s="5">
        <f t="shared" si="80"/>
        <v>956.90187069248429</v>
      </c>
      <c r="E1087" s="4">
        <v>0.6563833278634722</v>
      </c>
      <c r="F1087" s="8">
        <f t="shared" si="81"/>
        <v>1.5274754649708768E-5</v>
      </c>
      <c r="G1087" s="8">
        <f t="shared" si="82"/>
        <v>-6.69296663160566E-3</v>
      </c>
      <c r="H1087" s="8">
        <f t="shared" si="83"/>
        <v>-6.5854699639904188E-3</v>
      </c>
      <c r="I1087" s="8">
        <f>'Parameters and Results'!$C$3*Data!F1087+'Parameters and Results'!$C$4*Data!G1087</f>
        <v>-3.6008365707485622E-3</v>
      </c>
      <c r="J1087" s="8">
        <f>(1-'Parameters and Results'!$B$5)*Data!H1087</f>
        <v>-1.975640989197126E-3</v>
      </c>
      <c r="K1087" s="8">
        <f t="shared" si="84"/>
        <v>-5.5764775599456886E-3</v>
      </c>
    </row>
    <row r="1088" spans="1:11" x14ac:dyDescent="0.2">
      <c r="A1088" s="3">
        <v>36684</v>
      </c>
      <c r="B1088" s="4">
        <v>6503.8</v>
      </c>
      <c r="C1088" s="4">
        <v>1471.36</v>
      </c>
      <c r="D1088" s="5">
        <f t="shared" si="80"/>
        <v>966.41050903119856</v>
      </c>
      <c r="E1088" s="4">
        <v>0.65681444991789817</v>
      </c>
      <c r="F1088" s="8">
        <f t="shared" si="81"/>
        <v>-6.5897591843857902E-3</v>
      </c>
      <c r="G1088" s="8">
        <f t="shared" si="82"/>
        <v>9.2312549569622277E-3</v>
      </c>
      <c r="H1088" s="8">
        <f t="shared" si="83"/>
        <v>6.5659884171168927E-4</v>
      </c>
      <c r="I1088" s="8">
        <f>'Parameters and Results'!$C$3*Data!F1088+'Parameters and Results'!$C$4*Data!G1088</f>
        <v>-7.8116160957796173E-4</v>
      </c>
      <c r="J1088" s="8">
        <f>(1-'Parameters and Results'!$B$5)*Data!H1088</f>
        <v>1.9697965251350681E-4</v>
      </c>
      <c r="K1088" s="8">
        <f t="shared" si="84"/>
        <v>-5.8418195706445495E-4</v>
      </c>
    </row>
    <row r="1089" spans="1:11" x14ac:dyDescent="0.2">
      <c r="A1089" s="3">
        <v>36685</v>
      </c>
      <c r="B1089" s="4">
        <v>6496.6</v>
      </c>
      <c r="C1089" s="4">
        <v>1461.67</v>
      </c>
      <c r="D1089" s="5">
        <f t="shared" si="80"/>
        <v>970.56440903054454</v>
      </c>
      <c r="E1089" s="4">
        <v>0.66401062416998669</v>
      </c>
      <c r="F1089" s="8">
        <f t="shared" si="81"/>
        <v>-1.1076583391501466E-3</v>
      </c>
      <c r="G1089" s="8">
        <f t="shared" si="82"/>
        <v>-6.6075254974781606E-3</v>
      </c>
      <c r="H1089" s="8">
        <f t="shared" si="83"/>
        <v>1.0896591224213192E-2</v>
      </c>
      <c r="I1089" s="8">
        <f>'Parameters and Results'!$C$3*Data!F1089+'Parameters and Results'!$C$4*Data!G1089</f>
        <v>-4.5372648153945861E-3</v>
      </c>
      <c r="J1089" s="8">
        <f>(1-'Parameters and Results'!$B$5)*Data!H1089</f>
        <v>3.2689773672639581E-3</v>
      </c>
      <c r="K1089" s="8">
        <f t="shared" si="84"/>
        <v>-1.268287448130628E-3</v>
      </c>
    </row>
    <row r="1090" spans="1:11" x14ac:dyDescent="0.2">
      <c r="A1090" s="3">
        <v>36686</v>
      </c>
      <c r="B1090" s="4">
        <v>6443.8</v>
      </c>
      <c r="C1090" s="4">
        <v>1456.95</v>
      </c>
      <c r="D1090" s="5">
        <f t="shared" ref="D1090:D1153" si="85">C1090*E1090</f>
        <v>966.21128722063793</v>
      </c>
      <c r="E1090" s="4">
        <v>0.66317395052722328</v>
      </c>
      <c r="F1090" s="8">
        <f t="shared" si="81"/>
        <v>-8.1605349161891945E-3</v>
      </c>
      <c r="G1090" s="8">
        <f t="shared" si="82"/>
        <v>-3.234408120834515E-3</v>
      </c>
      <c r="H1090" s="8">
        <f t="shared" si="83"/>
        <v>-1.2608250119109279E-3</v>
      </c>
      <c r="I1090" s="8">
        <f>'Parameters and Results'!$C$3*Data!F1090+'Parameters and Results'!$C$4*Data!G1090</f>
        <v>-8.8870484369161836E-3</v>
      </c>
      <c r="J1090" s="8">
        <f>(1-'Parameters and Results'!$B$5)*Data!H1090</f>
        <v>-3.7824750357327841E-4</v>
      </c>
      <c r="K1090" s="8">
        <f t="shared" si="84"/>
        <v>-9.2652959404894621E-3</v>
      </c>
    </row>
    <row r="1091" spans="1:11" x14ac:dyDescent="0.2">
      <c r="A1091" s="3">
        <v>36689</v>
      </c>
      <c r="B1091" s="4">
        <v>6430.9</v>
      </c>
      <c r="C1091" s="4">
        <v>1446</v>
      </c>
      <c r="D1091" s="5">
        <f t="shared" si="85"/>
        <v>956.34920634920638</v>
      </c>
      <c r="E1091" s="4">
        <v>0.66137566137566139</v>
      </c>
      <c r="F1091" s="8">
        <f t="shared" si="81"/>
        <v>-2.0039308592696759E-3</v>
      </c>
      <c r="G1091" s="8">
        <f t="shared" si="82"/>
        <v>-7.5440857977392625E-3</v>
      </c>
      <c r="H1091" s="8">
        <f t="shared" si="83"/>
        <v>-2.7153233677283742E-3</v>
      </c>
      <c r="I1091" s="8">
        <f>'Parameters and Results'!$C$3*Data!F1091+'Parameters and Results'!$C$4*Data!G1091</f>
        <v>-5.8272458326401695E-3</v>
      </c>
      <c r="J1091" s="8">
        <f>(1-'Parameters and Results'!$B$5)*Data!H1091</f>
        <v>-8.1459701031851234E-4</v>
      </c>
      <c r="K1091" s="8">
        <f t="shared" si="84"/>
        <v>-6.6418428429586823E-3</v>
      </c>
    </row>
    <row r="1092" spans="1:11" x14ac:dyDescent="0.2">
      <c r="A1092" s="3">
        <v>36690</v>
      </c>
      <c r="B1092" s="4">
        <v>6447.1</v>
      </c>
      <c r="C1092" s="4">
        <v>1469.44</v>
      </c>
      <c r="D1092" s="5">
        <f t="shared" si="85"/>
        <v>971.20951751487121</v>
      </c>
      <c r="E1092" s="4">
        <v>0.66093853271645742</v>
      </c>
      <c r="F1092" s="8">
        <f t="shared" ref="F1092:F1155" si="86">LN(B1092/B1091)</f>
        <v>2.5159199480200667E-3</v>
      </c>
      <c r="G1092" s="8">
        <f t="shared" ref="G1092:G1155" si="87">LN(C1092/C1091)</f>
        <v>1.6080252092327649E-2</v>
      </c>
      <c r="H1092" s="8">
        <f t="shared" ref="H1092:H1155" si="88">LN(E1092/E1091)</f>
        <v>-6.6115704887757993E-4</v>
      </c>
      <c r="I1092" s="8">
        <f>'Parameters and Results'!$C$3*Data!F1092+'Parameters and Results'!$C$4*Data!G1092</f>
        <v>1.0884766084374491E-2</v>
      </c>
      <c r="J1092" s="8">
        <f>(1-'Parameters and Results'!$B$5)*Data!H1092</f>
        <v>-1.98347114663274E-4</v>
      </c>
      <c r="K1092" s="8">
        <f t="shared" ref="K1092:K1155" si="89">I1092+J1092</f>
        <v>1.0686418969711217E-2</v>
      </c>
    </row>
    <row r="1093" spans="1:11" x14ac:dyDescent="0.2">
      <c r="A1093" s="3">
        <v>36691</v>
      </c>
      <c r="B1093" s="4">
        <v>6536.3</v>
      </c>
      <c r="C1093" s="4">
        <v>1470.54</v>
      </c>
      <c r="D1093" s="5">
        <f t="shared" si="85"/>
        <v>978.85908273979896</v>
      </c>
      <c r="E1093" s="4">
        <v>0.66564600945217334</v>
      </c>
      <c r="F1093" s="8">
        <f t="shared" si="86"/>
        <v>1.3740838838531765E-2</v>
      </c>
      <c r="G1093" s="8">
        <f t="shared" si="87"/>
        <v>7.4830444515235441E-4</v>
      </c>
      <c r="H1093" s="8">
        <f t="shared" si="88"/>
        <v>7.0971677199778704E-3</v>
      </c>
      <c r="I1093" s="8">
        <f>'Parameters and Results'!$C$3*Data!F1093+'Parameters and Results'!$C$4*Data!G1093</f>
        <v>1.2427318384097566E-2</v>
      </c>
      <c r="J1093" s="8">
        <f>(1-'Parameters and Results'!$B$5)*Data!H1093</f>
        <v>2.1291503159933615E-3</v>
      </c>
      <c r="K1093" s="8">
        <f t="shared" si="89"/>
        <v>1.4556468700090927E-2</v>
      </c>
    </row>
    <row r="1094" spans="1:11" x14ac:dyDescent="0.2">
      <c r="A1094" s="3">
        <v>36692</v>
      </c>
      <c r="B1094" s="4">
        <v>6490.8</v>
      </c>
      <c r="C1094" s="4">
        <v>1478.73</v>
      </c>
      <c r="D1094" s="5">
        <f t="shared" si="85"/>
        <v>979.09686817188629</v>
      </c>
      <c r="E1094" s="4">
        <v>0.66212010858769776</v>
      </c>
      <c r="F1094" s="8">
        <f t="shared" si="86"/>
        <v>-6.9854664539041921E-3</v>
      </c>
      <c r="G1094" s="8">
        <f t="shared" si="87"/>
        <v>5.5539310083420803E-3</v>
      </c>
      <c r="H1094" s="8">
        <f t="shared" si="88"/>
        <v>-5.3110395039180245E-3</v>
      </c>
      <c r="I1094" s="8">
        <f>'Parameters and Results'!$C$3*Data!F1094+'Parameters and Results'!$C$4*Data!G1094</f>
        <v>-3.1131604026614435E-3</v>
      </c>
      <c r="J1094" s="8">
        <f>(1-'Parameters and Results'!$B$5)*Data!H1094</f>
        <v>-1.5933118511754075E-3</v>
      </c>
      <c r="K1094" s="8">
        <f t="shared" si="89"/>
        <v>-4.7064722538368506E-3</v>
      </c>
    </row>
    <row r="1095" spans="1:11" x14ac:dyDescent="0.2">
      <c r="A1095" s="3">
        <v>36693</v>
      </c>
      <c r="B1095" s="4">
        <v>6526</v>
      </c>
      <c r="C1095" s="4">
        <v>1464.46</v>
      </c>
      <c r="D1095" s="5">
        <f t="shared" si="85"/>
        <v>965.68414111440825</v>
      </c>
      <c r="E1095" s="4">
        <v>0.65941312232113425</v>
      </c>
      <c r="F1095" s="8">
        <f t="shared" si="86"/>
        <v>5.4084084878843145E-3</v>
      </c>
      <c r="G1095" s="8">
        <f t="shared" si="87"/>
        <v>-9.6970374458877732E-3</v>
      </c>
      <c r="H1095" s="8">
        <f t="shared" si="88"/>
        <v>-4.0967415563397131E-3</v>
      </c>
      <c r="I1095" s="8">
        <f>'Parameters and Results'!$C$3*Data!F1095+'Parameters and Results'!$C$4*Data!G1095</f>
        <v>-5.0404279388062325E-4</v>
      </c>
      <c r="J1095" s="8">
        <f>(1-'Parameters and Results'!$B$5)*Data!H1095</f>
        <v>-1.229022466901914E-3</v>
      </c>
      <c r="K1095" s="8">
        <f t="shared" si="89"/>
        <v>-1.7330652607825373E-3</v>
      </c>
    </row>
    <row r="1096" spans="1:11" x14ac:dyDescent="0.2">
      <c r="A1096" s="3">
        <v>36696</v>
      </c>
      <c r="B1096" s="4">
        <v>6490.2</v>
      </c>
      <c r="C1096" s="4">
        <v>1486</v>
      </c>
      <c r="D1096" s="5">
        <f t="shared" si="85"/>
        <v>980.59918173419555</v>
      </c>
      <c r="E1096" s="4">
        <v>0.6598917777484492</v>
      </c>
      <c r="F1096" s="8">
        <f t="shared" si="86"/>
        <v>-5.5008512889670796E-3</v>
      </c>
      <c r="G1096" s="8">
        <f t="shared" si="87"/>
        <v>1.4601372459060409E-2</v>
      </c>
      <c r="H1096" s="8">
        <f t="shared" si="88"/>
        <v>7.2561763136255644E-4</v>
      </c>
      <c r="I1096" s="8">
        <f>'Parameters and Results'!$C$3*Data!F1096+'Parameters and Results'!$C$4*Data!G1096</f>
        <v>3.071496250046428E-3</v>
      </c>
      <c r="J1096" s="8">
        <f>(1-'Parameters and Results'!$B$5)*Data!H1096</f>
        <v>2.1768528940876696E-4</v>
      </c>
      <c r="K1096" s="8">
        <f t="shared" si="89"/>
        <v>3.2891815394551949E-3</v>
      </c>
    </row>
    <row r="1097" spans="1:11" x14ac:dyDescent="0.2">
      <c r="A1097" s="3">
        <v>36697</v>
      </c>
      <c r="B1097" s="4">
        <v>6526.9</v>
      </c>
      <c r="C1097" s="4">
        <v>1475.95</v>
      </c>
      <c r="D1097" s="5">
        <f t="shared" si="85"/>
        <v>977.45033112582792</v>
      </c>
      <c r="E1097" s="4">
        <v>0.66225165562913912</v>
      </c>
      <c r="F1097" s="8">
        <f t="shared" si="86"/>
        <v>5.6387516791371857E-3</v>
      </c>
      <c r="G1097" s="8">
        <f t="shared" si="87"/>
        <v>-6.7860960298223019E-3</v>
      </c>
      <c r="H1097" s="8">
        <f t="shared" si="88"/>
        <v>3.5697796883031783E-3</v>
      </c>
      <c r="I1097" s="8">
        <f>'Parameters and Results'!$C$3*Data!F1097+'Parameters and Results'!$C$4*Data!G1097</f>
        <v>1.269415863140993E-3</v>
      </c>
      <c r="J1097" s="8">
        <f>(1-'Parameters and Results'!$B$5)*Data!H1097</f>
        <v>1.0709339064909537E-3</v>
      </c>
      <c r="K1097" s="8">
        <f t="shared" si="89"/>
        <v>2.340349769631947E-3</v>
      </c>
    </row>
    <row r="1098" spans="1:11" x14ac:dyDescent="0.2">
      <c r="A1098" s="3">
        <v>36698</v>
      </c>
      <c r="B1098" s="4">
        <v>6477.8</v>
      </c>
      <c r="C1098" s="4">
        <v>1479.13</v>
      </c>
      <c r="D1098" s="5">
        <f t="shared" si="85"/>
        <v>988.06279225116896</v>
      </c>
      <c r="E1098" s="4">
        <v>0.66800267201068797</v>
      </c>
      <c r="F1098" s="8">
        <f t="shared" si="86"/>
        <v>-7.5511520152235024E-3</v>
      </c>
      <c r="G1098" s="8">
        <f t="shared" si="87"/>
        <v>2.1522268280392536E-3</v>
      </c>
      <c r="H1098" s="8">
        <f t="shared" si="88"/>
        <v>8.6465453893414812E-3</v>
      </c>
      <c r="I1098" s="8">
        <f>'Parameters and Results'!$C$3*Data!F1098+'Parameters and Results'!$C$4*Data!G1098</f>
        <v>-5.4450555261793673E-3</v>
      </c>
      <c r="J1098" s="8">
        <f>(1-'Parameters and Results'!$B$5)*Data!H1098</f>
        <v>2.5939636168024445E-3</v>
      </c>
      <c r="K1098" s="8">
        <f t="shared" si="89"/>
        <v>-2.8510919093769228E-3</v>
      </c>
    </row>
    <row r="1099" spans="1:11" x14ac:dyDescent="0.2">
      <c r="A1099" s="3">
        <v>36699</v>
      </c>
      <c r="B1099" s="4">
        <v>6413.8</v>
      </c>
      <c r="C1099" s="4">
        <v>1452.18</v>
      </c>
      <c r="D1099" s="5">
        <f t="shared" si="85"/>
        <v>961.07213765718075</v>
      </c>
      <c r="E1099" s="4">
        <v>0.66181336863004636</v>
      </c>
      <c r="F1099" s="8">
        <f t="shared" si="86"/>
        <v>-9.9290275511091063E-3</v>
      </c>
      <c r="G1099" s="8">
        <f t="shared" si="87"/>
        <v>-1.8388201432297722E-2</v>
      </c>
      <c r="H1099" s="8">
        <f t="shared" si="88"/>
        <v>-9.3085778531110438E-3</v>
      </c>
      <c r="I1099" s="8">
        <f>'Parameters and Results'!$C$3*Data!F1099+'Parameters and Results'!$C$4*Data!G1099</f>
        <v>-1.861752788066124E-2</v>
      </c>
      <c r="J1099" s="8">
        <f>(1-'Parameters and Results'!$B$5)*Data!H1099</f>
        <v>-2.7925733559333137E-3</v>
      </c>
      <c r="K1099" s="8">
        <f t="shared" si="89"/>
        <v>-2.1410101236594554E-2</v>
      </c>
    </row>
    <row r="1100" spans="1:11" x14ac:dyDescent="0.2">
      <c r="A1100" s="3">
        <v>36700</v>
      </c>
      <c r="B1100" s="4">
        <v>6391.5</v>
      </c>
      <c r="C1100" s="4">
        <v>1441.48</v>
      </c>
      <c r="D1100" s="5">
        <f t="shared" si="85"/>
        <v>960.3464357095271</v>
      </c>
      <c r="E1100" s="4">
        <v>0.66622251832111934</v>
      </c>
      <c r="F1100" s="8">
        <f t="shared" si="86"/>
        <v>-3.4829363690270275E-3</v>
      </c>
      <c r="G1100" s="8">
        <f t="shared" si="87"/>
        <v>-7.3955120977688598E-3</v>
      </c>
      <c r="H1100" s="8">
        <f t="shared" si="88"/>
        <v>6.6401306392777784E-3</v>
      </c>
      <c r="I1100" s="8">
        <f>'Parameters and Results'!$C$3*Data!F1100+'Parameters and Results'!$C$4*Data!G1100</f>
        <v>-7.0411458556938339E-3</v>
      </c>
      <c r="J1100" s="8">
        <f>(1-'Parameters and Results'!$B$5)*Data!H1100</f>
        <v>1.9920391917833337E-3</v>
      </c>
      <c r="K1100" s="8">
        <f t="shared" si="89"/>
        <v>-5.0491066639105006E-3</v>
      </c>
    </row>
    <row r="1101" spans="1:11" x14ac:dyDescent="0.2">
      <c r="A1101" s="3">
        <v>36703</v>
      </c>
      <c r="B1101" s="4">
        <v>6405.2</v>
      </c>
      <c r="C1101" s="4">
        <v>1455.31</v>
      </c>
      <c r="D1101" s="5">
        <f t="shared" si="85"/>
        <v>970.85390260173449</v>
      </c>
      <c r="E1101" s="4">
        <v>0.66711140760507004</v>
      </c>
      <c r="F1101" s="8">
        <f t="shared" si="86"/>
        <v>2.1411778402451753E-3</v>
      </c>
      <c r="G1101" s="8">
        <f t="shared" si="87"/>
        <v>9.5485727852602491E-3</v>
      </c>
      <c r="H1101" s="8">
        <f t="shared" si="88"/>
        <v>1.3333335308641169E-3</v>
      </c>
      <c r="I1101" s="8">
        <f>'Parameters and Results'!$C$3*Data!F1101+'Parameters and Results'!$C$4*Data!G1101</f>
        <v>7.029759914255064E-3</v>
      </c>
      <c r="J1101" s="8">
        <f>(1-'Parameters and Results'!$B$5)*Data!H1101</f>
        <v>4.0000005925923512E-4</v>
      </c>
      <c r="K1101" s="8">
        <f t="shared" si="89"/>
        <v>7.4297599735142989E-3</v>
      </c>
    </row>
    <row r="1102" spans="1:11" x14ac:dyDescent="0.2">
      <c r="A1102" s="3">
        <v>36704</v>
      </c>
      <c r="B1102" s="4">
        <v>6375.3</v>
      </c>
      <c r="C1102" s="4">
        <v>1450.55</v>
      </c>
      <c r="D1102" s="5">
        <f t="shared" si="85"/>
        <v>967.0333333333333</v>
      </c>
      <c r="E1102" s="4">
        <v>0.66666666666666663</v>
      </c>
      <c r="F1102" s="8">
        <f t="shared" si="86"/>
        <v>-4.679011705397044E-3</v>
      </c>
      <c r="G1102" s="8">
        <f t="shared" si="87"/>
        <v>-3.2761414916503036E-3</v>
      </c>
      <c r="H1102" s="8">
        <f t="shared" si="88"/>
        <v>-6.6688898770376765E-4</v>
      </c>
      <c r="I1102" s="8">
        <f>'Parameters and Results'!$C$3*Data!F1102+'Parameters and Results'!$C$4*Data!G1102</f>
        <v>-5.863251647713578E-3</v>
      </c>
      <c r="J1102" s="8">
        <f>(1-'Parameters and Results'!$B$5)*Data!H1102</f>
        <v>-2.0006669631113033E-4</v>
      </c>
      <c r="K1102" s="8">
        <f t="shared" si="89"/>
        <v>-6.0633183440247079E-3</v>
      </c>
    </row>
    <row r="1103" spans="1:11" x14ac:dyDescent="0.2">
      <c r="A1103" s="3">
        <v>36705</v>
      </c>
      <c r="B1103" s="4">
        <v>6313.5</v>
      </c>
      <c r="C1103" s="4">
        <v>1454.82</v>
      </c>
      <c r="D1103" s="5">
        <f t="shared" si="85"/>
        <v>963.01052492222152</v>
      </c>
      <c r="E1103" s="4">
        <v>0.6619447938041968</v>
      </c>
      <c r="F1103" s="8">
        <f t="shared" si="86"/>
        <v>-9.7409508641896105E-3</v>
      </c>
      <c r="G1103" s="8">
        <f t="shared" si="87"/>
        <v>2.9393867730427765E-3</v>
      </c>
      <c r="H1103" s="8">
        <f t="shared" si="88"/>
        <v>-7.1080114593776566E-3</v>
      </c>
      <c r="I1103" s="8">
        <f>'Parameters and Results'!$C$3*Data!F1103+'Parameters and Results'!$C$4*Data!G1103</f>
        <v>-6.9360631487228094E-3</v>
      </c>
      <c r="J1103" s="8">
        <f>(1-'Parameters and Results'!$B$5)*Data!H1103</f>
        <v>-2.1324034378132975E-3</v>
      </c>
      <c r="K1103" s="8">
        <f t="shared" si="89"/>
        <v>-9.0684665865361069E-3</v>
      </c>
    </row>
    <row r="1104" spans="1:11" x14ac:dyDescent="0.2">
      <c r="A1104" s="3">
        <v>36706</v>
      </c>
      <c r="B1104" s="4">
        <v>6239</v>
      </c>
      <c r="C1104" s="4">
        <v>1442.39</v>
      </c>
      <c r="D1104" s="5">
        <f t="shared" si="85"/>
        <v>949.31551928392787</v>
      </c>
      <c r="E1104" s="4">
        <v>0.65815453468474394</v>
      </c>
      <c r="F1104" s="8">
        <f t="shared" si="86"/>
        <v>-1.1870284767948623E-2</v>
      </c>
      <c r="G1104" s="8">
        <f t="shared" si="87"/>
        <v>-8.580721637060992E-3</v>
      </c>
      <c r="H1104" s="8">
        <f t="shared" si="88"/>
        <v>-5.7424005194421498E-3</v>
      </c>
      <c r="I1104" s="8">
        <f>'Parameters and Results'!$C$3*Data!F1104+'Parameters and Results'!$C$4*Data!G1104</f>
        <v>-1.5020088855967981E-2</v>
      </c>
      <c r="J1104" s="8">
        <f>(1-'Parameters and Results'!$B$5)*Data!H1104</f>
        <v>-1.7227201558326452E-3</v>
      </c>
      <c r="K1104" s="8">
        <f t="shared" si="89"/>
        <v>-1.6742809011800627E-2</v>
      </c>
    </row>
    <row r="1105" spans="1:11" x14ac:dyDescent="0.2">
      <c r="A1105" s="3">
        <v>36707</v>
      </c>
      <c r="B1105" s="4">
        <v>6312.7</v>
      </c>
      <c r="C1105" s="4">
        <v>1454.6</v>
      </c>
      <c r="D1105" s="5">
        <f t="shared" si="85"/>
        <v>961.40118968935894</v>
      </c>
      <c r="E1105" s="4">
        <v>0.66093853271645742</v>
      </c>
      <c r="F1105" s="8">
        <f t="shared" si="86"/>
        <v>1.1743564139244789E-2</v>
      </c>
      <c r="G1105" s="8">
        <f t="shared" si="87"/>
        <v>8.4294887449935813E-3</v>
      </c>
      <c r="H1105" s="8">
        <f t="shared" si="88"/>
        <v>4.2210852807654129E-3</v>
      </c>
      <c r="I1105" s="8">
        <f>'Parameters and Results'!$C$3*Data!F1105+'Parameters and Results'!$C$4*Data!G1105</f>
        <v>1.4827542544135725E-2</v>
      </c>
      <c r="J1105" s="8">
        <f>(1-'Parameters and Results'!$B$5)*Data!H1105</f>
        <v>1.2663255842296241E-3</v>
      </c>
      <c r="K1105" s="8">
        <f t="shared" si="89"/>
        <v>1.609386812836535E-2</v>
      </c>
    </row>
    <row r="1106" spans="1:11" x14ac:dyDescent="0.2">
      <c r="A1106" s="3">
        <v>36710</v>
      </c>
      <c r="B1106" s="4">
        <v>6470.4</v>
      </c>
      <c r="C1106" s="4">
        <v>1469.54</v>
      </c>
      <c r="D1106" s="5">
        <f t="shared" si="85"/>
        <v>970.95474066732731</v>
      </c>
      <c r="E1106" s="4">
        <v>0.66072018500165175</v>
      </c>
      <c r="F1106" s="8">
        <f t="shared" si="86"/>
        <v>2.4674453136066459E-2</v>
      </c>
      <c r="G1106" s="8">
        <f t="shared" si="87"/>
        <v>1.0218477910976149E-2</v>
      </c>
      <c r="H1106" s="8">
        <f t="shared" si="88"/>
        <v>-3.3041467341757492E-4</v>
      </c>
      <c r="I1106" s="8">
        <f>'Parameters and Results'!$C$3*Data!F1106+'Parameters and Results'!$C$4*Data!G1106</f>
        <v>2.7108124565985277E-2</v>
      </c>
      <c r="J1106" s="8">
        <f>(1-'Parameters and Results'!$B$5)*Data!H1106</f>
        <v>-9.9124402025272483E-5</v>
      </c>
      <c r="K1106" s="8">
        <f t="shared" si="89"/>
        <v>2.7009000163960004E-2</v>
      </c>
    </row>
    <row r="1107" spans="1:11" x14ac:dyDescent="0.2">
      <c r="A1107" s="3">
        <v>36712</v>
      </c>
      <c r="B1107" s="4">
        <v>6382.5</v>
      </c>
      <c r="C1107" s="4">
        <v>1446.23</v>
      </c>
      <c r="D1107" s="5">
        <f t="shared" si="85"/>
        <v>956.50132275132285</v>
      </c>
      <c r="E1107" s="4">
        <v>0.66137566137566139</v>
      </c>
      <c r="F1107" s="8">
        <f t="shared" si="86"/>
        <v>-1.3678060270458604E-2</v>
      </c>
      <c r="G1107" s="8">
        <f t="shared" si="87"/>
        <v>-1.5989256086911149E-2</v>
      </c>
      <c r="H1107" s="8">
        <f t="shared" si="88"/>
        <v>9.9157172229502751E-4</v>
      </c>
      <c r="I1107" s="8">
        <f>'Parameters and Results'!$C$3*Data!F1107+'Parameters and Results'!$C$4*Data!G1107</f>
        <v>-2.0602501023583301E-2</v>
      </c>
      <c r="J1107" s="8">
        <f>(1-'Parameters and Results'!$B$5)*Data!H1107</f>
        <v>2.9747151668850827E-4</v>
      </c>
      <c r="K1107" s="8">
        <f t="shared" si="89"/>
        <v>-2.0305029506894792E-2</v>
      </c>
    </row>
    <row r="1108" spans="1:11" x14ac:dyDescent="0.2">
      <c r="A1108" s="3">
        <v>36713</v>
      </c>
      <c r="B1108" s="4">
        <v>6419.6</v>
      </c>
      <c r="C1108" s="4">
        <v>1456.67</v>
      </c>
      <c r="D1108" s="5">
        <f t="shared" si="85"/>
        <v>963.40608465608477</v>
      </c>
      <c r="E1108" s="4">
        <v>0.66137566137566139</v>
      </c>
      <c r="F1108" s="8">
        <f t="shared" si="86"/>
        <v>5.7959403313622123E-3</v>
      </c>
      <c r="G1108" s="8">
        <f t="shared" si="87"/>
        <v>7.1928382039222593E-3</v>
      </c>
      <c r="H1108" s="8">
        <f t="shared" si="88"/>
        <v>0</v>
      </c>
      <c r="I1108" s="8">
        <f>'Parameters and Results'!$C$3*Data!F1108+'Parameters and Results'!$C$4*Data!G1108</f>
        <v>8.9555804200599567E-3</v>
      </c>
      <c r="J1108" s="8">
        <f>(1-'Parameters and Results'!$B$5)*Data!H1108</f>
        <v>0</v>
      </c>
      <c r="K1108" s="8">
        <f t="shared" si="89"/>
        <v>8.9555804200599567E-3</v>
      </c>
    </row>
    <row r="1109" spans="1:11" x14ac:dyDescent="0.2">
      <c r="A1109" s="3">
        <v>36714</v>
      </c>
      <c r="B1109" s="4">
        <v>6497.5</v>
      </c>
      <c r="C1109" s="4">
        <v>1478.9</v>
      </c>
      <c r="D1109" s="5">
        <f t="shared" si="85"/>
        <v>976.62286204847123</v>
      </c>
      <c r="E1109" s="4">
        <v>0.66037112857425873</v>
      </c>
      <c r="F1109" s="8">
        <f t="shared" si="86"/>
        <v>1.2061677068644118E-2</v>
      </c>
      <c r="G1109" s="8">
        <f t="shared" si="87"/>
        <v>1.5145559424295928E-2</v>
      </c>
      <c r="H1109" s="8">
        <f t="shared" si="88"/>
        <v>-1.5200082231315055E-3</v>
      </c>
      <c r="I1109" s="8">
        <f>'Parameters and Results'!$C$3*Data!F1109+'Parameters and Results'!$C$4*Data!G1109</f>
        <v>1.8732569524183409E-2</v>
      </c>
      <c r="J1109" s="8">
        <f>(1-'Parameters and Results'!$B$5)*Data!H1109</f>
        <v>-4.5600246693945168E-4</v>
      </c>
      <c r="K1109" s="8">
        <f t="shared" si="89"/>
        <v>1.8276567057243957E-2</v>
      </c>
    </row>
    <row r="1110" spans="1:11" x14ac:dyDescent="0.2">
      <c r="A1110" s="3">
        <v>36717</v>
      </c>
      <c r="B1110" s="4">
        <v>6466.2</v>
      </c>
      <c r="C1110" s="4">
        <v>1475.62</v>
      </c>
      <c r="D1110" s="5">
        <f t="shared" si="85"/>
        <v>974.84309968950242</v>
      </c>
      <c r="E1110" s="4">
        <v>0.66063288630508021</v>
      </c>
      <c r="F1110" s="8">
        <f t="shared" si="86"/>
        <v>-4.8288776848043231E-3</v>
      </c>
      <c r="G1110" s="8">
        <f t="shared" si="87"/>
        <v>-2.2203277334347333E-3</v>
      </c>
      <c r="H1110" s="8">
        <f t="shared" si="88"/>
        <v>3.9630119409023331E-4</v>
      </c>
      <c r="I1110" s="8">
        <f>'Parameters and Results'!$C$3*Data!F1110+'Parameters and Results'!$C$4*Data!G1110</f>
        <v>-5.4242449502585393E-3</v>
      </c>
      <c r="J1110" s="8">
        <f>(1-'Parameters and Results'!$B$5)*Data!H1110</f>
        <v>1.1889035822707001E-4</v>
      </c>
      <c r="K1110" s="8">
        <f t="shared" si="89"/>
        <v>-5.305354592031469E-3</v>
      </c>
    </row>
    <row r="1111" spans="1:11" x14ac:dyDescent="0.2">
      <c r="A1111" s="3">
        <v>36718</v>
      </c>
      <c r="B1111" s="4">
        <v>6475.8</v>
      </c>
      <c r="C1111" s="4">
        <v>1480.88</v>
      </c>
      <c r="D1111" s="5">
        <f t="shared" si="85"/>
        <v>978.12417437252316</v>
      </c>
      <c r="E1111" s="4">
        <v>0.66050198150594452</v>
      </c>
      <c r="F1111" s="8">
        <f t="shared" si="86"/>
        <v>1.4835422285145491E-3</v>
      </c>
      <c r="G1111" s="8">
        <f t="shared" si="87"/>
        <v>3.5582652121410054E-3</v>
      </c>
      <c r="H1111" s="8">
        <f t="shared" si="88"/>
        <v>-1.9817022887451676E-4</v>
      </c>
      <c r="I1111" s="8">
        <f>'Parameters and Results'!$C$3*Data!F1111+'Parameters and Results'!$C$4*Data!G1111</f>
        <v>3.219562664506374E-3</v>
      </c>
      <c r="J1111" s="8">
        <f>(1-'Parameters and Results'!$B$5)*Data!H1111</f>
        <v>-5.9451068662355035E-5</v>
      </c>
      <c r="K1111" s="8">
        <f t="shared" si="89"/>
        <v>3.1601115958440188E-3</v>
      </c>
    </row>
    <row r="1112" spans="1:11" x14ac:dyDescent="0.2">
      <c r="A1112" s="3">
        <v>36719</v>
      </c>
      <c r="B1112" s="4">
        <v>6518.5</v>
      </c>
      <c r="C1112" s="4">
        <v>1492.92</v>
      </c>
      <c r="D1112" s="5">
        <f t="shared" si="85"/>
        <v>990.78842580302637</v>
      </c>
      <c r="E1112" s="4">
        <v>0.66365808335545529</v>
      </c>
      <c r="F1112" s="8">
        <f t="shared" si="86"/>
        <v>6.5721360434778647E-3</v>
      </c>
      <c r="G1112" s="8">
        <f t="shared" si="87"/>
        <v>8.0974280629702456E-3</v>
      </c>
      <c r="H1112" s="8">
        <f t="shared" si="88"/>
        <v>4.7669581795081861E-3</v>
      </c>
      <c r="I1112" s="8">
        <f>'Parameters and Results'!$C$3*Data!F1112+'Parameters and Results'!$C$4*Data!G1112</f>
        <v>1.0123230192047066E-2</v>
      </c>
      <c r="J1112" s="8">
        <f>(1-'Parameters and Results'!$B$5)*Data!H1112</f>
        <v>1.4300874538524561E-3</v>
      </c>
      <c r="K1112" s="8">
        <f t="shared" si="89"/>
        <v>1.1553317645899522E-2</v>
      </c>
    </row>
    <row r="1113" spans="1:11" x14ac:dyDescent="0.2">
      <c r="A1113" s="3">
        <v>36720</v>
      </c>
      <c r="B1113" s="4">
        <v>6475.7</v>
      </c>
      <c r="C1113" s="4">
        <v>1495.84</v>
      </c>
      <c r="D1113" s="5">
        <f t="shared" si="85"/>
        <v>997.89192795196789</v>
      </c>
      <c r="E1113" s="4">
        <v>0.66711140760507004</v>
      </c>
      <c r="F1113" s="8">
        <f t="shared" si="86"/>
        <v>-6.5875782702472414E-3</v>
      </c>
      <c r="G1113" s="8">
        <f t="shared" si="87"/>
        <v>1.9539882286054131E-3</v>
      </c>
      <c r="H1113" s="8">
        <f t="shared" si="88"/>
        <v>5.1899777152882012E-3</v>
      </c>
      <c r="I1113" s="8">
        <f>'Parameters and Results'!$C$3*Data!F1113+'Parameters and Results'!$C$4*Data!G1113</f>
        <v>-4.7089773430194128E-3</v>
      </c>
      <c r="J1113" s="8">
        <f>(1-'Parameters and Results'!$B$5)*Data!H1113</f>
        <v>1.5569933145864606E-3</v>
      </c>
      <c r="K1113" s="8">
        <f t="shared" si="89"/>
        <v>-3.1519840284329522E-3</v>
      </c>
    </row>
    <row r="1114" spans="1:11" x14ac:dyDescent="0.2">
      <c r="A1114" s="3">
        <v>36721</v>
      </c>
      <c r="B1114" s="4">
        <v>6475.4</v>
      </c>
      <c r="C1114" s="4">
        <v>1509.98</v>
      </c>
      <c r="D1114" s="5">
        <f t="shared" si="85"/>
        <v>1007.3248832555037</v>
      </c>
      <c r="E1114" s="4">
        <v>0.66711140760507004</v>
      </c>
      <c r="F1114" s="8">
        <f t="shared" si="86"/>
        <v>-4.6328111134036965E-5</v>
      </c>
      <c r="G1114" s="8">
        <f t="shared" si="87"/>
        <v>9.408483745135688E-3</v>
      </c>
      <c r="H1114" s="8">
        <f t="shared" si="88"/>
        <v>0</v>
      </c>
      <c r="I1114" s="8">
        <f>'Parameters and Results'!$C$3*Data!F1114+'Parameters and Results'!$C$4*Data!G1114</f>
        <v>5.0400441251309911E-3</v>
      </c>
      <c r="J1114" s="8">
        <f>(1-'Parameters and Results'!$B$5)*Data!H1114</f>
        <v>0</v>
      </c>
      <c r="K1114" s="8">
        <f t="shared" si="89"/>
        <v>5.0400441251309911E-3</v>
      </c>
    </row>
    <row r="1115" spans="1:11" x14ac:dyDescent="0.2">
      <c r="A1115" s="3">
        <v>36724</v>
      </c>
      <c r="B1115" s="4">
        <v>6525.5</v>
      </c>
      <c r="C1115" s="4">
        <v>1510.49</v>
      </c>
      <c r="D1115" s="5">
        <f t="shared" si="85"/>
        <v>1012.3927613941019</v>
      </c>
      <c r="E1115" s="4">
        <v>0.67024128686327078</v>
      </c>
      <c r="F1115" s="8">
        <f t="shared" si="86"/>
        <v>7.7071968861302164E-3</v>
      </c>
      <c r="G1115" s="8">
        <f t="shared" si="87"/>
        <v>3.3769579227504955E-4</v>
      </c>
      <c r="H1115" s="8">
        <f t="shared" si="88"/>
        <v>4.6807173388914913E-3</v>
      </c>
      <c r="I1115" s="8">
        <f>'Parameters and Results'!$C$3*Data!F1115+'Parameters and Results'!$C$4*Data!G1115</f>
        <v>6.9261530031924663E-3</v>
      </c>
      <c r="J1115" s="8">
        <f>(1-'Parameters and Results'!$B$5)*Data!H1115</f>
        <v>1.4042152016674476E-3</v>
      </c>
      <c r="K1115" s="8">
        <f t="shared" si="89"/>
        <v>8.3303682048599132E-3</v>
      </c>
    </row>
    <row r="1116" spans="1:11" x14ac:dyDescent="0.2">
      <c r="A1116" s="3">
        <v>36725</v>
      </c>
      <c r="B1116" s="4">
        <v>6450.5</v>
      </c>
      <c r="C1116" s="4">
        <v>1493.74</v>
      </c>
      <c r="D1116" s="5">
        <f t="shared" si="85"/>
        <v>999.49146871863513</v>
      </c>
      <c r="E1116" s="4">
        <v>0.66912010705921721</v>
      </c>
      <c r="F1116" s="8">
        <f t="shared" si="86"/>
        <v>-1.1559931442391053E-2</v>
      </c>
      <c r="G1116" s="8">
        <f t="shared" si="87"/>
        <v>-1.1151059383673671E-2</v>
      </c>
      <c r="H1116" s="8">
        <f t="shared" si="88"/>
        <v>-1.67420096028628E-3</v>
      </c>
      <c r="I1116" s="8">
        <f>'Parameters and Results'!$C$3*Data!F1116+'Parameters and Results'!$C$4*Data!G1116</f>
        <v>-1.6136512079275956E-2</v>
      </c>
      <c r="J1116" s="8">
        <f>(1-'Parameters and Results'!$B$5)*Data!H1116</f>
        <v>-5.0226028808588407E-4</v>
      </c>
      <c r="K1116" s="8">
        <f t="shared" si="89"/>
        <v>-1.6638772367361838E-2</v>
      </c>
    </row>
    <row r="1117" spans="1:11" x14ac:dyDescent="0.2">
      <c r="A1117" s="3">
        <v>36726</v>
      </c>
      <c r="B1117" s="4">
        <v>6465.4</v>
      </c>
      <c r="C1117" s="4">
        <v>1481.96</v>
      </c>
      <c r="D1117" s="5">
        <f t="shared" si="85"/>
        <v>991.80832552536469</v>
      </c>
      <c r="E1117" s="4">
        <v>0.66925445054209609</v>
      </c>
      <c r="F1117" s="8">
        <f t="shared" si="86"/>
        <v>2.3072347431929881E-3</v>
      </c>
      <c r="G1117" s="8">
        <f t="shared" si="87"/>
        <v>-7.9175061582683632E-3</v>
      </c>
      <c r="H1117" s="8">
        <f t="shared" si="88"/>
        <v>2.0075618229163192E-4</v>
      </c>
      <c r="I1117" s="8">
        <f>'Parameters and Results'!$C$3*Data!F1117+'Parameters and Results'!$C$4*Data!G1117</f>
        <v>-2.2566229251710528E-3</v>
      </c>
      <c r="J1117" s="8">
        <f>(1-'Parameters and Results'!$B$5)*Data!H1117</f>
        <v>6.0226854687489587E-5</v>
      </c>
      <c r="K1117" s="8">
        <f t="shared" si="89"/>
        <v>-2.1963960704835632E-3</v>
      </c>
    </row>
    <row r="1118" spans="1:11" x14ac:dyDescent="0.2">
      <c r="A1118" s="3">
        <v>36727</v>
      </c>
      <c r="B1118" s="4">
        <v>6469</v>
      </c>
      <c r="C1118" s="4">
        <v>1495.57</v>
      </c>
      <c r="D1118" s="5">
        <f t="shared" si="85"/>
        <v>990.83741884192386</v>
      </c>
      <c r="E1118" s="4">
        <v>0.66251490658539813</v>
      </c>
      <c r="F1118" s="8">
        <f t="shared" si="86"/>
        <v>5.5665513560119756E-4</v>
      </c>
      <c r="G1118" s="8">
        <f t="shared" si="87"/>
        <v>9.1418691240413002E-3</v>
      </c>
      <c r="H1118" s="8">
        <f t="shared" si="88"/>
        <v>-1.0121274309067155E-2</v>
      </c>
      <c r="I1118" s="8">
        <f>'Parameters and Results'!$C$3*Data!F1118+'Parameters and Results'!$C$4*Data!G1118</f>
        <v>5.4236825706333522E-3</v>
      </c>
      <c r="J1118" s="8">
        <f>(1-'Parameters and Results'!$B$5)*Data!H1118</f>
        <v>-3.036382292720147E-3</v>
      </c>
      <c r="K1118" s="8">
        <f t="shared" si="89"/>
        <v>2.3873002779132052E-3</v>
      </c>
    </row>
    <row r="1119" spans="1:11" x14ac:dyDescent="0.2">
      <c r="A1119" s="3">
        <v>36728</v>
      </c>
      <c r="B1119" s="4">
        <v>6378.4</v>
      </c>
      <c r="C1119" s="4">
        <v>1480.19</v>
      </c>
      <c r="D1119" s="5">
        <f t="shared" si="85"/>
        <v>975.92800158238288</v>
      </c>
      <c r="E1119" s="4">
        <v>0.65932616865563398</v>
      </c>
      <c r="F1119" s="8">
        <f t="shared" si="86"/>
        <v>-1.4104254855699843E-2</v>
      </c>
      <c r="G1119" s="8">
        <f t="shared" si="87"/>
        <v>-1.0336947165775205E-2</v>
      </c>
      <c r="H1119" s="8">
        <f t="shared" si="88"/>
        <v>-4.8247012065831332E-3</v>
      </c>
      <c r="I1119" s="8">
        <f>'Parameters and Results'!$C$3*Data!F1119+'Parameters and Results'!$C$4*Data!G1119</f>
        <v>-1.7923174468255976E-2</v>
      </c>
      <c r="J1119" s="8">
        <f>(1-'Parameters and Results'!$B$5)*Data!H1119</f>
        <v>-1.4474103619749401E-3</v>
      </c>
      <c r="K1119" s="8">
        <f t="shared" si="89"/>
        <v>-1.9370584830230915E-2</v>
      </c>
    </row>
    <row r="1120" spans="1:11" x14ac:dyDescent="0.2">
      <c r="A1120" s="3">
        <v>36731</v>
      </c>
      <c r="B1120" s="4">
        <v>6381.3</v>
      </c>
      <c r="C1120" s="4">
        <v>1464.29</v>
      </c>
      <c r="D1120" s="5">
        <f t="shared" si="85"/>
        <v>967.16644649933949</v>
      </c>
      <c r="E1120" s="4">
        <v>0.66050198150594452</v>
      </c>
      <c r="F1120" s="8">
        <f t="shared" si="86"/>
        <v>4.5455614942887807E-4</v>
      </c>
      <c r="G1120" s="8">
        <f t="shared" si="87"/>
        <v>-1.0799974560514352E-2</v>
      </c>
      <c r="H1120" s="8">
        <f t="shared" si="88"/>
        <v>1.7817670599570156E-3</v>
      </c>
      <c r="I1120" s="8">
        <f>'Parameters and Results'!$C$3*Data!F1120+'Parameters and Results'!$C$4*Data!G1120</f>
        <v>-5.4342496319274838E-3</v>
      </c>
      <c r="J1120" s="8">
        <f>(1-'Parameters and Results'!$B$5)*Data!H1120</f>
        <v>5.3453011798710475E-4</v>
      </c>
      <c r="K1120" s="8">
        <f t="shared" si="89"/>
        <v>-4.8997195139403793E-3</v>
      </c>
    </row>
    <row r="1121" spans="1:11" x14ac:dyDescent="0.2">
      <c r="A1121" s="3">
        <v>36732</v>
      </c>
      <c r="B1121" s="4">
        <v>6390.7</v>
      </c>
      <c r="C1121" s="4">
        <v>1474.47</v>
      </c>
      <c r="D1121" s="5">
        <f t="shared" si="85"/>
        <v>970.68466096115878</v>
      </c>
      <c r="E1121" s="4">
        <v>0.65832784726793947</v>
      </c>
      <c r="F1121" s="8">
        <f t="shared" si="86"/>
        <v>1.4719702000069372E-3</v>
      </c>
      <c r="G1121" s="8">
        <f t="shared" si="87"/>
        <v>6.9281198321652993E-3</v>
      </c>
      <c r="H1121" s="8">
        <f t="shared" si="88"/>
        <v>-3.2970685983787561E-3</v>
      </c>
      <c r="I1121" s="8">
        <f>'Parameters and Results'!$C$3*Data!F1121+'Parameters and Results'!$C$4*Data!G1121</f>
        <v>5.0291586343753324E-3</v>
      </c>
      <c r="J1121" s="8">
        <f>(1-'Parameters and Results'!$B$5)*Data!H1121</f>
        <v>-9.8912057951362699E-4</v>
      </c>
      <c r="K1121" s="8">
        <f t="shared" si="89"/>
        <v>4.0400380548617056E-3</v>
      </c>
    </row>
    <row r="1122" spans="1:11" x14ac:dyDescent="0.2">
      <c r="A1122" s="3">
        <v>36733</v>
      </c>
      <c r="B1122" s="4">
        <v>6387.1</v>
      </c>
      <c r="C1122" s="4">
        <v>1452.42</v>
      </c>
      <c r="D1122" s="5">
        <f t="shared" si="85"/>
        <v>958.4400158374026</v>
      </c>
      <c r="E1122" s="4">
        <v>0.6598917777484492</v>
      </c>
      <c r="F1122" s="8">
        <f t="shared" si="86"/>
        <v>-5.6347729581798279E-4</v>
      </c>
      <c r="G1122" s="8">
        <f t="shared" si="87"/>
        <v>-1.5067472411811444E-2</v>
      </c>
      <c r="H1122" s="8">
        <f t="shared" si="88"/>
        <v>2.3727930984996314E-3</v>
      </c>
      <c r="I1122" s="8">
        <f>'Parameters and Results'!$C$3*Data!F1122+'Parameters and Results'!$C$4*Data!G1122</f>
        <v>-8.6294777362189157E-3</v>
      </c>
      <c r="J1122" s="8">
        <f>(1-'Parameters and Results'!$B$5)*Data!H1122</f>
        <v>7.1183792954988953E-4</v>
      </c>
      <c r="K1122" s="8">
        <f t="shared" si="89"/>
        <v>-7.9176398066690256E-3</v>
      </c>
    </row>
    <row r="1123" spans="1:11" x14ac:dyDescent="0.2">
      <c r="A1123" s="3">
        <v>36734</v>
      </c>
      <c r="B1123" s="4">
        <v>6352.1</v>
      </c>
      <c r="C1123" s="4">
        <v>1449.62</v>
      </c>
      <c r="D1123" s="5">
        <f t="shared" si="85"/>
        <v>958.99708917703083</v>
      </c>
      <c r="E1123" s="4">
        <v>0.66155067478168827</v>
      </c>
      <c r="F1123" s="8">
        <f t="shared" si="86"/>
        <v>-5.4948643658049154E-3</v>
      </c>
      <c r="G1123" s="8">
        <f t="shared" si="87"/>
        <v>-1.9296776535493582E-3</v>
      </c>
      <c r="H1123" s="8">
        <f t="shared" si="88"/>
        <v>2.5107380219392523E-3</v>
      </c>
      <c r="I1123" s="8">
        <f>'Parameters and Results'!$C$3*Data!F1123+'Parameters and Results'!$C$4*Data!G1123</f>
        <v>-5.8500322529959547E-3</v>
      </c>
      <c r="J1123" s="8">
        <f>(1-'Parameters and Results'!$B$5)*Data!H1123</f>
        <v>7.5322140658177583E-4</v>
      </c>
      <c r="K1123" s="8">
        <f t="shared" si="89"/>
        <v>-5.0968108464141786E-3</v>
      </c>
    </row>
    <row r="1124" spans="1:11" x14ac:dyDescent="0.2">
      <c r="A1124" s="3">
        <v>36735</v>
      </c>
      <c r="B1124" s="4">
        <v>6335.7</v>
      </c>
      <c r="C1124" s="4">
        <v>1419.89</v>
      </c>
      <c r="D1124" s="5">
        <f t="shared" si="85"/>
        <v>945.01830282861908</v>
      </c>
      <c r="E1124" s="4">
        <v>0.6655574043261232</v>
      </c>
      <c r="F1124" s="8">
        <f t="shared" si="86"/>
        <v>-2.5851619876602842E-3</v>
      </c>
      <c r="G1124" s="8">
        <f t="shared" si="87"/>
        <v>-2.0722049297008261E-2</v>
      </c>
      <c r="H1124" s="8">
        <f t="shared" si="88"/>
        <v>6.0383050659712787E-3</v>
      </c>
      <c r="I1124" s="8">
        <f>'Parameters and Results'!$C$3*Data!F1124+'Parameters and Results'!$C$4*Data!G1124</f>
        <v>-1.3451923359587212E-2</v>
      </c>
      <c r="J1124" s="8">
        <f>(1-'Parameters and Results'!$B$5)*Data!H1124</f>
        <v>1.8114915197913839E-3</v>
      </c>
      <c r="K1124" s="8">
        <f t="shared" si="89"/>
        <v>-1.1640431839795828E-2</v>
      </c>
    </row>
    <row r="1125" spans="1:11" x14ac:dyDescent="0.2">
      <c r="A1125" s="3">
        <v>36738</v>
      </c>
      <c r="B1125" s="4">
        <v>6365.3</v>
      </c>
      <c r="C1125" s="4">
        <v>1430.83</v>
      </c>
      <c r="D1125" s="5">
        <f t="shared" si="85"/>
        <v>954.96896482680381</v>
      </c>
      <c r="E1125" s="4">
        <v>0.66742307949008883</v>
      </c>
      <c r="F1125" s="8">
        <f t="shared" si="86"/>
        <v>4.6610587496213086E-3</v>
      </c>
      <c r="G1125" s="8">
        <f t="shared" si="87"/>
        <v>7.6752916500556472E-3</v>
      </c>
      <c r="H1125" s="8">
        <f t="shared" si="88"/>
        <v>2.7992553602641272E-3</v>
      </c>
      <c r="I1125" s="8">
        <f>'Parameters and Results'!$C$3*Data!F1125+'Parameters and Results'!$C$4*Data!G1125</f>
        <v>8.223083896948695E-3</v>
      </c>
      <c r="J1125" s="8">
        <f>(1-'Parameters and Results'!$B$5)*Data!H1125</f>
        <v>8.3977660807923831E-4</v>
      </c>
      <c r="K1125" s="8">
        <f t="shared" si="89"/>
        <v>9.0628605050279334E-3</v>
      </c>
    </row>
    <row r="1126" spans="1:11" x14ac:dyDescent="0.2">
      <c r="A1126" s="3">
        <v>36739</v>
      </c>
      <c r="B1126" s="4">
        <v>6379.3</v>
      </c>
      <c r="C1126" s="4">
        <v>1438.1</v>
      </c>
      <c r="D1126" s="5">
        <f t="shared" si="85"/>
        <v>959.24493062966906</v>
      </c>
      <c r="E1126" s="4">
        <v>0.66702241195304157</v>
      </c>
      <c r="F1126" s="8">
        <f t="shared" si="86"/>
        <v>2.1970098129917631E-3</v>
      </c>
      <c r="G1126" s="8">
        <f t="shared" si="87"/>
        <v>5.0681024362557942E-3</v>
      </c>
      <c r="H1126" s="8">
        <f t="shared" si="88"/>
        <v>-6.0050043505946807E-4</v>
      </c>
      <c r="I1126" s="8">
        <f>'Parameters and Results'!$C$3*Data!F1126+'Parameters and Results'!$C$4*Data!G1126</f>
        <v>4.6591589019459225E-3</v>
      </c>
      <c r="J1126" s="8">
        <f>(1-'Parameters and Results'!$B$5)*Data!H1126</f>
        <v>-1.8015013051784045E-4</v>
      </c>
      <c r="K1126" s="8">
        <f t="shared" si="89"/>
        <v>4.4790087714280825E-3</v>
      </c>
    </row>
    <row r="1127" spans="1:11" x14ac:dyDescent="0.2">
      <c r="A1127" s="3">
        <v>36740</v>
      </c>
      <c r="B1127" s="4">
        <v>6391</v>
      </c>
      <c r="C1127" s="4">
        <v>1438.7</v>
      </c>
      <c r="D1127" s="5">
        <f t="shared" si="85"/>
        <v>963.88851668229938</v>
      </c>
      <c r="E1127" s="4">
        <v>0.66997186118183039</v>
      </c>
      <c r="F1127" s="8">
        <f t="shared" si="86"/>
        <v>1.8323771992302916E-3</v>
      </c>
      <c r="G1127" s="8">
        <f t="shared" si="87"/>
        <v>4.1713015065348728E-4</v>
      </c>
      <c r="H1127" s="8">
        <f t="shared" si="88"/>
        <v>4.4120667868707787E-3</v>
      </c>
      <c r="I1127" s="8">
        <f>'Parameters and Results'!$C$3*Data!F1127+'Parameters and Results'!$C$4*Data!G1127</f>
        <v>1.8285803306793884E-3</v>
      </c>
      <c r="J1127" s="8">
        <f>(1-'Parameters and Results'!$B$5)*Data!H1127</f>
        <v>1.3236200360612338E-3</v>
      </c>
      <c r="K1127" s="8">
        <f t="shared" si="89"/>
        <v>3.1522003667406222E-3</v>
      </c>
    </row>
    <row r="1128" spans="1:11" x14ac:dyDescent="0.2">
      <c r="A1128" s="3">
        <v>36741</v>
      </c>
      <c r="B1128" s="4">
        <v>6317.1</v>
      </c>
      <c r="C1128" s="4">
        <v>1452.56</v>
      </c>
      <c r="D1128" s="5">
        <f t="shared" si="85"/>
        <v>971.80705158225726</v>
      </c>
      <c r="E1128" s="4">
        <v>0.66903057469726368</v>
      </c>
      <c r="F1128" s="8">
        <f t="shared" si="86"/>
        <v>-1.1630508577686553E-2</v>
      </c>
      <c r="G1128" s="8">
        <f t="shared" si="87"/>
        <v>9.5875889194240744E-3</v>
      </c>
      <c r="H1128" s="8">
        <f t="shared" si="88"/>
        <v>-1.405952094481841E-3</v>
      </c>
      <c r="I1128" s="8">
        <f>'Parameters and Results'!$C$3*Data!F1128+'Parameters and Results'!$C$4*Data!G1128</f>
        <v>-4.9993969889867325E-3</v>
      </c>
      <c r="J1128" s="8">
        <f>(1-'Parameters and Results'!$B$5)*Data!H1128</f>
        <v>-4.2178562834455238E-4</v>
      </c>
      <c r="K1128" s="8">
        <f t="shared" si="89"/>
        <v>-5.4211826173312851E-3</v>
      </c>
    </row>
    <row r="1129" spans="1:11" x14ac:dyDescent="0.2">
      <c r="A1129" s="3">
        <v>36742</v>
      </c>
      <c r="B1129" s="4">
        <v>6363.5</v>
      </c>
      <c r="C1129" s="4">
        <v>1462.93</v>
      </c>
      <c r="D1129" s="5">
        <f t="shared" si="85"/>
        <v>973.85834109972052</v>
      </c>
      <c r="E1129" s="4">
        <v>0.66569032086273472</v>
      </c>
      <c r="F1129" s="8">
        <f t="shared" si="86"/>
        <v>7.3182983595066258E-3</v>
      </c>
      <c r="G1129" s="8">
        <f t="shared" si="87"/>
        <v>7.113757023061682E-3</v>
      </c>
      <c r="H1129" s="8">
        <f t="shared" si="88"/>
        <v>-5.0051824601425226E-3</v>
      </c>
      <c r="I1129" s="8">
        <f>'Parameters and Results'!$C$3*Data!F1129+'Parameters and Results'!$C$4*Data!G1129</f>
        <v>1.0244939857021606E-2</v>
      </c>
      <c r="J1129" s="8">
        <f>(1-'Parameters and Results'!$B$5)*Data!H1129</f>
        <v>-1.5015547380427569E-3</v>
      </c>
      <c r="K1129" s="8">
        <f t="shared" si="89"/>
        <v>8.7433851189788487E-3</v>
      </c>
    </row>
    <row r="1130" spans="1:11" x14ac:dyDescent="0.2">
      <c r="A1130" s="3">
        <v>36745</v>
      </c>
      <c r="B1130" s="4">
        <v>6387.8</v>
      </c>
      <c r="C1130" s="4">
        <v>1479.32</v>
      </c>
      <c r="D1130" s="5">
        <f t="shared" si="85"/>
        <v>981.63238221632378</v>
      </c>
      <c r="E1130" s="4">
        <v>0.66357000663570009</v>
      </c>
      <c r="F1130" s="8">
        <f t="shared" si="86"/>
        <v>3.8113807088539773E-3</v>
      </c>
      <c r="G1130" s="8">
        <f t="shared" si="87"/>
        <v>1.1141248729388365E-2</v>
      </c>
      <c r="H1130" s="8">
        <f t="shared" si="88"/>
        <v>-3.1902193745841404E-3</v>
      </c>
      <c r="I1130" s="8">
        <f>'Parameters and Results'!$C$3*Data!F1130+'Parameters and Results'!$C$4*Data!G1130</f>
        <v>9.3512324341169482E-3</v>
      </c>
      <c r="J1130" s="8">
        <f>(1-'Parameters and Results'!$B$5)*Data!H1130</f>
        <v>-9.5706581237524227E-4</v>
      </c>
      <c r="K1130" s="8">
        <f t="shared" si="89"/>
        <v>8.3941666217417065E-3</v>
      </c>
    </row>
    <row r="1131" spans="1:11" x14ac:dyDescent="0.2">
      <c r="A1131" s="3">
        <v>36746</v>
      </c>
      <c r="B1131" s="4">
        <v>6358.1</v>
      </c>
      <c r="C1131" s="4">
        <v>1482.8</v>
      </c>
      <c r="D1131" s="5">
        <f t="shared" si="85"/>
        <v>987.08560777526304</v>
      </c>
      <c r="E1131" s="4">
        <v>0.66569032086273472</v>
      </c>
      <c r="F1131" s="8">
        <f t="shared" si="86"/>
        <v>-4.6603305774745247E-3</v>
      </c>
      <c r="G1131" s="8">
        <f t="shared" si="87"/>
        <v>2.3496695617155937E-3</v>
      </c>
      <c r="H1131" s="8">
        <f t="shared" si="88"/>
        <v>3.1902193745841729E-3</v>
      </c>
      <c r="I1131" s="8">
        <f>'Parameters and Results'!$C$3*Data!F1131+'Parameters and Results'!$C$4*Data!G1131</f>
        <v>-2.8089676919637882E-3</v>
      </c>
      <c r="J1131" s="8">
        <f>(1-'Parameters and Results'!$B$5)*Data!H1131</f>
        <v>9.5706581237525203E-4</v>
      </c>
      <c r="K1131" s="8">
        <f t="shared" si="89"/>
        <v>-1.8519018795885361E-3</v>
      </c>
    </row>
    <row r="1132" spans="1:11" x14ac:dyDescent="0.2">
      <c r="A1132" s="3">
        <v>36747</v>
      </c>
      <c r="B1132" s="4">
        <v>6414</v>
      </c>
      <c r="C1132" s="4">
        <v>1472.87</v>
      </c>
      <c r="D1132" s="5">
        <f t="shared" si="85"/>
        <v>982.4372998932763</v>
      </c>
      <c r="E1132" s="4">
        <v>0.66702241195304157</v>
      </c>
      <c r="F1132" s="8">
        <f t="shared" si="86"/>
        <v>8.753510689619064E-3</v>
      </c>
      <c r="G1132" s="8">
        <f t="shared" si="87"/>
        <v>-6.7193139700430365E-3</v>
      </c>
      <c r="H1132" s="8">
        <f t="shared" si="88"/>
        <v>1.999067767753558E-3</v>
      </c>
      <c r="I1132" s="8">
        <f>'Parameters and Results'!$C$3*Data!F1132+'Parameters and Results'!$C$4*Data!G1132</f>
        <v>4.0308923095934406E-3</v>
      </c>
      <c r="J1132" s="8">
        <f>(1-'Parameters and Results'!$B$5)*Data!H1132</f>
        <v>5.9972033032606748E-4</v>
      </c>
      <c r="K1132" s="8">
        <f t="shared" si="89"/>
        <v>4.6306126399195081E-3</v>
      </c>
    </row>
    <row r="1133" spans="1:11" x14ac:dyDescent="0.2">
      <c r="A1133" s="3">
        <v>36748</v>
      </c>
      <c r="B1133" s="4">
        <v>6387.3</v>
      </c>
      <c r="C1133" s="4">
        <v>1460.25</v>
      </c>
      <c r="D1133" s="5">
        <f t="shared" si="85"/>
        <v>974.79973297730305</v>
      </c>
      <c r="E1133" s="4">
        <v>0.66755674232309747</v>
      </c>
      <c r="F1133" s="8">
        <f t="shared" si="86"/>
        <v>-4.1714573859436103E-3</v>
      </c>
      <c r="G1133" s="8">
        <f t="shared" si="87"/>
        <v>-8.6052243861153895E-3</v>
      </c>
      <c r="H1133" s="8">
        <f t="shared" si="88"/>
        <v>8.0074740699296318E-4</v>
      </c>
      <c r="I1133" s="8">
        <f>'Parameters and Results'!$C$3*Data!F1133+'Parameters and Results'!$C$4*Data!G1133</f>
        <v>-8.2968463812029703E-3</v>
      </c>
      <c r="J1133" s="8">
        <f>(1-'Parameters and Results'!$B$5)*Data!H1133</f>
        <v>2.40224222097889E-4</v>
      </c>
      <c r="K1133" s="8">
        <f t="shared" si="89"/>
        <v>-8.0566221591050809E-3</v>
      </c>
    </row>
    <row r="1134" spans="1:11" x14ac:dyDescent="0.2">
      <c r="A1134" s="3">
        <v>36749</v>
      </c>
      <c r="B1134" s="4">
        <v>6384.5</v>
      </c>
      <c r="C1134" s="4">
        <v>1471.84</v>
      </c>
      <c r="D1134" s="5">
        <f t="shared" si="85"/>
        <v>978.61702127659566</v>
      </c>
      <c r="E1134" s="4">
        <v>0.66489361702127658</v>
      </c>
      <c r="F1134" s="8">
        <f t="shared" si="86"/>
        <v>-4.3846600242085349E-4</v>
      </c>
      <c r="G1134" s="8">
        <f t="shared" si="87"/>
        <v>7.9056648084282304E-3</v>
      </c>
      <c r="H1134" s="8">
        <f t="shared" si="88"/>
        <v>-3.9973404326204007E-3</v>
      </c>
      <c r="I1134" s="8">
        <f>'Parameters and Results'!$C$3*Data!F1134+'Parameters and Results'!$C$4*Data!G1134</f>
        <v>3.8854012444329983E-3</v>
      </c>
      <c r="J1134" s="8">
        <f>(1-'Parameters and Results'!$B$5)*Data!H1134</f>
        <v>-1.1992021297861203E-3</v>
      </c>
      <c r="K1134" s="8">
        <f t="shared" si="89"/>
        <v>2.6861991146468782E-3</v>
      </c>
    </row>
    <row r="1135" spans="1:11" x14ac:dyDescent="0.2">
      <c r="A1135" s="3">
        <v>36752</v>
      </c>
      <c r="B1135" s="4">
        <v>6419.9</v>
      </c>
      <c r="C1135" s="4">
        <v>1491.56</v>
      </c>
      <c r="D1135" s="5">
        <f t="shared" si="85"/>
        <v>990.4116865869853</v>
      </c>
      <c r="E1135" s="4">
        <v>0.66401062416998669</v>
      </c>
      <c r="F1135" s="8">
        <f t="shared" si="86"/>
        <v>5.5293633739712609E-3</v>
      </c>
      <c r="G1135" s="8">
        <f t="shared" si="87"/>
        <v>1.3309233375264568E-2</v>
      </c>
      <c r="H1135" s="8">
        <f t="shared" si="88"/>
        <v>-1.328903850053752E-3</v>
      </c>
      <c r="I1135" s="8">
        <f>'Parameters and Results'!$C$3*Data!F1135+'Parameters and Results'!$C$4*Data!G1135</f>
        <v>1.2025178974867722E-2</v>
      </c>
      <c r="J1135" s="8">
        <f>(1-'Parameters and Results'!$B$5)*Data!H1135</f>
        <v>-3.9867115501612566E-4</v>
      </c>
      <c r="K1135" s="8">
        <f t="shared" si="89"/>
        <v>1.1626507819851596E-2</v>
      </c>
    </row>
    <row r="1136" spans="1:11" x14ac:dyDescent="0.2">
      <c r="A1136" s="3">
        <v>36753</v>
      </c>
      <c r="B1136" s="4">
        <v>6475.5</v>
      </c>
      <c r="C1136" s="4">
        <v>1484.43</v>
      </c>
      <c r="D1136" s="5">
        <f t="shared" si="85"/>
        <v>985.93916046758761</v>
      </c>
      <c r="E1136" s="4">
        <v>0.66418703506907539</v>
      </c>
      <c r="F1136" s="8">
        <f t="shared" si="86"/>
        <v>8.6232834249347998E-3</v>
      </c>
      <c r="G1136" s="8">
        <f t="shared" si="87"/>
        <v>-4.7916919359584122E-3</v>
      </c>
      <c r="H1136" s="8">
        <f t="shared" si="88"/>
        <v>2.6563952872357401E-4</v>
      </c>
      <c r="I1136" s="8">
        <f>'Parameters and Results'!$C$3*Data!F1136+'Parameters and Results'!$C$4*Data!G1136</f>
        <v>4.9578593514004073E-3</v>
      </c>
      <c r="J1136" s="8">
        <f>(1-'Parameters and Results'!$B$5)*Data!H1136</f>
        <v>7.969185861707221E-5</v>
      </c>
      <c r="K1136" s="8">
        <f t="shared" si="89"/>
        <v>5.0375512100174795E-3</v>
      </c>
    </row>
    <row r="1137" spans="1:11" x14ac:dyDescent="0.2">
      <c r="A1137" s="3">
        <v>36754</v>
      </c>
      <c r="B1137" s="4">
        <v>6532</v>
      </c>
      <c r="C1137" s="4">
        <v>1479.85</v>
      </c>
      <c r="D1137" s="5">
        <f t="shared" si="85"/>
        <v>987.35655190819318</v>
      </c>
      <c r="E1137" s="4">
        <v>0.66720042700827331</v>
      </c>
      <c r="F1137" s="8">
        <f t="shared" si="86"/>
        <v>8.6873504267138482E-3</v>
      </c>
      <c r="G1137" s="8">
        <f t="shared" si="87"/>
        <v>-3.0901288977391401E-3</v>
      </c>
      <c r="H1137" s="8">
        <f t="shared" si="88"/>
        <v>4.5267019115830878E-3</v>
      </c>
      <c r="I1137" s="8">
        <f>'Parameters and Results'!$C$3*Data!F1137+'Parameters and Results'!$C$4*Data!G1137</f>
        <v>5.9327620185954813E-3</v>
      </c>
      <c r="J1137" s="8">
        <f>(1-'Parameters and Results'!$B$5)*Data!H1137</f>
        <v>1.3580105734749266E-3</v>
      </c>
      <c r="K1137" s="8">
        <f t="shared" si="89"/>
        <v>7.2907725920704075E-3</v>
      </c>
    </row>
    <row r="1138" spans="1:11" x14ac:dyDescent="0.2">
      <c r="A1138" s="3">
        <v>36755</v>
      </c>
      <c r="B1138" s="4">
        <v>6518.2</v>
      </c>
      <c r="C1138" s="4">
        <v>1496.07</v>
      </c>
      <c r="D1138" s="5">
        <f t="shared" si="85"/>
        <v>997.91221985058689</v>
      </c>
      <c r="E1138" s="4">
        <v>0.66702241195304157</v>
      </c>
      <c r="F1138" s="8">
        <f t="shared" si="86"/>
        <v>-2.1149109046259755E-3</v>
      </c>
      <c r="G1138" s="8">
        <f t="shared" si="87"/>
        <v>1.0900938613173178E-2</v>
      </c>
      <c r="H1138" s="8">
        <f t="shared" si="88"/>
        <v>-2.6684456462559625E-4</v>
      </c>
      <c r="I1138" s="8">
        <f>'Parameters and Results'!$C$3*Data!F1138+'Parameters and Results'!$C$4*Data!G1138</f>
        <v>4.0359598095657898E-3</v>
      </c>
      <c r="J1138" s="8">
        <f>(1-'Parameters and Results'!$B$5)*Data!H1138</f>
        <v>-8.0053369387678879E-5</v>
      </c>
      <c r="K1138" s="8">
        <f t="shared" si="89"/>
        <v>3.9559064401781113E-3</v>
      </c>
    </row>
    <row r="1139" spans="1:11" x14ac:dyDescent="0.2">
      <c r="A1139" s="3">
        <v>36756</v>
      </c>
      <c r="B1139" s="4">
        <v>6543.7</v>
      </c>
      <c r="C1139" s="4">
        <v>1491.72</v>
      </c>
      <c r="D1139" s="5">
        <f t="shared" si="85"/>
        <v>1001.4904330312186</v>
      </c>
      <c r="E1139" s="4">
        <v>0.67136623027861697</v>
      </c>
      <c r="F1139" s="8">
        <f t="shared" si="86"/>
        <v>3.9044905252245015E-3</v>
      </c>
      <c r="G1139" s="8">
        <f t="shared" si="87"/>
        <v>-2.9118532919629662E-3</v>
      </c>
      <c r="H1139" s="8">
        <f t="shared" si="88"/>
        <v>6.4911393308208628E-3</v>
      </c>
      <c r="I1139" s="8">
        <f>'Parameters and Results'!$C$3*Data!F1139+'Parameters and Results'!$C$4*Data!G1139</f>
        <v>1.8440284319114365E-3</v>
      </c>
      <c r="J1139" s="8">
        <f>(1-'Parameters and Results'!$B$5)*Data!H1139</f>
        <v>1.9473417992462592E-3</v>
      </c>
      <c r="K1139" s="8">
        <f t="shared" si="89"/>
        <v>3.7913702311576959E-3</v>
      </c>
    </row>
    <row r="1140" spans="1:11" x14ac:dyDescent="0.2">
      <c r="A1140" s="3">
        <v>36759</v>
      </c>
      <c r="B1140" s="4">
        <v>6542.2</v>
      </c>
      <c r="C1140" s="4">
        <v>1499.48</v>
      </c>
      <c r="D1140" s="5">
        <f t="shared" si="85"/>
        <v>1006.3624161073826</v>
      </c>
      <c r="E1140" s="4">
        <v>0.67114093959731547</v>
      </c>
      <c r="F1140" s="8">
        <f t="shared" si="86"/>
        <v>-2.2925438931512264E-4</v>
      </c>
      <c r="G1140" s="8">
        <f t="shared" si="87"/>
        <v>5.188564729230679E-3</v>
      </c>
      <c r="H1140" s="8">
        <f t="shared" si="88"/>
        <v>-3.3562678616778929E-4</v>
      </c>
      <c r="I1140" s="8">
        <f>'Parameters and Results'!$C$3*Data!F1140+'Parameters and Results'!$C$4*Data!G1140</f>
        <v>2.6012273631338353E-3</v>
      </c>
      <c r="J1140" s="8">
        <f>(1-'Parameters and Results'!$B$5)*Data!H1140</f>
        <v>-1.006880358503368E-4</v>
      </c>
      <c r="K1140" s="8">
        <f t="shared" si="89"/>
        <v>2.5005393272834985E-3</v>
      </c>
    </row>
    <row r="1141" spans="1:11" x14ac:dyDescent="0.2">
      <c r="A1141" s="3">
        <v>36760</v>
      </c>
      <c r="B1141" s="4">
        <v>6584.8</v>
      </c>
      <c r="C1141" s="4">
        <v>1498.13</v>
      </c>
      <c r="D1141" s="5">
        <f t="shared" si="85"/>
        <v>1012.4552274109617</v>
      </c>
      <c r="E1141" s="4">
        <v>0.67581266472933699</v>
      </c>
      <c r="F1141" s="8">
        <f t="shared" si="86"/>
        <v>6.4904623367951515E-3</v>
      </c>
      <c r="G1141" s="8">
        <f t="shared" si="87"/>
        <v>-9.0071763256075951E-4</v>
      </c>
      <c r="H1141" s="8">
        <f t="shared" si="88"/>
        <v>6.936755431016235E-3</v>
      </c>
      <c r="I1141" s="8">
        <f>'Parameters and Results'!$C$3*Data!F1141+'Parameters and Results'!$C$4*Data!G1141</f>
        <v>5.1927670231129474E-3</v>
      </c>
      <c r="J1141" s="8">
        <f>(1-'Parameters and Results'!$B$5)*Data!H1141</f>
        <v>2.0810266293048709E-3</v>
      </c>
      <c r="K1141" s="8">
        <f t="shared" si="89"/>
        <v>7.2737936524178183E-3</v>
      </c>
    </row>
    <row r="1142" spans="1:11" x14ac:dyDescent="0.2">
      <c r="A1142" s="3">
        <v>36761</v>
      </c>
      <c r="B1142" s="4">
        <v>6566.2</v>
      </c>
      <c r="C1142" s="4">
        <v>1505.97</v>
      </c>
      <c r="D1142" s="5">
        <f t="shared" si="85"/>
        <v>1016.6542901505434</v>
      </c>
      <c r="E1142" s="4">
        <v>0.67508269763045969</v>
      </c>
      <c r="F1142" s="8">
        <f t="shared" si="86"/>
        <v>-2.8286841156188549E-3</v>
      </c>
      <c r="G1142" s="8">
        <f t="shared" si="87"/>
        <v>5.2195451544074381E-3</v>
      </c>
      <c r="H1142" s="8">
        <f t="shared" si="88"/>
        <v>-1.0807160795179324E-3</v>
      </c>
      <c r="I1142" s="8">
        <f>'Parameters and Results'!$C$3*Data!F1142+'Parameters and Results'!$C$4*Data!G1142</f>
        <v>3.4345578221351954E-4</v>
      </c>
      <c r="J1142" s="8">
        <f>(1-'Parameters and Results'!$B$5)*Data!H1142</f>
        <v>-3.2421482385537977E-4</v>
      </c>
      <c r="K1142" s="8">
        <f t="shared" si="89"/>
        <v>1.9240958358139766E-5</v>
      </c>
    </row>
    <row r="1143" spans="1:11" x14ac:dyDescent="0.2">
      <c r="A1143" s="3">
        <v>36762</v>
      </c>
      <c r="B1143" s="4">
        <v>6557</v>
      </c>
      <c r="C1143" s="4">
        <v>1508.31</v>
      </c>
      <c r="D1143" s="5">
        <f t="shared" si="85"/>
        <v>1018.7153856544644</v>
      </c>
      <c r="E1143" s="4">
        <v>0.67540186410914493</v>
      </c>
      <c r="F1143" s="8">
        <f t="shared" si="86"/>
        <v>-1.4020972791959734E-3</v>
      </c>
      <c r="G1143" s="8">
        <f t="shared" si="87"/>
        <v>1.5526098902997343E-3</v>
      </c>
      <c r="H1143" s="8">
        <f t="shared" si="88"/>
        <v>4.7266957900847333E-4</v>
      </c>
      <c r="I1143" s="8">
        <f>'Parameters and Results'!$C$3*Data!F1143+'Parameters and Results'!$C$4*Data!G1143</f>
        <v>-3.8842577853461999E-4</v>
      </c>
      <c r="J1143" s="8">
        <f>(1-'Parameters and Results'!$B$5)*Data!H1143</f>
        <v>1.4180087370254201E-4</v>
      </c>
      <c r="K1143" s="8">
        <f t="shared" si="89"/>
        <v>-2.4662490483207795E-4</v>
      </c>
    </row>
    <row r="1144" spans="1:11" x14ac:dyDescent="0.2">
      <c r="A1144" s="3">
        <v>36763</v>
      </c>
      <c r="B1144" s="4">
        <v>6563.7</v>
      </c>
      <c r="C1144" s="4">
        <v>1506.45</v>
      </c>
      <c r="D1144" s="5">
        <f t="shared" si="85"/>
        <v>1021.6683621566633</v>
      </c>
      <c r="E1144" s="4">
        <v>0.67819599864360802</v>
      </c>
      <c r="F1144" s="8">
        <f t="shared" si="86"/>
        <v>1.0212870627872394E-3</v>
      </c>
      <c r="G1144" s="8">
        <f t="shared" si="87"/>
        <v>-1.2339292255436631E-3</v>
      </c>
      <c r="H1144" s="8">
        <f t="shared" si="88"/>
        <v>4.12846175366712E-3</v>
      </c>
      <c r="I1144" s="8">
        <f>'Parameters and Results'!$C$3*Data!F1144+'Parameters and Results'!$C$4*Data!G1144</f>
        <v>2.2730439814525624E-4</v>
      </c>
      <c r="J1144" s="8">
        <f>(1-'Parameters and Results'!$B$5)*Data!H1144</f>
        <v>1.2385385261001361E-3</v>
      </c>
      <c r="K1144" s="8">
        <f t="shared" si="89"/>
        <v>1.4658429242453922E-3</v>
      </c>
    </row>
    <row r="1145" spans="1:11" x14ac:dyDescent="0.2">
      <c r="A1145" s="3">
        <v>36767</v>
      </c>
      <c r="B1145" s="4">
        <v>6586.3</v>
      </c>
      <c r="C1145" s="4">
        <v>1509.84</v>
      </c>
      <c r="D1145" s="5">
        <f t="shared" si="85"/>
        <v>1033.0049261083743</v>
      </c>
      <c r="E1145" s="4">
        <v>0.6841817186644773</v>
      </c>
      <c r="F1145" s="8">
        <f t="shared" si="86"/>
        <v>3.4372657416265563E-3</v>
      </c>
      <c r="G1145" s="8">
        <f t="shared" si="87"/>
        <v>2.2477954224260897E-3</v>
      </c>
      <c r="H1145" s="8">
        <f t="shared" si="88"/>
        <v>8.7872231915338671E-3</v>
      </c>
      <c r="I1145" s="8">
        <f>'Parameters and Results'!$C$3*Data!F1145+'Parameters and Results'!$C$4*Data!G1145</f>
        <v>4.2214170520333254E-3</v>
      </c>
      <c r="J1145" s="8">
        <f>(1-'Parameters and Results'!$B$5)*Data!H1145</f>
        <v>2.6361669574601603E-3</v>
      </c>
      <c r="K1145" s="8">
        <f t="shared" si="89"/>
        <v>6.8575840094934858E-3</v>
      </c>
    </row>
    <row r="1146" spans="1:11" x14ac:dyDescent="0.2">
      <c r="A1146" s="3">
        <v>36768</v>
      </c>
      <c r="B1146" s="4">
        <v>6615.1</v>
      </c>
      <c r="C1146" s="4">
        <v>1502.59</v>
      </c>
      <c r="D1146" s="5">
        <f t="shared" si="85"/>
        <v>1031.9986263736264</v>
      </c>
      <c r="E1146" s="4">
        <v>0.68681318681318682</v>
      </c>
      <c r="F1146" s="8">
        <f t="shared" si="86"/>
        <v>4.3631805247340959E-3</v>
      </c>
      <c r="G1146" s="8">
        <f t="shared" si="87"/>
        <v>-4.8133991480752399E-3</v>
      </c>
      <c r="H1146" s="8">
        <f t="shared" si="88"/>
        <v>3.8387763071656669E-3</v>
      </c>
      <c r="I1146" s="8">
        <f>'Parameters and Results'!$C$3*Data!F1146+'Parameters and Results'!$C$4*Data!G1146</f>
        <v>1.2185474191817036E-3</v>
      </c>
      <c r="J1146" s="8">
        <f>(1-'Parameters and Results'!$B$5)*Data!H1146</f>
        <v>1.1516328921497003E-3</v>
      </c>
      <c r="K1146" s="8">
        <f t="shared" si="89"/>
        <v>2.3701803113314037E-3</v>
      </c>
    </row>
    <row r="1147" spans="1:11" x14ac:dyDescent="0.2">
      <c r="A1147" s="3">
        <v>36769</v>
      </c>
      <c r="B1147" s="4">
        <v>6672.7</v>
      </c>
      <c r="C1147" s="4">
        <v>1517.68</v>
      </c>
      <c r="D1147" s="5">
        <f t="shared" si="85"/>
        <v>1045.5942128832241</v>
      </c>
      <c r="E1147" s="4">
        <v>0.68894247330347913</v>
      </c>
      <c r="F1147" s="8">
        <f t="shared" si="86"/>
        <v>8.6696610096559535E-3</v>
      </c>
      <c r="G1147" s="8">
        <f t="shared" si="87"/>
        <v>9.9925672624812997E-3</v>
      </c>
      <c r="H1147" s="8">
        <f t="shared" si="88"/>
        <v>3.0954452919465512E-3</v>
      </c>
      <c r="I1147" s="8">
        <f>'Parameters and Results'!$C$3*Data!F1147+'Parameters and Results'!$C$4*Data!G1147</f>
        <v>1.2981939705188864E-2</v>
      </c>
      <c r="J1147" s="8">
        <f>(1-'Parameters and Results'!$B$5)*Data!H1147</f>
        <v>9.2863358758396553E-4</v>
      </c>
      <c r="K1147" s="8">
        <f t="shared" si="89"/>
        <v>1.3910573292772829E-2</v>
      </c>
    </row>
    <row r="1148" spans="1:11" x14ac:dyDescent="0.2">
      <c r="A1148" s="3">
        <v>36770</v>
      </c>
      <c r="B1148" s="4">
        <v>6795</v>
      </c>
      <c r="C1148" s="4">
        <v>1520.77</v>
      </c>
      <c r="D1148" s="5">
        <f t="shared" si="85"/>
        <v>1041.2666894899007</v>
      </c>
      <c r="E1148" s="4">
        <v>0.6846970215679562</v>
      </c>
      <c r="F1148" s="8">
        <f t="shared" si="86"/>
        <v>1.8162471982820758E-2</v>
      </c>
      <c r="G1148" s="8">
        <f t="shared" si="87"/>
        <v>2.0339324756023154E-3</v>
      </c>
      <c r="H1148" s="8">
        <f t="shared" si="88"/>
        <v>-6.1813383631110219E-3</v>
      </c>
      <c r="I1148" s="8">
        <f>'Parameters and Results'!$C$3*Data!F1148+'Parameters and Results'!$C$4*Data!G1148</f>
        <v>1.6990486521793413E-2</v>
      </c>
      <c r="J1148" s="8">
        <f>(1-'Parameters and Results'!$B$5)*Data!H1148</f>
        <v>-1.8544015089333068E-3</v>
      </c>
      <c r="K1148" s="8">
        <f t="shared" si="89"/>
        <v>1.5136085012860106E-2</v>
      </c>
    </row>
    <row r="1149" spans="1:11" x14ac:dyDescent="0.2">
      <c r="A1149" s="3">
        <v>36774</v>
      </c>
      <c r="B1149" s="4">
        <v>6752.5</v>
      </c>
      <c r="C1149" s="4">
        <v>1507.08</v>
      </c>
      <c r="D1149" s="5">
        <f t="shared" si="85"/>
        <v>1037.7909378873433</v>
      </c>
      <c r="E1149" s="4">
        <v>0.68861038424459442</v>
      </c>
      <c r="F1149" s="8">
        <f t="shared" si="86"/>
        <v>-6.2742409184734053E-3</v>
      </c>
      <c r="G1149" s="8">
        <f t="shared" si="87"/>
        <v>-9.0427817018565709E-3</v>
      </c>
      <c r="H1149" s="8">
        <f t="shared" si="88"/>
        <v>5.6991948816491698E-3</v>
      </c>
      <c r="I1149" s="8">
        <f>'Parameters and Results'!$C$3*Data!F1149+'Parameters and Results'!$C$4*Data!G1149</f>
        <v>-1.0373062922666779E-2</v>
      </c>
      <c r="J1149" s="8">
        <f>(1-'Parameters and Results'!$B$5)*Data!H1149</f>
        <v>1.7097584644947513E-3</v>
      </c>
      <c r="K1149" s="8">
        <f t="shared" si="89"/>
        <v>-8.6633044581720282E-3</v>
      </c>
    </row>
    <row r="1150" spans="1:11" x14ac:dyDescent="0.2">
      <c r="A1150" s="3">
        <v>36775</v>
      </c>
      <c r="B1150" s="4">
        <v>6694.7</v>
      </c>
      <c r="C1150" s="4">
        <v>1492.25</v>
      </c>
      <c r="D1150" s="5">
        <f t="shared" si="85"/>
        <v>1032.3417502594259</v>
      </c>
      <c r="E1150" s="4">
        <v>0.69180214458664824</v>
      </c>
      <c r="F1150" s="8">
        <f t="shared" si="86"/>
        <v>-8.596638104848793E-3</v>
      </c>
      <c r="G1150" s="8">
        <f t="shared" si="87"/>
        <v>-9.8889557692763558E-3</v>
      </c>
      <c r="H1150" s="8">
        <f t="shared" si="88"/>
        <v>4.6243654897455324E-3</v>
      </c>
      <c r="I1150" s="8">
        <f>'Parameters and Results'!$C$3*Data!F1150+'Parameters and Results'!$C$4*Data!G1150</f>
        <v>-1.2862094457151928E-2</v>
      </c>
      <c r="J1150" s="8">
        <f>(1-'Parameters and Results'!$B$5)*Data!H1150</f>
        <v>1.38730964692366E-3</v>
      </c>
      <c r="K1150" s="8">
        <f t="shared" si="89"/>
        <v>-1.1474784810228268E-2</v>
      </c>
    </row>
    <row r="1151" spans="1:11" x14ac:dyDescent="0.2">
      <c r="A1151" s="3">
        <v>36776</v>
      </c>
      <c r="B1151" s="4">
        <v>6689.2</v>
      </c>
      <c r="C1151" s="4">
        <v>1502.51</v>
      </c>
      <c r="D1151" s="5">
        <f t="shared" si="85"/>
        <v>1044.8609179415857</v>
      </c>
      <c r="E1151" s="4">
        <v>0.69541029207232274</v>
      </c>
      <c r="F1151" s="8">
        <f t="shared" si="86"/>
        <v>-8.2188305495411345E-4</v>
      </c>
      <c r="G1151" s="8">
        <f t="shared" si="87"/>
        <v>6.8519949124984467E-3</v>
      </c>
      <c r="H1151" s="8">
        <f t="shared" si="88"/>
        <v>5.2020231754087752E-3</v>
      </c>
      <c r="I1151" s="8">
        <f>'Parameters and Results'!$C$3*Data!F1151+'Parameters and Results'!$C$4*Data!G1151</f>
        <v>2.9809295796643129E-3</v>
      </c>
      <c r="J1151" s="8">
        <f>(1-'Parameters and Results'!$B$5)*Data!H1151</f>
        <v>1.5606069526226329E-3</v>
      </c>
      <c r="K1151" s="8">
        <f t="shared" si="89"/>
        <v>4.541536532286946E-3</v>
      </c>
    </row>
    <row r="1152" spans="1:11" x14ac:dyDescent="0.2">
      <c r="A1152" s="3">
        <v>36777</v>
      </c>
      <c r="B1152" s="4">
        <v>6600.7</v>
      </c>
      <c r="C1152" s="4">
        <v>1494.5</v>
      </c>
      <c r="D1152" s="5">
        <f t="shared" si="85"/>
        <v>1052.7613412228795</v>
      </c>
      <c r="E1152" s="4">
        <v>0.70442378134685824</v>
      </c>
      <c r="F1152" s="8">
        <f t="shared" si="86"/>
        <v>-1.3318581510418658E-2</v>
      </c>
      <c r="G1152" s="8">
        <f t="shared" si="87"/>
        <v>-5.3453402372651377E-3</v>
      </c>
      <c r="H1152" s="8">
        <f t="shared" si="88"/>
        <v>1.2878117508650347E-2</v>
      </c>
      <c r="I1152" s="8">
        <f>'Parameters and Results'!$C$3*Data!F1152+'Parameters and Results'!$C$4*Data!G1152</f>
        <v>-1.4540242549739501E-2</v>
      </c>
      <c r="J1152" s="8">
        <f>(1-'Parameters and Results'!$B$5)*Data!H1152</f>
        <v>3.8634352525951047E-3</v>
      </c>
      <c r="K1152" s="8">
        <f t="shared" si="89"/>
        <v>-1.0676807297144396E-2</v>
      </c>
    </row>
    <row r="1153" spans="1:11" x14ac:dyDescent="0.2">
      <c r="A1153" s="3">
        <v>36780</v>
      </c>
      <c r="B1153" s="4">
        <v>6582</v>
      </c>
      <c r="C1153" s="4">
        <v>1489.26</v>
      </c>
      <c r="D1153" s="5">
        <f t="shared" si="85"/>
        <v>1054.492671528712</v>
      </c>
      <c r="E1153" s="4">
        <v>0.70806485874106062</v>
      </c>
      <c r="F1153" s="8">
        <f t="shared" si="86"/>
        <v>-2.8370534932637822E-3</v>
      </c>
      <c r="G1153" s="8">
        <f t="shared" si="87"/>
        <v>-3.5123504484163839E-3</v>
      </c>
      <c r="H1153" s="8">
        <f t="shared" si="88"/>
        <v>5.1555606973233137E-3</v>
      </c>
      <c r="I1153" s="8">
        <f>'Parameters and Results'!$C$3*Data!F1153+'Parameters and Results'!$C$4*Data!G1153</f>
        <v>-4.379091048750657E-3</v>
      </c>
      <c r="J1153" s="8">
        <f>(1-'Parameters and Results'!$B$5)*Data!H1153</f>
        <v>1.5466682091969943E-3</v>
      </c>
      <c r="K1153" s="8">
        <f t="shared" si="89"/>
        <v>-2.8324228395536629E-3</v>
      </c>
    </row>
    <row r="1154" spans="1:11" x14ac:dyDescent="0.2">
      <c r="A1154" s="3">
        <v>36781</v>
      </c>
      <c r="B1154" s="4">
        <v>6555.5</v>
      </c>
      <c r="C1154" s="4">
        <v>1481.99</v>
      </c>
      <c r="D1154" s="5">
        <f t="shared" ref="D1154:D1217" si="90">C1154*E1154</f>
        <v>1057.0542082738943</v>
      </c>
      <c r="E1154" s="4">
        <v>0.71326676176890158</v>
      </c>
      <c r="F1154" s="8">
        <f t="shared" si="86"/>
        <v>-4.0342585638286953E-3</v>
      </c>
      <c r="G1154" s="8">
        <f t="shared" si="87"/>
        <v>-4.8935730806359563E-3</v>
      </c>
      <c r="H1154" s="8">
        <f t="shared" si="88"/>
        <v>7.3197924804828864E-3</v>
      </c>
      <c r="I1154" s="8">
        <f>'Parameters and Results'!$C$3*Data!F1154+'Parameters and Results'!$C$4*Data!G1154</f>
        <v>-6.1725057068935255E-3</v>
      </c>
      <c r="J1154" s="8">
        <f>(1-'Parameters and Results'!$B$5)*Data!H1154</f>
        <v>2.1959377441448662E-3</v>
      </c>
      <c r="K1154" s="8">
        <f t="shared" si="89"/>
        <v>-3.9765679627486589E-3</v>
      </c>
    </row>
    <row r="1155" spans="1:11" x14ac:dyDescent="0.2">
      <c r="A1155" s="3">
        <v>36782</v>
      </c>
      <c r="B1155" s="4">
        <v>6478.2</v>
      </c>
      <c r="C1155" s="4">
        <v>1484.91</v>
      </c>
      <c r="D1155" s="5">
        <f t="shared" si="90"/>
        <v>1051.2637168141594</v>
      </c>
      <c r="E1155" s="4">
        <v>0.70796460176991149</v>
      </c>
      <c r="F1155" s="8">
        <f t="shared" si="86"/>
        <v>-1.1861697958306815E-2</v>
      </c>
      <c r="G1155" s="8">
        <f t="shared" si="87"/>
        <v>1.9683851446321956E-3</v>
      </c>
      <c r="H1155" s="8">
        <f t="shared" si="88"/>
        <v>-7.4613954260606113E-3</v>
      </c>
      <c r="I1155" s="8">
        <f>'Parameters and Results'!$C$3*Data!F1155+'Parameters and Results'!$C$4*Data!G1155</f>
        <v>-9.316057735417077E-3</v>
      </c>
      <c r="J1155" s="8">
        <f>(1-'Parameters and Results'!$B$5)*Data!H1155</f>
        <v>-2.2384186278181836E-3</v>
      </c>
      <c r="K1155" s="8">
        <f t="shared" si="89"/>
        <v>-1.1554476363235261E-2</v>
      </c>
    </row>
    <row r="1156" spans="1:11" x14ac:dyDescent="0.2">
      <c r="A1156" s="3">
        <v>36783</v>
      </c>
      <c r="B1156" s="4">
        <v>6555.5</v>
      </c>
      <c r="C1156" s="4">
        <v>1480.87</v>
      </c>
      <c r="D1156" s="5">
        <f t="shared" si="90"/>
        <v>1053.2503556187767</v>
      </c>
      <c r="E1156" s="4">
        <v>0.71123755334281658</v>
      </c>
      <c r="F1156" s="8">
        <f t="shared" ref="F1156:F1219" si="91">LN(B1156/B1155)</f>
        <v>1.1861697958306805E-2</v>
      </c>
      <c r="G1156" s="8">
        <f t="shared" ref="G1156:G1219" si="92">LN(C1156/C1155)</f>
        <v>-2.7244114525558855E-3</v>
      </c>
      <c r="H1156" s="8">
        <f t="shared" ref="H1156:H1219" si="93">LN(E1156/E1155)</f>
        <v>4.6123906499860208E-3</v>
      </c>
      <c r="I1156" s="8">
        <f>'Parameters and Results'!$C$3*Data!F1156+'Parameters and Results'!$C$4*Data!G1156</f>
        <v>8.9078035291382755E-3</v>
      </c>
      <c r="J1156" s="8">
        <f>(1-'Parameters and Results'!$B$5)*Data!H1156</f>
        <v>1.3837171949958064E-3</v>
      </c>
      <c r="K1156" s="8">
        <f t="shared" ref="K1156:K1219" si="94">I1156+J1156</f>
        <v>1.0291520724134081E-2</v>
      </c>
    </row>
    <row r="1157" spans="1:11" x14ac:dyDescent="0.2">
      <c r="A1157" s="3">
        <v>36784</v>
      </c>
      <c r="B1157" s="4">
        <v>6417.3</v>
      </c>
      <c r="C1157" s="4">
        <v>1465.81</v>
      </c>
      <c r="D1157" s="5">
        <f t="shared" si="90"/>
        <v>1046.6333452338449</v>
      </c>
      <c r="E1157" s="4">
        <v>0.71403070332024277</v>
      </c>
      <c r="F1157" s="8">
        <f t="shared" si="91"/>
        <v>-2.1306923463587327E-2</v>
      </c>
      <c r="G1157" s="8">
        <f t="shared" si="92"/>
        <v>-1.0221762205412184E-2</v>
      </c>
      <c r="H1157" s="8">
        <f t="shared" si="93"/>
        <v>3.9194776704468302E-3</v>
      </c>
      <c r="I1157" s="8">
        <f>'Parameters and Results'!$C$3*Data!F1157+'Parameters and Results'!$C$4*Data!G1157</f>
        <v>-2.4163309621561494E-2</v>
      </c>
      <c r="J1157" s="8">
        <f>(1-'Parameters and Results'!$B$5)*Data!H1157</f>
        <v>1.1758433011340493E-3</v>
      </c>
      <c r="K1157" s="8">
        <f t="shared" si="94"/>
        <v>-2.2987466320427447E-2</v>
      </c>
    </row>
    <row r="1158" spans="1:11" x14ac:dyDescent="0.2">
      <c r="A1158" s="3">
        <v>36787</v>
      </c>
      <c r="B1158" s="4">
        <v>6410.2</v>
      </c>
      <c r="C1158" s="4">
        <v>1444.51</v>
      </c>
      <c r="D1158" s="5">
        <f t="shared" si="90"/>
        <v>1030.6885479843027</v>
      </c>
      <c r="E1158" s="4">
        <v>0.7135212272565109</v>
      </c>
      <c r="F1158" s="8">
        <f t="shared" si="91"/>
        <v>-1.1069967998524419E-3</v>
      </c>
      <c r="G1158" s="8">
        <f t="shared" si="92"/>
        <v>-1.4637826988615977E-2</v>
      </c>
      <c r="H1158" s="8">
        <f t="shared" si="93"/>
        <v>-7.1377590467967453E-4</v>
      </c>
      <c r="I1158" s="8">
        <f>'Parameters and Results'!$C$3*Data!F1158+'Parameters and Results'!$C$4*Data!G1158</f>
        <v>-8.8730487737235155E-3</v>
      </c>
      <c r="J1158" s="8">
        <f>(1-'Parameters and Results'!$B$5)*Data!H1158</f>
        <v>-2.1413277140390239E-4</v>
      </c>
      <c r="K1158" s="8">
        <f t="shared" si="94"/>
        <v>-9.0871815451274186E-3</v>
      </c>
    </row>
    <row r="1159" spans="1:11" x14ac:dyDescent="0.2">
      <c r="A1159" s="3">
        <v>36788</v>
      </c>
      <c r="B1159" s="4">
        <v>6403.5</v>
      </c>
      <c r="C1159" s="4">
        <v>1459.9</v>
      </c>
      <c r="D1159" s="5">
        <f t="shared" si="90"/>
        <v>1036.8607954545457</v>
      </c>
      <c r="E1159" s="4">
        <v>0.71022727272727282</v>
      </c>
      <c r="F1159" s="8">
        <f t="shared" si="91"/>
        <v>-1.0457558098903488E-3</v>
      </c>
      <c r="G1159" s="8">
        <f t="shared" si="92"/>
        <v>1.0597776512945854E-2</v>
      </c>
      <c r="H1159" s="8">
        <f t="shared" si="93"/>
        <v>-4.6271661131446493E-3</v>
      </c>
      <c r="I1159" s="8">
        <f>'Parameters and Results'!$C$3*Data!F1159+'Parameters and Results'!$C$4*Data!G1159</f>
        <v>4.8077629833367073E-3</v>
      </c>
      <c r="J1159" s="8">
        <f>(1-'Parameters and Results'!$B$5)*Data!H1159</f>
        <v>-1.388149833943395E-3</v>
      </c>
      <c r="K1159" s="8">
        <f t="shared" si="94"/>
        <v>3.4196131493933121E-3</v>
      </c>
    </row>
    <row r="1160" spans="1:11" x14ac:dyDescent="0.2">
      <c r="A1160" s="3">
        <v>36789</v>
      </c>
      <c r="B1160" s="4">
        <v>6279.9</v>
      </c>
      <c r="C1160" s="4">
        <v>1451.34</v>
      </c>
      <c r="D1160" s="5">
        <f t="shared" si="90"/>
        <v>1028.8083929963846</v>
      </c>
      <c r="E1160" s="4">
        <v>0.7088679379031686</v>
      </c>
      <c r="F1160" s="8">
        <f t="shared" si="91"/>
        <v>-1.9490659097542402E-2</v>
      </c>
      <c r="G1160" s="8">
        <f t="shared" si="92"/>
        <v>-5.8806726128389723E-3</v>
      </c>
      <c r="H1160" s="8">
        <f t="shared" si="93"/>
        <v>-1.9157773624691359E-3</v>
      </c>
      <c r="I1160" s="8">
        <f>'Parameters and Results'!$C$3*Data!F1160+'Parameters and Results'!$C$4*Data!G1160</f>
        <v>-2.0229889921282645E-2</v>
      </c>
      <c r="J1160" s="8">
        <f>(1-'Parameters and Results'!$B$5)*Data!H1160</f>
        <v>-5.7473320874074085E-4</v>
      </c>
      <c r="K1160" s="8">
        <f t="shared" si="94"/>
        <v>-2.0804623130023386E-2</v>
      </c>
    </row>
    <row r="1161" spans="1:11" x14ac:dyDescent="0.2">
      <c r="A1161" s="3">
        <v>36790</v>
      </c>
      <c r="B1161" s="4">
        <v>6199.2</v>
      </c>
      <c r="C1161" s="4">
        <v>1449.05</v>
      </c>
      <c r="D1161" s="5">
        <f t="shared" si="90"/>
        <v>1014.7408963585435</v>
      </c>
      <c r="E1161" s="4">
        <v>0.70028011204481799</v>
      </c>
      <c r="F1161" s="8">
        <f t="shared" si="91"/>
        <v>-1.2933805318843628E-2</v>
      </c>
      <c r="G1161" s="8">
        <f t="shared" si="92"/>
        <v>-1.5790983115047408E-3</v>
      </c>
      <c r="H1161" s="8">
        <f t="shared" si="93"/>
        <v>-1.2188828819072888E-2</v>
      </c>
      <c r="I1161" s="8">
        <f>'Parameters and Results'!$C$3*Data!F1161+'Parameters and Results'!$C$4*Data!G1161</f>
        <v>-1.2169792742200735E-2</v>
      </c>
      <c r="J1161" s="8">
        <f>(1-'Parameters and Results'!$B$5)*Data!H1161</f>
        <v>-3.6566486457218668E-3</v>
      </c>
      <c r="K1161" s="8">
        <f t="shared" si="94"/>
        <v>-1.58264413879226E-2</v>
      </c>
    </row>
    <row r="1162" spans="1:11" x14ac:dyDescent="0.2">
      <c r="A1162" s="3">
        <v>36791</v>
      </c>
      <c r="B1162" s="4">
        <v>6205.9</v>
      </c>
      <c r="C1162" s="4">
        <v>1448.72</v>
      </c>
      <c r="D1162" s="5">
        <f t="shared" si="90"/>
        <v>994.45359692476654</v>
      </c>
      <c r="E1162" s="4">
        <v>0.68643602416254801</v>
      </c>
      <c r="F1162" s="8">
        <f t="shared" si="91"/>
        <v>1.0802009901543883E-3</v>
      </c>
      <c r="G1162" s="8">
        <f t="shared" si="92"/>
        <v>-2.2776134850355269E-4</v>
      </c>
      <c r="H1162" s="8">
        <f t="shared" si="93"/>
        <v>-1.9967385513868612E-2</v>
      </c>
      <c r="I1162" s="8">
        <f>'Parameters and Results'!$C$3*Data!F1162+'Parameters and Results'!$C$4*Data!G1162</f>
        <v>8.221847381931713E-4</v>
      </c>
      <c r="J1162" s="8">
        <f>(1-'Parameters and Results'!$B$5)*Data!H1162</f>
        <v>-5.9902156541605843E-3</v>
      </c>
      <c r="K1162" s="8">
        <f t="shared" si="94"/>
        <v>-5.1680309159674127E-3</v>
      </c>
    </row>
    <row r="1163" spans="1:11" x14ac:dyDescent="0.2">
      <c r="A1163" s="3">
        <v>36794</v>
      </c>
      <c r="B1163" s="4">
        <v>6257.1</v>
      </c>
      <c r="C1163" s="4">
        <v>1439.03</v>
      </c>
      <c r="D1163" s="5">
        <f t="shared" si="90"/>
        <v>989.70426409903723</v>
      </c>
      <c r="E1163" s="4">
        <v>0.68775790921595603</v>
      </c>
      <c r="F1163" s="8">
        <f t="shared" si="91"/>
        <v>8.216366530804195E-3</v>
      </c>
      <c r="G1163" s="8">
        <f t="shared" si="92"/>
        <v>-6.7111324520519183E-3</v>
      </c>
      <c r="H1163" s="8">
        <f t="shared" si="93"/>
        <v>1.9238703199337321E-3</v>
      </c>
      <c r="I1163" s="8">
        <f>'Parameters and Results'!$C$3*Data!F1163+'Parameters and Results'!$C$4*Data!G1163</f>
        <v>3.5653091903456338E-3</v>
      </c>
      <c r="J1163" s="8">
        <f>(1-'Parameters and Results'!$B$5)*Data!H1163</f>
        <v>5.7716109598011977E-4</v>
      </c>
      <c r="K1163" s="8">
        <f t="shared" si="94"/>
        <v>4.1424702863257536E-3</v>
      </c>
    </row>
    <row r="1164" spans="1:11" x14ac:dyDescent="0.2">
      <c r="A1164" s="3">
        <v>36795</v>
      </c>
      <c r="B1164" s="4">
        <v>6213.2</v>
      </c>
      <c r="C1164" s="4">
        <v>1427.21</v>
      </c>
      <c r="D1164" s="5">
        <f t="shared" si="90"/>
        <v>977.54109589041093</v>
      </c>
      <c r="E1164" s="4">
        <v>0.68493150684931503</v>
      </c>
      <c r="F1164" s="8">
        <f t="shared" si="91"/>
        <v>-7.040757856946969E-3</v>
      </c>
      <c r="G1164" s="8">
        <f t="shared" si="92"/>
        <v>-8.2477859533797333E-3</v>
      </c>
      <c r="H1164" s="8">
        <f t="shared" si="93"/>
        <v>-4.118056608917597E-3</v>
      </c>
      <c r="I1164" s="8">
        <f>'Parameters and Results'!$C$3*Data!F1164+'Parameters and Results'!$C$4*Data!G1164</f>
        <v>-1.0614467539653656E-2</v>
      </c>
      <c r="J1164" s="8">
        <f>(1-'Parameters and Results'!$B$5)*Data!H1164</f>
        <v>-1.2354169826752793E-3</v>
      </c>
      <c r="K1164" s="8">
        <f t="shared" si="94"/>
        <v>-1.1849884522328935E-2</v>
      </c>
    </row>
    <row r="1165" spans="1:11" x14ac:dyDescent="0.2">
      <c r="A1165" s="3">
        <v>36796</v>
      </c>
      <c r="B1165" s="4">
        <v>6269.3</v>
      </c>
      <c r="C1165" s="4">
        <v>1426.57</v>
      </c>
      <c r="D1165" s="5">
        <f t="shared" si="90"/>
        <v>976.63449031286359</v>
      </c>
      <c r="E1165" s="4">
        <v>0.68460327240364205</v>
      </c>
      <c r="F1165" s="8">
        <f t="shared" si="91"/>
        <v>8.9886445374776532E-3</v>
      </c>
      <c r="G1165" s="8">
        <f t="shared" si="92"/>
        <v>-4.4852792487826777E-4</v>
      </c>
      <c r="H1165" s="8">
        <f t="shared" si="93"/>
        <v>-4.7933715438277472E-4</v>
      </c>
      <c r="I1165" s="8">
        <f>'Parameters and Results'!$C$3*Data!F1165+'Parameters and Results'!$C$4*Data!G1165</f>
        <v>7.6228588908586825E-3</v>
      </c>
      <c r="J1165" s="8">
        <f>(1-'Parameters and Results'!$B$5)*Data!H1165</f>
        <v>-1.4380114631483244E-4</v>
      </c>
      <c r="K1165" s="8">
        <f t="shared" si="94"/>
        <v>7.4790577445438501E-3</v>
      </c>
    </row>
    <row r="1166" spans="1:11" x14ac:dyDescent="0.2">
      <c r="A1166" s="3">
        <v>36797</v>
      </c>
      <c r="B1166" s="4">
        <v>6264.1</v>
      </c>
      <c r="C1166" s="4">
        <v>1458.29</v>
      </c>
      <c r="D1166" s="5">
        <f t="shared" si="90"/>
        <v>996.44004099760843</v>
      </c>
      <c r="E1166" s="4">
        <v>0.68329347454731804</v>
      </c>
      <c r="F1166" s="8">
        <f t="shared" si="91"/>
        <v>-8.2978286791560835E-4</v>
      </c>
      <c r="G1166" s="8">
        <f t="shared" si="92"/>
        <v>2.1991554793635532E-2</v>
      </c>
      <c r="H1166" s="8">
        <f t="shared" si="93"/>
        <v>-1.9150542751756768E-3</v>
      </c>
      <c r="I1166" s="8">
        <f>'Parameters and Results'!$C$3*Data!F1166+'Parameters and Results'!$C$4*Data!G1166</f>
        <v>1.1149379579137034E-2</v>
      </c>
      <c r="J1166" s="8">
        <f>(1-'Parameters and Results'!$B$5)*Data!H1166</f>
        <v>-5.7451628255270309E-4</v>
      </c>
      <c r="K1166" s="8">
        <f t="shared" si="94"/>
        <v>1.0574863296584332E-2</v>
      </c>
    </row>
    <row r="1167" spans="1:11" x14ac:dyDescent="0.2">
      <c r="A1167" s="3">
        <v>36798</v>
      </c>
      <c r="B1167" s="4">
        <v>6294.2</v>
      </c>
      <c r="C1167" s="4">
        <v>1436.51</v>
      </c>
      <c r="D1167" s="5">
        <f t="shared" si="90"/>
        <v>971.46818151078662</v>
      </c>
      <c r="E1167" s="4">
        <v>0.67626969635490641</v>
      </c>
      <c r="F1167" s="8">
        <f t="shared" si="91"/>
        <v>4.7936516310662551E-3</v>
      </c>
      <c r="G1167" s="8">
        <f t="shared" si="92"/>
        <v>-1.50479556368712E-2</v>
      </c>
      <c r="H1167" s="8">
        <f t="shared" si="93"/>
        <v>-1.0332496247501037E-2</v>
      </c>
      <c r="I1167" s="8">
        <f>'Parameters and Results'!$C$3*Data!F1167+'Parameters and Results'!$C$4*Data!G1167</f>
        <v>-3.9314508667274775E-3</v>
      </c>
      <c r="J1167" s="8">
        <f>(1-'Parameters and Results'!$B$5)*Data!H1167</f>
        <v>-3.0997488742503117E-3</v>
      </c>
      <c r="K1167" s="8">
        <f t="shared" si="94"/>
        <v>-7.0311997409777897E-3</v>
      </c>
    </row>
    <row r="1168" spans="1:11" x14ac:dyDescent="0.2">
      <c r="A1168" s="3">
        <v>36801</v>
      </c>
      <c r="B1168" s="4">
        <v>6284.5</v>
      </c>
      <c r="C1168" s="4">
        <v>1436.23</v>
      </c>
      <c r="D1168" s="5">
        <f t="shared" si="90"/>
        <v>978.69165247018736</v>
      </c>
      <c r="E1168" s="4">
        <v>0.68143100511073251</v>
      </c>
      <c r="F1168" s="8">
        <f t="shared" si="91"/>
        <v>-1.5422900494882147E-3</v>
      </c>
      <c r="G1168" s="8">
        <f t="shared" si="92"/>
        <v>-1.9493584583819165E-4</v>
      </c>
      <c r="H1168" s="8">
        <f t="shared" si="93"/>
        <v>7.6030506771901651E-3</v>
      </c>
      <c r="I1168" s="8">
        <f>'Parameters and Results'!$C$3*Data!F1168+'Parameters and Results'!$C$4*Data!G1168</f>
        <v>-1.4547691500548115E-3</v>
      </c>
      <c r="J1168" s="8">
        <f>(1-'Parameters and Results'!$B$5)*Data!H1168</f>
        <v>2.2809152031570499E-3</v>
      </c>
      <c r="K1168" s="8">
        <f t="shared" si="94"/>
        <v>8.2614605310223836E-4</v>
      </c>
    </row>
    <row r="1169" spans="1:11" x14ac:dyDescent="0.2">
      <c r="A1169" s="3">
        <v>36802</v>
      </c>
      <c r="B1169" s="4">
        <v>6345</v>
      </c>
      <c r="C1169" s="4">
        <v>1426.46</v>
      </c>
      <c r="D1169" s="5">
        <f t="shared" si="90"/>
        <v>979.37521455544129</v>
      </c>
      <c r="E1169" s="4">
        <v>0.68657741160315833</v>
      </c>
      <c r="F1169" s="8">
        <f t="shared" si="91"/>
        <v>9.5808167835958174E-3</v>
      </c>
      <c r="G1169" s="8">
        <f t="shared" si="92"/>
        <v>-6.825774312250607E-3</v>
      </c>
      <c r="H1169" s="8">
        <f t="shared" si="93"/>
        <v>7.523975302762261E-3</v>
      </c>
      <c r="I1169" s="8">
        <f>'Parameters and Results'!$C$3*Data!F1169+'Parameters and Results'!$C$4*Data!G1169</f>
        <v>4.6972965570310117E-3</v>
      </c>
      <c r="J1169" s="8">
        <f>(1-'Parameters and Results'!$B$5)*Data!H1169</f>
        <v>2.2571925908286788E-3</v>
      </c>
      <c r="K1169" s="8">
        <f t="shared" si="94"/>
        <v>6.954489147859691E-3</v>
      </c>
    </row>
    <row r="1170" spans="1:11" x14ac:dyDescent="0.2">
      <c r="A1170" s="3">
        <v>36803</v>
      </c>
      <c r="B1170" s="4">
        <v>6334.9</v>
      </c>
      <c r="C1170" s="4">
        <v>1434.32</v>
      </c>
      <c r="D1170" s="5">
        <f t="shared" si="90"/>
        <v>985.24522599258137</v>
      </c>
      <c r="E1170" s="4">
        <v>0.68690754224481387</v>
      </c>
      <c r="F1170" s="8">
        <f t="shared" si="91"/>
        <v>-1.5930728374908148E-3</v>
      </c>
      <c r="G1170" s="8">
        <f t="shared" si="92"/>
        <v>5.4950186857191888E-3</v>
      </c>
      <c r="H1170" s="8">
        <f t="shared" si="93"/>
        <v>4.807197153317081E-4</v>
      </c>
      <c r="I1170" s="8">
        <f>'Parameters and Results'!$C$3*Data!F1170+'Parameters and Results'!$C$4*Data!G1170</f>
        <v>1.5733713574838997E-3</v>
      </c>
      <c r="J1170" s="8">
        <f>(1-'Parameters and Results'!$B$5)*Data!H1170</f>
        <v>1.4421591459951245E-4</v>
      </c>
      <c r="K1170" s="8">
        <f t="shared" si="94"/>
        <v>1.7175872720834122E-3</v>
      </c>
    </row>
    <row r="1171" spans="1:11" x14ac:dyDescent="0.2">
      <c r="A1171" s="3">
        <v>36804</v>
      </c>
      <c r="B1171" s="4">
        <v>6382</v>
      </c>
      <c r="C1171" s="4">
        <v>1408.99</v>
      </c>
      <c r="D1171" s="5">
        <f t="shared" si="90"/>
        <v>971.58322989932435</v>
      </c>
      <c r="E1171" s="4">
        <v>0.68956006068128539</v>
      </c>
      <c r="F1171" s="8">
        <f t="shared" si="91"/>
        <v>7.4074995271916303E-3</v>
      </c>
      <c r="G1171" s="8">
        <f t="shared" si="92"/>
        <v>-1.7817733645756478E-2</v>
      </c>
      <c r="H1171" s="8">
        <f t="shared" si="93"/>
        <v>3.854099746665353E-3</v>
      </c>
      <c r="I1171" s="8">
        <f>'Parameters and Results'!$C$3*Data!F1171+'Parameters and Results'!$C$4*Data!G1171</f>
        <v>-3.140014082415825E-3</v>
      </c>
      <c r="J1171" s="8">
        <f>(1-'Parameters and Results'!$B$5)*Data!H1171</f>
        <v>1.1562299239996061E-3</v>
      </c>
      <c r="K1171" s="8">
        <f t="shared" si="94"/>
        <v>-1.9837841584162191E-3</v>
      </c>
    </row>
    <row r="1172" spans="1:11" x14ac:dyDescent="0.2">
      <c r="A1172" s="3">
        <v>36805</v>
      </c>
      <c r="B1172" s="4">
        <v>6391.2</v>
      </c>
      <c r="C1172" s="4">
        <v>1402.03</v>
      </c>
      <c r="D1172" s="5">
        <f t="shared" si="90"/>
        <v>970.5988231221877</v>
      </c>
      <c r="E1172" s="4">
        <v>0.6922810661128419</v>
      </c>
      <c r="F1172" s="8">
        <f t="shared" si="91"/>
        <v>1.4405163296433976E-3</v>
      </c>
      <c r="G1172" s="8">
        <f t="shared" si="92"/>
        <v>-4.9519492729607761E-3</v>
      </c>
      <c r="H1172" s="8">
        <f t="shared" si="93"/>
        <v>3.9382370312023391E-3</v>
      </c>
      <c r="I1172" s="8">
        <f>'Parameters and Results'!$C$3*Data!F1172+'Parameters and Results'!$C$4*Data!G1172</f>
        <v>-1.4136008189608467E-3</v>
      </c>
      <c r="J1172" s="8">
        <f>(1-'Parameters and Results'!$B$5)*Data!H1172</f>
        <v>1.1814711093607018E-3</v>
      </c>
      <c r="K1172" s="8">
        <f t="shared" si="94"/>
        <v>-2.3212970960014489E-4</v>
      </c>
    </row>
    <row r="1173" spans="1:11" x14ac:dyDescent="0.2">
      <c r="A1173" s="3">
        <v>36809</v>
      </c>
      <c r="B1173" s="4">
        <v>6247.7</v>
      </c>
      <c r="C1173" s="4">
        <v>1387.02</v>
      </c>
      <c r="D1173" s="5">
        <f t="shared" si="90"/>
        <v>957.62220381110205</v>
      </c>
      <c r="E1173" s="4">
        <v>0.69041701187517268</v>
      </c>
      <c r="F1173" s="8">
        <f t="shared" si="91"/>
        <v>-2.2708648166001544E-2</v>
      </c>
      <c r="G1173" s="8">
        <f t="shared" si="92"/>
        <v>-1.0763625546913912E-2</v>
      </c>
      <c r="H1173" s="8">
        <f t="shared" si="93"/>
        <v>-2.6962579851961925E-3</v>
      </c>
      <c r="I1173" s="8">
        <f>'Parameters and Results'!$C$3*Data!F1173+'Parameters and Results'!$C$4*Data!G1173</f>
        <v>-2.5682424940584866E-2</v>
      </c>
      <c r="J1173" s="8">
        <f>(1-'Parameters and Results'!$B$5)*Data!H1173</f>
        <v>-8.0887739555885786E-4</v>
      </c>
      <c r="K1173" s="8">
        <f t="shared" si="94"/>
        <v>-2.6491302336143725E-2</v>
      </c>
    </row>
    <row r="1174" spans="1:11" x14ac:dyDescent="0.2">
      <c r="A1174" s="3">
        <v>36810</v>
      </c>
      <c r="B1174" s="4">
        <v>6117.6</v>
      </c>
      <c r="C1174" s="4">
        <v>1364.59</v>
      </c>
      <c r="D1174" s="5">
        <f t="shared" si="90"/>
        <v>933.37209302325584</v>
      </c>
      <c r="E1174" s="4">
        <v>0.6839945280437757</v>
      </c>
      <c r="F1174" s="8">
        <f t="shared" si="91"/>
        <v>-2.1043533271815091E-2</v>
      </c>
      <c r="G1174" s="8">
        <f t="shared" si="92"/>
        <v>-1.6303543621838983E-2</v>
      </c>
      <c r="H1174" s="8">
        <f t="shared" si="93"/>
        <v>-9.345862418237769E-3</v>
      </c>
      <c r="I1174" s="8">
        <f>'Parameters and Results'!$C$3*Data!F1174+'Parameters and Results'!$C$4*Data!G1174</f>
        <v>-2.7217005168631257E-2</v>
      </c>
      <c r="J1174" s="8">
        <f>(1-'Parameters and Results'!$B$5)*Data!H1174</f>
        <v>-2.803758725471331E-3</v>
      </c>
      <c r="K1174" s="8">
        <f t="shared" si="94"/>
        <v>-3.0020763894102589E-2</v>
      </c>
    </row>
    <row r="1175" spans="1:11" x14ac:dyDescent="0.2">
      <c r="A1175" s="3">
        <v>36811</v>
      </c>
      <c r="B1175" s="4">
        <v>6131.9</v>
      </c>
      <c r="C1175" s="4">
        <v>1329.78</v>
      </c>
      <c r="D1175" s="5">
        <f t="shared" si="90"/>
        <v>902.46352222599251</v>
      </c>
      <c r="E1175" s="4">
        <v>0.67865626060400408</v>
      </c>
      <c r="F1175" s="8">
        <f t="shared" si="91"/>
        <v>2.3347902356939993E-3</v>
      </c>
      <c r="G1175" s="8">
        <f t="shared" si="92"/>
        <v>-2.5840502200064154E-2</v>
      </c>
      <c r="H1175" s="8">
        <f t="shared" si="93"/>
        <v>-7.8351618680256585E-3</v>
      </c>
      <c r="I1175" s="8">
        <f>'Parameters and Results'!$C$3*Data!F1175+'Parameters and Results'!$C$4*Data!G1175</f>
        <v>-1.1910929731802397E-2</v>
      </c>
      <c r="J1175" s="8">
        <f>(1-'Parameters and Results'!$B$5)*Data!H1175</f>
        <v>-2.3505485604076977E-3</v>
      </c>
      <c r="K1175" s="8">
        <f t="shared" si="94"/>
        <v>-1.4261478292210094E-2</v>
      </c>
    </row>
    <row r="1176" spans="1:11" x14ac:dyDescent="0.2">
      <c r="A1176" s="3">
        <v>36812</v>
      </c>
      <c r="B1176" s="4">
        <v>6209.6</v>
      </c>
      <c r="C1176" s="4">
        <v>1374.17</v>
      </c>
      <c r="D1176" s="5">
        <f t="shared" si="90"/>
        <v>941.40576830855662</v>
      </c>
      <c r="E1176" s="4">
        <v>0.68507227512502566</v>
      </c>
      <c r="F1176" s="8">
        <f t="shared" si="91"/>
        <v>1.2591828648932666E-2</v>
      </c>
      <c r="G1176" s="8">
        <f t="shared" si="92"/>
        <v>3.2836397475617896E-2</v>
      </c>
      <c r="H1176" s="8">
        <f t="shared" si="93"/>
        <v>9.4095880412170558E-3</v>
      </c>
      <c r="I1176" s="8">
        <f>'Parameters and Results'!$C$3*Data!F1176+'Parameters and Results'!$C$4*Data!G1176</f>
        <v>2.874950470464975E-2</v>
      </c>
      <c r="J1176" s="8">
        <f>(1-'Parameters and Results'!$B$5)*Data!H1176</f>
        <v>2.8228764123651171E-3</v>
      </c>
      <c r="K1176" s="8">
        <f t="shared" si="94"/>
        <v>3.1572381117014867E-2</v>
      </c>
    </row>
    <row r="1177" spans="1:11" x14ac:dyDescent="0.2">
      <c r="A1177" s="3">
        <v>36815</v>
      </c>
      <c r="B1177" s="4">
        <v>6285.7</v>
      </c>
      <c r="C1177" s="4">
        <v>1374.62</v>
      </c>
      <c r="D1177" s="5">
        <f t="shared" si="90"/>
        <v>950.96506399169834</v>
      </c>
      <c r="E1177" s="4">
        <v>0.69180214458664824</v>
      </c>
      <c r="F1177" s="8">
        <f t="shared" si="91"/>
        <v>1.2180730500587628E-2</v>
      </c>
      <c r="G1177" s="8">
        <f t="shared" si="92"/>
        <v>3.2741679358544028E-4</v>
      </c>
      <c r="H1177" s="8">
        <f t="shared" si="93"/>
        <v>9.7756526801317384E-3</v>
      </c>
      <c r="I1177" s="8">
        <f>'Parameters and Results'!$C$3*Data!F1177+'Parameters and Results'!$C$4*Data!G1177</f>
        <v>1.0834944256550311E-2</v>
      </c>
      <c r="J1177" s="8">
        <f>(1-'Parameters and Results'!$B$5)*Data!H1177</f>
        <v>2.9326958040395219E-3</v>
      </c>
      <c r="K1177" s="8">
        <f t="shared" si="94"/>
        <v>1.3767640060589833E-2</v>
      </c>
    </row>
    <row r="1178" spans="1:11" x14ac:dyDescent="0.2">
      <c r="A1178" s="3">
        <v>36816</v>
      </c>
      <c r="B1178" s="4">
        <v>6203.2</v>
      </c>
      <c r="C1178" s="4">
        <v>1349.97</v>
      </c>
      <c r="D1178" s="5">
        <f t="shared" si="90"/>
        <v>935.7895466518786</v>
      </c>
      <c r="E1178" s="4">
        <v>0.69319284624982669</v>
      </c>
      <c r="F1178" s="8">
        <f t="shared" si="91"/>
        <v>-1.3211924198564881E-2</v>
      </c>
      <c r="G1178" s="8">
        <f t="shared" si="92"/>
        <v>-1.8094959305505098E-2</v>
      </c>
      <c r="H1178" s="8">
        <f t="shared" si="93"/>
        <v>2.0082413868284564E-3</v>
      </c>
      <c r="I1178" s="8">
        <f>'Parameters and Results'!$C$3*Data!F1178+'Parameters and Results'!$C$4*Data!G1178</f>
        <v>-2.1331711698717025E-2</v>
      </c>
      <c r="J1178" s="8">
        <f>(1-'Parameters and Results'!$B$5)*Data!H1178</f>
        <v>6.0247241604853704E-4</v>
      </c>
      <c r="K1178" s="8">
        <f t="shared" si="94"/>
        <v>-2.0729239282668489E-2</v>
      </c>
    </row>
    <row r="1179" spans="1:11" x14ac:dyDescent="0.2">
      <c r="A1179" s="3">
        <v>36817</v>
      </c>
      <c r="B1179" s="4">
        <v>6148.2</v>
      </c>
      <c r="C1179" s="4">
        <v>1342.13</v>
      </c>
      <c r="D1179" s="5">
        <f t="shared" si="90"/>
        <v>927.91067477876118</v>
      </c>
      <c r="E1179" s="4">
        <v>0.6913716814159292</v>
      </c>
      <c r="F1179" s="8">
        <f t="shared" si="91"/>
        <v>-8.905931882937413E-3</v>
      </c>
      <c r="G1179" s="8">
        <f t="shared" si="92"/>
        <v>-5.8244657805651776E-3</v>
      </c>
      <c r="H1179" s="8">
        <f t="shared" si="93"/>
        <v>-2.630669568339837E-3</v>
      </c>
      <c r="I1179" s="8">
        <f>'Parameters and Results'!$C$3*Data!F1179+'Parameters and Results'!$C$4*Data!G1179</f>
        <v>-1.0937901919075434E-2</v>
      </c>
      <c r="J1179" s="8">
        <f>(1-'Parameters and Results'!$B$5)*Data!H1179</f>
        <v>-7.8920087050195122E-4</v>
      </c>
      <c r="K1179" s="8">
        <f t="shared" si="94"/>
        <v>-1.1727102789577386E-2</v>
      </c>
    </row>
    <row r="1180" spans="1:11" x14ac:dyDescent="0.2">
      <c r="A1180" s="3">
        <v>36818</v>
      </c>
      <c r="B1180" s="4">
        <v>6218.9</v>
      </c>
      <c r="C1180" s="4">
        <v>1388.76</v>
      </c>
      <c r="D1180" s="5">
        <f t="shared" si="90"/>
        <v>962.94549993066153</v>
      </c>
      <c r="E1180" s="4">
        <v>0.69338510608792125</v>
      </c>
      <c r="F1180" s="8">
        <f t="shared" si="91"/>
        <v>1.143368618529373E-2</v>
      </c>
      <c r="G1180" s="8">
        <f t="shared" si="92"/>
        <v>3.4153358465216138E-2</v>
      </c>
      <c r="H1180" s="8">
        <f t="shared" si="93"/>
        <v>2.9079851552529855E-3</v>
      </c>
      <c r="I1180" s="8">
        <f>'Parameters and Results'!$C$3*Data!F1180+'Parameters and Results'!$C$4*Data!G1180</f>
        <v>2.8447288983348733E-2</v>
      </c>
      <c r="J1180" s="8">
        <f>(1-'Parameters and Results'!$B$5)*Data!H1180</f>
        <v>8.7239554657589575E-4</v>
      </c>
      <c r="K1180" s="8">
        <f t="shared" si="94"/>
        <v>2.9319684529924631E-2</v>
      </c>
    </row>
    <row r="1181" spans="1:11" x14ac:dyDescent="0.2">
      <c r="A1181" s="3">
        <v>36819</v>
      </c>
      <c r="B1181" s="4">
        <v>6276.3</v>
      </c>
      <c r="C1181" s="4">
        <v>1396.93</v>
      </c>
      <c r="D1181" s="5">
        <f t="shared" si="90"/>
        <v>966.86738648947949</v>
      </c>
      <c r="E1181" s="4">
        <v>0.69213732004429673</v>
      </c>
      <c r="F1181" s="8">
        <f t="shared" si="91"/>
        <v>9.1875926386915715E-3</v>
      </c>
      <c r="G1181" s="8">
        <f t="shared" si="92"/>
        <v>5.865708980616796E-3</v>
      </c>
      <c r="H1181" s="8">
        <f t="shared" si="93"/>
        <v>-1.8011781800619704E-3</v>
      </c>
      <c r="I1181" s="8">
        <f>'Parameters and Results'!$C$3*Data!F1181+'Parameters and Results'!$C$4*Data!G1181</f>
        <v>1.1206626408388196E-2</v>
      </c>
      <c r="J1181" s="8">
        <f>(1-'Parameters and Results'!$B$5)*Data!H1181</f>
        <v>-5.403534540185912E-4</v>
      </c>
      <c r="K1181" s="8">
        <f t="shared" si="94"/>
        <v>1.0666272954369605E-2</v>
      </c>
    </row>
    <row r="1182" spans="1:11" x14ac:dyDescent="0.2">
      <c r="A1182" s="3">
        <v>36822</v>
      </c>
      <c r="B1182" s="4">
        <v>6315.9</v>
      </c>
      <c r="C1182" s="4">
        <v>1395.78</v>
      </c>
      <c r="D1182" s="5">
        <f t="shared" si="90"/>
        <v>959.29896907216494</v>
      </c>
      <c r="E1182" s="4">
        <v>0.6872852233676976</v>
      </c>
      <c r="F1182" s="8">
        <f t="shared" si="91"/>
        <v>6.2896285869068749E-3</v>
      </c>
      <c r="G1182" s="8">
        <f t="shared" si="92"/>
        <v>-8.2357284859591398E-4</v>
      </c>
      <c r="H1182" s="8">
        <f t="shared" si="93"/>
        <v>-7.0349969428718448E-3</v>
      </c>
      <c r="I1182" s="8">
        <f>'Parameters and Results'!$C$3*Data!F1182+'Parameters and Results'!$C$4*Data!G1182</f>
        <v>5.0586956753017219E-3</v>
      </c>
      <c r="J1182" s="8">
        <f>(1-'Parameters and Results'!$B$5)*Data!H1182</f>
        <v>-2.1104990828615536E-3</v>
      </c>
      <c r="K1182" s="8">
        <f t="shared" si="94"/>
        <v>2.9481965924401683E-3</v>
      </c>
    </row>
    <row r="1183" spans="1:11" x14ac:dyDescent="0.2">
      <c r="A1183" s="3">
        <v>36823</v>
      </c>
      <c r="B1183" s="4">
        <v>6438.4</v>
      </c>
      <c r="C1183" s="4">
        <v>1398.13</v>
      </c>
      <c r="D1183" s="5">
        <f t="shared" si="90"/>
        <v>964.89302967563845</v>
      </c>
      <c r="E1183" s="4">
        <v>0.69013112491373363</v>
      </c>
      <c r="F1183" s="8">
        <f t="shared" si="91"/>
        <v>1.9209798580691311E-2</v>
      </c>
      <c r="G1183" s="8">
        <f t="shared" si="92"/>
        <v>1.682230676141244E-3</v>
      </c>
      <c r="H1183" s="8">
        <f t="shared" si="93"/>
        <v>4.1322372849105912E-3</v>
      </c>
      <c r="I1183" s="8">
        <f>'Parameters and Results'!$C$3*Data!F1183+'Parameters and Results'!$C$4*Data!G1183</f>
        <v>1.771697832322117E-2</v>
      </c>
      <c r="J1183" s="8">
        <f>(1-'Parameters and Results'!$B$5)*Data!H1183</f>
        <v>1.2396711854731775E-3</v>
      </c>
      <c r="K1183" s="8">
        <f t="shared" si="94"/>
        <v>1.8956649508694346E-2</v>
      </c>
    </row>
    <row r="1184" spans="1:11" x14ac:dyDescent="0.2">
      <c r="A1184" s="3">
        <v>36824</v>
      </c>
      <c r="B1184" s="4">
        <v>6367.8</v>
      </c>
      <c r="C1184" s="4">
        <v>1364.9</v>
      </c>
      <c r="D1184" s="5">
        <f t="shared" si="90"/>
        <v>952.14509940704579</v>
      </c>
      <c r="E1184" s="4">
        <v>0.69759330310429024</v>
      </c>
      <c r="F1184" s="8">
        <f t="shared" si="91"/>
        <v>-1.102602102947879E-2</v>
      </c>
      <c r="G1184" s="8">
        <f t="shared" si="92"/>
        <v>-2.405446359399897E-2</v>
      </c>
      <c r="H1184" s="8">
        <f t="shared" si="93"/>
        <v>1.0754656997257887E-2</v>
      </c>
      <c r="I1184" s="8">
        <f>'Parameters and Results'!$C$3*Data!F1184+'Parameters and Results'!$C$4*Data!G1184</f>
        <v>-2.2637178741553389E-2</v>
      </c>
      <c r="J1184" s="8">
        <f>(1-'Parameters and Results'!$B$5)*Data!H1184</f>
        <v>3.2263970991773666E-3</v>
      </c>
      <c r="K1184" s="8">
        <f t="shared" si="94"/>
        <v>-1.9410781642376022E-2</v>
      </c>
    </row>
    <row r="1185" spans="1:11" x14ac:dyDescent="0.2">
      <c r="A1185" s="3">
        <v>36825</v>
      </c>
      <c r="B1185" s="4">
        <v>6302.3</v>
      </c>
      <c r="C1185" s="4">
        <v>1364.44</v>
      </c>
      <c r="D1185" s="5">
        <f t="shared" si="90"/>
        <v>953.28722140711238</v>
      </c>
      <c r="E1185" s="4">
        <v>0.69866554880178855</v>
      </c>
      <c r="F1185" s="8">
        <f t="shared" si="91"/>
        <v>-1.0339394876384571E-2</v>
      </c>
      <c r="G1185" s="8">
        <f t="shared" si="92"/>
        <v>-3.370778315310521E-4</v>
      </c>
      <c r="H1185" s="8">
        <f t="shared" si="93"/>
        <v>1.5358841332533462E-3</v>
      </c>
      <c r="I1185" s="8">
        <f>'Parameters and Results'!$C$3*Data!F1185+'Parameters and Results'!$C$4*Data!G1185</f>
        <v>-9.2289925458632661E-3</v>
      </c>
      <c r="J1185" s="8">
        <f>(1-'Parameters and Results'!$B$5)*Data!H1185</f>
        <v>4.6076523997600394E-4</v>
      </c>
      <c r="K1185" s="8">
        <f t="shared" si="94"/>
        <v>-8.7682273058872617E-3</v>
      </c>
    </row>
    <row r="1186" spans="1:11" x14ac:dyDescent="0.2">
      <c r="A1186" s="3">
        <v>36826</v>
      </c>
      <c r="B1186" s="4">
        <v>6366.5</v>
      </c>
      <c r="C1186" s="4">
        <v>1379.58</v>
      </c>
      <c r="D1186" s="5">
        <f t="shared" si="90"/>
        <v>950.32031411448645</v>
      </c>
      <c r="E1186" s="4">
        <v>0.68884755803540676</v>
      </c>
      <c r="F1186" s="8">
        <f t="shared" si="91"/>
        <v>1.013522189404293E-2</v>
      </c>
      <c r="G1186" s="8">
        <f t="shared" si="92"/>
        <v>1.1035016971345828E-2</v>
      </c>
      <c r="H1186" s="8">
        <f t="shared" si="93"/>
        <v>-1.4152161277211542E-2</v>
      </c>
      <c r="I1186" s="8">
        <f>'Parameters and Results'!$C$3*Data!F1186+'Parameters and Results'!$C$4*Data!G1186</f>
        <v>1.4827228321814313E-2</v>
      </c>
      <c r="J1186" s="8">
        <f>(1-'Parameters and Results'!$B$5)*Data!H1186</f>
        <v>-4.2456483831634631E-3</v>
      </c>
      <c r="K1186" s="8">
        <f t="shared" si="94"/>
        <v>1.0581579938650849E-2</v>
      </c>
    </row>
    <row r="1187" spans="1:11" x14ac:dyDescent="0.2">
      <c r="A1187" s="3">
        <v>36829</v>
      </c>
      <c r="B1187" s="4">
        <v>6388.4</v>
      </c>
      <c r="C1187" s="4">
        <v>1398.66</v>
      </c>
      <c r="D1187" s="5">
        <f t="shared" si="90"/>
        <v>962.6015141087405</v>
      </c>
      <c r="E1187" s="4">
        <v>0.68823124569855465</v>
      </c>
      <c r="F1187" s="8">
        <f t="shared" si="91"/>
        <v>3.4339777686640564E-3</v>
      </c>
      <c r="G1187" s="8">
        <f t="shared" si="92"/>
        <v>1.3735530390521463E-2</v>
      </c>
      <c r="H1187" s="8">
        <f t="shared" si="93"/>
        <v>-8.9510110290043983E-4</v>
      </c>
      <c r="I1187" s="8">
        <f>'Parameters and Results'!$C$3*Data!F1187+'Parameters and Results'!$C$4*Data!G1187</f>
        <v>1.0421916958462641E-2</v>
      </c>
      <c r="J1187" s="8">
        <f>(1-'Parameters and Results'!$B$5)*Data!H1187</f>
        <v>-2.6853033087013197E-4</v>
      </c>
      <c r="K1187" s="8">
        <f t="shared" si="94"/>
        <v>1.015338662759251E-2</v>
      </c>
    </row>
    <row r="1188" spans="1:11" x14ac:dyDescent="0.2">
      <c r="A1188" s="3">
        <v>36830</v>
      </c>
      <c r="B1188" s="4">
        <v>6438.4</v>
      </c>
      <c r="C1188" s="4">
        <v>1429.4</v>
      </c>
      <c r="D1188" s="5">
        <f t="shared" si="90"/>
        <v>985.45329196828686</v>
      </c>
      <c r="E1188" s="4">
        <v>0.6894174422612892</v>
      </c>
      <c r="F1188" s="8">
        <f t="shared" si="91"/>
        <v>7.7962162431563014E-3</v>
      </c>
      <c r="G1188" s="8">
        <f t="shared" si="92"/>
        <v>2.1740140393392629E-2</v>
      </c>
      <c r="H1188" s="8">
        <f t="shared" si="93"/>
        <v>1.7220600088242721E-3</v>
      </c>
      <c r="I1188" s="8">
        <f>'Parameters and Results'!$C$3*Data!F1188+'Parameters and Results'!$C$4*Data!G1188</f>
        <v>1.8561365025193788E-2</v>
      </c>
      <c r="J1188" s="8">
        <f>(1-'Parameters and Results'!$B$5)*Data!H1188</f>
        <v>5.1661800264728175E-4</v>
      </c>
      <c r="K1188" s="8">
        <f t="shared" si="94"/>
        <v>1.9077983027841069E-2</v>
      </c>
    </row>
    <row r="1189" spans="1:11" x14ac:dyDescent="0.2">
      <c r="A1189" s="3">
        <v>36831</v>
      </c>
      <c r="B1189" s="4">
        <v>6457.6</v>
      </c>
      <c r="C1189" s="4">
        <v>1421.22</v>
      </c>
      <c r="D1189" s="5">
        <f t="shared" si="90"/>
        <v>983.40714088015488</v>
      </c>
      <c r="E1189" s="4">
        <v>0.69194575145308601</v>
      </c>
      <c r="F1189" s="8">
        <f t="shared" si="91"/>
        <v>2.9776696939245338E-3</v>
      </c>
      <c r="G1189" s="8">
        <f t="shared" si="92"/>
        <v>-5.739118123332985E-3</v>
      </c>
      <c r="H1189" s="8">
        <f t="shared" si="93"/>
        <v>3.6606042879735495E-3</v>
      </c>
      <c r="I1189" s="8">
        <f>'Parameters and Results'!$C$3*Data!F1189+'Parameters and Results'!$C$4*Data!G1189</f>
        <v>-4.9366280441584575E-4</v>
      </c>
      <c r="J1189" s="8">
        <f>(1-'Parameters and Results'!$B$5)*Data!H1189</f>
        <v>1.098181286392065E-3</v>
      </c>
      <c r="K1189" s="8">
        <f t="shared" si="94"/>
        <v>6.045184819762192E-4</v>
      </c>
    </row>
    <row r="1190" spans="1:11" x14ac:dyDescent="0.2">
      <c r="A1190" s="3">
        <v>36832</v>
      </c>
      <c r="B1190" s="4">
        <v>6392</v>
      </c>
      <c r="C1190" s="4">
        <v>1428.32</v>
      </c>
      <c r="D1190" s="5">
        <f t="shared" si="90"/>
        <v>989.1412742382272</v>
      </c>
      <c r="E1190" s="4">
        <v>0.69252077562326875</v>
      </c>
      <c r="F1190" s="8">
        <f t="shared" si="91"/>
        <v>-1.0210523273124609E-2</v>
      </c>
      <c r="G1190" s="8">
        <f t="shared" si="92"/>
        <v>4.9832707685064526E-3</v>
      </c>
      <c r="H1190" s="8">
        <f t="shared" si="93"/>
        <v>8.3067982071385622E-4</v>
      </c>
      <c r="I1190" s="8">
        <f>'Parameters and Results'!$C$3*Data!F1190+'Parameters and Results'!$C$4*Data!G1190</f>
        <v>-6.243241648990548E-3</v>
      </c>
      <c r="J1190" s="8">
        <f>(1-'Parameters and Results'!$B$5)*Data!H1190</f>
        <v>2.4920394621415692E-4</v>
      </c>
      <c r="K1190" s="8">
        <f t="shared" si="94"/>
        <v>-5.9940377027763907E-3</v>
      </c>
    </row>
    <row r="1191" spans="1:11" x14ac:dyDescent="0.2">
      <c r="A1191" s="3">
        <v>36833</v>
      </c>
      <c r="B1191" s="4">
        <v>6385.4</v>
      </c>
      <c r="C1191" s="4">
        <v>1426.69</v>
      </c>
      <c r="D1191" s="5">
        <f t="shared" si="90"/>
        <v>985.0110466721901</v>
      </c>
      <c r="E1191" s="4">
        <v>0.69041701187517268</v>
      </c>
      <c r="F1191" s="8">
        <f t="shared" si="91"/>
        <v>-1.0330741131973325E-3</v>
      </c>
      <c r="G1191" s="8">
        <f t="shared" si="92"/>
        <v>-1.1418525168759629E-3</v>
      </c>
      <c r="H1191" s="8">
        <f t="shared" si="93"/>
        <v>-3.0424584387145608E-3</v>
      </c>
      <c r="I1191" s="8">
        <f>'Parameters and Results'!$C$3*Data!F1191+'Parameters and Results'!$C$4*Data!G1191</f>
        <v>-1.5205402081606861E-3</v>
      </c>
      <c r="J1191" s="8">
        <f>(1-'Parameters and Results'!$B$5)*Data!H1191</f>
        <v>-9.1273753161436836E-4</v>
      </c>
      <c r="K1191" s="8">
        <f t="shared" si="94"/>
        <v>-2.4332777397750543E-3</v>
      </c>
    </row>
    <row r="1192" spans="1:11" x14ac:dyDescent="0.2">
      <c r="A1192" s="3">
        <v>36836</v>
      </c>
      <c r="B1192" s="4">
        <v>6431</v>
      </c>
      <c r="C1192" s="4">
        <v>1432.19</v>
      </c>
      <c r="D1192" s="5">
        <f t="shared" si="90"/>
        <v>1000.1326815642458</v>
      </c>
      <c r="E1192" s="4">
        <v>0.6983240223463687</v>
      </c>
      <c r="F1192" s="8">
        <f t="shared" si="91"/>
        <v>7.1159128019497343E-3</v>
      </c>
      <c r="G1192" s="8">
        <f t="shared" si="92"/>
        <v>3.8476653692405996E-3</v>
      </c>
      <c r="H1192" s="8">
        <f t="shared" si="93"/>
        <v>1.1387430370895041E-2</v>
      </c>
      <c r="I1192" s="8">
        <f>'Parameters and Results'!$C$3*Data!F1192+'Parameters and Results'!$C$4*Data!G1192</f>
        <v>8.3041630010959426E-3</v>
      </c>
      <c r="J1192" s="8">
        <f>(1-'Parameters and Results'!$B$5)*Data!H1192</f>
        <v>3.4162291112685129E-3</v>
      </c>
      <c r="K1192" s="8">
        <f t="shared" si="94"/>
        <v>1.1720392112364456E-2</v>
      </c>
    </row>
    <row r="1193" spans="1:11" x14ac:dyDescent="0.2">
      <c r="A1193" s="3">
        <v>36837</v>
      </c>
      <c r="B1193" s="4">
        <v>6466.9</v>
      </c>
      <c r="C1193" s="4">
        <v>1431.87</v>
      </c>
      <c r="D1193" s="5">
        <f t="shared" si="90"/>
        <v>1000.6079664570229</v>
      </c>
      <c r="E1193" s="4">
        <v>0.69881201956673655</v>
      </c>
      <c r="F1193" s="8">
        <f t="shared" si="91"/>
        <v>5.5668120717166248E-3</v>
      </c>
      <c r="G1193" s="8">
        <f t="shared" si="92"/>
        <v>-2.2345900667700635E-4</v>
      </c>
      <c r="H1193" s="8">
        <f t="shared" si="93"/>
        <v>6.9856796414006529E-4</v>
      </c>
      <c r="I1193" s="8">
        <f>'Parameters and Results'!$C$3*Data!F1193+'Parameters and Results'!$C$4*Data!G1193</f>
        <v>4.7502926991464635E-3</v>
      </c>
      <c r="J1193" s="8">
        <f>(1-'Parameters and Results'!$B$5)*Data!H1193</f>
        <v>2.0957038924201963E-4</v>
      </c>
      <c r="K1193" s="8">
        <f t="shared" si="94"/>
        <v>4.9598630883884833E-3</v>
      </c>
    </row>
    <row r="1194" spans="1:11" x14ac:dyDescent="0.2">
      <c r="A1194" s="3">
        <v>36838</v>
      </c>
      <c r="B1194" s="4">
        <v>6477.4</v>
      </c>
      <c r="C1194" s="4">
        <v>1409.28</v>
      </c>
      <c r="D1194" s="5">
        <f t="shared" si="90"/>
        <v>989.94099466142177</v>
      </c>
      <c r="E1194" s="4">
        <v>0.70244450688395621</v>
      </c>
      <c r="F1194" s="8">
        <f t="shared" si="91"/>
        <v>1.6223360557121205E-3</v>
      </c>
      <c r="G1194" s="8">
        <f t="shared" si="92"/>
        <v>-1.5902346622533696E-2</v>
      </c>
      <c r="H1194" s="8">
        <f t="shared" si="93"/>
        <v>5.1846259204133705E-3</v>
      </c>
      <c r="I1194" s="8">
        <f>'Parameters and Results'!$C$3*Data!F1194+'Parameters and Results'!$C$4*Data!G1194</f>
        <v>-7.1677231274200935E-3</v>
      </c>
      <c r="J1194" s="8">
        <f>(1-'Parameters and Results'!$B$5)*Data!H1194</f>
        <v>1.5553877761240113E-3</v>
      </c>
      <c r="K1194" s="8">
        <f t="shared" si="94"/>
        <v>-5.612335351296082E-3</v>
      </c>
    </row>
    <row r="1195" spans="1:11" x14ac:dyDescent="0.2">
      <c r="A1195" s="3">
        <v>36839</v>
      </c>
      <c r="B1195" s="4">
        <v>6442.2</v>
      </c>
      <c r="C1195" s="4">
        <v>1400.14</v>
      </c>
      <c r="D1195" s="5">
        <f t="shared" si="90"/>
        <v>983.10630529420041</v>
      </c>
      <c r="E1195" s="4">
        <v>0.70214857463839353</v>
      </c>
      <c r="F1195" s="8">
        <f t="shared" si="91"/>
        <v>-5.449098594147132E-3</v>
      </c>
      <c r="G1195" s="8">
        <f t="shared" si="92"/>
        <v>-6.5067040505223973E-3</v>
      </c>
      <c r="H1195" s="8">
        <f t="shared" si="93"/>
        <v>-4.2137791198674796E-4</v>
      </c>
      <c r="I1195" s="8">
        <f>'Parameters and Results'!$C$3*Data!F1195+'Parameters and Results'!$C$4*Data!G1195</f>
        <v>-8.2815814571608366E-3</v>
      </c>
      <c r="J1195" s="8">
        <f>(1-'Parameters and Results'!$B$5)*Data!H1195</f>
        <v>-1.2641337359602439E-4</v>
      </c>
      <c r="K1195" s="8">
        <f t="shared" si="94"/>
        <v>-8.4079948307568611E-3</v>
      </c>
    </row>
    <row r="1196" spans="1:11" x14ac:dyDescent="0.2">
      <c r="A1196" s="3">
        <v>36840</v>
      </c>
      <c r="B1196" s="4">
        <v>6400.2</v>
      </c>
      <c r="C1196" s="4">
        <v>1365.98</v>
      </c>
      <c r="D1196" s="5">
        <f t="shared" si="90"/>
        <v>954.89688919958041</v>
      </c>
      <c r="E1196" s="4">
        <v>0.69905627403005932</v>
      </c>
      <c r="F1196" s="8">
        <f t="shared" si="91"/>
        <v>-6.540856808652711E-3</v>
      </c>
      <c r="G1196" s="8">
        <f t="shared" si="92"/>
        <v>-2.4700111868566067E-2</v>
      </c>
      <c r="H1196" s="8">
        <f t="shared" si="93"/>
        <v>-4.413780942140782E-3</v>
      </c>
      <c r="I1196" s="8">
        <f>'Parameters and Results'!$C$3*Data!F1196+'Parameters and Results'!$C$4*Data!G1196</f>
        <v>-1.9061310116596803E-2</v>
      </c>
      <c r="J1196" s="8">
        <f>(1-'Parameters and Results'!$B$5)*Data!H1196</f>
        <v>-1.3241342826422347E-3</v>
      </c>
      <c r="K1196" s="8">
        <f t="shared" si="94"/>
        <v>-2.0385444399239037E-2</v>
      </c>
    </row>
    <row r="1197" spans="1:11" x14ac:dyDescent="0.2">
      <c r="A1197" s="3">
        <v>36843</v>
      </c>
      <c r="B1197" s="4">
        <v>6274.8</v>
      </c>
      <c r="C1197" s="4">
        <v>1351.26</v>
      </c>
      <c r="D1197" s="5">
        <f t="shared" si="90"/>
        <v>939.15763135946622</v>
      </c>
      <c r="E1197" s="4">
        <v>0.69502363080344731</v>
      </c>
      <c r="F1197" s="8">
        <f t="shared" si="91"/>
        <v>-1.9787627877406858E-2</v>
      </c>
      <c r="G1197" s="8">
        <f t="shared" si="92"/>
        <v>-1.0834629254041595E-2</v>
      </c>
      <c r="H1197" s="8">
        <f t="shared" si="93"/>
        <v>-5.785399331303745E-3</v>
      </c>
      <c r="I1197" s="8">
        <f>'Parameters and Results'!$C$3*Data!F1197+'Parameters and Results'!$C$4*Data!G1197</f>
        <v>-2.3164874189913465E-2</v>
      </c>
      <c r="J1197" s="8">
        <f>(1-'Parameters and Results'!$B$5)*Data!H1197</f>
        <v>-1.7356197993911237E-3</v>
      </c>
      <c r="K1197" s="8">
        <f t="shared" si="94"/>
        <v>-2.4900493989304589E-2</v>
      </c>
    </row>
    <row r="1198" spans="1:11" x14ac:dyDescent="0.2">
      <c r="A1198" s="3">
        <v>36844</v>
      </c>
      <c r="B1198" s="4">
        <v>6412.9</v>
      </c>
      <c r="C1198" s="4">
        <v>1382.95</v>
      </c>
      <c r="D1198" s="5">
        <f t="shared" si="90"/>
        <v>966.69229693834757</v>
      </c>
      <c r="E1198" s="4">
        <v>0.69900740947854045</v>
      </c>
      <c r="F1198" s="8">
        <f t="shared" si="91"/>
        <v>2.176997471914394E-2</v>
      </c>
      <c r="G1198" s="8">
        <f t="shared" si="92"/>
        <v>2.3181408240187305E-2</v>
      </c>
      <c r="H1198" s="8">
        <f t="shared" si="93"/>
        <v>5.7154961471853061E-3</v>
      </c>
      <c r="I1198" s="8">
        <f>'Parameters and Results'!$C$3*Data!F1198+'Parameters and Results'!$C$4*Data!G1198</f>
        <v>3.1566688328952097E-2</v>
      </c>
      <c r="J1198" s="8">
        <f>(1-'Parameters and Results'!$B$5)*Data!H1198</f>
        <v>1.714648844155592E-3</v>
      </c>
      <c r="K1198" s="8">
        <f t="shared" si="94"/>
        <v>3.3281337173107689E-2</v>
      </c>
    </row>
    <row r="1199" spans="1:11" x14ac:dyDescent="0.2">
      <c r="A1199" s="3">
        <v>36845</v>
      </c>
      <c r="B1199" s="4">
        <v>6432.3</v>
      </c>
      <c r="C1199" s="4">
        <v>1389.81</v>
      </c>
      <c r="D1199" s="5">
        <f t="shared" si="90"/>
        <v>974.82640106614292</v>
      </c>
      <c r="E1199" s="4">
        <v>0.70140983376586941</v>
      </c>
      <c r="F1199" s="8">
        <f t="shared" si="91"/>
        <v>3.0205858609233978E-3</v>
      </c>
      <c r="G1199" s="8">
        <f t="shared" si="92"/>
        <v>4.9481484129744492E-3</v>
      </c>
      <c r="H1199" s="8">
        <f t="shared" si="93"/>
        <v>3.4310155143682697E-3</v>
      </c>
      <c r="I1199" s="8">
        <f>'Parameters and Results'!$C$3*Data!F1199+'Parameters and Results'!$C$4*Data!G1199</f>
        <v>5.3150127713141766E-3</v>
      </c>
      <c r="J1199" s="8">
        <f>(1-'Parameters and Results'!$B$5)*Data!H1199</f>
        <v>1.029304654310481E-3</v>
      </c>
      <c r="K1199" s="8">
        <f t="shared" si="94"/>
        <v>6.3443174256246574E-3</v>
      </c>
    </row>
    <row r="1200" spans="1:11" x14ac:dyDescent="0.2">
      <c r="A1200" s="3">
        <v>36846</v>
      </c>
      <c r="B1200" s="4">
        <v>6430.4</v>
      </c>
      <c r="C1200" s="4">
        <v>1372.32</v>
      </c>
      <c r="D1200" s="5">
        <f t="shared" si="90"/>
        <v>964.52066348046105</v>
      </c>
      <c r="E1200" s="4">
        <v>0.70283947146471748</v>
      </c>
      <c r="F1200" s="8">
        <f t="shared" si="91"/>
        <v>-2.954278672160092E-4</v>
      </c>
      <c r="G1200" s="8">
        <f t="shared" si="92"/>
        <v>-1.2664308892126103E-2</v>
      </c>
      <c r="H1200" s="8">
        <f t="shared" si="93"/>
        <v>2.0361600856150437E-3</v>
      </c>
      <c r="I1200" s="8">
        <f>'Parameters and Results'!$C$3*Data!F1200+'Parameters and Results'!$C$4*Data!G1200</f>
        <v>-7.0972261855621055E-3</v>
      </c>
      <c r="J1200" s="8">
        <f>(1-'Parameters and Results'!$B$5)*Data!H1200</f>
        <v>6.1084802568451321E-4</v>
      </c>
      <c r="K1200" s="8">
        <f t="shared" si="94"/>
        <v>-6.4863781598775922E-3</v>
      </c>
    </row>
    <row r="1201" spans="1:11" x14ac:dyDescent="0.2">
      <c r="A1201" s="3">
        <v>36847</v>
      </c>
      <c r="B1201" s="4">
        <v>6440.1</v>
      </c>
      <c r="C1201" s="4">
        <v>1367.72</v>
      </c>
      <c r="D1201" s="5">
        <f t="shared" si="90"/>
        <v>961.15249472944481</v>
      </c>
      <c r="E1201" s="4">
        <v>0.70274068868587491</v>
      </c>
      <c r="F1201" s="8">
        <f t="shared" si="91"/>
        <v>1.5073232332160006E-3</v>
      </c>
      <c r="G1201" s="8">
        <f t="shared" si="92"/>
        <v>-3.3576183716633439E-3</v>
      </c>
      <c r="H1201" s="8">
        <f t="shared" si="93"/>
        <v>-1.4055801555228918E-4</v>
      </c>
      <c r="I1201" s="8">
        <f>'Parameters and Results'!$C$3*Data!F1201+'Parameters and Results'!$C$4*Data!G1201</f>
        <v>-4.942060916342055E-4</v>
      </c>
      <c r="J1201" s="8">
        <f>(1-'Parameters and Results'!$B$5)*Data!H1201</f>
        <v>-4.2167404665686761E-5</v>
      </c>
      <c r="K1201" s="8">
        <f t="shared" si="94"/>
        <v>-5.3637349629989228E-4</v>
      </c>
    </row>
    <row r="1202" spans="1:11" x14ac:dyDescent="0.2">
      <c r="A1202" s="3">
        <v>36850</v>
      </c>
      <c r="B1202" s="4">
        <v>6345</v>
      </c>
      <c r="C1202" s="4">
        <v>1342.62</v>
      </c>
      <c r="D1202" s="5">
        <f t="shared" si="90"/>
        <v>944.04443819434687</v>
      </c>
      <c r="E1202" s="4">
        <v>0.70313598649978915</v>
      </c>
      <c r="F1202" s="8">
        <f t="shared" si="91"/>
        <v>-1.4876966779664555E-2</v>
      </c>
      <c r="G1202" s="8">
        <f t="shared" si="92"/>
        <v>-1.852219100721153E-2</v>
      </c>
      <c r="H1202" s="8">
        <f t="shared" si="93"/>
        <v>5.623506404350265E-4</v>
      </c>
      <c r="I1202" s="8">
        <f>'Parameters and Results'!$C$3*Data!F1202+'Parameters and Results'!$C$4*Data!G1202</f>
        <v>-2.3019329076100714E-2</v>
      </c>
      <c r="J1202" s="8">
        <f>(1-'Parameters and Results'!$B$5)*Data!H1202</f>
        <v>1.6870519213050799E-4</v>
      </c>
      <c r="K1202" s="8">
        <f t="shared" si="94"/>
        <v>-2.2850623883970207E-2</v>
      </c>
    </row>
    <row r="1203" spans="1:11" x14ac:dyDescent="0.2">
      <c r="A1203" s="3">
        <v>36851</v>
      </c>
      <c r="B1203" s="4">
        <v>6382.1</v>
      </c>
      <c r="C1203" s="4">
        <v>1347.35</v>
      </c>
      <c r="D1203" s="5">
        <f t="shared" si="90"/>
        <v>951.51836158192089</v>
      </c>
      <c r="E1203" s="4">
        <v>0.70621468926553677</v>
      </c>
      <c r="F1203" s="8">
        <f t="shared" si="91"/>
        <v>5.830095636199505E-3</v>
      </c>
      <c r="G1203" s="8">
        <f t="shared" si="92"/>
        <v>3.516771469516E-3</v>
      </c>
      <c r="H1203" s="8">
        <f t="shared" si="93"/>
        <v>4.3689731957524923E-3</v>
      </c>
      <c r="I1203" s="8">
        <f>'Parameters and Results'!$C$3*Data!F1203+'Parameters and Results'!$C$4*Data!G1203</f>
        <v>7.0003902752132077E-3</v>
      </c>
      <c r="J1203" s="8">
        <f>(1-'Parameters and Results'!$B$5)*Data!H1203</f>
        <v>1.3106919587257478E-3</v>
      </c>
      <c r="K1203" s="8">
        <f t="shared" si="94"/>
        <v>8.3110822339389559E-3</v>
      </c>
    </row>
    <row r="1204" spans="1:11" x14ac:dyDescent="0.2">
      <c r="A1204" s="3">
        <v>36852</v>
      </c>
      <c r="B1204" s="4">
        <v>6221.4</v>
      </c>
      <c r="C1204" s="4">
        <v>1322.36</v>
      </c>
      <c r="D1204" s="5">
        <f t="shared" si="90"/>
        <v>939.37628756127003</v>
      </c>
      <c r="E1204" s="4">
        <v>0.71037863181075511</v>
      </c>
      <c r="F1204" s="8">
        <f t="shared" si="91"/>
        <v>-2.550223499240014E-2</v>
      </c>
      <c r="G1204" s="8">
        <f t="shared" si="92"/>
        <v>-1.8721681317296852E-2</v>
      </c>
      <c r="H1204" s="8">
        <f t="shared" si="93"/>
        <v>5.8788284197452915E-3</v>
      </c>
      <c r="I1204" s="8">
        <f>'Parameters and Results'!$C$3*Data!F1204+'Parameters and Results'!$C$4*Data!G1204</f>
        <v>-3.2424163529690422E-2</v>
      </c>
      <c r="J1204" s="8">
        <f>(1-'Parameters and Results'!$B$5)*Data!H1204</f>
        <v>1.7636485259235877E-3</v>
      </c>
      <c r="K1204" s="8">
        <f t="shared" si="94"/>
        <v>-3.0660515003766833E-2</v>
      </c>
    </row>
    <row r="1205" spans="1:11" x14ac:dyDescent="0.2">
      <c r="A1205" s="3">
        <v>36854</v>
      </c>
      <c r="B1205" s="4">
        <v>6327.6</v>
      </c>
      <c r="C1205" s="4">
        <v>1341.77</v>
      </c>
      <c r="D1205" s="5">
        <f t="shared" si="90"/>
        <v>958.61255983425019</v>
      </c>
      <c r="E1205" s="4">
        <v>0.71443880831606776</v>
      </c>
      <c r="F1205" s="8">
        <f t="shared" si="91"/>
        <v>1.6926055532137146E-2</v>
      </c>
      <c r="G1205" s="8">
        <f t="shared" si="92"/>
        <v>1.457161883685624E-2</v>
      </c>
      <c r="H1205" s="8">
        <f t="shared" si="93"/>
        <v>5.6992389073194588E-3</v>
      </c>
      <c r="I1205" s="8">
        <f>'Parameters and Results'!$C$3*Data!F1205+'Parameters and Results'!$C$4*Data!G1205</f>
        <v>2.2678972762522374E-2</v>
      </c>
      <c r="J1205" s="8">
        <f>(1-'Parameters and Results'!$B$5)*Data!H1205</f>
        <v>1.709771672195838E-3</v>
      </c>
      <c r="K1205" s="8">
        <f t="shared" si="94"/>
        <v>2.4388744434718213E-2</v>
      </c>
    </row>
    <row r="1206" spans="1:11" x14ac:dyDescent="0.2">
      <c r="A1206" s="3">
        <v>36857</v>
      </c>
      <c r="B1206" s="4">
        <v>6374.7</v>
      </c>
      <c r="C1206" s="4">
        <v>1348.97</v>
      </c>
      <c r="D1206" s="5">
        <f t="shared" si="90"/>
        <v>952.9989403037797</v>
      </c>
      <c r="E1206" s="4">
        <v>0.70646414694454263</v>
      </c>
      <c r="F1206" s="8">
        <f t="shared" si="91"/>
        <v>7.4160137713718275E-3</v>
      </c>
      <c r="G1206" s="8">
        <f t="shared" si="92"/>
        <v>5.3517004128307731E-3</v>
      </c>
      <c r="H1206" s="8">
        <f t="shared" si="93"/>
        <v>-1.1224897625354016E-2</v>
      </c>
      <c r="I1206" s="8">
        <f>'Parameters and Results'!$C$3*Data!F1206+'Parameters and Results'!$C$4*Data!G1206</f>
        <v>9.3789302728789666E-3</v>
      </c>
      <c r="J1206" s="8">
        <f>(1-'Parameters and Results'!$B$5)*Data!H1206</f>
        <v>-3.3674692876062054E-3</v>
      </c>
      <c r="K1206" s="8">
        <f t="shared" si="94"/>
        <v>6.0114609852727607E-3</v>
      </c>
    </row>
    <row r="1207" spans="1:11" x14ac:dyDescent="0.2">
      <c r="A1207" s="3">
        <v>36858</v>
      </c>
      <c r="B1207" s="4">
        <v>6249.8</v>
      </c>
      <c r="C1207" s="4">
        <v>1336.09</v>
      </c>
      <c r="D1207" s="5">
        <f t="shared" si="90"/>
        <v>942.10266535044423</v>
      </c>
      <c r="E1207" s="4">
        <v>0.70511916513890849</v>
      </c>
      <c r="F1207" s="8">
        <f t="shared" si="91"/>
        <v>-1.9787567877360027E-2</v>
      </c>
      <c r="G1207" s="8">
        <f t="shared" si="92"/>
        <v>-9.5939001680283922E-3</v>
      </c>
      <c r="H1207" s="8">
        <f t="shared" si="93"/>
        <v>-1.9056363179420783E-3</v>
      </c>
      <c r="I1207" s="8">
        <f>'Parameters and Results'!$C$3*Data!F1207+'Parameters and Results'!$C$4*Data!G1207</f>
        <v>-2.2494827983425357E-2</v>
      </c>
      <c r="J1207" s="8">
        <f>(1-'Parameters and Results'!$B$5)*Data!H1207</f>
        <v>-5.7169089538262354E-4</v>
      </c>
      <c r="K1207" s="8">
        <f t="shared" si="94"/>
        <v>-2.3066518878807979E-2</v>
      </c>
    </row>
    <row r="1208" spans="1:11" x14ac:dyDescent="0.2">
      <c r="A1208" s="3">
        <v>36859</v>
      </c>
      <c r="B1208" s="4">
        <v>6164.9</v>
      </c>
      <c r="C1208" s="4">
        <v>1341.93</v>
      </c>
      <c r="D1208" s="5">
        <f t="shared" si="90"/>
        <v>944.42254908860582</v>
      </c>
      <c r="E1208" s="4">
        <v>0.70377929481314661</v>
      </c>
      <c r="F1208" s="8">
        <f t="shared" si="91"/>
        <v>-1.3677547351709198E-2</v>
      </c>
      <c r="G1208" s="8">
        <f t="shared" si="92"/>
        <v>4.3614381202828206E-3</v>
      </c>
      <c r="H1208" s="8">
        <f t="shared" si="93"/>
        <v>-1.9020117741332561E-3</v>
      </c>
      <c r="I1208" s="8">
        <f>'Parameters and Results'!$C$3*Data!F1208+'Parameters and Results'!$C$4*Data!G1208</f>
        <v>-9.6126773477928241E-3</v>
      </c>
      <c r="J1208" s="8">
        <f>(1-'Parameters and Results'!$B$5)*Data!H1208</f>
        <v>-5.7060353223997696E-4</v>
      </c>
      <c r="K1208" s="8">
        <f t="shared" si="94"/>
        <v>-1.0183280880032801E-2</v>
      </c>
    </row>
    <row r="1209" spans="1:11" x14ac:dyDescent="0.2">
      <c r="A1209" s="3">
        <v>36860</v>
      </c>
      <c r="B1209" s="4">
        <v>6142.2</v>
      </c>
      <c r="C1209" s="4">
        <v>1314.95</v>
      </c>
      <c r="D1209" s="5">
        <f t="shared" si="90"/>
        <v>925.3694581280788</v>
      </c>
      <c r="E1209" s="4">
        <v>0.70372976776917662</v>
      </c>
      <c r="F1209" s="8">
        <f t="shared" si="91"/>
        <v>-3.6889317129469665E-3</v>
      </c>
      <c r="G1209" s="8">
        <f t="shared" si="92"/>
        <v>-2.0310234142105789E-2</v>
      </c>
      <c r="H1209" s="8">
        <f t="shared" si="93"/>
        <v>-7.0375453071029359E-5</v>
      </c>
      <c r="I1209" s="8">
        <f>'Parameters and Results'!$C$3*Data!F1209+'Parameters and Results'!$C$4*Data!G1209</f>
        <v>-1.4195341685565726E-2</v>
      </c>
      <c r="J1209" s="8">
        <f>(1-'Parameters and Results'!$B$5)*Data!H1209</f>
        <v>-2.111263592130881E-5</v>
      </c>
      <c r="K1209" s="8">
        <f t="shared" si="94"/>
        <v>-1.4216454321487035E-2</v>
      </c>
    </row>
    <row r="1210" spans="1:11" x14ac:dyDescent="0.2">
      <c r="A1210" s="3">
        <v>36861</v>
      </c>
      <c r="B1210" s="4">
        <v>6170.4</v>
      </c>
      <c r="C1210" s="4">
        <v>1315.23</v>
      </c>
      <c r="D1210" s="5">
        <f t="shared" si="90"/>
        <v>915.06992277186396</v>
      </c>
      <c r="E1210" s="4">
        <v>0.69574897377026368</v>
      </c>
      <c r="F1210" s="8">
        <f t="shared" si="91"/>
        <v>4.580681466009374E-3</v>
      </c>
      <c r="G1210" s="8">
        <f t="shared" si="92"/>
        <v>2.1291318545326105E-4</v>
      </c>
      <c r="H1210" s="8">
        <f t="shared" si="93"/>
        <v>-1.1405504460085454E-2</v>
      </c>
      <c r="I1210" s="8">
        <f>'Parameters and Results'!$C$3*Data!F1210+'Parameters and Results'!$C$4*Data!G1210</f>
        <v>4.1230694029029636E-3</v>
      </c>
      <c r="J1210" s="8">
        <f>(1-'Parameters and Results'!$B$5)*Data!H1210</f>
        <v>-3.4216513380256369E-3</v>
      </c>
      <c r="K1210" s="8">
        <f t="shared" si="94"/>
        <v>7.0141806487732669E-4</v>
      </c>
    </row>
    <row r="1211" spans="1:11" x14ac:dyDescent="0.2">
      <c r="A1211" s="3">
        <v>36864</v>
      </c>
      <c r="B1211" s="4">
        <v>6158.7</v>
      </c>
      <c r="C1211" s="4">
        <v>1324.97</v>
      </c>
      <c r="D1211" s="5">
        <f t="shared" si="90"/>
        <v>912.32527714659523</v>
      </c>
      <c r="E1211" s="4">
        <v>0.68856296908352277</v>
      </c>
      <c r="F1211" s="8">
        <f t="shared" si="91"/>
        <v>-1.8979493251179754E-3</v>
      </c>
      <c r="G1211" s="8">
        <f t="shared" si="92"/>
        <v>7.3782623938213002E-3</v>
      </c>
      <c r="H1211" s="8">
        <f t="shared" si="93"/>
        <v>-1.0382153056572092E-2</v>
      </c>
      <c r="I1211" s="8">
        <f>'Parameters and Results'!$C$3*Data!F1211+'Parameters and Results'!$C$4*Data!G1211</f>
        <v>2.3235560331852749E-3</v>
      </c>
      <c r="J1211" s="8">
        <f>(1-'Parameters and Results'!$B$5)*Data!H1211</f>
        <v>-3.1146459169716281E-3</v>
      </c>
      <c r="K1211" s="8">
        <f t="shared" si="94"/>
        <v>-7.9108988378635316E-4</v>
      </c>
    </row>
    <row r="1212" spans="1:11" x14ac:dyDescent="0.2">
      <c r="A1212" s="3">
        <v>36865</v>
      </c>
      <c r="B1212" s="4">
        <v>6299</v>
      </c>
      <c r="C1212" s="4">
        <v>1376.54</v>
      </c>
      <c r="D1212" s="5">
        <f t="shared" si="90"/>
        <v>955.26717557251891</v>
      </c>
      <c r="E1212" s="4">
        <v>0.69396252602359465</v>
      </c>
      <c r="F1212" s="8">
        <f t="shared" si="91"/>
        <v>2.252517432725757E-2</v>
      </c>
      <c r="G1212" s="8">
        <f t="shared" si="92"/>
        <v>3.8183286714022199E-2</v>
      </c>
      <c r="H1212" s="8">
        <f t="shared" si="93"/>
        <v>7.811189614236028E-3</v>
      </c>
      <c r="I1212" s="8">
        <f>'Parameters and Results'!$C$3*Data!F1212+'Parameters and Results'!$C$4*Data!G1212</f>
        <v>4.0328502361922369E-2</v>
      </c>
      <c r="J1212" s="8">
        <f>(1-'Parameters and Results'!$B$5)*Data!H1212</f>
        <v>2.3433568842708089E-3</v>
      </c>
      <c r="K1212" s="8">
        <f t="shared" si="94"/>
        <v>4.2671859246193176E-2</v>
      </c>
    </row>
    <row r="1213" spans="1:11" x14ac:dyDescent="0.2">
      <c r="A1213" s="3">
        <v>36866</v>
      </c>
      <c r="B1213" s="4">
        <v>6273.3</v>
      </c>
      <c r="C1213" s="4">
        <v>1351.46</v>
      </c>
      <c r="D1213" s="5">
        <f t="shared" si="90"/>
        <v>940.80055690915412</v>
      </c>
      <c r="E1213" s="4">
        <v>0.69613644274277753</v>
      </c>
      <c r="F1213" s="8">
        <f t="shared" si="91"/>
        <v>-4.088358661065228E-3</v>
      </c>
      <c r="G1213" s="8">
        <f t="shared" si="92"/>
        <v>-1.8387614834436079E-2</v>
      </c>
      <c r="H1213" s="8">
        <f t="shared" si="93"/>
        <v>3.1277175801777829E-3</v>
      </c>
      <c r="I1213" s="8">
        <f>'Parameters and Results'!$C$3*Data!F1213+'Parameters and Results'!$C$4*Data!G1213</f>
        <v>-1.3506625839027561E-2</v>
      </c>
      <c r="J1213" s="8">
        <f>(1-'Parameters and Results'!$B$5)*Data!H1213</f>
        <v>9.3831527405333504E-4</v>
      </c>
      <c r="K1213" s="8">
        <f t="shared" si="94"/>
        <v>-1.2568310564974226E-2</v>
      </c>
    </row>
    <row r="1214" spans="1:11" x14ac:dyDescent="0.2">
      <c r="A1214" s="3">
        <v>36867</v>
      </c>
      <c r="B1214" s="4">
        <v>6231.4</v>
      </c>
      <c r="C1214" s="4">
        <v>1343.55</v>
      </c>
      <c r="D1214" s="5">
        <f t="shared" si="90"/>
        <v>933.02083333333326</v>
      </c>
      <c r="E1214" s="4">
        <v>0.69444444444444442</v>
      </c>
      <c r="F1214" s="8">
        <f t="shared" si="91"/>
        <v>-6.7015053237965685E-3</v>
      </c>
      <c r="G1214" s="8">
        <f t="shared" si="92"/>
        <v>-5.8701249448379709E-3</v>
      </c>
      <c r="H1214" s="8">
        <f t="shared" si="93"/>
        <v>-2.4335141507019972E-3</v>
      </c>
      <c r="I1214" s="8">
        <f>'Parameters and Results'!$C$3*Data!F1214+'Parameters and Results'!$C$4*Data!G1214</f>
        <v>-9.0336846285345024E-3</v>
      </c>
      <c r="J1214" s="8">
        <f>(1-'Parameters and Results'!$B$5)*Data!H1214</f>
        <v>-7.3005424521059928E-4</v>
      </c>
      <c r="K1214" s="8">
        <f t="shared" si="94"/>
        <v>-9.7637388737451015E-3</v>
      </c>
    </row>
    <row r="1215" spans="1:11" x14ac:dyDescent="0.2">
      <c r="A1215" s="3">
        <v>36868</v>
      </c>
      <c r="B1215" s="4">
        <v>6288.3</v>
      </c>
      <c r="C1215" s="4">
        <v>1369.89</v>
      </c>
      <c r="D1215" s="5">
        <f t="shared" si="90"/>
        <v>948.54590776900727</v>
      </c>
      <c r="E1215" s="4">
        <v>0.69242487190139879</v>
      </c>
      <c r="F1215" s="8">
        <f t="shared" si="91"/>
        <v>9.0897372575571324E-3</v>
      </c>
      <c r="G1215" s="8">
        <f t="shared" si="92"/>
        <v>1.9415080038481004E-2</v>
      </c>
      <c r="H1215" s="8">
        <f t="shared" si="93"/>
        <v>-2.9124214470347956E-3</v>
      </c>
      <c r="I1215" s="8">
        <f>'Parameters and Results'!$C$3*Data!F1215+'Parameters and Results'!$C$4*Data!G1215</f>
        <v>1.8437663321142238E-2</v>
      </c>
      <c r="J1215" s="8">
        <f>(1-'Parameters and Results'!$B$5)*Data!H1215</f>
        <v>-8.737264341104388E-4</v>
      </c>
      <c r="K1215" s="8">
        <f t="shared" si="94"/>
        <v>1.7563936887031797E-2</v>
      </c>
    </row>
    <row r="1216" spans="1:11" x14ac:dyDescent="0.2">
      <c r="A1216" s="3">
        <v>36871</v>
      </c>
      <c r="B1216" s="4">
        <v>6370.3</v>
      </c>
      <c r="C1216" s="4">
        <v>1380.2</v>
      </c>
      <c r="D1216" s="5">
        <f t="shared" si="90"/>
        <v>948.33035591589942</v>
      </c>
      <c r="E1216" s="4">
        <v>0.68709633090559297</v>
      </c>
      <c r="F1216" s="8">
        <f t="shared" si="91"/>
        <v>1.2955800323995582E-2</v>
      </c>
      <c r="G1216" s="8">
        <f t="shared" si="92"/>
        <v>7.4979715587066521E-3</v>
      </c>
      <c r="H1216" s="8">
        <f t="shared" si="93"/>
        <v>-7.725241895904917E-3</v>
      </c>
      <c r="I1216" s="8">
        <f>'Parameters and Results'!$C$3*Data!F1216+'Parameters and Results'!$C$4*Data!G1216</f>
        <v>1.5385229925197728E-2</v>
      </c>
      <c r="J1216" s="8">
        <f>(1-'Parameters and Results'!$B$5)*Data!H1216</f>
        <v>-2.3175725687714756E-3</v>
      </c>
      <c r="K1216" s="8">
        <f t="shared" si="94"/>
        <v>1.3067657356426253E-2</v>
      </c>
    </row>
    <row r="1217" spans="1:11" x14ac:dyDescent="0.2">
      <c r="A1217" s="3">
        <v>36872</v>
      </c>
      <c r="B1217" s="4">
        <v>6390.4</v>
      </c>
      <c r="C1217" s="4">
        <v>1371.18</v>
      </c>
      <c r="D1217" s="5">
        <f t="shared" si="90"/>
        <v>946.94751381215474</v>
      </c>
      <c r="E1217" s="4">
        <v>0.69060773480662985</v>
      </c>
      <c r="F1217" s="8">
        <f t="shared" si="91"/>
        <v>3.1503000028760947E-3</v>
      </c>
      <c r="G1217" s="8">
        <f t="shared" si="92"/>
        <v>-6.5567332136534174E-3</v>
      </c>
      <c r="H1217" s="8">
        <f t="shared" si="93"/>
        <v>5.0974829673244067E-3</v>
      </c>
      <c r="I1217" s="8">
        <f>'Parameters and Results'!$C$3*Data!F1217+'Parameters and Results'!$C$4*Data!G1217</f>
        <v>-7.8412343285626327E-4</v>
      </c>
      <c r="J1217" s="8">
        <f>(1-'Parameters and Results'!$B$5)*Data!H1217</f>
        <v>1.5292448901973222E-3</v>
      </c>
      <c r="K1217" s="8">
        <f t="shared" si="94"/>
        <v>7.4512145734105897E-4</v>
      </c>
    </row>
    <row r="1218" spans="1:11" x14ac:dyDescent="0.2">
      <c r="A1218" s="3">
        <v>36873</v>
      </c>
      <c r="B1218" s="4">
        <v>6403</v>
      </c>
      <c r="C1218" s="4">
        <v>1359.99</v>
      </c>
      <c r="D1218" s="5">
        <f t="shared" ref="D1218:D1281" si="95">C1218*E1218</f>
        <v>937.27773949000687</v>
      </c>
      <c r="E1218" s="4">
        <v>0.68917987594762231</v>
      </c>
      <c r="F1218" s="8">
        <f t="shared" si="91"/>
        <v>1.9697662973062208E-3</v>
      </c>
      <c r="G1218" s="8">
        <f t="shared" si="92"/>
        <v>-8.1943362109598225E-3</v>
      </c>
      <c r="H1218" s="8">
        <f t="shared" si="93"/>
        <v>-2.0696799385262004E-3</v>
      </c>
      <c r="I1218" s="8">
        <f>'Parameters and Results'!$C$3*Data!F1218+'Parameters and Results'!$C$4*Data!G1218</f>
        <v>-2.7013960437753618E-3</v>
      </c>
      <c r="J1218" s="8">
        <f>(1-'Parameters and Results'!$B$5)*Data!H1218</f>
        <v>-6.2090398155786018E-4</v>
      </c>
      <c r="K1218" s="8">
        <f t="shared" si="94"/>
        <v>-3.3223000253332219E-3</v>
      </c>
    </row>
    <row r="1219" spans="1:11" x14ac:dyDescent="0.2">
      <c r="A1219" s="3">
        <v>36874</v>
      </c>
      <c r="B1219" s="4">
        <v>6263.8</v>
      </c>
      <c r="C1219" s="4">
        <v>1340.93</v>
      </c>
      <c r="D1219" s="5">
        <f t="shared" si="95"/>
        <v>914.37436072280946</v>
      </c>
      <c r="E1219" s="4">
        <v>0.68189566996249573</v>
      </c>
      <c r="F1219" s="8">
        <f t="shared" si="91"/>
        <v>-2.1979600838092198E-2</v>
      </c>
      <c r="G1219" s="8">
        <f t="shared" si="92"/>
        <v>-1.4113943693526846E-2</v>
      </c>
      <c r="H1219" s="8">
        <f t="shared" si="93"/>
        <v>-1.0625635533317862E-2</v>
      </c>
      <c r="I1219" s="8">
        <f>'Parameters and Results'!$C$3*Data!F1219+'Parameters and Results'!$C$4*Data!G1219</f>
        <v>-2.6853680327835174E-2</v>
      </c>
      <c r="J1219" s="8">
        <f>(1-'Parameters and Results'!$B$5)*Data!H1219</f>
        <v>-3.1876906599953591E-3</v>
      </c>
      <c r="K1219" s="8">
        <f t="shared" si="94"/>
        <v>-3.0041370987830534E-2</v>
      </c>
    </row>
    <row r="1220" spans="1:11" x14ac:dyDescent="0.2">
      <c r="A1220" s="3">
        <v>36875</v>
      </c>
      <c r="B1220" s="4">
        <v>6175.8</v>
      </c>
      <c r="C1220" s="4">
        <v>1312.15</v>
      </c>
      <c r="D1220" s="5">
        <f t="shared" si="95"/>
        <v>888.80986249407306</v>
      </c>
      <c r="E1220" s="4">
        <v>0.67736909842172999</v>
      </c>
      <c r="F1220" s="8">
        <f t="shared" ref="F1220:F1283" si="96">LN(B1220/B1219)</f>
        <v>-1.4148600920141243E-2</v>
      </c>
      <c r="G1220" s="8">
        <f t="shared" ref="G1220:G1283" si="97">LN(C1220/C1219)</f>
        <v>-2.1696389831127021E-2</v>
      </c>
      <c r="H1220" s="8">
        <f t="shared" ref="H1220:H1283" si="98">LN(E1220/E1219)</f>
        <v>-6.6603481225364809E-3</v>
      </c>
      <c r="I1220" s="8">
        <f>'Parameters and Results'!$C$3*Data!F1220+'Parameters and Results'!$C$4*Data!G1220</f>
        <v>-2.4096076313932183E-2</v>
      </c>
      <c r="J1220" s="8">
        <f>(1-'Parameters and Results'!$B$5)*Data!H1220</f>
        <v>-1.9981044367609444E-3</v>
      </c>
      <c r="K1220" s="8">
        <f t="shared" ref="K1220:K1283" si="99">I1220+J1220</f>
        <v>-2.6094180750693127E-2</v>
      </c>
    </row>
    <row r="1221" spans="1:11" x14ac:dyDescent="0.2">
      <c r="A1221" s="3">
        <v>36878</v>
      </c>
      <c r="B1221" s="4">
        <v>6246.5</v>
      </c>
      <c r="C1221" s="4">
        <v>1322.74</v>
      </c>
      <c r="D1221" s="5">
        <f t="shared" si="95"/>
        <v>901.23322204810245</v>
      </c>
      <c r="E1221" s="4">
        <v>0.68133814812291338</v>
      </c>
      <c r="F1221" s="8">
        <f t="shared" si="96"/>
        <v>1.1382878111315135E-2</v>
      </c>
      <c r="G1221" s="8">
        <f t="shared" si="97"/>
        <v>8.0383295108697461E-3</v>
      </c>
      <c r="H1221" s="8">
        <f t="shared" si="98"/>
        <v>5.8424079228891375E-3</v>
      </c>
      <c r="I1221" s="8">
        <f>'Parameters and Results'!$C$3*Data!F1221+'Parameters and Results'!$C$4*Data!G1221</f>
        <v>1.4300716283270407E-2</v>
      </c>
      <c r="J1221" s="8">
        <f>(1-'Parameters and Results'!$B$5)*Data!H1221</f>
        <v>1.7527223768667416E-3</v>
      </c>
      <c r="K1221" s="8">
        <f t="shared" si="99"/>
        <v>1.605343866013715E-2</v>
      </c>
    </row>
    <row r="1222" spans="1:11" x14ac:dyDescent="0.2">
      <c r="A1222" s="3">
        <v>36879</v>
      </c>
      <c r="B1222" s="4">
        <v>6295</v>
      </c>
      <c r="C1222" s="4">
        <v>1305.5999999999999</v>
      </c>
      <c r="D1222" s="5">
        <f t="shared" si="95"/>
        <v>893.02325581395348</v>
      </c>
      <c r="E1222" s="4">
        <v>0.6839945280437757</v>
      </c>
      <c r="F1222" s="8">
        <f t="shared" si="96"/>
        <v>7.7343606065635286E-3</v>
      </c>
      <c r="G1222" s="8">
        <f t="shared" si="97"/>
        <v>-1.3042637538261572E-2</v>
      </c>
      <c r="H1222" s="8">
        <f t="shared" si="98"/>
        <v>3.8911883074292525E-3</v>
      </c>
      <c r="I1222" s="8">
        <f>'Parameters and Results'!$C$3*Data!F1222+'Parameters and Results'!$C$4*Data!G1222</f>
        <v>-2.7545873991816332E-4</v>
      </c>
      <c r="J1222" s="8">
        <f>(1-'Parameters and Results'!$B$5)*Data!H1222</f>
        <v>1.167356492228776E-3</v>
      </c>
      <c r="K1222" s="8">
        <f t="shared" si="99"/>
        <v>8.9189775231061268E-4</v>
      </c>
    </row>
    <row r="1223" spans="1:11" x14ac:dyDescent="0.2">
      <c r="A1223" s="3">
        <v>36880</v>
      </c>
      <c r="B1223" s="4">
        <v>6176.7</v>
      </c>
      <c r="C1223" s="4">
        <v>1264.74</v>
      </c>
      <c r="D1223" s="5">
        <f t="shared" si="95"/>
        <v>858.20723349392688</v>
      </c>
      <c r="E1223" s="4">
        <v>0.67856415824116167</v>
      </c>
      <c r="F1223" s="8">
        <f t="shared" si="96"/>
        <v>-1.8971519227639171E-2</v>
      </c>
      <c r="G1223" s="8">
        <f t="shared" si="97"/>
        <v>-3.1796137769984203E-2</v>
      </c>
      <c r="H1223" s="8">
        <f t="shared" si="98"/>
        <v>-7.9708839094935775E-3</v>
      </c>
      <c r="I1223" s="8">
        <f>'Parameters and Results'!$C$3*Data!F1223+'Parameters and Results'!$C$4*Data!G1223</f>
        <v>-3.3769993719975744E-2</v>
      </c>
      <c r="J1223" s="8">
        <f>(1-'Parameters and Results'!$B$5)*Data!H1223</f>
        <v>-2.3912651728480736E-3</v>
      </c>
      <c r="K1223" s="8">
        <f t="shared" si="99"/>
        <v>-3.6161258892823817E-2</v>
      </c>
    </row>
    <row r="1224" spans="1:11" x14ac:dyDescent="0.2">
      <c r="A1224" s="3">
        <v>36881</v>
      </c>
      <c r="B1224" s="4">
        <v>6115.5</v>
      </c>
      <c r="C1224" s="4">
        <v>1274.8599999999999</v>
      </c>
      <c r="D1224" s="5">
        <f t="shared" si="95"/>
        <v>866.83892024206159</v>
      </c>
      <c r="E1224" s="4">
        <v>0.67994832392738158</v>
      </c>
      <c r="F1224" s="8">
        <f t="shared" si="96"/>
        <v>-9.9576163233905789E-3</v>
      </c>
      <c r="G1224" s="8">
        <f t="shared" si="97"/>
        <v>7.9698012022075288E-3</v>
      </c>
      <c r="H1224" s="8">
        <f t="shared" si="98"/>
        <v>2.037767312949293E-3</v>
      </c>
      <c r="I1224" s="8">
        <f>'Parameters and Results'!$C$3*Data!F1224+'Parameters and Results'!$C$4*Data!G1224</f>
        <v>-4.4092216337746895E-3</v>
      </c>
      <c r="J1224" s="8">
        <f>(1-'Parameters and Results'!$B$5)*Data!H1224</f>
        <v>6.1133019388478799E-4</v>
      </c>
      <c r="K1224" s="8">
        <f t="shared" si="99"/>
        <v>-3.7978914398899017E-3</v>
      </c>
    </row>
    <row r="1225" spans="1:11" x14ac:dyDescent="0.2">
      <c r="A1225" s="3">
        <v>36882</v>
      </c>
      <c r="B1225" s="4">
        <v>6097.5</v>
      </c>
      <c r="C1225" s="4">
        <v>1305.95</v>
      </c>
      <c r="D1225" s="5">
        <f t="shared" si="95"/>
        <v>883.41338023405274</v>
      </c>
      <c r="E1225" s="4">
        <v>0.67645268213488474</v>
      </c>
      <c r="F1225" s="8">
        <f t="shared" si="96"/>
        <v>-2.947680837342489E-3</v>
      </c>
      <c r="G1225" s="8">
        <f t="shared" si="97"/>
        <v>2.4094376622223673E-2</v>
      </c>
      <c r="H1225" s="8">
        <f t="shared" si="98"/>
        <v>-5.154301000776183E-3</v>
      </c>
      <c r="I1225" s="8">
        <f>'Parameters and Results'!$C$3*Data!F1225+'Parameters and Results'!$C$4*Data!G1225</f>
        <v>1.0431742643326108E-2</v>
      </c>
      <c r="J1225" s="8">
        <f>(1-'Parameters and Results'!$B$5)*Data!H1225</f>
        <v>-1.5462903002328551E-3</v>
      </c>
      <c r="K1225" s="8">
        <f t="shared" si="99"/>
        <v>8.8854523430932537E-3</v>
      </c>
    </row>
    <row r="1226" spans="1:11" x14ac:dyDescent="0.2">
      <c r="A1226" s="3">
        <v>36887</v>
      </c>
      <c r="B1226" s="4">
        <v>6218.2</v>
      </c>
      <c r="C1226" s="4">
        <v>1328.92</v>
      </c>
      <c r="D1226" s="5">
        <f t="shared" si="95"/>
        <v>891.17489270386261</v>
      </c>
      <c r="E1226" s="4">
        <v>0.67060085836909866</v>
      </c>
      <c r="F1226" s="8">
        <f t="shared" si="96"/>
        <v>1.9601624694529224E-2</v>
      </c>
      <c r="G1226" s="8">
        <f t="shared" si="97"/>
        <v>1.743583700130933E-2</v>
      </c>
      <c r="H1226" s="8">
        <f t="shared" si="98"/>
        <v>-8.6883860242826967E-3</v>
      </c>
      <c r="I1226" s="8">
        <f>'Parameters and Results'!$C$3*Data!F1226+'Parameters and Results'!$C$4*Data!G1226</f>
        <v>2.6566773588420113E-2</v>
      </c>
      <c r="J1226" s="8">
        <f>(1-'Parameters and Results'!$B$5)*Data!H1226</f>
        <v>-2.6065158072848095E-3</v>
      </c>
      <c r="K1226" s="8">
        <f t="shared" si="99"/>
        <v>2.3960257781135304E-2</v>
      </c>
    </row>
    <row r="1227" spans="1:11" x14ac:dyDescent="0.2">
      <c r="A1227" s="3">
        <v>36888</v>
      </c>
      <c r="B1227" s="4">
        <v>6223.2</v>
      </c>
      <c r="C1227" s="4">
        <v>1334.22</v>
      </c>
      <c r="D1227" s="5">
        <f t="shared" si="95"/>
        <v>895.02918092171467</v>
      </c>
      <c r="E1227" s="4">
        <v>0.67082578654323477</v>
      </c>
      <c r="F1227" s="8">
        <f t="shared" si="96"/>
        <v>8.0376810795968693E-4</v>
      </c>
      <c r="G1227" s="8">
        <f t="shared" si="97"/>
        <v>3.9802691537967677E-3</v>
      </c>
      <c r="H1227" s="8">
        <f t="shared" si="98"/>
        <v>3.3535665494230523E-4</v>
      </c>
      <c r="I1227" s="8">
        <f>'Parameters and Results'!$C$3*Data!F1227+'Parameters and Results'!$C$4*Data!G1227</f>
        <v>2.8526424375149816E-3</v>
      </c>
      <c r="J1227" s="8">
        <f>(1-'Parameters and Results'!$B$5)*Data!H1227</f>
        <v>1.0060699648269159E-4</v>
      </c>
      <c r="K1227" s="8">
        <f t="shared" si="99"/>
        <v>2.9532494339976731E-3</v>
      </c>
    </row>
    <row r="1228" spans="1:11" x14ac:dyDescent="0.2">
      <c r="A1228" s="3">
        <v>36889</v>
      </c>
      <c r="B1228" s="4">
        <v>6222.5</v>
      </c>
      <c r="C1228" s="4">
        <v>1320.28</v>
      </c>
      <c r="D1228" s="5">
        <f t="shared" si="95"/>
        <v>882.83517218321617</v>
      </c>
      <c r="E1228" s="4">
        <v>0.66867268472082908</v>
      </c>
      <c r="F1228" s="8">
        <f t="shared" si="96"/>
        <v>-1.1248865081718638E-4</v>
      </c>
      <c r="G1228" s="8">
        <f t="shared" si="97"/>
        <v>-1.0503016121381319E-2</v>
      </c>
      <c r="H1228" s="8">
        <f t="shared" si="98"/>
        <v>-3.214790793618358E-3</v>
      </c>
      <c r="I1228" s="8">
        <f>'Parameters and Results'!$C$3*Data!F1228+'Parameters and Results'!$C$4*Data!G1228</f>
        <v>-5.7700562750109523E-3</v>
      </c>
      <c r="J1228" s="8">
        <f>(1-'Parameters and Results'!$B$5)*Data!H1228</f>
        <v>-9.6443723808550754E-4</v>
      </c>
      <c r="K1228" s="8">
        <f t="shared" si="99"/>
        <v>-6.7344935130964597E-3</v>
      </c>
    </row>
    <row r="1229" spans="1:11" x14ac:dyDescent="0.2">
      <c r="A1229" s="3">
        <v>36893</v>
      </c>
      <c r="B1229" s="4">
        <v>6174.7</v>
      </c>
      <c r="C1229" s="4">
        <v>1283.27</v>
      </c>
      <c r="D1229" s="5">
        <f t="shared" si="95"/>
        <v>856.82713494024165</v>
      </c>
      <c r="E1229" s="4">
        <v>0.66769045870334509</v>
      </c>
      <c r="F1229" s="8">
        <f t="shared" si="96"/>
        <v>-7.7114569217125286E-3</v>
      </c>
      <c r="G1229" s="8">
        <f t="shared" si="97"/>
        <v>-2.8432327551428264E-2</v>
      </c>
      <c r="H1229" s="8">
        <f t="shared" si="98"/>
        <v>-1.4699989283470845E-3</v>
      </c>
      <c r="I1229" s="8">
        <f>'Parameters and Results'!$C$3*Data!F1229+'Parameters and Results'!$C$4*Data!G1229</f>
        <v>-2.210098168426973E-2</v>
      </c>
      <c r="J1229" s="8">
        <f>(1-'Parameters and Results'!$B$5)*Data!H1229</f>
        <v>-4.4099967850412541E-4</v>
      </c>
      <c r="K1229" s="8">
        <f t="shared" si="99"/>
        <v>-2.2541981362773855E-2</v>
      </c>
    </row>
    <row r="1230" spans="1:11" x14ac:dyDescent="0.2">
      <c r="A1230" s="3">
        <v>36894</v>
      </c>
      <c r="B1230" s="4">
        <v>6039.9</v>
      </c>
      <c r="C1230" s="4">
        <v>1347.56</v>
      </c>
      <c r="D1230" s="5">
        <f t="shared" si="95"/>
        <v>895.68627450980387</v>
      </c>
      <c r="E1230" s="4">
        <v>0.66467264872050513</v>
      </c>
      <c r="F1230" s="8">
        <f t="shared" si="96"/>
        <v>-2.2072842819621633E-2</v>
      </c>
      <c r="G1230" s="8">
        <f t="shared" si="97"/>
        <v>4.8884041946942638E-2</v>
      </c>
      <c r="H1230" s="8">
        <f t="shared" si="98"/>
        <v>-4.530019071750011E-3</v>
      </c>
      <c r="I1230" s="8">
        <f>'Parameters and Results'!$C$3*Data!F1230+'Parameters and Results'!$C$4*Data!G1230</f>
        <v>7.0836451841801013E-3</v>
      </c>
      <c r="J1230" s="8">
        <f>(1-'Parameters and Results'!$B$5)*Data!H1230</f>
        <v>-1.3590057215250035E-3</v>
      </c>
      <c r="K1230" s="8">
        <f t="shared" si="99"/>
        <v>5.7246394626550975E-3</v>
      </c>
    </row>
    <row r="1231" spans="1:11" x14ac:dyDescent="0.2">
      <c r="A1231" s="3">
        <v>36895</v>
      </c>
      <c r="B1231" s="4">
        <v>6185.6</v>
      </c>
      <c r="C1231" s="4">
        <v>1333.34</v>
      </c>
      <c r="D1231" s="5">
        <f t="shared" si="95"/>
        <v>893.0609511051573</v>
      </c>
      <c r="E1231" s="4">
        <v>0.66979236436704614</v>
      </c>
      <c r="F1231" s="8">
        <f t="shared" si="96"/>
        <v>2.3836554513598913E-2</v>
      </c>
      <c r="G1231" s="8">
        <f t="shared" si="97"/>
        <v>-1.0608477272110929E-2</v>
      </c>
      <c r="H1231" s="8">
        <f t="shared" si="98"/>
        <v>7.6730985309095548E-3</v>
      </c>
      <c r="I1231" s="8">
        <f>'Parameters and Results'!$C$3*Data!F1231+'Parameters and Results'!$C$4*Data!G1231</f>
        <v>1.5128407472459145E-2</v>
      </c>
      <c r="J1231" s="8">
        <f>(1-'Parameters and Results'!$B$5)*Data!H1231</f>
        <v>2.3019295592728666E-3</v>
      </c>
      <c r="K1231" s="8">
        <f t="shared" si="99"/>
        <v>1.743033703173201E-2</v>
      </c>
    </row>
    <row r="1232" spans="1:11" x14ac:dyDescent="0.2">
      <c r="A1232" s="3">
        <v>36896</v>
      </c>
      <c r="B1232" s="4">
        <v>6198.1</v>
      </c>
      <c r="C1232" s="4">
        <v>1298.3499999999999</v>
      </c>
      <c r="D1232" s="5">
        <f t="shared" si="95"/>
        <v>866.14409606404263</v>
      </c>
      <c r="E1232" s="4">
        <v>0.66711140760507004</v>
      </c>
      <c r="F1232" s="8">
        <f t="shared" si="96"/>
        <v>2.0187834403770366E-3</v>
      </c>
      <c r="G1232" s="8">
        <f t="shared" si="97"/>
        <v>-2.659284489659736E-2</v>
      </c>
      <c r="H1232" s="8">
        <f t="shared" si="98"/>
        <v>-4.0107005634072513E-3</v>
      </c>
      <c r="I1232" s="8">
        <f>'Parameters and Results'!$C$3*Data!F1232+'Parameters and Results'!$C$4*Data!G1232</f>
        <v>-1.2593700733832671E-2</v>
      </c>
      <c r="J1232" s="8">
        <f>(1-'Parameters and Results'!$B$5)*Data!H1232</f>
        <v>-1.2032101690221755E-3</v>
      </c>
      <c r="K1232" s="8">
        <f t="shared" si="99"/>
        <v>-1.3796910902854847E-2</v>
      </c>
    </row>
    <row r="1233" spans="1:11" x14ac:dyDescent="0.2">
      <c r="A1233" s="3">
        <v>36899</v>
      </c>
      <c r="B1233" s="4">
        <v>6149.6</v>
      </c>
      <c r="C1233" s="4">
        <v>1295.8599999999999</v>
      </c>
      <c r="D1233" s="5">
        <f t="shared" si="95"/>
        <v>865.69577126060528</v>
      </c>
      <c r="E1233" s="4">
        <v>0.66804729774868066</v>
      </c>
      <c r="F1233" s="8">
        <f t="shared" si="96"/>
        <v>-7.8557544194665374E-3</v>
      </c>
      <c r="G1233" s="8">
        <f t="shared" si="97"/>
        <v>-1.9196601390459745E-3</v>
      </c>
      <c r="H1233" s="8">
        <f t="shared" si="98"/>
        <v>1.4019161814077786E-3</v>
      </c>
      <c r="I1233" s="8">
        <f>'Parameters and Results'!$C$3*Data!F1233+'Parameters and Results'!$C$4*Data!G1233</f>
        <v>-7.9104015921180465E-3</v>
      </c>
      <c r="J1233" s="8">
        <f>(1-'Parameters and Results'!$B$5)*Data!H1233</f>
        <v>4.2057485442233361E-4</v>
      </c>
      <c r="K1233" s="8">
        <f t="shared" si="99"/>
        <v>-7.4898267376957133E-3</v>
      </c>
    </row>
    <row r="1234" spans="1:11" x14ac:dyDescent="0.2">
      <c r="A1234" s="3">
        <v>36900</v>
      </c>
      <c r="B1234" s="4">
        <v>6088.1</v>
      </c>
      <c r="C1234" s="4">
        <v>1300.8</v>
      </c>
      <c r="D1234" s="5">
        <f t="shared" si="95"/>
        <v>873.02013422818789</v>
      </c>
      <c r="E1234" s="4">
        <v>0.67114093959731547</v>
      </c>
      <c r="F1234" s="8">
        <f t="shared" si="96"/>
        <v>-1.0050992872716987E-2</v>
      </c>
      <c r="G1234" s="8">
        <f t="shared" si="97"/>
        <v>3.804892407771464E-3</v>
      </c>
      <c r="H1234" s="8">
        <f t="shared" si="98"/>
        <v>4.6201829816851321E-3</v>
      </c>
      <c r="I1234" s="8">
        <f>'Parameters and Results'!$C$3*Data!F1234+'Parameters and Results'!$C$4*Data!G1234</f>
        <v>-6.7399768634307721E-3</v>
      </c>
      <c r="J1234" s="8">
        <f>(1-'Parameters and Results'!$B$5)*Data!H1234</f>
        <v>1.3860548945055398E-3</v>
      </c>
      <c r="K1234" s="8">
        <f t="shared" si="99"/>
        <v>-5.3539219689252328E-3</v>
      </c>
    </row>
    <row r="1235" spans="1:11" x14ac:dyDescent="0.2">
      <c r="A1235" s="3">
        <v>36901</v>
      </c>
      <c r="B1235" s="4">
        <v>6060.6</v>
      </c>
      <c r="C1235" s="4">
        <v>1313.27</v>
      </c>
      <c r="D1235" s="5">
        <f t="shared" si="95"/>
        <v>880.79812206572763</v>
      </c>
      <c r="E1235" s="4">
        <v>0.67069081153588195</v>
      </c>
      <c r="F1235" s="8">
        <f t="shared" si="96"/>
        <v>-4.5272410990117758E-3</v>
      </c>
      <c r="G1235" s="8">
        <f t="shared" si="97"/>
        <v>9.5407503172868311E-3</v>
      </c>
      <c r="H1235" s="8">
        <f t="shared" si="98"/>
        <v>-6.7091582523363426E-4</v>
      </c>
      <c r="I1235" s="8">
        <f>'Parameters and Results'!$C$3*Data!F1235+'Parameters and Results'!$C$4*Data!G1235</f>
        <v>1.1906692096995859E-3</v>
      </c>
      <c r="J1235" s="8">
        <f>(1-'Parameters and Results'!$B$5)*Data!H1235</f>
        <v>-2.0127474757009032E-4</v>
      </c>
      <c r="K1235" s="8">
        <f t="shared" si="99"/>
        <v>9.8939446212949569E-4</v>
      </c>
    </row>
    <row r="1236" spans="1:11" x14ac:dyDescent="0.2">
      <c r="A1236" s="3">
        <v>36902</v>
      </c>
      <c r="B1236" s="4">
        <v>6114.9</v>
      </c>
      <c r="C1236" s="4">
        <v>1326.82</v>
      </c>
      <c r="D1236" s="5">
        <f t="shared" si="95"/>
        <v>886.6154360173739</v>
      </c>
      <c r="E1236" s="4">
        <v>0.66822586034079523</v>
      </c>
      <c r="F1236" s="8">
        <f t="shared" si="96"/>
        <v>8.9196106946008002E-3</v>
      </c>
      <c r="G1236" s="8">
        <f t="shared" si="97"/>
        <v>1.0264891710378438E-2</v>
      </c>
      <c r="H1236" s="8">
        <f t="shared" si="98"/>
        <v>-3.6820125280151526E-3</v>
      </c>
      <c r="I1236" s="8">
        <f>'Parameters and Results'!$C$3*Data!F1236+'Parameters and Results'!$C$4*Data!G1236</f>
        <v>1.3347700881380058E-2</v>
      </c>
      <c r="J1236" s="8">
        <f>(1-'Parameters and Results'!$B$5)*Data!H1236</f>
        <v>-1.104603758404546E-3</v>
      </c>
      <c r="K1236" s="8">
        <f t="shared" si="99"/>
        <v>1.2243097122975511E-2</v>
      </c>
    </row>
    <row r="1237" spans="1:11" x14ac:dyDescent="0.2">
      <c r="A1237" s="3">
        <v>36907</v>
      </c>
      <c r="B1237" s="4">
        <v>6083.3</v>
      </c>
      <c r="C1237" s="4">
        <v>1326.65</v>
      </c>
      <c r="D1237" s="5">
        <f t="shared" si="95"/>
        <v>904.02044293015331</v>
      </c>
      <c r="E1237" s="4">
        <v>0.68143100511073251</v>
      </c>
      <c r="F1237" s="8">
        <f t="shared" si="96"/>
        <v>-5.1811038823333638E-3</v>
      </c>
      <c r="G1237" s="8">
        <f t="shared" si="97"/>
        <v>-1.2813410382055598E-4</v>
      </c>
      <c r="H1237" s="8">
        <f t="shared" si="98"/>
        <v>1.9568775590501995E-2</v>
      </c>
      <c r="I1237" s="8">
        <f>'Parameters and Results'!$C$3*Data!F1237+'Parameters and Results'!$C$4*Data!G1237</f>
        <v>-4.6026583131047929E-3</v>
      </c>
      <c r="J1237" s="8">
        <f>(1-'Parameters and Results'!$B$5)*Data!H1237</f>
        <v>5.8706326771505992E-3</v>
      </c>
      <c r="K1237" s="8">
        <f t="shared" si="99"/>
        <v>1.2679743640458064E-3</v>
      </c>
    </row>
    <row r="1238" spans="1:11" x14ac:dyDescent="0.2">
      <c r="A1238" s="3">
        <v>36908</v>
      </c>
      <c r="B1238" s="4">
        <v>6197.4</v>
      </c>
      <c r="C1238" s="4">
        <v>1329.47</v>
      </c>
      <c r="D1238" s="5">
        <f t="shared" si="95"/>
        <v>902.98852136113567</v>
      </c>
      <c r="E1238" s="4">
        <v>0.67920940025809962</v>
      </c>
      <c r="F1238" s="8">
        <f t="shared" si="96"/>
        <v>1.8582537365181923E-2</v>
      </c>
      <c r="G1238" s="8">
        <f t="shared" si="97"/>
        <v>2.1233988370804768E-3</v>
      </c>
      <c r="H1238" s="8">
        <f t="shared" si="98"/>
        <v>-3.2655311691112813E-3</v>
      </c>
      <c r="I1238" s="8">
        <f>'Parameters and Results'!$C$3*Data!F1238+'Parameters and Results'!$C$4*Data!G1238</f>
        <v>1.7406355566557639E-2</v>
      </c>
      <c r="J1238" s="8">
        <f>(1-'Parameters and Results'!$B$5)*Data!H1238</f>
        <v>-9.7965935073338452E-4</v>
      </c>
      <c r="K1238" s="8">
        <f t="shared" si="99"/>
        <v>1.6426696215824255E-2</v>
      </c>
    </row>
    <row r="1239" spans="1:11" x14ac:dyDescent="0.2">
      <c r="A1239" s="3">
        <v>36909</v>
      </c>
      <c r="B1239" s="4">
        <v>6209.9</v>
      </c>
      <c r="C1239" s="4">
        <v>1347.97</v>
      </c>
      <c r="D1239" s="5">
        <f t="shared" si="95"/>
        <v>913.56828193832598</v>
      </c>
      <c r="E1239" s="4">
        <v>0.67773636055574382</v>
      </c>
      <c r="F1239" s="8">
        <f t="shared" si="96"/>
        <v>2.0149434976446555E-3</v>
      </c>
      <c r="G1239" s="8">
        <f t="shared" si="97"/>
        <v>1.3819390477252412E-2</v>
      </c>
      <c r="H1239" s="8">
        <f t="shared" si="98"/>
        <v>-2.1711115116313062E-3</v>
      </c>
      <c r="I1239" s="8">
        <f>'Parameters and Results'!$C$3*Data!F1239+'Parameters and Results'!$C$4*Data!G1239</f>
        <v>9.2255464181553778E-3</v>
      </c>
      <c r="J1239" s="8">
        <f>(1-'Parameters and Results'!$B$5)*Data!H1239</f>
        <v>-6.5133345348939191E-4</v>
      </c>
      <c r="K1239" s="8">
        <f t="shared" si="99"/>
        <v>8.5742129646659854E-3</v>
      </c>
    </row>
    <row r="1240" spans="1:11" x14ac:dyDescent="0.2">
      <c r="A1240" s="3">
        <v>36910</v>
      </c>
      <c r="B1240" s="4">
        <v>6209.3</v>
      </c>
      <c r="C1240" s="4">
        <v>1342.54</v>
      </c>
      <c r="D1240" s="5">
        <f t="shared" si="95"/>
        <v>914.34992848872844</v>
      </c>
      <c r="E1240" s="4">
        <v>0.68105972893822786</v>
      </c>
      <c r="F1240" s="8">
        <f t="shared" si="96"/>
        <v>-9.6624581368584176E-5</v>
      </c>
      <c r="G1240" s="8">
        <f t="shared" si="97"/>
        <v>-4.0364149342839196E-3</v>
      </c>
      <c r="H1240" s="8">
        <f t="shared" si="98"/>
        <v>4.8916464141021262E-3</v>
      </c>
      <c r="I1240" s="8">
        <f>'Parameters and Results'!$C$3*Data!F1240+'Parameters and Results'!$C$4*Data!G1240</f>
        <v>-2.2642105732108282E-3</v>
      </c>
      <c r="J1240" s="8">
        <f>(1-'Parameters and Results'!$B$5)*Data!H1240</f>
        <v>1.467493924230638E-3</v>
      </c>
      <c r="K1240" s="8">
        <f t="shared" si="99"/>
        <v>-7.9671664898019016E-4</v>
      </c>
    </row>
    <row r="1241" spans="1:11" x14ac:dyDescent="0.2">
      <c r="A1241" s="3">
        <v>36913</v>
      </c>
      <c r="B1241" s="4">
        <v>6232</v>
      </c>
      <c r="C1241" s="4">
        <v>1342.9</v>
      </c>
      <c r="D1241" s="5">
        <f t="shared" si="95"/>
        <v>916.65529010238902</v>
      </c>
      <c r="E1241" s="4">
        <v>0.68259385665529004</v>
      </c>
      <c r="F1241" s="8">
        <f t="shared" si="96"/>
        <v>3.649140393665241E-3</v>
      </c>
      <c r="G1241" s="8">
        <f t="shared" si="97"/>
        <v>2.6811248969000001E-4</v>
      </c>
      <c r="H1241" s="8">
        <f t="shared" si="98"/>
        <v>2.2500265177242203E-3</v>
      </c>
      <c r="I1241" s="8">
        <f>'Parameters and Results'!$C$3*Data!F1241+'Parameters and Results'!$C$4*Data!G1241</f>
        <v>3.3377785888896857E-3</v>
      </c>
      <c r="J1241" s="8">
        <f>(1-'Parameters and Results'!$B$5)*Data!H1241</f>
        <v>6.7500795531726619E-4</v>
      </c>
      <c r="K1241" s="8">
        <f t="shared" si="99"/>
        <v>4.012786544206952E-3</v>
      </c>
    </row>
    <row r="1242" spans="1:11" x14ac:dyDescent="0.2">
      <c r="A1242" s="3">
        <v>36914</v>
      </c>
      <c r="B1242" s="4">
        <v>6214.7</v>
      </c>
      <c r="C1242" s="4">
        <v>1360.4</v>
      </c>
      <c r="D1242" s="5">
        <f t="shared" si="95"/>
        <v>924.49881073734298</v>
      </c>
      <c r="E1242" s="4">
        <v>0.67957866123003741</v>
      </c>
      <c r="F1242" s="8">
        <f t="shared" si="96"/>
        <v>-2.7798550845788716E-3</v>
      </c>
      <c r="G1242" s="8">
        <f t="shared" si="97"/>
        <v>1.2947319545910756E-2</v>
      </c>
      <c r="H1242" s="8">
        <f t="shared" si="98"/>
        <v>-4.4270462223596754E-3</v>
      </c>
      <c r="I1242" s="8">
        <f>'Parameters and Results'!$C$3*Data!F1242+'Parameters and Results'!$C$4*Data!G1242</f>
        <v>4.5591793557852979E-3</v>
      </c>
      <c r="J1242" s="8">
        <f>(1-'Parameters and Results'!$B$5)*Data!H1242</f>
        <v>-1.3281138667079028E-3</v>
      </c>
      <c r="K1242" s="8">
        <f t="shared" si="99"/>
        <v>3.2310654890773949E-3</v>
      </c>
    </row>
    <row r="1243" spans="1:11" x14ac:dyDescent="0.2">
      <c r="A1243" s="3">
        <v>36915</v>
      </c>
      <c r="B1243" s="4">
        <v>6264.4</v>
      </c>
      <c r="C1243" s="4">
        <v>1364.3</v>
      </c>
      <c r="D1243" s="5">
        <f t="shared" si="95"/>
        <v>933.42911877394636</v>
      </c>
      <c r="E1243" s="4">
        <v>0.6841817186644773</v>
      </c>
      <c r="F1243" s="8">
        <f t="shared" si="96"/>
        <v>7.9653601262734079E-3</v>
      </c>
      <c r="G1243" s="8">
        <f t="shared" si="97"/>
        <v>2.8627024357880432E-3</v>
      </c>
      <c r="H1243" s="8">
        <f t="shared" si="98"/>
        <v>6.7505626097304284E-3</v>
      </c>
      <c r="I1243" s="8">
        <f>'Parameters and Results'!$C$3*Data!F1243+'Parameters and Results'!$C$4*Data!G1243</f>
        <v>8.5155494258147765E-3</v>
      </c>
      <c r="J1243" s="8">
        <f>(1-'Parameters and Results'!$B$5)*Data!H1243</f>
        <v>2.0251687829191288E-3</v>
      </c>
      <c r="K1243" s="8">
        <f t="shared" si="99"/>
        <v>1.0540718208733906E-2</v>
      </c>
    </row>
    <row r="1244" spans="1:11" x14ac:dyDescent="0.2">
      <c r="A1244" s="3">
        <v>36916</v>
      </c>
      <c r="B1244" s="4">
        <v>6255.6</v>
      </c>
      <c r="C1244" s="4">
        <v>1357.51</v>
      </c>
      <c r="D1244" s="5">
        <f t="shared" si="95"/>
        <v>929.4830537487162</v>
      </c>
      <c r="E1244" s="4">
        <v>0.6846970215679562</v>
      </c>
      <c r="F1244" s="8">
        <f t="shared" si="96"/>
        <v>-1.4057510302181873E-3</v>
      </c>
      <c r="G1244" s="8">
        <f t="shared" si="97"/>
        <v>-4.9893373053657136E-3</v>
      </c>
      <c r="H1244" s="8">
        <f t="shared" si="98"/>
        <v>7.528832360013827E-4</v>
      </c>
      <c r="I1244" s="8">
        <f>'Parameters and Results'!$C$3*Data!F1244+'Parameters and Results'!$C$4*Data!G1244</f>
        <v>-3.9242742963384002E-3</v>
      </c>
      <c r="J1244" s="8">
        <f>(1-'Parameters and Results'!$B$5)*Data!H1244</f>
        <v>2.2586497080041485E-4</v>
      </c>
      <c r="K1244" s="8">
        <f t="shared" si="99"/>
        <v>-3.6984093255379852E-3</v>
      </c>
    </row>
    <row r="1245" spans="1:11" x14ac:dyDescent="0.2">
      <c r="A1245" s="3">
        <v>36917</v>
      </c>
      <c r="B1245" s="4">
        <v>6294.3</v>
      </c>
      <c r="C1245" s="4">
        <v>1354.95</v>
      </c>
      <c r="D1245" s="5">
        <f t="shared" si="95"/>
        <v>928.68403015764227</v>
      </c>
      <c r="E1245" s="4">
        <v>0.68540095956134339</v>
      </c>
      <c r="F1245" s="8">
        <f t="shared" si="96"/>
        <v>6.167399368704243E-3</v>
      </c>
      <c r="G1245" s="8">
        <f t="shared" si="97"/>
        <v>-1.8875859995004475E-3</v>
      </c>
      <c r="H1245" s="8">
        <f t="shared" si="98"/>
        <v>1.0275733050100595E-3</v>
      </c>
      <c r="I1245" s="8">
        <f>'Parameters and Results'!$C$3*Data!F1245+'Parameters and Results'!$C$4*Data!G1245</f>
        <v>4.3771780078859703E-3</v>
      </c>
      <c r="J1245" s="8">
        <f>(1-'Parameters and Results'!$B$5)*Data!H1245</f>
        <v>3.0827199150301786E-4</v>
      </c>
      <c r="K1245" s="8">
        <f t="shared" si="99"/>
        <v>4.6854499993889877E-3</v>
      </c>
    </row>
    <row r="1246" spans="1:11" x14ac:dyDescent="0.2">
      <c r="A1246" s="3">
        <v>36920</v>
      </c>
      <c r="B1246" s="4">
        <v>6317</v>
      </c>
      <c r="C1246" s="4">
        <v>1364.17</v>
      </c>
      <c r="D1246" s="5">
        <f t="shared" si="95"/>
        <v>936.28689087165412</v>
      </c>
      <c r="E1246" s="4">
        <v>0.68634179821551133</v>
      </c>
      <c r="F1246" s="8">
        <f t="shared" si="96"/>
        <v>3.599949967935607E-3</v>
      </c>
      <c r="G1246" s="8">
        <f t="shared" si="97"/>
        <v>6.7816318044293892E-3</v>
      </c>
      <c r="H1246" s="8">
        <f t="shared" si="98"/>
        <v>1.3717423275807366E-3</v>
      </c>
      <c r="I1246" s="8">
        <f>'Parameters and Results'!$C$3*Data!F1246+'Parameters and Results'!$C$4*Data!G1246</f>
        <v>6.8120373963355269E-3</v>
      </c>
      <c r="J1246" s="8">
        <f>(1-'Parameters and Results'!$B$5)*Data!H1246</f>
        <v>4.1152269827422105E-4</v>
      </c>
      <c r="K1246" s="8">
        <f t="shared" si="99"/>
        <v>7.2235600946097475E-3</v>
      </c>
    </row>
    <row r="1247" spans="1:11" x14ac:dyDescent="0.2">
      <c r="A1247" s="3">
        <v>36921</v>
      </c>
      <c r="B1247" s="4">
        <v>6334.5</v>
      </c>
      <c r="C1247" s="4">
        <v>1373.73</v>
      </c>
      <c r="D1247" s="5">
        <f t="shared" si="95"/>
        <v>939.9452617174137</v>
      </c>
      <c r="E1247" s="4">
        <v>0.68422853232979819</v>
      </c>
      <c r="F1247" s="8">
        <f t="shared" si="96"/>
        <v>2.7664721434076584E-3</v>
      </c>
      <c r="G1247" s="8">
        <f t="shared" si="97"/>
        <v>6.9834828537428117E-3</v>
      </c>
      <c r="H1247" s="8">
        <f t="shared" si="98"/>
        <v>-3.0837783560957225E-3</v>
      </c>
      <c r="I1247" s="8">
        <f>'Parameters and Results'!$C$3*Data!F1247+'Parameters and Results'!$C$4*Data!G1247</f>
        <v>6.1917438665028204E-3</v>
      </c>
      <c r="J1247" s="8">
        <f>(1-'Parameters and Results'!$B$5)*Data!H1247</f>
        <v>-9.2513350682871687E-4</v>
      </c>
      <c r="K1247" s="8">
        <f t="shared" si="99"/>
        <v>5.2666103596741036E-3</v>
      </c>
    </row>
    <row r="1248" spans="1:11" x14ac:dyDescent="0.2">
      <c r="A1248" s="3">
        <v>36922</v>
      </c>
      <c r="B1248" s="4">
        <v>6297.5</v>
      </c>
      <c r="C1248" s="4">
        <v>1366.01</v>
      </c>
      <c r="D1248" s="5">
        <f t="shared" si="95"/>
        <v>934.79093957435157</v>
      </c>
      <c r="E1248" s="4">
        <v>0.68432217888181757</v>
      </c>
      <c r="F1248" s="8">
        <f t="shared" si="96"/>
        <v>-5.8581548153427082E-3</v>
      </c>
      <c r="G1248" s="8">
        <f t="shared" si="97"/>
        <v>-5.6355861739781901E-3</v>
      </c>
      <c r="H1248" s="8">
        <f t="shared" si="98"/>
        <v>1.3685507069402712E-4</v>
      </c>
      <c r="I1248" s="8">
        <f>'Parameters and Results'!$C$3*Data!F1248+'Parameters and Results'!$C$4*Data!G1248</f>
        <v>-8.1691019973730936E-3</v>
      </c>
      <c r="J1248" s="8">
        <f>(1-'Parameters and Results'!$B$5)*Data!H1248</f>
        <v>4.1056521208208139E-5</v>
      </c>
      <c r="K1248" s="8">
        <f t="shared" si="99"/>
        <v>-8.1280454761648857E-3</v>
      </c>
    </row>
    <row r="1249" spans="1:11" x14ac:dyDescent="0.2">
      <c r="A1249" s="3">
        <v>36923</v>
      </c>
      <c r="B1249" s="4">
        <v>6251.8</v>
      </c>
      <c r="C1249" s="4">
        <v>1373.47</v>
      </c>
      <c r="D1249" s="5">
        <f t="shared" si="95"/>
        <v>929.59052453468701</v>
      </c>
      <c r="E1249" s="4">
        <v>0.67681895093062605</v>
      </c>
      <c r="F1249" s="8">
        <f t="shared" si="96"/>
        <v>-7.2833069603571964E-3</v>
      </c>
      <c r="G1249" s="8">
        <f t="shared" si="97"/>
        <v>5.4463025391673792E-3</v>
      </c>
      <c r="H1249" s="8">
        <f t="shared" si="98"/>
        <v>-1.1025019799646592E-2</v>
      </c>
      <c r="I1249" s="8">
        <f>'Parameters and Results'!$C$3*Data!F1249+'Parameters and Results'!$C$4*Data!G1249</f>
        <v>-3.4318902191621606E-3</v>
      </c>
      <c r="J1249" s="8">
        <f>(1-'Parameters and Results'!$B$5)*Data!H1249</f>
        <v>-3.3075059398939783E-3</v>
      </c>
      <c r="K1249" s="8">
        <f t="shared" si="99"/>
        <v>-6.7393961590561388E-3</v>
      </c>
    </row>
    <row r="1250" spans="1:11" x14ac:dyDescent="0.2">
      <c r="A1250" s="3">
        <v>36924</v>
      </c>
      <c r="B1250" s="4">
        <v>6256.4</v>
      </c>
      <c r="C1250" s="4">
        <v>1349.47</v>
      </c>
      <c r="D1250" s="5">
        <f t="shared" si="95"/>
        <v>918.50667029676015</v>
      </c>
      <c r="E1250" s="4">
        <v>0.68064252654505852</v>
      </c>
      <c r="F1250" s="8">
        <f t="shared" si="96"/>
        <v>7.3551753367838684E-4</v>
      </c>
      <c r="G1250" s="8">
        <f t="shared" si="97"/>
        <v>-1.7628461532088753E-2</v>
      </c>
      <c r="H1250" s="8">
        <f t="shared" si="98"/>
        <v>5.6334353347410266E-3</v>
      </c>
      <c r="I1250" s="8">
        <f>'Parameters and Results'!$C$3*Data!F1250+'Parameters and Results'!$C$4*Data!G1250</f>
        <v>-8.8757913853593409E-3</v>
      </c>
      <c r="J1250" s="8">
        <f>(1-'Parameters and Results'!$B$5)*Data!H1250</f>
        <v>1.6900306004223081E-3</v>
      </c>
      <c r="K1250" s="8">
        <f t="shared" si="99"/>
        <v>-7.1857607849370331E-3</v>
      </c>
    </row>
    <row r="1251" spans="1:11" x14ac:dyDescent="0.2">
      <c r="A1251" s="3">
        <v>36927</v>
      </c>
      <c r="B1251" s="4">
        <v>6269.2</v>
      </c>
      <c r="C1251" s="4">
        <v>1354.31</v>
      </c>
      <c r="D1251" s="5">
        <f t="shared" si="95"/>
        <v>918.17627118644054</v>
      </c>
      <c r="E1251" s="4">
        <v>0.67796610169491522</v>
      </c>
      <c r="F1251" s="8">
        <f t="shared" si="96"/>
        <v>2.0438149798265508E-3</v>
      </c>
      <c r="G1251" s="8">
        <f t="shared" si="97"/>
        <v>3.5801767671857195E-3</v>
      </c>
      <c r="H1251" s="8">
        <f t="shared" si="98"/>
        <v>-3.9399548284080261E-3</v>
      </c>
      <c r="I1251" s="8">
        <f>'Parameters and Results'!$C$3*Data!F1251+'Parameters and Results'!$C$4*Data!G1251</f>
        <v>3.7216335616285208E-3</v>
      </c>
      <c r="J1251" s="8">
        <f>(1-'Parameters and Results'!$B$5)*Data!H1251</f>
        <v>-1.1819864485224079E-3</v>
      </c>
      <c r="K1251" s="8">
        <f t="shared" si="99"/>
        <v>2.5396471131061129E-3</v>
      </c>
    </row>
    <row r="1252" spans="1:11" x14ac:dyDescent="0.2">
      <c r="A1252" s="3">
        <v>36928</v>
      </c>
      <c r="B1252" s="4">
        <v>6293.4</v>
      </c>
      <c r="C1252" s="4">
        <v>1352.26</v>
      </c>
      <c r="D1252" s="5">
        <f t="shared" si="95"/>
        <v>927.15803908124781</v>
      </c>
      <c r="E1252" s="4">
        <v>0.68563592732259171</v>
      </c>
      <c r="F1252" s="8">
        <f t="shared" si="96"/>
        <v>3.8527104157000968E-3</v>
      </c>
      <c r="G1252" s="8">
        <f t="shared" si="97"/>
        <v>-1.5148327159572937E-3</v>
      </c>
      <c r="H1252" s="8">
        <f t="shared" si="98"/>
        <v>1.1249479466144201E-2</v>
      </c>
      <c r="I1252" s="8">
        <f>'Parameters and Results'!$C$3*Data!F1252+'Parameters and Results'!$C$4*Data!G1252</f>
        <v>2.5531119471206456E-3</v>
      </c>
      <c r="J1252" s="8">
        <f>(1-'Parameters and Results'!$B$5)*Data!H1252</f>
        <v>3.3748438398432607E-3</v>
      </c>
      <c r="K1252" s="8">
        <f t="shared" si="99"/>
        <v>5.9279557869639059E-3</v>
      </c>
    </row>
    <row r="1253" spans="1:11" x14ac:dyDescent="0.2">
      <c r="A1253" s="3">
        <v>36929</v>
      </c>
      <c r="B1253" s="4">
        <v>6225.6</v>
      </c>
      <c r="C1253" s="4">
        <v>1340.89</v>
      </c>
      <c r="D1253" s="5">
        <f t="shared" si="95"/>
        <v>916.34661381808246</v>
      </c>
      <c r="E1253" s="4">
        <v>0.68338686530444881</v>
      </c>
      <c r="F1253" s="8">
        <f t="shared" si="96"/>
        <v>-1.0831641965323989E-2</v>
      </c>
      <c r="G1253" s="8">
        <f t="shared" si="97"/>
        <v>-8.4436942263544663E-3</v>
      </c>
      <c r="H1253" s="8">
        <f t="shared" si="98"/>
        <v>-3.2856487906048086E-3</v>
      </c>
      <c r="I1253" s="8">
        <f>'Parameters and Results'!$C$3*Data!F1253+'Parameters and Results'!$C$4*Data!G1253</f>
        <v>-1.4037281601889903E-2</v>
      </c>
      <c r="J1253" s="8">
        <f>(1-'Parameters and Results'!$B$5)*Data!H1253</f>
        <v>-9.8569463718144266E-4</v>
      </c>
      <c r="K1253" s="8">
        <f t="shared" si="99"/>
        <v>-1.5022976239071346E-2</v>
      </c>
    </row>
    <row r="1254" spans="1:11" x14ac:dyDescent="0.2">
      <c r="A1254" s="3">
        <v>36930</v>
      </c>
      <c r="B1254" s="4">
        <v>6206.1</v>
      </c>
      <c r="C1254" s="4">
        <v>1332.53</v>
      </c>
      <c r="D1254" s="5">
        <f t="shared" si="95"/>
        <v>922.80470914127432</v>
      </c>
      <c r="E1254" s="4">
        <v>0.69252077562326875</v>
      </c>
      <c r="F1254" s="8">
        <f t="shared" si="96"/>
        <v>-3.1371439131758884E-3</v>
      </c>
      <c r="G1254" s="8">
        <f t="shared" si="97"/>
        <v>-6.254181722252429E-3</v>
      </c>
      <c r="H1254" s="8">
        <f t="shared" si="98"/>
        <v>1.3277118645609428E-2</v>
      </c>
      <c r="I1254" s="8">
        <f>'Parameters and Results'!$C$3*Data!F1254+'Parameters and Results'!$C$4*Data!G1254</f>
        <v>-6.122259054045215E-3</v>
      </c>
      <c r="J1254" s="8">
        <f>(1-'Parameters and Results'!$B$5)*Data!H1254</f>
        <v>3.9831355936828291E-3</v>
      </c>
      <c r="K1254" s="8">
        <f t="shared" si="99"/>
        <v>-2.139123460362386E-3</v>
      </c>
    </row>
    <row r="1255" spans="1:11" x14ac:dyDescent="0.2">
      <c r="A1255" s="3">
        <v>36931</v>
      </c>
      <c r="B1255" s="4">
        <v>6164.3</v>
      </c>
      <c r="C1255" s="4">
        <v>1314.76</v>
      </c>
      <c r="D1255" s="5">
        <f t="shared" si="95"/>
        <v>907.35679779158045</v>
      </c>
      <c r="E1255" s="4">
        <v>0.69013112491373363</v>
      </c>
      <c r="F1255" s="8">
        <f t="shared" si="96"/>
        <v>-6.7580933664348987E-3</v>
      </c>
      <c r="G1255" s="8">
        <f t="shared" si="97"/>
        <v>-1.3425251408581335E-2</v>
      </c>
      <c r="H1255" s="8">
        <f t="shared" si="98"/>
        <v>-3.4566228679108711E-3</v>
      </c>
      <c r="I1255" s="8">
        <f>'Parameters and Results'!$C$3*Data!F1255+'Parameters and Results'!$C$4*Data!G1255</f>
        <v>-1.316296745626446E-2</v>
      </c>
      <c r="J1255" s="8">
        <f>(1-'Parameters and Results'!$B$5)*Data!H1255</f>
        <v>-1.0369868603732615E-3</v>
      </c>
      <c r="K1255" s="8">
        <f t="shared" si="99"/>
        <v>-1.419995431663772E-2</v>
      </c>
    </row>
    <row r="1256" spans="1:11" x14ac:dyDescent="0.2">
      <c r="A1256" s="3">
        <v>36934</v>
      </c>
      <c r="B1256" s="4">
        <v>6241.4</v>
      </c>
      <c r="C1256" s="4">
        <v>1330.31</v>
      </c>
      <c r="D1256" s="5">
        <f t="shared" si="95"/>
        <v>916.63336319162124</v>
      </c>
      <c r="E1256" s="4">
        <v>0.68903741473161995</v>
      </c>
      <c r="F1256" s="8">
        <f t="shared" si="96"/>
        <v>1.242993022244304E-2</v>
      </c>
      <c r="G1256" s="8">
        <f t="shared" si="97"/>
        <v>1.1757858313737482E-2</v>
      </c>
      <c r="H1256" s="8">
        <f t="shared" si="98"/>
        <v>-1.5860431556347402E-3</v>
      </c>
      <c r="I1256" s="8">
        <f>'Parameters and Results'!$C$3*Data!F1256+'Parameters and Results'!$C$4*Data!G1256</f>
        <v>1.7225432434055901E-2</v>
      </c>
      <c r="J1256" s="8">
        <f>(1-'Parameters and Results'!$B$5)*Data!H1256</f>
        <v>-4.7581294669042212E-4</v>
      </c>
      <c r="K1256" s="8">
        <f t="shared" si="99"/>
        <v>1.6749619487365478E-2</v>
      </c>
    </row>
    <row r="1257" spans="1:11" x14ac:dyDescent="0.2">
      <c r="A1257" s="3">
        <v>36935</v>
      </c>
      <c r="B1257" s="4">
        <v>6228.5</v>
      </c>
      <c r="C1257" s="4">
        <v>1318.8</v>
      </c>
      <c r="D1257" s="5">
        <f t="shared" si="95"/>
        <v>908.89042039972423</v>
      </c>
      <c r="E1257" s="4">
        <v>0.68917987594762231</v>
      </c>
      <c r="F1257" s="8">
        <f t="shared" si="96"/>
        <v>-2.0689828469740781E-3</v>
      </c>
      <c r="G1257" s="8">
        <f t="shared" si="97"/>
        <v>-8.6897655654364792E-3</v>
      </c>
      <c r="H1257" s="8">
        <f t="shared" si="98"/>
        <v>2.0673259212916501E-4</v>
      </c>
      <c r="I1257" s="8">
        <f>'Parameters and Results'!$C$3*Data!F1257+'Parameters and Results'!$C$4*Data!G1257</f>
        <v>-6.5028333964380182E-3</v>
      </c>
      <c r="J1257" s="8">
        <f>(1-'Parameters and Results'!$B$5)*Data!H1257</f>
        <v>6.2019777638749513E-5</v>
      </c>
      <c r="K1257" s="8">
        <f t="shared" si="99"/>
        <v>-6.4408136187992689E-3</v>
      </c>
    </row>
    <row r="1258" spans="1:11" x14ac:dyDescent="0.2">
      <c r="A1258" s="3">
        <v>36936</v>
      </c>
      <c r="B1258" s="4">
        <v>6176.2</v>
      </c>
      <c r="C1258" s="4">
        <v>1315.92</v>
      </c>
      <c r="D1258" s="5">
        <f t="shared" si="95"/>
        <v>902.67526409658387</v>
      </c>
      <c r="E1258" s="4">
        <v>0.68596515297022909</v>
      </c>
      <c r="F1258" s="8">
        <f t="shared" si="96"/>
        <v>-8.4323377261777965E-3</v>
      </c>
      <c r="G1258" s="8">
        <f t="shared" si="97"/>
        <v>-2.1861914336732263E-3</v>
      </c>
      <c r="H1258" s="8">
        <f t="shared" si="98"/>
        <v>-4.6754760639247505E-3</v>
      </c>
      <c r="I1258" s="8">
        <f>'Parameters and Results'!$C$3*Data!F1258+'Parameters and Results'!$C$4*Data!G1258</f>
        <v>-8.5588388845891147E-3</v>
      </c>
      <c r="J1258" s="8">
        <f>(1-'Parameters and Results'!$B$5)*Data!H1258</f>
        <v>-1.4026428191774253E-3</v>
      </c>
      <c r="K1258" s="8">
        <f t="shared" si="99"/>
        <v>-9.9614817037665393E-3</v>
      </c>
    </row>
    <row r="1259" spans="1:11" x14ac:dyDescent="0.2">
      <c r="A1259" s="3">
        <v>36937</v>
      </c>
      <c r="B1259" s="4">
        <v>6197.9</v>
      </c>
      <c r="C1259" s="4">
        <v>1326.61</v>
      </c>
      <c r="D1259" s="5">
        <f t="shared" si="95"/>
        <v>915.53485162180812</v>
      </c>
      <c r="E1259" s="4">
        <v>0.69013112491373363</v>
      </c>
      <c r="F1259" s="8">
        <f t="shared" si="96"/>
        <v>3.5073293807150146E-3</v>
      </c>
      <c r="G1259" s="8">
        <f t="shared" si="97"/>
        <v>8.0907753663812948E-3</v>
      </c>
      <c r="H1259" s="8">
        <f t="shared" si="98"/>
        <v>6.0547866274302435E-3</v>
      </c>
      <c r="I1259" s="8">
        <f>'Parameters and Results'!$C$3*Data!F1259+'Parameters and Results'!$C$4*Data!G1259</f>
        <v>7.4379319059715383E-3</v>
      </c>
      <c r="J1259" s="8">
        <f>(1-'Parameters and Results'!$B$5)*Data!H1259</f>
        <v>1.8164359882290734E-3</v>
      </c>
      <c r="K1259" s="8">
        <f t="shared" si="99"/>
        <v>9.2543678942006123E-3</v>
      </c>
    </row>
    <row r="1260" spans="1:11" x14ac:dyDescent="0.2">
      <c r="A1260" s="3">
        <v>36938</v>
      </c>
      <c r="B1260" s="4">
        <v>6088.3</v>
      </c>
      <c r="C1260" s="4">
        <v>1301.53</v>
      </c>
      <c r="D1260" s="5">
        <f t="shared" si="95"/>
        <v>897.29748362633575</v>
      </c>
      <c r="E1260" s="4">
        <v>0.6894174422612892</v>
      </c>
      <c r="F1260" s="8">
        <f t="shared" si="96"/>
        <v>-1.7841628386493214E-2</v>
      </c>
      <c r="G1260" s="8">
        <f t="shared" si="97"/>
        <v>-1.9086320634772405E-2</v>
      </c>
      <c r="H1260" s="8">
        <f t="shared" si="98"/>
        <v>-1.0346612407763304E-3</v>
      </c>
      <c r="I1260" s="8">
        <f>'Parameters and Results'!$C$3*Data!F1260+'Parameters and Results'!$C$4*Data!G1260</f>
        <v>-2.5918037980958666E-2</v>
      </c>
      <c r="J1260" s="8">
        <f>(1-'Parameters and Results'!$B$5)*Data!H1260</f>
        <v>-3.1039837223289916E-4</v>
      </c>
      <c r="K1260" s="8">
        <f t="shared" si="99"/>
        <v>-2.6228436353191567E-2</v>
      </c>
    </row>
    <row r="1261" spans="1:11" x14ac:dyDescent="0.2">
      <c r="A1261" s="3">
        <v>36942</v>
      </c>
      <c r="B1261" s="4">
        <v>5980.1</v>
      </c>
      <c r="C1261" s="4">
        <v>1278.94</v>
      </c>
      <c r="D1261" s="5">
        <f t="shared" si="95"/>
        <v>885.93793294541433</v>
      </c>
      <c r="E1261" s="4">
        <v>0.69271266278747579</v>
      </c>
      <c r="F1261" s="8">
        <f t="shared" si="96"/>
        <v>-1.7931606381305139E-2</v>
      </c>
      <c r="G1261" s="8">
        <f t="shared" si="97"/>
        <v>-1.750888566678116E-2</v>
      </c>
      <c r="H1261" s="8">
        <f t="shared" si="98"/>
        <v>4.7683307928251938E-3</v>
      </c>
      <c r="I1261" s="8">
        <f>'Parameters and Results'!$C$3*Data!F1261+'Parameters and Results'!$C$4*Data!G1261</f>
        <v>-2.5144953843703827E-2</v>
      </c>
      <c r="J1261" s="8">
        <f>(1-'Parameters and Results'!$B$5)*Data!H1261</f>
        <v>1.4304992378475583E-3</v>
      </c>
      <c r="K1261" s="8">
        <f t="shared" si="99"/>
        <v>-2.3714454605856267E-2</v>
      </c>
    </row>
    <row r="1262" spans="1:11" x14ac:dyDescent="0.2">
      <c r="A1262" s="3">
        <v>36943</v>
      </c>
      <c r="B1262" s="4">
        <v>5972.4</v>
      </c>
      <c r="C1262" s="4">
        <v>1255.27</v>
      </c>
      <c r="D1262" s="5">
        <f t="shared" si="95"/>
        <v>872.62426138338549</v>
      </c>
      <c r="E1262" s="4">
        <v>0.69516857838025725</v>
      </c>
      <c r="F1262" s="8">
        <f t="shared" si="96"/>
        <v>-1.2884335603775556E-3</v>
      </c>
      <c r="G1262" s="8">
        <f t="shared" si="97"/>
        <v>-1.868092095978631E-2</v>
      </c>
      <c r="H1262" s="8">
        <f t="shared" si="98"/>
        <v>3.5390897770308303E-3</v>
      </c>
      <c r="I1262" s="8">
        <f>'Parameters and Results'!$C$3*Data!F1262+'Parameters and Results'!$C$4*Data!G1262</f>
        <v>-1.1215076683614971E-2</v>
      </c>
      <c r="J1262" s="8">
        <f>(1-'Parameters and Results'!$B$5)*Data!H1262</f>
        <v>1.0617269331092492E-3</v>
      </c>
      <c r="K1262" s="8">
        <f t="shared" si="99"/>
        <v>-1.0153349750505723E-2</v>
      </c>
    </row>
    <row r="1263" spans="1:11" x14ac:dyDescent="0.2">
      <c r="A1263" s="3">
        <v>36944</v>
      </c>
      <c r="B1263" s="4">
        <v>6003.1</v>
      </c>
      <c r="C1263" s="4">
        <v>1252.82</v>
      </c>
      <c r="D1263" s="5">
        <f t="shared" si="95"/>
        <v>867.18349830414616</v>
      </c>
      <c r="E1263" s="4">
        <v>0.69218522876721811</v>
      </c>
      <c r="F1263" s="8">
        <f t="shared" si="96"/>
        <v>5.1271457980836804E-3</v>
      </c>
      <c r="G1263" s="8">
        <f t="shared" si="97"/>
        <v>-1.9536785197305554E-3</v>
      </c>
      <c r="H1263" s="8">
        <f t="shared" si="98"/>
        <v>-4.3007835437330827E-3</v>
      </c>
      <c r="I1263" s="8">
        <f>'Parameters and Results'!$C$3*Data!F1263+'Parameters and Results'!$C$4*Data!G1263</f>
        <v>3.4312661726687201E-3</v>
      </c>
      <c r="J1263" s="8">
        <f>(1-'Parameters and Results'!$B$5)*Data!H1263</f>
        <v>-1.2902350631199249E-3</v>
      </c>
      <c r="K1263" s="8">
        <f t="shared" si="99"/>
        <v>2.1410311095487952E-3</v>
      </c>
    </row>
    <row r="1264" spans="1:11" x14ac:dyDescent="0.2">
      <c r="A1264" s="3">
        <v>36945</v>
      </c>
      <c r="B1264" s="4">
        <v>5943.7</v>
      </c>
      <c r="C1264" s="4">
        <v>1245.8599999999999</v>
      </c>
      <c r="D1264" s="5">
        <f t="shared" si="95"/>
        <v>860.99516240497576</v>
      </c>
      <c r="E1264" s="4">
        <v>0.69108500345542501</v>
      </c>
      <c r="F1264" s="8">
        <f t="shared" si="96"/>
        <v>-9.9441673899614679E-3</v>
      </c>
      <c r="G1264" s="8">
        <f t="shared" si="97"/>
        <v>-5.5709558651842886E-3</v>
      </c>
      <c r="H1264" s="8">
        <f t="shared" si="98"/>
        <v>-1.590760096148232E-3</v>
      </c>
      <c r="I1264" s="8">
        <f>'Parameters and Results'!$C$3*Data!F1264+'Parameters and Results'!$C$4*Data!G1264</f>
        <v>-1.1709462633415801E-2</v>
      </c>
      <c r="J1264" s="8">
        <f>(1-'Parameters and Results'!$B$5)*Data!H1264</f>
        <v>-4.7722802884446968E-4</v>
      </c>
      <c r="K1264" s="8">
        <f t="shared" si="99"/>
        <v>-1.2186690662260271E-2</v>
      </c>
    </row>
    <row r="1265" spans="1:11" x14ac:dyDescent="0.2">
      <c r="A1265" s="3">
        <v>36948</v>
      </c>
      <c r="B1265" s="4">
        <v>5916.7</v>
      </c>
      <c r="C1265" s="4">
        <v>1267.6500000000001</v>
      </c>
      <c r="D1265" s="5">
        <f t="shared" si="95"/>
        <v>877.87396121883671</v>
      </c>
      <c r="E1265" s="4">
        <v>0.69252077562326875</v>
      </c>
      <c r="F1265" s="8">
        <f t="shared" si="96"/>
        <v>-4.5529740382317836E-3</v>
      </c>
      <c r="G1265" s="8">
        <f t="shared" si="97"/>
        <v>1.7338738174571561E-2</v>
      </c>
      <c r="H1265" s="8">
        <f t="shared" si="98"/>
        <v>2.0754071787123579E-3</v>
      </c>
      <c r="I1265" s="8">
        <f>'Parameters and Results'!$C$3*Data!F1265+'Parameters and Results'!$C$4*Data!G1265</f>
        <v>5.3790663308158349E-3</v>
      </c>
      <c r="J1265" s="8">
        <f>(1-'Parameters and Results'!$B$5)*Data!H1265</f>
        <v>6.2262215361370745E-4</v>
      </c>
      <c r="K1265" s="8">
        <f t="shared" si="99"/>
        <v>6.0016884844295423E-3</v>
      </c>
    </row>
    <row r="1266" spans="1:11" x14ac:dyDescent="0.2">
      <c r="A1266" s="3">
        <v>36949</v>
      </c>
      <c r="B1266" s="4">
        <v>5941.2</v>
      </c>
      <c r="C1266" s="4">
        <v>1257.94</v>
      </c>
      <c r="D1266" s="5">
        <f t="shared" si="95"/>
        <v>873.26622700451242</v>
      </c>
      <c r="E1266" s="4">
        <v>0.69420340159666782</v>
      </c>
      <c r="F1266" s="8">
        <f t="shared" si="96"/>
        <v>4.1322721329783456E-3</v>
      </c>
      <c r="G1266" s="8">
        <f t="shared" si="97"/>
        <v>-7.6893302892232628E-3</v>
      </c>
      <c r="H1266" s="8">
        <f t="shared" si="98"/>
        <v>2.4267649281883002E-3</v>
      </c>
      <c r="I1266" s="8">
        <f>'Parameters and Results'!$C$3*Data!F1266+'Parameters and Results'!$C$4*Data!G1266</f>
        <v>-5.3650023982451103E-4</v>
      </c>
      <c r="J1266" s="8">
        <f>(1-'Parameters and Results'!$B$5)*Data!H1266</f>
        <v>7.2802947845649018E-4</v>
      </c>
      <c r="K1266" s="8">
        <f t="shared" si="99"/>
        <v>1.9152923863197916E-4</v>
      </c>
    </row>
    <row r="1267" spans="1:11" x14ac:dyDescent="0.2">
      <c r="A1267" s="3">
        <v>36950</v>
      </c>
      <c r="B1267" s="4">
        <v>5917.9</v>
      </c>
      <c r="C1267" s="4">
        <v>1239.94</v>
      </c>
      <c r="D1267" s="5">
        <f t="shared" si="95"/>
        <v>859.10067207094858</v>
      </c>
      <c r="E1267" s="4">
        <v>0.69285664795953716</v>
      </c>
      <c r="F1267" s="8">
        <f t="shared" si="96"/>
        <v>-3.929476938529481E-3</v>
      </c>
      <c r="G1267" s="8">
        <f t="shared" si="97"/>
        <v>-1.4412471037762728E-2</v>
      </c>
      <c r="H1267" s="8">
        <f t="shared" si="98"/>
        <v>-1.9418828489345655E-3</v>
      </c>
      <c r="I1267" s="8">
        <f>'Parameters and Results'!$C$3*Data!F1267+'Parameters and Results'!$C$4*Data!G1267</f>
        <v>-1.1221026681605172E-2</v>
      </c>
      <c r="J1267" s="8">
        <f>(1-'Parameters and Results'!$B$5)*Data!H1267</f>
        <v>-5.8256485468036971E-4</v>
      </c>
      <c r="K1267" s="8">
        <f t="shared" si="99"/>
        <v>-1.1803591536285542E-2</v>
      </c>
    </row>
    <row r="1268" spans="1:11" x14ac:dyDescent="0.2">
      <c r="A1268" s="3">
        <v>36951</v>
      </c>
      <c r="B1268" s="4">
        <v>5908.6</v>
      </c>
      <c r="C1268" s="4">
        <v>1241.23</v>
      </c>
      <c r="D1268" s="5">
        <f t="shared" si="95"/>
        <v>852.90318147461005</v>
      </c>
      <c r="E1268" s="4">
        <v>0.68714354428640145</v>
      </c>
      <c r="F1268" s="8">
        <f t="shared" si="96"/>
        <v>-1.5727395116001059E-3</v>
      </c>
      <c r="G1268" s="8">
        <f t="shared" si="97"/>
        <v>1.0398321084283263E-3</v>
      </c>
      <c r="H1268" s="8">
        <f t="shared" si="98"/>
        <v>-8.2799065457627528E-3</v>
      </c>
      <c r="I1268" s="8">
        <f>'Parameters and Results'!$C$3*Data!F1268+'Parameters and Results'!$C$4*Data!G1268</f>
        <v>-8.1463773409879629E-4</v>
      </c>
      <c r="J1268" s="8">
        <f>(1-'Parameters and Results'!$B$5)*Data!H1268</f>
        <v>-2.4839719637288261E-3</v>
      </c>
      <c r="K1268" s="8">
        <f t="shared" si="99"/>
        <v>-3.2986096978276222E-3</v>
      </c>
    </row>
    <row r="1269" spans="1:11" x14ac:dyDescent="0.2">
      <c r="A1269" s="3">
        <v>36952</v>
      </c>
      <c r="B1269" s="4">
        <v>5858.6</v>
      </c>
      <c r="C1269" s="4">
        <v>1234.18</v>
      </c>
      <c r="D1269" s="5">
        <f t="shared" si="95"/>
        <v>838.15280135823446</v>
      </c>
      <c r="E1269" s="4">
        <v>0.67911714770797971</v>
      </c>
      <c r="F1269" s="8">
        <f t="shared" si="96"/>
        <v>-8.4982495270455663E-3</v>
      </c>
      <c r="G1269" s="8">
        <f t="shared" si="97"/>
        <v>-5.6960415134154176E-3</v>
      </c>
      <c r="H1269" s="8">
        <f t="shared" si="98"/>
        <v>-1.1749571606461132E-2</v>
      </c>
      <c r="I1269" s="8">
        <f>'Parameters and Results'!$C$3*Data!F1269+'Parameters and Results'!$C$4*Data!G1269</f>
        <v>-1.0511830753409196E-2</v>
      </c>
      <c r="J1269" s="8">
        <f>(1-'Parameters and Results'!$B$5)*Data!H1269</f>
        <v>-3.5248714819383401E-3</v>
      </c>
      <c r="K1269" s="8">
        <f t="shared" si="99"/>
        <v>-1.4036702235347536E-2</v>
      </c>
    </row>
    <row r="1270" spans="1:11" x14ac:dyDescent="0.2">
      <c r="A1270" s="3">
        <v>36955</v>
      </c>
      <c r="B1270" s="4">
        <v>5931.3</v>
      </c>
      <c r="C1270" s="4">
        <v>1241.4100000000001</v>
      </c>
      <c r="D1270" s="5">
        <f t="shared" si="95"/>
        <v>845.24409341594617</v>
      </c>
      <c r="E1270" s="4">
        <v>0.68087424252740525</v>
      </c>
      <c r="F1270" s="8">
        <f t="shared" si="96"/>
        <v>1.2332746070741977E-2</v>
      </c>
      <c r="G1270" s="8">
        <f t="shared" si="97"/>
        <v>5.8410484417784634E-3</v>
      </c>
      <c r="H1270" s="8">
        <f t="shared" si="98"/>
        <v>2.5839807659250678E-3</v>
      </c>
      <c r="I1270" s="8">
        <f>'Parameters and Results'!$C$3*Data!F1270+'Parameters and Results'!$C$4*Data!G1270</f>
        <v>1.3945318970459602E-2</v>
      </c>
      <c r="J1270" s="8">
        <f>(1-'Parameters and Results'!$B$5)*Data!H1270</f>
        <v>7.7519422977752046E-4</v>
      </c>
      <c r="K1270" s="8">
        <f t="shared" si="99"/>
        <v>1.4720513200237121E-2</v>
      </c>
    </row>
    <row r="1271" spans="1:11" x14ac:dyDescent="0.2">
      <c r="A1271" s="3">
        <v>36956</v>
      </c>
      <c r="B1271" s="4">
        <v>6012</v>
      </c>
      <c r="C1271" s="4">
        <v>1253.8</v>
      </c>
      <c r="D1271" s="5">
        <f t="shared" si="95"/>
        <v>855.54418287273961</v>
      </c>
      <c r="E1271" s="4">
        <v>0.68236096895257592</v>
      </c>
      <c r="F1271" s="8">
        <f t="shared" si="96"/>
        <v>1.3514058623920648E-2</v>
      </c>
      <c r="G1271" s="8">
        <f t="shared" si="97"/>
        <v>9.9311094714618839E-3</v>
      </c>
      <c r="H1271" s="8">
        <f t="shared" si="98"/>
        <v>2.1811746088695326E-3</v>
      </c>
      <c r="I1271" s="8">
        <f>'Parameters and Results'!$C$3*Data!F1271+'Parameters and Results'!$C$4*Data!G1271</f>
        <v>1.7187600410519987E-2</v>
      </c>
      <c r="J1271" s="8">
        <f>(1-'Parameters and Results'!$B$5)*Data!H1271</f>
        <v>6.5435238266085989E-4</v>
      </c>
      <c r="K1271" s="8">
        <f t="shared" si="99"/>
        <v>1.7841952793180845E-2</v>
      </c>
    </row>
    <row r="1272" spans="1:11" x14ac:dyDescent="0.2">
      <c r="A1272" s="3">
        <v>36957</v>
      </c>
      <c r="B1272" s="4">
        <v>6001.8</v>
      </c>
      <c r="C1272" s="4">
        <v>1261.8900000000001</v>
      </c>
      <c r="D1272" s="5">
        <f t="shared" si="95"/>
        <v>863.59841226389267</v>
      </c>
      <c r="E1272" s="4">
        <v>0.68436901177114695</v>
      </c>
      <c r="F1272" s="8">
        <f t="shared" si="96"/>
        <v>-1.6980476536750699E-3</v>
      </c>
      <c r="G1272" s="8">
        <f t="shared" si="97"/>
        <v>6.4316572293915486E-3</v>
      </c>
      <c r="H1272" s="8">
        <f t="shared" si="98"/>
        <v>2.9384652298195214E-3</v>
      </c>
      <c r="I1272" s="8">
        <f>'Parameters and Results'!$C$3*Data!F1272+'Parameters and Results'!$C$4*Data!G1272</f>
        <v>1.9873032069057514E-3</v>
      </c>
      <c r="J1272" s="8">
        <f>(1-'Parameters and Results'!$B$5)*Data!H1272</f>
        <v>8.8153956894585655E-4</v>
      </c>
      <c r="K1272" s="8">
        <f t="shared" si="99"/>
        <v>2.8688427758516077E-3</v>
      </c>
    </row>
    <row r="1273" spans="1:11" x14ac:dyDescent="0.2">
      <c r="A1273" s="3">
        <v>36958</v>
      </c>
      <c r="B1273" s="4">
        <v>6003.2</v>
      </c>
      <c r="C1273" s="4">
        <v>1264.74</v>
      </c>
      <c r="D1273" s="5">
        <f t="shared" si="95"/>
        <v>862.30312947433026</v>
      </c>
      <c r="E1273" s="4">
        <v>0.68180268630258412</v>
      </c>
      <c r="F1273" s="8">
        <f t="shared" si="96"/>
        <v>2.3323615266072336E-4</v>
      </c>
      <c r="G1273" s="8">
        <f t="shared" si="97"/>
        <v>2.2559703705987118E-3</v>
      </c>
      <c r="H1273" s="8">
        <f t="shared" si="98"/>
        <v>-3.7569633315819341E-3</v>
      </c>
      <c r="I1273" s="8">
        <f>'Parameters and Results'!$C$3*Data!F1273+'Parameters and Results'!$C$4*Data!G1273</f>
        <v>1.4223056337014377E-3</v>
      </c>
      <c r="J1273" s="8">
        <f>(1-'Parameters and Results'!$B$5)*Data!H1273</f>
        <v>-1.1270889994745804E-3</v>
      </c>
      <c r="K1273" s="8">
        <f t="shared" si="99"/>
        <v>2.9521663422685729E-4</v>
      </c>
    </row>
    <row r="1274" spans="1:11" x14ac:dyDescent="0.2">
      <c r="A1274" s="3">
        <v>36959</v>
      </c>
      <c r="B1274" s="4">
        <v>5917.3</v>
      </c>
      <c r="C1274" s="4">
        <v>1233.42</v>
      </c>
      <c r="D1274" s="5">
        <f t="shared" si="95"/>
        <v>840.49063032367974</v>
      </c>
      <c r="E1274" s="4">
        <v>0.68143100511073251</v>
      </c>
      <c r="F1274" s="8">
        <f t="shared" si="96"/>
        <v>-1.441239661149071E-2</v>
      </c>
      <c r="G1274" s="8">
        <f t="shared" si="97"/>
        <v>-2.5075768674221666E-2</v>
      </c>
      <c r="H1274" s="8">
        <f t="shared" si="98"/>
        <v>-5.4529344954210252E-4</v>
      </c>
      <c r="I1274" s="8">
        <f>'Parameters and Results'!$C$3*Data!F1274+'Parameters and Results'!$C$4*Data!G1274</f>
        <v>-2.6151762119134073E-2</v>
      </c>
      <c r="J1274" s="8">
        <f>(1-'Parameters and Results'!$B$5)*Data!H1274</f>
        <v>-1.6358803486263079E-4</v>
      </c>
      <c r="K1274" s="8">
        <f t="shared" si="99"/>
        <v>-2.6315350153996702E-2</v>
      </c>
    </row>
    <row r="1275" spans="1:11" x14ac:dyDescent="0.2">
      <c r="A1275" s="3">
        <v>36962</v>
      </c>
      <c r="B1275" s="4">
        <v>5826.5</v>
      </c>
      <c r="C1275" s="4">
        <v>1180.1600000000001</v>
      </c>
      <c r="D1275" s="5">
        <f t="shared" si="95"/>
        <v>804.47171097477849</v>
      </c>
      <c r="E1275" s="4">
        <v>0.68166325835037489</v>
      </c>
      <c r="F1275" s="8">
        <f t="shared" si="96"/>
        <v>-1.5463786747042055E-2</v>
      </c>
      <c r="G1275" s="8">
        <f t="shared" si="97"/>
        <v>-4.4140776277516995E-2</v>
      </c>
      <c r="H1275" s="8">
        <f t="shared" si="98"/>
        <v>3.4077355926969598E-4</v>
      </c>
      <c r="I1275" s="8">
        <f>'Parameters and Results'!$C$3*Data!F1275+'Parameters and Results'!$C$4*Data!G1275</f>
        <v>-3.7366832593520985E-2</v>
      </c>
      <c r="J1275" s="8">
        <f>(1-'Parameters and Results'!$B$5)*Data!H1275</f>
        <v>1.0223206778090881E-4</v>
      </c>
      <c r="K1275" s="8">
        <f t="shared" si="99"/>
        <v>-3.7264600525740078E-2</v>
      </c>
    </row>
    <row r="1276" spans="1:11" x14ac:dyDescent="0.2">
      <c r="A1276" s="3">
        <v>36963</v>
      </c>
      <c r="B1276" s="4">
        <v>5720.7</v>
      </c>
      <c r="C1276" s="4">
        <v>1197.6600000000001</v>
      </c>
      <c r="D1276" s="5">
        <f t="shared" si="95"/>
        <v>825.232550127472</v>
      </c>
      <c r="E1276" s="4">
        <v>0.68903741473161995</v>
      </c>
      <c r="F1276" s="8">
        <f t="shared" si="96"/>
        <v>-1.8325301504627248E-2</v>
      </c>
      <c r="G1276" s="8">
        <f t="shared" si="97"/>
        <v>1.4719630562726694E-2</v>
      </c>
      <c r="H1276" s="8">
        <f t="shared" si="98"/>
        <v>1.0759792666664649E-2</v>
      </c>
      <c r="I1276" s="8">
        <f>'Parameters and Results'!$C$3*Data!F1276+'Parameters and Results'!$C$4*Data!G1276</f>
        <v>-8.0860383126764249E-3</v>
      </c>
      <c r="J1276" s="8">
        <f>(1-'Parameters and Results'!$B$5)*Data!H1276</f>
        <v>3.2279377999993955E-3</v>
      </c>
      <c r="K1276" s="8">
        <f t="shared" si="99"/>
        <v>-4.8581005126770299E-3</v>
      </c>
    </row>
    <row r="1277" spans="1:11" x14ac:dyDescent="0.2">
      <c r="A1277" s="3">
        <v>36964</v>
      </c>
      <c r="B1277" s="4">
        <v>5625.9</v>
      </c>
      <c r="C1277" s="4">
        <v>1166.71</v>
      </c>
      <c r="D1277" s="5">
        <f t="shared" si="95"/>
        <v>804.79409533006833</v>
      </c>
      <c r="E1277" s="4">
        <v>0.68979788921845897</v>
      </c>
      <c r="F1277" s="8">
        <f t="shared" si="96"/>
        <v>-1.6710240234704823E-2</v>
      </c>
      <c r="G1277" s="8">
        <f t="shared" si="97"/>
        <v>-2.6181831074086895E-2</v>
      </c>
      <c r="H1277" s="8">
        <f t="shared" si="98"/>
        <v>1.1030680194653094E-3</v>
      </c>
      <c r="I1277" s="8">
        <f>'Parameters and Results'!$C$3*Data!F1277+'Parameters and Results'!$C$4*Data!G1277</f>
        <v>-2.8759648985373646E-2</v>
      </c>
      <c r="J1277" s="8">
        <f>(1-'Parameters and Results'!$B$5)*Data!H1277</f>
        <v>3.3092040583959284E-4</v>
      </c>
      <c r="K1277" s="8">
        <f t="shared" si="99"/>
        <v>-2.8428728579534053E-2</v>
      </c>
    </row>
    <row r="1278" spans="1:11" x14ac:dyDescent="0.2">
      <c r="A1278" s="3">
        <v>36965</v>
      </c>
      <c r="B1278" s="4">
        <v>5729.2</v>
      </c>
      <c r="C1278" s="4">
        <v>1173.56</v>
      </c>
      <c r="D1278" s="5">
        <f t="shared" si="95"/>
        <v>812.93987254087006</v>
      </c>
      <c r="E1278" s="4">
        <v>0.69271266278747579</v>
      </c>
      <c r="F1278" s="8">
        <f t="shared" si="96"/>
        <v>1.8194969631724067E-2</v>
      </c>
      <c r="G1278" s="8">
        <f t="shared" si="97"/>
        <v>5.85404210825082E-3</v>
      </c>
      <c r="H1278" s="8">
        <f t="shared" si="98"/>
        <v>4.2166446882184001E-3</v>
      </c>
      <c r="I1278" s="8">
        <f>'Parameters and Results'!$C$3*Data!F1278+'Parameters and Results'!$C$4*Data!G1278</f>
        <v>1.9081781166214003E-2</v>
      </c>
      <c r="J1278" s="8">
        <f>(1-'Parameters and Results'!$B$5)*Data!H1278</f>
        <v>1.2649934064655202E-3</v>
      </c>
      <c r="K1278" s="8">
        <f t="shared" si="99"/>
        <v>2.0346774572679523E-2</v>
      </c>
    </row>
    <row r="1279" spans="1:11" x14ac:dyDescent="0.2">
      <c r="A1279" s="3">
        <v>36966</v>
      </c>
      <c r="B1279" s="4">
        <v>5562.8</v>
      </c>
      <c r="C1279" s="4">
        <v>1150.53</v>
      </c>
      <c r="D1279" s="5">
        <f t="shared" si="95"/>
        <v>806.54048370136684</v>
      </c>
      <c r="E1279" s="4">
        <v>0.70101647388713628</v>
      </c>
      <c r="F1279" s="8">
        <f t="shared" si="96"/>
        <v>-2.9474326301254159E-2</v>
      </c>
      <c r="G1279" s="8">
        <f t="shared" si="97"/>
        <v>-1.9819158330256742E-2</v>
      </c>
      <c r="H1279" s="8">
        <f t="shared" si="98"/>
        <v>1.1916102115078698E-2</v>
      </c>
      <c r="I1279" s="8">
        <f>'Parameters and Results'!$C$3*Data!F1279+'Parameters and Results'!$C$4*Data!G1279</f>
        <v>-3.6492381011936033E-2</v>
      </c>
      <c r="J1279" s="8">
        <f>(1-'Parameters and Results'!$B$5)*Data!H1279</f>
        <v>3.5748306345236101E-3</v>
      </c>
      <c r="K1279" s="8">
        <f t="shared" si="99"/>
        <v>-3.2917550377412425E-2</v>
      </c>
    </row>
    <row r="1280" spans="1:11" x14ac:dyDescent="0.2">
      <c r="A1280" s="3">
        <v>36969</v>
      </c>
      <c r="B1280" s="4">
        <v>5551.6</v>
      </c>
      <c r="C1280" s="4">
        <v>1170.81</v>
      </c>
      <c r="D1280" s="5">
        <f t="shared" si="95"/>
        <v>822.37128608555167</v>
      </c>
      <c r="E1280" s="4">
        <v>0.70239516752124742</v>
      </c>
      <c r="F1280" s="8">
        <f t="shared" si="96"/>
        <v>-2.0154041227710214E-3</v>
      </c>
      <c r="G1280" s="8">
        <f t="shared" si="97"/>
        <v>1.7473111194933649E-2</v>
      </c>
      <c r="H1280" s="8">
        <f t="shared" si="98"/>
        <v>1.9647750338546949E-3</v>
      </c>
      <c r="I1280" s="8">
        <f>'Parameters and Results'!$C$3*Data!F1280+'Parameters and Results'!$C$4*Data!G1280</f>
        <v>7.672001437839528E-3</v>
      </c>
      <c r="J1280" s="8">
        <f>(1-'Parameters and Results'!$B$5)*Data!H1280</f>
        <v>5.8943251015640852E-4</v>
      </c>
      <c r="K1280" s="8">
        <f t="shared" si="99"/>
        <v>8.2614339479959373E-3</v>
      </c>
    </row>
    <row r="1281" spans="1:11" x14ac:dyDescent="0.2">
      <c r="A1281" s="3">
        <v>36970</v>
      </c>
      <c r="B1281" s="4">
        <v>5646.8</v>
      </c>
      <c r="C1281" s="4">
        <v>1142.6199999999999</v>
      </c>
      <c r="D1281" s="5">
        <f t="shared" si="95"/>
        <v>799.87399369968489</v>
      </c>
      <c r="E1281" s="4">
        <v>0.70003500175008748</v>
      </c>
      <c r="F1281" s="8">
        <f t="shared" si="96"/>
        <v>1.7002838528359709E-2</v>
      </c>
      <c r="G1281" s="8">
        <f t="shared" si="97"/>
        <v>-2.4371945874130895E-2</v>
      </c>
      <c r="H1281" s="8">
        <f t="shared" si="98"/>
        <v>-3.3658260511276773E-3</v>
      </c>
      <c r="I1281" s="8">
        <f>'Parameters and Results'!$C$3*Data!F1281+'Parameters and Results'!$C$4*Data!G1281</f>
        <v>1.7166329402840581E-3</v>
      </c>
      <c r="J1281" s="8">
        <f>(1-'Parameters and Results'!$B$5)*Data!H1281</f>
        <v>-1.0097478153383032E-3</v>
      </c>
      <c r="K1281" s="8">
        <f t="shared" si="99"/>
        <v>7.0688512494575489E-4</v>
      </c>
    </row>
    <row r="1282" spans="1:11" x14ac:dyDescent="0.2">
      <c r="A1282" s="3">
        <v>36971</v>
      </c>
      <c r="B1282" s="4">
        <v>5540.7</v>
      </c>
      <c r="C1282" s="4">
        <v>1122.1400000000001</v>
      </c>
      <c r="D1282" s="5">
        <f t="shared" ref="D1282:D1345" si="100">C1282*E1282</f>
        <v>784.16491963661781</v>
      </c>
      <c r="E1282" s="4">
        <v>0.69881201956673655</v>
      </c>
      <c r="F1282" s="8">
        <f t="shared" si="96"/>
        <v>-1.8968166460069203E-2</v>
      </c>
      <c r="G1282" s="8">
        <f t="shared" si="97"/>
        <v>-1.8086294593338919E-2</v>
      </c>
      <c r="H1282" s="8">
        <f t="shared" si="98"/>
        <v>-1.7485578856231575E-3</v>
      </c>
      <c r="I1282" s="8">
        <f>'Parameters and Results'!$C$3*Data!F1282+'Parameters and Results'!$C$4*Data!G1282</f>
        <v>-2.636374473296357E-2</v>
      </c>
      <c r="J1282" s="8">
        <f>(1-'Parameters and Results'!$B$5)*Data!H1282</f>
        <v>-5.2456736568694728E-4</v>
      </c>
      <c r="K1282" s="8">
        <f t="shared" si="99"/>
        <v>-2.6888312098650516E-2</v>
      </c>
    </row>
    <row r="1283" spans="1:11" x14ac:dyDescent="0.2">
      <c r="A1283" s="3">
        <v>36972</v>
      </c>
      <c r="B1283" s="4">
        <v>5314.8</v>
      </c>
      <c r="C1283" s="4">
        <v>1117.58</v>
      </c>
      <c r="D1283" s="5">
        <f t="shared" si="100"/>
        <v>785.75546649792591</v>
      </c>
      <c r="E1283" s="4">
        <v>0.70308654995429942</v>
      </c>
      <c r="F1283" s="8">
        <f t="shared" si="96"/>
        <v>-4.1625464832822437E-2</v>
      </c>
      <c r="G1283" s="8">
        <f t="shared" si="97"/>
        <v>-4.0719431899278102E-3</v>
      </c>
      <c r="H1283" s="8">
        <f t="shared" si="98"/>
        <v>6.0982209802686801E-3</v>
      </c>
      <c r="I1283" s="8">
        <f>'Parameters and Results'!$C$3*Data!F1283+'Parameters and Results'!$C$4*Data!G1283</f>
        <v>-3.8621131051280649E-2</v>
      </c>
      <c r="J1283" s="8">
        <f>(1-'Parameters and Results'!$B$5)*Data!H1283</f>
        <v>1.8294662940806043E-3</v>
      </c>
      <c r="K1283" s="8">
        <f t="shared" si="99"/>
        <v>-3.6791664757200047E-2</v>
      </c>
    </row>
    <row r="1284" spans="1:11" x14ac:dyDescent="0.2">
      <c r="A1284" s="3">
        <v>36973</v>
      </c>
      <c r="B1284" s="4">
        <v>5402.3</v>
      </c>
      <c r="C1284" s="4">
        <v>1139.83</v>
      </c>
      <c r="D1284" s="5">
        <f t="shared" si="100"/>
        <v>797.5300867618248</v>
      </c>
      <c r="E1284" s="4">
        <v>0.69969213546039744</v>
      </c>
      <c r="F1284" s="8">
        <f t="shared" ref="F1284:F1347" si="101">LN(B1284/B1283)</f>
        <v>1.6329407080439635E-2</v>
      </c>
      <c r="G1284" s="8">
        <f t="shared" ref="G1284:G1347" si="102">LN(C1284/C1283)</f>
        <v>1.9713495169322987E-2</v>
      </c>
      <c r="H1284" s="8">
        <f t="shared" ref="H1284:H1347" si="103">LN(E1284/E1283)</f>
        <v>-4.8395675730724501E-3</v>
      </c>
      <c r="I1284" s="8">
        <f>'Parameters and Results'!$C$3*Data!F1284+'Parameters and Results'!$C$4*Data!G1284</f>
        <v>2.4933518586819095E-2</v>
      </c>
      <c r="J1284" s="8">
        <f>(1-'Parameters and Results'!$B$5)*Data!H1284</f>
        <v>-1.4518702719217352E-3</v>
      </c>
      <c r="K1284" s="8">
        <f t="shared" ref="K1284:K1347" si="104">I1284+J1284</f>
        <v>2.3481648314897359E-2</v>
      </c>
    </row>
    <row r="1285" spans="1:11" x14ac:dyDescent="0.2">
      <c r="A1285" s="3">
        <v>36976</v>
      </c>
      <c r="B1285" s="4">
        <v>5576.6</v>
      </c>
      <c r="C1285" s="4">
        <v>1152.69</v>
      </c>
      <c r="D1285" s="5">
        <f t="shared" si="100"/>
        <v>803.54827466016036</v>
      </c>
      <c r="E1285" s="4">
        <v>0.69710700592540953</v>
      </c>
      <c r="F1285" s="8">
        <f t="shared" si="101"/>
        <v>3.1754482871087113E-2</v>
      </c>
      <c r="G1285" s="8">
        <f t="shared" si="102"/>
        <v>1.1219212823608661E-2</v>
      </c>
      <c r="H1285" s="8">
        <f t="shared" si="103"/>
        <v>-3.7015092721648392E-3</v>
      </c>
      <c r="I1285" s="8">
        <f>'Parameters and Results'!$C$3*Data!F1285+'Parameters and Results'!$C$4*Data!G1285</f>
        <v>3.3843547436949901E-2</v>
      </c>
      <c r="J1285" s="8">
        <f>(1-'Parameters and Results'!$B$5)*Data!H1285</f>
        <v>-1.110452781649452E-3</v>
      </c>
      <c r="K1285" s="8">
        <f t="shared" si="104"/>
        <v>3.273309465530045E-2</v>
      </c>
    </row>
    <row r="1286" spans="1:11" x14ac:dyDescent="0.2">
      <c r="A1286" s="3">
        <v>36977</v>
      </c>
      <c r="B1286" s="4">
        <v>5728.1</v>
      </c>
      <c r="C1286" s="4">
        <v>1182.17</v>
      </c>
      <c r="D1286" s="5">
        <f t="shared" si="100"/>
        <v>827.27081875437375</v>
      </c>
      <c r="E1286" s="4">
        <v>0.69979006298110569</v>
      </c>
      <c r="F1286" s="8">
        <f t="shared" si="101"/>
        <v>2.6804615919969854E-2</v>
      </c>
      <c r="G1286" s="8">
        <f t="shared" si="102"/>
        <v>2.5253391366211544E-2</v>
      </c>
      <c r="H1286" s="8">
        <f t="shared" si="103"/>
        <v>3.8414574915520599E-3</v>
      </c>
      <c r="I1286" s="8">
        <f>'Parameters and Results'!$C$3*Data!F1286+'Parameters and Results'!$C$4*Data!G1286</f>
        <v>3.7090870267727859E-2</v>
      </c>
      <c r="J1286" s="8">
        <f>(1-'Parameters and Results'!$B$5)*Data!H1286</f>
        <v>1.1524372474656182E-3</v>
      </c>
      <c r="K1286" s="8">
        <f t="shared" si="104"/>
        <v>3.8243307515193475E-2</v>
      </c>
    </row>
    <row r="1287" spans="1:11" x14ac:dyDescent="0.2">
      <c r="A1287" s="3">
        <v>36978</v>
      </c>
      <c r="B1287" s="4">
        <v>5614</v>
      </c>
      <c r="C1287" s="4">
        <v>1153.29</v>
      </c>
      <c r="D1287" s="5">
        <f t="shared" si="100"/>
        <v>803.57441471571894</v>
      </c>
      <c r="E1287" s="4">
        <v>0.69676700111482714</v>
      </c>
      <c r="F1287" s="8">
        <f t="shared" si="101"/>
        <v>-2.0120409666821607E-2</v>
      </c>
      <c r="G1287" s="8">
        <f t="shared" si="102"/>
        <v>-2.4733005227962412E-2</v>
      </c>
      <c r="H1287" s="8">
        <f t="shared" si="103"/>
        <v>-4.3293133746643278E-3</v>
      </c>
      <c r="I1287" s="8">
        <f>'Parameters and Results'!$C$3*Data!F1287+'Parameters and Results'!$C$4*Data!G1287</f>
        <v>-3.0961181281568613E-2</v>
      </c>
      <c r="J1287" s="8">
        <f>(1-'Parameters and Results'!$B$5)*Data!H1287</f>
        <v>-1.2987940123992984E-3</v>
      </c>
      <c r="K1287" s="8">
        <f t="shared" si="104"/>
        <v>-3.2259975293967909E-2</v>
      </c>
    </row>
    <row r="1288" spans="1:11" x14ac:dyDescent="0.2">
      <c r="A1288" s="3">
        <v>36979</v>
      </c>
      <c r="B1288" s="4">
        <v>5588.4</v>
      </c>
      <c r="C1288" s="4">
        <v>1147.95</v>
      </c>
      <c r="D1288" s="5">
        <f t="shared" si="100"/>
        <v>802.64997902391281</v>
      </c>
      <c r="E1288" s="4">
        <v>0.69920290868410018</v>
      </c>
      <c r="F1288" s="8">
        <f t="shared" si="101"/>
        <v>-4.570457145496064E-3</v>
      </c>
      <c r="G1288" s="8">
        <f t="shared" si="102"/>
        <v>-4.640984499430254E-3</v>
      </c>
      <c r="H1288" s="8">
        <f t="shared" si="103"/>
        <v>3.4899176902362288E-3</v>
      </c>
      <c r="I1288" s="8">
        <f>'Parameters and Results'!$C$3*Data!F1288+'Parameters and Results'!$C$4*Data!G1288</f>
        <v>-6.5052816320013938E-3</v>
      </c>
      <c r="J1288" s="8">
        <f>(1-'Parameters and Results'!$B$5)*Data!H1288</f>
        <v>1.0469753070708689E-3</v>
      </c>
      <c r="K1288" s="8">
        <f t="shared" si="104"/>
        <v>-5.4583063249305248E-3</v>
      </c>
    </row>
    <row r="1289" spans="1:11" x14ac:dyDescent="0.2">
      <c r="A1289" s="3">
        <v>36980</v>
      </c>
      <c r="B1289" s="4">
        <v>5633.7</v>
      </c>
      <c r="C1289" s="4">
        <v>1160.33</v>
      </c>
      <c r="D1289" s="5">
        <f t="shared" si="100"/>
        <v>817.70965468639872</v>
      </c>
      <c r="E1289" s="4">
        <v>0.70472163495419304</v>
      </c>
      <c r="F1289" s="8">
        <f t="shared" si="101"/>
        <v>8.0733991059384926E-3</v>
      </c>
      <c r="G1289" s="8">
        <f t="shared" si="102"/>
        <v>1.0726704477443921E-2</v>
      </c>
      <c r="H1289" s="8">
        <f t="shared" si="103"/>
        <v>7.8618964542527259E-3</v>
      </c>
      <c r="I1289" s="8">
        <f>'Parameters and Results'!$C$3*Data!F1289+'Parameters and Results'!$C$4*Data!G1289</f>
        <v>1.2856644635515901E-2</v>
      </c>
      <c r="J1289" s="8">
        <f>(1-'Parameters and Results'!$B$5)*Data!H1289</f>
        <v>2.3585689362758183E-3</v>
      </c>
      <c r="K1289" s="8">
        <f t="shared" si="104"/>
        <v>1.521521357179172E-2</v>
      </c>
    </row>
    <row r="1290" spans="1:11" x14ac:dyDescent="0.2">
      <c r="A1290" s="3">
        <v>36983</v>
      </c>
      <c r="B1290" s="4">
        <v>5618.5</v>
      </c>
      <c r="C1290" s="4">
        <v>1145.8699999999999</v>
      </c>
      <c r="D1290" s="5">
        <f t="shared" si="100"/>
        <v>806.95070422535207</v>
      </c>
      <c r="E1290" s="4">
        <v>0.70422535211267612</v>
      </c>
      <c r="F1290" s="8">
        <f t="shared" si="101"/>
        <v>-2.7016955343132022E-3</v>
      </c>
      <c r="G1290" s="8">
        <f t="shared" si="102"/>
        <v>-1.2540273606755872E-2</v>
      </c>
      <c r="H1290" s="8">
        <f t="shared" si="103"/>
        <v>-7.0447343526364376E-4</v>
      </c>
      <c r="I1290" s="8">
        <f>'Parameters and Results'!$C$3*Data!F1290+'Parameters and Results'!$C$4*Data!G1290</f>
        <v>-9.1357313401722248E-3</v>
      </c>
      <c r="J1290" s="8">
        <f>(1-'Parameters and Results'!$B$5)*Data!H1290</f>
        <v>-2.1134203057909316E-4</v>
      </c>
      <c r="K1290" s="8">
        <f t="shared" si="104"/>
        <v>-9.3470733707513177E-3</v>
      </c>
    </row>
    <row r="1291" spans="1:11" x14ac:dyDescent="0.2">
      <c r="A1291" s="3">
        <v>36984</v>
      </c>
      <c r="B1291" s="4">
        <v>5463.1</v>
      </c>
      <c r="C1291" s="4">
        <v>1106.46</v>
      </c>
      <c r="D1291" s="5">
        <f t="shared" si="100"/>
        <v>773.47780496329949</v>
      </c>
      <c r="E1291" s="4">
        <v>0.69905627403005932</v>
      </c>
      <c r="F1291" s="8">
        <f t="shared" si="101"/>
        <v>-2.8048330159128755E-2</v>
      </c>
      <c r="G1291" s="8">
        <f t="shared" si="102"/>
        <v>-3.4998443979645105E-2</v>
      </c>
      <c r="H1291" s="8">
        <f t="shared" si="103"/>
        <v>-7.3671618948587094E-3</v>
      </c>
      <c r="I1291" s="8">
        <f>'Parameters and Results'!$C$3*Data!F1291+'Parameters and Results'!$C$4*Data!G1291</f>
        <v>-4.3441448638246019E-2</v>
      </c>
      <c r="J1291" s="8">
        <f>(1-'Parameters and Results'!$B$5)*Data!H1291</f>
        <v>-2.2101485684576133E-3</v>
      </c>
      <c r="K1291" s="8">
        <f t="shared" si="104"/>
        <v>-4.5651597206703635E-2</v>
      </c>
    </row>
    <row r="1292" spans="1:11" x14ac:dyDescent="0.2">
      <c r="A1292" s="3">
        <v>36985</v>
      </c>
      <c r="B1292" s="4">
        <v>5535.7</v>
      </c>
      <c r="C1292" s="4">
        <v>1103.25</v>
      </c>
      <c r="D1292" s="5">
        <f t="shared" si="100"/>
        <v>768.81533101045284</v>
      </c>
      <c r="E1292" s="4">
        <v>0.69686411149825778</v>
      </c>
      <c r="F1292" s="8">
        <f t="shared" si="101"/>
        <v>1.3201631888860164E-2</v>
      </c>
      <c r="G1292" s="8">
        <f t="shared" si="102"/>
        <v>-2.9053606654262619E-3</v>
      </c>
      <c r="H1292" s="8">
        <f t="shared" si="103"/>
        <v>-3.1408157035564409E-3</v>
      </c>
      <c r="I1292" s="8">
        <f>'Parameters and Results'!$C$3*Data!F1292+'Parameters and Results'!$C$4*Data!G1292</f>
        <v>9.9825331434224614E-3</v>
      </c>
      <c r="J1292" s="8">
        <f>(1-'Parameters and Results'!$B$5)*Data!H1292</f>
        <v>-9.422447110669324E-4</v>
      </c>
      <c r="K1292" s="8">
        <f t="shared" si="104"/>
        <v>9.0402884323555286E-3</v>
      </c>
    </row>
    <row r="1293" spans="1:11" x14ac:dyDescent="0.2">
      <c r="A1293" s="3">
        <v>36986</v>
      </c>
      <c r="B1293" s="4">
        <v>5621.8</v>
      </c>
      <c r="C1293" s="4">
        <v>1151.44</v>
      </c>
      <c r="D1293" s="5">
        <f t="shared" si="100"/>
        <v>807.12182812280946</v>
      </c>
      <c r="E1293" s="4">
        <v>0.70096733492219254</v>
      </c>
      <c r="F1293" s="8">
        <f t="shared" si="101"/>
        <v>1.5433871227362714E-2</v>
      </c>
      <c r="G1293" s="8">
        <f t="shared" si="102"/>
        <v>4.2752963804758709E-2</v>
      </c>
      <c r="H1293" s="8">
        <f t="shared" si="103"/>
        <v>5.8708583497836071E-3</v>
      </c>
      <c r="I1293" s="8">
        <f>'Parameters and Results'!$C$3*Data!F1293+'Parameters and Results'!$C$4*Data!G1293</f>
        <v>3.6591237778512087E-2</v>
      </c>
      <c r="J1293" s="8">
        <f>(1-'Parameters and Results'!$B$5)*Data!H1293</f>
        <v>1.7612575049350825E-3</v>
      </c>
      <c r="K1293" s="8">
        <f t="shared" si="104"/>
        <v>3.8352495283447169E-2</v>
      </c>
    </row>
    <row r="1294" spans="1:11" x14ac:dyDescent="0.2">
      <c r="A1294" s="3">
        <v>36987</v>
      </c>
      <c r="B1294" s="4">
        <v>5601.5</v>
      </c>
      <c r="C1294" s="4">
        <v>1128.43</v>
      </c>
      <c r="D1294" s="5">
        <f t="shared" si="100"/>
        <v>784.55815893763474</v>
      </c>
      <c r="E1294" s="4">
        <v>0.69526524369046794</v>
      </c>
      <c r="F1294" s="8">
        <f t="shared" si="101"/>
        <v>-3.6174783062732237E-3</v>
      </c>
      <c r="G1294" s="8">
        <f t="shared" si="102"/>
        <v>-2.0186046863075076E-2</v>
      </c>
      <c r="H1294" s="8">
        <f t="shared" si="103"/>
        <v>-8.1678697659056596E-3</v>
      </c>
      <c r="I1294" s="8">
        <f>'Parameters and Results'!$C$3*Data!F1294+'Parameters and Results'!$C$4*Data!G1294</f>
        <v>-1.4065758824049616E-2</v>
      </c>
      <c r="J1294" s="8">
        <f>(1-'Parameters and Results'!$B$5)*Data!H1294</f>
        <v>-2.4503609297716984E-3</v>
      </c>
      <c r="K1294" s="8">
        <f t="shared" si="104"/>
        <v>-1.6516119753821314E-2</v>
      </c>
    </row>
    <row r="1295" spans="1:11" x14ac:dyDescent="0.2">
      <c r="A1295" s="3">
        <v>36990</v>
      </c>
      <c r="B1295" s="4">
        <v>5663.3</v>
      </c>
      <c r="C1295" s="4">
        <v>1137.5899999999999</v>
      </c>
      <c r="D1295" s="5">
        <f t="shared" si="100"/>
        <v>786.1713890808569</v>
      </c>
      <c r="E1295" s="4">
        <v>0.69108500345542501</v>
      </c>
      <c r="F1295" s="8">
        <f t="shared" si="101"/>
        <v>1.0972342166583153E-2</v>
      </c>
      <c r="G1295" s="8">
        <f t="shared" si="102"/>
        <v>8.0847034829942665E-3</v>
      </c>
      <c r="H1295" s="8">
        <f t="shared" si="103"/>
        <v>-6.0305870216403644E-3</v>
      </c>
      <c r="I1295" s="8">
        <f>'Parameters and Results'!$C$3*Data!F1295+'Parameters and Results'!$C$4*Data!G1295</f>
        <v>1.3966539276577164E-2</v>
      </c>
      <c r="J1295" s="8">
        <f>(1-'Parameters and Results'!$B$5)*Data!H1295</f>
        <v>-1.8091761064921096E-3</v>
      </c>
      <c r="K1295" s="8">
        <f t="shared" si="104"/>
        <v>1.2157363170085055E-2</v>
      </c>
    </row>
    <row r="1296" spans="1:11" x14ac:dyDescent="0.2">
      <c r="A1296" s="3">
        <v>36991</v>
      </c>
      <c r="B1296" s="4">
        <v>5803</v>
      </c>
      <c r="C1296" s="4">
        <v>1168.3800000000001</v>
      </c>
      <c r="D1296" s="5">
        <f t="shared" si="100"/>
        <v>813.63509749303637</v>
      </c>
      <c r="E1296" s="4">
        <v>0.69637883008356549</v>
      </c>
      <c r="F1296" s="8">
        <f t="shared" si="101"/>
        <v>2.4368264025247124E-2</v>
      </c>
      <c r="G1296" s="8">
        <f t="shared" si="102"/>
        <v>2.6706184367207418E-2</v>
      </c>
      <c r="H1296" s="8">
        <f t="shared" si="103"/>
        <v>7.6309770233144751E-3</v>
      </c>
      <c r="I1296" s="8">
        <f>'Parameters and Results'!$C$3*Data!F1296+'Parameters and Results'!$C$4*Data!G1296</f>
        <v>3.5743570580383244E-2</v>
      </c>
      <c r="J1296" s="8">
        <f>(1-'Parameters and Results'!$B$5)*Data!H1296</f>
        <v>2.289293106994343E-3</v>
      </c>
      <c r="K1296" s="8">
        <f t="shared" si="104"/>
        <v>3.8032863687377585E-2</v>
      </c>
    </row>
    <row r="1297" spans="1:11" x14ac:dyDescent="0.2">
      <c r="A1297" s="3">
        <v>36992</v>
      </c>
      <c r="B1297" s="4">
        <v>5788.1</v>
      </c>
      <c r="C1297" s="4">
        <v>1165.8900000000001</v>
      </c>
      <c r="D1297" s="5">
        <f t="shared" si="100"/>
        <v>813.03347280334742</v>
      </c>
      <c r="E1297" s="4">
        <v>0.69735006973500702</v>
      </c>
      <c r="F1297" s="8">
        <f t="shared" si="101"/>
        <v>-2.5709394633951122E-3</v>
      </c>
      <c r="G1297" s="8">
        <f t="shared" si="102"/>
        <v>-2.1334301040078266E-3</v>
      </c>
      <c r="H1297" s="8">
        <f t="shared" si="103"/>
        <v>1.3937284486038831E-3</v>
      </c>
      <c r="I1297" s="8">
        <f>'Parameters and Results'!$C$3*Data!F1297+'Parameters and Results'!$C$4*Data!G1297</f>
        <v>-3.4016242866349499E-3</v>
      </c>
      <c r="J1297" s="8">
        <f>(1-'Parameters and Results'!$B$5)*Data!H1297</f>
        <v>4.1811853458116502E-4</v>
      </c>
      <c r="K1297" s="8">
        <f t="shared" si="104"/>
        <v>-2.9835057520537847E-3</v>
      </c>
    </row>
    <row r="1298" spans="1:11" x14ac:dyDescent="0.2">
      <c r="A1298" s="3">
        <v>36993</v>
      </c>
      <c r="B1298" s="4">
        <v>5766.6</v>
      </c>
      <c r="C1298" s="4">
        <v>1183.5</v>
      </c>
      <c r="D1298" s="5">
        <f t="shared" si="100"/>
        <v>822.38899312070032</v>
      </c>
      <c r="E1298" s="4">
        <v>0.69487874365923141</v>
      </c>
      <c r="F1298" s="8">
        <f t="shared" si="101"/>
        <v>-3.7214336699193406E-3</v>
      </c>
      <c r="G1298" s="8">
        <f t="shared" si="102"/>
        <v>1.4991406116504373E-2</v>
      </c>
      <c r="H1298" s="8">
        <f t="shared" si="103"/>
        <v>-3.5501760165623504E-3</v>
      </c>
      <c r="I1298" s="8">
        <f>'Parameters and Results'!$C$3*Data!F1298+'Parameters and Results'!$C$4*Data!G1298</f>
        <v>4.8391048417329406E-3</v>
      </c>
      <c r="J1298" s="8">
        <f>(1-'Parameters and Results'!$B$5)*Data!H1298</f>
        <v>-1.0650528049687053E-3</v>
      </c>
      <c r="K1298" s="8">
        <f t="shared" si="104"/>
        <v>3.7740520367642353E-3</v>
      </c>
    </row>
    <row r="1299" spans="1:11" x14ac:dyDescent="0.2">
      <c r="A1299" s="3">
        <v>36998</v>
      </c>
      <c r="B1299" s="4">
        <v>5761.1</v>
      </c>
      <c r="C1299" s="4">
        <v>1191.81</v>
      </c>
      <c r="D1299" s="5">
        <f t="shared" si="100"/>
        <v>834.19192272695443</v>
      </c>
      <c r="E1299" s="4">
        <v>0.69993700566948969</v>
      </c>
      <c r="F1299" s="8">
        <f t="shared" si="101"/>
        <v>-9.5422337800804037E-4</v>
      </c>
      <c r="G1299" s="8">
        <f t="shared" si="102"/>
        <v>6.9970099932137389E-3</v>
      </c>
      <c r="H1299" s="8">
        <f t="shared" si="103"/>
        <v>7.2529783050155772E-3</v>
      </c>
      <c r="I1299" s="8">
        <f>'Parameters and Results'!$C$3*Data!F1299+'Parameters and Results'!$C$4*Data!G1299</f>
        <v>2.9434399405783851E-3</v>
      </c>
      <c r="J1299" s="8">
        <f>(1-'Parameters and Results'!$B$5)*Data!H1299</f>
        <v>2.1758934915046737E-3</v>
      </c>
      <c r="K1299" s="8">
        <f t="shared" si="104"/>
        <v>5.1193334320830588E-3</v>
      </c>
    </row>
    <row r="1300" spans="1:11" x14ac:dyDescent="0.2">
      <c r="A1300" s="3">
        <v>36999</v>
      </c>
      <c r="B1300" s="4">
        <v>5890.2</v>
      </c>
      <c r="C1300" s="4">
        <v>1238.1600000000001</v>
      </c>
      <c r="D1300" s="5">
        <f t="shared" si="100"/>
        <v>868.45759977554894</v>
      </c>
      <c r="E1300" s="4">
        <v>0.70140983376586941</v>
      </c>
      <c r="F1300" s="8">
        <f t="shared" si="101"/>
        <v>2.2161524247244952E-2</v>
      </c>
      <c r="G1300" s="8">
        <f t="shared" si="102"/>
        <v>3.8153246657251817E-2</v>
      </c>
      <c r="H1300" s="8">
        <f t="shared" si="103"/>
        <v>2.1020187111971773E-3</v>
      </c>
      <c r="I1300" s="8">
        <f>'Parameters and Results'!$C$3*Data!F1300+'Parameters and Results'!$C$4*Data!G1300</f>
        <v>3.9994086911255319E-2</v>
      </c>
      <c r="J1300" s="8">
        <f>(1-'Parameters and Results'!$B$5)*Data!H1300</f>
        <v>6.306056133591533E-4</v>
      </c>
      <c r="K1300" s="8">
        <f t="shared" si="104"/>
        <v>4.0624692524614474E-2</v>
      </c>
    </row>
    <row r="1301" spans="1:11" x14ac:dyDescent="0.2">
      <c r="A1301" s="3">
        <v>37000</v>
      </c>
      <c r="B1301" s="4">
        <v>5871.6</v>
      </c>
      <c r="C1301" s="4">
        <v>1253.69</v>
      </c>
      <c r="D1301" s="5">
        <f t="shared" si="100"/>
        <v>872.67854656828627</v>
      </c>
      <c r="E1301" s="4">
        <v>0.69608798552136986</v>
      </c>
      <c r="F1301" s="8">
        <f t="shared" si="101"/>
        <v>-3.1627838434524881E-3</v>
      </c>
      <c r="G1301" s="8">
        <f t="shared" si="102"/>
        <v>1.2464796095777778E-2</v>
      </c>
      <c r="H1301" s="8">
        <f t="shared" si="103"/>
        <v>-7.6162894807860378E-3</v>
      </c>
      <c r="I1301" s="8">
        <f>'Parameters and Results'!$C$3*Data!F1301+'Parameters and Results'!$C$4*Data!G1301</f>
        <v>3.9635540286990754E-3</v>
      </c>
      <c r="J1301" s="8">
        <f>(1-'Parameters and Results'!$B$5)*Data!H1301</f>
        <v>-2.2848868442358118E-3</v>
      </c>
      <c r="K1301" s="8">
        <f t="shared" si="104"/>
        <v>1.6786671844632637E-3</v>
      </c>
    </row>
    <row r="1302" spans="1:11" x14ac:dyDescent="0.2">
      <c r="A1302" s="3">
        <v>37001</v>
      </c>
      <c r="B1302" s="4">
        <v>5879.8</v>
      </c>
      <c r="C1302" s="4">
        <v>1242.98</v>
      </c>
      <c r="D1302" s="5">
        <f t="shared" si="100"/>
        <v>861.50540615469924</v>
      </c>
      <c r="E1302" s="4">
        <v>0.69309675630718048</v>
      </c>
      <c r="F1302" s="8">
        <f t="shared" si="101"/>
        <v>1.3955786256764006E-3</v>
      </c>
      <c r="G1302" s="8">
        <f t="shared" si="102"/>
        <v>-8.579480423603611E-3</v>
      </c>
      <c r="H1302" s="8">
        <f t="shared" si="103"/>
        <v>-4.3064593886826645E-3</v>
      </c>
      <c r="I1302" s="8">
        <f>'Parameters and Results'!$C$3*Data!F1302+'Parameters and Results'!$C$4*Data!G1302</f>
        <v>-3.4117881312791007E-3</v>
      </c>
      <c r="J1302" s="8">
        <f>(1-'Parameters and Results'!$B$5)*Data!H1302</f>
        <v>-1.2919378166047996E-3</v>
      </c>
      <c r="K1302" s="8">
        <f t="shared" si="104"/>
        <v>-4.7037259478839005E-3</v>
      </c>
    </row>
    <row r="1303" spans="1:11" x14ac:dyDescent="0.2">
      <c r="A1303" s="3">
        <v>37004</v>
      </c>
      <c r="B1303" s="4">
        <v>5871.3</v>
      </c>
      <c r="C1303" s="4">
        <v>1224.3599999999999</v>
      </c>
      <c r="D1303" s="5">
        <f t="shared" si="100"/>
        <v>851.61021075328642</v>
      </c>
      <c r="E1303" s="4">
        <v>0.69555540098768864</v>
      </c>
      <c r="F1303" s="8">
        <f t="shared" si="101"/>
        <v>-1.4466733297214855E-3</v>
      </c>
      <c r="G1303" s="8">
        <f t="shared" si="102"/>
        <v>-1.5093463801464277E-2</v>
      </c>
      <c r="H1303" s="8">
        <f t="shared" si="103"/>
        <v>3.54105560083716E-3</v>
      </c>
      <c r="I1303" s="8">
        <f>'Parameters and Results'!$C$3*Data!F1303+'Parameters and Results'!$C$4*Data!G1303</f>
        <v>-9.4163096162970111E-3</v>
      </c>
      <c r="J1303" s="8">
        <f>(1-'Parameters and Results'!$B$5)*Data!H1303</f>
        <v>1.0623166802511482E-3</v>
      </c>
      <c r="K1303" s="8">
        <f t="shared" si="104"/>
        <v>-8.3539929360458634E-3</v>
      </c>
    </row>
    <row r="1304" spans="1:11" x14ac:dyDescent="0.2">
      <c r="A1304" s="3">
        <v>37005</v>
      </c>
      <c r="B1304" s="4">
        <v>5840.3</v>
      </c>
      <c r="C1304" s="4">
        <v>1209.47</v>
      </c>
      <c r="D1304" s="5">
        <f t="shared" si="100"/>
        <v>841.95614340410714</v>
      </c>
      <c r="E1304" s="4">
        <v>0.69613644274277753</v>
      </c>
      <c r="F1304" s="8">
        <f t="shared" si="101"/>
        <v>-5.2939090131329004E-3</v>
      </c>
      <c r="G1304" s="8">
        <f t="shared" si="102"/>
        <v>-1.2236011370614273E-2</v>
      </c>
      <c r="H1304" s="8">
        <f t="shared" si="103"/>
        <v>8.3501500920245937E-4</v>
      </c>
      <c r="I1304" s="8">
        <f>'Parameters and Results'!$C$3*Data!F1304+'Parameters and Results'!$C$4*Data!G1304</f>
        <v>-1.1239616526622998E-2</v>
      </c>
      <c r="J1304" s="8">
        <f>(1-'Parameters and Results'!$B$5)*Data!H1304</f>
        <v>2.5050450276073785E-4</v>
      </c>
      <c r="K1304" s="8">
        <f t="shared" si="104"/>
        <v>-1.098911202386226E-2</v>
      </c>
    </row>
    <row r="1305" spans="1:11" x14ac:dyDescent="0.2">
      <c r="A1305" s="3">
        <v>37006</v>
      </c>
      <c r="B1305" s="4">
        <v>5827.5</v>
      </c>
      <c r="C1305" s="4">
        <v>1228.75</v>
      </c>
      <c r="D1305" s="5">
        <f t="shared" si="100"/>
        <v>853.47641869834001</v>
      </c>
      <c r="E1305" s="4">
        <v>0.69458915051746895</v>
      </c>
      <c r="F1305" s="8">
        <f t="shared" si="101"/>
        <v>-2.1940734559880168E-3</v>
      </c>
      <c r="G1305" s="8">
        <f t="shared" si="102"/>
        <v>1.5815145356776507E-2</v>
      </c>
      <c r="H1305" s="8">
        <f t="shared" si="103"/>
        <v>-2.2251591129651975E-3</v>
      </c>
      <c r="I1305" s="8">
        <f>'Parameters and Results'!$C$3*Data!F1305+'Parameters and Results'!$C$4*Data!G1305</f>
        <v>6.620364218669802E-3</v>
      </c>
      <c r="J1305" s="8">
        <f>(1-'Parameters and Results'!$B$5)*Data!H1305</f>
        <v>-6.6754773388955936E-4</v>
      </c>
      <c r="K1305" s="8">
        <f t="shared" si="104"/>
        <v>5.9528164847802425E-3</v>
      </c>
    </row>
    <row r="1306" spans="1:11" x14ac:dyDescent="0.2">
      <c r="A1306" s="3">
        <v>37007</v>
      </c>
      <c r="B1306" s="4">
        <v>5868.3</v>
      </c>
      <c r="C1306" s="4">
        <v>1234.52</v>
      </c>
      <c r="D1306" s="5">
        <f t="shared" si="100"/>
        <v>858.61733203505355</v>
      </c>
      <c r="E1306" s="4">
        <v>0.69550702462094871</v>
      </c>
      <c r="F1306" s="8">
        <f t="shared" si="101"/>
        <v>6.9768917905112049E-3</v>
      </c>
      <c r="G1306" s="8">
        <f t="shared" si="102"/>
        <v>4.6848380836739508E-3</v>
      </c>
      <c r="H1306" s="8">
        <f t="shared" si="103"/>
        <v>1.320590982538305E-3</v>
      </c>
      <c r="I1306" s="8">
        <f>'Parameters and Results'!$C$3*Data!F1306+'Parameters and Results'!$C$4*Data!G1306</f>
        <v>8.6345928818812381E-3</v>
      </c>
      <c r="J1306" s="8">
        <f>(1-'Parameters and Results'!$B$5)*Data!H1306</f>
        <v>3.9617729476149158E-4</v>
      </c>
      <c r="K1306" s="8">
        <f t="shared" si="104"/>
        <v>9.0307701766427304E-3</v>
      </c>
    </row>
    <row r="1307" spans="1:11" x14ac:dyDescent="0.2">
      <c r="A1307" s="3">
        <v>37008</v>
      </c>
      <c r="B1307" s="4">
        <v>5951.4</v>
      </c>
      <c r="C1307" s="4">
        <v>1253.05</v>
      </c>
      <c r="D1307" s="5">
        <f t="shared" si="100"/>
        <v>872.47597827600612</v>
      </c>
      <c r="E1307" s="4">
        <v>0.6962818548948615</v>
      </c>
      <c r="F1307" s="8">
        <f t="shared" si="101"/>
        <v>1.4061502279579469E-2</v>
      </c>
      <c r="G1307" s="8">
        <f t="shared" si="102"/>
        <v>1.4898348784713774E-2</v>
      </c>
      <c r="H1307" s="8">
        <f t="shared" si="103"/>
        <v>1.1134308735540185E-3</v>
      </c>
      <c r="I1307" s="8">
        <f>'Parameters and Results'!$C$3*Data!F1307+'Parameters and Results'!$C$4*Data!G1307</f>
        <v>2.0348922838377477E-2</v>
      </c>
      <c r="J1307" s="8">
        <f>(1-'Parameters and Results'!$B$5)*Data!H1307</f>
        <v>3.3402926206620561E-4</v>
      </c>
      <c r="K1307" s="8">
        <f t="shared" si="104"/>
        <v>2.0682952100443682E-2</v>
      </c>
    </row>
    <row r="1308" spans="1:11" x14ac:dyDescent="0.2">
      <c r="A1308" s="3">
        <v>37011</v>
      </c>
      <c r="B1308" s="4">
        <v>5966.9</v>
      </c>
      <c r="C1308" s="4">
        <v>1249.46</v>
      </c>
      <c r="D1308" s="5">
        <f t="shared" si="100"/>
        <v>873.38179784705721</v>
      </c>
      <c r="E1308" s="4">
        <v>0.69900740947854045</v>
      </c>
      <c r="F1308" s="8">
        <f t="shared" si="101"/>
        <v>2.6010435613597173E-3</v>
      </c>
      <c r="G1308" s="8">
        <f t="shared" si="102"/>
        <v>-2.8691213722997493E-3</v>
      </c>
      <c r="H1308" s="8">
        <f t="shared" si="103"/>
        <v>3.906800001933503E-3</v>
      </c>
      <c r="I1308" s="8">
        <f>'Parameters and Results'!$C$3*Data!F1308+'Parameters and Results'!$C$4*Data!G1308</f>
        <v>7.2658757514788776E-4</v>
      </c>
      <c r="J1308" s="8">
        <f>(1-'Parameters and Results'!$B$5)*Data!H1308</f>
        <v>1.172040000580051E-3</v>
      </c>
      <c r="K1308" s="8">
        <f t="shared" si="104"/>
        <v>1.8986275757279388E-3</v>
      </c>
    </row>
    <row r="1309" spans="1:11" x14ac:dyDescent="0.2">
      <c r="A1309" s="3">
        <v>37012</v>
      </c>
      <c r="B1309" s="4">
        <v>5928</v>
      </c>
      <c r="C1309" s="4">
        <v>1266.44</v>
      </c>
      <c r="D1309" s="5">
        <f t="shared" si="100"/>
        <v>883.15202231520232</v>
      </c>
      <c r="E1309" s="4">
        <v>0.69735006973500702</v>
      </c>
      <c r="F1309" s="8">
        <f t="shared" si="101"/>
        <v>-6.5406415654398345E-3</v>
      </c>
      <c r="G1309" s="8">
        <f t="shared" si="102"/>
        <v>1.3498356707491575E-2</v>
      </c>
      <c r="H1309" s="8">
        <f t="shared" si="103"/>
        <v>-2.3738054852821622E-3</v>
      </c>
      <c r="I1309" s="8">
        <f>'Parameters and Results'!$C$3*Data!F1309+'Parameters and Results'!$C$4*Data!G1309</f>
        <v>1.5660512522855975E-3</v>
      </c>
      <c r="J1309" s="8">
        <f>(1-'Parameters and Results'!$B$5)*Data!H1309</f>
        <v>-7.1214164558464879E-4</v>
      </c>
      <c r="K1309" s="8">
        <f t="shared" si="104"/>
        <v>8.5390960670094873E-4</v>
      </c>
    </row>
    <row r="1310" spans="1:11" x14ac:dyDescent="0.2">
      <c r="A1310" s="3">
        <v>37013</v>
      </c>
      <c r="B1310" s="4">
        <v>5904.2</v>
      </c>
      <c r="C1310" s="4">
        <v>1267.43</v>
      </c>
      <c r="D1310" s="5">
        <f t="shared" si="100"/>
        <v>883.53433252004186</v>
      </c>
      <c r="E1310" s="4">
        <v>0.69710700592540953</v>
      </c>
      <c r="F1310" s="8">
        <f t="shared" si="101"/>
        <v>-4.02292593061742E-3</v>
      </c>
      <c r="G1310" s="8">
        <f t="shared" si="102"/>
        <v>7.8141345086766244E-4</v>
      </c>
      <c r="H1310" s="8">
        <f t="shared" si="103"/>
        <v>-3.4861426185391861E-4</v>
      </c>
      <c r="I1310" s="8">
        <f>'Parameters and Results'!$C$3*Data!F1310+'Parameters and Results'!$C$4*Data!G1310</f>
        <v>-3.0980969258217047E-3</v>
      </c>
      <c r="J1310" s="8">
        <f>(1-'Parameters and Results'!$B$5)*Data!H1310</f>
        <v>-1.045842785561756E-4</v>
      </c>
      <c r="K1310" s="8">
        <f t="shared" si="104"/>
        <v>-3.2026812043778803E-3</v>
      </c>
    </row>
    <row r="1311" spans="1:11" x14ac:dyDescent="0.2">
      <c r="A1311" s="3">
        <v>37014</v>
      </c>
      <c r="B1311" s="4">
        <v>5765.8</v>
      </c>
      <c r="C1311" s="4">
        <v>1248.58</v>
      </c>
      <c r="D1311" s="5">
        <f t="shared" si="100"/>
        <v>871.79164921100403</v>
      </c>
      <c r="E1311" s="4">
        <v>0.69822650467811764</v>
      </c>
      <c r="F1311" s="8">
        <f t="shared" si="101"/>
        <v>-2.3720049539411883E-2</v>
      </c>
      <c r="G1311" s="8">
        <f t="shared" si="102"/>
        <v>-1.4984322556561265E-2</v>
      </c>
      <c r="H1311" s="8">
        <f t="shared" si="103"/>
        <v>1.6046328485801295E-3</v>
      </c>
      <c r="I1311" s="8">
        <f>'Parameters and Results'!$C$3*Data!F1311+'Parameters and Results'!$C$4*Data!G1311</f>
        <v>-2.8846577527528484E-2</v>
      </c>
      <c r="J1311" s="8">
        <f>(1-'Parameters and Results'!$B$5)*Data!H1311</f>
        <v>4.813898545740389E-4</v>
      </c>
      <c r="K1311" s="8">
        <f t="shared" si="104"/>
        <v>-2.8365187672954446E-2</v>
      </c>
    </row>
    <row r="1312" spans="1:11" x14ac:dyDescent="0.2">
      <c r="A1312" s="3">
        <v>37015</v>
      </c>
      <c r="B1312" s="4">
        <v>5870.3</v>
      </c>
      <c r="C1312" s="4">
        <v>1266.6099999999999</v>
      </c>
      <c r="D1312" s="5">
        <f t="shared" si="100"/>
        <v>881.91756022838047</v>
      </c>
      <c r="E1312" s="4">
        <v>0.6962818548948615</v>
      </c>
      <c r="F1312" s="8">
        <f t="shared" si="101"/>
        <v>1.796182733569698E-2</v>
      </c>
      <c r="G1312" s="8">
        <f t="shared" si="102"/>
        <v>1.4337134644277622E-2</v>
      </c>
      <c r="H1312" s="8">
        <f t="shared" si="103"/>
        <v>-2.7890131033777793E-3</v>
      </c>
      <c r="I1312" s="8">
        <f>'Parameters and Results'!$C$3*Data!F1312+'Parameters and Results'!$C$4*Data!G1312</f>
        <v>2.3458651626644775E-2</v>
      </c>
      <c r="J1312" s="8">
        <f>(1-'Parameters and Results'!$B$5)*Data!H1312</f>
        <v>-8.3670393101333397E-4</v>
      </c>
      <c r="K1312" s="8">
        <f t="shared" si="104"/>
        <v>2.2621947695631441E-2</v>
      </c>
    </row>
    <row r="1313" spans="1:11" x14ac:dyDescent="0.2">
      <c r="A1313" s="3">
        <v>37019</v>
      </c>
      <c r="B1313" s="4">
        <v>5886.4</v>
      </c>
      <c r="C1313" s="4">
        <v>1261.2</v>
      </c>
      <c r="D1313" s="5">
        <f t="shared" si="100"/>
        <v>881.033880544883</v>
      </c>
      <c r="E1313" s="4">
        <v>0.69856793573174991</v>
      </c>
      <c r="F1313" s="8">
        <f t="shared" si="101"/>
        <v>2.738865508919143E-3</v>
      </c>
      <c r="G1313" s="8">
        <f t="shared" si="102"/>
        <v>-4.280391532634E-3</v>
      </c>
      <c r="H1313" s="8">
        <f t="shared" si="103"/>
        <v>3.2778911380473967E-3</v>
      </c>
      <c r="I1313" s="8">
        <f>'Parameters and Results'!$C$3*Data!F1313+'Parameters and Results'!$C$4*Data!G1313</f>
        <v>8.5095892681889655E-5</v>
      </c>
      <c r="J1313" s="8">
        <f>(1-'Parameters and Results'!$B$5)*Data!H1313</f>
        <v>9.8336734141421913E-4</v>
      </c>
      <c r="K1313" s="8">
        <f t="shared" si="104"/>
        <v>1.0684632340961088E-3</v>
      </c>
    </row>
    <row r="1314" spans="1:11" x14ac:dyDescent="0.2">
      <c r="A1314" s="3">
        <v>37020</v>
      </c>
      <c r="B1314" s="4">
        <v>5893.7</v>
      </c>
      <c r="C1314" s="4">
        <v>1255.54</v>
      </c>
      <c r="D1314" s="5">
        <f t="shared" si="100"/>
        <v>883.62305580969803</v>
      </c>
      <c r="E1314" s="4">
        <v>0.70377929481314661</v>
      </c>
      <c r="F1314" s="8">
        <f t="shared" si="101"/>
        <v>1.2393784321755087E-3</v>
      </c>
      <c r="G1314" s="8">
        <f t="shared" si="102"/>
        <v>-4.4978897639732082E-3</v>
      </c>
      <c r="H1314" s="8">
        <f t="shared" si="103"/>
        <v>7.4323718941402368E-3</v>
      </c>
      <c r="I1314" s="8">
        <f>'Parameters and Results'!$C$3*Data!F1314+'Parameters and Results'!$C$4*Data!G1314</f>
        <v>-1.3444043443919631E-3</v>
      </c>
      <c r="J1314" s="8">
        <f>(1-'Parameters and Results'!$B$5)*Data!H1314</f>
        <v>2.2297115682420716E-3</v>
      </c>
      <c r="K1314" s="8">
        <f t="shared" si="104"/>
        <v>8.8530722385010848E-4</v>
      </c>
    </row>
    <row r="1315" spans="1:11" x14ac:dyDescent="0.2">
      <c r="A1315" s="3">
        <v>37021</v>
      </c>
      <c r="B1315" s="4">
        <v>5964</v>
      </c>
      <c r="C1315" s="4">
        <v>1255.18</v>
      </c>
      <c r="D1315" s="5">
        <f t="shared" si="100"/>
        <v>884.80191738333565</v>
      </c>
      <c r="E1315" s="4">
        <v>0.7049203440011278</v>
      </c>
      <c r="F1315" s="8">
        <f t="shared" si="101"/>
        <v>1.1857413101943525E-2</v>
      </c>
      <c r="G1315" s="8">
        <f t="shared" si="102"/>
        <v>-2.8677033079511802E-4</v>
      </c>
      <c r="H1315" s="8">
        <f t="shared" si="103"/>
        <v>1.6200038760431188E-3</v>
      </c>
      <c r="I1315" s="8">
        <f>'Parameters and Results'!$C$3*Data!F1315+'Parameters and Results'!$C$4*Data!G1315</f>
        <v>1.0220380485571222E-2</v>
      </c>
      <c r="J1315" s="8">
        <f>(1-'Parameters and Results'!$B$5)*Data!H1315</f>
        <v>4.8600116281293572E-4</v>
      </c>
      <c r="K1315" s="8">
        <f t="shared" si="104"/>
        <v>1.0706381648384158E-2</v>
      </c>
    </row>
    <row r="1316" spans="1:11" x14ac:dyDescent="0.2">
      <c r="A1316" s="3">
        <v>37022</v>
      </c>
      <c r="B1316" s="4">
        <v>5896.8</v>
      </c>
      <c r="C1316" s="4">
        <v>1245.67</v>
      </c>
      <c r="D1316" s="5">
        <f t="shared" si="100"/>
        <v>878.65556887917057</v>
      </c>
      <c r="E1316" s="4">
        <v>0.70536784933342744</v>
      </c>
      <c r="F1316" s="8">
        <f t="shared" si="101"/>
        <v>-1.133156600954997E-2</v>
      </c>
      <c r="G1316" s="8">
        <f t="shared" si="102"/>
        <v>-7.6054508190734329E-3</v>
      </c>
      <c r="H1316" s="8">
        <f t="shared" si="103"/>
        <v>6.3462964440065301E-4</v>
      </c>
      <c r="I1316" s="8">
        <f>'Parameters and Results'!$C$3*Data!F1316+'Parameters and Results'!$C$4*Data!G1316</f>
        <v>-1.4022063700655878E-2</v>
      </c>
      <c r="J1316" s="8">
        <f>(1-'Parameters and Results'!$B$5)*Data!H1316</f>
        <v>1.9038889332019594E-4</v>
      </c>
      <c r="K1316" s="8">
        <f t="shared" si="104"/>
        <v>-1.3831674807335683E-2</v>
      </c>
    </row>
    <row r="1317" spans="1:11" x14ac:dyDescent="0.2">
      <c r="A1317" s="3">
        <v>37025</v>
      </c>
      <c r="B1317" s="4">
        <v>5690.5</v>
      </c>
      <c r="C1317" s="4">
        <v>1248.92</v>
      </c>
      <c r="D1317" s="5">
        <f t="shared" si="100"/>
        <v>881.01015801354413</v>
      </c>
      <c r="E1317" s="4">
        <v>0.70541760722347635</v>
      </c>
      <c r="F1317" s="8">
        <f t="shared" si="101"/>
        <v>-3.5611713153134564E-2</v>
      </c>
      <c r="G1317" s="8">
        <f t="shared" si="102"/>
        <v>2.6056400761526469E-3</v>
      </c>
      <c r="H1317" s="8">
        <f t="shared" si="103"/>
        <v>7.0539272769297475E-5</v>
      </c>
      <c r="I1317" s="8">
        <f>'Parameters and Results'!$C$3*Data!F1317+'Parameters and Results'!$C$4*Data!G1317</f>
        <v>-2.9753203367870316E-2</v>
      </c>
      <c r="J1317" s="8">
        <f>(1-'Parameters and Results'!$B$5)*Data!H1317</f>
        <v>2.1161781830789247E-5</v>
      </c>
      <c r="K1317" s="8">
        <f t="shared" si="104"/>
        <v>-2.9732041586039527E-2</v>
      </c>
    </row>
    <row r="1318" spans="1:11" x14ac:dyDescent="0.2">
      <c r="A1318" s="3">
        <v>37026</v>
      </c>
      <c r="B1318" s="4">
        <v>5842.9</v>
      </c>
      <c r="C1318" s="4">
        <v>1249.44</v>
      </c>
      <c r="D1318" s="5">
        <f t="shared" si="100"/>
        <v>877.66226468109028</v>
      </c>
      <c r="E1318" s="4">
        <v>0.70244450688395621</v>
      </c>
      <c r="F1318" s="8">
        <f t="shared" si="101"/>
        <v>2.6429131190059782E-2</v>
      </c>
      <c r="G1318" s="8">
        <f t="shared" si="102"/>
        <v>4.1627308114831099E-4</v>
      </c>
      <c r="H1318" s="8">
        <f t="shared" si="103"/>
        <v>-4.2235737852211715E-3</v>
      </c>
      <c r="I1318" s="8">
        <f>'Parameters and Results'!$C$3*Data!F1318+'Parameters and Results'!$C$4*Data!G1318</f>
        <v>2.3350277255122395E-2</v>
      </c>
      <c r="J1318" s="8">
        <f>(1-'Parameters and Results'!$B$5)*Data!H1318</f>
        <v>-1.2670721355663517E-3</v>
      </c>
      <c r="K1318" s="8">
        <f t="shared" si="104"/>
        <v>2.2083205119556044E-2</v>
      </c>
    </row>
    <row r="1319" spans="1:11" x14ac:dyDescent="0.2">
      <c r="A1319" s="3">
        <v>37027</v>
      </c>
      <c r="B1319" s="4">
        <v>5884</v>
      </c>
      <c r="C1319" s="4">
        <v>1284.99</v>
      </c>
      <c r="D1319" s="5">
        <f t="shared" si="100"/>
        <v>899.03449240887153</v>
      </c>
      <c r="E1319" s="4">
        <v>0.69964318197719166</v>
      </c>
      <c r="F1319" s="8">
        <f t="shared" si="101"/>
        <v>7.0095538093239351E-3</v>
      </c>
      <c r="G1319" s="8">
        <f t="shared" si="102"/>
        <v>2.8055485283507087E-2</v>
      </c>
      <c r="H1319" s="8">
        <f t="shared" si="103"/>
        <v>-3.9959392790319603E-3</v>
      </c>
      <c r="I1319" s="8">
        <f>'Parameters and Results'!$C$3*Data!F1319+'Parameters and Results'!$C$4*Data!G1319</f>
        <v>2.1283321636252274E-2</v>
      </c>
      <c r="J1319" s="8">
        <f>(1-'Parameters and Results'!$B$5)*Data!H1319</f>
        <v>-1.1987817837095882E-3</v>
      </c>
      <c r="K1319" s="8">
        <f t="shared" si="104"/>
        <v>2.0084539852542684E-2</v>
      </c>
    </row>
    <row r="1320" spans="1:11" x14ac:dyDescent="0.2">
      <c r="A1320" s="3">
        <v>37028</v>
      </c>
      <c r="B1320" s="4">
        <v>5904.5</v>
      </c>
      <c r="C1320" s="4">
        <v>1288.49</v>
      </c>
      <c r="D1320" s="5">
        <f t="shared" si="100"/>
        <v>900.41229909154436</v>
      </c>
      <c r="E1320" s="4">
        <v>0.69881201956673655</v>
      </c>
      <c r="F1320" s="8">
        <f t="shared" si="101"/>
        <v>3.4779693200081918E-3</v>
      </c>
      <c r="G1320" s="8">
        <f t="shared" si="102"/>
        <v>2.7200539020717841E-3</v>
      </c>
      <c r="H1320" s="8">
        <f t="shared" si="103"/>
        <v>-1.1886866413814449E-3</v>
      </c>
      <c r="I1320" s="8">
        <f>'Parameters and Results'!$C$3*Data!F1320+'Parameters and Results'!$C$4*Data!G1320</f>
        <v>4.512052262125932E-3</v>
      </c>
      <c r="J1320" s="8">
        <f>(1-'Parameters and Results'!$B$5)*Data!H1320</f>
        <v>-3.5660599241443353E-4</v>
      </c>
      <c r="K1320" s="8">
        <f t="shared" si="104"/>
        <v>4.1554462697114981E-3</v>
      </c>
    </row>
    <row r="1321" spans="1:11" x14ac:dyDescent="0.2">
      <c r="A1321" s="3">
        <v>37029</v>
      </c>
      <c r="B1321" s="4">
        <v>5915</v>
      </c>
      <c r="C1321" s="4">
        <v>1291.96</v>
      </c>
      <c r="D1321" s="5">
        <f t="shared" si="100"/>
        <v>901.38840438149725</v>
      </c>
      <c r="E1321" s="4">
        <v>0.69769064396846436</v>
      </c>
      <c r="F1321" s="8">
        <f t="shared" si="101"/>
        <v>1.7767253711508493E-3</v>
      </c>
      <c r="G1321" s="8">
        <f t="shared" si="102"/>
        <v>2.6894550110181429E-3</v>
      </c>
      <c r="H1321" s="8">
        <f t="shared" si="103"/>
        <v>-1.6059773727190934E-3</v>
      </c>
      <c r="I1321" s="8">
        <f>'Parameters and Results'!$C$3*Data!F1321+'Parameters and Results'!$C$4*Data!G1321</f>
        <v>3.0069404057067907E-3</v>
      </c>
      <c r="J1321" s="8">
        <f>(1-'Parameters and Results'!$B$5)*Data!H1321</f>
        <v>-4.817932118157281E-4</v>
      </c>
      <c r="K1321" s="8">
        <f t="shared" si="104"/>
        <v>2.5251471938910626E-3</v>
      </c>
    </row>
    <row r="1322" spans="1:11" x14ac:dyDescent="0.2">
      <c r="A1322" s="3">
        <v>37032</v>
      </c>
      <c r="B1322" s="4">
        <v>5941.6</v>
      </c>
      <c r="C1322" s="4">
        <v>1312.83</v>
      </c>
      <c r="D1322" s="5">
        <f t="shared" si="100"/>
        <v>912.95549374130746</v>
      </c>
      <c r="E1322" s="4">
        <v>0.69541029207232274</v>
      </c>
      <c r="F1322" s="8">
        <f t="shared" si="101"/>
        <v>4.4869599425996082E-3</v>
      </c>
      <c r="G1322" s="8">
        <f t="shared" si="102"/>
        <v>1.6024667323379045E-2</v>
      </c>
      <c r="H1322" s="8">
        <f t="shared" si="103"/>
        <v>-3.2737813518218767E-3</v>
      </c>
      <c r="I1322" s="8">
        <f>'Parameters and Results'!$C$3*Data!F1322+'Parameters and Results'!$C$4*Data!G1322</f>
        <v>1.2579410304399343E-2</v>
      </c>
      <c r="J1322" s="8">
        <f>(1-'Parameters and Results'!$B$5)*Data!H1322</f>
        <v>-9.8213440554656309E-4</v>
      </c>
      <c r="K1322" s="8">
        <f t="shared" si="104"/>
        <v>1.1597275898852781E-2</v>
      </c>
    </row>
    <row r="1323" spans="1:11" x14ac:dyDescent="0.2">
      <c r="A1323" s="3">
        <v>37033</v>
      </c>
      <c r="B1323" s="4">
        <v>5976.6</v>
      </c>
      <c r="C1323" s="4">
        <v>1309.3800000000001</v>
      </c>
      <c r="D1323" s="5">
        <f t="shared" si="100"/>
        <v>917.06121305504985</v>
      </c>
      <c r="E1323" s="4">
        <v>0.70037820423028441</v>
      </c>
      <c r="F1323" s="8">
        <f t="shared" si="101"/>
        <v>5.8733870240883597E-3</v>
      </c>
      <c r="G1323" s="8">
        <f t="shared" si="102"/>
        <v>-2.6313697153776505E-3</v>
      </c>
      <c r="H1323" s="8">
        <f t="shared" si="103"/>
        <v>7.1184612126317806E-3</v>
      </c>
      <c r="I1323" s="8">
        <f>'Parameters and Results'!$C$3*Data!F1323+'Parameters and Results'!$C$4*Data!G1323</f>
        <v>3.7182739997733832E-3</v>
      </c>
      <c r="J1323" s="8">
        <f>(1-'Parameters and Results'!$B$5)*Data!H1323</f>
        <v>2.1355383637895347E-3</v>
      </c>
      <c r="K1323" s="8">
        <f t="shared" si="104"/>
        <v>5.8538123635629175E-3</v>
      </c>
    </row>
    <row r="1324" spans="1:11" x14ac:dyDescent="0.2">
      <c r="A1324" s="3">
        <v>37034</v>
      </c>
      <c r="B1324" s="4">
        <v>5897.4</v>
      </c>
      <c r="C1324" s="4">
        <v>1289.05</v>
      </c>
      <c r="D1324" s="5">
        <f t="shared" si="100"/>
        <v>904.91400491400486</v>
      </c>
      <c r="E1324" s="4">
        <v>0.70200070200070197</v>
      </c>
      <c r="F1324" s="8">
        <f t="shared" si="101"/>
        <v>-1.3340268578536485E-2</v>
      </c>
      <c r="G1324" s="8">
        <f t="shared" si="102"/>
        <v>-1.5648229772575965E-2</v>
      </c>
      <c r="H1324" s="8">
        <f t="shared" si="103"/>
        <v>2.3139231303969982E-3</v>
      </c>
      <c r="I1324" s="8">
        <f>'Parameters and Results'!$C$3*Data!F1324+'Parameters and Results'!$C$4*Data!G1324</f>
        <v>-2.0122779083410446E-2</v>
      </c>
      <c r="J1324" s="8">
        <f>(1-'Parameters and Results'!$B$5)*Data!H1324</f>
        <v>6.9417693911909956E-4</v>
      </c>
      <c r="K1324" s="8">
        <f t="shared" si="104"/>
        <v>-1.9428602144291346E-2</v>
      </c>
    </row>
    <row r="1325" spans="1:11" x14ac:dyDescent="0.2">
      <c r="A1325" s="3">
        <v>37035</v>
      </c>
      <c r="B1325" s="4">
        <v>5915.9</v>
      </c>
      <c r="C1325" s="4">
        <v>1293.17</v>
      </c>
      <c r="D1325" s="5">
        <f t="shared" si="100"/>
        <v>916.94674891866975</v>
      </c>
      <c r="E1325" s="4">
        <v>0.70906899241296173</v>
      </c>
      <c r="F1325" s="8">
        <f t="shared" si="101"/>
        <v>3.1320655741397438E-3</v>
      </c>
      <c r="G1325" s="8">
        <f t="shared" si="102"/>
        <v>3.1910553679439595E-3</v>
      </c>
      <c r="H1325" s="8">
        <f t="shared" si="103"/>
        <v>1.0018427239768452E-2</v>
      </c>
      <c r="I1325" s="8">
        <f>'Parameters and Results'!$C$3*Data!F1325+'Parameters and Results'!$C$4*Data!G1325</f>
        <v>4.4637272760620142E-3</v>
      </c>
      <c r="J1325" s="8">
        <f>(1-'Parameters and Results'!$B$5)*Data!H1325</f>
        <v>3.0055281719305357E-3</v>
      </c>
      <c r="K1325" s="8">
        <f t="shared" si="104"/>
        <v>7.4692554479925503E-3</v>
      </c>
    </row>
    <row r="1326" spans="1:11" x14ac:dyDescent="0.2">
      <c r="A1326" s="3">
        <v>37036</v>
      </c>
      <c r="B1326" s="4">
        <v>5889.8</v>
      </c>
      <c r="C1326" s="4">
        <v>1277.8900000000001</v>
      </c>
      <c r="D1326" s="5">
        <f t="shared" si="100"/>
        <v>899.47913000633491</v>
      </c>
      <c r="E1326" s="4">
        <v>0.70387836981769547</v>
      </c>
      <c r="F1326" s="8">
        <f t="shared" si="101"/>
        <v>-4.4216001630445548E-3</v>
      </c>
      <c r="G1326" s="8">
        <f t="shared" si="102"/>
        <v>-1.1886288068737762E-2</v>
      </c>
      <c r="H1326" s="8">
        <f t="shared" si="103"/>
        <v>-7.3472601798368117E-3</v>
      </c>
      <c r="I1326" s="8">
        <f>'Parameters and Results'!$C$3*Data!F1326+'Parameters and Results'!$C$4*Data!G1326</f>
        <v>-1.0287495699782379E-2</v>
      </c>
      <c r="J1326" s="8">
        <f>(1-'Parameters and Results'!$B$5)*Data!H1326</f>
        <v>-2.2041780539510439E-3</v>
      </c>
      <c r="K1326" s="8">
        <f t="shared" si="104"/>
        <v>-1.2491673753733423E-2</v>
      </c>
    </row>
    <row r="1327" spans="1:11" x14ac:dyDescent="0.2">
      <c r="A1327" s="3">
        <v>37040</v>
      </c>
      <c r="B1327" s="4">
        <v>5863.9</v>
      </c>
      <c r="C1327" s="4">
        <v>1267.93</v>
      </c>
      <c r="D1327" s="5">
        <f t="shared" si="100"/>
        <v>893.72665115951224</v>
      </c>
      <c r="E1327" s="4">
        <v>0.70487065623458089</v>
      </c>
      <c r="F1327" s="8">
        <f t="shared" si="101"/>
        <v>-4.4071299966567373E-3</v>
      </c>
      <c r="G1327" s="8">
        <f t="shared" si="102"/>
        <v>-7.8246308195957515E-3</v>
      </c>
      <c r="H1327" s="8">
        <f t="shared" si="103"/>
        <v>1.40874856009164E-3</v>
      </c>
      <c r="I1327" s="8">
        <f>'Parameters and Results'!$C$3*Data!F1327+'Parameters and Results'!$C$4*Data!G1327</f>
        <v>-8.081539389656351E-3</v>
      </c>
      <c r="J1327" s="8">
        <f>(1-'Parameters and Results'!$B$5)*Data!H1327</f>
        <v>4.2262456802749204E-4</v>
      </c>
      <c r="K1327" s="8">
        <f t="shared" si="104"/>
        <v>-7.6589148216288589E-3</v>
      </c>
    </row>
    <row r="1328" spans="1:11" x14ac:dyDescent="0.2">
      <c r="A1328" s="3">
        <v>37041</v>
      </c>
      <c r="B1328" s="4">
        <v>5796.9</v>
      </c>
      <c r="C1328" s="4">
        <v>1248.08</v>
      </c>
      <c r="D1328" s="5">
        <f t="shared" si="100"/>
        <v>875.78415549785973</v>
      </c>
      <c r="E1328" s="4">
        <v>0.70170514349870183</v>
      </c>
      <c r="F1328" s="8">
        <f t="shared" si="101"/>
        <v>-1.1491619326012725E-2</v>
      </c>
      <c r="G1328" s="8">
        <f t="shared" si="102"/>
        <v>-1.5779278987004083E-2</v>
      </c>
      <c r="H1328" s="8">
        <f t="shared" si="103"/>
        <v>-4.5010273612266644E-3</v>
      </c>
      <c r="I1328" s="8">
        <f>'Parameters and Results'!$C$3*Data!F1328+'Parameters and Results'!$C$4*Data!G1328</f>
        <v>-1.8575977563243341E-2</v>
      </c>
      <c r="J1328" s="8">
        <f>(1-'Parameters and Results'!$B$5)*Data!H1328</f>
        <v>-1.3503082083679994E-3</v>
      </c>
      <c r="K1328" s="8">
        <f t="shared" si="104"/>
        <v>-1.9926285771611339E-2</v>
      </c>
    </row>
    <row r="1329" spans="1:11" x14ac:dyDescent="0.2">
      <c r="A1329" s="3">
        <v>37042</v>
      </c>
      <c r="B1329" s="4">
        <v>5796.1</v>
      </c>
      <c r="C1329" s="4">
        <v>1255.82</v>
      </c>
      <c r="D1329" s="5">
        <f t="shared" si="100"/>
        <v>885.94003527336849</v>
      </c>
      <c r="E1329" s="4">
        <v>0.70546737213403876</v>
      </c>
      <c r="F1329" s="8">
        <f t="shared" si="101"/>
        <v>-1.3801431920452154E-4</v>
      </c>
      <c r="G1329" s="8">
        <f t="shared" si="102"/>
        <v>6.1823752170786488E-3</v>
      </c>
      <c r="H1329" s="8">
        <f t="shared" si="103"/>
        <v>5.3472300772593002E-3</v>
      </c>
      <c r="I1329" s="8">
        <f>'Parameters and Results'!$C$3*Data!F1329+'Parameters and Results'!$C$4*Data!G1329</f>
        <v>3.2177200879185148E-3</v>
      </c>
      <c r="J1329" s="8">
        <f>(1-'Parameters and Results'!$B$5)*Data!H1329</f>
        <v>1.6041690231777903E-3</v>
      </c>
      <c r="K1329" s="8">
        <f t="shared" si="104"/>
        <v>4.8218891110963051E-3</v>
      </c>
    </row>
    <row r="1330" spans="1:11" x14ac:dyDescent="0.2">
      <c r="A1330" s="3">
        <v>37043</v>
      </c>
      <c r="B1330" s="4">
        <v>5809.6</v>
      </c>
      <c r="C1330" s="4">
        <v>1260.67</v>
      </c>
      <c r="D1330" s="5">
        <f t="shared" si="100"/>
        <v>890.30367231638434</v>
      </c>
      <c r="E1330" s="4">
        <v>0.70621468926553677</v>
      </c>
      <c r="F1330" s="8">
        <f t="shared" si="101"/>
        <v>2.3264440902116663E-3</v>
      </c>
      <c r="G1330" s="8">
        <f t="shared" si="102"/>
        <v>3.8545799943738991E-3</v>
      </c>
      <c r="H1330" s="8">
        <f t="shared" si="103"/>
        <v>1.0587613482421182E-3</v>
      </c>
      <c r="I1330" s="8">
        <f>'Parameters and Results'!$C$3*Data!F1330+'Parameters and Results'!$C$4*Data!G1330</f>
        <v>4.1171117758971136E-3</v>
      </c>
      <c r="J1330" s="8">
        <f>(1-'Parameters and Results'!$B$5)*Data!H1330</f>
        <v>3.1762840447263548E-4</v>
      </c>
      <c r="K1330" s="8">
        <f t="shared" si="104"/>
        <v>4.434740180369749E-3</v>
      </c>
    </row>
    <row r="1331" spans="1:11" x14ac:dyDescent="0.2">
      <c r="A1331" s="3">
        <v>37046</v>
      </c>
      <c r="B1331" s="4">
        <v>5856.5</v>
      </c>
      <c r="C1331" s="4">
        <v>1267.1099999999999</v>
      </c>
      <c r="D1331" s="5">
        <f t="shared" si="100"/>
        <v>897.19606315938529</v>
      </c>
      <c r="E1331" s="4">
        <v>0.70806485874106062</v>
      </c>
      <c r="F1331" s="8">
        <f t="shared" si="101"/>
        <v>8.0404338498578937E-3</v>
      </c>
      <c r="G1331" s="8">
        <f t="shared" si="102"/>
        <v>5.0953911602089671E-3</v>
      </c>
      <c r="H1331" s="8">
        <f t="shared" si="103"/>
        <v>2.6164141786468435E-3</v>
      </c>
      <c r="I1331" s="8">
        <f>'Parameters and Results'!$C$3*Data!F1331+'Parameters and Results'!$C$4*Data!G1331</f>
        <v>9.7868908451385003E-3</v>
      </c>
      <c r="J1331" s="8">
        <f>(1-'Parameters and Results'!$B$5)*Data!H1331</f>
        <v>7.849242535940532E-4</v>
      </c>
      <c r="K1331" s="8">
        <f t="shared" si="104"/>
        <v>1.0571815098732553E-2</v>
      </c>
    </row>
    <row r="1332" spans="1:11" x14ac:dyDescent="0.2">
      <c r="A1332" s="3">
        <v>37047</v>
      </c>
      <c r="B1332" s="4">
        <v>5922.5</v>
      </c>
      <c r="C1332" s="4">
        <v>1283.57</v>
      </c>
      <c r="D1332" s="5">
        <f t="shared" si="100"/>
        <v>909.49479203571173</v>
      </c>
      <c r="E1332" s="4">
        <v>0.70856656982923549</v>
      </c>
      <c r="F1332" s="8">
        <f t="shared" si="101"/>
        <v>1.1206501523011178E-2</v>
      </c>
      <c r="G1332" s="8">
        <f t="shared" si="102"/>
        <v>1.2906541385016989E-2</v>
      </c>
      <c r="H1332" s="8">
        <f t="shared" si="103"/>
        <v>7.0831565505703785E-4</v>
      </c>
      <c r="I1332" s="8">
        <f>'Parameters and Results'!$C$3*Data!F1332+'Parameters and Results'!$C$4*Data!G1332</f>
        <v>1.6775221180543955E-2</v>
      </c>
      <c r="J1332" s="8">
        <f>(1-'Parameters and Results'!$B$5)*Data!H1332</f>
        <v>2.1249469651711138E-4</v>
      </c>
      <c r="K1332" s="8">
        <f t="shared" si="104"/>
        <v>1.6987715877061067E-2</v>
      </c>
    </row>
    <row r="1333" spans="1:11" x14ac:dyDescent="0.2">
      <c r="A1333" s="3">
        <v>37048</v>
      </c>
      <c r="B1333" s="4">
        <v>5901.5</v>
      </c>
      <c r="C1333" s="4">
        <v>1270.03</v>
      </c>
      <c r="D1333" s="5">
        <f t="shared" si="100"/>
        <v>913.2964188120236</v>
      </c>
      <c r="E1333" s="4">
        <v>0.71911405148856611</v>
      </c>
      <c r="F1333" s="8">
        <f t="shared" si="101"/>
        <v>-3.5521011638168704E-3</v>
      </c>
      <c r="G1333" s="8">
        <f t="shared" si="102"/>
        <v>-1.0604735974787274E-2</v>
      </c>
      <c r="H1333" s="8">
        <f t="shared" si="103"/>
        <v>1.4775956755043741E-2</v>
      </c>
      <c r="I1333" s="8">
        <f>'Parameters and Results'!$C$3*Data!F1333+'Parameters and Results'!$C$4*Data!G1333</f>
        <v>-8.8346459447248907E-3</v>
      </c>
      <c r="J1333" s="8">
        <f>(1-'Parameters and Results'!$B$5)*Data!H1333</f>
        <v>4.432787026513123E-3</v>
      </c>
      <c r="K1333" s="8">
        <f t="shared" si="104"/>
        <v>-4.4018589182117677E-3</v>
      </c>
    </row>
    <row r="1334" spans="1:11" x14ac:dyDescent="0.2">
      <c r="A1334" s="3">
        <v>37049</v>
      </c>
      <c r="B1334" s="4">
        <v>5948.3</v>
      </c>
      <c r="C1334" s="4">
        <v>1276.96</v>
      </c>
      <c r="D1334" s="5">
        <f t="shared" si="100"/>
        <v>918.67625899280586</v>
      </c>
      <c r="E1334" s="4">
        <v>0.71942446043165476</v>
      </c>
      <c r="F1334" s="8">
        <f t="shared" si="101"/>
        <v>7.8989085607348297E-3</v>
      </c>
      <c r="G1334" s="8">
        <f t="shared" si="102"/>
        <v>5.4417309068140263E-3</v>
      </c>
      <c r="H1334" s="8">
        <f t="shared" si="103"/>
        <v>4.3156154018006963E-4</v>
      </c>
      <c r="I1334" s="8">
        <f>'Parameters and Results'!$C$3*Data!F1334+'Parameters and Results'!$C$4*Data!G1334</f>
        <v>9.8500796803225512E-3</v>
      </c>
      <c r="J1334" s="8">
        <f>(1-'Parameters and Results'!$B$5)*Data!H1334</f>
        <v>1.294684620540209E-4</v>
      </c>
      <c r="K1334" s="8">
        <f t="shared" si="104"/>
        <v>9.9795481423765719E-3</v>
      </c>
    </row>
    <row r="1335" spans="1:11" x14ac:dyDescent="0.2">
      <c r="A1335" s="3">
        <v>37050</v>
      </c>
      <c r="B1335" s="4">
        <v>5950.6</v>
      </c>
      <c r="C1335" s="4">
        <v>1264.96</v>
      </c>
      <c r="D1335" s="5">
        <f t="shared" si="100"/>
        <v>915.50987913439974</v>
      </c>
      <c r="E1335" s="4">
        <v>0.72374610986465948</v>
      </c>
      <c r="F1335" s="8">
        <f t="shared" si="101"/>
        <v>3.8659036190665137E-4</v>
      </c>
      <c r="G1335" s="8">
        <f t="shared" si="102"/>
        <v>-9.4417520193780732E-3</v>
      </c>
      <c r="H1335" s="8">
        <f t="shared" si="103"/>
        <v>5.9891220621134181E-3</v>
      </c>
      <c r="I1335" s="8">
        <f>'Parameters and Results'!$C$3*Data!F1335+'Parameters and Results'!$C$4*Data!G1335</f>
        <v>-4.760279523795841E-3</v>
      </c>
      <c r="J1335" s="8">
        <f>(1-'Parameters and Results'!$B$5)*Data!H1335</f>
        <v>1.7967366186340257E-3</v>
      </c>
      <c r="K1335" s="8">
        <f t="shared" si="104"/>
        <v>-2.9635429051618153E-3</v>
      </c>
    </row>
    <row r="1336" spans="1:11" x14ac:dyDescent="0.2">
      <c r="A1336" s="3">
        <v>37053</v>
      </c>
      <c r="B1336" s="4">
        <v>5860.5</v>
      </c>
      <c r="C1336" s="4">
        <v>1254.3900000000001</v>
      </c>
      <c r="D1336" s="5">
        <f t="shared" si="100"/>
        <v>913.61252731245452</v>
      </c>
      <c r="E1336" s="4">
        <v>0.72833211944646759</v>
      </c>
      <c r="F1336" s="8">
        <f t="shared" si="101"/>
        <v>-1.5257130628530043E-2</v>
      </c>
      <c r="G1336" s="8">
        <f t="shared" si="102"/>
        <v>-8.3911024827287711E-3</v>
      </c>
      <c r="H1336" s="8">
        <f t="shared" si="103"/>
        <v>6.3164982946527174E-3</v>
      </c>
      <c r="I1336" s="8">
        <f>'Parameters and Results'!$C$3*Data!F1336+'Parameters and Results'!$C$4*Data!G1336</f>
        <v>-1.7881184640637326E-2</v>
      </c>
      <c r="J1336" s="8">
        <f>(1-'Parameters and Results'!$B$5)*Data!H1336</f>
        <v>1.8949494883958155E-3</v>
      </c>
      <c r="K1336" s="8">
        <f t="shared" si="104"/>
        <v>-1.5986235152241509E-2</v>
      </c>
    </row>
    <row r="1337" spans="1:11" x14ac:dyDescent="0.2">
      <c r="A1337" s="3">
        <v>37054</v>
      </c>
      <c r="B1337" s="4">
        <v>5804</v>
      </c>
      <c r="C1337" s="4">
        <v>1255.8499999999999</v>
      </c>
      <c r="D1337" s="5">
        <f t="shared" si="100"/>
        <v>911.29090777156944</v>
      </c>
      <c r="E1337" s="4">
        <v>0.72563674624482977</v>
      </c>
      <c r="F1337" s="8">
        <f t="shared" si="101"/>
        <v>-9.6875891591564987E-3</v>
      </c>
      <c r="G1337" s="8">
        <f t="shared" si="102"/>
        <v>1.1632355190174235E-3</v>
      </c>
      <c r="H1337" s="8">
        <f t="shared" si="103"/>
        <v>-3.707612113128179E-3</v>
      </c>
      <c r="I1337" s="8">
        <f>'Parameters and Results'!$C$3*Data!F1337+'Parameters and Results'!$C$4*Data!G1337</f>
        <v>-7.8484933339925261E-3</v>
      </c>
      <c r="J1337" s="8">
        <f>(1-'Parameters and Results'!$B$5)*Data!H1337</f>
        <v>-1.112283633938454E-3</v>
      </c>
      <c r="K1337" s="8">
        <f t="shared" si="104"/>
        <v>-8.9607769679309803E-3</v>
      </c>
    </row>
    <row r="1338" spans="1:11" x14ac:dyDescent="0.2">
      <c r="A1338" s="3">
        <v>37055</v>
      </c>
      <c r="B1338" s="4">
        <v>5820.2</v>
      </c>
      <c r="C1338" s="4">
        <v>1241.5999999999999</v>
      </c>
      <c r="D1338" s="5">
        <f t="shared" si="100"/>
        <v>892.6594291465957</v>
      </c>
      <c r="E1338" s="4">
        <v>0.71895894744410094</v>
      </c>
      <c r="F1338" s="8">
        <f t="shared" si="101"/>
        <v>2.7872903921356694E-3</v>
      </c>
      <c r="G1338" s="8">
        <f t="shared" si="102"/>
        <v>-1.1411763715655018E-2</v>
      </c>
      <c r="H1338" s="8">
        <f t="shared" si="103"/>
        <v>-9.2452807319852136E-3</v>
      </c>
      <c r="I1338" s="8">
        <f>'Parameters and Results'!$C$3*Data!F1338+'Parameters and Results'!$C$4*Data!G1338</f>
        <v>-3.7234733133350005E-3</v>
      </c>
      <c r="J1338" s="8">
        <f>(1-'Parameters and Results'!$B$5)*Data!H1338</f>
        <v>-2.7735842195955643E-3</v>
      </c>
      <c r="K1338" s="8">
        <f t="shared" si="104"/>
        <v>-6.4970575329305648E-3</v>
      </c>
    </row>
    <row r="1339" spans="1:11" x14ac:dyDescent="0.2">
      <c r="A1339" s="3">
        <v>37056</v>
      </c>
      <c r="B1339" s="4">
        <v>5752.5</v>
      </c>
      <c r="C1339" s="4">
        <v>1219.8699999999999</v>
      </c>
      <c r="D1339" s="5">
        <f t="shared" si="100"/>
        <v>871.02463405926449</v>
      </c>
      <c r="E1339" s="4">
        <v>0.71403070332024277</v>
      </c>
      <c r="F1339" s="8">
        <f t="shared" si="101"/>
        <v>-1.1700082486693259E-2</v>
      </c>
      <c r="G1339" s="8">
        <f t="shared" si="102"/>
        <v>-1.7656574756341942E-2</v>
      </c>
      <c r="H1339" s="8">
        <f t="shared" si="103"/>
        <v>-6.878296087078694E-3</v>
      </c>
      <c r="I1339" s="8">
        <f>'Parameters and Results'!$C$3*Data!F1339+'Parameters and Results'!$C$4*Data!G1339</f>
        <v>-1.9772122544281255E-2</v>
      </c>
      <c r="J1339" s="8">
        <f>(1-'Parameters and Results'!$B$5)*Data!H1339</f>
        <v>-2.0634888261236084E-3</v>
      </c>
      <c r="K1339" s="8">
        <f t="shared" si="104"/>
        <v>-2.1835611370404864E-2</v>
      </c>
    </row>
    <row r="1340" spans="1:11" x14ac:dyDescent="0.2">
      <c r="A1340" s="3">
        <v>37057</v>
      </c>
      <c r="B1340" s="4">
        <v>5723</v>
      </c>
      <c r="C1340" s="4">
        <v>1214.3599999999999</v>
      </c>
      <c r="D1340" s="5">
        <f t="shared" si="100"/>
        <v>863.94422310756966</v>
      </c>
      <c r="E1340" s="4">
        <v>0.71143995446784292</v>
      </c>
      <c r="F1340" s="8">
        <f t="shared" si="101"/>
        <v>-5.1413995004186523E-3</v>
      </c>
      <c r="G1340" s="8">
        <f t="shared" si="102"/>
        <v>-4.5271066501336617E-3</v>
      </c>
      <c r="H1340" s="8">
        <f t="shared" si="103"/>
        <v>-3.6349421727242016E-3</v>
      </c>
      <c r="I1340" s="8">
        <f>'Parameters and Results'!$C$3*Data!F1340+'Parameters and Results'!$C$4*Data!G1340</f>
        <v>-6.9433621539384989E-3</v>
      </c>
      <c r="J1340" s="8">
        <f>(1-'Parameters and Results'!$B$5)*Data!H1340</f>
        <v>-1.0904826518172606E-3</v>
      </c>
      <c r="K1340" s="8">
        <f t="shared" si="104"/>
        <v>-8.033844805755759E-3</v>
      </c>
    </row>
    <row r="1341" spans="1:11" x14ac:dyDescent="0.2">
      <c r="A1341" s="3">
        <v>37060</v>
      </c>
      <c r="B1341" s="4">
        <v>5671.6</v>
      </c>
      <c r="C1341" s="4">
        <v>1208.43</v>
      </c>
      <c r="D1341" s="5">
        <f t="shared" si="100"/>
        <v>861.0731081658829</v>
      </c>
      <c r="E1341" s="4">
        <v>0.7125552230297848</v>
      </c>
      <c r="F1341" s="8">
        <f t="shared" si="101"/>
        <v>-9.021878545699304E-3</v>
      </c>
      <c r="G1341" s="8">
        <f t="shared" si="102"/>
        <v>-4.8951926016425444E-3</v>
      </c>
      <c r="H1341" s="8">
        <f t="shared" si="103"/>
        <v>1.5663940546990383E-3</v>
      </c>
      <c r="I1341" s="8">
        <f>'Parameters and Results'!$C$3*Data!F1341+'Parameters and Results'!$C$4*Data!G1341</f>
        <v>-1.0537547732373866E-2</v>
      </c>
      <c r="J1341" s="8">
        <f>(1-'Parameters and Results'!$B$5)*Data!H1341</f>
        <v>4.6991821640971154E-4</v>
      </c>
      <c r="K1341" s="8">
        <f t="shared" si="104"/>
        <v>-1.0067629515964155E-2</v>
      </c>
    </row>
    <row r="1342" spans="1:11" x14ac:dyDescent="0.2">
      <c r="A1342" s="3">
        <v>37061</v>
      </c>
      <c r="B1342" s="4">
        <v>5680.4</v>
      </c>
      <c r="C1342" s="4">
        <v>1212.58</v>
      </c>
      <c r="D1342" s="5">
        <f t="shared" si="100"/>
        <v>865.63392347230138</v>
      </c>
      <c r="E1342" s="4">
        <v>0.71387778412335801</v>
      </c>
      <c r="F1342" s="8">
        <f t="shared" si="101"/>
        <v>1.5503879074549917E-3</v>
      </c>
      <c r="G1342" s="8">
        <f t="shared" si="102"/>
        <v>3.4283245957017761E-3</v>
      </c>
      <c r="H1342" s="8">
        <f t="shared" si="103"/>
        <v>1.8543618465460964E-3</v>
      </c>
      <c r="I1342" s="8">
        <f>'Parameters and Results'!$C$3*Data!F1342+'Parameters and Results'!$C$4*Data!G1342</f>
        <v>3.2078847007020773E-3</v>
      </c>
      <c r="J1342" s="8">
        <f>(1-'Parameters and Results'!$B$5)*Data!H1342</f>
        <v>5.5630855396382895E-4</v>
      </c>
      <c r="K1342" s="8">
        <f t="shared" si="104"/>
        <v>3.7641932546659063E-3</v>
      </c>
    </row>
    <row r="1343" spans="1:11" x14ac:dyDescent="0.2">
      <c r="A1343" s="3">
        <v>37062</v>
      </c>
      <c r="B1343" s="4">
        <v>5699.6</v>
      </c>
      <c r="C1343" s="4">
        <v>1223.1400000000001</v>
      </c>
      <c r="D1343" s="5">
        <f t="shared" si="100"/>
        <v>876.67717889908261</v>
      </c>
      <c r="E1343" s="4">
        <v>0.71674311926605505</v>
      </c>
      <c r="F1343" s="8">
        <f t="shared" si="101"/>
        <v>3.3743441507758211E-3</v>
      </c>
      <c r="G1343" s="8">
        <f t="shared" si="102"/>
        <v>8.6710017274856388E-3</v>
      </c>
      <c r="H1343" s="8">
        <f t="shared" si="103"/>
        <v>4.0057278169271238E-3</v>
      </c>
      <c r="I1343" s="8">
        <f>'Parameters and Results'!$C$3*Data!F1343+'Parameters and Results'!$C$4*Data!G1343</f>
        <v>7.6348920647710903E-3</v>
      </c>
      <c r="J1343" s="8">
        <f>(1-'Parameters and Results'!$B$5)*Data!H1343</f>
        <v>1.2017183450781373E-3</v>
      </c>
      <c r="K1343" s="8">
        <f t="shared" si="104"/>
        <v>8.8366104098492274E-3</v>
      </c>
    </row>
    <row r="1344" spans="1:11" x14ac:dyDescent="0.2">
      <c r="A1344" s="3">
        <v>37063</v>
      </c>
      <c r="B1344" s="4">
        <v>5641.4</v>
      </c>
      <c r="C1344" s="4">
        <v>1237.04</v>
      </c>
      <c r="D1344" s="5">
        <f t="shared" si="100"/>
        <v>873.18416037269708</v>
      </c>
      <c r="E1344" s="4">
        <v>0.70586574433542737</v>
      </c>
      <c r="F1344" s="8">
        <f t="shared" si="101"/>
        <v>-1.0263735282386803E-2</v>
      </c>
      <c r="G1344" s="8">
        <f t="shared" si="102"/>
        <v>1.1300106423151532E-2</v>
      </c>
      <c r="H1344" s="8">
        <f t="shared" si="103"/>
        <v>-1.5292449230590074E-2</v>
      </c>
      <c r="I1344" s="8">
        <f>'Parameters and Results'!$C$3*Data!F1344+'Parameters and Results'!$C$4*Data!G1344</f>
        <v>-2.8787109035866235E-3</v>
      </c>
      <c r="J1344" s="8">
        <f>(1-'Parameters and Results'!$B$5)*Data!H1344</f>
        <v>-4.5877347691770229E-3</v>
      </c>
      <c r="K1344" s="8">
        <f t="shared" si="104"/>
        <v>-7.4664456727636464E-3</v>
      </c>
    </row>
    <row r="1345" spans="1:11" x14ac:dyDescent="0.2">
      <c r="A1345" s="3">
        <v>37064</v>
      </c>
      <c r="B1345" s="4">
        <v>5665.7</v>
      </c>
      <c r="C1345" s="4">
        <v>1225.3499999999999</v>
      </c>
      <c r="D1345" s="5">
        <f t="shared" si="100"/>
        <v>866.58415841584156</v>
      </c>
      <c r="E1345" s="4">
        <v>0.70721357850070721</v>
      </c>
      <c r="F1345" s="8">
        <f t="shared" si="101"/>
        <v>4.2981909438742621E-3</v>
      </c>
      <c r="G1345" s="8">
        <f t="shared" si="102"/>
        <v>-9.4949117111870901E-3</v>
      </c>
      <c r="H1345" s="8">
        <f t="shared" si="103"/>
        <v>1.9076559287871341E-3</v>
      </c>
      <c r="I1345" s="8">
        <f>'Parameters and Results'!$C$3*Data!F1345+'Parameters and Results'!$C$4*Data!G1345</f>
        <v>-1.3663352481510507E-3</v>
      </c>
      <c r="J1345" s="8">
        <f>(1-'Parameters and Results'!$B$5)*Data!H1345</f>
        <v>5.7229677863614029E-4</v>
      </c>
      <c r="K1345" s="8">
        <f t="shared" si="104"/>
        <v>-7.9403846951491041E-4</v>
      </c>
    </row>
    <row r="1346" spans="1:11" x14ac:dyDescent="0.2">
      <c r="A1346" s="3">
        <v>37067</v>
      </c>
      <c r="B1346" s="4">
        <v>5661.9</v>
      </c>
      <c r="C1346" s="4">
        <v>1218.5999999999999</v>
      </c>
      <c r="D1346" s="5">
        <f t="shared" ref="D1346:D1409" si="105">C1346*E1346</f>
        <v>862.42038216560502</v>
      </c>
      <c r="E1346" s="4">
        <v>0.70771408351026188</v>
      </c>
      <c r="F1346" s="8">
        <f t="shared" si="101"/>
        <v>-6.7092767091806241E-4</v>
      </c>
      <c r="G1346" s="8">
        <f t="shared" si="102"/>
        <v>-5.5238586415939771E-3</v>
      </c>
      <c r="H1346" s="8">
        <f t="shared" si="103"/>
        <v>7.0746377199069899E-4</v>
      </c>
      <c r="I1346" s="8">
        <f>'Parameters and Results'!$C$3*Data!F1346+'Parameters and Results'!$C$4*Data!G1346</f>
        <v>-3.5699453785140531E-3</v>
      </c>
      <c r="J1346" s="8">
        <f>(1-'Parameters and Results'!$B$5)*Data!H1346</f>
        <v>2.1223913159720972E-4</v>
      </c>
      <c r="K1346" s="8">
        <f t="shared" si="104"/>
        <v>-3.3577062469168435E-3</v>
      </c>
    </row>
    <row r="1347" spans="1:11" x14ac:dyDescent="0.2">
      <c r="A1347" s="3">
        <v>37068</v>
      </c>
      <c r="B1347" s="4">
        <v>5555.7</v>
      </c>
      <c r="C1347" s="4">
        <v>1216.76</v>
      </c>
      <c r="D1347" s="5">
        <f t="shared" si="105"/>
        <v>859.65804719513915</v>
      </c>
      <c r="E1347" s="4">
        <v>0.70651405962978664</v>
      </c>
      <c r="F1347" s="8">
        <f t="shared" si="101"/>
        <v>-1.8935097176133713E-2</v>
      </c>
      <c r="G1347" s="8">
        <f t="shared" si="102"/>
        <v>-1.5110705194395595E-3</v>
      </c>
      <c r="H1347" s="8">
        <f t="shared" si="103"/>
        <v>-1.6970729571569648E-3</v>
      </c>
      <c r="I1347" s="8">
        <f>'Parameters and Results'!$C$3*Data!F1347+'Parameters and Results'!$C$4*Data!G1347</f>
        <v>-1.7384188109614361E-2</v>
      </c>
      <c r="J1347" s="8">
        <f>(1-'Parameters and Results'!$B$5)*Data!H1347</f>
        <v>-5.0912188714708948E-4</v>
      </c>
      <c r="K1347" s="8">
        <f t="shared" si="104"/>
        <v>-1.7893309996761451E-2</v>
      </c>
    </row>
    <row r="1348" spans="1:11" x14ac:dyDescent="0.2">
      <c r="A1348" s="3">
        <v>37069</v>
      </c>
      <c r="B1348" s="4">
        <v>5607.9</v>
      </c>
      <c r="C1348" s="4">
        <v>1211.07</v>
      </c>
      <c r="D1348" s="5">
        <f t="shared" si="105"/>
        <v>853.46723044397447</v>
      </c>
      <c r="E1348" s="4">
        <v>0.70472163495419304</v>
      </c>
      <c r="F1348" s="8">
        <f t="shared" ref="F1348:F1411" si="106">LN(B1348/B1347)</f>
        <v>9.3518901503260293E-3</v>
      </c>
      <c r="G1348" s="8">
        <f t="shared" ref="G1348:G1411" si="107">LN(C1348/C1347)</f>
        <v>-4.6873219442102095E-3</v>
      </c>
      <c r="H1348" s="8">
        <f t="shared" ref="H1348:H1411" si="108">LN(E1348/E1347)</f>
        <v>-2.5402215183583858E-3</v>
      </c>
      <c r="I1348" s="8">
        <f>'Parameters and Results'!$C$3*Data!F1348+'Parameters and Results'!$C$4*Data!G1348</f>
        <v>5.6517500316617614E-3</v>
      </c>
      <c r="J1348" s="8">
        <f>(1-'Parameters and Results'!$B$5)*Data!H1348</f>
        <v>-7.6206645550751587E-4</v>
      </c>
      <c r="K1348" s="8">
        <f t="shared" ref="K1348:K1411" si="109">I1348+J1348</f>
        <v>4.8896835761542455E-3</v>
      </c>
    </row>
    <row r="1349" spans="1:11" x14ac:dyDescent="0.2">
      <c r="A1349" s="3">
        <v>37070</v>
      </c>
      <c r="B1349" s="4">
        <v>5638.4</v>
      </c>
      <c r="C1349" s="4">
        <v>1226.2</v>
      </c>
      <c r="D1349" s="5">
        <f t="shared" si="105"/>
        <v>871.49964463397305</v>
      </c>
      <c r="E1349" s="4">
        <v>0.71073205401563611</v>
      </c>
      <c r="F1349" s="8">
        <f t="shared" si="106"/>
        <v>5.4240194154099074E-3</v>
      </c>
      <c r="G1349" s="8">
        <f t="shared" si="107"/>
        <v>1.2415689977843406E-2</v>
      </c>
      <c r="H1349" s="8">
        <f t="shared" si="108"/>
        <v>8.4926200456535966E-3</v>
      </c>
      <c r="I1349" s="8">
        <f>'Parameters and Results'!$C$3*Data!F1349+'Parameters and Results'!$C$4*Data!G1349</f>
        <v>1.145048957651911E-2</v>
      </c>
      <c r="J1349" s="8">
        <f>(1-'Parameters and Results'!$B$5)*Data!H1349</f>
        <v>2.5477860136960792E-3</v>
      </c>
      <c r="K1349" s="8">
        <f t="shared" si="109"/>
        <v>1.3998275590215188E-2</v>
      </c>
    </row>
    <row r="1350" spans="1:11" x14ac:dyDescent="0.2">
      <c r="A1350" s="3">
        <v>37071</v>
      </c>
      <c r="B1350" s="4">
        <v>5642.5</v>
      </c>
      <c r="C1350" s="4">
        <v>1224.3800000000001</v>
      </c>
      <c r="D1350" s="5">
        <f t="shared" si="105"/>
        <v>869.77338921645241</v>
      </c>
      <c r="E1350" s="4">
        <v>0.71037863181075511</v>
      </c>
      <c r="F1350" s="8">
        <f t="shared" si="106"/>
        <v>7.268923898851021E-4</v>
      </c>
      <c r="G1350" s="8">
        <f t="shared" si="107"/>
        <v>-1.4853629219389309E-3</v>
      </c>
      <c r="H1350" s="8">
        <f t="shared" si="108"/>
        <v>-4.9738871953063037E-4</v>
      </c>
      <c r="I1350" s="8">
        <f>'Parameters and Results'!$C$3*Data!F1350+'Parameters and Results'!$C$4*Data!G1350</f>
        <v>-1.6606513669755862E-4</v>
      </c>
      <c r="J1350" s="8">
        <f>(1-'Parameters and Results'!$B$5)*Data!H1350</f>
        <v>-1.4921661585918914E-4</v>
      </c>
      <c r="K1350" s="8">
        <f t="shared" si="109"/>
        <v>-3.1528175255674776E-4</v>
      </c>
    </row>
    <row r="1351" spans="1:11" x14ac:dyDescent="0.2">
      <c r="A1351" s="3">
        <v>37074</v>
      </c>
      <c r="B1351" s="4">
        <v>5716.7</v>
      </c>
      <c r="C1351" s="4">
        <v>1236.72</v>
      </c>
      <c r="D1351" s="5">
        <f t="shared" si="105"/>
        <v>872.8966685488424</v>
      </c>
      <c r="E1351" s="4">
        <v>0.70581592320722752</v>
      </c>
      <c r="F1351" s="8">
        <f t="shared" si="106"/>
        <v>1.3064486121076009E-2</v>
      </c>
      <c r="G1351" s="8">
        <f t="shared" si="107"/>
        <v>1.0028120281429824E-2</v>
      </c>
      <c r="H1351" s="8">
        <f t="shared" si="108"/>
        <v>-6.4436406347041352E-3</v>
      </c>
      <c r="I1351" s="8">
        <f>'Parameters and Results'!$C$3*Data!F1351+'Parameters and Results'!$C$4*Data!G1351</f>
        <v>1.6846610307913613E-2</v>
      </c>
      <c r="J1351" s="8">
        <f>(1-'Parameters and Results'!$B$5)*Data!H1351</f>
        <v>-1.9330921904112408E-3</v>
      </c>
      <c r="K1351" s="8">
        <f t="shared" si="109"/>
        <v>1.4913518117502371E-2</v>
      </c>
    </row>
    <row r="1352" spans="1:11" x14ac:dyDescent="0.2">
      <c r="A1352" s="3">
        <v>37075</v>
      </c>
      <c r="B1352" s="4">
        <v>5639.9</v>
      </c>
      <c r="C1352" s="4">
        <v>1234.45</v>
      </c>
      <c r="D1352" s="5">
        <f t="shared" si="105"/>
        <v>878.11210698534649</v>
      </c>
      <c r="E1352" s="4">
        <v>0.71133873950775361</v>
      </c>
      <c r="F1352" s="8">
        <f t="shared" si="106"/>
        <v>-1.352538097430319E-2</v>
      </c>
      <c r="G1352" s="8">
        <f t="shared" si="107"/>
        <v>-1.8371869507042527E-3</v>
      </c>
      <c r="H1352" s="8">
        <f t="shared" si="108"/>
        <v>7.7942717268189229E-3</v>
      </c>
      <c r="I1352" s="8">
        <f>'Parameters and Results'!$C$3*Data!F1352+'Parameters and Results'!$C$4*Data!G1352</f>
        <v>-1.2826789305895588E-2</v>
      </c>
      <c r="J1352" s="8">
        <f>(1-'Parameters and Results'!$B$5)*Data!H1352</f>
        <v>2.3382815180456773E-3</v>
      </c>
      <c r="K1352" s="8">
        <f t="shared" si="109"/>
        <v>-1.0488507787849911E-2</v>
      </c>
    </row>
    <row r="1353" spans="1:11" x14ac:dyDescent="0.2">
      <c r="A1353" s="3">
        <v>37077</v>
      </c>
      <c r="B1353" s="4">
        <v>5549.6</v>
      </c>
      <c r="C1353" s="4">
        <v>1219.24</v>
      </c>
      <c r="D1353" s="5">
        <f t="shared" si="105"/>
        <v>871.01014430632949</v>
      </c>
      <c r="E1353" s="4">
        <v>0.71438776968138307</v>
      </c>
      <c r="F1353" s="8">
        <f t="shared" si="106"/>
        <v>-1.6140481767371848E-2</v>
      </c>
      <c r="G1353" s="8">
        <f t="shared" si="107"/>
        <v>-1.239781294422615E-2</v>
      </c>
      <c r="H1353" s="8">
        <f t="shared" si="108"/>
        <v>4.2771664863657547E-3</v>
      </c>
      <c r="I1353" s="8">
        <f>'Parameters and Results'!$C$3*Data!F1353+'Parameters and Results'!$C$4*Data!G1353</f>
        <v>-2.081774053633249E-2</v>
      </c>
      <c r="J1353" s="8">
        <f>(1-'Parameters and Results'!$B$5)*Data!H1353</f>
        <v>1.2831499459097266E-3</v>
      </c>
      <c r="K1353" s="8">
        <f t="shared" si="109"/>
        <v>-1.9534590590422764E-2</v>
      </c>
    </row>
    <row r="1354" spans="1:11" x14ac:dyDescent="0.2">
      <c r="A1354" s="3">
        <v>37078</v>
      </c>
      <c r="B1354" s="4">
        <v>5479.2</v>
      </c>
      <c r="C1354" s="4">
        <v>1190.5899999999999</v>
      </c>
      <c r="D1354" s="5">
        <f t="shared" si="105"/>
        <v>844.03090883312052</v>
      </c>
      <c r="E1354" s="4">
        <v>0.7089181908407769</v>
      </c>
      <c r="F1354" s="8">
        <f t="shared" si="106"/>
        <v>-1.2766748187396149E-2</v>
      </c>
      <c r="G1354" s="8">
        <f t="shared" si="107"/>
        <v>-2.3778731235622238E-2</v>
      </c>
      <c r="H1354" s="8">
        <f t="shared" si="108"/>
        <v>-7.6857765186397111E-3</v>
      </c>
      <c r="I1354" s="8">
        <f>'Parameters and Results'!$C$3*Data!F1354+'Parameters and Results'!$C$4*Data!G1354</f>
        <v>-2.4011419531207639E-2</v>
      </c>
      <c r="J1354" s="8">
        <f>(1-'Parameters and Results'!$B$5)*Data!H1354</f>
        <v>-2.3057329555919138E-3</v>
      </c>
      <c r="K1354" s="8">
        <f t="shared" si="109"/>
        <v>-2.6317152486799552E-2</v>
      </c>
    </row>
    <row r="1355" spans="1:11" x14ac:dyDescent="0.2">
      <c r="A1355" s="3">
        <v>37081</v>
      </c>
      <c r="B1355" s="4">
        <v>5468.9</v>
      </c>
      <c r="C1355" s="4">
        <v>1198.78</v>
      </c>
      <c r="D1355" s="5">
        <f t="shared" si="105"/>
        <v>851.34578510049016</v>
      </c>
      <c r="E1355" s="4">
        <v>0.71017683403167398</v>
      </c>
      <c r="F1355" s="8">
        <f t="shared" si="106"/>
        <v>-1.8816055824987885E-3</v>
      </c>
      <c r="G1355" s="8">
        <f t="shared" si="107"/>
        <v>6.855390395796938E-3</v>
      </c>
      <c r="H1355" s="8">
        <f t="shared" si="108"/>
        <v>1.7738678508132024E-3</v>
      </c>
      <c r="I1355" s="8">
        <f>'Parameters and Results'!$C$3*Data!F1355+'Parameters and Results'!$C$4*Data!G1355</f>
        <v>2.0555059290439078E-3</v>
      </c>
      <c r="J1355" s="8">
        <f>(1-'Parameters and Results'!$B$5)*Data!H1355</f>
        <v>5.3216035524396082E-4</v>
      </c>
      <c r="K1355" s="8">
        <f t="shared" si="109"/>
        <v>2.5876662842878686E-3</v>
      </c>
    </row>
    <row r="1356" spans="1:11" x14ac:dyDescent="0.2">
      <c r="A1356" s="3">
        <v>37082</v>
      </c>
      <c r="B1356" s="4">
        <v>5467.9</v>
      </c>
      <c r="C1356" s="4">
        <v>1181.52</v>
      </c>
      <c r="D1356" s="5">
        <f t="shared" si="105"/>
        <v>838.07632288267848</v>
      </c>
      <c r="E1356" s="4">
        <v>0.70932047098879281</v>
      </c>
      <c r="F1356" s="8">
        <f t="shared" si="106"/>
        <v>-1.8286884697290176E-4</v>
      </c>
      <c r="G1356" s="8">
        <f t="shared" si="107"/>
        <v>-1.4502627835268027E-2</v>
      </c>
      <c r="H1356" s="8">
        <f t="shared" si="108"/>
        <v>-1.2065724165092999E-3</v>
      </c>
      <c r="I1356" s="8">
        <f>'Parameters and Results'!$C$3*Data!F1356+'Parameters and Results'!$C$4*Data!G1356</f>
        <v>-7.9914292721460257E-3</v>
      </c>
      <c r="J1356" s="8">
        <f>(1-'Parameters and Results'!$B$5)*Data!H1356</f>
        <v>-3.6197172495279001E-4</v>
      </c>
      <c r="K1356" s="8">
        <f t="shared" si="109"/>
        <v>-8.3534009970988154E-3</v>
      </c>
    </row>
    <row r="1357" spans="1:11" x14ac:dyDescent="0.2">
      <c r="A1357" s="3">
        <v>37083</v>
      </c>
      <c r="B1357" s="4">
        <v>5391.9</v>
      </c>
      <c r="C1357" s="4">
        <v>1180.18</v>
      </c>
      <c r="D1357" s="5">
        <f t="shared" si="105"/>
        <v>835.76233977763627</v>
      </c>
      <c r="E1357" s="4">
        <v>0.70816514411160691</v>
      </c>
      <c r="F1357" s="8">
        <f t="shared" si="106"/>
        <v>-1.3996803028125176E-2</v>
      </c>
      <c r="G1357" s="8">
        <f t="shared" si="107"/>
        <v>-1.1347759188676657E-3</v>
      </c>
      <c r="H1357" s="8">
        <f t="shared" si="108"/>
        <v>-1.6301077354310765E-3</v>
      </c>
      <c r="I1357" s="8">
        <f>'Parameters and Results'!$C$3*Data!F1357+'Parameters and Results'!$C$4*Data!G1357</f>
        <v>-1.2859981645798069E-2</v>
      </c>
      <c r="J1357" s="8">
        <f>(1-'Parameters and Results'!$B$5)*Data!H1357</f>
        <v>-4.8903232062932304E-4</v>
      </c>
      <c r="K1357" s="8">
        <f t="shared" si="109"/>
        <v>-1.3349013966427393E-2</v>
      </c>
    </row>
    <row r="1358" spans="1:11" x14ac:dyDescent="0.2">
      <c r="A1358" s="3">
        <v>37084</v>
      </c>
      <c r="B1358" s="4">
        <v>5481.6</v>
      </c>
      <c r="C1358" s="4">
        <v>1208.1400000000001</v>
      </c>
      <c r="D1358" s="5">
        <f t="shared" si="105"/>
        <v>858.96907216494856</v>
      </c>
      <c r="E1358" s="4">
        <v>0.71098471382865269</v>
      </c>
      <c r="F1358" s="8">
        <f t="shared" si="106"/>
        <v>1.6499201703702244E-2</v>
      </c>
      <c r="G1358" s="8">
        <f t="shared" si="107"/>
        <v>2.3415017620112864E-2</v>
      </c>
      <c r="H1358" s="8">
        <f t="shared" si="108"/>
        <v>3.9736091452947297E-3</v>
      </c>
      <c r="I1358" s="8">
        <f>'Parameters and Results'!$C$3*Data!F1358+'Parameters and Results'!$C$4*Data!G1358</f>
        <v>2.7080911005600415E-2</v>
      </c>
      <c r="J1358" s="8">
        <f>(1-'Parameters and Results'!$B$5)*Data!H1358</f>
        <v>1.192082743588419E-3</v>
      </c>
      <c r="K1358" s="8">
        <f t="shared" si="109"/>
        <v>2.8272993749188836E-2</v>
      </c>
    </row>
    <row r="1359" spans="1:11" x14ac:dyDescent="0.2">
      <c r="A1359" s="3">
        <v>37085</v>
      </c>
      <c r="B1359" s="4">
        <v>5537</v>
      </c>
      <c r="C1359" s="4">
        <v>1215.68</v>
      </c>
      <c r="D1359" s="5">
        <f t="shared" si="105"/>
        <v>868.65309038942485</v>
      </c>
      <c r="E1359" s="4">
        <v>0.71454090746695254</v>
      </c>
      <c r="F1359" s="8">
        <f t="shared" si="106"/>
        <v>1.0055808693166447E-2</v>
      </c>
      <c r="G1359" s="8">
        <f t="shared" si="107"/>
        <v>6.2216041799607862E-3</v>
      </c>
      <c r="H1359" s="8">
        <f t="shared" si="108"/>
        <v>4.9893189744033319E-3</v>
      </c>
      <c r="I1359" s="8">
        <f>'Parameters and Results'!$C$3*Data!F1359+'Parameters and Results'!$C$4*Data!G1359</f>
        <v>1.2158498863699468E-2</v>
      </c>
      <c r="J1359" s="8">
        <f>(1-'Parameters and Results'!$B$5)*Data!H1359</f>
        <v>1.4967956923209998E-3</v>
      </c>
      <c r="K1359" s="8">
        <f t="shared" si="109"/>
        <v>1.3655294556020468E-2</v>
      </c>
    </row>
    <row r="1360" spans="1:11" x14ac:dyDescent="0.2">
      <c r="A1360" s="3">
        <v>37088</v>
      </c>
      <c r="B1360" s="4">
        <v>5517.1</v>
      </c>
      <c r="C1360" s="4">
        <v>1202.45</v>
      </c>
      <c r="D1360" s="5">
        <f t="shared" si="105"/>
        <v>858.21854257369216</v>
      </c>
      <c r="E1360" s="4">
        <v>0.71372493041181928</v>
      </c>
      <c r="F1360" s="8">
        <f t="shared" si="106"/>
        <v>-3.6004779218031277E-3</v>
      </c>
      <c r="G1360" s="8">
        <f t="shared" si="107"/>
        <v>-1.0942448925398474E-2</v>
      </c>
      <c r="H1360" s="8">
        <f t="shared" si="108"/>
        <v>-1.1426124216775957E-3</v>
      </c>
      <c r="I1360" s="8">
        <f>'Parameters and Results'!$C$3*Data!F1360+'Parameters and Results'!$C$4*Data!G1360</f>
        <v>-9.0593406012929138E-3</v>
      </c>
      <c r="J1360" s="8">
        <f>(1-'Parameters and Results'!$B$5)*Data!H1360</f>
        <v>-3.4278372650327875E-4</v>
      </c>
      <c r="K1360" s="8">
        <f t="shared" si="109"/>
        <v>-9.4021243277961925E-3</v>
      </c>
    </row>
    <row r="1361" spans="1:11" x14ac:dyDescent="0.2">
      <c r="A1361" s="3">
        <v>37089</v>
      </c>
      <c r="B1361" s="4">
        <v>5427.8</v>
      </c>
      <c r="C1361" s="4">
        <v>1214.44</v>
      </c>
      <c r="D1361" s="5">
        <f t="shared" si="105"/>
        <v>865.17062050295658</v>
      </c>
      <c r="E1361" s="4">
        <v>0.71240293510009267</v>
      </c>
      <c r="F1361" s="8">
        <f t="shared" si="106"/>
        <v>-1.6318464609021997E-2</v>
      </c>
      <c r="G1361" s="8">
        <f t="shared" si="107"/>
        <v>9.9219231014730062E-3</v>
      </c>
      <c r="H1361" s="8">
        <f t="shared" si="108"/>
        <v>-1.8539651630944183E-3</v>
      </c>
      <c r="I1361" s="8">
        <f>'Parameters and Results'!$C$3*Data!F1361+'Parameters and Results'!$C$4*Data!G1361</f>
        <v>-8.9208180580988214E-3</v>
      </c>
      <c r="J1361" s="8">
        <f>(1-'Parameters and Results'!$B$5)*Data!H1361</f>
        <v>-5.5618954892832555E-4</v>
      </c>
      <c r="K1361" s="8">
        <f t="shared" si="109"/>
        <v>-9.4770076070271464E-3</v>
      </c>
    </row>
    <row r="1362" spans="1:11" x14ac:dyDescent="0.2">
      <c r="A1362" s="3">
        <v>37090</v>
      </c>
      <c r="B1362" s="4">
        <v>5404.6</v>
      </c>
      <c r="C1362" s="4">
        <v>1207.71</v>
      </c>
      <c r="D1362" s="5">
        <f t="shared" si="105"/>
        <v>852.90254237288138</v>
      </c>
      <c r="E1362" s="4">
        <v>0.70621468926553677</v>
      </c>
      <c r="F1362" s="8">
        <f t="shared" si="106"/>
        <v>-4.283452507795567E-3</v>
      </c>
      <c r="G1362" s="8">
        <f t="shared" si="107"/>
        <v>-5.5570607262494416E-3</v>
      </c>
      <c r="H1362" s="8">
        <f t="shared" si="108"/>
        <v>-8.7243877133847628E-3</v>
      </c>
      <c r="I1362" s="8">
        <f>'Parameters and Results'!$C$3*Data!F1362+'Parameters and Results'!$C$4*Data!G1362</f>
        <v>-6.7488337364958201E-3</v>
      </c>
      <c r="J1362" s="8">
        <f>(1-'Parameters and Results'!$B$5)*Data!H1362</f>
        <v>-2.6173163140154293E-3</v>
      </c>
      <c r="K1362" s="8">
        <f t="shared" si="109"/>
        <v>-9.3661500505112499E-3</v>
      </c>
    </row>
    <row r="1363" spans="1:11" x14ac:dyDescent="0.2">
      <c r="A1363" s="3">
        <v>37091</v>
      </c>
      <c r="B1363" s="4">
        <v>5437.4</v>
      </c>
      <c r="C1363" s="4">
        <v>1215.02</v>
      </c>
      <c r="D1363" s="5">
        <f t="shared" si="105"/>
        <v>856.2508809020436</v>
      </c>
      <c r="E1363" s="4">
        <v>0.70472163495419304</v>
      </c>
      <c r="F1363" s="8">
        <f t="shared" si="106"/>
        <v>6.0505626388823314E-3</v>
      </c>
      <c r="G1363" s="8">
        <f t="shared" si="107"/>
        <v>6.034533095433536E-3</v>
      </c>
      <c r="H1363" s="8">
        <f t="shared" si="108"/>
        <v>-2.116402906377724E-3</v>
      </c>
      <c r="I1363" s="8">
        <f>'Parameters and Results'!$C$3*Data!F1363+'Parameters and Results'!$C$4*Data!G1363</f>
        <v>8.5528901805561504E-3</v>
      </c>
      <c r="J1363" s="8">
        <f>(1-'Parameters and Results'!$B$5)*Data!H1363</f>
        <v>-6.3492087191331734E-4</v>
      </c>
      <c r="K1363" s="8">
        <f t="shared" si="109"/>
        <v>7.9179693086428339E-3</v>
      </c>
    </row>
    <row r="1364" spans="1:11" x14ac:dyDescent="0.2">
      <c r="A1364" s="3">
        <v>37092</v>
      </c>
      <c r="B1364" s="4">
        <v>5387.1</v>
      </c>
      <c r="C1364" s="4">
        <v>1210.8499999999999</v>
      </c>
      <c r="D1364" s="5">
        <f t="shared" si="105"/>
        <v>847.34079776067176</v>
      </c>
      <c r="E1364" s="4">
        <v>0.69979006298110569</v>
      </c>
      <c r="F1364" s="8">
        <f t="shared" si="106"/>
        <v>-9.2937987072669297E-3</v>
      </c>
      <c r="G1364" s="8">
        <f t="shared" si="107"/>
        <v>-3.4379452380088292E-3</v>
      </c>
      <c r="H1364" s="8">
        <f t="shared" si="108"/>
        <v>-7.0225007698246729E-3</v>
      </c>
      <c r="I1364" s="8">
        <f>'Parameters and Results'!$C$3*Data!F1364+'Parameters and Results'!$C$4*Data!G1364</f>
        <v>-9.9885642973833316E-3</v>
      </c>
      <c r="J1364" s="8">
        <f>(1-'Parameters and Results'!$B$5)*Data!H1364</f>
        <v>-2.1067502309474024E-3</v>
      </c>
      <c r="K1364" s="8">
        <f t="shared" si="109"/>
        <v>-1.2095314528330734E-2</v>
      </c>
    </row>
    <row r="1365" spans="1:11" x14ac:dyDescent="0.2">
      <c r="A1365" s="3">
        <v>37095</v>
      </c>
      <c r="B1365" s="4">
        <v>5405.3</v>
      </c>
      <c r="C1365" s="4">
        <v>1191.03</v>
      </c>
      <c r="D1365" s="5">
        <f t="shared" si="105"/>
        <v>839.6404652802255</v>
      </c>
      <c r="E1365" s="4">
        <v>0.70497003877335207</v>
      </c>
      <c r="F1365" s="8">
        <f t="shared" si="106"/>
        <v>3.3727469798599378E-3</v>
      </c>
      <c r="G1365" s="8">
        <f t="shared" si="107"/>
        <v>-1.6504113351569351E-2</v>
      </c>
      <c r="H1365" s="8">
        <f t="shared" si="108"/>
        <v>7.3749236809611818E-3</v>
      </c>
      <c r="I1365" s="8">
        <f>'Parameters and Results'!$C$3*Data!F1365+'Parameters and Results'!$C$4*Data!G1365</f>
        <v>-5.9610676024700066E-3</v>
      </c>
      <c r="J1365" s="8">
        <f>(1-'Parameters and Results'!$B$5)*Data!H1365</f>
        <v>2.2124771042883549E-3</v>
      </c>
      <c r="K1365" s="8">
        <f t="shared" si="109"/>
        <v>-3.7485904981816517E-3</v>
      </c>
    </row>
    <row r="1366" spans="1:11" x14ac:dyDescent="0.2">
      <c r="A1366" s="3">
        <v>37096</v>
      </c>
      <c r="B1366" s="4">
        <v>5320.2</v>
      </c>
      <c r="C1366" s="4">
        <v>1171.6500000000001</v>
      </c>
      <c r="D1366" s="5">
        <f t="shared" si="105"/>
        <v>823.77135625395499</v>
      </c>
      <c r="E1366" s="4">
        <v>0.70308654995429942</v>
      </c>
      <c r="F1366" s="8">
        <f t="shared" si="106"/>
        <v>-1.5869057081805509E-2</v>
      </c>
      <c r="G1366" s="8">
        <f t="shared" si="107"/>
        <v>-1.6405467230525106E-2</v>
      </c>
      <c r="H1366" s="8">
        <f t="shared" si="108"/>
        <v>-2.6753043272761037E-3</v>
      </c>
      <c r="I1366" s="8">
        <f>'Parameters and Results'!$C$3*Data!F1366+'Parameters and Results'!$C$4*Data!G1366</f>
        <v>-2.2744377251063382E-2</v>
      </c>
      <c r="J1366" s="8">
        <f>(1-'Parameters and Results'!$B$5)*Data!H1366</f>
        <v>-8.0259129818283125E-4</v>
      </c>
      <c r="K1366" s="8">
        <f t="shared" si="109"/>
        <v>-2.3546968549246212E-2</v>
      </c>
    </row>
    <row r="1367" spans="1:11" x14ac:dyDescent="0.2">
      <c r="A1367" s="3">
        <v>37097</v>
      </c>
      <c r="B1367" s="4">
        <v>5275.7</v>
      </c>
      <c r="C1367" s="4">
        <v>1190.49</v>
      </c>
      <c r="D1367" s="5">
        <f t="shared" si="105"/>
        <v>833.67647058823536</v>
      </c>
      <c r="E1367" s="4">
        <v>0.70028011204481799</v>
      </c>
      <c r="F1367" s="8">
        <f t="shared" si="106"/>
        <v>-8.3995246520028929E-3</v>
      </c>
      <c r="G1367" s="8">
        <f t="shared" si="107"/>
        <v>1.5951975335219318E-2</v>
      </c>
      <c r="H1367" s="8">
        <f t="shared" si="108"/>
        <v>-3.9995843233473424E-3</v>
      </c>
      <c r="I1367" s="8">
        <f>'Parameters and Results'!$C$3*Data!F1367+'Parameters and Results'!$C$4*Data!G1367</f>
        <v>1.2644826105159034E-3</v>
      </c>
      <c r="J1367" s="8">
        <f>(1-'Parameters and Results'!$B$5)*Data!H1367</f>
        <v>-1.1998752970042029E-3</v>
      </c>
      <c r="K1367" s="8">
        <f t="shared" si="109"/>
        <v>6.4607313511700487E-5</v>
      </c>
    </row>
    <row r="1368" spans="1:11" x14ac:dyDescent="0.2">
      <c r="A1368" s="3">
        <v>37098</v>
      </c>
      <c r="B1368" s="4">
        <v>5286.1</v>
      </c>
      <c r="C1368" s="4">
        <v>1202.93</v>
      </c>
      <c r="D1368" s="5">
        <f t="shared" si="105"/>
        <v>843.27374693305285</v>
      </c>
      <c r="E1368" s="4">
        <v>0.70101647388713628</v>
      </c>
      <c r="F1368" s="8">
        <f t="shared" si="106"/>
        <v>1.9693619196099192E-3</v>
      </c>
      <c r="G1368" s="8">
        <f t="shared" si="107"/>
        <v>1.0395260358389983E-2</v>
      </c>
      <c r="H1368" s="8">
        <f t="shared" si="108"/>
        <v>1.0509722459747797E-3</v>
      </c>
      <c r="I1368" s="8">
        <f>'Parameters and Results'!$C$3*Data!F1368+'Parameters and Results'!$C$4*Data!G1368</f>
        <v>7.3366322731892707E-3</v>
      </c>
      <c r="J1368" s="8">
        <f>(1-'Parameters and Results'!$B$5)*Data!H1368</f>
        <v>3.1529167379243394E-4</v>
      </c>
      <c r="K1368" s="8">
        <f t="shared" si="109"/>
        <v>7.6519239469817046E-3</v>
      </c>
    </row>
    <row r="1369" spans="1:11" x14ac:dyDescent="0.2">
      <c r="A1369" s="3">
        <v>37099</v>
      </c>
      <c r="B1369" s="4">
        <v>5403.1</v>
      </c>
      <c r="C1369" s="4">
        <v>1205.82</v>
      </c>
      <c r="D1369" s="5">
        <f t="shared" si="105"/>
        <v>845.83333333333337</v>
      </c>
      <c r="E1369" s="4">
        <v>0.70145903479236815</v>
      </c>
      <c r="F1369" s="8">
        <f t="shared" si="106"/>
        <v>2.1892129027332376E-2</v>
      </c>
      <c r="G1369" s="8">
        <f t="shared" si="107"/>
        <v>2.3995859983154313E-3</v>
      </c>
      <c r="H1369" s="8">
        <f t="shared" si="108"/>
        <v>6.3111393701006414E-4</v>
      </c>
      <c r="I1369" s="8">
        <f>'Parameters and Results'!$C$3*Data!F1369+'Parameters and Results'!$C$4*Data!G1369</f>
        <v>2.0451389338006162E-2</v>
      </c>
      <c r="J1369" s="8">
        <f>(1-'Parameters and Results'!$B$5)*Data!H1369</f>
        <v>1.8933418110301926E-4</v>
      </c>
      <c r="K1369" s="8">
        <f t="shared" si="109"/>
        <v>2.0640723519109182E-2</v>
      </c>
    </row>
    <row r="1370" spans="1:11" x14ac:dyDescent="0.2">
      <c r="A1370" s="3">
        <v>37102</v>
      </c>
      <c r="B1370" s="4">
        <v>5446.7</v>
      </c>
      <c r="C1370" s="4">
        <v>1204.52</v>
      </c>
      <c r="D1370" s="5">
        <f t="shared" si="105"/>
        <v>844.6844319775596</v>
      </c>
      <c r="E1370" s="4">
        <v>0.70126227208976155</v>
      </c>
      <c r="F1370" s="8">
        <f t="shared" si="106"/>
        <v>8.0370577692420106E-3</v>
      </c>
      <c r="G1370" s="8">
        <f t="shared" si="107"/>
        <v>-1.0786860991002832E-3</v>
      </c>
      <c r="H1370" s="8">
        <f t="shared" si="108"/>
        <v>-2.8054425769649948E-4</v>
      </c>
      <c r="I1370" s="8">
        <f>'Parameters and Results'!$C$3*Data!F1370+'Parameters and Results'!$C$4*Data!G1370</f>
        <v>6.4499350545726064E-3</v>
      </c>
      <c r="J1370" s="8">
        <f>(1-'Parameters and Results'!$B$5)*Data!H1370</f>
        <v>-8.4163277308949851E-5</v>
      </c>
      <c r="K1370" s="8">
        <f t="shared" si="109"/>
        <v>6.3657717772636563E-3</v>
      </c>
    </row>
    <row r="1371" spans="1:11" x14ac:dyDescent="0.2">
      <c r="A1371" s="3">
        <v>37103</v>
      </c>
      <c r="B1371" s="4">
        <v>5529.1</v>
      </c>
      <c r="C1371" s="4">
        <v>1211.23</v>
      </c>
      <c r="D1371" s="5">
        <f t="shared" si="105"/>
        <v>849.86668537749097</v>
      </c>
      <c r="E1371" s="4">
        <v>0.70165590794274491</v>
      </c>
      <c r="F1371" s="8">
        <f t="shared" si="106"/>
        <v>1.501513294942399E-2</v>
      </c>
      <c r="G1371" s="8">
        <f t="shared" si="107"/>
        <v>5.5552248835080463E-3</v>
      </c>
      <c r="H1371" s="8">
        <f t="shared" si="108"/>
        <v>5.6116724256035169E-4</v>
      </c>
      <c r="I1371" s="8">
        <f>'Parameters and Results'!$C$3*Data!F1371+'Parameters and Results'!$C$4*Data!G1371</f>
        <v>1.6138062767840338E-2</v>
      </c>
      <c r="J1371" s="8">
        <f>(1-'Parameters and Results'!$B$5)*Data!H1371</f>
        <v>1.6835017276810554E-4</v>
      </c>
      <c r="K1371" s="8">
        <f t="shared" si="109"/>
        <v>1.6306412940608445E-2</v>
      </c>
    </row>
    <row r="1372" spans="1:11" x14ac:dyDescent="0.2">
      <c r="A1372" s="3">
        <v>37104</v>
      </c>
      <c r="B1372" s="4">
        <v>5546.9</v>
      </c>
      <c r="C1372" s="4">
        <v>1215.93</v>
      </c>
      <c r="D1372" s="5">
        <f t="shared" si="105"/>
        <v>848.5205861828332</v>
      </c>
      <c r="E1372" s="4">
        <v>0.69783670621074667</v>
      </c>
      <c r="F1372" s="8">
        <f t="shared" si="106"/>
        <v>3.2141595023560711E-3</v>
      </c>
      <c r="G1372" s="8">
        <f t="shared" si="107"/>
        <v>3.8728438789164764E-3</v>
      </c>
      <c r="H1372" s="8">
        <f t="shared" si="108"/>
        <v>-5.4579940964909453E-3</v>
      </c>
      <c r="I1372" s="8">
        <f>'Parameters and Results'!$C$3*Data!F1372+'Parameters and Results'!$C$4*Data!G1372</f>
        <v>4.9037252591764601E-3</v>
      </c>
      <c r="J1372" s="8">
        <f>(1-'Parameters and Results'!$B$5)*Data!H1372</f>
        <v>-1.6373982289472839E-3</v>
      </c>
      <c r="K1372" s="8">
        <f t="shared" si="109"/>
        <v>3.2663270302291762E-3</v>
      </c>
    </row>
    <row r="1373" spans="1:11" x14ac:dyDescent="0.2">
      <c r="A1373" s="3">
        <v>37105</v>
      </c>
      <c r="B1373" s="4">
        <v>5584.5</v>
      </c>
      <c r="C1373" s="4">
        <v>1220.75</v>
      </c>
      <c r="D1373" s="5">
        <f t="shared" si="105"/>
        <v>853.969919552291</v>
      </c>
      <c r="E1373" s="4">
        <v>0.69954529555788736</v>
      </c>
      <c r="F1373" s="8">
        <f t="shared" si="106"/>
        <v>6.7556898509036033E-3</v>
      </c>
      <c r="G1373" s="8">
        <f t="shared" si="107"/>
        <v>3.9562078621046349E-3</v>
      </c>
      <c r="H1373" s="8">
        <f t="shared" si="108"/>
        <v>2.4454160658052455E-3</v>
      </c>
      <c r="I1373" s="8">
        <f>'Parameters and Results'!$C$3*Data!F1373+'Parameters and Results'!$C$4*Data!G1373</f>
        <v>8.0475808650771561E-3</v>
      </c>
      <c r="J1373" s="8">
        <f>(1-'Parameters and Results'!$B$5)*Data!H1373</f>
        <v>7.3362481974157377E-4</v>
      </c>
      <c r="K1373" s="8">
        <f t="shared" si="109"/>
        <v>8.7812056848187298E-3</v>
      </c>
    </row>
    <row r="1374" spans="1:11" x14ac:dyDescent="0.2">
      <c r="A1374" s="3">
        <v>37106</v>
      </c>
      <c r="B1374" s="4">
        <v>5547.6</v>
      </c>
      <c r="C1374" s="4">
        <v>1214.3499999999999</v>
      </c>
      <c r="D1374" s="5">
        <f t="shared" si="105"/>
        <v>851.10036445192031</v>
      </c>
      <c r="E1374" s="4">
        <v>0.7008690776562938</v>
      </c>
      <c r="F1374" s="8">
        <f t="shared" si="106"/>
        <v>-6.6295011987011739E-3</v>
      </c>
      <c r="G1374" s="8">
        <f t="shared" si="107"/>
        <v>-5.2564697435392152E-3</v>
      </c>
      <c r="H1374" s="8">
        <f t="shared" si="108"/>
        <v>1.8905582776301152E-3</v>
      </c>
      <c r="I1374" s="8">
        <f>'Parameters and Results'!$C$3*Data!F1374+'Parameters and Results'!$C$4*Data!G1374</f>
        <v>-8.6393072103747044E-3</v>
      </c>
      <c r="J1374" s="8">
        <f>(1-'Parameters and Results'!$B$5)*Data!H1374</f>
        <v>5.6716748328903459E-4</v>
      </c>
      <c r="K1374" s="8">
        <f t="shared" si="109"/>
        <v>-8.0721397270856702E-3</v>
      </c>
    </row>
    <row r="1375" spans="1:11" x14ac:dyDescent="0.2">
      <c r="A1375" s="3">
        <v>37109</v>
      </c>
      <c r="B1375" s="4">
        <v>5526.4</v>
      </c>
      <c r="C1375" s="4">
        <v>1200.48</v>
      </c>
      <c r="D1375" s="5">
        <f t="shared" si="105"/>
        <v>846.89947089947088</v>
      </c>
      <c r="E1375" s="4">
        <v>0.70546737213403876</v>
      </c>
      <c r="F1375" s="8">
        <f t="shared" si="106"/>
        <v>-3.8287928298207118E-3</v>
      </c>
      <c r="G1375" s="8">
        <f t="shared" si="107"/>
        <v>-1.1487477400811763E-2</v>
      </c>
      <c r="H1375" s="8">
        <f t="shared" si="108"/>
        <v>6.5394178828291957E-3</v>
      </c>
      <c r="I1375" s="8">
        <f>'Parameters and Results'!$C$3*Data!F1375+'Parameters and Results'!$C$4*Data!G1375</f>
        <v>-9.5534315225314775E-3</v>
      </c>
      <c r="J1375" s="8">
        <f>(1-'Parameters and Results'!$B$5)*Data!H1375</f>
        <v>1.9618253648487588E-3</v>
      </c>
      <c r="K1375" s="8">
        <f t="shared" si="109"/>
        <v>-7.5916061576827183E-3</v>
      </c>
    </row>
    <row r="1376" spans="1:11" x14ac:dyDescent="0.2">
      <c r="A1376" s="3">
        <v>37110</v>
      </c>
      <c r="B1376" s="4">
        <v>5536.8</v>
      </c>
      <c r="C1376" s="4">
        <v>1204.4000000000001</v>
      </c>
      <c r="D1376" s="5">
        <f t="shared" si="105"/>
        <v>850.02470181381898</v>
      </c>
      <c r="E1376" s="4">
        <v>0.70576610911144044</v>
      </c>
      <c r="F1376" s="8">
        <f t="shared" si="106"/>
        <v>1.8801075752941819E-3</v>
      </c>
      <c r="G1376" s="8">
        <f t="shared" si="107"/>
        <v>3.2600408101602064E-3</v>
      </c>
      <c r="H1376" s="8">
        <f t="shared" si="108"/>
        <v>4.233700317260144E-4</v>
      </c>
      <c r="I1376" s="8">
        <f>'Parameters and Results'!$C$3*Data!F1376+'Parameters and Results'!$C$4*Data!G1376</f>
        <v>3.405516165868921E-3</v>
      </c>
      <c r="J1376" s="8">
        <f>(1-'Parameters and Results'!$B$5)*Data!H1376</f>
        <v>1.2701100951780433E-4</v>
      </c>
      <c r="K1376" s="8">
        <f t="shared" si="109"/>
        <v>3.5325271753867253E-3</v>
      </c>
    </row>
    <row r="1377" spans="1:11" x14ac:dyDescent="0.2">
      <c r="A1377" s="3">
        <v>37111</v>
      </c>
      <c r="B1377" s="4">
        <v>5476.5</v>
      </c>
      <c r="C1377" s="4">
        <v>1183.53</v>
      </c>
      <c r="D1377" s="5">
        <f t="shared" si="105"/>
        <v>837.30456314113906</v>
      </c>
      <c r="E1377" s="4">
        <v>0.70746374248319777</v>
      </c>
      <c r="F1377" s="8">
        <f t="shared" si="106"/>
        <v>-1.0950505763852435E-2</v>
      </c>
      <c r="G1377" s="8">
        <f t="shared" si="107"/>
        <v>-1.7480019432350342E-2</v>
      </c>
      <c r="H1377" s="8">
        <f t="shared" si="108"/>
        <v>2.4024884365361795E-3</v>
      </c>
      <c r="I1377" s="8">
        <f>'Parameters and Results'!$C$3*Data!F1377+'Parameters and Results'!$C$4*Data!G1377</f>
        <v>-1.9020903036840068E-2</v>
      </c>
      <c r="J1377" s="8">
        <f>(1-'Parameters and Results'!$B$5)*Data!H1377</f>
        <v>7.2074653096085392E-4</v>
      </c>
      <c r="K1377" s="8">
        <f t="shared" si="109"/>
        <v>-1.8300156505879215E-2</v>
      </c>
    </row>
    <row r="1378" spans="1:11" x14ac:dyDescent="0.2">
      <c r="A1378" s="3">
        <v>37112</v>
      </c>
      <c r="B1378" s="4">
        <v>5402.9</v>
      </c>
      <c r="C1378" s="4">
        <v>1183.43</v>
      </c>
      <c r="D1378" s="5">
        <f t="shared" si="105"/>
        <v>832.34632156421446</v>
      </c>
      <c r="E1378" s="4">
        <v>0.70333380222253483</v>
      </c>
      <c r="F1378" s="8">
        <f t="shared" si="106"/>
        <v>-1.3530364327180175E-2</v>
      </c>
      <c r="G1378" s="8">
        <f t="shared" si="107"/>
        <v>-8.449656948946516E-5</v>
      </c>
      <c r="H1378" s="8">
        <f t="shared" si="108"/>
        <v>-5.8547763617377386E-3</v>
      </c>
      <c r="I1378" s="8">
        <f>'Parameters and Results'!$C$3*Data!F1378+'Parameters and Results'!$C$4*Data!G1378</f>
        <v>-1.1884696933806964E-2</v>
      </c>
      <c r="J1378" s="8">
        <f>(1-'Parameters and Results'!$B$5)*Data!H1378</f>
        <v>-1.7564329085213218E-3</v>
      </c>
      <c r="K1378" s="8">
        <f t="shared" si="109"/>
        <v>-1.3641129842328285E-2</v>
      </c>
    </row>
    <row r="1379" spans="1:11" x14ac:dyDescent="0.2">
      <c r="A1379" s="3">
        <v>37113</v>
      </c>
      <c r="B1379" s="4">
        <v>5427.2</v>
      </c>
      <c r="C1379" s="4">
        <v>1190.1600000000001</v>
      </c>
      <c r="D1379" s="5">
        <f t="shared" si="105"/>
        <v>833.85413017585665</v>
      </c>
      <c r="E1379" s="4">
        <v>0.70062355496391793</v>
      </c>
      <c r="F1379" s="8">
        <f t="shared" si="106"/>
        <v>4.4875007209080843E-3</v>
      </c>
      <c r="G1379" s="8">
        <f t="shared" si="107"/>
        <v>5.670750243249055E-3</v>
      </c>
      <c r="H1379" s="8">
        <f t="shared" si="108"/>
        <v>-3.8608731403400234E-3</v>
      </c>
      <c r="I1379" s="8">
        <f>'Parameters and Results'!$C$3*Data!F1379+'Parameters and Results'!$C$4*Data!G1379</f>
        <v>6.988768262149064E-3</v>
      </c>
      <c r="J1379" s="8">
        <f>(1-'Parameters and Results'!$B$5)*Data!H1379</f>
        <v>-1.1582619421020071E-3</v>
      </c>
      <c r="K1379" s="8">
        <f t="shared" si="109"/>
        <v>5.8305063200470566E-3</v>
      </c>
    </row>
    <row r="1380" spans="1:11" x14ac:dyDescent="0.2">
      <c r="A1380" s="3">
        <v>37116</v>
      </c>
      <c r="B1380" s="4">
        <v>5431.1</v>
      </c>
      <c r="C1380" s="4">
        <v>1191.29</v>
      </c>
      <c r="D1380" s="5">
        <f t="shared" si="105"/>
        <v>837.93345994232266</v>
      </c>
      <c r="E1380" s="4">
        <v>0.70338327354575514</v>
      </c>
      <c r="F1380" s="8">
        <f t="shared" si="106"/>
        <v>7.183445231218245E-4</v>
      </c>
      <c r="G1380" s="8">
        <f t="shared" si="107"/>
        <v>9.4900172987619647E-4</v>
      </c>
      <c r="H1380" s="8">
        <f t="shared" si="108"/>
        <v>3.9312089940704703E-3</v>
      </c>
      <c r="I1380" s="8">
        <f>'Parameters and Results'!$C$3*Data!F1380+'Parameters and Results'!$C$4*Data!G1380</f>
        <v>1.1410123918647428E-3</v>
      </c>
      <c r="J1380" s="8">
        <f>(1-'Parameters and Results'!$B$5)*Data!H1380</f>
        <v>1.1793626982211413E-3</v>
      </c>
      <c r="K1380" s="8">
        <f t="shared" si="109"/>
        <v>2.320375090085884E-3</v>
      </c>
    </row>
    <row r="1381" spans="1:11" x14ac:dyDescent="0.2">
      <c r="A1381" s="3">
        <v>37117</v>
      </c>
      <c r="B1381" s="4">
        <v>5507.8</v>
      </c>
      <c r="C1381" s="4">
        <v>1186.73</v>
      </c>
      <c r="D1381" s="5">
        <f t="shared" si="105"/>
        <v>830.75253762688135</v>
      </c>
      <c r="E1381" s="4">
        <v>0.70003500175008748</v>
      </c>
      <c r="F1381" s="8">
        <f t="shared" si="106"/>
        <v>1.4023577688016153E-2</v>
      </c>
      <c r="G1381" s="8">
        <f t="shared" si="107"/>
        <v>-3.8351280385507487E-3</v>
      </c>
      <c r="H1381" s="8">
        <f t="shared" si="108"/>
        <v>-4.771604029175593E-3</v>
      </c>
      <c r="I1381" s="8">
        <f>'Parameters and Results'!$C$3*Data!F1381+'Parameters and Results'!$C$4*Data!G1381</f>
        <v>1.0199661336196729E-2</v>
      </c>
      <c r="J1381" s="8">
        <f>(1-'Parameters and Results'!$B$5)*Data!H1381</f>
        <v>-1.4314812087526782E-3</v>
      </c>
      <c r="K1381" s="8">
        <f t="shared" si="109"/>
        <v>8.7681801274440505E-3</v>
      </c>
    </row>
    <row r="1382" spans="1:11" x14ac:dyDescent="0.2">
      <c r="A1382" s="3">
        <v>37118</v>
      </c>
      <c r="B1382" s="4">
        <v>5461.6</v>
      </c>
      <c r="C1382" s="4">
        <v>1178.02</v>
      </c>
      <c r="D1382" s="5">
        <f t="shared" si="105"/>
        <v>819.26420474302813</v>
      </c>
      <c r="E1382" s="4">
        <v>0.69545865498296133</v>
      </c>
      <c r="F1382" s="8">
        <f t="shared" si="106"/>
        <v>-8.42348226459649E-3</v>
      </c>
      <c r="G1382" s="8">
        <f t="shared" si="107"/>
        <v>-7.366562544212309E-3</v>
      </c>
      <c r="H1382" s="8">
        <f t="shared" si="108"/>
        <v>-6.5587731628673485E-3</v>
      </c>
      <c r="I1382" s="8">
        <f>'Parameters and Results'!$C$3*Data!F1382+'Parameters and Results'!$C$4*Data!G1382</f>
        <v>-1.1348490755396576E-2</v>
      </c>
      <c r="J1382" s="8">
        <f>(1-'Parameters and Results'!$B$5)*Data!H1382</f>
        <v>-1.9676319488602049E-3</v>
      </c>
      <c r="K1382" s="8">
        <f t="shared" si="109"/>
        <v>-1.3316122704256781E-2</v>
      </c>
    </row>
    <row r="1383" spans="1:11" x14ac:dyDescent="0.2">
      <c r="A1383" s="3">
        <v>37119</v>
      </c>
      <c r="B1383" s="4">
        <v>5389.8</v>
      </c>
      <c r="C1383" s="4">
        <v>1181.6600000000001</v>
      </c>
      <c r="D1383" s="5">
        <f t="shared" si="105"/>
        <v>818.43745671145598</v>
      </c>
      <c r="E1383" s="4">
        <v>0.69261670591494673</v>
      </c>
      <c r="F1383" s="8">
        <f t="shared" si="106"/>
        <v>-1.3233508640854682E-2</v>
      </c>
      <c r="G1383" s="8">
        <f t="shared" si="107"/>
        <v>3.0851665371600823E-3</v>
      </c>
      <c r="H1383" s="8">
        <f t="shared" si="108"/>
        <v>-4.0948108713653748E-3</v>
      </c>
      <c r="I1383" s="8">
        <f>'Parameters and Results'!$C$3*Data!F1383+'Parameters and Results'!$C$4*Data!G1383</f>
        <v>-9.9133301306814012E-3</v>
      </c>
      <c r="J1383" s="8">
        <f>(1-'Parameters and Results'!$B$5)*Data!H1383</f>
        <v>-1.2284432614096126E-3</v>
      </c>
      <c r="K1383" s="8">
        <f t="shared" si="109"/>
        <v>-1.1141773392091013E-2</v>
      </c>
    </row>
    <row r="1384" spans="1:11" x14ac:dyDescent="0.2">
      <c r="A1384" s="3">
        <v>37120</v>
      </c>
      <c r="B1384" s="4">
        <v>5342.1</v>
      </c>
      <c r="C1384" s="4">
        <v>1161.97</v>
      </c>
      <c r="D1384" s="5">
        <f t="shared" si="105"/>
        <v>803.29761493259605</v>
      </c>
      <c r="E1384" s="4">
        <v>0.69132388524023514</v>
      </c>
      <c r="F1384" s="8">
        <f t="shared" si="106"/>
        <v>-8.8894443878375067E-3</v>
      </c>
      <c r="G1384" s="8">
        <f t="shared" si="107"/>
        <v>-1.6803389010621714E-2</v>
      </c>
      <c r="H1384" s="8">
        <f t="shared" si="108"/>
        <v>-1.8683187111291097E-3</v>
      </c>
      <c r="I1384" s="8">
        <f>'Parameters and Results'!$C$3*Data!F1384+'Parameters and Results'!$C$4*Data!G1384</f>
        <v>-1.6852093905093547E-2</v>
      </c>
      <c r="J1384" s="8">
        <f>(1-'Parameters and Results'!$B$5)*Data!H1384</f>
        <v>-5.6049561333873304E-4</v>
      </c>
      <c r="K1384" s="8">
        <f t="shared" si="109"/>
        <v>-1.7412589518432279E-2</v>
      </c>
    </row>
    <row r="1385" spans="1:11" x14ac:dyDescent="0.2">
      <c r="A1385" s="3">
        <v>37123</v>
      </c>
      <c r="B1385" s="4">
        <v>5357.4</v>
      </c>
      <c r="C1385" s="4">
        <v>1171.4100000000001</v>
      </c>
      <c r="D1385" s="5">
        <f t="shared" si="105"/>
        <v>810.94496365524424</v>
      </c>
      <c r="E1385" s="4">
        <v>0.6922810661128419</v>
      </c>
      <c r="F1385" s="8">
        <f t="shared" si="106"/>
        <v>2.859948675847308E-3</v>
      </c>
      <c r="G1385" s="8">
        <f t="shared" si="107"/>
        <v>8.0913108901843975E-3</v>
      </c>
      <c r="H1385" s="8">
        <f t="shared" si="108"/>
        <v>1.3836045098998724E-3</v>
      </c>
      <c r="I1385" s="8">
        <f>'Parameters and Results'!$C$3*Data!F1385+'Parameters and Results'!$C$4*Data!G1385</f>
        <v>6.8717629720659703E-3</v>
      </c>
      <c r="J1385" s="8">
        <f>(1-'Parameters and Results'!$B$5)*Data!H1385</f>
        <v>4.1508135296996178E-4</v>
      </c>
      <c r="K1385" s="8">
        <f t="shared" si="109"/>
        <v>7.286844325035932E-3</v>
      </c>
    </row>
    <row r="1386" spans="1:11" x14ac:dyDescent="0.2">
      <c r="A1386" s="3">
        <v>37124</v>
      </c>
      <c r="B1386" s="4">
        <v>5430.3</v>
      </c>
      <c r="C1386" s="4">
        <v>1157.26</v>
      </c>
      <c r="D1386" s="5">
        <f t="shared" si="105"/>
        <v>799.8755875034559</v>
      </c>
      <c r="E1386" s="4">
        <v>0.69118053635609622</v>
      </c>
      <c r="F1386" s="8">
        <f t="shared" si="106"/>
        <v>1.3515598269391287E-2</v>
      </c>
      <c r="G1386" s="8">
        <f t="shared" si="107"/>
        <v>-1.2153009363579151E-2</v>
      </c>
      <c r="H1386" s="8">
        <f t="shared" si="108"/>
        <v>-1.590980171653094E-3</v>
      </c>
      <c r="I1386" s="8">
        <f>'Parameters and Results'!$C$3*Data!F1386+'Parameters and Results'!$C$4*Data!G1386</f>
        <v>5.2635234293846329E-3</v>
      </c>
      <c r="J1386" s="8">
        <f>(1-'Parameters and Results'!$B$5)*Data!H1386</f>
        <v>-4.7729405149592825E-4</v>
      </c>
      <c r="K1386" s="8">
        <f t="shared" si="109"/>
        <v>4.7862293778887042E-3</v>
      </c>
    </row>
    <row r="1387" spans="1:11" x14ac:dyDescent="0.2">
      <c r="A1387" s="3">
        <v>37125</v>
      </c>
      <c r="B1387" s="4">
        <v>5408.7</v>
      </c>
      <c r="C1387" s="4">
        <v>1165.31</v>
      </c>
      <c r="D1387" s="5">
        <f t="shared" si="105"/>
        <v>801.56142523043059</v>
      </c>
      <c r="E1387" s="4">
        <v>0.68785252441876465</v>
      </c>
      <c r="F1387" s="8">
        <f t="shared" si="106"/>
        <v>-3.9856128043527766E-3</v>
      </c>
      <c r="G1387" s="8">
        <f t="shared" si="107"/>
        <v>6.932003974315531E-3</v>
      </c>
      <c r="H1387" s="8">
        <f t="shared" si="108"/>
        <v>-4.8265969725920727E-3</v>
      </c>
      <c r="I1387" s="8">
        <f>'Parameters and Results'!$C$3*Data!F1387+'Parameters and Results'!$C$4*Data!G1387</f>
        <v>2.5587094232170857E-4</v>
      </c>
      <c r="J1387" s="8">
        <f>(1-'Parameters and Results'!$B$5)*Data!H1387</f>
        <v>-1.447979091777622E-3</v>
      </c>
      <c r="K1387" s="8">
        <f t="shared" si="109"/>
        <v>-1.1921081494559135E-3</v>
      </c>
    </row>
    <row r="1388" spans="1:11" x14ac:dyDescent="0.2">
      <c r="A1388" s="3">
        <v>37126</v>
      </c>
      <c r="B1388" s="4">
        <v>5396.5</v>
      </c>
      <c r="C1388" s="4">
        <v>1162.0899999999999</v>
      </c>
      <c r="D1388" s="5">
        <f t="shared" si="105"/>
        <v>802.65920707280009</v>
      </c>
      <c r="E1388" s="4">
        <v>0.69070313579223652</v>
      </c>
      <c r="F1388" s="8">
        <f t="shared" si="106"/>
        <v>-2.2581729508632021E-3</v>
      </c>
      <c r="G1388" s="8">
        <f t="shared" si="107"/>
        <v>-2.7670379431929538E-3</v>
      </c>
      <c r="H1388" s="8">
        <f t="shared" si="108"/>
        <v>4.1356551914939338E-3</v>
      </c>
      <c r="I1388" s="8">
        <f>'Parameters and Results'!$C$3*Data!F1388+'Parameters and Results'!$C$4*Data!G1388</f>
        <v>-3.4701018213294972E-3</v>
      </c>
      <c r="J1388" s="8">
        <f>(1-'Parameters and Results'!$B$5)*Data!H1388</f>
        <v>1.2406965574481804E-3</v>
      </c>
      <c r="K1388" s="8">
        <f t="shared" si="109"/>
        <v>-2.2294052638813168E-3</v>
      </c>
    </row>
    <row r="1389" spans="1:11" x14ac:dyDescent="0.2">
      <c r="A1389" s="3">
        <v>37127</v>
      </c>
      <c r="B1389" s="4">
        <v>5471.9</v>
      </c>
      <c r="C1389" s="4">
        <v>1184.93</v>
      </c>
      <c r="D1389" s="5">
        <f t="shared" si="105"/>
        <v>820.41819566572053</v>
      </c>
      <c r="E1389" s="4">
        <v>0.69237693000069245</v>
      </c>
      <c r="F1389" s="8">
        <f t="shared" si="106"/>
        <v>1.3875310016197054E-2</v>
      </c>
      <c r="G1389" s="8">
        <f t="shared" si="107"/>
        <v>1.9463593014102953E-2</v>
      </c>
      <c r="H1389" s="8">
        <f t="shared" si="108"/>
        <v>2.4203877519200778E-3</v>
      </c>
      <c r="I1389" s="8">
        <f>'Parameters and Results'!$C$3*Data!F1389+'Parameters and Results'!$C$4*Data!G1389</f>
        <v>2.2651236491788018E-2</v>
      </c>
      <c r="J1389" s="8">
        <f>(1-'Parameters and Results'!$B$5)*Data!H1389</f>
        <v>7.2611632557602346E-4</v>
      </c>
      <c r="K1389" s="8">
        <f t="shared" si="109"/>
        <v>2.3377352817364042E-2</v>
      </c>
    </row>
    <row r="1390" spans="1:11" x14ac:dyDescent="0.2">
      <c r="A1390" s="3">
        <v>37131</v>
      </c>
      <c r="B1390" s="4">
        <v>5434.7</v>
      </c>
      <c r="C1390" s="4">
        <v>1161.51</v>
      </c>
      <c r="D1390" s="5">
        <f t="shared" si="105"/>
        <v>800.98613888697332</v>
      </c>
      <c r="E1390" s="4">
        <v>0.68960761326805053</v>
      </c>
      <c r="F1390" s="8">
        <f t="shared" si="106"/>
        <v>-6.8215840418307076E-3</v>
      </c>
      <c r="G1390" s="8">
        <f t="shared" si="107"/>
        <v>-1.9962818364460792E-2</v>
      </c>
      <c r="H1390" s="8">
        <f t="shared" si="108"/>
        <v>-4.0077444467284838E-3</v>
      </c>
      <c r="I1390" s="8">
        <f>'Parameters and Results'!$C$3*Data!F1390+'Parameters and Results'!$C$4*Data!G1390</f>
        <v>-1.6748807953410699E-2</v>
      </c>
      <c r="J1390" s="8">
        <f>(1-'Parameters and Results'!$B$5)*Data!H1390</f>
        <v>-1.2023233340185454E-3</v>
      </c>
      <c r="K1390" s="8">
        <f t="shared" si="109"/>
        <v>-1.7951131287429242E-2</v>
      </c>
    </row>
    <row r="1391" spans="1:11" x14ac:dyDescent="0.2">
      <c r="A1391" s="3">
        <v>37132</v>
      </c>
      <c r="B1391" s="4">
        <v>5417.6</v>
      </c>
      <c r="C1391" s="4">
        <v>1148.56</v>
      </c>
      <c r="D1391" s="5">
        <f t="shared" si="105"/>
        <v>791.29176713744391</v>
      </c>
      <c r="E1391" s="4">
        <v>0.68894247330347913</v>
      </c>
      <c r="F1391" s="8">
        <f t="shared" si="106"/>
        <v>-3.1514083009509951E-3</v>
      </c>
      <c r="G1391" s="8">
        <f t="shared" si="107"/>
        <v>-1.1211898910571217E-2</v>
      </c>
      <c r="H1391" s="8">
        <f t="shared" si="108"/>
        <v>-9.6498491083518874E-4</v>
      </c>
      <c r="I1391" s="8">
        <f>'Parameters and Results'!$C$3*Data!F1391+'Parameters and Results'!$C$4*Data!G1391</f>
        <v>-8.8119076750405798E-3</v>
      </c>
      <c r="J1391" s="8">
        <f>(1-'Parameters and Results'!$B$5)*Data!H1391</f>
        <v>-2.8949547325055665E-4</v>
      </c>
      <c r="K1391" s="8">
        <f t="shared" si="109"/>
        <v>-9.1014031482911373E-3</v>
      </c>
    </row>
    <row r="1392" spans="1:11" x14ac:dyDescent="0.2">
      <c r="A1392" s="3">
        <v>37133</v>
      </c>
      <c r="B1392" s="4">
        <v>5332.7</v>
      </c>
      <c r="C1392" s="4">
        <v>1129.03</v>
      </c>
      <c r="D1392" s="5">
        <f t="shared" si="105"/>
        <v>774.52836660492551</v>
      </c>
      <c r="E1392" s="4">
        <v>0.6860122110173561</v>
      </c>
      <c r="F1392" s="8">
        <f t="shared" si="106"/>
        <v>-1.5795236436347167E-2</v>
      </c>
      <c r="G1392" s="8">
        <f t="shared" si="107"/>
        <v>-1.7150126835033971E-2</v>
      </c>
      <c r="H1392" s="8">
        <f t="shared" si="108"/>
        <v>-4.2623466152823886E-3</v>
      </c>
      <c r="I1392" s="8">
        <f>'Parameters and Results'!$C$3*Data!F1392+'Parameters and Results'!$C$4*Data!G1392</f>
        <v>-2.3081900372722119E-2</v>
      </c>
      <c r="J1392" s="8">
        <f>(1-'Parameters and Results'!$B$5)*Data!H1392</f>
        <v>-1.2787039845847167E-3</v>
      </c>
      <c r="K1392" s="8">
        <f t="shared" si="109"/>
        <v>-2.4360604357306838E-2</v>
      </c>
    </row>
    <row r="1393" spans="1:11" x14ac:dyDescent="0.2">
      <c r="A1393" s="3">
        <v>37134</v>
      </c>
      <c r="B1393" s="4">
        <v>5345</v>
      </c>
      <c r="C1393" s="4">
        <v>1133.58</v>
      </c>
      <c r="D1393" s="5">
        <f t="shared" si="105"/>
        <v>781.24052377670569</v>
      </c>
      <c r="E1393" s="4">
        <v>0.68917987594762231</v>
      </c>
      <c r="F1393" s="8">
        <f t="shared" si="106"/>
        <v>2.3038679566764839E-3</v>
      </c>
      <c r="G1393" s="8">
        <f t="shared" si="107"/>
        <v>4.021909328877177E-3</v>
      </c>
      <c r="H1393" s="8">
        <f t="shared" si="108"/>
        <v>4.6068771957791512E-3</v>
      </c>
      <c r="I1393" s="8">
        <f>'Parameters and Results'!$C$3*Data!F1393+'Parameters and Results'!$C$4*Data!G1393</f>
        <v>4.1877154996856E-3</v>
      </c>
      <c r="J1393" s="8">
        <f>(1-'Parameters and Results'!$B$5)*Data!H1393</f>
        <v>1.3820631587337455E-3</v>
      </c>
      <c r="K1393" s="8">
        <f t="shared" si="109"/>
        <v>5.569778658419346E-3</v>
      </c>
    </row>
    <row r="1394" spans="1:11" x14ac:dyDescent="0.2">
      <c r="A1394" s="3">
        <v>37138</v>
      </c>
      <c r="B1394" s="4">
        <v>5379.6</v>
      </c>
      <c r="C1394" s="4">
        <v>1132.94</v>
      </c>
      <c r="D1394" s="5">
        <f t="shared" si="105"/>
        <v>784.36721129880925</v>
      </c>
      <c r="E1394" s="4">
        <v>0.69232899473829967</v>
      </c>
      <c r="F1394" s="8">
        <f t="shared" si="106"/>
        <v>6.452477490248648E-3</v>
      </c>
      <c r="G1394" s="8">
        <f t="shared" si="107"/>
        <v>-5.6474243951929457E-4</v>
      </c>
      <c r="H1394" s="8">
        <f t="shared" si="108"/>
        <v>4.5589634808851868E-3</v>
      </c>
      <c r="I1394" s="8">
        <f>'Parameters and Results'!$C$3*Data!F1394+'Parameters and Results'!$C$4*Data!G1394</f>
        <v>5.3409568866271484E-3</v>
      </c>
      <c r="J1394" s="8">
        <f>(1-'Parameters and Results'!$B$5)*Data!H1394</f>
        <v>1.3676890442655563E-3</v>
      </c>
      <c r="K1394" s="8">
        <f t="shared" si="109"/>
        <v>6.708645930892705E-3</v>
      </c>
    </row>
    <row r="1395" spans="1:11" x14ac:dyDescent="0.2">
      <c r="A1395" s="3">
        <v>37139</v>
      </c>
      <c r="B1395" s="4">
        <v>5316</v>
      </c>
      <c r="C1395" s="4">
        <v>1131.74</v>
      </c>
      <c r="D1395" s="5">
        <f t="shared" si="105"/>
        <v>777.66783481069194</v>
      </c>
      <c r="E1395" s="4">
        <v>0.68714354428640145</v>
      </c>
      <c r="F1395" s="8">
        <f t="shared" si="106"/>
        <v>-1.1892881116258235E-2</v>
      </c>
      <c r="G1395" s="8">
        <f t="shared" si="107"/>
        <v>-1.0597524703777248E-3</v>
      </c>
      <c r="H1395" s="8">
        <f t="shared" si="108"/>
        <v>-7.5180545159779181E-3</v>
      </c>
      <c r="I1395" s="8">
        <f>'Parameters and Results'!$C$3*Data!F1395+'Parameters and Results'!$C$4*Data!G1395</f>
        <v>-1.0978537310729928E-2</v>
      </c>
      <c r="J1395" s="8">
        <f>(1-'Parameters and Results'!$B$5)*Data!H1395</f>
        <v>-2.2554163547933758E-3</v>
      </c>
      <c r="K1395" s="8">
        <f t="shared" si="109"/>
        <v>-1.3233953665523303E-2</v>
      </c>
    </row>
    <row r="1396" spans="1:11" x14ac:dyDescent="0.2">
      <c r="A1396" s="3">
        <v>37140</v>
      </c>
      <c r="B1396" s="4">
        <v>5204.3</v>
      </c>
      <c r="C1396" s="4">
        <v>1106.4000000000001</v>
      </c>
      <c r="D1396" s="5">
        <f t="shared" si="105"/>
        <v>759.83792321955923</v>
      </c>
      <c r="E1396" s="4">
        <v>0.68676601881738897</v>
      </c>
      <c r="F1396" s="8">
        <f t="shared" si="106"/>
        <v>-2.1235933899214642E-2</v>
      </c>
      <c r="G1396" s="8">
        <f t="shared" si="107"/>
        <v>-2.2644770052835925E-2</v>
      </c>
      <c r="H1396" s="8">
        <f t="shared" si="108"/>
        <v>-5.4956379757819032E-4</v>
      </c>
      <c r="I1396" s="8">
        <f>'Parameters and Results'!$C$3*Data!F1396+'Parameters and Results'!$C$4*Data!G1396</f>
        <v>-3.0809617990344214E-2</v>
      </c>
      <c r="J1396" s="8">
        <f>(1-'Parameters and Results'!$B$5)*Data!H1396</f>
        <v>-1.6486913927345713E-4</v>
      </c>
      <c r="K1396" s="8">
        <f t="shared" si="109"/>
        <v>-3.0974487129617673E-2</v>
      </c>
    </row>
    <row r="1397" spans="1:11" x14ac:dyDescent="0.2">
      <c r="A1397" s="3">
        <v>37141</v>
      </c>
      <c r="B1397" s="4">
        <v>5070.3</v>
      </c>
      <c r="C1397" s="4">
        <v>1085.78</v>
      </c>
      <c r="D1397" s="5">
        <f t="shared" si="105"/>
        <v>742.36291535621501</v>
      </c>
      <c r="E1397" s="4">
        <v>0.68371393408997683</v>
      </c>
      <c r="F1397" s="8">
        <f t="shared" si="106"/>
        <v>-2.6085219501629165E-2</v>
      </c>
      <c r="G1397" s="8">
        <f t="shared" si="107"/>
        <v>-1.8812878647293505E-2</v>
      </c>
      <c r="H1397" s="8">
        <f t="shared" si="108"/>
        <v>-4.4540451199919723E-3</v>
      </c>
      <c r="I1397" s="8">
        <f>'Parameters and Results'!$C$3*Data!F1397+'Parameters and Results'!$C$4*Data!G1397</f>
        <v>-3.2983521533464011E-2</v>
      </c>
      <c r="J1397" s="8">
        <f>(1-'Parameters and Results'!$B$5)*Data!H1397</f>
        <v>-1.336213535997592E-3</v>
      </c>
      <c r="K1397" s="8">
        <f t="shared" si="109"/>
        <v>-3.43197350694616E-2</v>
      </c>
    </row>
    <row r="1398" spans="1:11" x14ac:dyDescent="0.2">
      <c r="A1398" s="3">
        <v>37144</v>
      </c>
      <c r="B1398" s="4">
        <v>5033.7</v>
      </c>
      <c r="C1398" s="4">
        <v>1092.54</v>
      </c>
      <c r="D1398" s="5">
        <f t="shared" si="105"/>
        <v>749.08467603702434</v>
      </c>
      <c r="E1398" s="4">
        <v>0.68563592732259171</v>
      </c>
      <c r="F1398" s="8">
        <f t="shared" si="106"/>
        <v>-7.2446872685304198E-3</v>
      </c>
      <c r="G1398" s="8">
        <f t="shared" si="107"/>
        <v>6.2066378685519275E-3</v>
      </c>
      <c r="H1398" s="8">
        <f t="shared" si="108"/>
        <v>2.8071635290745798E-3</v>
      </c>
      <c r="I1398" s="8">
        <f>'Parameters and Results'!$C$3*Data!F1398+'Parameters and Results'!$C$4*Data!G1398</f>
        <v>-2.9875169109460755E-3</v>
      </c>
      <c r="J1398" s="8">
        <f>(1-'Parameters and Results'!$B$5)*Data!H1398</f>
        <v>8.4214905872237412E-4</v>
      </c>
      <c r="K1398" s="8">
        <f t="shared" si="109"/>
        <v>-2.1453678522237014E-3</v>
      </c>
    </row>
    <row r="1399" spans="1:11" x14ac:dyDescent="0.2">
      <c r="A1399" s="3">
        <v>37151</v>
      </c>
      <c r="B1399" s="4">
        <v>4898.8999999999996</v>
      </c>
      <c r="C1399" s="4">
        <v>1038.77</v>
      </c>
      <c r="D1399" s="5">
        <f t="shared" si="105"/>
        <v>708.52602141736577</v>
      </c>
      <c r="E1399" s="4">
        <v>0.68208171338926404</v>
      </c>
      <c r="F1399" s="8">
        <f t="shared" si="106"/>
        <v>-2.7144610062568044E-2</v>
      </c>
      <c r="G1399" s="8">
        <f t="shared" si="107"/>
        <v>-5.0467939676552456E-2</v>
      </c>
      <c r="H1399" s="8">
        <f t="shared" si="108"/>
        <v>-5.1973036364427183E-3</v>
      </c>
      <c r="I1399" s="8">
        <f>'Parameters and Results'!$C$3*Data!F1399+'Parameters and Results'!$C$4*Data!G1399</f>
        <v>-5.100422123008537E-2</v>
      </c>
      <c r="J1399" s="8">
        <f>(1-'Parameters and Results'!$B$5)*Data!H1399</f>
        <v>-1.5591910909328157E-3</v>
      </c>
      <c r="K1399" s="8">
        <f t="shared" si="109"/>
        <v>-5.2563412321018188E-2</v>
      </c>
    </row>
    <row r="1400" spans="1:11" x14ac:dyDescent="0.2">
      <c r="A1400" s="3">
        <v>37152</v>
      </c>
      <c r="B1400" s="4">
        <v>4848.7</v>
      </c>
      <c r="C1400" s="4">
        <v>1032.74</v>
      </c>
      <c r="D1400" s="5">
        <f t="shared" si="105"/>
        <v>705.66450290399723</v>
      </c>
      <c r="E1400" s="4">
        <v>0.68329347454731804</v>
      </c>
      <c r="F1400" s="8">
        <f t="shared" si="106"/>
        <v>-1.0300062336251071E-2</v>
      </c>
      <c r="G1400" s="8">
        <f t="shared" si="107"/>
        <v>-5.821856550759846E-3</v>
      </c>
      <c r="H1400" s="8">
        <f t="shared" si="108"/>
        <v>1.7749868122781598E-3</v>
      </c>
      <c r="I1400" s="8">
        <f>'Parameters and Results'!$C$3*Data!F1400+'Parameters and Results'!$C$4*Data!G1400</f>
        <v>-1.2156357081630004E-2</v>
      </c>
      <c r="J1400" s="8">
        <f>(1-'Parameters and Results'!$B$5)*Data!H1400</f>
        <v>5.3249604368344806E-4</v>
      </c>
      <c r="K1400" s="8">
        <f t="shared" si="109"/>
        <v>-1.1623861037946557E-2</v>
      </c>
    </row>
    <row r="1401" spans="1:11" x14ac:dyDescent="0.2">
      <c r="A1401" s="3">
        <v>37153</v>
      </c>
      <c r="B1401" s="4">
        <v>4721.7</v>
      </c>
      <c r="C1401" s="4">
        <v>1016.1</v>
      </c>
      <c r="D1401" s="5">
        <f t="shared" si="105"/>
        <v>690.56680712246839</v>
      </c>
      <c r="E1401" s="4">
        <v>0.6796248470844094</v>
      </c>
      <c r="F1401" s="8">
        <f t="shared" si="106"/>
        <v>-2.6541723539277601E-2</v>
      </c>
      <c r="G1401" s="8">
        <f t="shared" si="107"/>
        <v>-1.6243694852658891E-2</v>
      </c>
      <c r="H1401" s="8">
        <f t="shared" si="108"/>
        <v>-5.3835013662235157E-3</v>
      </c>
      <c r="I1401" s="8">
        <f>'Parameters and Results'!$C$3*Data!F1401+'Parameters and Results'!$C$4*Data!G1401</f>
        <v>-3.1995603317303702E-2</v>
      </c>
      <c r="J1401" s="8">
        <f>(1-'Parameters and Results'!$B$5)*Data!H1401</f>
        <v>-1.615050409867055E-3</v>
      </c>
      <c r="K1401" s="8">
        <f t="shared" si="109"/>
        <v>-3.3610653727170758E-2</v>
      </c>
    </row>
    <row r="1402" spans="1:11" x14ac:dyDescent="0.2">
      <c r="A1402" s="3">
        <v>37154</v>
      </c>
      <c r="B1402" s="4">
        <v>4556.8999999999996</v>
      </c>
      <c r="C1402" s="4">
        <v>984.54</v>
      </c>
      <c r="D1402" s="5">
        <f t="shared" si="105"/>
        <v>672.40814096434917</v>
      </c>
      <c r="E1402" s="4">
        <v>0.68296680781314034</v>
      </c>
      <c r="F1402" s="8">
        <f t="shared" si="106"/>
        <v>-3.552633646413686E-2</v>
      </c>
      <c r="G1402" s="8">
        <f t="shared" si="107"/>
        <v>-3.1552521476721843E-2</v>
      </c>
      <c r="H1402" s="8">
        <f t="shared" si="108"/>
        <v>4.9053102856218712E-3</v>
      </c>
      <c r="I1402" s="8">
        <f>'Parameters and Results'!$C$3*Data!F1402+'Parameters and Results'!$C$4*Data!G1402</f>
        <v>-4.8123906003549551E-2</v>
      </c>
      <c r="J1402" s="8">
        <f>(1-'Parameters and Results'!$B$5)*Data!H1402</f>
        <v>1.4715930856865616E-3</v>
      </c>
      <c r="K1402" s="8">
        <f t="shared" si="109"/>
        <v>-4.6652312917862988E-2</v>
      </c>
    </row>
    <row r="1403" spans="1:11" x14ac:dyDescent="0.2">
      <c r="A1403" s="3">
        <v>37155</v>
      </c>
      <c r="B1403" s="4">
        <v>4433.7</v>
      </c>
      <c r="C1403" s="4">
        <v>965.8</v>
      </c>
      <c r="D1403" s="5">
        <f t="shared" si="105"/>
        <v>663.91695882312501</v>
      </c>
      <c r="E1403" s="4">
        <v>0.68742696088540589</v>
      </c>
      <c r="F1403" s="8">
        <f t="shared" si="106"/>
        <v>-2.7408117872891442E-2</v>
      </c>
      <c r="G1403" s="8">
        <f t="shared" si="107"/>
        <v>-1.9217753575672465E-2</v>
      </c>
      <c r="H1403" s="8">
        <f t="shared" si="108"/>
        <v>6.5093244331259096E-3</v>
      </c>
      <c r="I1403" s="8">
        <f>'Parameters and Results'!$C$3*Data!F1403+'Parameters and Results'!$C$4*Data!G1403</f>
        <v>-3.4359690069643151E-2</v>
      </c>
      <c r="J1403" s="8">
        <f>(1-'Parameters and Results'!$B$5)*Data!H1403</f>
        <v>1.9527973299377731E-3</v>
      </c>
      <c r="K1403" s="8">
        <f t="shared" si="109"/>
        <v>-3.240689273970538E-2</v>
      </c>
    </row>
    <row r="1404" spans="1:11" x14ac:dyDescent="0.2">
      <c r="A1404" s="3">
        <v>37158</v>
      </c>
      <c r="B1404" s="4">
        <v>4613.8999999999996</v>
      </c>
      <c r="C1404" s="4">
        <v>1003.45</v>
      </c>
      <c r="D1404" s="5">
        <f t="shared" si="105"/>
        <v>686.5421455938698</v>
      </c>
      <c r="E1404" s="4">
        <v>0.6841817186644773</v>
      </c>
      <c r="F1404" s="8">
        <f t="shared" si="106"/>
        <v>3.9839036441578511E-2</v>
      </c>
      <c r="G1404" s="8">
        <f t="shared" si="107"/>
        <v>3.8242567945250688E-2</v>
      </c>
      <c r="H1404" s="8">
        <f t="shared" si="108"/>
        <v>-4.7320322843806273E-3</v>
      </c>
      <c r="I1404" s="8">
        <f>'Parameters and Results'!$C$3*Data!F1404+'Parameters and Results'!$C$4*Data!G1404</f>
        <v>5.5510143576816579E-2</v>
      </c>
      <c r="J1404" s="8">
        <f>(1-'Parameters and Results'!$B$5)*Data!H1404</f>
        <v>-1.4196096853141885E-3</v>
      </c>
      <c r="K1404" s="8">
        <f t="shared" si="109"/>
        <v>5.4090533891502389E-2</v>
      </c>
    </row>
    <row r="1405" spans="1:11" x14ac:dyDescent="0.2">
      <c r="A1405" s="3">
        <v>37159</v>
      </c>
      <c r="B1405" s="4">
        <v>4663.3999999999996</v>
      </c>
      <c r="C1405" s="4">
        <v>1012.27</v>
      </c>
      <c r="D1405" s="5">
        <f t="shared" si="105"/>
        <v>688.99401034576636</v>
      </c>
      <c r="E1405" s="4">
        <v>0.68064252654505852</v>
      </c>
      <c r="F1405" s="8">
        <f t="shared" si="106"/>
        <v>1.0671309484677425E-2</v>
      </c>
      <c r="G1405" s="8">
        <f t="shared" si="107"/>
        <v>8.7512712973218179E-3</v>
      </c>
      <c r="H1405" s="8">
        <f t="shared" si="108"/>
        <v>-5.1863088817153142E-3</v>
      </c>
      <c r="I1405" s="8">
        <f>'Parameters and Results'!$C$3*Data!F1405+'Parameters and Results'!$C$4*Data!G1405</f>
        <v>1.4063082299646531E-2</v>
      </c>
      <c r="J1405" s="8">
        <f>(1-'Parameters and Results'!$B$5)*Data!H1405</f>
        <v>-1.5558926645145945E-3</v>
      </c>
      <c r="K1405" s="8">
        <f t="shared" si="109"/>
        <v>1.2507189635131937E-2</v>
      </c>
    </row>
    <row r="1406" spans="1:11" x14ac:dyDescent="0.2">
      <c r="A1406" s="3">
        <v>37160</v>
      </c>
      <c r="B1406" s="4">
        <v>4696.1000000000004</v>
      </c>
      <c r="C1406" s="4">
        <v>1007.04</v>
      </c>
      <c r="D1406" s="5">
        <f t="shared" si="105"/>
        <v>682.97049847405901</v>
      </c>
      <c r="E1406" s="4">
        <v>0.67819599864360802</v>
      </c>
      <c r="F1406" s="8">
        <f t="shared" si="106"/>
        <v>6.9875811852202537E-3</v>
      </c>
      <c r="G1406" s="8">
        <f t="shared" si="107"/>
        <v>-5.1799988059720156E-3</v>
      </c>
      <c r="H1406" s="8">
        <f t="shared" si="108"/>
        <v>-3.600914309818638E-3</v>
      </c>
      <c r="I1406" s="8">
        <f>'Parameters and Results'!$C$3*Data!F1406+'Parameters and Results'!$C$4*Data!G1406</f>
        <v>3.3169341818428326E-3</v>
      </c>
      <c r="J1406" s="8">
        <f>(1-'Parameters and Results'!$B$5)*Data!H1406</f>
        <v>-1.0802742929455916E-3</v>
      </c>
      <c r="K1406" s="8">
        <f t="shared" si="109"/>
        <v>2.2366598888972408E-3</v>
      </c>
    </row>
    <row r="1407" spans="1:11" x14ac:dyDescent="0.2">
      <c r="A1407" s="3">
        <v>37161</v>
      </c>
      <c r="B1407" s="4">
        <v>4763.6000000000004</v>
      </c>
      <c r="C1407" s="4">
        <v>1018.61</v>
      </c>
      <c r="D1407" s="5">
        <f t="shared" si="105"/>
        <v>691.37989547274822</v>
      </c>
      <c r="E1407" s="4">
        <v>0.67874838797257853</v>
      </c>
      <c r="F1407" s="8">
        <f t="shared" si="106"/>
        <v>1.4271307893727997E-2</v>
      </c>
      <c r="G1407" s="8">
        <f t="shared" si="107"/>
        <v>1.1423617922698436E-2</v>
      </c>
      <c r="H1407" s="8">
        <f t="shared" si="108"/>
        <v>8.1416654202234179E-4</v>
      </c>
      <c r="I1407" s="8">
        <f>'Parameters and Results'!$C$3*Data!F1407+'Parameters and Results'!$C$4*Data!G1407</f>
        <v>1.8656148085269154E-2</v>
      </c>
      <c r="J1407" s="8">
        <f>(1-'Parameters and Results'!$B$5)*Data!H1407</f>
        <v>2.4424996260670256E-4</v>
      </c>
      <c r="K1407" s="8">
        <f t="shared" si="109"/>
        <v>1.8900398047875855E-2</v>
      </c>
    </row>
    <row r="1408" spans="1:11" x14ac:dyDescent="0.2">
      <c r="A1408" s="3">
        <v>37162</v>
      </c>
      <c r="B1408" s="4">
        <v>4903.3999999999996</v>
      </c>
      <c r="C1408" s="4">
        <v>1040.94</v>
      </c>
      <c r="D1408" s="5">
        <f t="shared" si="105"/>
        <v>708.55625893404124</v>
      </c>
      <c r="E1408" s="4">
        <v>0.68068885712340887</v>
      </c>
      <c r="F1408" s="8">
        <f t="shared" si="106"/>
        <v>2.8925157134171223E-2</v>
      </c>
      <c r="G1408" s="8">
        <f t="shared" si="107"/>
        <v>2.1685198267551335E-2</v>
      </c>
      <c r="H1408" s="8">
        <f t="shared" si="108"/>
        <v>2.8548143369271808E-3</v>
      </c>
      <c r="I1408" s="8">
        <f>'Parameters and Results'!$C$3*Data!F1408+'Parameters and Results'!$C$4*Data!G1408</f>
        <v>3.7019519556877545E-2</v>
      </c>
      <c r="J1408" s="8">
        <f>(1-'Parameters and Results'!$B$5)*Data!H1408</f>
        <v>8.5644430107815442E-4</v>
      </c>
      <c r="K1408" s="8">
        <f t="shared" si="109"/>
        <v>3.7875963857955698E-2</v>
      </c>
    </row>
    <row r="1409" spans="1:11" x14ac:dyDescent="0.2">
      <c r="A1409" s="3">
        <v>37165</v>
      </c>
      <c r="B1409" s="4">
        <v>4785.6000000000004</v>
      </c>
      <c r="C1409" s="4">
        <v>1038.55</v>
      </c>
      <c r="D1409" s="5">
        <f t="shared" si="105"/>
        <v>702.43490023672643</v>
      </c>
      <c r="E1409" s="4">
        <v>0.67636117686844777</v>
      </c>
      <c r="F1409" s="8">
        <f t="shared" si="106"/>
        <v>-2.4317433152328365E-2</v>
      </c>
      <c r="G1409" s="8">
        <f t="shared" si="107"/>
        <v>-2.2986415441742718E-3</v>
      </c>
      <c r="H1409" s="8">
        <f t="shared" si="108"/>
        <v>-6.3780919161505155E-3</v>
      </c>
      <c r="I1409" s="8">
        <f>'Parameters and Results'!$C$3*Data!F1409+'Parameters and Results'!$C$4*Data!G1409</f>
        <v>-2.2519020442141425E-2</v>
      </c>
      <c r="J1409" s="8">
        <f>(1-'Parameters and Results'!$B$5)*Data!H1409</f>
        <v>-1.9134275748451549E-3</v>
      </c>
      <c r="K1409" s="8">
        <f t="shared" si="109"/>
        <v>-2.4432448016986581E-2</v>
      </c>
    </row>
    <row r="1410" spans="1:11" x14ac:dyDescent="0.2">
      <c r="A1410" s="3">
        <v>37166</v>
      </c>
      <c r="B1410" s="4">
        <v>4832.3</v>
      </c>
      <c r="C1410" s="4">
        <v>1051.33</v>
      </c>
      <c r="D1410" s="5">
        <f t="shared" ref="D1410:D1473" si="110">C1410*E1410</f>
        <v>719.20235326310035</v>
      </c>
      <c r="E1410" s="4">
        <v>0.68408811054863872</v>
      </c>
      <c r="F1410" s="8">
        <f t="shared" si="106"/>
        <v>9.7111359044208881E-3</v>
      </c>
      <c r="G1410" s="8">
        <f t="shared" si="107"/>
        <v>1.2230519750685145E-2</v>
      </c>
      <c r="H1410" s="8">
        <f t="shared" si="108"/>
        <v>1.1359507246240623E-2</v>
      </c>
      <c r="I1410" s="8">
        <f>'Parameters and Results'!$C$3*Data!F1410+'Parameters and Results'!$C$4*Data!G1410</f>
        <v>1.5101724581738259E-2</v>
      </c>
      <c r="J1410" s="8">
        <f>(1-'Parameters and Results'!$B$5)*Data!H1410</f>
        <v>3.4078521738721873E-3</v>
      </c>
      <c r="K1410" s="8">
        <f t="shared" si="109"/>
        <v>1.8509576755610446E-2</v>
      </c>
    </row>
    <row r="1411" spans="1:11" x14ac:dyDescent="0.2">
      <c r="A1411" s="3">
        <v>37167</v>
      </c>
      <c r="B1411" s="4">
        <v>4881.8</v>
      </c>
      <c r="C1411" s="4">
        <v>1072.28</v>
      </c>
      <c r="D1411" s="5">
        <f t="shared" si="110"/>
        <v>726.67389536459746</v>
      </c>
      <c r="E1411" s="4">
        <v>0.67769043101111415</v>
      </c>
      <c r="F1411" s="8">
        <f t="shared" si="106"/>
        <v>1.0191459516759703E-2</v>
      </c>
      <c r="G1411" s="8">
        <f t="shared" si="107"/>
        <v>1.9731193282573292E-2</v>
      </c>
      <c r="H1411" s="8">
        <f t="shared" si="108"/>
        <v>-9.3961336762292281E-3</v>
      </c>
      <c r="I1411" s="8">
        <f>'Parameters and Results'!$C$3*Data!F1411+'Parameters and Results'!$C$4*Data!G1411</f>
        <v>1.9572371449754322E-2</v>
      </c>
      <c r="J1411" s="8">
        <f>(1-'Parameters and Results'!$B$5)*Data!H1411</f>
        <v>-2.818840102868769E-3</v>
      </c>
      <c r="K1411" s="8">
        <f t="shared" si="109"/>
        <v>1.6753531346885554E-2</v>
      </c>
    </row>
    <row r="1412" spans="1:11" x14ac:dyDescent="0.2">
      <c r="A1412" s="3">
        <v>37168</v>
      </c>
      <c r="B1412" s="4">
        <v>5016.2</v>
      </c>
      <c r="C1412" s="4">
        <v>1071.3800000000001</v>
      </c>
      <c r="D1412" s="5">
        <f t="shared" si="110"/>
        <v>725.17936916204144</v>
      </c>
      <c r="E1412" s="4">
        <v>0.67686476242046834</v>
      </c>
      <c r="F1412" s="8">
        <f t="shared" ref="F1412:F1475" si="111">LN(B1412/B1411)</f>
        <v>2.7158670629302547E-2</v>
      </c>
      <c r="G1412" s="8">
        <f t="shared" ref="G1412:G1475" si="112">LN(C1412/C1411)</f>
        <v>-8.3968544720735064E-4</v>
      </c>
      <c r="H1412" s="8">
        <f t="shared" ref="H1412:H1475" si="113">LN(E1412/E1411)</f>
        <v>-1.2190993721168937E-3</v>
      </c>
      <c r="I1412" s="8">
        <f>'Parameters and Results'!$C$3*Data!F1412+'Parameters and Results'!$C$4*Data!G1412</f>
        <v>2.3310406659147759E-2</v>
      </c>
      <c r="J1412" s="8">
        <f>(1-'Parameters and Results'!$B$5)*Data!H1412</f>
        <v>-3.6572981163506815E-4</v>
      </c>
      <c r="K1412" s="8">
        <f t="shared" ref="K1412:K1475" si="114">I1412+J1412</f>
        <v>2.2944676847512693E-2</v>
      </c>
    </row>
    <row r="1413" spans="1:11" x14ac:dyDescent="0.2">
      <c r="A1413" s="3">
        <v>37169</v>
      </c>
      <c r="B1413" s="4">
        <v>5036</v>
      </c>
      <c r="C1413" s="4">
        <v>1062.44</v>
      </c>
      <c r="D1413" s="5">
        <f t="shared" si="110"/>
        <v>718.10746873943901</v>
      </c>
      <c r="E1413" s="4">
        <v>0.67590402162892871</v>
      </c>
      <c r="F1413" s="8">
        <f t="shared" si="111"/>
        <v>3.9394412380710951E-3</v>
      </c>
      <c r="G1413" s="8">
        <f t="shared" si="112"/>
        <v>-8.3793874923556982E-3</v>
      </c>
      <c r="H1413" s="8">
        <f t="shared" si="113"/>
        <v>-1.4204067456268087E-3</v>
      </c>
      <c r="I1413" s="8">
        <f>'Parameters and Results'!$C$3*Data!F1413+'Parameters and Results'!$C$4*Data!G1413</f>
        <v>-1.0778581625598698E-3</v>
      </c>
      <c r="J1413" s="8">
        <f>(1-'Parameters and Results'!$B$5)*Data!H1413</f>
        <v>-4.2612202368804265E-4</v>
      </c>
      <c r="K1413" s="8">
        <f t="shared" si="114"/>
        <v>-1.5039801862479123E-3</v>
      </c>
    </row>
    <row r="1414" spans="1:11" x14ac:dyDescent="0.2">
      <c r="A1414" s="3">
        <v>37173</v>
      </c>
      <c r="B1414" s="4">
        <v>5009.8</v>
      </c>
      <c r="C1414" s="4">
        <v>1056.75</v>
      </c>
      <c r="D1414" s="5">
        <f t="shared" si="110"/>
        <v>723.55357754193767</v>
      </c>
      <c r="E1414" s="4">
        <v>0.6846970215679562</v>
      </c>
      <c r="F1414" s="8">
        <f t="shared" si="111"/>
        <v>-5.216122041838649E-3</v>
      </c>
      <c r="G1414" s="8">
        <f t="shared" si="112"/>
        <v>-5.3699891689136126E-3</v>
      </c>
      <c r="H1414" s="8">
        <f t="shared" si="113"/>
        <v>1.2925350012468778E-2</v>
      </c>
      <c r="I1414" s="8">
        <f>'Parameters and Results'!$C$3*Data!F1414+'Parameters and Results'!$C$4*Data!G1414</f>
        <v>-7.4639009378221696E-3</v>
      </c>
      <c r="J1414" s="8">
        <f>(1-'Parameters and Results'!$B$5)*Data!H1414</f>
        <v>3.8776050037406342E-3</v>
      </c>
      <c r="K1414" s="8">
        <f t="shared" si="114"/>
        <v>-3.5862959340815354E-3</v>
      </c>
    </row>
    <row r="1415" spans="1:11" x14ac:dyDescent="0.2">
      <c r="A1415" s="3">
        <v>37174</v>
      </c>
      <c r="B1415" s="4">
        <v>5153.1000000000004</v>
      </c>
      <c r="C1415" s="4">
        <v>1080.99</v>
      </c>
      <c r="D1415" s="5">
        <f t="shared" si="110"/>
        <v>746.02484472049696</v>
      </c>
      <c r="E1415" s="4">
        <v>0.69013112491373363</v>
      </c>
      <c r="F1415" s="8">
        <f t="shared" si="111"/>
        <v>2.8202481188690263E-2</v>
      </c>
      <c r="G1415" s="8">
        <f t="shared" si="112"/>
        <v>2.2679127455719015E-2</v>
      </c>
      <c r="H1415" s="8">
        <f t="shared" si="113"/>
        <v>7.9051795071132473E-3</v>
      </c>
      <c r="I1415" s="8">
        <f>'Parameters and Results'!$C$3*Data!F1415+'Parameters and Results'!$C$4*Data!G1415</f>
        <v>3.6923899866192253E-2</v>
      </c>
      <c r="J1415" s="8">
        <f>(1-'Parameters and Results'!$B$5)*Data!H1415</f>
        <v>2.3715538521339747E-3</v>
      </c>
      <c r="K1415" s="8">
        <f t="shared" si="114"/>
        <v>3.9295453718326226E-2</v>
      </c>
    </row>
    <row r="1416" spans="1:11" x14ac:dyDescent="0.2">
      <c r="A1416" s="3">
        <v>37175</v>
      </c>
      <c r="B1416" s="4">
        <v>5164.8999999999996</v>
      </c>
      <c r="C1416" s="4">
        <v>1097.43</v>
      </c>
      <c r="D1416" s="5">
        <f t="shared" si="110"/>
        <v>761.31113423517183</v>
      </c>
      <c r="E1416" s="4">
        <v>0.69372181755116202</v>
      </c>
      <c r="F1416" s="8">
        <f t="shared" si="111"/>
        <v>2.2872659710004742E-3</v>
      </c>
      <c r="G1416" s="8">
        <f t="shared" si="112"/>
        <v>1.5093794691408768E-2</v>
      </c>
      <c r="H1416" s="8">
        <f t="shared" si="113"/>
        <v>5.1894252422256216E-3</v>
      </c>
      <c r="I1416" s="8">
        <f>'Parameters and Results'!$C$3*Data!F1416+'Parameters and Results'!$C$4*Data!G1416</f>
        <v>1.0152006857986152E-2</v>
      </c>
      <c r="J1416" s="8">
        <f>(1-'Parameters and Results'!$B$5)*Data!H1416</f>
        <v>1.5568275726676867E-3</v>
      </c>
      <c r="K1416" s="8">
        <f t="shared" si="114"/>
        <v>1.1708834430653839E-2</v>
      </c>
    </row>
    <row r="1417" spans="1:11" x14ac:dyDescent="0.2">
      <c r="A1417" s="3">
        <v>37176</v>
      </c>
      <c r="B1417" s="4">
        <v>5145.5</v>
      </c>
      <c r="C1417" s="4">
        <v>1091.6500000000001</v>
      </c>
      <c r="D1417" s="5">
        <f t="shared" si="110"/>
        <v>751.92864030858254</v>
      </c>
      <c r="E1417" s="4">
        <v>0.68880011020801768</v>
      </c>
      <c r="F1417" s="8">
        <f t="shared" si="111"/>
        <v>-3.7631950059435065E-3</v>
      </c>
      <c r="G1417" s="8">
        <f t="shared" si="112"/>
        <v>-5.2807694849013164E-3</v>
      </c>
      <c r="H1417" s="8">
        <f t="shared" si="113"/>
        <v>-7.1199277722833803E-3</v>
      </c>
      <c r="I1417" s="8">
        <f>'Parameters and Results'!$C$3*Data!F1417+'Parameters and Results'!$C$4*Data!G1417</f>
        <v>-6.1444111520472799E-3</v>
      </c>
      <c r="J1417" s="8">
        <f>(1-'Parameters and Results'!$B$5)*Data!H1417</f>
        <v>-2.1359783316850143E-3</v>
      </c>
      <c r="K1417" s="8">
        <f t="shared" si="114"/>
        <v>-8.2803894837322947E-3</v>
      </c>
    </row>
    <row r="1418" spans="1:11" x14ac:dyDescent="0.2">
      <c r="A1418" s="3">
        <v>37179</v>
      </c>
      <c r="B1418" s="4">
        <v>5067.3</v>
      </c>
      <c r="C1418" s="4">
        <v>1089.98</v>
      </c>
      <c r="D1418" s="5">
        <f t="shared" si="110"/>
        <v>753.2688320663442</v>
      </c>
      <c r="E1418" s="4">
        <v>0.69108500345542501</v>
      </c>
      <c r="F1418" s="8">
        <f t="shared" si="111"/>
        <v>-1.5314414921737246E-2</v>
      </c>
      <c r="G1418" s="8">
        <f t="shared" si="112"/>
        <v>-1.5309656781275188E-3</v>
      </c>
      <c r="H1418" s="8">
        <f t="shared" si="113"/>
        <v>3.3117182192563292E-3</v>
      </c>
      <c r="I1418" s="8">
        <f>'Parameters and Results'!$C$3*Data!F1418+'Parameters and Results'!$C$4*Data!G1418</f>
        <v>-1.4226834522708951E-2</v>
      </c>
      <c r="J1418" s="8">
        <f>(1-'Parameters and Results'!$B$5)*Data!H1418</f>
        <v>9.9351546577689897E-4</v>
      </c>
      <c r="K1418" s="8">
        <f t="shared" si="114"/>
        <v>-1.3233319056932053E-2</v>
      </c>
    </row>
    <row r="1419" spans="1:11" x14ac:dyDescent="0.2">
      <c r="A1419" s="3">
        <v>37180</v>
      </c>
      <c r="B1419" s="4">
        <v>5082.6000000000004</v>
      </c>
      <c r="C1419" s="4">
        <v>1097.54</v>
      </c>
      <c r="D1419" s="5">
        <f t="shared" si="110"/>
        <v>758.07431965741125</v>
      </c>
      <c r="E1419" s="4">
        <v>0.69070313579223652</v>
      </c>
      <c r="F1419" s="8">
        <f t="shared" si="111"/>
        <v>3.0148103111511696E-3</v>
      </c>
      <c r="G1419" s="8">
        <f t="shared" si="112"/>
        <v>6.9119643234201895E-3</v>
      </c>
      <c r="H1419" s="8">
        <f t="shared" si="113"/>
        <v>-5.5271522755717976E-4</v>
      </c>
      <c r="I1419" s="8">
        <f>'Parameters and Results'!$C$3*Data!F1419+'Parameters and Results'!$C$4*Data!G1419</f>
        <v>6.3704197569041769E-3</v>
      </c>
      <c r="J1419" s="8">
        <f>(1-'Parameters and Results'!$B$5)*Data!H1419</f>
        <v>-1.6581456826715395E-4</v>
      </c>
      <c r="K1419" s="8">
        <f t="shared" si="114"/>
        <v>6.2046051886370229E-3</v>
      </c>
    </row>
    <row r="1420" spans="1:11" x14ac:dyDescent="0.2">
      <c r="A1420" s="3">
        <v>37181</v>
      </c>
      <c r="B1420" s="4">
        <v>5203.3999999999996</v>
      </c>
      <c r="C1420" s="4">
        <v>1077.0899999999999</v>
      </c>
      <c r="D1420" s="5">
        <f t="shared" si="110"/>
        <v>742.56463288521195</v>
      </c>
      <c r="E1420" s="4">
        <v>0.6894174422612892</v>
      </c>
      <c r="F1420" s="8">
        <f t="shared" si="111"/>
        <v>2.3489316393538743E-2</v>
      </c>
      <c r="G1420" s="8">
        <f t="shared" si="112"/>
        <v>-1.8808351629818261E-2</v>
      </c>
      <c r="H1420" s="8">
        <f t="shared" si="113"/>
        <v>-1.8631617024177048E-3</v>
      </c>
      <c r="I1420" s="8">
        <f>'Parameters and Results'!$C$3*Data!F1420+'Parameters and Results'!$C$4*Data!G1420</f>
        <v>1.0396641964244537E-2</v>
      </c>
      <c r="J1420" s="8">
        <f>(1-'Parameters and Results'!$B$5)*Data!H1420</f>
        <v>-5.5894851072531152E-4</v>
      </c>
      <c r="K1420" s="8">
        <f t="shared" si="114"/>
        <v>9.8376934535192254E-3</v>
      </c>
    </row>
    <row r="1421" spans="1:11" x14ac:dyDescent="0.2">
      <c r="A1421" s="3">
        <v>37182</v>
      </c>
      <c r="B1421" s="4">
        <v>5116</v>
      </c>
      <c r="C1421" s="4">
        <v>1068.6099999999999</v>
      </c>
      <c r="D1421" s="5">
        <f t="shared" si="110"/>
        <v>740.0346260387812</v>
      </c>
      <c r="E1421" s="4">
        <v>0.69252077562326875</v>
      </c>
      <c r="F1421" s="8">
        <f t="shared" si="111"/>
        <v>-1.6939374360365664E-2</v>
      </c>
      <c r="G1421" s="8">
        <f t="shared" si="112"/>
        <v>-7.9042216061602118E-3</v>
      </c>
      <c r="H1421" s="8">
        <f t="shared" si="113"/>
        <v>4.4912841086873195E-3</v>
      </c>
      <c r="I1421" s="8">
        <f>'Parameters and Results'!$C$3*Data!F1421+'Parameters and Results'!$C$4*Data!G1421</f>
        <v>-1.9090232232646474E-2</v>
      </c>
      <c r="J1421" s="8">
        <f>(1-'Parameters and Results'!$B$5)*Data!H1421</f>
        <v>1.347385232606196E-3</v>
      </c>
      <c r="K1421" s="8">
        <f t="shared" si="114"/>
        <v>-1.7742847000040279E-2</v>
      </c>
    </row>
    <row r="1422" spans="1:11" x14ac:dyDescent="0.2">
      <c r="A1422" s="3">
        <v>37183</v>
      </c>
      <c r="B1422" s="4">
        <v>5017.7</v>
      </c>
      <c r="C1422" s="4">
        <v>1073.48</v>
      </c>
      <c r="D1422" s="5">
        <f t="shared" si="110"/>
        <v>746.92457556359591</v>
      </c>
      <c r="E1422" s="4">
        <v>0.69579738380183687</v>
      </c>
      <c r="F1422" s="8">
        <f t="shared" si="111"/>
        <v>-1.940122233435727E-2</v>
      </c>
      <c r="G1422" s="8">
        <f t="shared" si="112"/>
        <v>4.5469689794281577E-3</v>
      </c>
      <c r="H1422" s="8">
        <f t="shared" si="113"/>
        <v>4.7202642134078375E-3</v>
      </c>
      <c r="I1422" s="8">
        <f>'Parameters and Results'!$C$3*Data!F1422+'Parameters and Results'!$C$4*Data!G1422</f>
        <v>-1.4520706293671408E-2</v>
      </c>
      <c r="J1422" s="8">
        <f>(1-'Parameters and Results'!$B$5)*Data!H1422</f>
        <v>1.4160792640223515E-3</v>
      </c>
      <c r="K1422" s="8">
        <f t="shared" si="114"/>
        <v>-1.3104627029649056E-2</v>
      </c>
    </row>
    <row r="1423" spans="1:11" x14ac:dyDescent="0.2">
      <c r="A1423" s="3">
        <v>37186</v>
      </c>
      <c r="B1423" s="4">
        <v>5070.3999999999996</v>
      </c>
      <c r="C1423" s="4">
        <v>1089.9000000000001</v>
      </c>
      <c r="D1423" s="5">
        <f t="shared" si="110"/>
        <v>764.03785488958988</v>
      </c>
      <c r="E1423" s="4">
        <v>0.70101647388713628</v>
      </c>
      <c r="F1423" s="8">
        <f t="shared" si="111"/>
        <v>1.0448048572280252E-2</v>
      </c>
      <c r="G1423" s="8">
        <f t="shared" si="112"/>
        <v>1.5180241397397914E-2</v>
      </c>
      <c r="H1423" s="8">
        <f t="shared" si="113"/>
        <v>7.4728845858089898E-3</v>
      </c>
      <c r="I1423" s="8">
        <f>'Parameters and Results'!$C$3*Data!F1423+'Parameters and Results'!$C$4*Data!G1423</f>
        <v>1.7339372855340096E-2</v>
      </c>
      <c r="J1423" s="8">
        <f>(1-'Parameters and Results'!$B$5)*Data!H1423</f>
        <v>2.2418653757426974E-3</v>
      </c>
      <c r="K1423" s="8">
        <f t="shared" si="114"/>
        <v>1.9581238231082793E-2</v>
      </c>
    </row>
    <row r="1424" spans="1:11" x14ac:dyDescent="0.2">
      <c r="A1424" s="3">
        <v>37187</v>
      </c>
      <c r="B1424" s="4">
        <v>5193.3</v>
      </c>
      <c r="C1424" s="4">
        <v>1084.78</v>
      </c>
      <c r="D1424" s="5">
        <f t="shared" si="110"/>
        <v>763.17714928943303</v>
      </c>
      <c r="E1424" s="4">
        <v>0.70353172928099061</v>
      </c>
      <c r="F1424" s="8">
        <f t="shared" si="111"/>
        <v>2.3949623314137327E-2</v>
      </c>
      <c r="G1424" s="8">
        <f t="shared" si="112"/>
        <v>-4.7087474572618691E-3</v>
      </c>
      <c r="H1424" s="8">
        <f t="shared" si="113"/>
        <v>3.581590260760071E-3</v>
      </c>
      <c r="I1424" s="8">
        <f>'Parameters and Results'!$C$3*Data!F1424+'Parameters and Results'!$C$4*Data!G1424</f>
        <v>1.841319677294875E-2</v>
      </c>
      <c r="J1424" s="8">
        <f>(1-'Parameters and Results'!$B$5)*Data!H1424</f>
        <v>1.0744770782280214E-3</v>
      </c>
      <c r="K1424" s="8">
        <f t="shared" si="114"/>
        <v>1.9487673851176772E-2</v>
      </c>
    </row>
    <row r="1425" spans="1:11" x14ac:dyDescent="0.2">
      <c r="A1425" s="3">
        <v>37188</v>
      </c>
      <c r="B1425" s="4">
        <v>5167.6000000000004</v>
      </c>
      <c r="C1425" s="4">
        <v>1085.2</v>
      </c>
      <c r="D1425" s="5">
        <f t="shared" si="110"/>
        <v>760.8497511042558</v>
      </c>
      <c r="E1425" s="4">
        <v>0.70111477248825638</v>
      </c>
      <c r="F1425" s="8">
        <f t="shared" si="111"/>
        <v>-4.9609691646473175E-3</v>
      </c>
      <c r="G1425" s="8">
        <f t="shared" si="112"/>
        <v>3.8710034677259467E-4</v>
      </c>
      <c r="H1425" s="8">
        <f t="shared" si="113"/>
        <v>-3.4413771365817726E-3</v>
      </c>
      <c r="I1425" s="8">
        <f>'Parameters and Results'!$C$3*Data!F1425+'Parameters and Results'!$C$4*Data!G1425</f>
        <v>-4.1318138318092012E-3</v>
      </c>
      <c r="J1425" s="8">
        <f>(1-'Parameters and Results'!$B$5)*Data!H1425</f>
        <v>-1.032413140974532E-3</v>
      </c>
      <c r="K1425" s="8">
        <f t="shared" si="114"/>
        <v>-5.164226972783733E-3</v>
      </c>
    </row>
    <row r="1426" spans="1:11" x14ac:dyDescent="0.2">
      <c r="A1426" s="3">
        <v>37189</v>
      </c>
      <c r="B1426" s="4">
        <v>5086.6000000000004</v>
      </c>
      <c r="C1426" s="4">
        <v>1100.0899999999999</v>
      </c>
      <c r="D1426" s="5">
        <f t="shared" si="110"/>
        <v>768.9710610932475</v>
      </c>
      <c r="E1426" s="4">
        <v>0.69900740947854045</v>
      </c>
      <c r="F1426" s="8">
        <f t="shared" si="111"/>
        <v>-1.5798733161589446E-2</v>
      </c>
      <c r="G1426" s="8">
        <f t="shared" si="112"/>
        <v>1.3627692836578435E-2</v>
      </c>
      <c r="H1426" s="8">
        <f t="shared" si="113"/>
        <v>-3.0102581449069632E-3</v>
      </c>
      <c r="I1426" s="8">
        <f>'Parameters and Results'!$C$3*Data!F1426+'Parameters and Results'!$C$4*Data!G1426</f>
        <v>-6.4649373846384075E-3</v>
      </c>
      <c r="J1426" s="8">
        <f>(1-'Parameters and Results'!$B$5)*Data!H1426</f>
        <v>-9.0307744347208909E-4</v>
      </c>
      <c r="K1426" s="8">
        <f t="shared" si="114"/>
        <v>-7.3680148281104968E-3</v>
      </c>
    </row>
    <row r="1427" spans="1:11" x14ac:dyDescent="0.2">
      <c r="A1427" s="3">
        <v>37190</v>
      </c>
      <c r="B1427" s="4">
        <v>5188.6000000000004</v>
      </c>
      <c r="C1427" s="4">
        <v>1104.6099999999999</v>
      </c>
      <c r="D1427" s="5">
        <f t="shared" si="110"/>
        <v>769.87036520769436</v>
      </c>
      <c r="E1427" s="4">
        <v>0.69696124895455813</v>
      </c>
      <c r="F1427" s="8">
        <f t="shared" si="111"/>
        <v>1.9854280328127794E-2</v>
      </c>
      <c r="G1427" s="8">
        <f t="shared" si="112"/>
        <v>4.1003368556313639E-3</v>
      </c>
      <c r="H1427" s="8">
        <f t="shared" si="113"/>
        <v>-2.9315299838439759E-3</v>
      </c>
      <c r="I1427" s="8">
        <f>'Parameters and Results'!$C$3*Data!F1427+'Parameters and Results'!$C$4*Data!G1427</f>
        <v>1.9586677189152756E-2</v>
      </c>
      <c r="J1427" s="8">
        <f>(1-'Parameters and Results'!$B$5)*Data!H1427</f>
        <v>-8.7945899515319288E-4</v>
      </c>
      <c r="K1427" s="8">
        <f t="shared" si="114"/>
        <v>1.8707218193999564E-2</v>
      </c>
    </row>
    <row r="1428" spans="1:11" x14ac:dyDescent="0.2">
      <c r="A1428" s="3">
        <v>37193</v>
      </c>
      <c r="B1428" s="4">
        <v>5085.8999999999996</v>
      </c>
      <c r="C1428" s="4">
        <v>1078.3</v>
      </c>
      <c r="D1428" s="5">
        <f t="shared" si="110"/>
        <v>742.37521514629952</v>
      </c>
      <c r="E1428" s="4">
        <v>0.6884681583476765</v>
      </c>
      <c r="F1428" s="8">
        <f t="shared" si="111"/>
        <v>-1.9991906280667587E-2</v>
      </c>
      <c r="G1428" s="8">
        <f t="shared" si="112"/>
        <v>-2.4106604588960027E-2</v>
      </c>
      <c r="H1428" s="8">
        <f t="shared" si="113"/>
        <v>-1.2260743067938663E-2</v>
      </c>
      <c r="I1428" s="8">
        <f>'Parameters and Results'!$C$3*Data!F1428+'Parameters and Results'!$C$4*Data!G1428</f>
        <v>-3.0510484473622555E-2</v>
      </c>
      <c r="J1428" s="8">
        <f>(1-'Parameters and Results'!$B$5)*Data!H1428</f>
        <v>-3.6782229203815991E-3</v>
      </c>
      <c r="K1428" s="8">
        <f t="shared" si="114"/>
        <v>-3.4188707394004154E-2</v>
      </c>
    </row>
    <row r="1429" spans="1:11" x14ac:dyDescent="0.2">
      <c r="A1429" s="3">
        <v>37194</v>
      </c>
      <c r="B1429" s="4">
        <v>5003.6000000000004</v>
      </c>
      <c r="C1429" s="4">
        <v>1059.79</v>
      </c>
      <c r="D1429" s="5">
        <f t="shared" si="110"/>
        <v>728.57830331362584</v>
      </c>
      <c r="E1429" s="4">
        <v>0.6874742197167607</v>
      </c>
      <c r="F1429" s="8">
        <f t="shared" si="111"/>
        <v>-1.6314351631430614E-2</v>
      </c>
      <c r="G1429" s="8">
        <f t="shared" si="112"/>
        <v>-1.7314951616474842E-2</v>
      </c>
      <c r="H1429" s="8">
        <f t="shared" si="113"/>
        <v>-1.4447389943739687E-3</v>
      </c>
      <c r="I1429" s="8">
        <f>'Parameters and Results'!$C$3*Data!F1429+'Parameters and Results'!$C$4*Data!G1429</f>
        <v>-2.3625131550398207E-2</v>
      </c>
      <c r="J1429" s="8">
        <f>(1-'Parameters and Results'!$B$5)*Data!H1429</f>
        <v>-4.3342169831219065E-4</v>
      </c>
      <c r="K1429" s="8">
        <f t="shared" si="114"/>
        <v>-2.4058553248710396E-2</v>
      </c>
    </row>
    <row r="1430" spans="1:11" x14ac:dyDescent="0.2">
      <c r="A1430" s="3">
        <v>37195</v>
      </c>
      <c r="B1430" s="4">
        <v>5039.7</v>
      </c>
      <c r="C1430" s="4">
        <v>1059.78</v>
      </c>
      <c r="D1430" s="5">
        <f t="shared" si="110"/>
        <v>729.17297371680195</v>
      </c>
      <c r="E1430" s="4">
        <v>0.6880418329434429</v>
      </c>
      <c r="F1430" s="8">
        <f t="shared" si="111"/>
        <v>7.1889031436919307E-3</v>
      </c>
      <c r="G1430" s="8">
        <f t="shared" si="112"/>
        <v>-9.4358761447863757E-6</v>
      </c>
      <c r="H1430" s="8">
        <f t="shared" si="113"/>
        <v>8.2530953790451757E-4</v>
      </c>
      <c r="I1430" s="8">
        <f>'Parameters and Results'!$C$3*Data!F1430+'Parameters and Results'!$C$4*Data!G1430</f>
        <v>6.2851948776122546E-3</v>
      </c>
      <c r="J1430" s="8">
        <f>(1-'Parameters and Results'!$B$5)*Data!H1430</f>
        <v>2.475928613713553E-4</v>
      </c>
      <c r="K1430" s="8">
        <f t="shared" si="114"/>
        <v>6.5327877389836095E-3</v>
      </c>
    </row>
    <row r="1431" spans="1:11" x14ac:dyDescent="0.2">
      <c r="A1431" s="3">
        <v>37196</v>
      </c>
      <c r="B1431" s="4">
        <v>5071.2</v>
      </c>
      <c r="C1431" s="4">
        <v>1084.0999999999999</v>
      </c>
      <c r="D1431" s="5">
        <f t="shared" si="110"/>
        <v>741.51846785225712</v>
      </c>
      <c r="E1431" s="4">
        <v>0.6839945280437757</v>
      </c>
      <c r="F1431" s="8">
        <f t="shared" si="111"/>
        <v>6.2309194856783028E-3</v>
      </c>
      <c r="G1431" s="8">
        <f t="shared" si="112"/>
        <v>2.2688810271838798E-2</v>
      </c>
      <c r="H1431" s="8">
        <f t="shared" si="113"/>
        <v>-5.8997221271881598E-3</v>
      </c>
      <c r="I1431" s="8">
        <f>'Parameters and Results'!$C$3*Data!F1431+'Parameters and Results'!$C$4*Data!G1431</f>
        <v>1.7704012096761469E-2</v>
      </c>
      <c r="J1431" s="8">
        <f>(1-'Parameters and Results'!$B$5)*Data!H1431</f>
        <v>-1.7699166381564481E-3</v>
      </c>
      <c r="K1431" s="8">
        <f t="shared" si="114"/>
        <v>1.5934095458605021E-2</v>
      </c>
    </row>
    <row r="1432" spans="1:11" x14ac:dyDescent="0.2">
      <c r="A1432" s="3">
        <v>37197</v>
      </c>
      <c r="B1432" s="4">
        <v>5129.5</v>
      </c>
      <c r="C1432" s="4">
        <v>1087.2</v>
      </c>
      <c r="D1432" s="5">
        <f t="shared" si="110"/>
        <v>743.89326034895657</v>
      </c>
      <c r="E1432" s="4">
        <v>0.68422853232979819</v>
      </c>
      <c r="F1432" s="8">
        <f t="shared" si="111"/>
        <v>1.1430712557810814E-2</v>
      </c>
      <c r="G1432" s="8">
        <f t="shared" si="112"/>
        <v>2.8554341696879078E-3</v>
      </c>
      <c r="H1432" s="8">
        <f t="shared" si="113"/>
        <v>3.4205575842310184E-4</v>
      </c>
      <c r="I1432" s="8">
        <f>'Parameters and Results'!$C$3*Data!F1432+'Parameters and Results'!$C$4*Data!G1432</f>
        <v>1.1543807939715933E-2</v>
      </c>
      <c r="J1432" s="8">
        <f>(1-'Parameters and Results'!$B$5)*Data!H1432</f>
        <v>1.0261672752693057E-4</v>
      </c>
      <c r="K1432" s="8">
        <f t="shared" si="114"/>
        <v>1.1646424667242864E-2</v>
      </c>
    </row>
    <row r="1433" spans="1:11" x14ac:dyDescent="0.2">
      <c r="A1433" s="3">
        <v>37200</v>
      </c>
      <c r="B1433" s="4">
        <v>5209.1000000000004</v>
      </c>
      <c r="C1433" s="4">
        <v>1102.8399999999999</v>
      </c>
      <c r="D1433" s="5">
        <f t="shared" si="110"/>
        <v>756.92518874399445</v>
      </c>
      <c r="E1433" s="4">
        <v>0.68634179821551133</v>
      </c>
      <c r="F1433" s="8">
        <f t="shared" si="111"/>
        <v>1.5398907575868214E-2</v>
      </c>
      <c r="G1433" s="8">
        <f t="shared" si="112"/>
        <v>1.4283086964313758E-2</v>
      </c>
      <c r="H1433" s="8">
        <f t="shared" si="113"/>
        <v>3.0837783560958456E-3</v>
      </c>
      <c r="I1433" s="8">
        <f>'Parameters and Results'!$C$3*Data!F1433+'Parameters and Results'!$C$4*Data!G1433</f>
        <v>2.1186911089614117E-2</v>
      </c>
      <c r="J1433" s="8">
        <f>(1-'Parameters and Results'!$B$5)*Data!H1433</f>
        <v>9.2513350682875385E-4</v>
      </c>
      <c r="K1433" s="8">
        <f t="shared" si="114"/>
        <v>2.2112044596442872E-2</v>
      </c>
    </row>
    <row r="1434" spans="1:11" x14ac:dyDescent="0.2">
      <c r="A1434" s="3">
        <v>37201</v>
      </c>
      <c r="B1434" s="4">
        <v>5214.1000000000004</v>
      </c>
      <c r="C1434" s="4">
        <v>1118.8599999999999</v>
      </c>
      <c r="D1434" s="5">
        <f t="shared" si="110"/>
        <v>766.81516003015554</v>
      </c>
      <c r="E1434" s="4">
        <v>0.68535398533342473</v>
      </c>
      <c r="F1434" s="8">
        <f t="shared" si="111"/>
        <v>9.593983389973291E-4</v>
      </c>
      <c r="G1434" s="8">
        <f t="shared" si="112"/>
        <v>1.4421638976673718E-2</v>
      </c>
      <c r="H1434" s="8">
        <f t="shared" si="113"/>
        <v>-1.4402800747719063E-3</v>
      </c>
      <c r="I1434" s="8">
        <f>'Parameters and Results'!$C$3*Data!F1434+'Parameters and Results'!$C$4*Data!G1434</f>
        <v>8.6271585940264732E-3</v>
      </c>
      <c r="J1434" s="8">
        <f>(1-'Parameters and Results'!$B$5)*Data!H1434</f>
        <v>-4.3208402243157196E-4</v>
      </c>
      <c r="K1434" s="8">
        <f t="shared" si="114"/>
        <v>8.1950745715949017E-3</v>
      </c>
    </row>
    <row r="1435" spans="1:11" x14ac:dyDescent="0.2">
      <c r="A1435" s="3">
        <v>37202</v>
      </c>
      <c r="B1435" s="4">
        <v>5216.3</v>
      </c>
      <c r="C1435" s="4">
        <v>1115.8</v>
      </c>
      <c r="D1435" s="5">
        <f t="shared" si="110"/>
        <v>761.63822525597254</v>
      </c>
      <c r="E1435" s="4">
        <v>0.68259385665529004</v>
      </c>
      <c r="F1435" s="8">
        <f t="shared" si="111"/>
        <v>4.218438473356046E-4</v>
      </c>
      <c r="G1435" s="8">
        <f t="shared" si="112"/>
        <v>-2.7386733664935925E-3</v>
      </c>
      <c r="H1435" s="8">
        <f t="shared" si="113"/>
        <v>-4.0354351811910417E-3</v>
      </c>
      <c r="I1435" s="8">
        <f>'Parameters and Results'!$C$3*Data!F1435+'Parameters and Results'!$C$4*Data!G1435</f>
        <v>-1.1097702514878862E-3</v>
      </c>
      <c r="J1435" s="8">
        <f>(1-'Parameters and Results'!$B$5)*Data!H1435</f>
        <v>-1.2106305543573127E-3</v>
      </c>
      <c r="K1435" s="8">
        <f t="shared" si="114"/>
        <v>-2.320400805845199E-3</v>
      </c>
    </row>
    <row r="1436" spans="1:11" x14ac:dyDescent="0.2">
      <c r="A1436" s="3">
        <v>37203</v>
      </c>
      <c r="B1436" s="4">
        <v>5278.1</v>
      </c>
      <c r="C1436" s="4">
        <v>1120.31</v>
      </c>
      <c r="D1436" s="5">
        <f t="shared" si="110"/>
        <v>770.50206327372769</v>
      </c>
      <c r="E1436" s="4">
        <v>0.68775790921595603</v>
      </c>
      <c r="F1436" s="8">
        <f t="shared" si="111"/>
        <v>1.1777846164487625E-2</v>
      </c>
      <c r="G1436" s="8">
        <f t="shared" si="112"/>
        <v>4.0337962938987908E-3</v>
      </c>
      <c r="H1436" s="8">
        <f t="shared" si="113"/>
        <v>7.536863357703226E-3</v>
      </c>
      <c r="I1436" s="8">
        <f>'Parameters and Results'!$C$3*Data!F1436+'Parameters and Results'!$C$4*Data!G1436</f>
        <v>1.2483865392632019E-2</v>
      </c>
      <c r="J1436" s="8">
        <f>(1-'Parameters and Results'!$B$5)*Data!H1436</f>
        <v>2.261059007310968E-3</v>
      </c>
      <c r="K1436" s="8">
        <f t="shared" si="114"/>
        <v>1.4744924399942988E-2</v>
      </c>
    </row>
    <row r="1437" spans="1:11" x14ac:dyDescent="0.2">
      <c r="A1437" s="3">
        <v>37204</v>
      </c>
      <c r="B1437" s="4">
        <v>5244.2</v>
      </c>
      <c r="C1437" s="4">
        <v>1118.33</v>
      </c>
      <c r="D1437" s="5">
        <f t="shared" si="110"/>
        <v>767.34595855633313</v>
      </c>
      <c r="E1437" s="4">
        <v>0.68615342390558531</v>
      </c>
      <c r="F1437" s="8">
        <f t="shared" si="111"/>
        <v>-6.4434804728080979E-3</v>
      </c>
      <c r="G1437" s="8">
        <f t="shared" si="112"/>
        <v>-1.7689315980279677E-3</v>
      </c>
      <c r="H1437" s="8">
        <f t="shared" si="113"/>
        <v>-2.3356471427172223E-3</v>
      </c>
      <c r="I1437" s="8">
        <f>'Parameters and Results'!$C$3*Data!F1437+'Parameters and Results'!$C$4*Data!G1437</f>
        <v>-6.5932684766421886E-3</v>
      </c>
      <c r="J1437" s="8">
        <f>(1-'Parameters and Results'!$B$5)*Data!H1437</f>
        <v>-7.0069414281516678E-4</v>
      </c>
      <c r="K1437" s="8">
        <f t="shared" si="114"/>
        <v>-7.2939626194573554E-3</v>
      </c>
    </row>
    <row r="1438" spans="1:11" x14ac:dyDescent="0.2">
      <c r="A1438" s="3">
        <v>37208</v>
      </c>
      <c r="B1438" s="4">
        <v>5277.1</v>
      </c>
      <c r="C1438" s="4">
        <v>1139.0899999999999</v>
      </c>
      <c r="D1438" s="5">
        <f t="shared" si="110"/>
        <v>789.66377816291163</v>
      </c>
      <c r="E1438" s="4">
        <v>0.69324090121317161</v>
      </c>
      <c r="F1438" s="8">
        <f t="shared" si="111"/>
        <v>6.2540004055442631E-3</v>
      </c>
      <c r="G1438" s="8">
        <f t="shared" si="112"/>
        <v>1.8393196899529059E-2</v>
      </c>
      <c r="H1438" s="8">
        <f t="shared" si="113"/>
        <v>1.0276306853927136E-2</v>
      </c>
      <c r="I1438" s="8">
        <f>'Parameters and Results'!$C$3*Data!F1438+'Parameters and Results'!$C$4*Data!G1438</f>
        <v>1.5404576680596926E-2</v>
      </c>
      <c r="J1438" s="8">
        <f>(1-'Parameters and Results'!$B$5)*Data!H1438</f>
        <v>3.0828920561781414E-3</v>
      </c>
      <c r="K1438" s="8">
        <f t="shared" si="114"/>
        <v>1.8487468736775068E-2</v>
      </c>
    </row>
    <row r="1439" spans="1:11" x14ac:dyDescent="0.2">
      <c r="A1439" s="3">
        <v>37209</v>
      </c>
      <c r="B1439" s="4">
        <v>5240.7</v>
      </c>
      <c r="C1439" s="4">
        <v>1141.21</v>
      </c>
      <c r="D1439" s="5">
        <f t="shared" si="110"/>
        <v>790.91413126342775</v>
      </c>
      <c r="E1439" s="4">
        <v>0.69304872132510909</v>
      </c>
      <c r="F1439" s="8">
        <f t="shared" si="111"/>
        <v>-6.921627207898625E-3</v>
      </c>
      <c r="G1439" s="8">
        <f t="shared" si="112"/>
        <v>1.8594050000484458E-3</v>
      </c>
      <c r="H1439" s="8">
        <f t="shared" si="113"/>
        <v>-2.7725792095559764E-4</v>
      </c>
      <c r="I1439" s="8">
        <f>'Parameters and Results'!$C$3*Data!F1439+'Parameters and Results'!$C$4*Data!G1439</f>
        <v>-5.0523451068851359E-3</v>
      </c>
      <c r="J1439" s="8">
        <f>(1-'Parameters and Results'!$B$5)*Data!H1439</f>
        <v>-8.3177376286679299E-5</v>
      </c>
      <c r="K1439" s="8">
        <f t="shared" si="114"/>
        <v>-5.1355224831718151E-3</v>
      </c>
    </row>
    <row r="1440" spans="1:11" x14ac:dyDescent="0.2">
      <c r="A1440" s="3">
        <v>37210</v>
      </c>
      <c r="B1440" s="4">
        <v>5238.2</v>
      </c>
      <c r="C1440" s="4">
        <v>1142.24</v>
      </c>
      <c r="D1440" s="5">
        <f t="shared" si="110"/>
        <v>798.21104122990914</v>
      </c>
      <c r="E1440" s="4">
        <v>0.69881201956673655</v>
      </c>
      <c r="F1440" s="8">
        <f t="shared" si="111"/>
        <v>-4.771493281606529E-4</v>
      </c>
      <c r="G1440" s="8">
        <f t="shared" si="112"/>
        <v>9.0214374727423012E-4</v>
      </c>
      <c r="H1440" s="8">
        <f t="shared" si="113"/>
        <v>8.2814767467593534E-3</v>
      </c>
      <c r="I1440" s="8">
        <f>'Parameters and Results'!$C$3*Data!F1440+'Parameters and Results'!$C$4*Data!G1440</f>
        <v>6.9651961387513111E-5</v>
      </c>
      <c r="J1440" s="8">
        <f>(1-'Parameters and Results'!$B$5)*Data!H1440</f>
        <v>2.4844430240278065E-3</v>
      </c>
      <c r="K1440" s="8">
        <f t="shared" si="114"/>
        <v>2.5540949854153195E-3</v>
      </c>
    </row>
    <row r="1441" spans="1:11" x14ac:dyDescent="0.2">
      <c r="A1441" s="3">
        <v>37211</v>
      </c>
      <c r="B1441" s="4">
        <v>5291</v>
      </c>
      <c r="C1441" s="4">
        <v>1138.6500000000001</v>
      </c>
      <c r="D1441" s="5">
        <f t="shared" si="110"/>
        <v>797.48564224681343</v>
      </c>
      <c r="E1441" s="4">
        <v>0.70037820423028441</v>
      </c>
      <c r="F1441" s="8">
        <f t="shared" si="111"/>
        <v>1.0029336052998803E-2</v>
      </c>
      <c r="G1441" s="8">
        <f t="shared" si="112"/>
        <v>-3.1478966232634372E-3</v>
      </c>
      <c r="H1441" s="8">
        <f t="shared" si="113"/>
        <v>2.2387024880907969E-3</v>
      </c>
      <c r="I1441" s="8">
        <f>'Parameters and Results'!$C$3*Data!F1441+'Parameters and Results'!$C$4*Data!G1441</f>
        <v>7.0758048698116964E-3</v>
      </c>
      <c r="J1441" s="8">
        <f>(1-'Parameters and Results'!$B$5)*Data!H1441</f>
        <v>6.7161074642723914E-4</v>
      </c>
      <c r="K1441" s="8">
        <f t="shared" si="114"/>
        <v>7.7474156162389354E-3</v>
      </c>
    </row>
    <row r="1442" spans="1:11" x14ac:dyDescent="0.2">
      <c r="A1442" s="3">
        <v>37214</v>
      </c>
      <c r="B1442" s="4">
        <v>5338</v>
      </c>
      <c r="C1442" s="4">
        <v>1151.06</v>
      </c>
      <c r="D1442" s="5">
        <f t="shared" si="110"/>
        <v>815.94952860282126</v>
      </c>
      <c r="E1442" s="4">
        <v>0.7088679379031686</v>
      </c>
      <c r="F1442" s="8">
        <f t="shared" si="111"/>
        <v>8.8437870603378082E-3</v>
      </c>
      <c r="G1442" s="8">
        <f t="shared" si="112"/>
        <v>1.0839906816188407E-2</v>
      </c>
      <c r="H1442" s="8">
        <f t="shared" si="113"/>
        <v>1.2048762987903338E-2</v>
      </c>
      <c r="I1442" s="8">
        <f>'Parameters and Results'!$C$3*Data!F1442+'Parameters and Results'!$C$4*Data!G1442</f>
        <v>1.3591863358537324E-2</v>
      </c>
      <c r="J1442" s="8">
        <f>(1-'Parameters and Results'!$B$5)*Data!H1442</f>
        <v>3.6146288963710021E-3</v>
      </c>
      <c r="K1442" s="8">
        <f t="shared" si="114"/>
        <v>1.7206492254908327E-2</v>
      </c>
    </row>
    <row r="1443" spans="1:11" x14ac:dyDescent="0.2">
      <c r="A1443" s="3">
        <v>37215</v>
      </c>
      <c r="B1443" s="4">
        <v>5298.7</v>
      </c>
      <c r="C1443" s="4">
        <v>1142.6600000000001</v>
      </c>
      <c r="D1443" s="5">
        <f t="shared" si="110"/>
        <v>805.82510578279278</v>
      </c>
      <c r="E1443" s="4">
        <v>0.70521861777150918</v>
      </c>
      <c r="F1443" s="8">
        <f t="shared" si="111"/>
        <v>-7.3895435299238177E-3</v>
      </c>
      <c r="G1443" s="8">
        <f t="shared" si="112"/>
        <v>-7.3243792202518252E-3</v>
      </c>
      <c r="H1443" s="8">
        <f t="shared" si="113"/>
        <v>-5.1613930116161154E-3</v>
      </c>
      <c r="I1443" s="8">
        <f>'Parameters and Results'!$C$3*Data!F1443+'Parameters and Results'!$C$4*Data!G1443</f>
        <v>-1.0421015367619326E-2</v>
      </c>
      <c r="J1443" s="8">
        <f>(1-'Parameters and Results'!$B$5)*Data!H1443</f>
        <v>-1.5484179034848348E-3</v>
      </c>
      <c r="K1443" s="8">
        <f t="shared" si="114"/>
        <v>-1.1969433271104161E-2</v>
      </c>
    </row>
    <row r="1444" spans="1:11" x14ac:dyDescent="0.2">
      <c r="A1444" s="3">
        <v>37216</v>
      </c>
      <c r="B1444" s="4">
        <v>5313.8</v>
      </c>
      <c r="C1444" s="4">
        <v>1137.03</v>
      </c>
      <c r="D1444" s="5">
        <f t="shared" si="110"/>
        <v>803.32768122085633</v>
      </c>
      <c r="E1444" s="4">
        <v>0.70651405962978664</v>
      </c>
      <c r="F1444" s="8">
        <f t="shared" si="111"/>
        <v>2.8457027448786747E-3</v>
      </c>
      <c r="G1444" s="8">
        <f t="shared" si="112"/>
        <v>-4.9392781000970809E-3</v>
      </c>
      <c r="H1444" s="8">
        <f t="shared" si="113"/>
        <v>1.8352514503884886E-3</v>
      </c>
      <c r="I1444" s="8">
        <f>'Parameters and Results'!$C$3*Data!F1444+'Parameters and Results'!$C$4*Data!G1444</f>
        <v>-1.772202722835842E-4</v>
      </c>
      <c r="J1444" s="8">
        <f>(1-'Parameters and Results'!$B$5)*Data!H1444</f>
        <v>5.5057543511654672E-4</v>
      </c>
      <c r="K1444" s="8">
        <f t="shared" si="114"/>
        <v>3.7335516283296252E-4</v>
      </c>
    </row>
    <row r="1445" spans="1:11" x14ac:dyDescent="0.2">
      <c r="A1445" s="3">
        <v>37218</v>
      </c>
      <c r="B1445" s="4">
        <v>5293.2</v>
      </c>
      <c r="C1445" s="4">
        <v>1150.3399999999999</v>
      </c>
      <c r="D1445" s="5">
        <f t="shared" si="110"/>
        <v>816.13338063142953</v>
      </c>
      <c r="E1445" s="4">
        <v>0.70947144377438809</v>
      </c>
      <c r="F1445" s="8">
        <f t="shared" si="111"/>
        <v>-3.8842322805299778E-3</v>
      </c>
      <c r="G1445" s="8">
        <f t="shared" si="112"/>
        <v>1.1637951207990596E-2</v>
      </c>
      <c r="H1445" s="8">
        <f t="shared" si="113"/>
        <v>4.1771450875171473E-3</v>
      </c>
      <c r="I1445" s="8">
        <f>'Parameters and Results'!$C$3*Data!F1445+'Parameters and Results'!$C$4*Data!G1445</f>
        <v>2.8857904068511934E-3</v>
      </c>
      <c r="J1445" s="8">
        <f>(1-'Parameters and Results'!$B$5)*Data!H1445</f>
        <v>1.2531435262551445E-3</v>
      </c>
      <c r="K1445" s="8">
        <f t="shared" si="114"/>
        <v>4.1389339331063379E-3</v>
      </c>
    </row>
    <row r="1446" spans="1:11" x14ac:dyDescent="0.2">
      <c r="A1446" s="3">
        <v>37221</v>
      </c>
      <c r="B1446" s="4">
        <v>5302.5</v>
      </c>
      <c r="C1446" s="4">
        <v>1157.42</v>
      </c>
      <c r="D1446" s="5">
        <f t="shared" si="110"/>
        <v>819.41238938053107</v>
      </c>
      <c r="E1446" s="4">
        <v>0.70796460176991149</v>
      </c>
      <c r="F1446" s="8">
        <f t="shared" si="111"/>
        <v>1.7554295399431052E-3</v>
      </c>
      <c r="G1446" s="8">
        <f t="shared" si="112"/>
        <v>6.1358392663144858E-3</v>
      </c>
      <c r="H1446" s="8">
        <f t="shared" si="113"/>
        <v>-2.1261524664287854E-3</v>
      </c>
      <c r="I1446" s="8">
        <f>'Parameters and Results'!$C$3*Data!F1446+'Parameters and Results'!$C$4*Data!G1446</f>
        <v>4.8493540512600406E-3</v>
      </c>
      <c r="J1446" s="8">
        <f>(1-'Parameters and Results'!$B$5)*Data!H1446</f>
        <v>-6.3784573992863567E-4</v>
      </c>
      <c r="K1446" s="8">
        <f t="shared" si="114"/>
        <v>4.2115083113314052E-3</v>
      </c>
    </row>
    <row r="1447" spans="1:11" x14ac:dyDescent="0.2">
      <c r="A1447" s="3">
        <v>37222</v>
      </c>
      <c r="B1447" s="4">
        <v>5266</v>
      </c>
      <c r="C1447" s="4">
        <v>1149.5</v>
      </c>
      <c r="D1447" s="5">
        <f t="shared" si="110"/>
        <v>813.11452217585054</v>
      </c>
      <c r="E1447" s="4">
        <v>0.7073636556553724</v>
      </c>
      <c r="F1447" s="8">
        <f t="shared" si="111"/>
        <v>-6.9073463825828013E-3</v>
      </c>
      <c r="G1447" s="8">
        <f t="shared" si="112"/>
        <v>-6.8663248977955827E-3</v>
      </c>
      <c r="H1447" s="8">
        <f t="shared" si="113"/>
        <v>-8.4919685239087184E-4</v>
      </c>
      <c r="I1447" s="8">
        <f>'Parameters and Results'!$C$3*Data!F1447+'Parameters and Results'!$C$4*Data!G1447</f>
        <v>-9.7517435295695672E-3</v>
      </c>
      <c r="J1447" s="8">
        <f>(1-'Parameters and Results'!$B$5)*Data!H1447</f>
        <v>-2.5475905571726161E-4</v>
      </c>
      <c r="K1447" s="8">
        <f t="shared" si="114"/>
        <v>-1.0006502585286828E-2</v>
      </c>
    </row>
    <row r="1448" spans="1:11" x14ac:dyDescent="0.2">
      <c r="A1448" s="3">
        <v>37223</v>
      </c>
      <c r="B1448" s="4">
        <v>5205.2</v>
      </c>
      <c r="C1448" s="4">
        <v>1128.52</v>
      </c>
      <c r="D1448" s="5">
        <f t="shared" si="110"/>
        <v>792.77836318932202</v>
      </c>
      <c r="E1448" s="4">
        <v>0.70249385317878466</v>
      </c>
      <c r="F1448" s="8">
        <f t="shared" si="111"/>
        <v>-1.1612935153652523E-2</v>
      </c>
      <c r="G1448" s="8">
        <f t="shared" si="112"/>
        <v>-1.8420025462016539E-2</v>
      </c>
      <c r="H1448" s="8">
        <f t="shared" si="113"/>
        <v>-6.9082468451053354E-3</v>
      </c>
      <c r="I1448" s="8">
        <f>'Parameters and Results'!$C$3*Data!F1448+'Parameters and Results'!$C$4*Data!G1448</f>
        <v>-2.0108132008934888E-2</v>
      </c>
      <c r="J1448" s="8">
        <f>(1-'Parameters and Results'!$B$5)*Data!H1448</f>
        <v>-2.072474053531601E-3</v>
      </c>
      <c r="K1448" s="8">
        <f t="shared" si="114"/>
        <v>-2.2180606062466489E-2</v>
      </c>
    </row>
    <row r="1449" spans="1:11" x14ac:dyDescent="0.2">
      <c r="A1449" s="3">
        <v>37224</v>
      </c>
      <c r="B1449" s="4">
        <v>5208.5</v>
      </c>
      <c r="C1449" s="4">
        <v>1140.2</v>
      </c>
      <c r="D1449" s="5">
        <f t="shared" si="110"/>
        <v>801.15233277121979</v>
      </c>
      <c r="E1449" s="4">
        <v>0.70264193367060146</v>
      </c>
      <c r="F1449" s="8">
        <f t="shared" si="111"/>
        <v>6.3378052190118613E-4</v>
      </c>
      <c r="G1449" s="8">
        <f t="shared" si="112"/>
        <v>1.0296645856261881E-2</v>
      </c>
      <c r="H1449" s="8">
        <f t="shared" si="113"/>
        <v>2.107703664668275E-4</v>
      </c>
      <c r="I1449" s="8">
        <f>'Parameters and Results'!$C$3*Data!F1449+'Parameters and Results'!$C$4*Data!G1449</f>
        <v>6.1147467190449554E-3</v>
      </c>
      <c r="J1449" s="8">
        <f>(1-'Parameters and Results'!$B$5)*Data!H1449</f>
        <v>6.3231109940048254E-5</v>
      </c>
      <c r="K1449" s="8">
        <f t="shared" si="114"/>
        <v>6.1779778289850033E-3</v>
      </c>
    </row>
    <row r="1450" spans="1:11" x14ac:dyDescent="0.2">
      <c r="A1450" s="3">
        <v>37225</v>
      </c>
      <c r="B1450" s="4">
        <v>5203.6000000000004</v>
      </c>
      <c r="C1450" s="4">
        <v>1139.45</v>
      </c>
      <c r="D1450" s="5">
        <f t="shared" si="110"/>
        <v>799.33356716941421</v>
      </c>
      <c r="E1450" s="4">
        <v>0.70150824272185197</v>
      </c>
      <c r="F1450" s="8">
        <f t="shared" si="111"/>
        <v>-9.4121269709944758E-4</v>
      </c>
      <c r="G1450" s="8">
        <f t="shared" si="112"/>
        <v>-6.5799576870125183E-4</v>
      </c>
      <c r="H1450" s="8">
        <f t="shared" si="113"/>
        <v>-1.6147720011013469E-3</v>
      </c>
      <c r="I1450" s="8">
        <f>'Parameters and Results'!$C$3*Data!F1450+'Parameters and Results'!$C$4*Data!G1450</f>
        <v>-1.1788788250606927E-3</v>
      </c>
      <c r="J1450" s="8">
        <f>(1-'Parameters and Results'!$B$5)*Data!H1450</f>
        <v>-4.8443160033040416E-4</v>
      </c>
      <c r="K1450" s="8">
        <f t="shared" si="114"/>
        <v>-1.6633104253910968E-3</v>
      </c>
    </row>
    <row r="1451" spans="1:11" x14ac:dyDescent="0.2">
      <c r="A1451" s="3">
        <v>37228</v>
      </c>
      <c r="B1451" s="4">
        <v>5164.6000000000004</v>
      </c>
      <c r="C1451" s="4">
        <v>1129.9000000000001</v>
      </c>
      <c r="D1451" s="5">
        <f t="shared" si="110"/>
        <v>794.75276077934882</v>
      </c>
      <c r="E1451" s="4">
        <v>0.70338327354575514</v>
      </c>
      <c r="F1451" s="8">
        <f t="shared" si="111"/>
        <v>-7.5230385095154248E-3</v>
      </c>
      <c r="G1451" s="8">
        <f t="shared" si="112"/>
        <v>-8.416556613579625E-3</v>
      </c>
      <c r="H1451" s="8">
        <f t="shared" si="113"/>
        <v>2.6692907110745217E-3</v>
      </c>
      <c r="I1451" s="8">
        <f>'Parameters and Results'!$C$3*Data!F1451+'Parameters and Results'!$C$4*Data!G1451</f>
        <v>-1.1127599267158995E-2</v>
      </c>
      <c r="J1451" s="8">
        <f>(1-'Parameters and Results'!$B$5)*Data!H1451</f>
        <v>8.0078721332235659E-4</v>
      </c>
      <c r="K1451" s="8">
        <f t="shared" si="114"/>
        <v>-1.0326812053836638E-2</v>
      </c>
    </row>
    <row r="1452" spans="1:11" x14ac:dyDescent="0.2">
      <c r="A1452" s="3">
        <v>37229</v>
      </c>
      <c r="B1452" s="4">
        <v>5212.1000000000004</v>
      </c>
      <c r="C1452" s="4">
        <v>1144.8</v>
      </c>
      <c r="D1452" s="5">
        <f t="shared" si="110"/>
        <v>805.28981429375347</v>
      </c>
      <c r="E1452" s="4">
        <v>0.70343275182892517</v>
      </c>
      <c r="F1452" s="8">
        <f t="shared" si="111"/>
        <v>9.1551903354978037E-3</v>
      </c>
      <c r="G1452" s="8">
        <f t="shared" si="112"/>
        <v>1.3100816027040562E-2</v>
      </c>
      <c r="H1452" s="8">
        <f t="shared" si="113"/>
        <v>7.0340801210574009E-5</v>
      </c>
      <c r="I1452" s="8">
        <f>'Parameters and Results'!$C$3*Data!F1452+'Parameters and Results'!$C$4*Data!G1452</f>
        <v>1.5085232198162483E-2</v>
      </c>
      <c r="J1452" s="8">
        <f>(1-'Parameters and Results'!$B$5)*Data!H1452</f>
        <v>2.1102240363172205E-5</v>
      </c>
      <c r="K1452" s="8">
        <f t="shared" si="114"/>
        <v>1.5106334438525656E-2</v>
      </c>
    </row>
    <row r="1453" spans="1:11" x14ac:dyDescent="0.2">
      <c r="A1453" s="3">
        <v>37230</v>
      </c>
      <c r="B1453" s="4">
        <v>5333.5</v>
      </c>
      <c r="C1453" s="4">
        <v>1170.3499999999999</v>
      </c>
      <c r="D1453" s="5">
        <f t="shared" si="110"/>
        <v>826.28494775487138</v>
      </c>
      <c r="E1453" s="4">
        <v>0.70601524992939846</v>
      </c>
      <c r="F1453" s="8">
        <f t="shared" si="111"/>
        <v>2.3024837512150956E-2</v>
      </c>
      <c r="G1453" s="8">
        <f t="shared" si="112"/>
        <v>2.2072900113672193E-2</v>
      </c>
      <c r="H1453" s="8">
        <f t="shared" si="113"/>
        <v>3.6645566026927727E-3</v>
      </c>
      <c r="I1453" s="8">
        <f>'Parameters and Results'!$C$3*Data!F1453+'Parameters and Results'!$C$4*Data!G1453</f>
        <v>3.2066098884515074E-2</v>
      </c>
      <c r="J1453" s="8">
        <f>(1-'Parameters and Results'!$B$5)*Data!H1453</f>
        <v>1.0993669808078319E-3</v>
      </c>
      <c r="K1453" s="8">
        <f t="shared" si="114"/>
        <v>3.3165465865322909E-2</v>
      </c>
    </row>
    <row r="1454" spans="1:11" x14ac:dyDescent="0.2">
      <c r="A1454" s="3">
        <v>37231</v>
      </c>
      <c r="B1454" s="4">
        <v>5369.8</v>
      </c>
      <c r="C1454" s="4">
        <v>1167.0999999999999</v>
      </c>
      <c r="D1454" s="5">
        <f t="shared" si="110"/>
        <v>819.01754385964898</v>
      </c>
      <c r="E1454" s="4">
        <v>0.70175438596491224</v>
      </c>
      <c r="F1454" s="8">
        <f t="shared" si="111"/>
        <v>6.7829807959414214E-3</v>
      </c>
      <c r="G1454" s="8">
        <f t="shared" si="112"/>
        <v>-2.7808099376053458E-3</v>
      </c>
      <c r="H1454" s="8">
        <f t="shared" si="113"/>
        <v>-6.0533724650022698E-3</v>
      </c>
      <c r="I1454" s="8">
        <f>'Parameters and Results'!$C$3*Data!F1454+'Parameters and Results'!$C$4*Data!G1454</f>
        <v>4.4334708301418573E-3</v>
      </c>
      <c r="J1454" s="8">
        <f>(1-'Parameters and Results'!$B$5)*Data!H1454</f>
        <v>-1.8160117395006811E-3</v>
      </c>
      <c r="K1454" s="8">
        <f t="shared" si="114"/>
        <v>2.6174590906411759E-3</v>
      </c>
    </row>
    <row r="1455" spans="1:11" x14ac:dyDescent="0.2">
      <c r="A1455" s="3">
        <v>37232</v>
      </c>
      <c r="B1455" s="4">
        <v>5264.7</v>
      </c>
      <c r="C1455" s="4">
        <v>1158.31</v>
      </c>
      <c r="D1455" s="5">
        <f t="shared" si="110"/>
        <v>809.15822563744325</v>
      </c>
      <c r="E1455" s="4">
        <v>0.69856793573174991</v>
      </c>
      <c r="F1455" s="8">
        <f t="shared" si="111"/>
        <v>-1.9766499973808228E-2</v>
      </c>
      <c r="G1455" s="8">
        <f t="shared" si="112"/>
        <v>-7.5599931753079644E-3</v>
      </c>
      <c r="H1455" s="8">
        <f t="shared" si="113"/>
        <v>-4.5510318354188058E-3</v>
      </c>
      <c r="I1455" s="8">
        <f>'Parameters and Results'!$C$3*Data!F1455+'Parameters and Results'!$C$4*Data!G1455</f>
        <v>-2.1378083791748503E-2</v>
      </c>
      <c r="J1455" s="8">
        <f>(1-'Parameters and Results'!$B$5)*Data!H1455</f>
        <v>-1.365309550625642E-3</v>
      </c>
      <c r="K1455" s="8">
        <f t="shared" si="114"/>
        <v>-2.2743393342374144E-2</v>
      </c>
    </row>
    <row r="1456" spans="1:11" x14ac:dyDescent="0.2">
      <c r="A1456" s="3">
        <v>37235</v>
      </c>
      <c r="B1456" s="4">
        <v>5185</v>
      </c>
      <c r="C1456" s="4">
        <v>1139.93</v>
      </c>
      <c r="D1456" s="5">
        <f t="shared" si="110"/>
        <v>794.81941151861668</v>
      </c>
      <c r="E1456" s="4">
        <v>0.69725282387393672</v>
      </c>
      <c r="F1456" s="8">
        <f t="shared" si="111"/>
        <v>-1.5254322224042934E-2</v>
      </c>
      <c r="G1456" s="8">
        <f t="shared" si="112"/>
        <v>-1.5995189248503284E-2</v>
      </c>
      <c r="H1456" s="8">
        <f t="shared" si="113"/>
        <v>-1.8843569103047437E-3</v>
      </c>
      <c r="I1456" s="8">
        <f>'Parameters and Results'!$C$3*Data!F1456+'Parameters and Results'!$C$4*Data!G1456</f>
        <v>-2.1984934140229343E-2</v>
      </c>
      <c r="J1456" s="8">
        <f>(1-'Parameters and Results'!$B$5)*Data!H1456</f>
        <v>-5.6530707309142324E-4</v>
      </c>
      <c r="K1456" s="8">
        <f t="shared" si="114"/>
        <v>-2.2550241213320766E-2</v>
      </c>
    </row>
    <row r="1457" spans="1:11" x14ac:dyDescent="0.2">
      <c r="A1457" s="3">
        <v>37236</v>
      </c>
      <c r="B1457" s="4">
        <v>5160.8</v>
      </c>
      <c r="C1457" s="4">
        <v>1136.76</v>
      </c>
      <c r="D1457" s="5">
        <f t="shared" si="110"/>
        <v>791.34006265227981</v>
      </c>
      <c r="E1457" s="4">
        <v>0.69613644274277753</v>
      </c>
      <c r="F1457" s="8">
        <f t="shared" si="111"/>
        <v>-4.678235445595787E-3</v>
      </c>
      <c r="G1457" s="8">
        <f t="shared" si="112"/>
        <v>-2.7847463190532606E-3</v>
      </c>
      <c r="H1457" s="8">
        <f t="shared" si="113"/>
        <v>-1.6023969708698765E-3</v>
      </c>
      <c r="I1457" s="8">
        <f>'Parameters and Results'!$C$3*Data!F1457+'Parameters and Results'!$C$4*Data!G1457</f>
        <v>-5.597219027185075E-3</v>
      </c>
      <c r="J1457" s="8">
        <f>(1-'Parameters and Results'!$B$5)*Data!H1457</f>
        <v>-4.8071909126096304E-4</v>
      </c>
      <c r="K1457" s="8">
        <f t="shared" si="114"/>
        <v>-6.0779381184460383E-3</v>
      </c>
    </row>
    <row r="1458" spans="1:11" x14ac:dyDescent="0.2">
      <c r="A1458" s="3">
        <v>37237</v>
      </c>
      <c r="B1458" s="4">
        <v>5120</v>
      </c>
      <c r="C1458" s="4">
        <v>1137.07</v>
      </c>
      <c r="D1458" s="5">
        <f t="shared" si="110"/>
        <v>787.4445983379502</v>
      </c>
      <c r="E1458" s="4">
        <v>0.69252077562326875</v>
      </c>
      <c r="F1458" s="8">
        <f t="shared" si="111"/>
        <v>-7.9371671844784292E-3</v>
      </c>
      <c r="G1458" s="8">
        <f t="shared" si="112"/>
        <v>2.7266770332039523E-4</v>
      </c>
      <c r="H1458" s="8">
        <f t="shared" si="113"/>
        <v>-5.2074410334271622E-3</v>
      </c>
      <c r="I1458" s="8">
        <f>'Parameters and Results'!$C$3*Data!F1458+'Parameters and Results'!$C$4*Data!G1458</f>
        <v>-6.7977807266256119E-3</v>
      </c>
      <c r="J1458" s="8">
        <f>(1-'Parameters and Results'!$B$5)*Data!H1458</f>
        <v>-1.562232310028149E-3</v>
      </c>
      <c r="K1458" s="8">
        <f t="shared" si="114"/>
        <v>-8.3600130366537611E-3</v>
      </c>
    </row>
    <row r="1459" spans="1:11" x14ac:dyDescent="0.2">
      <c r="A1459" s="3">
        <v>37238</v>
      </c>
      <c r="B1459" s="4">
        <v>5074.8999999999996</v>
      </c>
      <c r="C1459" s="4">
        <v>1119.3800000000001</v>
      </c>
      <c r="D1459" s="5">
        <f t="shared" si="110"/>
        <v>774.44306074443068</v>
      </c>
      <c r="E1459" s="4">
        <v>0.69185000691850007</v>
      </c>
      <c r="F1459" s="8">
        <f t="shared" si="111"/>
        <v>-8.8476187511979179E-3</v>
      </c>
      <c r="G1459" s="8">
        <f t="shared" si="112"/>
        <v>-1.5679817795427452E-2</v>
      </c>
      <c r="H1459" s="8">
        <f t="shared" si="113"/>
        <v>-9.6905939610920813E-4</v>
      </c>
      <c r="I1459" s="8">
        <f>'Parameters and Results'!$C$3*Data!F1459+'Parameters and Results'!$C$4*Data!G1459</f>
        <v>-1.6208768016829005E-2</v>
      </c>
      <c r="J1459" s="8">
        <f>(1-'Parameters and Results'!$B$5)*Data!H1459</f>
        <v>-2.9071781883276246E-4</v>
      </c>
      <c r="K1459" s="8">
        <f t="shared" si="114"/>
        <v>-1.6499485835661767E-2</v>
      </c>
    </row>
    <row r="1460" spans="1:11" x14ac:dyDescent="0.2">
      <c r="A1460" s="3">
        <v>37239</v>
      </c>
      <c r="B1460" s="4">
        <v>5061</v>
      </c>
      <c r="C1460" s="4">
        <v>1123.0899999999999</v>
      </c>
      <c r="D1460" s="5">
        <f t="shared" si="110"/>
        <v>772.04234550079047</v>
      </c>
      <c r="E1460" s="4">
        <v>0.68742696088540589</v>
      </c>
      <c r="F1460" s="8">
        <f t="shared" si="111"/>
        <v>-2.7427280682775614E-3</v>
      </c>
      <c r="G1460" s="8">
        <f t="shared" si="112"/>
        <v>3.3088544193820481E-3</v>
      </c>
      <c r="H1460" s="8">
        <f t="shared" si="113"/>
        <v>-6.4135939305356247E-3</v>
      </c>
      <c r="I1460" s="8">
        <f>'Parameters and Results'!$C$3*Data!F1460+'Parameters and Results'!$C$4*Data!G1460</f>
        <v>-6.1310567327655979E-4</v>
      </c>
      <c r="J1460" s="8">
        <f>(1-'Parameters and Results'!$B$5)*Data!H1460</f>
        <v>-1.9240781791606877E-3</v>
      </c>
      <c r="K1460" s="8">
        <f t="shared" si="114"/>
        <v>-2.5371838524372477E-3</v>
      </c>
    </row>
    <row r="1461" spans="1:11" x14ac:dyDescent="0.2">
      <c r="A1461" s="3">
        <v>37242</v>
      </c>
      <c r="B1461" s="4">
        <v>5136.3</v>
      </c>
      <c r="C1461" s="4">
        <v>1134.3599999999999</v>
      </c>
      <c r="D1461" s="5">
        <f t="shared" si="110"/>
        <v>777.59802577460914</v>
      </c>
      <c r="E1461" s="4">
        <v>0.6854949273375377</v>
      </c>
      <c r="F1461" s="8">
        <f t="shared" si="111"/>
        <v>1.4768883664803742E-2</v>
      </c>
      <c r="G1461" s="8">
        <f t="shared" si="112"/>
        <v>9.984800222574565E-3</v>
      </c>
      <c r="H1461" s="8">
        <f t="shared" si="113"/>
        <v>-2.8144861551088799E-3</v>
      </c>
      <c r="I1461" s="8">
        <f>'Parameters and Results'!$C$3*Data!F1461+'Parameters and Results'!$C$4*Data!G1461</f>
        <v>1.8314565326893541E-2</v>
      </c>
      <c r="J1461" s="8">
        <f>(1-'Parameters and Results'!$B$5)*Data!H1461</f>
        <v>-8.443458465326641E-4</v>
      </c>
      <c r="K1461" s="8">
        <f t="shared" si="114"/>
        <v>1.7470219480360878E-2</v>
      </c>
    </row>
    <row r="1462" spans="1:11" x14ac:dyDescent="0.2">
      <c r="A1462" s="3">
        <v>37243</v>
      </c>
      <c r="B1462" s="4">
        <v>5151.1000000000004</v>
      </c>
      <c r="C1462" s="4">
        <v>1142.92</v>
      </c>
      <c r="D1462" s="5">
        <f t="shared" si="110"/>
        <v>784.70305526948175</v>
      </c>
      <c r="E1462" s="4">
        <v>0.68657741160315833</v>
      </c>
      <c r="F1462" s="8">
        <f t="shared" si="111"/>
        <v>2.8773082043363303E-3</v>
      </c>
      <c r="G1462" s="8">
        <f t="shared" si="112"/>
        <v>7.5177758689220229E-3</v>
      </c>
      <c r="H1462" s="8">
        <f t="shared" si="113"/>
        <v>1.5778825350360728E-3</v>
      </c>
      <c r="I1462" s="8">
        <f>'Parameters and Results'!$C$3*Data!F1462+'Parameters and Results'!$C$4*Data!G1462</f>
        <v>6.5772436480121821E-3</v>
      </c>
      <c r="J1462" s="8">
        <f>(1-'Parameters and Results'!$B$5)*Data!H1462</f>
        <v>4.733647605108219E-4</v>
      </c>
      <c r="K1462" s="8">
        <f t="shared" si="114"/>
        <v>7.0506084085230044E-3</v>
      </c>
    </row>
    <row r="1463" spans="1:11" x14ac:dyDescent="0.2">
      <c r="A1463" s="3">
        <v>37244</v>
      </c>
      <c r="B1463" s="4">
        <v>5120.6000000000004</v>
      </c>
      <c r="C1463" s="4">
        <v>1149.56</v>
      </c>
      <c r="D1463" s="5">
        <f t="shared" si="110"/>
        <v>792.36283429831803</v>
      </c>
      <c r="E1463" s="4">
        <v>0.68927488282326987</v>
      </c>
      <c r="F1463" s="8">
        <f t="shared" si="111"/>
        <v>-5.9386644155833366E-3</v>
      </c>
      <c r="G1463" s="8">
        <f t="shared" si="112"/>
        <v>5.7928693540460945E-3</v>
      </c>
      <c r="H1463" s="8">
        <f t="shared" si="113"/>
        <v>3.9211689907418367E-3</v>
      </c>
      <c r="I1463" s="8">
        <f>'Parameters and Results'!$C$3*Data!F1463+'Parameters and Results'!$C$4*Data!G1463</f>
        <v>-2.068181912450528E-3</v>
      </c>
      <c r="J1463" s="8">
        <f>(1-'Parameters and Results'!$B$5)*Data!H1463</f>
        <v>1.1763506972225512E-3</v>
      </c>
      <c r="K1463" s="8">
        <f t="shared" si="114"/>
        <v>-8.9183121522797676E-4</v>
      </c>
    </row>
    <row r="1464" spans="1:11" x14ac:dyDescent="0.2">
      <c r="A1464" s="3">
        <v>37245</v>
      </c>
      <c r="B1464" s="4">
        <v>5080.2</v>
      </c>
      <c r="C1464" s="4">
        <v>1139.93</v>
      </c>
      <c r="D1464" s="5">
        <f t="shared" si="110"/>
        <v>788.1153207964602</v>
      </c>
      <c r="E1464" s="4">
        <v>0.6913716814159292</v>
      </c>
      <c r="F1464" s="8">
        <f t="shared" si="111"/>
        <v>-7.9209887913483518E-3</v>
      </c>
      <c r="G1464" s="8">
        <f t="shared" si="112"/>
        <v>-8.4124034537646081E-3</v>
      </c>
      <c r="H1464" s="8">
        <f t="shared" si="113"/>
        <v>3.0374177708352747E-3</v>
      </c>
      <c r="I1464" s="8">
        <f>'Parameters and Results'!$C$3*Data!F1464+'Parameters and Results'!$C$4*Data!G1464</f>
        <v>-1.1473563057462697E-2</v>
      </c>
      <c r="J1464" s="8">
        <f>(1-'Parameters and Results'!$B$5)*Data!H1464</f>
        <v>9.1122533125058251E-4</v>
      </c>
      <c r="K1464" s="8">
        <f t="shared" si="114"/>
        <v>-1.0562337726212115E-2</v>
      </c>
    </row>
    <row r="1465" spans="1:11" x14ac:dyDescent="0.2">
      <c r="A1465" s="3">
        <v>37246</v>
      </c>
      <c r="B1465" s="4">
        <v>5159.2</v>
      </c>
      <c r="C1465" s="4">
        <v>1144.8900000000001</v>
      </c>
      <c r="D1465" s="5">
        <f t="shared" si="110"/>
        <v>795.89155370177275</v>
      </c>
      <c r="E1465" s="4">
        <v>0.69516857838025725</v>
      </c>
      <c r="F1465" s="8">
        <f t="shared" si="111"/>
        <v>1.5430897819881058E-2</v>
      </c>
      <c r="G1465" s="8">
        <f t="shared" si="112"/>
        <v>4.3417055098423007E-3</v>
      </c>
      <c r="H1465" s="8">
        <f t="shared" si="113"/>
        <v>5.4768066463095075E-3</v>
      </c>
      <c r="I1465" s="8">
        <f>'Parameters and Results'!$C$3*Data!F1465+'Parameters and Results'!$C$4*Data!G1465</f>
        <v>1.5846556567710769E-2</v>
      </c>
      <c r="J1465" s="8">
        <f>(1-'Parameters and Results'!$B$5)*Data!H1465</f>
        <v>1.6430419938928526E-3</v>
      </c>
      <c r="K1465" s="8">
        <f t="shared" si="114"/>
        <v>1.748959856160362E-2</v>
      </c>
    </row>
    <row r="1466" spans="1:11" x14ac:dyDescent="0.2">
      <c r="A1466" s="3">
        <v>37249</v>
      </c>
      <c r="B1466" s="4">
        <v>5177.3999999999996</v>
      </c>
      <c r="C1466" s="4">
        <v>1144.6500000000001</v>
      </c>
      <c r="D1466" s="5">
        <f t="shared" si="110"/>
        <v>795.72471324296157</v>
      </c>
      <c r="E1466" s="4">
        <v>0.69516857838025725</v>
      </c>
      <c r="F1466" s="8">
        <f t="shared" si="111"/>
        <v>3.5214710461491687E-3</v>
      </c>
      <c r="G1466" s="8">
        <f t="shared" si="112"/>
        <v>-2.0964910058711593E-4</v>
      </c>
      <c r="H1466" s="8">
        <f t="shared" si="113"/>
        <v>0</v>
      </c>
      <c r="I1466" s="8">
        <f>'Parameters and Results'!$C$3*Data!F1466+'Parameters and Results'!$C$4*Data!G1466</f>
        <v>2.9680766510634797E-3</v>
      </c>
      <c r="J1466" s="8">
        <f>(1-'Parameters and Results'!$B$5)*Data!H1466</f>
        <v>0</v>
      </c>
      <c r="K1466" s="8">
        <f t="shared" si="114"/>
        <v>2.9680766510634797E-3</v>
      </c>
    </row>
    <row r="1467" spans="1:11" x14ac:dyDescent="0.2">
      <c r="A1467" s="3">
        <v>37252</v>
      </c>
      <c r="B1467" s="4">
        <v>5213.2</v>
      </c>
      <c r="C1467" s="4">
        <v>1157.1300000000001</v>
      </c>
      <c r="D1467" s="5">
        <f t="shared" si="110"/>
        <v>795.82530949105933</v>
      </c>
      <c r="E1467" s="4">
        <v>0.68775790921595603</v>
      </c>
      <c r="F1467" s="8">
        <f t="shared" si="111"/>
        <v>6.8908709142479693E-3</v>
      </c>
      <c r="G1467" s="8">
        <f t="shared" si="112"/>
        <v>1.0843888028624904E-2</v>
      </c>
      <c r="H1467" s="8">
        <f t="shared" si="113"/>
        <v>-1.0717475101862094E-2</v>
      </c>
      <c r="I1467" s="8">
        <f>'Parameters and Results'!$C$3*Data!F1467+'Parameters and Results'!$C$4*Data!G1467</f>
        <v>1.1885211585424424E-2</v>
      </c>
      <c r="J1467" s="8">
        <f>(1-'Parameters and Results'!$B$5)*Data!H1467</f>
        <v>-3.2152425305586288E-3</v>
      </c>
      <c r="K1467" s="8">
        <f t="shared" si="114"/>
        <v>8.6699690548657955E-3</v>
      </c>
    </row>
    <row r="1468" spans="1:11" x14ac:dyDescent="0.2">
      <c r="A1468" s="3">
        <v>37253</v>
      </c>
      <c r="B1468" s="4">
        <v>5242.3999999999996</v>
      </c>
      <c r="C1468" s="4">
        <v>1161.02</v>
      </c>
      <c r="D1468" s="5">
        <f t="shared" si="110"/>
        <v>802.08635578583755</v>
      </c>
      <c r="E1468" s="4">
        <v>0.69084628670120896</v>
      </c>
      <c r="F1468" s="8">
        <f t="shared" si="111"/>
        <v>5.5855380687224081E-3</v>
      </c>
      <c r="G1468" s="8">
        <f t="shared" si="112"/>
        <v>3.3561276459939189E-3</v>
      </c>
      <c r="H1468" s="8">
        <f t="shared" si="113"/>
        <v>4.4804486463143533E-3</v>
      </c>
      <c r="I1468" s="8">
        <f>'Parameters and Results'!$C$3*Data!F1468+'Parameters and Results'!$C$4*Data!G1468</f>
        <v>6.699654738968823E-3</v>
      </c>
      <c r="J1468" s="8">
        <f>(1-'Parameters and Results'!$B$5)*Data!H1468</f>
        <v>1.3441345938943062E-3</v>
      </c>
      <c r="K1468" s="8">
        <f t="shared" si="114"/>
        <v>8.0437893328631285E-3</v>
      </c>
    </row>
    <row r="1469" spans="1:11" x14ac:dyDescent="0.2">
      <c r="A1469" s="3">
        <v>37256</v>
      </c>
      <c r="B1469" s="4">
        <v>5217.3999999999996</v>
      </c>
      <c r="C1469" s="4">
        <v>1148.08</v>
      </c>
      <c r="D1469" s="5">
        <f t="shared" si="110"/>
        <v>789.4382176992367</v>
      </c>
      <c r="E1469" s="4">
        <v>0.68761603520594106</v>
      </c>
      <c r="F1469" s="8">
        <f t="shared" si="111"/>
        <v>-4.7802152249759814E-3</v>
      </c>
      <c r="G1469" s="8">
        <f t="shared" si="112"/>
        <v>-1.1207947215694626E-2</v>
      </c>
      <c r="H1469" s="8">
        <f t="shared" si="113"/>
        <v>-4.6867547365140247E-3</v>
      </c>
      <c r="I1469" s="8">
        <f>'Parameters and Results'!$C$3*Data!F1469+'Parameters and Results'!$C$4*Data!G1469</f>
        <v>-1.0234979818329083E-2</v>
      </c>
      <c r="J1469" s="8">
        <f>(1-'Parameters and Results'!$B$5)*Data!H1469</f>
        <v>-1.4060264209542076E-3</v>
      </c>
      <c r="K1469" s="8">
        <f t="shared" si="114"/>
        <v>-1.164100623928329E-2</v>
      </c>
    </row>
    <row r="1470" spans="1:11" x14ac:dyDescent="0.2">
      <c r="A1470" s="3">
        <v>37258</v>
      </c>
      <c r="B1470" s="4">
        <v>5218.3</v>
      </c>
      <c r="C1470" s="4">
        <v>1154.67</v>
      </c>
      <c r="D1470" s="5">
        <f t="shared" si="110"/>
        <v>799.02428897654147</v>
      </c>
      <c r="E1470" s="4">
        <v>0.69199363365857036</v>
      </c>
      <c r="F1470" s="8">
        <f t="shared" si="111"/>
        <v>1.724848361358993E-4</v>
      </c>
      <c r="G1470" s="8">
        <f t="shared" si="112"/>
        <v>5.7236069834005971E-3</v>
      </c>
      <c r="H1470" s="8">
        <f t="shared" si="113"/>
        <v>6.3461618793797031E-3</v>
      </c>
      <c r="I1470" s="8">
        <f>'Parameters and Results'!$C$3*Data!F1470+'Parameters and Results'!$C$4*Data!G1470</f>
        <v>3.2416720026552351E-3</v>
      </c>
      <c r="J1470" s="8">
        <f>(1-'Parameters and Results'!$B$5)*Data!H1470</f>
        <v>1.9038485638139112E-3</v>
      </c>
      <c r="K1470" s="8">
        <f t="shared" si="114"/>
        <v>5.1455205664691465E-3</v>
      </c>
    </row>
    <row r="1471" spans="1:11" x14ac:dyDescent="0.2">
      <c r="A1471" s="3">
        <v>37259</v>
      </c>
      <c r="B1471" s="4">
        <v>5318.8</v>
      </c>
      <c r="C1471" s="4">
        <v>1165.27</v>
      </c>
      <c r="D1471" s="5">
        <f t="shared" si="110"/>
        <v>809.21527777777771</v>
      </c>
      <c r="E1471" s="4">
        <v>0.69444444444444442</v>
      </c>
      <c r="F1471" s="8">
        <f t="shared" si="111"/>
        <v>1.9076035646103762E-2</v>
      </c>
      <c r="G1471" s="8">
        <f t="shared" si="112"/>
        <v>9.138230958255885E-3</v>
      </c>
      <c r="H1471" s="8">
        <f t="shared" si="113"/>
        <v>3.5354097342383812E-3</v>
      </c>
      <c r="I1471" s="8">
        <f>'Parameters and Results'!$C$3*Data!F1471+'Parameters and Results'!$C$4*Data!G1471</f>
        <v>2.1626175907798969E-2</v>
      </c>
      <c r="J1471" s="8">
        <f>(1-'Parameters and Results'!$B$5)*Data!H1471</f>
        <v>1.0606229202715146E-3</v>
      </c>
      <c r="K1471" s="8">
        <f t="shared" si="114"/>
        <v>2.2686798828070485E-2</v>
      </c>
    </row>
    <row r="1472" spans="1:11" x14ac:dyDescent="0.2">
      <c r="A1472" s="3">
        <v>37260</v>
      </c>
      <c r="B1472" s="4">
        <v>5323.8</v>
      </c>
      <c r="C1472" s="4">
        <v>1172.51</v>
      </c>
      <c r="D1472" s="5">
        <f t="shared" si="110"/>
        <v>811.14493254929096</v>
      </c>
      <c r="E1472" s="4">
        <v>0.69180214458664824</v>
      </c>
      <c r="F1472" s="8">
        <f t="shared" si="111"/>
        <v>9.3962008679637061E-4</v>
      </c>
      <c r="G1472" s="8">
        <f t="shared" si="112"/>
        <v>6.1939302643798837E-3</v>
      </c>
      <c r="H1472" s="8">
        <f t="shared" si="113"/>
        <v>-3.8121688863543435E-3</v>
      </c>
      <c r="I1472" s="8">
        <f>'Parameters and Results'!$C$3*Data!F1472+'Parameters and Results'!$C$4*Data!G1472</f>
        <v>4.1668899187119624E-3</v>
      </c>
      <c r="J1472" s="8">
        <f>(1-'Parameters and Results'!$B$5)*Data!H1472</f>
        <v>-1.1436506659063032E-3</v>
      </c>
      <c r="K1472" s="8">
        <f t="shared" si="114"/>
        <v>3.0232392528056593E-3</v>
      </c>
    </row>
    <row r="1473" spans="1:11" x14ac:dyDescent="0.2">
      <c r="A1473" s="3">
        <v>37263</v>
      </c>
      <c r="B1473" s="4">
        <v>5293.6</v>
      </c>
      <c r="C1473" s="4">
        <v>1164.8900000000001</v>
      </c>
      <c r="D1473" s="5">
        <f t="shared" si="110"/>
        <v>809.79492526937793</v>
      </c>
      <c r="E1473" s="4">
        <v>0.69516857838025725</v>
      </c>
      <c r="F1473" s="8">
        <f t="shared" si="111"/>
        <v>-5.6887903714972869E-3</v>
      </c>
      <c r="G1473" s="8">
        <f t="shared" si="112"/>
        <v>-6.5200881276756099E-3</v>
      </c>
      <c r="H1473" s="8">
        <f t="shared" si="113"/>
        <v>4.854378464798143E-3</v>
      </c>
      <c r="I1473" s="8">
        <f>'Parameters and Results'!$C$3*Data!F1473+'Parameters and Results'!$C$4*Data!G1473</f>
        <v>-8.4985391640049566E-3</v>
      </c>
      <c r="J1473" s="8">
        <f>(1-'Parameters and Results'!$B$5)*Data!H1473</f>
        <v>1.4563135394394431E-3</v>
      </c>
      <c r="K1473" s="8">
        <f t="shared" si="114"/>
        <v>-7.0422256245655131E-3</v>
      </c>
    </row>
    <row r="1474" spans="1:11" x14ac:dyDescent="0.2">
      <c r="A1474" s="3">
        <v>37264</v>
      </c>
      <c r="B1474" s="4">
        <v>5250.4</v>
      </c>
      <c r="C1474" s="4">
        <v>1160.71</v>
      </c>
      <c r="D1474" s="5">
        <f t="shared" ref="D1474:D1537" si="115">C1474*E1474</f>
        <v>804.59586857063641</v>
      </c>
      <c r="E1474" s="4">
        <v>0.69319284624982669</v>
      </c>
      <c r="F1474" s="8">
        <f t="shared" si="111"/>
        <v>-8.1942795383368513E-3</v>
      </c>
      <c r="G1474" s="8">
        <f t="shared" si="112"/>
        <v>-3.5947751129210828E-3</v>
      </c>
      <c r="H1474" s="8">
        <f t="shared" si="113"/>
        <v>-2.8461370779697395E-3</v>
      </c>
      <c r="I1474" s="8">
        <f>'Parameters and Results'!$C$3*Data!F1474+'Parameters and Results'!$C$4*Data!G1474</f>
        <v>-9.1111731570221299E-3</v>
      </c>
      <c r="J1474" s="8">
        <f>(1-'Parameters and Results'!$B$5)*Data!H1474</f>
        <v>-8.5384112339092198E-4</v>
      </c>
      <c r="K1474" s="8">
        <f t="shared" si="114"/>
        <v>-9.9650142804130516E-3</v>
      </c>
    </row>
    <row r="1475" spans="1:11" x14ac:dyDescent="0.2">
      <c r="A1475" s="3">
        <v>37265</v>
      </c>
      <c r="B1475" s="4">
        <v>5228.5</v>
      </c>
      <c r="C1475" s="4">
        <v>1155.1400000000001</v>
      </c>
      <c r="D1475" s="5">
        <f t="shared" si="115"/>
        <v>803.68746956098244</v>
      </c>
      <c r="E1475" s="4">
        <v>0.69574897377026368</v>
      </c>
      <c r="F1475" s="8">
        <f t="shared" si="111"/>
        <v>-4.1798341208695083E-3</v>
      </c>
      <c r="G1475" s="8">
        <f t="shared" si="112"/>
        <v>-4.8103380966055846E-3</v>
      </c>
      <c r="H1475" s="8">
        <f t="shared" si="113"/>
        <v>3.6806875123860409E-3</v>
      </c>
      <c r="I1475" s="8">
        <f>'Parameters and Results'!$C$3*Data!F1475+'Parameters and Results'!$C$4*Data!G1475</f>
        <v>-6.2549374279278359E-3</v>
      </c>
      <c r="J1475" s="8">
        <f>(1-'Parameters and Results'!$B$5)*Data!H1475</f>
        <v>1.1042062537158124E-3</v>
      </c>
      <c r="K1475" s="8">
        <f t="shared" si="114"/>
        <v>-5.1507311742120237E-3</v>
      </c>
    </row>
    <row r="1476" spans="1:11" x14ac:dyDescent="0.2">
      <c r="A1476" s="3">
        <v>37266</v>
      </c>
      <c r="B1476" s="4">
        <v>5190.7</v>
      </c>
      <c r="C1476" s="4">
        <v>1156.55</v>
      </c>
      <c r="D1476" s="5">
        <f t="shared" si="115"/>
        <v>801.32335619760272</v>
      </c>
      <c r="E1476" s="4">
        <v>0.69285664795953716</v>
      </c>
      <c r="F1476" s="8">
        <f t="shared" ref="F1476:F1539" si="116">LN(B1476/B1475)</f>
        <v>-7.2558672143395618E-3</v>
      </c>
      <c r="G1476" s="8">
        <f t="shared" ref="G1476:G1539" si="117">LN(C1476/C1475)</f>
        <v>1.2198869007992773E-3</v>
      </c>
      <c r="H1476" s="8">
        <f t="shared" ref="H1476:H1539" si="118">LN(E1476/E1475)</f>
        <v>-4.1658048163315895E-3</v>
      </c>
      <c r="I1476" s="8">
        <f>'Parameters and Results'!$C$3*Data!F1476+'Parameters and Results'!$C$4*Data!G1476</f>
        <v>-5.6901448861155068E-3</v>
      </c>
      <c r="J1476" s="8">
        <f>(1-'Parameters and Results'!$B$5)*Data!H1476</f>
        <v>-1.249741444899477E-3</v>
      </c>
      <c r="K1476" s="8">
        <f t="shared" ref="K1476:K1539" si="119">I1476+J1476</f>
        <v>-6.9398863310149838E-3</v>
      </c>
    </row>
    <row r="1477" spans="1:11" x14ac:dyDescent="0.2">
      <c r="A1477" s="3">
        <v>37267</v>
      </c>
      <c r="B1477" s="4">
        <v>5198.6000000000004</v>
      </c>
      <c r="C1477" s="4">
        <v>1145.5999999999999</v>
      </c>
      <c r="D1477" s="5">
        <f t="shared" si="115"/>
        <v>792.91251384274631</v>
      </c>
      <c r="E1477" s="4">
        <v>0.69213732004429673</v>
      </c>
      <c r="F1477" s="8">
        <f t="shared" si="116"/>
        <v>1.5207957268741708E-3</v>
      </c>
      <c r="G1477" s="8">
        <f t="shared" si="117"/>
        <v>-9.5129184259287927E-3</v>
      </c>
      <c r="H1477" s="8">
        <f t="shared" si="118"/>
        <v>-1.0387452892033585E-3</v>
      </c>
      <c r="I1477" s="8">
        <f>'Parameters and Results'!$C$3*Data!F1477+'Parameters and Results'!$C$4*Data!G1477</f>
        <v>-3.8062796889866495E-3</v>
      </c>
      <c r="J1477" s="8">
        <f>(1-'Parameters and Results'!$B$5)*Data!H1477</f>
        <v>-3.1162358676100759E-4</v>
      </c>
      <c r="K1477" s="8">
        <f t="shared" si="119"/>
        <v>-4.1179032757476574E-3</v>
      </c>
    </row>
    <row r="1478" spans="1:11" x14ac:dyDescent="0.2">
      <c r="A1478" s="3">
        <v>37270</v>
      </c>
      <c r="B1478" s="4">
        <v>5113.5</v>
      </c>
      <c r="C1478" s="4">
        <v>1138.4100000000001</v>
      </c>
      <c r="D1478" s="5">
        <f t="shared" si="115"/>
        <v>786.0861759425494</v>
      </c>
      <c r="E1478" s="4">
        <v>0.69051236017124706</v>
      </c>
      <c r="F1478" s="8">
        <f t="shared" si="116"/>
        <v>-1.6505257305110644E-2</v>
      </c>
      <c r="G1478" s="8">
        <f t="shared" si="117"/>
        <v>-6.2959652107112529E-3</v>
      </c>
      <c r="H1478" s="8">
        <f t="shared" si="118"/>
        <v>-2.3505022919993808E-3</v>
      </c>
      <c r="I1478" s="8">
        <f>'Parameters and Results'!$C$3*Data!F1478+'Parameters and Results'!$C$4*Data!G1478</f>
        <v>-1.784192135575589E-2</v>
      </c>
      <c r="J1478" s="8">
        <f>(1-'Parameters and Results'!$B$5)*Data!H1478</f>
        <v>-7.0515068759981431E-4</v>
      </c>
      <c r="K1478" s="8">
        <f t="shared" si="119"/>
        <v>-1.8547072043355706E-2</v>
      </c>
    </row>
    <row r="1479" spans="1:11" x14ac:dyDescent="0.2">
      <c r="A1479" s="3">
        <v>37271</v>
      </c>
      <c r="B1479" s="4">
        <v>5166</v>
      </c>
      <c r="C1479" s="4">
        <v>1146.19</v>
      </c>
      <c r="D1479" s="5">
        <f t="shared" si="115"/>
        <v>793.21107266435979</v>
      </c>
      <c r="E1479" s="4">
        <v>0.69204152249134943</v>
      </c>
      <c r="F1479" s="8">
        <f t="shared" si="116"/>
        <v>1.021459340971842E-2</v>
      </c>
      <c r="G1479" s="8">
        <f t="shared" si="117"/>
        <v>6.8108466030153319E-3</v>
      </c>
      <c r="H1479" s="8">
        <f t="shared" si="118"/>
        <v>2.2120844081877935E-3</v>
      </c>
      <c r="I1479" s="8">
        <f>'Parameters and Results'!$C$3*Data!F1479+'Parameters and Results'!$C$4*Data!G1479</f>
        <v>1.2615626399131897E-2</v>
      </c>
      <c r="J1479" s="8">
        <f>(1-'Parameters and Results'!$B$5)*Data!H1479</f>
        <v>6.6362532245633815E-4</v>
      </c>
      <c r="K1479" s="8">
        <f t="shared" si="119"/>
        <v>1.3279251721588236E-2</v>
      </c>
    </row>
    <row r="1480" spans="1:11" x14ac:dyDescent="0.2">
      <c r="A1480" s="3">
        <v>37272</v>
      </c>
      <c r="B1480" s="4">
        <v>5127.6000000000004</v>
      </c>
      <c r="C1480" s="4">
        <v>1127.57</v>
      </c>
      <c r="D1480" s="5">
        <f t="shared" si="115"/>
        <v>784.39652173913032</v>
      </c>
      <c r="E1480" s="4">
        <v>0.69565217391304346</v>
      </c>
      <c r="F1480" s="8">
        <f t="shared" si="116"/>
        <v>-7.4609812178061414E-3</v>
      </c>
      <c r="G1480" s="8">
        <f t="shared" si="117"/>
        <v>-1.6378523891793405E-2</v>
      </c>
      <c r="H1480" s="8">
        <f t="shared" si="118"/>
        <v>5.2038278750270442E-3</v>
      </c>
      <c r="I1480" s="8">
        <f>'Parameters and Results'!$C$3*Data!F1480+'Parameters and Results'!$C$4*Data!G1480</f>
        <v>-1.5372761467148815E-2</v>
      </c>
      <c r="J1480" s="8">
        <f>(1-'Parameters and Results'!$B$5)*Data!H1480</f>
        <v>1.5611483625081134E-3</v>
      </c>
      <c r="K1480" s="8">
        <f t="shared" si="119"/>
        <v>-1.3811613104640701E-2</v>
      </c>
    </row>
    <row r="1481" spans="1:11" x14ac:dyDescent="0.2">
      <c r="A1481" s="3">
        <v>37273</v>
      </c>
      <c r="B1481" s="4">
        <v>5138.3999999999996</v>
      </c>
      <c r="C1481" s="4">
        <v>1138.8800000000001</v>
      </c>
      <c r="D1481" s="5">
        <f t="shared" si="115"/>
        <v>793.75522720936726</v>
      </c>
      <c r="E1481" s="4">
        <v>0.69696124895455813</v>
      </c>
      <c r="F1481" s="8">
        <f t="shared" si="116"/>
        <v>2.104033505603078E-3</v>
      </c>
      <c r="G1481" s="8">
        <f t="shared" si="117"/>
        <v>9.9804486149360268E-3</v>
      </c>
      <c r="H1481" s="8">
        <f t="shared" si="118"/>
        <v>1.8800270133779405E-3</v>
      </c>
      <c r="I1481" s="8">
        <f>'Parameters and Results'!$C$3*Data!F1481+'Parameters and Results'!$C$4*Data!G1481</f>
        <v>7.2304715694681485E-3</v>
      </c>
      <c r="J1481" s="8">
        <f>(1-'Parameters and Results'!$B$5)*Data!H1481</f>
        <v>5.6400810401338228E-4</v>
      </c>
      <c r="K1481" s="8">
        <f t="shared" si="119"/>
        <v>7.794479673481531E-3</v>
      </c>
    </row>
    <row r="1482" spans="1:11" x14ac:dyDescent="0.2">
      <c r="A1482" s="3">
        <v>37274</v>
      </c>
      <c r="B1482" s="4">
        <v>5126.8</v>
      </c>
      <c r="C1482" s="4">
        <v>1127.58</v>
      </c>
      <c r="D1482" s="5">
        <f t="shared" si="115"/>
        <v>784.94953010790107</v>
      </c>
      <c r="E1482" s="4">
        <v>0.69613644274277753</v>
      </c>
      <c r="F1482" s="8">
        <f t="shared" si="116"/>
        <v>-2.2600640879136707E-3</v>
      </c>
      <c r="G1482" s="8">
        <f t="shared" si="117"/>
        <v>-9.971580025263516E-3</v>
      </c>
      <c r="H1482" s="8">
        <f t="shared" si="118"/>
        <v>-1.1841327612168049E-3</v>
      </c>
      <c r="I1482" s="8">
        <f>'Parameters and Results'!$C$3*Data!F1482+'Parameters and Results'!$C$4*Data!G1482</f>
        <v>-7.3622092905667614E-3</v>
      </c>
      <c r="J1482" s="8">
        <f>(1-'Parameters and Results'!$B$5)*Data!H1482</f>
        <v>-3.5523982836504152E-4</v>
      </c>
      <c r="K1482" s="8">
        <f t="shared" si="119"/>
        <v>-7.7174491189318031E-3</v>
      </c>
    </row>
    <row r="1483" spans="1:11" x14ac:dyDescent="0.2">
      <c r="A1483" s="3">
        <v>37278</v>
      </c>
      <c r="B1483" s="4">
        <v>5149.2</v>
      </c>
      <c r="C1483" s="4">
        <v>1119.31</v>
      </c>
      <c r="D1483" s="5">
        <f t="shared" si="115"/>
        <v>783.00804477089889</v>
      </c>
      <c r="E1483" s="4">
        <v>0.69954529555788736</v>
      </c>
      <c r="F1483" s="8">
        <f t="shared" si="116"/>
        <v>4.3596799298102435E-3</v>
      </c>
      <c r="G1483" s="8">
        <f t="shared" si="117"/>
        <v>-7.3613192859763006E-3</v>
      </c>
      <c r="H1483" s="8">
        <f t="shared" si="118"/>
        <v>4.8848666569777498E-3</v>
      </c>
      <c r="I1483" s="8">
        <f>'Parameters and Results'!$C$3*Data!F1483+'Parameters and Results'!$C$4*Data!G1483</f>
        <v>-1.6039247584324077E-4</v>
      </c>
      <c r="J1483" s="8">
        <f>(1-'Parameters and Results'!$B$5)*Data!H1483</f>
        <v>1.4654599970933251E-3</v>
      </c>
      <c r="K1483" s="8">
        <f t="shared" si="119"/>
        <v>1.3050675212500844E-3</v>
      </c>
    </row>
    <row r="1484" spans="1:11" x14ac:dyDescent="0.2">
      <c r="A1484" s="3">
        <v>37279</v>
      </c>
      <c r="B1484" s="4">
        <v>5180.6000000000004</v>
      </c>
      <c r="C1484" s="4">
        <v>1128.18</v>
      </c>
      <c r="D1484" s="5">
        <f t="shared" si="115"/>
        <v>790.42948223919302</v>
      </c>
      <c r="E1484" s="4">
        <v>0.70062355496391793</v>
      </c>
      <c r="F1484" s="8">
        <f t="shared" si="116"/>
        <v>6.0795168760897729E-3</v>
      </c>
      <c r="G1484" s="8">
        <f t="shared" si="117"/>
        <v>7.8932907848502255E-3</v>
      </c>
      <c r="H1484" s="8">
        <f t="shared" si="118"/>
        <v>1.5401851266438117E-3</v>
      </c>
      <c r="I1484" s="8">
        <f>'Parameters and Results'!$C$3*Data!F1484+'Parameters and Results'!$C$4*Data!G1484</f>
        <v>9.5819542903976748E-3</v>
      </c>
      <c r="J1484" s="8">
        <f>(1-'Parameters and Results'!$B$5)*Data!H1484</f>
        <v>4.6205553799314359E-4</v>
      </c>
      <c r="K1484" s="8">
        <f t="shared" si="119"/>
        <v>1.0044009828390819E-2</v>
      </c>
    </row>
    <row r="1485" spans="1:11" x14ac:dyDescent="0.2">
      <c r="A1485" s="3">
        <v>37280</v>
      </c>
      <c r="B1485" s="4">
        <v>5233.1000000000004</v>
      </c>
      <c r="C1485" s="4">
        <v>1132.1500000000001</v>
      </c>
      <c r="D1485" s="5">
        <f t="shared" si="115"/>
        <v>795.66378522735261</v>
      </c>
      <c r="E1485" s="4">
        <v>0.7027900766041183</v>
      </c>
      <c r="F1485" s="8">
        <f t="shared" si="116"/>
        <v>1.0082957025475001E-2</v>
      </c>
      <c r="G1485" s="8">
        <f t="shared" si="117"/>
        <v>3.5127650230923398E-3</v>
      </c>
      <c r="H1485" s="8">
        <f t="shared" si="118"/>
        <v>3.0875050840769576E-3</v>
      </c>
      <c r="I1485" s="8">
        <f>'Parameters and Results'!$C$3*Data!F1485+'Parameters and Results'!$C$4*Data!G1485</f>
        <v>1.0719480509760489E-2</v>
      </c>
      <c r="J1485" s="8">
        <f>(1-'Parameters and Results'!$B$5)*Data!H1485</f>
        <v>9.2625152522308736E-4</v>
      </c>
      <c r="K1485" s="8">
        <f t="shared" si="119"/>
        <v>1.1645732034983576E-2</v>
      </c>
    </row>
    <row r="1486" spans="1:11" x14ac:dyDescent="0.2">
      <c r="A1486" s="3">
        <v>37281</v>
      </c>
      <c r="B1486" s="4">
        <v>5193</v>
      </c>
      <c r="C1486" s="4">
        <v>1133.28</v>
      </c>
      <c r="D1486" s="5">
        <f t="shared" si="115"/>
        <v>803.97275822928486</v>
      </c>
      <c r="E1486" s="4">
        <v>0.70942111237230421</v>
      </c>
      <c r="F1486" s="8">
        <f t="shared" si="116"/>
        <v>-7.6922718427250205E-3</v>
      </c>
      <c r="G1486" s="8">
        <f t="shared" si="117"/>
        <v>9.9760318678196371E-4</v>
      </c>
      <c r="H1486" s="8">
        <f t="shared" si="118"/>
        <v>9.3910663697307998E-3</v>
      </c>
      <c r="I1486" s="8">
        <f>'Parameters and Results'!$C$3*Data!F1486+'Parameters and Results'!$C$4*Data!G1486</f>
        <v>-6.1920321415221326E-3</v>
      </c>
      <c r="J1486" s="8">
        <f>(1-'Parameters and Results'!$B$5)*Data!H1486</f>
        <v>2.8173199109192402E-3</v>
      </c>
      <c r="K1486" s="8">
        <f t="shared" si="119"/>
        <v>-3.3747122306028924E-3</v>
      </c>
    </row>
    <row r="1487" spans="1:11" x14ac:dyDescent="0.2">
      <c r="A1487" s="3">
        <v>37284</v>
      </c>
      <c r="B1487" s="4">
        <v>5223.6000000000004</v>
      </c>
      <c r="C1487" s="4">
        <v>1133.06</v>
      </c>
      <c r="D1487" s="5">
        <f t="shared" si="115"/>
        <v>805.07318459570831</v>
      </c>
      <c r="E1487" s="4">
        <v>0.71053005542134429</v>
      </c>
      <c r="F1487" s="8">
        <f t="shared" si="116"/>
        <v>5.8752545019332587E-3</v>
      </c>
      <c r="G1487" s="8">
        <f t="shared" si="117"/>
        <v>-1.9414562747955281E-4</v>
      </c>
      <c r="H1487" s="8">
        <f t="shared" si="118"/>
        <v>1.5619456494664204E-3</v>
      </c>
      <c r="I1487" s="8">
        <f>'Parameters and Results'!$C$3*Data!F1487+'Parameters and Results'!$C$4*Data!G1487</f>
        <v>5.0360090503526432E-3</v>
      </c>
      <c r="J1487" s="8">
        <f>(1-'Parameters and Results'!$B$5)*Data!H1487</f>
        <v>4.6858369483992622E-4</v>
      </c>
      <c r="K1487" s="8">
        <f t="shared" si="119"/>
        <v>5.5045927451925691E-3</v>
      </c>
    </row>
    <row r="1488" spans="1:11" x14ac:dyDescent="0.2">
      <c r="A1488" s="3">
        <v>37285</v>
      </c>
      <c r="B1488" s="4">
        <v>5131.3999999999996</v>
      </c>
      <c r="C1488" s="4">
        <v>1100.6400000000001</v>
      </c>
      <c r="D1488" s="5">
        <f t="shared" si="115"/>
        <v>778.82819133880571</v>
      </c>
      <c r="E1488" s="4">
        <v>0.70761392584206062</v>
      </c>
      <c r="F1488" s="8">
        <f t="shared" si="116"/>
        <v>-1.7808292929661212E-2</v>
      </c>
      <c r="G1488" s="8">
        <f t="shared" si="117"/>
        <v>-2.9030108600128716E-2</v>
      </c>
      <c r="H1488" s="8">
        <f t="shared" si="118"/>
        <v>-4.1126059525415015E-3</v>
      </c>
      <c r="I1488" s="8">
        <f>'Parameters and Results'!$C$3*Data!F1488+'Parameters and Results'!$C$4*Data!G1488</f>
        <v>-3.1258514957523076E-2</v>
      </c>
      <c r="J1488" s="8">
        <f>(1-'Parameters and Results'!$B$5)*Data!H1488</f>
        <v>-1.2337817857624505E-3</v>
      </c>
      <c r="K1488" s="8">
        <f t="shared" si="119"/>
        <v>-3.2492296743285527E-2</v>
      </c>
    </row>
    <row r="1489" spans="1:11" x14ac:dyDescent="0.2">
      <c r="A1489" s="3">
        <v>37286</v>
      </c>
      <c r="B1489" s="4">
        <v>5089.3</v>
      </c>
      <c r="C1489" s="4">
        <v>1113.57</v>
      </c>
      <c r="D1489" s="5">
        <f t="shared" si="115"/>
        <v>786.41949152542372</v>
      </c>
      <c r="E1489" s="4">
        <v>0.70621468926553677</v>
      </c>
      <c r="F1489" s="8">
        <f t="shared" si="116"/>
        <v>-8.2382298873484479E-3</v>
      </c>
      <c r="G1489" s="8">
        <f t="shared" si="117"/>
        <v>1.1679241784399516E-2</v>
      </c>
      <c r="H1489" s="8">
        <f t="shared" si="118"/>
        <v>-1.979358768674905E-3</v>
      </c>
      <c r="I1489" s="8">
        <f>'Parameters and Results'!$C$3*Data!F1489+'Parameters and Results'!$C$4*Data!G1489</f>
        <v>-9.0166058785415195E-4</v>
      </c>
      <c r="J1489" s="8">
        <f>(1-'Parameters and Results'!$B$5)*Data!H1489</f>
        <v>-5.9380763060247162E-4</v>
      </c>
      <c r="K1489" s="8">
        <f t="shared" si="119"/>
        <v>-1.4954682184566237E-3</v>
      </c>
    </row>
    <row r="1490" spans="1:11" x14ac:dyDescent="0.2">
      <c r="A1490" s="3">
        <v>37287</v>
      </c>
      <c r="B1490" s="4">
        <v>5164.8</v>
      </c>
      <c r="C1490" s="4">
        <v>1130.2</v>
      </c>
      <c r="D1490" s="5">
        <f t="shared" si="115"/>
        <v>800.42492917847039</v>
      </c>
      <c r="E1490" s="4">
        <v>0.708215297450425</v>
      </c>
      <c r="F1490" s="8">
        <f t="shared" si="116"/>
        <v>1.472608310633244E-2</v>
      </c>
      <c r="G1490" s="8">
        <f t="shared" si="117"/>
        <v>1.4823537633639252E-2</v>
      </c>
      <c r="H1490" s="8">
        <f t="shared" si="118"/>
        <v>2.828856200477623E-3</v>
      </c>
      <c r="I1490" s="8">
        <f>'Parameters and Results'!$C$3*Data!F1490+'Parameters and Results'!$C$4*Data!G1490</f>
        <v>2.0890033040206084E-2</v>
      </c>
      <c r="J1490" s="8">
        <f>(1-'Parameters and Results'!$B$5)*Data!H1490</f>
        <v>8.4865686014328704E-4</v>
      </c>
      <c r="K1490" s="8">
        <f t="shared" si="119"/>
        <v>2.173868990034937E-2</v>
      </c>
    </row>
    <row r="1491" spans="1:11" x14ac:dyDescent="0.2">
      <c r="A1491" s="3">
        <v>37288</v>
      </c>
      <c r="B1491" s="4">
        <v>5189.7</v>
      </c>
      <c r="C1491" s="4">
        <v>1122.2</v>
      </c>
      <c r="D1491" s="5">
        <f t="shared" si="115"/>
        <v>792.62607712953809</v>
      </c>
      <c r="E1491" s="4">
        <v>0.70631445119367142</v>
      </c>
      <c r="F1491" s="8">
        <f t="shared" si="116"/>
        <v>4.8095123854663101E-3</v>
      </c>
      <c r="G1491" s="8">
        <f t="shared" si="117"/>
        <v>-7.103563878871383E-3</v>
      </c>
      <c r="H1491" s="8">
        <f t="shared" si="118"/>
        <v>-2.6876032869016151E-3</v>
      </c>
      <c r="I1491" s="8">
        <f>'Parameters and Results'!$C$3*Data!F1491+'Parameters and Results'!$C$4*Data!G1491</f>
        <v>3.7239884269247301E-4</v>
      </c>
      <c r="J1491" s="8">
        <f>(1-'Parameters and Results'!$B$5)*Data!H1491</f>
        <v>-8.0628098607048464E-4</v>
      </c>
      <c r="K1491" s="8">
        <f t="shared" si="119"/>
        <v>-4.3388214337801163E-4</v>
      </c>
    </row>
    <row r="1492" spans="1:11" x14ac:dyDescent="0.2">
      <c r="A1492" s="3">
        <v>37291</v>
      </c>
      <c r="B1492" s="4">
        <v>5167.3</v>
      </c>
      <c r="C1492" s="4">
        <v>1094.44</v>
      </c>
      <c r="D1492" s="5">
        <f t="shared" si="115"/>
        <v>770.89525956187936</v>
      </c>
      <c r="E1492" s="4">
        <v>0.70437416355568083</v>
      </c>
      <c r="F1492" s="8">
        <f t="shared" si="116"/>
        <v>-4.3255836490450851E-3</v>
      </c>
      <c r="G1492" s="8">
        <f t="shared" si="117"/>
        <v>-2.5048227408907574E-2</v>
      </c>
      <c r="H1492" s="8">
        <f t="shared" si="118"/>
        <v>-2.7508393294393635E-3</v>
      </c>
      <c r="I1492" s="8">
        <f>'Parameters and Results'!$C$3*Data!F1492+'Parameters and Results'!$C$4*Data!G1492</f>
        <v>-1.7310928493724544E-2</v>
      </c>
      <c r="J1492" s="8">
        <f>(1-'Parameters and Results'!$B$5)*Data!H1492</f>
        <v>-8.2525179883180923E-4</v>
      </c>
      <c r="K1492" s="8">
        <f t="shared" si="119"/>
        <v>-1.8136180292556352E-2</v>
      </c>
    </row>
    <row r="1493" spans="1:11" x14ac:dyDescent="0.2">
      <c r="A1493" s="3">
        <v>37292</v>
      </c>
      <c r="B1493" s="4">
        <v>5093.3999999999996</v>
      </c>
      <c r="C1493" s="4">
        <v>1090.02</v>
      </c>
      <c r="D1493" s="5">
        <f t="shared" si="115"/>
        <v>769.24488355681012</v>
      </c>
      <c r="E1493" s="4">
        <v>0.7057163020465772</v>
      </c>
      <c r="F1493" s="8">
        <f t="shared" si="116"/>
        <v>-1.4404724400019253E-2</v>
      </c>
      <c r="G1493" s="8">
        <f t="shared" si="117"/>
        <v>-4.0467722292554867E-3</v>
      </c>
      <c r="H1493" s="8">
        <f t="shared" si="118"/>
        <v>1.903620978847649E-3</v>
      </c>
      <c r="I1493" s="8">
        <f>'Parameters and Results'!$C$3*Data!F1493+'Parameters and Results'!$C$4*Data!G1493</f>
        <v>-1.478939085381481E-2</v>
      </c>
      <c r="J1493" s="8">
        <f>(1-'Parameters and Results'!$B$5)*Data!H1493</f>
        <v>5.7108629365429473E-4</v>
      </c>
      <c r="K1493" s="8">
        <f t="shared" si="119"/>
        <v>-1.4218304560160515E-2</v>
      </c>
    </row>
    <row r="1494" spans="1:11" x14ac:dyDescent="0.2">
      <c r="A1494" s="3">
        <v>37293</v>
      </c>
      <c r="B1494" s="4">
        <v>5073.8</v>
      </c>
      <c r="C1494" s="4">
        <v>1083.51</v>
      </c>
      <c r="D1494" s="5">
        <f t="shared" si="115"/>
        <v>766.38138350544637</v>
      </c>
      <c r="E1494" s="4">
        <v>0.70731362286037636</v>
      </c>
      <c r="F1494" s="8">
        <f t="shared" si="116"/>
        <v>-3.8555402234252295E-3</v>
      </c>
      <c r="G1494" s="8">
        <f t="shared" si="117"/>
        <v>-5.9902733955542464E-3</v>
      </c>
      <c r="H1494" s="8">
        <f t="shared" si="118"/>
        <v>2.2608459538270244E-3</v>
      </c>
      <c r="I1494" s="8">
        <f>'Parameters and Results'!$C$3*Data!F1494+'Parameters and Results'!$C$4*Data!G1494</f>
        <v>-6.6083453290963698E-3</v>
      </c>
      <c r="J1494" s="8">
        <f>(1-'Parameters and Results'!$B$5)*Data!H1494</f>
        <v>6.7825378614810741E-4</v>
      </c>
      <c r="K1494" s="8">
        <f t="shared" si="119"/>
        <v>-5.9300915429482621E-3</v>
      </c>
    </row>
    <row r="1495" spans="1:11" x14ac:dyDescent="0.2">
      <c r="A1495" s="3">
        <v>37294</v>
      </c>
      <c r="B1495" s="4">
        <v>5127</v>
      </c>
      <c r="C1495" s="4">
        <v>1080.17</v>
      </c>
      <c r="D1495" s="5">
        <f t="shared" si="115"/>
        <v>765.15548629312184</v>
      </c>
      <c r="E1495" s="4">
        <v>0.70836580009917127</v>
      </c>
      <c r="F1495" s="8">
        <f t="shared" si="116"/>
        <v>1.0430649035148797E-2</v>
      </c>
      <c r="G1495" s="8">
        <f t="shared" si="117"/>
        <v>-3.087335144727615E-3</v>
      </c>
      <c r="H1495" s="8">
        <f t="shared" si="118"/>
        <v>1.4864628466997069E-3</v>
      </c>
      <c r="I1495" s="8">
        <f>'Parameters and Results'!$C$3*Data!F1495+'Parameters and Results'!$C$4*Data!G1495</f>
        <v>7.4596569276022843E-3</v>
      </c>
      <c r="J1495" s="8">
        <f>(1-'Parameters and Results'!$B$5)*Data!H1495</f>
        <v>4.4593885400991216E-4</v>
      </c>
      <c r="K1495" s="8">
        <f t="shared" si="119"/>
        <v>7.9055957816121965E-3</v>
      </c>
    </row>
    <row r="1496" spans="1:11" x14ac:dyDescent="0.2">
      <c r="A1496" s="3">
        <v>37295</v>
      </c>
      <c r="B1496" s="4">
        <v>5128.1000000000004</v>
      </c>
      <c r="C1496" s="4">
        <v>1096.22</v>
      </c>
      <c r="D1496" s="5">
        <f t="shared" si="115"/>
        <v>773.29288939051924</v>
      </c>
      <c r="E1496" s="4">
        <v>0.70541760722347635</v>
      </c>
      <c r="F1496" s="8">
        <f t="shared" si="116"/>
        <v>2.1452740669900469E-4</v>
      </c>
      <c r="G1496" s="8">
        <f t="shared" si="117"/>
        <v>1.4749462152985195E-2</v>
      </c>
      <c r="H1496" s="8">
        <f t="shared" si="118"/>
        <v>-4.170648960662519E-3</v>
      </c>
      <c r="I1496" s="8">
        <f>'Parameters and Results'!$C$3*Data!F1496+'Parameters and Results'!$C$4*Data!G1496</f>
        <v>8.1524210434736361E-3</v>
      </c>
      <c r="J1496" s="8">
        <f>(1-'Parameters and Results'!$B$5)*Data!H1496</f>
        <v>-1.251194688198756E-3</v>
      </c>
      <c r="K1496" s="8">
        <f t="shared" si="119"/>
        <v>6.9012263552748806E-3</v>
      </c>
    </row>
    <row r="1497" spans="1:11" x14ac:dyDescent="0.2">
      <c r="A1497" s="3">
        <v>37298</v>
      </c>
      <c r="B1497" s="4">
        <v>5161.8</v>
      </c>
      <c r="C1497" s="4">
        <v>1111.94</v>
      </c>
      <c r="D1497" s="5">
        <f t="shared" si="115"/>
        <v>781.02128257357595</v>
      </c>
      <c r="E1497" s="4">
        <v>0.70239516752124742</v>
      </c>
      <c r="F1497" s="8">
        <f t="shared" si="116"/>
        <v>6.5501356649579155E-3</v>
      </c>
      <c r="G1497" s="8">
        <f t="shared" si="117"/>
        <v>1.4238339228861046E-2</v>
      </c>
      <c r="H1497" s="8">
        <f t="shared" si="118"/>
        <v>-4.2938157688837825E-3</v>
      </c>
      <c r="I1497" s="8">
        <f>'Parameters and Results'!$C$3*Data!F1497+'Parameters and Results'!$C$4*Data!G1497</f>
        <v>1.3420071890423144E-2</v>
      </c>
      <c r="J1497" s="8">
        <f>(1-'Parameters and Results'!$B$5)*Data!H1497</f>
        <v>-1.2881447306651349E-3</v>
      </c>
      <c r="K1497" s="8">
        <f t="shared" si="119"/>
        <v>1.213192715975801E-2</v>
      </c>
    </row>
    <row r="1498" spans="1:11" x14ac:dyDescent="0.2">
      <c r="A1498" s="3">
        <v>37299</v>
      </c>
      <c r="B1498" s="4">
        <v>5135.7</v>
      </c>
      <c r="C1498" s="4">
        <v>1107.5</v>
      </c>
      <c r="D1498" s="5">
        <f t="shared" si="115"/>
        <v>773.28585393101525</v>
      </c>
      <c r="E1498" s="4">
        <v>0.69822650467811764</v>
      </c>
      <c r="F1498" s="8">
        <f t="shared" si="116"/>
        <v>-5.0692024065151524E-3</v>
      </c>
      <c r="G1498" s="8">
        <f t="shared" si="117"/>
        <v>-4.0010146009823383E-3</v>
      </c>
      <c r="H1498" s="8">
        <f t="shared" si="118"/>
        <v>-5.9526069531392178E-3</v>
      </c>
      <c r="I1498" s="8">
        <f>'Parameters and Results'!$C$3*Data!F1498+'Parameters and Results'!$C$4*Data!G1498</f>
        <v>-6.5960999902312219E-3</v>
      </c>
      <c r="J1498" s="8">
        <f>(1-'Parameters and Results'!$B$5)*Data!H1498</f>
        <v>-1.7857820859417655E-3</v>
      </c>
      <c r="K1498" s="8">
        <f t="shared" si="119"/>
        <v>-8.3818820761729883E-3</v>
      </c>
    </row>
    <row r="1499" spans="1:11" x14ac:dyDescent="0.2">
      <c r="A1499" s="3">
        <v>37300</v>
      </c>
      <c r="B1499" s="4">
        <v>5153.8999999999996</v>
      </c>
      <c r="C1499" s="4">
        <v>1118.51</v>
      </c>
      <c r="D1499" s="5">
        <f t="shared" si="115"/>
        <v>782.28423555742063</v>
      </c>
      <c r="E1499" s="4">
        <v>0.69939851727514335</v>
      </c>
      <c r="F1499" s="8">
        <f t="shared" si="116"/>
        <v>3.5375561693405141E-3</v>
      </c>
      <c r="G1499" s="8">
        <f t="shared" si="117"/>
        <v>9.8922195163004961E-3</v>
      </c>
      <c r="H1499" s="8">
        <f t="shared" si="118"/>
        <v>1.6771492400879386E-3</v>
      </c>
      <c r="I1499" s="8">
        <f>'Parameters and Results'!$C$3*Data!F1499+'Parameters and Results'!$C$4*Data!G1499</f>
        <v>8.4371601869752191E-3</v>
      </c>
      <c r="J1499" s="8">
        <f>(1-'Parameters and Results'!$B$5)*Data!H1499</f>
        <v>5.031447720263817E-4</v>
      </c>
      <c r="K1499" s="8">
        <f t="shared" si="119"/>
        <v>8.9403049590016E-3</v>
      </c>
    </row>
    <row r="1500" spans="1:11" x14ac:dyDescent="0.2">
      <c r="A1500" s="3">
        <v>37301</v>
      </c>
      <c r="B1500" s="4">
        <v>5208.7</v>
      </c>
      <c r="C1500" s="4">
        <v>1116.48</v>
      </c>
      <c r="D1500" s="5">
        <f t="shared" si="115"/>
        <v>781.57507875393765</v>
      </c>
      <c r="E1500" s="4">
        <v>0.70003500175008748</v>
      </c>
      <c r="F1500" s="8">
        <f t="shared" si="116"/>
        <v>1.0576594840345947E-2</v>
      </c>
      <c r="G1500" s="8">
        <f t="shared" si="117"/>
        <v>-1.8165634371818111E-3</v>
      </c>
      <c r="H1500" s="8">
        <f t="shared" si="118"/>
        <v>9.0963166192358858E-4</v>
      </c>
      <c r="I1500" s="8">
        <f>'Parameters and Results'!$C$3*Data!F1500+'Parameters and Results'!$C$4*Data!G1500</f>
        <v>8.2735762292245243E-3</v>
      </c>
      <c r="J1500" s="8">
        <f>(1-'Parameters and Results'!$B$5)*Data!H1500</f>
        <v>2.7288949857707661E-4</v>
      </c>
      <c r="K1500" s="8">
        <f t="shared" si="119"/>
        <v>8.5464657278016016E-3</v>
      </c>
    </row>
    <row r="1501" spans="1:11" x14ac:dyDescent="0.2">
      <c r="A1501" s="3">
        <v>37302</v>
      </c>
      <c r="B1501" s="4">
        <v>5182.5</v>
      </c>
      <c r="C1501" s="4">
        <v>1104.18</v>
      </c>
      <c r="D1501" s="5">
        <f t="shared" si="115"/>
        <v>771.34474327628368</v>
      </c>
      <c r="E1501" s="4">
        <v>0.69856793573174991</v>
      </c>
      <c r="F1501" s="8">
        <f t="shared" si="116"/>
        <v>-5.042739148594118E-3</v>
      </c>
      <c r="G1501" s="8">
        <f t="shared" si="117"/>
        <v>-1.1077900973251099E-2</v>
      </c>
      <c r="H1501" s="8">
        <f t="shared" si="118"/>
        <v>-2.0979028673419882E-3</v>
      </c>
      <c r="I1501" s="8">
        <f>'Parameters and Results'!$C$3*Data!F1501+'Parameters and Results'!$C$4*Data!G1501</f>
        <v>-1.0394463280575448E-2</v>
      </c>
      <c r="J1501" s="8">
        <f>(1-'Parameters and Results'!$B$5)*Data!H1501</f>
        <v>-6.2937086020259652E-4</v>
      </c>
      <c r="K1501" s="8">
        <f t="shared" si="119"/>
        <v>-1.1023834140778045E-2</v>
      </c>
    </row>
    <row r="1502" spans="1:11" x14ac:dyDescent="0.2">
      <c r="A1502" s="3">
        <v>37306</v>
      </c>
      <c r="B1502" s="4">
        <v>5092.5</v>
      </c>
      <c r="C1502" s="4">
        <v>1083.3399999999999</v>
      </c>
      <c r="D1502" s="5">
        <f t="shared" si="115"/>
        <v>757.474479093833</v>
      </c>
      <c r="E1502" s="4">
        <v>0.69920290868410018</v>
      </c>
      <c r="F1502" s="8">
        <f t="shared" si="116"/>
        <v>-1.7518696208973745E-2</v>
      </c>
      <c r="G1502" s="8">
        <f t="shared" si="117"/>
        <v>-1.9054116542265784E-2</v>
      </c>
      <c r="H1502" s="8">
        <f t="shared" si="118"/>
        <v>9.0855092387418694E-4</v>
      </c>
      <c r="I1502" s="8">
        <f>'Parameters and Results'!$C$3*Data!F1502+'Parameters and Results'!$C$4*Data!G1502</f>
        <v>-2.5618082115675553E-2</v>
      </c>
      <c r="J1502" s="8">
        <f>(1-'Parameters and Results'!$B$5)*Data!H1502</f>
        <v>2.7256527716225615E-4</v>
      </c>
      <c r="K1502" s="8">
        <f t="shared" si="119"/>
        <v>-2.5345516838513295E-2</v>
      </c>
    </row>
    <row r="1503" spans="1:11" x14ac:dyDescent="0.2">
      <c r="A1503" s="3">
        <v>37307</v>
      </c>
      <c r="B1503" s="4">
        <v>5024.1000000000004</v>
      </c>
      <c r="C1503" s="4">
        <v>1097.98</v>
      </c>
      <c r="D1503" s="5">
        <f t="shared" si="115"/>
        <v>769.48629896979469</v>
      </c>
      <c r="E1503" s="4">
        <v>0.70081995935244235</v>
      </c>
      <c r="F1503" s="8">
        <f t="shared" si="116"/>
        <v>-1.3522535692418635E-2</v>
      </c>
      <c r="G1503" s="8">
        <f t="shared" si="117"/>
        <v>1.342326648444175E-2</v>
      </c>
      <c r="H1503" s="8">
        <f t="shared" si="118"/>
        <v>2.3100356777659586E-3</v>
      </c>
      <c r="I1503" s="8">
        <f>'Parameters and Results'!$C$3*Data!F1503+'Parameters and Results'!$C$4*Data!G1503</f>
        <v>-4.5836548292677581E-3</v>
      </c>
      <c r="J1503" s="8">
        <f>(1-'Parameters and Results'!$B$5)*Data!H1503</f>
        <v>6.9301070332978773E-4</v>
      </c>
      <c r="K1503" s="8">
        <f t="shared" si="119"/>
        <v>-3.8906441259379705E-3</v>
      </c>
    </row>
    <row r="1504" spans="1:11" x14ac:dyDescent="0.2">
      <c r="A1504" s="3">
        <v>37308</v>
      </c>
      <c r="B1504" s="4">
        <v>5073.3</v>
      </c>
      <c r="C1504" s="4">
        <v>1080.95</v>
      </c>
      <c r="D1504" s="5">
        <f t="shared" si="115"/>
        <v>758.40173998456464</v>
      </c>
      <c r="E1504" s="4">
        <v>0.70160667929558684</v>
      </c>
      <c r="F1504" s="8">
        <f t="shared" si="116"/>
        <v>9.7451600152063823E-3</v>
      </c>
      <c r="G1504" s="8">
        <f t="shared" si="117"/>
        <v>-1.5631843866860753E-2</v>
      </c>
      <c r="H1504" s="8">
        <f t="shared" si="118"/>
        <v>1.1219410755441859E-3</v>
      </c>
      <c r="I1504" s="8">
        <f>'Parameters and Results'!$C$3*Data!F1504+'Parameters and Results'!$C$4*Data!G1504</f>
        <v>8.5819325200775162E-5</v>
      </c>
      <c r="J1504" s="8">
        <f>(1-'Parameters and Results'!$B$5)*Data!H1504</f>
        <v>3.3658232266325585E-4</v>
      </c>
      <c r="K1504" s="8">
        <f t="shared" si="119"/>
        <v>4.2240164786403101E-4</v>
      </c>
    </row>
    <row r="1505" spans="1:11" x14ac:dyDescent="0.2">
      <c r="A1505" s="3">
        <v>37309</v>
      </c>
      <c r="B1505" s="4">
        <v>5050.8</v>
      </c>
      <c r="C1505" s="4">
        <v>1089.8399999999999</v>
      </c>
      <c r="D1505" s="5">
        <f t="shared" si="115"/>
        <v>762.07258233689947</v>
      </c>
      <c r="E1505" s="4">
        <v>0.69925180057338654</v>
      </c>
      <c r="F1505" s="8">
        <f t="shared" si="116"/>
        <v>-4.4448468592234378E-3</v>
      </c>
      <c r="G1505" s="8">
        <f t="shared" si="117"/>
        <v>8.1906123573317891E-3</v>
      </c>
      <c r="H1505" s="8">
        <f t="shared" si="118"/>
        <v>-3.3620540179041978E-3</v>
      </c>
      <c r="I1505" s="8">
        <f>'Parameters and Results'!$C$3*Data!F1505+'Parameters and Results'!$C$4*Data!G1505</f>
        <v>5.3368967113865892E-4</v>
      </c>
      <c r="J1505" s="8">
        <f>(1-'Parameters and Results'!$B$5)*Data!H1505</f>
        <v>-1.0086162053712594E-3</v>
      </c>
      <c r="K1505" s="8">
        <f t="shared" si="119"/>
        <v>-4.7492653423260051E-4</v>
      </c>
    </row>
    <row r="1506" spans="1:11" x14ac:dyDescent="0.2">
      <c r="A1506" s="3">
        <v>37312</v>
      </c>
      <c r="B1506" s="4">
        <v>5100.7</v>
      </c>
      <c r="C1506" s="4">
        <v>1109.43</v>
      </c>
      <c r="D1506" s="5">
        <f t="shared" si="115"/>
        <v>777.83776204164633</v>
      </c>
      <c r="E1506" s="4">
        <v>0.70111477248825638</v>
      </c>
      <c r="F1506" s="8">
        <f t="shared" si="116"/>
        <v>9.8311386312602712E-3</v>
      </c>
      <c r="G1506" s="8">
        <f t="shared" si="117"/>
        <v>1.7815473441842273E-2</v>
      </c>
      <c r="H1506" s="8">
        <f t="shared" si="118"/>
        <v>2.6606933495131424E-3</v>
      </c>
      <c r="I1506" s="8">
        <f>'Parameters and Results'!$C$3*Data!F1506+'Parameters and Results'!$C$4*Data!G1506</f>
        <v>1.822260196094757E-2</v>
      </c>
      <c r="J1506" s="8">
        <f>(1-'Parameters and Results'!$B$5)*Data!H1506</f>
        <v>7.9820800485394278E-4</v>
      </c>
      <c r="K1506" s="8">
        <f t="shared" si="119"/>
        <v>1.9020809965801511E-2</v>
      </c>
    </row>
    <row r="1507" spans="1:11" x14ac:dyDescent="0.2">
      <c r="A1507" s="3">
        <v>37313</v>
      </c>
      <c r="B1507" s="4">
        <v>5139</v>
      </c>
      <c r="C1507" s="4">
        <v>1109.3800000000001</v>
      </c>
      <c r="D1507" s="5">
        <f t="shared" si="115"/>
        <v>779.88049209138842</v>
      </c>
      <c r="E1507" s="4">
        <v>0.70298769771528991</v>
      </c>
      <c r="F1507" s="8">
        <f t="shared" si="116"/>
        <v>7.4807227964439078E-3</v>
      </c>
      <c r="G1507" s="8">
        <f t="shared" si="117"/>
        <v>-4.5069203769935507E-5</v>
      </c>
      <c r="H1507" s="8">
        <f t="shared" si="118"/>
        <v>2.6677915288903288E-3</v>
      </c>
      <c r="I1507" s="8">
        <f>'Parameters and Results'!$C$3*Data!F1507+'Parameters and Results'!$C$4*Data!G1507</f>
        <v>6.5212950768526543E-3</v>
      </c>
      <c r="J1507" s="8">
        <f>(1-'Parameters and Results'!$B$5)*Data!H1507</f>
        <v>8.0033745866709869E-4</v>
      </c>
      <c r="K1507" s="8">
        <f t="shared" si="119"/>
        <v>7.3216325355197533E-3</v>
      </c>
    </row>
    <row r="1508" spans="1:11" x14ac:dyDescent="0.2">
      <c r="A1508" s="3">
        <v>37314</v>
      </c>
      <c r="B1508" s="4">
        <v>5178.3999999999996</v>
      </c>
      <c r="C1508" s="4">
        <v>1109.8900000000001</v>
      </c>
      <c r="D1508" s="5">
        <f t="shared" si="115"/>
        <v>783.54394634662901</v>
      </c>
      <c r="E1508" s="4">
        <v>0.70596540769502292</v>
      </c>
      <c r="F1508" s="8">
        <f t="shared" si="116"/>
        <v>7.6376202390707783E-3</v>
      </c>
      <c r="G1508" s="8">
        <f t="shared" si="117"/>
        <v>4.5961060076300369E-4</v>
      </c>
      <c r="H1508" s="8">
        <f t="shared" si="118"/>
        <v>4.2268467299148337E-3</v>
      </c>
      <c r="I1508" s="8">
        <f>'Parameters and Results'!$C$3*Data!F1508+'Parameters and Results'!$C$4*Data!G1508</f>
        <v>6.9311074335989533E-3</v>
      </c>
      <c r="J1508" s="8">
        <f>(1-'Parameters and Results'!$B$5)*Data!H1508</f>
        <v>1.2680540189744503E-3</v>
      </c>
      <c r="K1508" s="8">
        <f t="shared" si="119"/>
        <v>8.199161452573404E-3</v>
      </c>
    </row>
    <row r="1509" spans="1:11" x14ac:dyDescent="0.2">
      <c r="A1509" s="3">
        <v>37315</v>
      </c>
      <c r="B1509" s="4">
        <v>5101</v>
      </c>
      <c r="C1509" s="4">
        <v>1106.73</v>
      </c>
      <c r="D1509" s="5">
        <f t="shared" si="115"/>
        <v>783.30384315945935</v>
      </c>
      <c r="E1509" s="4">
        <v>0.70776417297756389</v>
      </c>
      <c r="F1509" s="8">
        <f t="shared" si="116"/>
        <v>-1.5059529308373827E-2</v>
      </c>
      <c r="G1509" s="8">
        <f t="shared" si="117"/>
        <v>-2.8511897760654147E-3</v>
      </c>
      <c r="H1509" s="8">
        <f t="shared" si="118"/>
        <v>2.5447104988091983E-3</v>
      </c>
      <c r="I1509" s="8">
        <f>'Parameters and Results'!$C$3*Data!F1509+'Parameters and Results'!$C$4*Data!G1509</f>
        <v>-1.4716730623902422E-2</v>
      </c>
      <c r="J1509" s="8">
        <f>(1-'Parameters and Results'!$B$5)*Data!H1509</f>
        <v>7.6341314964275956E-4</v>
      </c>
      <c r="K1509" s="8">
        <f t="shared" si="119"/>
        <v>-1.3953317474259663E-2</v>
      </c>
    </row>
    <row r="1510" spans="1:11" x14ac:dyDescent="0.2">
      <c r="A1510" s="3">
        <v>37316</v>
      </c>
      <c r="B1510" s="4">
        <v>5169</v>
      </c>
      <c r="C1510" s="4">
        <v>1131.78</v>
      </c>
      <c r="D1510" s="5">
        <f t="shared" si="115"/>
        <v>797.58985200845655</v>
      </c>
      <c r="E1510" s="4">
        <v>0.70472163495419304</v>
      </c>
      <c r="F1510" s="8">
        <f t="shared" si="116"/>
        <v>1.3242647273112652E-2</v>
      </c>
      <c r="G1510" s="8">
        <f t="shared" si="117"/>
        <v>2.2381893065112853E-2</v>
      </c>
      <c r="H1510" s="8">
        <f t="shared" si="118"/>
        <v>-4.3080683882805821E-3</v>
      </c>
      <c r="I1510" s="8">
        <f>'Parameters and Results'!$C$3*Data!F1510+'Parameters and Results'!$C$4*Data!G1510</f>
        <v>2.3673538619134515E-2</v>
      </c>
      <c r="J1510" s="8">
        <f>(1-'Parameters and Results'!$B$5)*Data!H1510</f>
        <v>-1.2924205164841747E-3</v>
      </c>
      <c r="K1510" s="8">
        <f t="shared" si="119"/>
        <v>2.2381118102650342E-2</v>
      </c>
    </row>
    <row r="1511" spans="1:11" x14ac:dyDescent="0.2">
      <c r="A1511" s="3">
        <v>37319</v>
      </c>
      <c r="B1511" s="4">
        <v>5242</v>
      </c>
      <c r="C1511" s="4">
        <v>1153.8399999999999</v>
      </c>
      <c r="D1511" s="5">
        <f t="shared" si="115"/>
        <v>810.96429575484956</v>
      </c>
      <c r="E1511" s="4">
        <v>0.70283947146471748</v>
      </c>
      <c r="F1511" s="8">
        <f t="shared" si="116"/>
        <v>1.402385868731237E-2</v>
      </c>
      <c r="G1511" s="8">
        <f t="shared" si="117"/>
        <v>1.930389568956652E-2</v>
      </c>
      <c r="H1511" s="8">
        <f t="shared" si="118"/>
        <v>-2.6743629142573287E-3</v>
      </c>
      <c r="I1511" s="8">
        <f>'Parameters and Results'!$C$3*Data!F1511+'Parameters and Results'!$C$4*Data!G1511</f>
        <v>2.2694980023764248E-2</v>
      </c>
      <c r="J1511" s="8">
        <f>(1-'Parameters and Results'!$B$5)*Data!H1511</f>
        <v>-8.0230887427719876E-4</v>
      </c>
      <c r="K1511" s="8">
        <f t="shared" si="119"/>
        <v>2.189267114948705E-2</v>
      </c>
    </row>
    <row r="1512" spans="1:11" x14ac:dyDescent="0.2">
      <c r="A1512" s="3">
        <v>37320</v>
      </c>
      <c r="B1512" s="4">
        <v>5214</v>
      </c>
      <c r="C1512" s="4">
        <v>1146.1400000000001</v>
      </c>
      <c r="D1512" s="5">
        <f t="shared" si="115"/>
        <v>806.45933014354068</v>
      </c>
      <c r="E1512" s="4">
        <v>0.70363073459048686</v>
      </c>
      <c r="F1512" s="8">
        <f t="shared" si="116"/>
        <v>-5.3557893899046673E-3</v>
      </c>
      <c r="G1512" s="8">
        <f t="shared" si="117"/>
        <v>-6.6957354131238671E-3</v>
      </c>
      <c r="H1512" s="8">
        <f t="shared" si="118"/>
        <v>1.1251759274281074E-3</v>
      </c>
      <c r="I1512" s="8">
        <f>'Parameters and Results'!$C$3*Data!F1512+'Parameters and Results'!$C$4*Data!G1512</f>
        <v>-8.3020128392534732E-3</v>
      </c>
      <c r="J1512" s="8">
        <f>(1-'Parameters and Results'!$B$5)*Data!H1512</f>
        <v>3.3755277822843224E-4</v>
      </c>
      <c r="K1512" s="8">
        <f t="shared" si="119"/>
        <v>-7.9644600610250405E-3</v>
      </c>
    </row>
    <row r="1513" spans="1:11" x14ac:dyDescent="0.2">
      <c r="A1513" s="3">
        <v>37321</v>
      </c>
      <c r="B1513" s="4">
        <v>5245.5</v>
      </c>
      <c r="C1513" s="4">
        <v>1162.77</v>
      </c>
      <c r="D1513" s="5">
        <f t="shared" si="115"/>
        <v>816.66666666666663</v>
      </c>
      <c r="E1513" s="4">
        <v>0.7023458350891979</v>
      </c>
      <c r="F1513" s="8">
        <f t="shared" si="116"/>
        <v>6.0232506780931771E-3</v>
      </c>
      <c r="G1513" s="8">
        <f t="shared" si="117"/>
        <v>1.4405314696168034E-2</v>
      </c>
      <c r="H1513" s="8">
        <f t="shared" si="118"/>
        <v>-1.8277685229008355E-3</v>
      </c>
      <c r="I1513" s="8">
        <f>'Parameters and Results'!$C$3*Data!F1513+'Parameters and Results'!$C$4*Data!G1513</f>
        <v>1.304921427926227E-2</v>
      </c>
      <c r="J1513" s="8">
        <f>(1-'Parameters and Results'!$B$5)*Data!H1513</f>
        <v>-5.4833055687025073E-4</v>
      </c>
      <c r="K1513" s="8">
        <f t="shared" si="119"/>
        <v>1.2500883722392019E-2</v>
      </c>
    </row>
    <row r="1514" spans="1:11" x14ac:dyDescent="0.2">
      <c r="A1514" s="3">
        <v>37322</v>
      </c>
      <c r="B1514" s="4">
        <v>5282.1</v>
      </c>
      <c r="C1514" s="4">
        <v>1157.54</v>
      </c>
      <c r="D1514" s="5">
        <f t="shared" si="115"/>
        <v>812.59389259389252</v>
      </c>
      <c r="E1514" s="4">
        <v>0.70200070200070197</v>
      </c>
      <c r="F1514" s="8">
        <f t="shared" si="116"/>
        <v>6.953179728967967E-3</v>
      </c>
      <c r="G1514" s="8">
        <f t="shared" si="117"/>
        <v>-4.5080259595760451E-3</v>
      </c>
      <c r="H1514" s="8">
        <f t="shared" si="118"/>
        <v>-4.9152126819011744E-4</v>
      </c>
      <c r="I1514" s="8">
        <f>'Parameters and Results'!$C$3*Data!F1514+'Parameters and Results'!$C$4*Data!G1514</f>
        <v>3.6496982446759061E-3</v>
      </c>
      <c r="J1514" s="8">
        <f>(1-'Parameters and Results'!$B$5)*Data!H1514</f>
        <v>-1.4745638045703525E-4</v>
      </c>
      <c r="K1514" s="8">
        <f t="shared" si="119"/>
        <v>3.5022418642188706E-3</v>
      </c>
    </row>
    <row r="1515" spans="1:11" x14ac:dyDescent="0.2">
      <c r="A1515" s="3">
        <v>37323</v>
      </c>
      <c r="B1515" s="4">
        <v>5285.7</v>
      </c>
      <c r="C1515" s="4">
        <v>1164.31</v>
      </c>
      <c r="D1515" s="5">
        <f t="shared" si="115"/>
        <v>818.38054403598778</v>
      </c>
      <c r="E1515" s="4">
        <v>0.70288887326913607</v>
      </c>
      <c r="F1515" s="8">
        <f t="shared" si="116"/>
        <v>6.8131496418477155E-4</v>
      </c>
      <c r="G1515" s="8">
        <f t="shared" si="117"/>
        <v>5.8315732590339649E-3</v>
      </c>
      <c r="H1515" s="8">
        <f t="shared" si="118"/>
        <v>1.2644002808416832E-3</v>
      </c>
      <c r="I1515" s="8">
        <f>'Parameters and Results'!$C$3*Data!F1515+'Parameters and Results'!$C$4*Data!G1515</f>
        <v>3.7452001535400168E-3</v>
      </c>
      <c r="J1515" s="8">
        <f>(1-'Parameters and Results'!$B$5)*Data!H1515</f>
        <v>3.7932008425250503E-4</v>
      </c>
      <c r="K1515" s="8">
        <f t="shared" si="119"/>
        <v>4.1245202377925222E-3</v>
      </c>
    </row>
    <row r="1516" spans="1:11" x14ac:dyDescent="0.2">
      <c r="A1516" s="3">
        <v>37326</v>
      </c>
      <c r="B1516" s="4">
        <v>5258.9</v>
      </c>
      <c r="C1516" s="4">
        <v>1168.26</v>
      </c>
      <c r="D1516" s="5">
        <f t="shared" si="115"/>
        <v>821.56118143459912</v>
      </c>
      <c r="E1516" s="4">
        <v>0.70323488045007032</v>
      </c>
      <c r="F1516" s="8">
        <f t="shared" si="116"/>
        <v>-5.0831814780041588E-3</v>
      </c>
      <c r="G1516" s="8">
        <f t="shared" si="117"/>
        <v>3.3868254978277877E-3</v>
      </c>
      <c r="H1516" s="8">
        <f t="shared" si="118"/>
        <v>4.9214329393530102E-4</v>
      </c>
      <c r="I1516" s="8">
        <f>'Parameters and Results'!$C$3*Data!F1516+'Parameters and Results'!$C$4*Data!G1516</f>
        <v>-2.6188980244266332E-3</v>
      </c>
      <c r="J1516" s="8">
        <f>(1-'Parameters and Results'!$B$5)*Data!H1516</f>
        <v>1.4764298818059033E-4</v>
      </c>
      <c r="K1516" s="8">
        <f t="shared" si="119"/>
        <v>-2.471255036246043E-3</v>
      </c>
    </row>
    <row r="1517" spans="1:11" x14ac:dyDescent="0.2">
      <c r="A1517" s="3">
        <v>37327</v>
      </c>
      <c r="B1517" s="4">
        <v>5252.5</v>
      </c>
      <c r="C1517" s="4">
        <v>1165.58</v>
      </c>
      <c r="D1517" s="5">
        <f t="shared" si="115"/>
        <v>823.96437155379601</v>
      </c>
      <c r="E1517" s="4">
        <v>0.70691361515622786</v>
      </c>
      <c r="F1517" s="8">
        <f t="shared" si="116"/>
        <v>-1.2177256675335914E-3</v>
      </c>
      <c r="G1517" s="8">
        <f t="shared" si="117"/>
        <v>-2.2966451667546166E-3</v>
      </c>
      <c r="H1517" s="8">
        <f t="shared" si="118"/>
        <v>5.2175257612965603E-3</v>
      </c>
      <c r="I1517" s="8">
        <f>'Parameters and Results'!$C$3*Data!F1517+'Parameters and Results'!$C$4*Data!G1517</f>
        <v>-2.3056983491393859E-3</v>
      </c>
      <c r="J1517" s="8">
        <f>(1-'Parameters and Results'!$B$5)*Data!H1517</f>
        <v>1.5652577283889683E-3</v>
      </c>
      <c r="K1517" s="8">
        <f t="shared" si="119"/>
        <v>-7.4044062075041763E-4</v>
      </c>
    </row>
    <row r="1518" spans="1:11" x14ac:dyDescent="0.2">
      <c r="A1518" s="3">
        <v>37328</v>
      </c>
      <c r="B1518" s="4">
        <v>5272</v>
      </c>
      <c r="C1518" s="4">
        <v>1154.0899999999999</v>
      </c>
      <c r="D1518" s="5">
        <f t="shared" si="115"/>
        <v>815.20802429893331</v>
      </c>
      <c r="E1518" s="4">
        <v>0.7063643427279791</v>
      </c>
      <c r="F1518" s="8">
        <f t="shared" si="116"/>
        <v>3.7056434631876222E-3</v>
      </c>
      <c r="G1518" s="8">
        <f t="shared" si="117"/>
        <v>-9.9066625604296975E-3</v>
      </c>
      <c r="H1518" s="8">
        <f t="shared" si="118"/>
        <v>-7.7730279856190281E-4</v>
      </c>
      <c r="I1518" s="8">
        <f>'Parameters and Results'!$C$3*Data!F1518+'Parameters and Results'!$C$4*Data!G1518</f>
        <v>-2.1071597523428689E-3</v>
      </c>
      <c r="J1518" s="8">
        <f>(1-'Parameters and Results'!$B$5)*Data!H1518</f>
        <v>-2.3319083956857087E-4</v>
      </c>
      <c r="K1518" s="8">
        <f t="shared" si="119"/>
        <v>-2.3403505919114397E-3</v>
      </c>
    </row>
    <row r="1519" spans="1:11" x14ac:dyDescent="0.2">
      <c r="A1519" s="3">
        <v>37329</v>
      </c>
      <c r="B1519" s="4">
        <v>5261.4</v>
      </c>
      <c r="C1519" s="4">
        <v>1153.04</v>
      </c>
      <c r="D1519" s="5">
        <f t="shared" si="115"/>
        <v>812</v>
      </c>
      <c r="E1519" s="4">
        <v>0.70422535211267612</v>
      </c>
      <c r="F1519" s="8">
        <f t="shared" si="116"/>
        <v>-2.012646168978215E-3</v>
      </c>
      <c r="G1519" s="8">
        <f t="shared" si="117"/>
        <v>-9.1022185355309562E-4</v>
      </c>
      <c r="H1519" s="8">
        <f t="shared" si="118"/>
        <v>-3.0327631948548098E-3</v>
      </c>
      <c r="I1519" s="8">
        <f>'Parameters and Results'!$C$3*Data!F1519+'Parameters and Results'!$C$4*Data!G1519</f>
        <v>-2.2525851987746101E-3</v>
      </c>
      <c r="J1519" s="8">
        <f>(1-'Parameters and Results'!$B$5)*Data!H1519</f>
        <v>-9.0982895845644301E-4</v>
      </c>
      <c r="K1519" s="8">
        <f t="shared" si="119"/>
        <v>-3.1624141572310534E-3</v>
      </c>
    </row>
    <row r="1520" spans="1:11" x14ac:dyDescent="0.2">
      <c r="A1520" s="3">
        <v>37330</v>
      </c>
      <c r="B1520" s="4">
        <v>5292.7</v>
      </c>
      <c r="C1520" s="4">
        <v>1166.1600000000001</v>
      </c>
      <c r="D1520" s="5">
        <f t="shared" si="115"/>
        <v>819.04761904761904</v>
      </c>
      <c r="E1520" s="4">
        <v>0.7023458350891979</v>
      </c>
      <c r="F1520" s="8">
        <f t="shared" si="116"/>
        <v>5.9313616061725154E-3</v>
      </c>
      <c r="G1520" s="8">
        <f t="shared" si="117"/>
        <v>1.1314366990910117E-2</v>
      </c>
      <c r="H1520" s="8">
        <f t="shared" si="118"/>
        <v>-2.6724820744665474E-3</v>
      </c>
      <c r="I1520" s="8">
        <f>'Parameters and Results'!$C$3*Data!F1520+'Parameters and Results'!$C$4*Data!G1520</f>
        <v>1.1299699580492414E-2</v>
      </c>
      <c r="J1520" s="8">
        <f>(1-'Parameters and Results'!$B$5)*Data!H1520</f>
        <v>-8.0174462233996435E-4</v>
      </c>
      <c r="K1520" s="8">
        <f t="shared" si="119"/>
        <v>1.049795495815245E-2</v>
      </c>
    </row>
    <row r="1521" spans="1:11" x14ac:dyDescent="0.2">
      <c r="A1521" s="3">
        <v>37333</v>
      </c>
      <c r="B1521" s="4">
        <v>5299.9</v>
      </c>
      <c r="C1521" s="4">
        <v>1165.55</v>
      </c>
      <c r="D1521" s="5">
        <f t="shared" si="115"/>
        <v>817.58557800224469</v>
      </c>
      <c r="E1521" s="4">
        <v>0.70145903479236815</v>
      </c>
      <c r="F1521" s="8">
        <f t="shared" si="116"/>
        <v>1.3594398181458504E-3</v>
      </c>
      <c r="G1521" s="8">
        <f t="shared" si="117"/>
        <v>-5.2322116722603492E-4</v>
      </c>
      <c r="H1521" s="8">
        <f t="shared" si="118"/>
        <v>-1.2634240467719062E-3</v>
      </c>
      <c r="I1521" s="8">
        <f>'Parameters and Results'!$C$3*Data!F1521+'Parameters and Results'!$C$4*Data!G1521</f>
        <v>9.0697041057556009E-4</v>
      </c>
      <c r="J1521" s="8">
        <f>(1-'Parameters and Results'!$B$5)*Data!H1521</f>
        <v>-3.7902721403157191E-4</v>
      </c>
      <c r="K1521" s="8">
        <f t="shared" si="119"/>
        <v>5.2794319654398823E-4</v>
      </c>
    </row>
    <row r="1522" spans="1:11" x14ac:dyDescent="0.2">
      <c r="A1522" s="3">
        <v>37334</v>
      </c>
      <c r="B1522" s="4">
        <v>5316.1</v>
      </c>
      <c r="C1522" s="4">
        <v>1170.29</v>
      </c>
      <c r="D1522" s="5">
        <f t="shared" si="115"/>
        <v>823.39407584605647</v>
      </c>
      <c r="E1522" s="4">
        <v>0.70358122845282489</v>
      </c>
      <c r="F1522" s="8">
        <f t="shared" si="116"/>
        <v>3.0519993547180662E-3</v>
      </c>
      <c r="G1522" s="8">
        <f t="shared" si="117"/>
        <v>4.0585027281138863E-3</v>
      </c>
      <c r="H1522" s="8">
        <f t="shared" si="118"/>
        <v>3.0208319715786056E-3</v>
      </c>
      <c r="I1522" s="8">
        <f>'Parameters and Results'!$C$3*Data!F1522+'Parameters and Results'!$C$4*Data!G1522</f>
        <v>4.8620909085598067E-3</v>
      </c>
      <c r="J1522" s="8">
        <f>(1-'Parameters and Results'!$B$5)*Data!H1522</f>
        <v>9.0624959147358184E-4</v>
      </c>
      <c r="K1522" s="8">
        <f t="shared" si="119"/>
        <v>5.7683405000333882E-3</v>
      </c>
    </row>
    <row r="1523" spans="1:11" x14ac:dyDescent="0.2">
      <c r="A1523" s="3">
        <v>37335</v>
      </c>
      <c r="B1523" s="4">
        <v>5266.9</v>
      </c>
      <c r="C1523" s="4">
        <v>1151.8499999999999</v>
      </c>
      <c r="D1523" s="5">
        <f t="shared" si="115"/>
        <v>807.7489481065918</v>
      </c>
      <c r="E1523" s="4">
        <v>0.70126227208976155</v>
      </c>
      <c r="F1523" s="8">
        <f t="shared" si="116"/>
        <v>-9.2979976293689048E-3</v>
      </c>
      <c r="G1523" s="8">
        <f t="shared" si="117"/>
        <v>-1.5882235881983016E-2</v>
      </c>
      <c r="H1523" s="8">
        <f t="shared" si="118"/>
        <v>-3.3013762292751258E-3</v>
      </c>
      <c r="I1523" s="8">
        <f>'Parameters and Results'!$C$3*Data!F1523+'Parameters and Results'!$C$4*Data!G1523</f>
        <v>-1.6712155301968623E-2</v>
      </c>
      <c r="J1523" s="8">
        <f>(1-'Parameters and Results'!$B$5)*Data!H1523</f>
        <v>-9.9041286878253786E-4</v>
      </c>
      <c r="K1523" s="8">
        <f t="shared" si="119"/>
        <v>-1.7702568170751162E-2</v>
      </c>
    </row>
    <row r="1524" spans="1:11" x14ac:dyDescent="0.2">
      <c r="A1524" s="3">
        <v>37336</v>
      </c>
      <c r="B1524" s="4">
        <v>5253.3</v>
      </c>
      <c r="C1524" s="4">
        <v>1153.5899999999999</v>
      </c>
      <c r="D1524" s="5">
        <f t="shared" si="115"/>
        <v>807.44033037026657</v>
      </c>
      <c r="E1524" s="4">
        <v>0.69993700566948969</v>
      </c>
      <c r="F1524" s="8">
        <f t="shared" si="116"/>
        <v>-2.585503617067734E-3</v>
      </c>
      <c r="G1524" s="8">
        <f t="shared" si="117"/>
        <v>1.509473532500469E-3</v>
      </c>
      <c r="H1524" s="8">
        <f t="shared" si="118"/>
        <v>-1.8916178968712742E-3</v>
      </c>
      <c r="I1524" s="8">
        <f>'Parameters and Results'!$C$3*Data!F1524+'Parameters and Results'!$C$4*Data!G1524</f>
        <v>-1.4471999573840138E-3</v>
      </c>
      <c r="J1524" s="8">
        <f>(1-'Parameters and Results'!$B$5)*Data!H1524</f>
        <v>-5.6748536906138232E-4</v>
      </c>
      <c r="K1524" s="8">
        <f t="shared" si="119"/>
        <v>-2.0146853264453963E-3</v>
      </c>
    </row>
    <row r="1525" spans="1:11" x14ac:dyDescent="0.2">
      <c r="A1525" s="3">
        <v>37337</v>
      </c>
      <c r="B1525" s="4">
        <v>5250.5</v>
      </c>
      <c r="C1525" s="4">
        <v>1148.7</v>
      </c>
      <c r="D1525" s="5">
        <f t="shared" si="115"/>
        <v>805.37053915726017</v>
      </c>
      <c r="E1525" s="4">
        <v>0.70111477248825638</v>
      </c>
      <c r="F1525" s="8">
        <f t="shared" si="116"/>
        <v>-5.331403999167271E-4</v>
      </c>
      <c r="G1525" s="8">
        <f t="shared" si="117"/>
        <v>-4.2479508258041173E-3</v>
      </c>
      <c r="H1525" s="8">
        <f t="shared" si="118"/>
        <v>1.6812613417360746E-3</v>
      </c>
      <c r="I1525" s="8">
        <f>'Parameters and Results'!$C$3*Data!F1525+'Parameters and Results'!$C$4*Data!G1525</f>
        <v>-2.7603912958613602E-3</v>
      </c>
      <c r="J1525" s="8">
        <f>(1-'Parameters and Results'!$B$5)*Data!H1525</f>
        <v>5.0437840252082243E-4</v>
      </c>
      <c r="K1525" s="8">
        <f t="shared" si="119"/>
        <v>-2.2560128933405378E-3</v>
      </c>
    </row>
    <row r="1526" spans="1:11" x14ac:dyDescent="0.2">
      <c r="A1526" s="3">
        <v>37340</v>
      </c>
      <c r="B1526" s="4">
        <v>5203.6000000000004</v>
      </c>
      <c r="C1526" s="4">
        <v>1131.8699999999999</v>
      </c>
      <c r="D1526" s="5">
        <f t="shared" si="115"/>
        <v>794.01613468958249</v>
      </c>
      <c r="E1526" s="4">
        <v>0.70150824272185197</v>
      </c>
      <c r="F1526" s="8">
        <f t="shared" si="116"/>
        <v>-8.9726164186439677E-3</v>
      </c>
      <c r="G1526" s="8">
        <f t="shared" si="117"/>
        <v>-1.475973597236108E-2</v>
      </c>
      <c r="H1526" s="8">
        <f t="shared" si="118"/>
        <v>5.6104917664976349E-4</v>
      </c>
      <c r="I1526" s="8">
        <f>'Parameters and Results'!$C$3*Data!F1526+'Parameters and Results'!$C$4*Data!G1526</f>
        <v>-1.5821296791388457E-2</v>
      </c>
      <c r="J1526" s="8">
        <f>(1-'Parameters and Results'!$B$5)*Data!H1526</f>
        <v>1.6831475299492908E-4</v>
      </c>
      <c r="K1526" s="8">
        <f t="shared" si="119"/>
        <v>-1.5652982038393527E-2</v>
      </c>
    </row>
    <row r="1527" spans="1:11" x14ac:dyDescent="0.2">
      <c r="A1527" s="3">
        <v>37341</v>
      </c>
      <c r="B1527" s="4">
        <v>5195.5</v>
      </c>
      <c r="C1527" s="4">
        <v>1138.49</v>
      </c>
      <c r="D1527" s="5">
        <f t="shared" si="115"/>
        <v>797.8206026629291</v>
      </c>
      <c r="E1527" s="4">
        <v>0.70077084793272593</v>
      </c>
      <c r="F1527" s="8">
        <f t="shared" si="116"/>
        <v>-1.5578274347025996E-3</v>
      </c>
      <c r="G1527" s="8">
        <f t="shared" si="117"/>
        <v>5.8316907991773836E-3</v>
      </c>
      <c r="H1527" s="8">
        <f t="shared" si="118"/>
        <v>-1.0517091241098676E-3</v>
      </c>
      <c r="I1527" s="8">
        <f>'Parameters and Results'!$C$3*Data!F1527+'Parameters and Results'!$C$4*Data!G1527</f>
        <v>1.7860140261910136E-3</v>
      </c>
      <c r="J1527" s="8">
        <f>(1-'Parameters and Results'!$B$5)*Data!H1527</f>
        <v>-3.1551273723296033E-4</v>
      </c>
      <c r="K1527" s="8">
        <f t="shared" si="119"/>
        <v>1.4705012889580532E-3</v>
      </c>
    </row>
    <row r="1528" spans="1:11" x14ac:dyDescent="0.2">
      <c r="A1528" s="3">
        <v>37342</v>
      </c>
      <c r="B1528" s="4">
        <v>5214.7</v>
      </c>
      <c r="C1528" s="4">
        <v>1144.58</v>
      </c>
      <c r="D1528" s="5">
        <f t="shared" si="115"/>
        <v>803.89099592639411</v>
      </c>
      <c r="E1528" s="4">
        <v>0.7023458350891979</v>
      </c>
      <c r="F1528" s="8">
        <f t="shared" si="116"/>
        <v>3.6886941212152034E-3</v>
      </c>
      <c r="G1528" s="8">
        <f t="shared" si="117"/>
        <v>5.3349344910295499E-3</v>
      </c>
      <c r="H1528" s="8">
        <f t="shared" si="118"/>
        <v>2.2449848070636722E-3</v>
      </c>
      <c r="I1528" s="8">
        <f>'Parameters and Results'!$C$3*Data!F1528+'Parameters and Results'!$C$4*Data!G1528</f>
        <v>6.1084719812192611E-3</v>
      </c>
      <c r="J1528" s="8">
        <f>(1-'Parameters and Results'!$B$5)*Data!H1528</f>
        <v>6.7349544211910172E-4</v>
      </c>
      <c r="K1528" s="8">
        <f t="shared" si="119"/>
        <v>6.7819674233383625E-3</v>
      </c>
    </row>
    <row r="1529" spans="1:11" x14ac:dyDescent="0.2">
      <c r="A1529" s="3">
        <v>37343</v>
      </c>
      <c r="B1529" s="4">
        <v>5271.8</v>
      </c>
      <c r="C1529" s="4">
        <v>1147.3900000000001</v>
      </c>
      <c r="D1529" s="5">
        <f t="shared" si="115"/>
        <v>805.63825305434648</v>
      </c>
      <c r="E1529" s="4">
        <v>0.70214857463839353</v>
      </c>
      <c r="F1529" s="8">
        <f t="shared" si="116"/>
        <v>1.0890299781756664E-2</v>
      </c>
      <c r="G1529" s="8">
        <f t="shared" si="117"/>
        <v>2.4520403041292235E-3</v>
      </c>
      <c r="H1529" s="8">
        <f t="shared" si="118"/>
        <v>-2.8089887825137404E-4</v>
      </c>
      <c r="I1529" s="8">
        <f>'Parameters and Results'!$C$3*Data!F1529+'Parameters and Results'!$C$4*Data!G1529</f>
        <v>1.0853114073266862E-2</v>
      </c>
      <c r="J1529" s="8">
        <f>(1-'Parameters and Results'!$B$5)*Data!H1529</f>
        <v>-8.4269663475412227E-5</v>
      </c>
      <c r="K1529" s="8">
        <f t="shared" si="119"/>
        <v>1.076884440979145E-2</v>
      </c>
    </row>
    <row r="1530" spans="1:11" x14ac:dyDescent="0.2">
      <c r="A1530" s="3">
        <v>37348</v>
      </c>
      <c r="B1530" s="4">
        <v>5251.4</v>
      </c>
      <c r="C1530" s="4">
        <v>1136.76</v>
      </c>
      <c r="D1530" s="5">
        <f t="shared" si="115"/>
        <v>791.72586711241127</v>
      </c>
      <c r="E1530" s="4">
        <v>0.69647583228861965</v>
      </c>
      <c r="F1530" s="8">
        <f t="shared" si="116"/>
        <v>-3.8771524925732713E-3</v>
      </c>
      <c r="G1530" s="8">
        <f t="shared" si="117"/>
        <v>-9.3076870978902985E-3</v>
      </c>
      <c r="H1530" s="8">
        <f t="shared" si="118"/>
        <v>-8.1119325943582628E-3</v>
      </c>
      <c r="I1530" s="8">
        <f>'Parameters and Results'!$C$3*Data!F1530+'Parameters and Results'!$C$4*Data!G1530</f>
        <v>-8.4186594638623741E-3</v>
      </c>
      <c r="J1530" s="8">
        <f>(1-'Parameters and Results'!$B$5)*Data!H1530</f>
        <v>-2.4335797783074792E-3</v>
      </c>
      <c r="K1530" s="8">
        <f t="shared" si="119"/>
        <v>-1.0852239242169853E-2</v>
      </c>
    </row>
    <row r="1531" spans="1:11" x14ac:dyDescent="0.2">
      <c r="A1531" s="3">
        <v>37349</v>
      </c>
      <c r="B1531" s="4">
        <v>5247.8</v>
      </c>
      <c r="C1531" s="4">
        <v>1125.4000000000001</v>
      </c>
      <c r="D1531" s="5">
        <f t="shared" si="115"/>
        <v>784.2508710801394</v>
      </c>
      <c r="E1531" s="4">
        <v>0.69686411149825778</v>
      </c>
      <c r="F1531" s="8">
        <f t="shared" si="116"/>
        <v>-6.8576656146792747E-4</v>
      </c>
      <c r="G1531" s="8">
        <f t="shared" si="117"/>
        <v>-1.0043582676264734E-2</v>
      </c>
      <c r="H1531" s="8">
        <f t="shared" si="118"/>
        <v>5.5733594866090325E-4</v>
      </c>
      <c r="I1531" s="8">
        <f>'Parameters and Results'!$C$3*Data!F1531+'Parameters and Results'!$C$4*Data!G1531</f>
        <v>-6.0235803864673943E-3</v>
      </c>
      <c r="J1531" s="8">
        <f>(1-'Parameters and Results'!$B$5)*Data!H1531</f>
        <v>1.6720078459827101E-4</v>
      </c>
      <c r="K1531" s="8">
        <f t="shared" si="119"/>
        <v>-5.8563796018691232E-3</v>
      </c>
    </row>
    <row r="1532" spans="1:11" x14ac:dyDescent="0.2">
      <c r="A1532" s="3">
        <v>37350</v>
      </c>
      <c r="B1532" s="4">
        <v>5209.5</v>
      </c>
      <c r="C1532" s="4">
        <v>1126.3399999999999</v>
      </c>
      <c r="D1532" s="5">
        <f t="shared" si="115"/>
        <v>784.96062443375843</v>
      </c>
      <c r="E1532" s="4">
        <v>0.69691267684159175</v>
      </c>
      <c r="F1532" s="8">
        <f t="shared" si="116"/>
        <v>-7.3250592893938735E-3</v>
      </c>
      <c r="G1532" s="8">
        <f t="shared" si="117"/>
        <v>8.3490994040525085E-4</v>
      </c>
      <c r="H1532" s="8">
        <f t="shared" si="118"/>
        <v>6.9688839360727598E-5</v>
      </c>
      <c r="I1532" s="8">
        <f>'Parameters and Results'!$C$3*Data!F1532+'Parameters and Results'!$C$4*Data!G1532</f>
        <v>-5.9585755104008039E-3</v>
      </c>
      <c r="J1532" s="8">
        <f>(1-'Parameters and Results'!$B$5)*Data!H1532</f>
        <v>2.0906651808218283E-5</v>
      </c>
      <c r="K1532" s="8">
        <f t="shared" si="119"/>
        <v>-5.937668858592586E-3</v>
      </c>
    </row>
    <row r="1533" spans="1:11" x14ac:dyDescent="0.2">
      <c r="A1533" s="3">
        <v>37351</v>
      </c>
      <c r="B1533" s="4">
        <v>5233.6000000000004</v>
      </c>
      <c r="C1533" s="4">
        <v>1122.73</v>
      </c>
      <c r="D1533" s="5">
        <f t="shared" si="115"/>
        <v>782.39024390243901</v>
      </c>
      <c r="E1533" s="4">
        <v>0.69686411149825778</v>
      </c>
      <c r="F1533" s="8">
        <f t="shared" si="116"/>
        <v>4.6154959318812335E-3</v>
      </c>
      <c r="G1533" s="8">
        <f t="shared" si="117"/>
        <v>-3.2102185349839616E-3</v>
      </c>
      <c r="H1533" s="8">
        <f t="shared" si="118"/>
        <v>-6.9688839360664145E-5</v>
      </c>
      <c r="I1533" s="8">
        <f>'Parameters and Results'!$C$3*Data!F1533+'Parameters and Results'!$C$4*Data!G1533</f>
        <v>2.3050409315047392E-3</v>
      </c>
      <c r="J1533" s="8">
        <f>(1-'Parameters and Results'!$B$5)*Data!H1533</f>
        <v>-2.0906651808199248E-5</v>
      </c>
      <c r="K1533" s="8">
        <f t="shared" si="119"/>
        <v>2.28413427969654E-3</v>
      </c>
    </row>
    <row r="1534" spans="1:11" x14ac:dyDescent="0.2">
      <c r="A1534" s="3">
        <v>37354</v>
      </c>
      <c r="B1534" s="4">
        <v>5178.6000000000004</v>
      </c>
      <c r="C1534" s="4">
        <v>1125.29</v>
      </c>
      <c r="D1534" s="5">
        <f t="shared" si="115"/>
        <v>786.36617749825291</v>
      </c>
      <c r="E1534" s="4">
        <v>0.69881201956673655</v>
      </c>
      <c r="F1534" s="8">
        <f t="shared" si="116"/>
        <v>-1.0564628330452597E-2</v>
      </c>
      <c r="G1534" s="8">
        <f t="shared" si="117"/>
        <v>2.2775607927155933E-3</v>
      </c>
      <c r="H1534" s="8">
        <f t="shared" si="118"/>
        <v>2.7913486372707717E-3</v>
      </c>
      <c r="I1534" s="8">
        <f>'Parameters and Results'!$C$3*Data!F1534+'Parameters and Results'!$C$4*Data!G1534</f>
        <v>-8.014166961079601E-3</v>
      </c>
      <c r="J1534" s="8">
        <f>(1-'Parameters and Results'!$B$5)*Data!H1534</f>
        <v>8.3740459118123161E-4</v>
      </c>
      <c r="K1534" s="8">
        <f t="shared" si="119"/>
        <v>-7.1767623698983695E-3</v>
      </c>
    </row>
    <row r="1535" spans="1:11" x14ac:dyDescent="0.2">
      <c r="A1535" s="3">
        <v>37355</v>
      </c>
      <c r="B1535" s="4">
        <v>5179.6000000000004</v>
      </c>
      <c r="C1535" s="4">
        <v>1117.8</v>
      </c>
      <c r="D1535" s="5">
        <f t="shared" si="115"/>
        <v>779.22621122342275</v>
      </c>
      <c r="E1535" s="4">
        <v>0.69710700592540953</v>
      </c>
      <c r="F1535" s="8">
        <f t="shared" si="116"/>
        <v>1.9308374101807506E-4</v>
      </c>
      <c r="G1535" s="8">
        <f t="shared" si="117"/>
        <v>-6.6783123617177483E-3</v>
      </c>
      <c r="H1535" s="8">
        <f t="shared" si="118"/>
        <v>-2.4428558649686538E-3</v>
      </c>
      <c r="I1535" s="8">
        <f>'Parameters and Results'!$C$3*Data!F1535+'Parameters and Results'!$C$4*Data!G1535</f>
        <v>-3.4373404019367696E-3</v>
      </c>
      <c r="J1535" s="8">
        <f>(1-'Parameters and Results'!$B$5)*Data!H1535</f>
        <v>-7.3285675949059622E-4</v>
      </c>
      <c r="K1535" s="8">
        <f t="shared" si="119"/>
        <v>-4.1701971614273659E-3</v>
      </c>
    </row>
    <row r="1536" spans="1:11" x14ac:dyDescent="0.2">
      <c r="A1536" s="3">
        <v>37356</v>
      </c>
      <c r="B1536" s="4">
        <v>5229.1000000000004</v>
      </c>
      <c r="C1536" s="4">
        <v>1130.47</v>
      </c>
      <c r="D1536" s="5">
        <f t="shared" si="115"/>
        <v>786.96136442742772</v>
      </c>
      <c r="E1536" s="4">
        <v>0.69613644274277753</v>
      </c>
      <c r="F1536" s="8">
        <f t="shared" si="116"/>
        <v>9.5113459260916834E-3</v>
      </c>
      <c r="G1536" s="8">
        <f t="shared" si="117"/>
        <v>1.1271007599754529E-2</v>
      </c>
      <c r="H1536" s="8">
        <f t="shared" si="118"/>
        <v>-1.3932429979248099E-3</v>
      </c>
      <c r="I1536" s="8">
        <f>'Parameters and Results'!$C$3*Data!F1536+'Parameters and Results'!$C$4*Data!G1536</f>
        <v>1.440877178919767E-2</v>
      </c>
      <c r="J1536" s="8">
        <f>(1-'Parameters and Results'!$B$5)*Data!H1536</f>
        <v>-4.1797289937744303E-4</v>
      </c>
      <c r="K1536" s="8">
        <f t="shared" si="119"/>
        <v>1.3990798889820227E-2</v>
      </c>
    </row>
    <row r="1537" spans="1:11" x14ac:dyDescent="0.2">
      <c r="A1537" s="3">
        <v>37357</v>
      </c>
      <c r="B1537" s="4">
        <v>5137.3999999999996</v>
      </c>
      <c r="C1537" s="4">
        <v>1103.69</v>
      </c>
      <c r="D1537" s="5">
        <f t="shared" si="115"/>
        <v>767.41065220414418</v>
      </c>
      <c r="E1537" s="4">
        <v>0.69531358642747887</v>
      </c>
      <c r="F1537" s="8">
        <f t="shared" si="116"/>
        <v>-1.7692064225921601E-2</v>
      </c>
      <c r="G1537" s="8">
        <f t="shared" si="117"/>
        <v>-2.3974364130648563E-2</v>
      </c>
      <c r="H1537" s="8">
        <f t="shared" si="118"/>
        <v>-1.1827322490492672E-3</v>
      </c>
      <c r="I1537" s="8">
        <f>'Parameters and Results'!$C$3*Data!F1537+'Parameters and Results'!$C$4*Data!G1537</f>
        <v>-2.8426712828231629E-2</v>
      </c>
      <c r="J1537" s="8">
        <f>(1-'Parameters and Results'!$B$5)*Data!H1537</f>
        <v>-3.5481967471478023E-4</v>
      </c>
      <c r="K1537" s="8">
        <f t="shared" si="119"/>
        <v>-2.8781532502946409E-2</v>
      </c>
    </row>
    <row r="1538" spans="1:11" x14ac:dyDescent="0.2">
      <c r="A1538" s="3">
        <v>37358</v>
      </c>
      <c r="B1538" s="4">
        <v>5161</v>
      </c>
      <c r="C1538" s="4">
        <v>1111.01</v>
      </c>
      <c r="D1538" s="5">
        <f t="shared" ref="D1538:D1601" si="120">C1538*E1538</f>
        <v>773.09164289193507</v>
      </c>
      <c r="E1538" s="4">
        <v>0.69584580057059353</v>
      </c>
      <c r="F1538" s="8">
        <f t="shared" si="116"/>
        <v>4.5832442538719584E-3</v>
      </c>
      <c r="G1538" s="8">
        <f t="shared" si="117"/>
        <v>6.6104001945083935E-3</v>
      </c>
      <c r="H1538" s="8">
        <f t="shared" si="118"/>
        <v>7.6513758819231543E-4</v>
      </c>
      <c r="I1538" s="8">
        <f>'Parameters and Results'!$C$3*Data!F1538+'Parameters and Results'!$C$4*Data!G1538</f>
        <v>7.579954827172497E-3</v>
      </c>
      <c r="J1538" s="8">
        <f>(1-'Parameters and Results'!$B$5)*Data!H1538</f>
        <v>2.2954127645769467E-4</v>
      </c>
      <c r="K1538" s="8">
        <f t="shared" si="119"/>
        <v>7.8094961036301921E-3</v>
      </c>
    </row>
    <row r="1539" spans="1:11" x14ac:dyDescent="0.2">
      <c r="A1539" s="3">
        <v>37361</v>
      </c>
      <c r="B1539" s="4">
        <v>5201.3999999999996</v>
      </c>
      <c r="C1539" s="4">
        <v>1102.55</v>
      </c>
      <c r="D1539" s="5">
        <f t="shared" si="120"/>
        <v>767.15140551071522</v>
      </c>
      <c r="E1539" s="4">
        <v>0.69579738380183687</v>
      </c>
      <c r="F1539" s="8">
        <f t="shared" si="116"/>
        <v>7.7974609539224939E-3</v>
      </c>
      <c r="G1539" s="8">
        <f t="shared" si="117"/>
        <v>-7.6438327326352144E-3</v>
      </c>
      <c r="H1539" s="8">
        <f t="shared" si="118"/>
        <v>-6.9582159162465392E-5</v>
      </c>
      <c r="I1539" s="8">
        <f>'Parameters and Results'!$C$3*Data!F1539+'Parameters and Results'!$C$4*Data!G1539</f>
        <v>2.6951086590591648E-3</v>
      </c>
      <c r="J1539" s="8">
        <f>(1-'Parameters and Results'!$B$5)*Data!H1539</f>
        <v>-2.0874647748739622E-5</v>
      </c>
      <c r="K1539" s="8">
        <f t="shared" si="119"/>
        <v>2.674234011310425E-3</v>
      </c>
    </row>
    <row r="1540" spans="1:11" x14ac:dyDescent="0.2">
      <c r="A1540" s="3">
        <v>37362</v>
      </c>
      <c r="B1540" s="4">
        <v>5259.9</v>
      </c>
      <c r="C1540" s="4">
        <v>1128.3699999999999</v>
      </c>
      <c r="D1540" s="5">
        <f t="shared" si="120"/>
        <v>783.8080022228396</v>
      </c>
      <c r="E1540" s="4">
        <v>0.69463739927757706</v>
      </c>
      <c r="F1540" s="8">
        <f t="shared" ref="F1540:F1603" si="121">LN(B1540/B1539)</f>
        <v>1.1184195041542701E-2</v>
      </c>
      <c r="G1540" s="8">
        <f t="shared" ref="G1540:G1603" si="122">LN(C1540/C1539)</f>
        <v>2.3148434690932918E-2</v>
      </c>
      <c r="H1540" s="8">
        <f t="shared" ref="H1540:H1603" si="123">LN(E1540/E1539)</f>
        <v>-1.6685209655120012E-3</v>
      </c>
      <c r="I1540" s="8">
        <f>'Parameters and Results'!$C$3*Data!F1540+'Parameters and Results'!$C$4*Data!G1540</f>
        <v>2.2286325394453643E-2</v>
      </c>
      <c r="J1540" s="8">
        <f>(1-'Parameters and Results'!$B$5)*Data!H1540</f>
        <v>-5.0055628965360046E-4</v>
      </c>
      <c r="K1540" s="8">
        <f t="shared" ref="K1540:K1603" si="124">I1540+J1540</f>
        <v>2.1785769104800044E-2</v>
      </c>
    </row>
    <row r="1541" spans="1:11" x14ac:dyDescent="0.2">
      <c r="A1541" s="3">
        <v>37363</v>
      </c>
      <c r="B1541" s="4">
        <v>5263.9</v>
      </c>
      <c r="C1541" s="4">
        <v>1126.07</v>
      </c>
      <c r="D1541" s="5">
        <f t="shared" si="120"/>
        <v>779.93489402964406</v>
      </c>
      <c r="E1541" s="4">
        <v>0.69261670591494673</v>
      </c>
      <c r="F1541" s="8">
        <f t="shared" si="121"/>
        <v>7.6018172002982414E-4</v>
      </c>
      <c r="G1541" s="8">
        <f t="shared" si="122"/>
        <v>-2.0404187274598745E-3</v>
      </c>
      <c r="H1541" s="8">
        <f t="shared" si="123"/>
        <v>-2.9132295001848131E-3</v>
      </c>
      <c r="I1541" s="8">
        <f>'Parameters and Results'!$C$3*Data!F1541+'Parameters and Results'!$C$4*Data!G1541</f>
        <v>-4.366671078022365E-4</v>
      </c>
      <c r="J1541" s="8">
        <f>(1-'Parameters and Results'!$B$5)*Data!H1541</f>
        <v>-8.7396885005544404E-4</v>
      </c>
      <c r="K1541" s="8">
        <f t="shared" si="124"/>
        <v>-1.3106359578576804E-3</v>
      </c>
    </row>
    <row r="1542" spans="1:11" x14ac:dyDescent="0.2">
      <c r="A1542" s="3">
        <v>37364</v>
      </c>
      <c r="B1542" s="4">
        <v>5229.3999999999996</v>
      </c>
      <c r="C1542" s="4">
        <v>1124.47</v>
      </c>
      <c r="D1542" s="5">
        <f t="shared" si="120"/>
        <v>776.62131362663172</v>
      </c>
      <c r="E1542" s="4">
        <v>0.6906554320049727</v>
      </c>
      <c r="F1542" s="8">
        <f t="shared" si="121"/>
        <v>-6.575648139758139E-3</v>
      </c>
      <c r="G1542" s="8">
        <f t="shared" si="122"/>
        <v>-1.4218812103459603E-3</v>
      </c>
      <c r="H1542" s="8">
        <f t="shared" si="123"/>
        <v>-2.8357040823154874E-3</v>
      </c>
      <c r="I1542" s="8">
        <f>'Parameters and Results'!$C$3*Data!F1542+'Parameters and Results'!$C$4*Data!G1542</f>
        <v>-6.5215079758751907E-3</v>
      </c>
      <c r="J1542" s="8">
        <f>(1-'Parameters and Results'!$B$5)*Data!H1542</f>
        <v>-8.5071122469464633E-4</v>
      </c>
      <c r="K1542" s="8">
        <f t="shared" si="124"/>
        <v>-7.3722192005698369E-3</v>
      </c>
    </row>
    <row r="1543" spans="1:11" x14ac:dyDescent="0.2">
      <c r="A1543" s="3">
        <v>37365</v>
      </c>
      <c r="B1543" s="4">
        <v>5243.6</v>
      </c>
      <c r="C1543" s="4">
        <v>1125.17</v>
      </c>
      <c r="D1543" s="5">
        <f t="shared" si="120"/>
        <v>777.48065229408519</v>
      </c>
      <c r="E1543" s="4">
        <v>0.69098949695964618</v>
      </c>
      <c r="F1543" s="8">
        <f t="shared" si="121"/>
        <v>2.7117365991903043E-3</v>
      </c>
      <c r="G1543" s="8">
        <f t="shared" si="122"/>
        <v>6.2232181379394164E-4</v>
      </c>
      <c r="H1543" s="8">
        <f t="shared" si="123"/>
        <v>4.835757062906028E-4</v>
      </c>
      <c r="I1543" s="8">
        <f>'Parameters and Results'!$C$3*Data!F1543+'Parameters and Results'!$C$4*Data!G1543</f>
        <v>2.7088233037402447E-3</v>
      </c>
      <c r="J1543" s="8">
        <f>(1-'Parameters and Results'!$B$5)*Data!H1543</f>
        <v>1.4507271188718087E-4</v>
      </c>
      <c r="K1543" s="8">
        <f t="shared" si="124"/>
        <v>2.8538960156274254E-3</v>
      </c>
    </row>
    <row r="1544" spans="1:11" x14ac:dyDescent="0.2">
      <c r="A1544" s="3">
        <v>37368</v>
      </c>
      <c r="B1544" s="4">
        <v>5221.5</v>
      </c>
      <c r="C1544" s="4">
        <v>1107.83</v>
      </c>
      <c r="D1544" s="5">
        <f t="shared" si="120"/>
        <v>764.65350635008269</v>
      </c>
      <c r="E1544" s="4">
        <v>0.69022639425731636</v>
      </c>
      <c r="F1544" s="8">
        <f t="shared" si="121"/>
        <v>-4.2235684040509156E-3</v>
      </c>
      <c r="G1544" s="8">
        <f t="shared" si="122"/>
        <v>-1.5530988400682474E-2</v>
      </c>
      <c r="H1544" s="8">
        <f t="shared" si="123"/>
        <v>-1.1049724881182148E-3</v>
      </c>
      <c r="I1544" s="8">
        <f>'Parameters and Results'!$C$3*Data!F1544+'Parameters and Results'!$C$4*Data!G1544</f>
        <v>-1.208235608991309E-2</v>
      </c>
      <c r="J1544" s="8">
        <f>(1-'Parameters and Results'!$B$5)*Data!H1544</f>
        <v>-3.3149174643546449E-4</v>
      </c>
      <c r="K1544" s="8">
        <f t="shared" si="124"/>
        <v>-1.2413847836348555E-2</v>
      </c>
    </row>
    <row r="1545" spans="1:11" x14ac:dyDescent="0.2">
      <c r="A1545" s="3">
        <v>37369</v>
      </c>
      <c r="B1545" s="4">
        <v>5191</v>
      </c>
      <c r="C1545" s="4">
        <v>1100.96</v>
      </c>
      <c r="D1545" s="5">
        <f t="shared" si="120"/>
        <v>760.01656772055776</v>
      </c>
      <c r="E1545" s="4">
        <v>0.69032168990749687</v>
      </c>
      <c r="F1545" s="8">
        <f t="shared" si="121"/>
        <v>-5.8583600923742098E-3</v>
      </c>
      <c r="G1545" s="8">
        <f t="shared" si="122"/>
        <v>-6.2206204786455768E-3</v>
      </c>
      <c r="H1545" s="8">
        <f t="shared" si="123"/>
        <v>1.3805480797802832E-4</v>
      </c>
      <c r="I1545" s="8">
        <f>'Parameters and Results'!$C$3*Data!F1545+'Parameters and Results'!$C$4*Data!G1545</f>
        <v>-8.4852001392960452E-3</v>
      </c>
      <c r="J1545" s="8">
        <f>(1-'Parameters and Results'!$B$5)*Data!H1545</f>
        <v>4.1416442393408505E-5</v>
      </c>
      <c r="K1545" s="8">
        <f t="shared" si="124"/>
        <v>-8.4437836969026361E-3</v>
      </c>
    </row>
    <row r="1546" spans="1:11" x14ac:dyDescent="0.2">
      <c r="A1546" s="3">
        <v>37370</v>
      </c>
      <c r="B1546" s="4">
        <v>5218.2</v>
      </c>
      <c r="C1546" s="4">
        <v>1093.1400000000001</v>
      </c>
      <c r="D1546" s="5">
        <f t="shared" si="120"/>
        <v>754.9309392265194</v>
      </c>
      <c r="E1546" s="4">
        <v>0.69060773480662985</v>
      </c>
      <c r="F1546" s="8">
        <f t="shared" si="121"/>
        <v>5.2261579965453371E-3</v>
      </c>
      <c r="G1546" s="8">
        <f t="shared" si="122"/>
        <v>-7.1282376485210467E-3</v>
      </c>
      <c r="H1546" s="8">
        <f t="shared" si="123"/>
        <v>4.1427881556409436E-4</v>
      </c>
      <c r="I1546" s="8">
        <f>'Parameters and Results'!$C$3*Data!F1546+'Parameters and Results'!$C$4*Data!G1546</f>
        <v>7.2363991677580402E-4</v>
      </c>
      <c r="J1546" s="8">
        <f>(1-'Parameters and Results'!$B$5)*Data!H1546</f>
        <v>1.2428364466922834E-4</v>
      </c>
      <c r="K1546" s="8">
        <f t="shared" si="124"/>
        <v>8.4792356144503239E-4</v>
      </c>
    </row>
    <row r="1547" spans="1:11" x14ac:dyDescent="0.2">
      <c r="A1547" s="3">
        <v>37371</v>
      </c>
      <c r="B1547" s="4">
        <v>5197.5</v>
      </c>
      <c r="C1547" s="4">
        <v>1091.48</v>
      </c>
      <c r="D1547" s="5">
        <f t="shared" si="120"/>
        <v>750.67400275103171</v>
      </c>
      <c r="E1547" s="4">
        <v>0.68775790921595603</v>
      </c>
      <c r="F1547" s="8">
        <f t="shared" si="121"/>
        <v>-3.9747740916065083E-3</v>
      </c>
      <c r="G1547" s="8">
        <f t="shared" si="122"/>
        <v>-1.519715391679715E-3</v>
      </c>
      <c r="H1547" s="8">
        <f t="shared" si="123"/>
        <v>-4.1350851478029905E-3</v>
      </c>
      <c r="I1547" s="8">
        <f>'Parameters and Results'!$C$3*Data!F1547+'Parameters and Results'!$C$4*Data!G1547</f>
        <v>-4.2985736416627411E-3</v>
      </c>
      <c r="J1547" s="8">
        <f>(1-'Parameters and Results'!$B$5)*Data!H1547</f>
        <v>-1.2405255443408974E-3</v>
      </c>
      <c r="K1547" s="8">
        <f t="shared" si="124"/>
        <v>-5.5390991860036383E-3</v>
      </c>
    </row>
    <row r="1548" spans="1:11" x14ac:dyDescent="0.2">
      <c r="A1548" s="3">
        <v>37372</v>
      </c>
      <c r="B1548" s="4">
        <v>5159</v>
      </c>
      <c r="C1548" s="4">
        <v>1076.32</v>
      </c>
      <c r="D1548" s="5">
        <f t="shared" si="120"/>
        <v>739.99312478514958</v>
      </c>
      <c r="E1548" s="4">
        <v>0.68752148504640775</v>
      </c>
      <c r="F1548" s="8">
        <f t="shared" si="121"/>
        <v>-7.4349784875180902E-3</v>
      </c>
      <c r="G1548" s="8">
        <f t="shared" si="122"/>
        <v>-1.3986758136673338E-2</v>
      </c>
      <c r="H1548" s="8">
        <f t="shared" si="123"/>
        <v>-3.4381984179162407E-4</v>
      </c>
      <c r="I1548" s="8">
        <f>'Parameters and Results'!$C$3*Data!F1548+'Parameters and Results'!$C$4*Data!G1548</f>
        <v>-1.4058455570381934E-2</v>
      </c>
      <c r="J1548" s="8">
        <f>(1-'Parameters and Results'!$B$5)*Data!H1548</f>
        <v>-1.0314595253748724E-4</v>
      </c>
      <c r="K1548" s="8">
        <f t="shared" si="124"/>
        <v>-1.4161601522919421E-2</v>
      </c>
    </row>
    <row r="1549" spans="1:11" x14ac:dyDescent="0.2">
      <c r="A1549" s="3">
        <v>37375</v>
      </c>
      <c r="B1549" s="4">
        <v>5153.8999999999996</v>
      </c>
      <c r="C1549" s="4">
        <v>1065.45</v>
      </c>
      <c r="D1549" s="5">
        <f t="shared" si="120"/>
        <v>730.1603618421052</v>
      </c>
      <c r="E1549" s="4">
        <v>0.68530701754385959</v>
      </c>
      <c r="F1549" s="8">
        <f t="shared" si="121"/>
        <v>-9.8905262646703431E-4</v>
      </c>
      <c r="G1549" s="8">
        <f t="shared" si="122"/>
        <v>-1.0150570165366869E-2</v>
      </c>
      <c r="H1549" s="8">
        <f t="shared" si="123"/>
        <v>-3.226141384810823E-3</v>
      </c>
      <c r="I1549" s="8">
        <f>'Parameters and Results'!$C$3*Data!F1549+'Parameters and Results'!$C$4*Data!G1549</f>
        <v>-6.3467289374567653E-3</v>
      </c>
      <c r="J1549" s="8">
        <f>(1-'Parameters and Results'!$B$5)*Data!H1549</f>
        <v>-9.6784241544324709E-4</v>
      </c>
      <c r="K1549" s="8">
        <f t="shared" si="124"/>
        <v>-7.3145713529000119E-3</v>
      </c>
    </row>
    <row r="1550" spans="1:11" x14ac:dyDescent="0.2">
      <c r="A1550" s="3">
        <v>37376</v>
      </c>
      <c r="B1550" s="4">
        <v>5165.6000000000004</v>
      </c>
      <c r="C1550" s="4">
        <v>1076.92</v>
      </c>
      <c r="D1550" s="5">
        <f t="shared" si="120"/>
        <v>739.38894610367333</v>
      </c>
      <c r="E1550" s="4">
        <v>0.68657741160315833</v>
      </c>
      <c r="F1550" s="8">
        <f t="shared" si="121"/>
        <v>2.2675526940744771E-3</v>
      </c>
      <c r="G1550" s="8">
        <f t="shared" si="122"/>
        <v>1.0707869876991571E-2</v>
      </c>
      <c r="H1550" s="8">
        <f t="shared" si="123"/>
        <v>1.8520429205779033E-3</v>
      </c>
      <c r="I1550" s="8">
        <f>'Parameters and Results'!$C$3*Data!F1550+'Parameters and Results'!$C$4*Data!G1550</f>
        <v>7.7663583408906171E-3</v>
      </c>
      <c r="J1550" s="8">
        <f>(1-'Parameters and Results'!$B$5)*Data!H1550</f>
        <v>5.5561287617337109E-4</v>
      </c>
      <c r="K1550" s="8">
        <f t="shared" si="124"/>
        <v>8.3219712170639875E-3</v>
      </c>
    </row>
    <row r="1551" spans="1:11" x14ac:dyDescent="0.2">
      <c r="A1551" s="3">
        <v>37377</v>
      </c>
      <c r="B1551" s="4">
        <v>5125.5</v>
      </c>
      <c r="C1551" s="4">
        <v>1086.46</v>
      </c>
      <c r="D1551" s="5">
        <f t="shared" si="120"/>
        <v>743.0818685452432</v>
      </c>
      <c r="E1551" s="4">
        <v>0.6839477463921757</v>
      </c>
      <c r="F1551" s="8">
        <f t="shared" si="121"/>
        <v>-7.7931810888011346E-3</v>
      </c>
      <c r="G1551" s="8">
        <f t="shared" si="122"/>
        <v>8.8195895673640386E-3</v>
      </c>
      <c r="H1551" s="8">
        <f t="shared" si="123"/>
        <v>-3.8374610239029711E-3</v>
      </c>
      <c r="I1551" s="8">
        <f>'Parameters and Results'!$C$3*Data!F1551+'Parameters and Results'!$C$4*Data!G1551</f>
        <v>-2.0564550863244107E-3</v>
      </c>
      <c r="J1551" s="8">
        <f>(1-'Parameters and Results'!$B$5)*Data!H1551</f>
        <v>-1.1512383071708915E-3</v>
      </c>
      <c r="K1551" s="8">
        <f t="shared" si="124"/>
        <v>-3.2076933934953025E-3</v>
      </c>
    </row>
    <row r="1552" spans="1:11" x14ac:dyDescent="0.2">
      <c r="A1552" s="3">
        <v>37378</v>
      </c>
      <c r="B1552" s="4">
        <v>5174.1000000000004</v>
      </c>
      <c r="C1552" s="4">
        <v>1084.56</v>
      </c>
      <c r="D1552" s="5">
        <f t="shared" si="120"/>
        <v>740.56674632980537</v>
      </c>
      <c r="E1552" s="4">
        <v>0.68282690337999319</v>
      </c>
      <c r="F1552" s="8">
        <f t="shared" si="121"/>
        <v>9.4373297420084299E-3</v>
      </c>
      <c r="G1552" s="8">
        <f t="shared" si="122"/>
        <v>-1.7503297851504955E-3</v>
      </c>
      <c r="H1552" s="8">
        <f t="shared" si="123"/>
        <v>-1.6401288443959649E-3</v>
      </c>
      <c r="I1552" s="8">
        <f>'Parameters and Results'!$C$3*Data!F1552+'Parameters and Results'!$C$4*Data!G1552</f>
        <v>7.3124854402761078E-3</v>
      </c>
      <c r="J1552" s="8">
        <f>(1-'Parameters and Results'!$B$5)*Data!H1552</f>
        <v>-4.9203865331878956E-4</v>
      </c>
      <c r="K1552" s="8">
        <f t="shared" si="124"/>
        <v>6.8204467869573179E-3</v>
      </c>
    </row>
    <row r="1553" spans="1:11" x14ac:dyDescent="0.2">
      <c r="A1553" s="3">
        <v>37379</v>
      </c>
      <c r="B1553" s="4">
        <v>5203.1000000000004</v>
      </c>
      <c r="C1553" s="4">
        <v>1073.43</v>
      </c>
      <c r="D1553" s="5">
        <f t="shared" si="120"/>
        <v>732.01718494271699</v>
      </c>
      <c r="E1553" s="4">
        <v>0.68194217130387347</v>
      </c>
      <c r="F1553" s="8">
        <f t="shared" si="121"/>
        <v>5.5891908210963931E-3</v>
      </c>
      <c r="G1553" s="8">
        <f t="shared" si="122"/>
        <v>-1.0315245844336825E-2</v>
      </c>
      <c r="H1553" s="8">
        <f t="shared" si="123"/>
        <v>-1.2965302577070971E-3</v>
      </c>
      <c r="I1553" s="8">
        <f>'Parameters and Results'!$C$3*Data!F1553+'Parameters and Results'!$C$4*Data!G1553</f>
        <v>-6.7969078748254287E-4</v>
      </c>
      <c r="J1553" s="8">
        <f>(1-'Parameters and Results'!$B$5)*Data!H1553</f>
        <v>-3.8895907731212922E-4</v>
      </c>
      <c r="K1553" s="8">
        <f t="shared" si="124"/>
        <v>-1.0686498647946721E-3</v>
      </c>
    </row>
    <row r="1554" spans="1:11" x14ac:dyDescent="0.2">
      <c r="A1554" s="3">
        <v>37383</v>
      </c>
      <c r="B1554" s="4">
        <v>5119.8999999999996</v>
      </c>
      <c r="C1554" s="4">
        <v>1049.49</v>
      </c>
      <c r="D1554" s="5">
        <f t="shared" si="120"/>
        <v>715.15502555366265</v>
      </c>
      <c r="E1554" s="4">
        <v>0.68143100511073251</v>
      </c>
      <c r="F1554" s="8">
        <f t="shared" si="121"/>
        <v>-1.6119694193745104E-2</v>
      </c>
      <c r="G1554" s="8">
        <f t="shared" si="122"/>
        <v>-2.2554797058336171E-2</v>
      </c>
      <c r="H1554" s="8">
        <f t="shared" si="123"/>
        <v>-7.4985517675638005E-4</v>
      </c>
      <c r="I1554" s="8">
        <f>'Parameters and Results'!$C$3*Data!F1554+'Parameters and Results'!$C$4*Data!G1554</f>
        <v>-2.6284322831028502E-2</v>
      </c>
      <c r="J1554" s="8">
        <f>(1-'Parameters and Results'!$B$5)*Data!H1554</f>
        <v>-2.2495655302691404E-4</v>
      </c>
      <c r="K1554" s="8">
        <f t="shared" si="124"/>
        <v>-2.6509279384055416E-2</v>
      </c>
    </row>
    <row r="1555" spans="1:11" x14ac:dyDescent="0.2">
      <c r="A1555" s="3">
        <v>37384</v>
      </c>
      <c r="B1555" s="4">
        <v>5209.1000000000004</v>
      </c>
      <c r="C1555" s="4">
        <v>1088.8499999999999</v>
      </c>
      <c r="D1555" s="5">
        <f t="shared" si="120"/>
        <v>749.22589967659803</v>
      </c>
      <c r="E1555" s="4">
        <v>0.68808917635725586</v>
      </c>
      <c r="F1555" s="8">
        <f t="shared" si="121"/>
        <v>1.7272188510819547E-2</v>
      </c>
      <c r="G1555" s="8">
        <f t="shared" si="122"/>
        <v>3.6817761530498282E-2</v>
      </c>
      <c r="H1555" s="8">
        <f t="shared" si="123"/>
        <v>9.7234400701267411E-3</v>
      </c>
      <c r="I1555" s="8">
        <f>'Parameters and Results'!$C$3*Data!F1555+'Parameters and Results'!$C$4*Data!G1555</f>
        <v>3.4994756173436184E-2</v>
      </c>
      <c r="J1555" s="8">
        <f>(1-'Parameters and Results'!$B$5)*Data!H1555</f>
        <v>2.9170320210380228E-3</v>
      </c>
      <c r="K1555" s="8">
        <f t="shared" si="124"/>
        <v>3.7911788194474209E-2</v>
      </c>
    </row>
    <row r="1556" spans="1:11" x14ac:dyDescent="0.2">
      <c r="A1556" s="3">
        <v>37385</v>
      </c>
      <c r="B1556" s="4">
        <v>5197.6000000000004</v>
      </c>
      <c r="C1556" s="4">
        <v>1073.01</v>
      </c>
      <c r="D1556" s="5">
        <f t="shared" si="120"/>
        <v>735.69420637641417</v>
      </c>
      <c r="E1556" s="4">
        <v>0.68563592732259171</v>
      </c>
      <c r="F1556" s="8">
        <f t="shared" si="121"/>
        <v>-2.2101155373144029E-3</v>
      </c>
      <c r="G1556" s="8">
        <f t="shared" si="122"/>
        <v>-1.4654310147196552E-2</v>
      </c>
      <c r="H1556" s="8">
        <f t="shared" si="123"/>
        <v>-3.5716776756513058E-3</v>
      </c>
      <c r="I1556" s="8">
        <f>'Parameters and Results'!$C$3*Data!F1556+'Parameters and Results'!$C$4*Data!G1556</f>
        <v>-9.8471785746362429E-3</v>
      </c>
      <c r="J1556" s="8">
        <f>(1-'Parameters and Results'!$B$5)*Data!H1556</f>
        <v>-1.0715033026953919E-3</v>
      </c>
      <c r="K1556" s="8">
        <f t="shared" si="124"/>
        <v>-1.0918681877331634E-2</v>
      </c>
    </row>
    <row r="1557" spans="1:11" x14ac:dyDescent="0.2">
      <c r="A1557" s="3">
        <v>37386</v>
      </c>
      <c r="B1557" s="4">
        <v>5171.2</v>
      </c>
      <c r="C1557" s="4">
        <v>1054.99</v>
      </c>
      <c r="D1557" s="5">
        <f t="shared" si="120"/>
        <v>722.29905518280157</v>
      </c>
      <c r="E1557" s="4">
        <v>0.68465014377653022</v>
      </c>
      <c r="F1557" s="8">
        <f t="shared" si="121"/>
        <v>-5.0922106795997304E-3</v>
      </c>
      <c r="G1557" s="8">
        <f t="shared" si="122"/>
        <v>-1.6936495059504529E-2</v>
      </c>
      <c r="H1557" s="8">
        <f t="shared" si="123"/>
        <v>-1.4387998782333007E-3</v>
      </c>
      <c r="I1557" s="8">
        <f>'Parameters and Results'!$C$3*Data!F1557+'Parameters and Results'!$C$4*Data!G1557</f>
        <v>-1.3601391676782211E-2</v>
      </c>
      <c r="J1557" s="8">
        <f>(1-'Parameters and Results'!$B$5)*Data!H1557</f>
        <v>-4.3163996346999025E-4</v>
      </c>
      <c r="K1557" s="8">
        <f t="shared" si="124"/>
        <v>-1.4033031640252202E-2</v>
      </c>
    </row>
    <row r="1558" spans="1:11" x14ac:dyDescent="0.2">
      <c r="A1558" s="3">
        <v>37389</v>
      </c>
      <c r="B1558" s="4">
        <v>5204.8</v>
      </c>
      <c r="C1558" s="4">
        <v>1074.56</v>
      </c>
      <c r="D1558" s="5">
        <f t="shared" si="120"/>
        <v>736.60542911982452</v>
      </c>
      <c r="E1558" s="4">
        <v>0.6854949273375377</v>
      </c>
      <c r="F1558" s="8">
        <f t="shared" si="121"/>
        <v>6.4765068323654361E-3</v>
      </c>
      <c r="G1558" s="8">
        <f t="shared" si="122"/>
        <v>1.8379987256863035E-2</v>
      </c>
      <c r="H1558" s="8">
        <f t="shared" si="123"/>
        <v>1.2331302514842141E-3</v>
      </c>
      <c r="I1558" s="8">
        <f>'Parameters and Results'!$C$3*Data!F1558+'Parameters and Results'!$C$4*Data!G1558</f>
        <v>1.55921365970258E-2</v>
      </c>
      <c r="J1558" s="8">
        <f>(1-'Parameters and Results'!$B$5)*Data!H1558</f>
        <v>3.699390754452643E-4</v>
      </c>
      <c r="K1558" s="8">
        <f t="shared" si="124"/>
        <v>1.5962075672471064E-2</v>
      </c>
    </row>
    <row r="1559" spans="1:11" x14ac:dyDescent="0.2">
      <c r="A1559" s="3">
        <v>37390</v>
      </c>
      <c r="B1559" s="4">
        <v>5239.5</v>
      </c>
      <c r="C1559" s="4">
        <v>1097.28</v>
      </c>
      <c r="D1559" s="5">
        <f t="shared" si="120"/>
        <v>758.10418681774217</v>
      </c>
      <c r="E1559" s="4">
        <v>0.69089401685781404</v>
      </c>
      <c r="F1559" s="8">
        <f t="shared" si="121"/>
        <v>6.6447971959093808E-3</v>
      </c>
      <c r="G1559" s="8">
        <f t="shared" si="122"/>
        <v>2.0923114825434196E-2</v>
      </c>
      <c r="H1559" s="8">
        <f t="shared" si="123"/>
        <v>7.8453365024980046E-3</v>
      </c>
      <c r="I1559" s="8">
        <f>'Parameters and Results'!$C$3*Data!F1559+'Parameters and Results'!$C$4*Data!G1559</f>
        <v>1.7112679552155178E-2</v>
      </c>
      <c r="J1559" s="8">
        <f>(1-'Parameters and Results'!$B$5)*Data!H1559</f>
        <v>2.3536009507494019E-3</v>
      </c>
      <c r="K1559" s="8">
        <f t="shared" si="124"/>
        <v>1.9466280502904582E-2</v>
      </c>
    </row>
    <row r="1560" spans="1:11" x14ac:dyDescent="0.2">
      <c r="A1560" s="3">
        <v>37391</v>
      </c>
      <c r="B1560" s="4">
        <v>5259.1</v>
      </c>
      <c r="C1560" s="4">
        <v>1091.07</v>
      </c>
      <c r="D1560" s="5">
        <f t="shared" si="120"/>
        <v>749.46421211704899</v>
      </c>
      <c r="E1560" s="4">
        <v>0.68690754224481387</v>
      </c>
      <c r="F1560" s="8">
        <f t="shared" si="121"/>
        <v>3.7338355154318652E-3</v>
      </c>
      <c r="G1560" s="8">
        <f t="shared" si="122"/>
        <v>-5.6755241798441894E-3</v>
      </c>
      <c r="H1560" s="8">
        <f t="shared" si="123"/>
        <v>-5.7867342521302212E-3</v>
      </c>
      <c r="I1560" s="8">
        <f>'Parameters and Results'!$C$3*Data!F1560+'Parameters and Results'!$C$4*Data!G1560</f>
        <v>2.0232301888701903E-4</v>
      </c>
      <c r="J1560" s="8">
        <f>(1-'Parameters and Results'!$B$5)*Data!H1560</f>
        <v>-1.7360202756390667E-3</v>
      </c>
      <c r="K1560" s="8">
        <f t="shared" si="124"/>
        <v>-1.5336972567520477E-3</v>
      </c>
    </row>
    <row r="1561" spans="1:11" x14ac:dyDescent="0.2">
      <c r="A1561" s="3">
        <v>37392</v>
      </c>
      <c r="B1561" s="4">
        <v>5248.5</v>
      </c>
      <c r="C1561" s="4">
        <v>1098.23</v>
      </c>
      <c r="D1561" s="5">
        <f t="shared" si="120"/>
        <v>753.91638635271499</v>
      </c>
      <c r="E1561" s="4">
        <v>0.68648314683874501</v>
      </c>
      <c r="F1561" s="8">
        <f t="shared" si="121"/>
        <v>-2.0175879545759391E-3</v>
      </c>
      <c r="G1561" s="8">
        <f t="shared" si="122"/>
        <v>6.5409268054660817E-3</v>
      </c>
      <c r="H1561" s="8">
        <f t="shared" si="123"/>
        <v>-6.1802577074468771E-4</v>
      </c>
      <c r="I1561" s="8">
        <f>'Parameters and Results'!$C$3*Data!F1561+'Parameters and Results'!$C$4*Data!G1561</f>
        <v>1.7667110146977383E-3</v>
      </c>
      <c r="J1561" s="8">
        <f>(1-'Parameters and Results'!$B$5)*Data!H1561</f>
        <v>-1.8540773122340635E-4</v>
      </c>
      <c r="K1561" s="8">
        <f t="shared" si="124"/>
        <v>1.5813032834743319E-3</v>
      </c>
    </row>
    <row r="1562" spans="1:11" x14ac:dyDescent="0.2">
      <c r="A1562" s="3">
        <v>37393</v>
      </c>
      <c r="B1562" s="4">
        <v>5218</v>
      </c>
      <c r="C1562" s="4">
        <v>1106.5899999999999</v>
      </c>
      <c r="D1562" s="5">
        <f t="shared" si="120"/>
        <v>757.83454321325848</v>
      </c>
      <c r="E1562" s="4">
        <v>0.68483769346664847</v>
      </c>
      <c r="F1562" s="8">
        <f t="shared" si="121"/>
        <v>-5.8281347791786561E-3</v>
      </c>
      <c r="G1562" s="8">
        <f t="shared" si="122"/>
        <v>7.5834218340435165E-3</v>
      </c>
      <c r="H1562" s="8">
        <f t="shared" si="123"/>
        <v>-2.3998091670831443E-3</v>
      </c>
      <c r="I1562" s="8">
        <f>'Parameters and Results'!$C$3*Data!F1562+'Parameters and Results'!$C$4*Data!G1562</f>
        <v>-1.0045701413978238E-3</v>
      </c>
      <c r="J1562" s="8">
        <f>(1-'Parameters and Results'!$B$5)*Data!H1562</f>
        <v>-7.1994275012494339E-4</v>
      </c>
      <c r="K1562" s="8">
        <f t="shared" si="124"/>
        <v>-1.7245128915227672E-3</v>
      </c>
    </row>
    <row r="1563" spans="1:11" x14ac:dyDescent="0.2">
      <c r="A1563" s="3">
        <v>37396</v>
      </c>
      <c r="B1563" s="4">
        <v>5208.1000000000004</v>
      </c>
      <c r="C1563" s="4">
        <v>1091.8800000000001</v>
      </c>
      <c r="D1563" s="5">
        <f t="shared" si="120"/>
        <v>748.47820126131069</v>
      </c>
      <c r="E1563" s="4">
        <v>0.6854949273375377</v>
      </c>
      <c r="F1563" s="8">
        <f t="shared" si="121"/>
        <v>-1.8990807637310953E-3</v>
      </c>
      <c r="G1563" s="8">
        <f t="shared" si="122"/>
        <v>-1.3382233577621184E-2</v>
      </c>
      <c r="H1563" s="8">
        <f t="shared" si="123"/>
        <v>9.5923268746013425E-4</v>
      </c>
      <c r="I1563" s="8">
        <f>'Parameters and Results'!$C$3*Data!F1563+'Parameters and Results'!$C$4*Data!G1563</f>
        <v>-8.8881018001801503E-3</v>
      </c>
      <c r="J1563" s="8">
        <f>(1-'Parameters and Results'!$B$5)*Data!H1563</f>
        <v>2.8776980623804031E-4</v>
      </c>
      <c r="K1563" s="8">
        <f t="shared" si="124"/>
        <v>-8.6003319939421102E-3</v>
      </c>
    </row>
    <row r="1564" spans="1:11" x14ac:dyDescent="0.2">
      <c r="A1564" s="3">
        <v>37397</v>
      </c>
      <c r="B1564" s="4">
        <v>5197.2</v>
      </c>
      <c r="C1564" s="4">
        <v>1079.8800000000001</v>
      </c>
      <c r="D1564" s="5">
        <f t="shared" si="120"/>
        <v>741.2685337726524</v>
      </c>
      <c r="E1564" s="4">
        <v>0.68643602416254801</v>
      </c>
      <c r="F1564" s="8">
        <f t="shared" si="121"/>
        <v>-2.0950869243614454E-3</v>
      </c>
      <c r="G1564" s="8">
        <f t="shared" si="122"/>
        <v>-1.1051057322742247E-2</v>
      </c>
      <c r="H1564" s="8">
        <f t="shared" si="123"/>
        <v>1.3719305211268998E-3</v>
      </c>
      <c r="I1564" s="8">
        <f>'Parameters and Results'!$C$3*Data!F1564+'Parameters and Results'!$C$4*Data!G1564</f>
        <v>-7.8007720130970799E-3</v>
      </c>
      <c r="J1564" s="8">
        <f>(1-'Parameters and Results'!$B$5)*Data!H1564</f>
        <v>4.1157915633807001E-4</v>
      </c>
      <c r="K1564" s="8">
        <f t="shared" si="124"/>
        <v>-7.3891928567590102E-3</v>
      </c>
    </row>
    <row r="1565" spans="1:11" x14ac:dyDescent="0.2">
      <c r="A1565" s="3">
        <v>37398</v>
      </c>
      <c r="B1565" s="4">
        <v>5151.8999999999996</v>
      </c>
      <c r="C1565" s="4">
        <v>1086.02</v>
      </c>
      <c r="D1565" s="5">
        <f t="shared" si="120"/>
        <v>744.41017204743298</v>
      </c>
      <c r="E1565" s="4">
        <v>0.68544794022893962</v>
      </c>
      <c r="F1565" s="8">
        <f t="shared" si="121"/>
        <v>-8.7544403506552571E-3</v>
      </c>
      <c r="G1565" s="8">
        <f t="shared" si="122"/>
        <v>5.6697136967083315E-3</v>
      </c>
      <c r="H1565" s="8">
        <f t="shared" si="123"/>
        <v>-1.4404776644514822E-3</v>
      </c>
      <c r="I1565" s="8">
        <f>'Parameters and Results'!$C$3*Data!F1565+'Parameters and Results'!$C$4*Data!G1565</f>
        <v>-4.5984899106008507E-3</v>
      </c>
      <c r="J1565" s="8">
        <f>(1-'Parameters and Results'!$B$5)*Data!H1565</f>
        <v>-4.3214329933544474E-4</v>
      </c>
      <c r="K1565" s="8">
        <f t="shared" si="124"/>
        <v>-5.0306332099362954E-3</v>
      </c>
    </row>
    <row r="1566" spans="1:11" x14ac:dyDescent="0.2">
      <c r="A1566" s="3">
        <v>37399</v>
      </c>
      <c r="B1566" s="4">
        <v>5175.3</v>
      </c>
      <c r="C1566" s="4">
        <v>1097.08</v>
      </c>
      <c r="D1566" s="5">
        <f t="shared" si="120"/>
        <v>754.26607081471298</v>
      </c>
      <c r="E1566" s="4">
        <v>0.68752148504640775</v>
      </c>
      <c r="F1566" s="8">
        <f t="shared" si="121"/>
        <v>4.53172980988232E-3</v>
      </c>
      <c r="G1566" s="8">
        <f t="shared" si="122"/>
        <v>1.0132467247941635E-2</v>
      </c>
      <c r="H1566" s="8">
        <f t="shared" si="123"/>
        <v>3.0205281425935821E-3</v>
      </c>
      <c r="I1566" s="8">
        <f>'Parameters and Results'!$C$3*Data!F1566+'Parameters and Results'!$C$4*Data!G1566</f>
        <v>9.4367958975355142E-3</v>
      </c>
      <c r="J1566" s="8">
        <f>(1-'Parameters and Results'!$B$5)*Data!H1566</f>
        <v>9.0615844277807474E-4</v>
      </c>
      <c r="K1566" s="8">
        <f t="shared" si="124"/>
        <v>1.0342954340313589E-2</v>
      </c>
    </row>
    <row r="1567" spans="1:11" x14ac:dyDescent="0.2">
      <c r="A1567" s="3">
        <v>37400</v>
      </c>
      <c r="B1567" s="4">
        <v>5169.1000000000004</v>
      </c>
      <c r="C1567" s="4">
        <v>1083.82</v>
      </c>
      <c r="D1567" s="5">
        <f t="shared" si="120"/>
        <v>743.51375454483082</v>
      </c>
      <c r="E1567" s="4">
        <v>0.6860122110173561</v>
      </c>
      <c r="F1567" s="8">
        <f t="shared" si="121"/>
        <v>-1.1987163571418446E-3</v>
      </c>
      <c r="G1567" s="8">
        <f t="shared" si="122"/>
        <v>-1.2160267227536129E-2</v>
      </c>
      <c r="H1567" s="8">
        <f t="shared" si="123"/>
        <v>-2.1976521447107876E-3</v>
      </c>
      <c r="I1567" s="8">
        <f>'Parameters and Results'!$C$3*Data!F1567+'Parameters and Results'!$C$4*Data!G1567</f>
        <v>-7.6154211153686251E-3</v>
      </c>
      <c r="J1567" s="8">
        <f>(1-'Parameters and Results'!$B$5)*Data!H1567</f>
        <v>-6.5929564341323638E-4</v>
      </c>
      <c r="K1567" s="8">
        <f t="shared" si="124"/>
        <v>-8.2747167587818617E-3</v>
      </c>
    </row>
    <row r="1568" spans="1:11" x14ac:dyDescent="0.2">
      <c r="A1568" s="3">
        <v>37404</v>
      </c>
      <c r="B1568" s="4">
        <v>5074.2</v>
      </c>
      <c r="C1568" s="4">
        <v>1074.55</v>
      </c>
      <c r="D1568" s="5">
        <f t="shared" si="120"/>
        <v>735.08687919003967</v>
      </c>
      <c r="E1568" s="4">
        <v>0.68408811054863872</v>
      </c>
      <c r="F1568" s="8">
        <f t="shared" si="121"/>
        <v>-1.8529715094434889E-2</v>
      </c>
      <c r="G1568" s="8">
        <f t="shared" si="122"/>
        <v>-8.589868279756472E-3</v>
      </c>
      <c r="H1568" s="8">
        <f t="shared" si="123"/>
        <v>-2.8087019663242704E-3</v>
      </c>
      <c r="I1568" s="8">
        <f>'Parameters and Results'!$C$3*Data!F1568+'Parameters and Results'!$C$4*Data!G1568</f>
        <v>-2.0852029578699027E-2</v>
      </c>
      <c r="J1568" s="8">
        <f>(1-'Parameters and Results'!$B$5)*Data!H1568</f>
        <v>-8.4261058989728123E-4</v>
      </c>
      <c r="K1568" s="8">
        <f t="shared" si="124"/>
        <v>-2.1694640168596308E-2</v>
      </c>
    </row>
    <row r="1569" spans="1:11" x14ac:dyDescent="0.2">
      <c r="A1569" s="3">
        <v>37405</v>
      </c>
      <c r="B1569" s="4">
        <v>5083</v>
      </c>
      <c r="C1569" s="4">
        <v>1067.6600000000001</v>
      </c>
      <c r="D1569" s="5">
        <f t="shared" si="120"/>
        <v>731.27397260273972</v>
      </c>
      <c r="E1569" s="4">
        <v>0.68493150684931503</v>
      </c>
      <c r="F1569" s="8">
        <f t="shared" si="121"/>
        <v>1.7327614306710108E-3</v>
      </c>
      <c r="G1569" s="8">
        <f t="shared" si="122"/>
        <v>-6.43263149577429E-3</v>
      </c>
      <c r="H1569" s="8">
        <f t="shared" si="123"/>
        <v>1.2321173439090785E-3</v>
      </c>
      <c r="I1569" s="8">
        <f>'Parameters and Results'!$C$3*Data!F1569+'Parameters and Results'!$C$4*Data!G1569</f>
        <v>-1.9574547558809828E-3</v>
      </c>
      <c r="J1569" s="8">
        <f>(1-'Parameters and Results'!$B$5)*Data!H1569</f>
        <v>3.6963520317272359E-4</v>
      </c>
      <c r="K1569" s="8">
        <f t="shared" si="124"/>
        <v>-1.5878195527082592E-3</v>
      </c>
    </row>
    <row r="1570" spans="1:11" x14ac:dyDescent="0.2">
      <c r="A1570" s="3">
        <v>37406</v>
      </c>
      <c r="B1570" s="4">
        <v>5040.8</v>
      </c>
      <c r="C1570" s="4">
        <v>1064.6600000000001</v>
      </c>
      <c r="D1570" s="5">
        <f t="shared" si="120"/>
        <v>726.48242920504958</v>
      </c>
      <c r="E1570" s="4">
        <v>0.68236096895257592</v>
      </c>
      <c r="F1570" s="8">
        <f t="shared" si="121"/>
        <v>-8.3368388190566863E-3</v>
      </c>
      <c r="G1570" s="8">
        <f t="shared" si="122"/>
        <v>-2.8138384289613833E-3</v>
      </c>
      <c r="H1570" s="8">
        <f t="shared" si="123"/>
        <v>-3.7600454485648988E-3</v>
      </c>
      <c r="I1570" s="8">
        <f>'Parameters and Results'!$C$3*Data!F1570+'Parameters and Results'!$C$4*Data!G1570</f>
        <v>-8.8142067183137485E-3</v>
      </c>
      <c r="J1570" s="8">
        <f>(1-'Parameters and Results'!$B$5)*Data!H1570</f>
        <v>-1.1280136345694699E-3</v>
      </c>
      <c r="K1570" s="8">
        <f t="shared" si="124"/>
        <v>-9.9422203528832191E-3</v>
      </c>
    </row>
    <row r="1571" spans="1:11" x14ac:dyDescent="0.2">
      <c r="A1571" s="3">
        <v>37407</v>
      </c>
      <c r="B1571" s="4">
        <v>5085.1000000000004</v>
      </c>
      <c r="C1571" s="4">
        <v>1067.1400000000001</v>
      </c>
      <c r="D1571" s="5">
        <f t="shared" si="120"/>
        <v>729.66837606837612</v>
      </c>
      <c r="E1571" s="4">
        <v>0.68376068376068377</v>
      </c>
      <c r="F1571" s="8">
        <f t="shared" si="121"/>
        <v>8.7498953448301321E-3</v>
      </c>
      <c r="G1571" s="8">
        <f t="shared" si="122"/>
        <v>2.3266733453147876E-3</v>
      </c>
      <c r="H1571" s="8">
        <f t="shared" si="123"/>
        <v>2.0491810449356452E-3</v>
      </c>
      <c r="I1571" s="8">
        <f>'Parameters and Results'!$C$3*Data!F1571+'Parameters and Results'!$C$4*Data!G1571</f>
        <v>8.9125620331963508E-3</v>
      </c>
      <c r="J1571" s="8">
        <f>(1-'Parameters and Results'!$B$5)*Data!H1571</f>
        <v>6.1475431348069368E-4</v>
      </c>
      <c r="K1571" s="8">
        <f t="shared" si="124"/>
        <v>9.5273163466770439E-3</v>
      </c>
    </row>
    <row r="1572" spans="1:11" x14ac:dyDescent="0.2">
      <c r="A1572" s="3">
        <v>37412</v>
      </c>
      <c r="B1572" s="4">
        <v>4989.1000000000004</v>
      </c>
      <c r="C1572" s="4">
        <v>1049.9000000000001</v>
      </c>
      <c r="D1572" s="5">
        <f t="shared" si="120"/>
        <v>720.39247975847411</v>
      </c>
      <c r="E1572" s="4">
        <v>0.68615342390558531</v>
      </c>
      <c r="F1572" s="8">
        <f t="shared" si="121"/>
        <v>-1.9059162215505278E-2</v>
      </c>
      <c r="G1572" s="8">
        <f t="shared" si="122"/>
        <v>-1.6287251170898548E-2</v>
      </c>
      <c r="H1572" s="8">
        <f t="shared" si="123"/>
        <v>3.493273869829758E-3</v>
      </c>
      <c r="I1572" s="8">
        <f>'Parameters and Results'!$C$3*Data!F1572+'Parameters and Results'!$C$4*Data!G1572</f>
        <v>-2.5471882570852339E-2</v>
      </c>
      <c r="J1572" s="8">
        <f>(1-'Parameters and Results'!$B$5)*Data!H1572</f>
        <v>1.0479821609489276E-3</v>
      </c>
      <c r="K1572" s="8">
        <f t="shared" si="124"/>
        <v>-2.4423900409903412E-2</v>
      </c>
    </row>
    <row r="1573" spans="1:11" x14ac:dyDescent="0.2">
      <c r="A1573" s="3">
        <v>37413</v>
      </c>
      <c r="B1573" s="4">
        <v>4957.6000000000004</v>
      </c>
      <c r="C1573" s="4">
        <v>1029.1500000000001</v>
      </c>
      <c r="D1573" s="5">
        <f t="shared" si="120"/>
        <v>705.23538682930177</v>
      </c>
      <c r="E1573" s="4">
        <v>0.68526005619132457</v>
      </c>
      <c r="F1573" s="8">
        <f t="shared" si="121"/>
        <v>-6.3337801092728553E-3</v>
      </c>
      <c r="G1573" s="8">
        <f t="shared" si="122"/>
        <v>-1.9961702715886081E-2</v>
      </c>
      <c r="H1573" s="8">
        <f t="shared" si="123"/>
        <v>-1.3028424375183055E-3</v>
      </c>
      <c r="I1573" s="8">
        <f>'Parameters and Results'!$C$3*Data!F1573+'Parameters and Results'!$C$4*Data!G1573</f>
        <v>-1.6321377062192235E-2</v>
      </c>
      <c r="J1573" s="8">
        <f>(1-'Parameters and Results'!$B$5)*Data!H1573</f>
        <v>-3.9085273125549167E-4</v>
      </c>
      <c r="K1573" s="8">
        <f t="shared" si="124"/>
        <v>-1.6712229793447726E-2</v>
      </c>
    </row>
    <row r="1574" spans="1:11" x14ac:dyDescent="0.2">
      <c r="A1574" s="3">
        <v>37414</v>
      </c>
      <c r="B1574" s="4">
        <v>4920.3999999999996</v>
      </c>
      <c r="C1574" s="4">
        <v>1027.53</v>
      </c>
      <c r="D1574" s="5">
        <f t="shared" si="120"/>
        <v>703.59490550534099</v>
      </c>
      <c r="E1574" s="4">
        <v>0.6847439057792386</v>
      </c>
      <c r="F1574" s="8">
        <f t="shared" si="121"/>
        <v>-7.5319246532679499E-3</v>
      </c>
      <c r="G1574" s="8">
        <f t="shared" si="122"/>
        <v>-1.5753547805544342E-3</v>
      </c>
      <c r="H1574" s="8">
        <f t="shared" si="123"/>
        <v>-7.5350210778167646E-4</v>
      </c>
      <c r="I1574" s="8">
        <f>'Parameters and Results'!$C$3*Data!F1574+'Parameters and Results'!$C$4*Data!G1574</f>
        <v>-7.4411256531088507E-3</v>
      </c>
      <c r="J1574" s="8">
        <f>(1-'Parameters and Results'!$B$5)*Data!H1574</f>
        <v>-2.2605063233450298E-4</v>
      </c>
      <c r="K1574" s="8">
        <f t="shared" si="124"/>
        <v>-7.6671762854433534E-3</v>
      </c>
    </row>
    <row r="1575" spans="1:11" x14ac:dyDescent="0.2">
      <c r="A1575" s="3">
        <v>37417</v>
      </c>
      <c r="B1575" s="4">
        <v>4928.2</v>
      </c>
      <c r="C1575" s="4">
        <v>1030.74</v>
      </c>
      <c r="D1575" s="5">
        <f t="shared" si="120"/>
        <v>705.50308008213551</v>
      </c>
      <c r="E1575" s="4">
        <v>0.68446269678302529</v>
      </c>
      <c r="F1575" s="8">
        <f t="shared" si="121"/>
        <v>1.5839818107851395E-3</v>
      </c>
      <c r="G1575" s="8">
        <f t="shared" si="122"/>
        <v>3.1191268419541005E-3</v>
      </c>
      <c r="H1575" s="8">
        <f t="shared" si="123"/>
        <v>-4.1076196921776696E-4</v>
      </c>
      <c r="I1575" s="8">
        <f>'Parameters and Results'!$C$3*Data!F1575+'Parameters and Results'!$C$4*Data!G1575</f>
        <v>3.0703125790922121E-3</v>
      </c>
      <c r="J1575" s="8">
        <f>(1-'Parameters and Results'!$B$5)*Data!H1575</f>
        <v>-1.2322859076533009E-4</v>
      </c>
      <c r="K1575" s="8">
        <f t="shared" si="124"/>
        <v>2.9470839883268818E-3</v>
      </c>
    </row>
    <row r="1576" spans="1:11" x14ac:dyDescent="0.2">
      <c r="A1576" s="3">
        <v>37418</v>
      </c>
      <c r="B1576" s="4">
        <v>4934.8</v>
      </c>
      <c r="C1576" s="4">
        <v>1013.6</v>
      </c>
      <c r="D1576" s="5">
        <f t="shared" si="120"/>
        <v>690.18112488083887</v>
      </c>
      <c r="E1576" s="4">
        <v>0.68092060465749693</v>
      </c>
      <c r="F1576" s="8">
        <f t="shared" si="121"/>
        <v>1.3383353918946777E-3</v>
      </c>
      <c r="G1576" s="8">
        <f t="shared" si="122"/>
        <v>-1.6768640859479839E-2</v>
      </c>
      <c r="H1576" s="8">
        <f t="shared" si="123"/>
        <v>-5.1884332668105321E-3</v>
      </c>
      <c r="I1576" s="8">
        <f>'Parameters and Results'!$C$3*Data!F1576+'Parameters and Results'!$C$4*Data!G1576</f>
        <v>-7.8840225962112723E-3</v>
      </c>
      <c r="J1576" s="8">
        <f>(1-'Parameters and Results'!$B$5)*Data!H1576</f>
        <v>-1.5565299800431598E-3</v>
      </c>
      <c r="K1576" s="8">
        <f t="shared" si="124"/>
        <v>-9.4405525762544327E-3</v>
      </c>
    </row>
    <row r="1577" spans="1:11" x14ac:dyDescent="0.2">
      <c r="A1577" s="3">
        <v>37419</v>
      </c>
      <c r="B1577" s="4">
        <v>4851.7</v>
      </c>
      <c r="C1577" s="4">
        <v>1020.26</v>
      </c>
      <c r="D1577" s="5">
        <f t="shared" si="120"/>
        <v>693.8184291057463</v>
      </c>
      <c r="E1577" s="4">
        <v>0.68004080244814691</v>
      </c>
      <c r="F1577" s="8">
        <f t="shared" si="121"/>
        <v>-1.6982986218057276E-2</v>
      </c>
      <c r="G1577" s="8">
        <f t="shared" si="122"/>
        <v>6.549146750186619E-3</v>
      </c>
      <c r="H1577" s="8">
        <f t="shared" si="123"/>
        <v>-1.2929129765395691E-3</v>
      </c>
      <c r="I1577" s="8">
        <f>'Parameters and Results'!$C$3*Data!F1577+'Parameters and Results'!$C$4*Data!G1577</f>
        <v>-1.1323573695699342E-2</v>
      </c>
      <c r="J1577" s="8">
        <f>(1-'Parameters and Results'!$B$5)*Data!H1577</f>
        <v>-3.8787389296187079E-4</v>
      </c>
      <c r="K1577" s="8">
        <f t="shared" si="124"/>
        <v>-1.1711447588661213E-2</v>
      </c>
    </row>
    <row r="1578" spans="1:11" x14ac:dyDescent="0.2">
      <c r="A1578" s="3">
        <v>37420</v>
      </c>
      <c r="B1578" s="4">
        <v>4771.8999999999996</v>
      </c>
      <c r="C1578" s="4">
        <v>1009.56</v>
      </c>
      <c r="D1578" s="5">
        <f t="shared" si="120"/>
        <v>686.35529267795221</v>
      </c>
      <c r="E1578" s="4">
        <v>0.67985587055544217</v>
      </c>
      <c r="F1578" s="8">
        <f t="shared" si="121"/>
        <v>-1.6584610555199414E-2</v>
      </c>
      <c r="G1578" s="8">
        <f t="shared" si="122"/>
        <v>-1.0542904406393473E-2</v>
      </c>
      <c r="H1578" s="8">
        <f t="shared" si="123"/>
        <v>-2.71979331247729E-4</v>
      </c>
      <c r="I1578" s="8">
        <f>'Parameters and Results'!$C$3*Data!F1578+'Parameters and Results'!$C$4*Data!G1578</f>
        <v>-2.0204702615251965E-2</v>
      </c>
      <c r="J1578" s="8">
        <f>(1-'Parameters and Results'!$B$5)*Data!H1578</f>
        <v>-8.1593799374318708E-5</v>
      </c>
      <c r="K1578" s="8">
        <f t="shared" si="124"/>
        <v>-2.0286296414626283E-2</v>
      </c>
    </row>
    <row r="1579" spans="1:11" x14ac:dyDescent="0.2">
      <c r="A1579" s="3">
        <v>37421</v>
      </c>
      <c r="B1579" s="4">
        <v>4630.8</v>
      </c>
      <c r="C1579" s="4">
        <v>1007.27</v>
      </c>
      <c r="D1579" s="5">
        <f t="shared" si="120"/>
        <v>683.59009161859512</v>
      </c>
      <c r="E1579" s="4">
        <v>0.67865626060400408</v>
      </c>
      <c r="F1579" s="8">
        <f t="shared" si="121"/>
        <v>-3.0014909092479405E-2</v>
      </c>
      <c r="G1579" s="8">
        <f t="shared" si="122"/>
        <v>-2.2708914327111392E-3</v>
      </c>
      <c r="H1579" s="8">
        <f t="shared" si="123"/>
        <v>-1.7660648524520429E-3</v>
      </c>
      <c r="I1579" s="8">
        <f>'Parameters and Results'!$C$3*Data!F1579+'Parameters and Results'!$C$4*Data!G1579</f>
        <v>-2.7489326829583497E-2</v>
      </c>
      <c r="J1579" s="8">
        <f>(1-'Parameters and Results'!$B$5)*Data!H1579</f>
        <v>-5.2981945573561293E-4</v>
      </c>
      <c r="K1579" s="8">
        <f t="shared" si="124"/>
        <v>-2.801914628531911E-2</v>
      </c>
    </row>
    <row r="1580" spans="1:11" x14ac:dyDescent="0.2">
      <c r="A1580" s="3">
        <v>37424</v>
      </c>
      <c r="B1580" s="4">
        <v>4756.8</v>
      </c>
      <c r="C1580" s="4">
        <v>1036.17</v>
      </c>
      <c r="D1580" s="5">
        <f t="shared" si="120"/>
        <v>700.96739277499671</v>
      </c>
      <c r="E1580" s="4">
        <v>0.67649844405357873</v>
      </c>
      <c r="F1580" s="8">
        <f t="shared" si="121"/>
        <v>2.6845533912259842E-2</v>
      </c>
      <c r="G1580" s="8">
        <f t="shared" si="122"/>
        <v>2.8287522103781288E-2</v>
      </c>
      <c r="H1580" s="8">
        <f t="shared" si="123"/>
        <v>-3.1846081730369292E-3</v>
      </c>
      <c r="I1580" s="8">
        <f>'Parameters and Results'!$C$3*Data!F1580+'Parameters and Results'!$C$4*Data!G1580</f>
        <v>3.8765104109269262E-2</v>
      </c>
      <c r="J1580" s="8">
        <f>(1-'Parameters and Results'!$B$5)*Data!H1580</f>
        <v>-9.5538245191107893E-4</v>
      </c>
      <c r="K1580" s="8">
        <f t="shared" si="124"/>
        <v>3.7809721657358186E-2</v>
      </c>
    </row>
    <row r="1581" spans="1:11" x14ac:dyDescent="0.2">
      <c r="A1581" s="3">
        <v>37425</v>
      </c>
      <c r="B1581" s="4">
        <v>4702</v>
      </c>
      <c r="C1581" s="4">
        <v>1037.1400000000001</v>
      </c>
      <c r="D1581" s="5">
        <f t="shared" si="120"/>
        <v>697.56524078557982</v>
      </c>
      <c r="E1581" s="4">
        <v>0.67258541834813024</v>
      </c>
      <c r="F1581" s="8">
        <f t="shared" si="121"/>
        <v>-1.1587223143818451E-2</v>
      </c>
      <c r="G1581" s="8">
        <f t="shared" si="122"/>
        <v>9.3570191700484537E-4</v>
      </c>
      <c r="H1581" s="8">
        <f t="shared" si="123"/>
        <v>-5.8010280723107561E-3</v>
      </c>
      <c r="I1581" s="8">
        <f>'Parameters and Results'!$C$3*Data!F1581+'Parameters and Results'!$C$4*Data!G1581</f>
        <v>-9.6335412156585282E-3</v>
      </c>
      <c r="J1581" s="8">
        <f>(1-'Parameters and Results'!$B$5)*Data!H1581</f>
        <v>-1.7403084216932271E-3</v>
      </c>
      <c r="K1581" s="8">
        <f t="shared" si="124"/>
        <v>-1.1373849637351755E-2</v>
      </c>
    </row>
    <row r="1582" spans="1:11" x14ac:dyDescent="0.2">
      <c r="A1582" s="3">
        <v>37426</v>
      </c>
      <c r="B1582" s="4">
        <v>4652.3999999999996</v>
      </c>
      <c r="C1582" s="4">
        <v>1019.99</v>
      </c>
      <c r="D1582" s="5">
        <f t="shared" si="120"/>
        <v>685.79977139783489</v>
      </c>
      <c r="E1582" s="4">
        <v>0.67235930881463046</v>
      </c>
      <c r="F1582" s="8">
        <f t="shared" si="121"/>
        <v>-1.0604734635131171E-2</v>
      </c>
      <c r="G1582" s="8">
        <f t="shared" si="122"/>
        <v>-1.6674101630108018E-2</v>
      </c>
      <c r="H1582" s="8">
        <f t="shared" si="123"/>
        <v>-3.3623617545532259E-4</v>
      </c>
      <c r="I1582" s="8">
        <f>'Parameters and Results'!$C$3*Data!F1582+'Parameters and Results'!$C$4*Data!G1582</f>
        <v>-1.8283157685998107E-2</v>
      </c>
      <c r="J1582" s="8">
        <f>(1-'Parameters and Results'!$B$5)*Data!H1582</f>
        <v>-1.008708526365968E-4</v>
      </c>
      <c r="K1582" s="8">
        <f t="shared" si="124"/>
        <v>-1.8384028538634703E-2</v>
      </c>
    </row>
    <row r="1583" spans="1:11" x14ac:dyDescent="0.2">
      <c r="A1583" s="3">
        <v>37427</v>
      </c>
      <c r="B1583" s="4">
        <v>4580.3</v>
      </c>
      <c r="C1583" s="4">
        <v>1006.29</v>
      </c>
      <c r="D1583" s="5">
        <f t="shared" si="120"/>
        <v>671.66599919903888</v>
      </c>
      <c r="E1583" s="4">
        <v>0.66746762782005076</v>
      </c>
      <c r="F1583" s="8">
        <f t="shared" si="121"/>
        <v>-1.5618717318421224E-2</v>
      </c>
      <c r="G1583" s="8">
        <f t="shared" si="122"/>
        <v>-1.3522522813193345E-2</v>
      </c>
      <c r="H1583" s="8">
        <f t="shared" si="123"/>
        <v>-7.3019919152301736E-3</v>
      </c>
      <c r="I1583" s="8">
        <f>'Parameters and Results'!$C$3*Data!F1583+'Parameters and Results'!$C$4*Data!G1583</f>
        <v>-2.0968539972742978E-2</v>
      </c>
      <c r="J1583" s="8">
        <f>(1-'Parameters and Results'!$B$5)*Data!H1583</f>
        <v>-2.1905975745690523E-3</v>
      </c>
      <c r="K1583" s="8">
        <f t="shared" si="124"/>
        <v>-2.3159137547312029E-2</v>
      </c>
    </row>
    <row r="1584" spans="1:11" x14ac:dyDescent="0.2">
      <c r="A1584" s="3">
        <v>37428</v>
      </c>
      <c r="B1584" s="4">
        <v>4605.3</v>
      </c>
      <c r="C1584" s="4">
        <v>989.14</v>
      </c>
      <c r="D1584" s="5">
        <f t="shared" si="120"/>
        <v>659.99866551010882</v>
      </c>
      <c r="E1584" s="4">
        <v>0.66724494561953696</v>
      </c>
      <c r="F1584" s="8">
        <f t="shared" si="121"/>
        <v>5.4433160008031858E-3</v>
      </c>
      <c r="G1584" s="8">
        <f t="shared" si="122"/>
        <v>-1.718970076263629E-2</v>
      </c>
      <c r="H1584" s="8">
        <f t="shared" si="123"/>
        <v>-3.3367813716788253E-4</v>
      </c>
      <c r="I1584" s="8">
        <f>'Parameters and Results'!$C$3*Data!F1584+'Parameters and Results'!$C$4*Data!G1584</f>
        <v>-4.519536911120811E-3</v>
      </c>
      <c r="J1584" s="8">
        <f>(1-'Parameters and Results'!$B$5)*Data!H1584</f>
        <v>-1.0010344115036477E-4</v>
      </c>
      <c r="K1584" s="8">
        <f t="shared" si="124"/>
        <v>-4.6196403522711761E-3</v>
      </c>
    </row>
    <row r="1585" spans="1:11" x14ac:dyDescent="0.2">
      <c r="A1585" s="3">
        <v>37431</v>
      </c>
      <c r="B1585" s="4">
        <v>4541.8999999999996</v>
      </c>
      <c r="C1585" s="4">
        <v>992.72</v>
      </c>
      <c r="D1585" s="5">
        <f t="shared" si="120"/>
        <v>659.35175345377252</v>
      </c>
      <c r="E1585" s="4">
        <v>0.66418703506907539</v>
      </c>
      <c r="F1585" s="8">
        <f t="shared" si="121"/>
        <v>-1.3862387456850483E-2</v>
      </c>
      <c r="G1585" s="8">
        <f t="shared" si="122"/>
        <v>3.6127717335044099E-3</v>
      </c>
      <c r="H1585" s="8">
        <f t="shared" si="123"/>
        <v>-4.5934241801648427E-3</v>
      </c>
      <c r="I1585" s="8">
        <f>'Parameters and Results'!$C$3*Data!F1585+'Parameters and Results'!$C$4*Data!G1585</f>
        <v>-1.0178692288651791E-2</v>
      </c>
      <c r="J1585" s="8">
        <f>(1-'Parameters and Results'!$B$5)*Data!H1585</f>
        <v>-1.3780272540494531E-3</v>
      </c>
      <c r="K1585" s="8">
        <f t="shared" si="124"/>
        <v>-1.1556719542701245E-2</v>
      </c>
    </row>
    <row r="1586" spans="1:11" x14ac:dyDescent="0.2">
      <c r="A1586" s="3">
        <v>37432</v>
      </c>
      <c r="B1586" s="4">
        <v>4631</v>
      </c>
      <c r="C1586" s="4">
        <v>976.14</v>
      </c>
      <c r="D1586" s="5">
        <f t="shared" si="120"/>
        <v>650.80338689245946</v>
      </c>
      <c r="E1586" s="4">
        <v>0.66671111407427164</v>
      </c>
      <c r="F1586" s="8">
        <f t="shared" si="121"/>
        <v>1.9427400790336898E-2</v>
      </c>
      <c r="G1586" s="8">
        <f t="shared" si="122"/>
        <v>-1.6842631717230203E-2</v>
      </c>
      <c r="H1586" s="8">
        <f t="shared" si="123"/>
        <v>3.7930506298015573E-3</v>
      </c>
      <c r="I1586" s="8">
        <f>'Parameters and Results'!$C$3*Data!F1586+'Parameters and Results'!$C$4*Data!G1586</f>
        <v>7.903954564240475E-3</v>
      </c>
      <c r="J1586" s="8">
        <f>(1-'Parameters and Results'!$B$5)*Data!H1586</f>
        <v>1.1379151889404674E-3</v>
      </c>
      <c r="K1586" s="8">
        <f t="shared" si="124"/>
        <v>9.0418697531809422E-3</v>
      </c>
    </row>
    <row r="1587" spans="1:11" x14ac:dyDescent="0.2">
      <c r="A1587" s="3">
        <v>37433</v>
      </c>
      <c r="B1587" s="4">
        <v>4531</v>
      </c>
      <c r="C1587" s="4">
        <v>973.53</v>
      </c>
      <c r="D1587" s="5">
        <f t="shared" si="120"/>
        <v>639.76473680751781</v>
      </c>
      <c r="E1587" s="4">
        <v>0.65715975553657091</v>
      </c>
      <c r="F1587" s="8">
        <f t="shared" si="121"/>
        <v>-2.1830161813613743E-2</v>
      </c>
      <c r="G1587" s="8">
        <f t="shared" si="122"/>
        <v>-2.6773777707164029E-3</v>
      </c>
      <c r="H1587" s="8">
        <f t="shared" si="123"/>
        <v>-1.4429691724755172E-2</v>
      </c>
      <c r="I1587" s="8">
        <f>'Parameters and Results'!$C$3*Data!F1587+'Parameters and Results'!$C$4*Data!G1587</f>
        <v>-2.0547175583098883E-2</v>
      </c>
      <c r="J1587" s="8">
        <f>(1-'Parameters and Results'!$B$5)*Data!H1587</f>
        <v>-4.328907517426552E-3</v>
      </c>
      <c r="K1587" s="8">
        <f t="shared" si="124"/>
        <v>-2.4876083100525435E-2</v>
      </c>
    </row>
    <row r="1588" spans="1:11" x14ac:dyDescent="0.2">
      <c r="A1588" s="3">
        <v>37434</v>
      </c>
      <c r="B1588" s="4">
        <v>4540.6000000000004</v>
      </c>
      <c r="C1588" s="4">
        <v>990.64</v>
      </c>
      <c r="D1588" s="5">
        <f t="shared" si="120"/>
        <v>648.11252862283277</v>
      </c>
      <c r="E1588" s="4">
        <v>0.65423617926071309</v>
      </c>
      <c r="F1588" s="8">
        <f t="shared" si="121"/>
        <v>2.1164962263867881E-3</v>
      </c>
      <c r="G1588" s="8">
        <f t="shared" si="122"/>
        <v>1.7422557928425595E-2</v>
      </c>
      <c r="H1588" s="8">
        <f t="shared" si="123"/>
        <v>-4.4587314048202984E-3</v>
      </c>
      <c r="I1588" s="8">
        <f>'Parameters and Results'!$C$3*Data!F1588+'Parameters and Results'!$C$4*Data!G1588</f>
        <v>1.1260115479438263E-2</v>
      </c>
      <c r="J1588" s="8">
        <f>(1-'Parameters and Results'!$B$5)*Data!H1588</f>
        <v>-1.3376194214460898E-3</v>
      </c>
      <c r="K1588" s="8">
        <f t="shared" si="124"/>
        <v>9.922496057992173E-3</v>
      </c>
    </row>
    <row r="1589" spans="1:11" x14ac:dyDescent="0.2">
      <c r="A1589" s="3">
        <v>37435</v>
      </c>
      <c r="B1589" s="4">
        <v>4656.3999999999996</v>
      </c>
      <c r="C1589" s="4">
        <v>989.82</v>
      </c>
      <c r="D1589" s="5">
        <f t="shared" si="120"/>
        <v>649.27517218760249</v>
      </c>
      <c r="E1589" s="4">
        <v>0.65595277140045916</v>
      </c>
      <c r="F1589" s="8">
        <f t="shared" si="121"/>
        <v>2.5183455480560831E-2</v>
      </c>
      <c r="G1589" s="8">
        <f t="shared" si="122"/>
        <v>-8.2809049095504525E-4</v>
      </c>
      <c r="H1589" s="8">
        <f t="shared" si="123"/>
        <v>2.6203749025797219E-3</v>
      </c>
      <c r="I1589" s="8">
        <f>'Parameters and Results'!$C$3*Data!F1589+'Parameters and Results'!$C$4*Data!G1589</f>
        <v>2.1588354680375003E-2</v>
      </c>
      <c r="J1589" s="8">
        <f>(1-'Parameters and Results'!$B$5)*Data!H1589</f>
        <v>7.8611247077391665E-4</v>
      </c>
      <c r="K1589" s="8">
        <f t="shared" si="124"/>
        <v>2.2374467151148922E-2</v>
      </c>
    </row>
    <row r="1590" spans="1:11" x14ac:dyDescent="0.2">
      <c r="A1590" s="3">
        <v>37438</v>
      </c>
      <c r="B1590" s="4">
        <v>4685.8</v>
      </c>
      <c r="C1590" s="4">
        <v>968.65</v>
      </c>
      <c r="D1590" s="5">
        <f t="shared" si="120"/>
        <v>632.81505193702219</v>
      </c>
      <c r="E1590" s="4">
        <v>0.65329587770301167</v>
      </c>
      <c r="F1590" s="8">
        <f t="shared" si="121"/>
        <v>6.2940414584536902E-3</v>
      </c>
      <c r="G1590" s="8">
        <f t="shared" si="122"/>
        <v>-2.1619758882933146E-2</v>
      </c>
      <c r="H1590" s="8">
        <f t="shared" si="123"/>
        <v>-4.0586596693520105E-3</v>
      </c>
      <c r="I1590" s="8">
        <f>'Parameters and Results'!$C$3*Data!F1590+'Parameters and Results'!$C$4*Data!G1590</f>
        <v>-6.1673835206369227E-3</v>
      </c>
      <c r="J1590" s="8">
        <f>(1-'Parameters and Results'!$B$5)*Data!H1590</f>
        <v>-1.2175979008056032E-3</v>
      </c>
      <c r="K1590" s="8">
        <f t="shared" si="124"/>
        <v>-7.3849814214425255E-3</v>
      </c>
    </row>
    <row r="1591" spans="1:11" x14ac:dyDescent="0.2">
      <c r="A1591" s="3">
        <v>37439</v>
      </c>
      <c r="B1591" s="4">
        <v>4546.8</v>
      </c>
      <c r="C1591" s="4">
        <v>948.09</v>
      </c>
      <c r="D1591" s="5">
        <f t="shared" si="120"/>
        <v>619.66666666666674</v>
      </c>
      <c r="E1591" s="4">
        <v>0.65359477124183007</v>
      </c>
      <c r="F1591" s="8">
        <f t="shared" si="121"/>
        <v>-3.0112970019984149E-2</v>
      </c>
      <c r="G1591" s="8">
        <f t="shared" si="122"/>
        <v>-2.1453915075276435E-2</v>
      </c>
      <c r="H1591" s="8">
        <f t="shared" si="123"/>
        <v>4.5741171118028482E-4</v>
      </c>
      <c r="I1591" s="8">
        <f>'Parameters and Results'!$C$3*Data!F1591+'Parameters and Results'!$C$4*Data!G1591</f>
        <v>-3.7933962908135409E-2</v>
      </c>
      <c r="J1591" s="8">
        <f>(1-'Parameters and Results'!$B$5)*Data!H1591</f>
        <v>1.3722351335408546E-4</v>
      </c>
      <c r="K1591" s="8">
        <f t="shared" si="124"/>
        <v>-3.7796739394781322E-2</v>
      </c>
    </row>
    <row r="1592" spans="1:11" x14ac:dyDescent="0.2">
      <c r="A1592" s="3">
        <v>37440</v>
      </c>
      <c r="B1592" s="4">
        <v>4392.6000000000004</v>
      </c>
      <c r="C1592" s="4">
        <v>953.99</v>
      </c>
      <c r="D1592" s="5">
        <f t="shared" si="120"/>
        <v>624.82970919570346</v>
      </c>
      <c r="E1592" s="4">
        <v>0.65496463190987686</v>
      </c>
      <c r="F1592" s="8">
        <f t="shared" si="121"/>
        <v>-3.4502381931903331E-2</v>
      </c>
      <c r="G1592" s="8">
        <f t="shared" si="122"/>
        <v>6.2037547553762248E-3</v>
      </c>
      <c r="H1592" s="8">
        <f t="shared" si="123"/>
        <v>2.0936935154063515E-3</v>
      </c>
      <c r="I1592" s="8">
        <f>'Parameters and Results'!$C$3*Data!F1592+'Parameters and Results'!$C$4*Data!G1592</f>
        <v>-2.6839556622512251E-2</v>
      </c>
      <c r="J1592" s="8">
        <f>(1-'Parameters and Results'!$B$5)*Data!H1592</f>
        <v>6.2810805462190557E-4</v>
      </c>
      <c r="K1592" s="8">
        <f t="shared" si="124"/>
        <v>-2.6211448567890344E-2</v>
      </c>
    </row>
    <row r="1593" spans="1:11" x14ac:dyDescent="0.2">
      <c r="A1593" s="3">
        <v>37442</v>
      </c>
      <c r="B1593" s="4">
        <v>4615.6000000000004</v>
      </c>
      <c r="C1593" s="4">
        <v>989.03</v>
      </c>
      <c r="D1593" s="5">
        <f t="shared" si="120"/>
        <v>650.42088649217419</v>
      </c>
      <c r="E1593" s="4">
        <v>0.65763514402209655</v>
      </c>
      <c r="F1593" s="8">
        <f t="shared" si="121"/>
        <v>4.9520563439860679E-2</v>
      </c>
      <c r="G1593" s="8">
        <f t="shared" si="122"/>
        <v>3.6071475619975056E-2</v>
      </c>
      <c r="H1593" s="8">
        <f t="shared" si="123"/>
        <v>4.0690480767384745E-3</v>
      </c>
      <c r="I1593" s="8">
        <f>'Parameters and Results'!$C$3*Data!F1593+'Parameters and Results'!$C$4*Data!G1593</f>
        <v>6.2809089844664628E-2</v>
      </c>
      <c r="J1593" s="8">
        <f>(1-'Parameters and Results'!$B$5)*Data!H1593</f>
        <v>1.2207144230215426E-3</v>
      </c>
      <c r="K1593" s="8">
        <f t="shared" si="124"/>
        <v>6.4029804267686175E-2</v>
      </c>
    </row>
    <row r="1594" spans="1:11" x14ac:dyDescent="0.2">
      <c r="A1594" s="3">
        <v>37445</v>
      </c>
      <c r="B1594" s="4">
        <v>4601.3</v>
      </c>
      <c r="C1594" s="4">
        <v>976.98</v>
      </c>
      <c r="D1594" s="5">
        <f t="shared" si="120"/>
        <v>636.55199374511335</v>
      </c>
      <c r="E1594" s="4">
        <v>0.65155069064373206</v>
      </c>
      <c r="F1594" s="8">
        <f t="shared" si="121"/>
        <v>-3.1029980739893685E-3</v>
      </c>
      <c r="G1594" s="8">
        <f t="shared" si="122"/>
        <v>-1.2258483828845864E-2</v>
      </c>
      <c r="H1594" s="8">
        <f t="shared" si="123"/>
        <v>-9.2950855784611278E-3</v>
      </c>
      <c r="I1594" s="8">
        <f>'Parameters and Results'!$C$3*Data!F1594+'Parameters and Results'!$C$4*Data!G1594</f>
        <v>-9.334704582317466E-3</v>
      </c>
      <c r="J1594" s="8">
        <f>(1-'Parameters and Results'!$B$5)*Data!H1594</f>
        <v>-2.7885256735383388E-3</v>
      </c>
      <c r="K1594" s="8">
        <f t="shared" si="124"/>
        <v>-1.2123230255855804E-2</v>
      </c>
    </row>
    <row r="1595" spans="1:11" x14ac:dyDescent="0.2">
      <c r="A1595" s="3">
        <v>37446</v>
      </c>
      <c r="B1595" s="4">
        <v>4542.8999999999996</v>
      </c>
      <c r="C1595" s="4">
        <v>952.83</v>
      </c>
      <c r="D1595" s="5">
        <f t="shared" si="120"/>
        <v>616.12027158098931</v>
      </c>
      <c r="E1595" s="4">
        <v>0.64662140316844485</v>
      </c>
      <c r="F1595" s="8">
        <f t="shared" si="121"/>
        <v>-1.277329761580393E-2</v>
      </c>
      <c r="G1595" s="8">
        <f t="shared" si="122"/>
        <v>-2.5029677312676097E-2</v>
      </c>
      <c r="H1595" s="8">
        <f t="shared" si="123"/>
        <v>-7.5942337523269713E-3</v>
      </c>
      <c r="I1595" s="8">
        <f>'Parameters and Results'!$C$3*Data!F1595+'Parameters and Results'!$C$4*Data!G1595</f>
        <v>-2.4692661162673536E-2</v>
      </c>
      <c r="J1595" s="8">
        <f>(1-'Parameters and Results'!$B$5)*Data!H1595</f>
        <v>-2.2782701256980919E-3</v>
      </c>
      <c r="K1595" s="8">
        <f t="shared" si="124"/>
        <v>-2.6970931288371629E-2</v>
      </c>
    </row>
    <row r="1596" spans="1:11" x14ac:dyDescent="0.2">
      <c r="A1596" s="3">
        <v>37447</v>
      </c>
      <c r="B1596" s="4">
        <v>4420.1000000000004</v>
      </c>
      <c r="C1596" s="4">
        <v>920.47</v>
      </c>
      <c r="D1596" s="5">
        <f t="shared" si="120"/>
        <v>594.50364916359877</v>
      </c>
      <c r="E1596" s="4">
        <v>0.64586966350190533</v>
      </c>
      <c r="F1596" s="8">
        <f t="shared" si="121"/>
        <v>-2.7403254380515059E-2</v>
      </c>
      <c r="G1596" s="8">
        <f t="shared" si="122"/>
        <v>-3.455209453263422E-2</v>
      </c>
      <c r="H1596" s="8">
        <f t="shared" si="123"/>
        <v>-1.1632416976667917E-3</v>
      </c>
      <c r="I1596" s="8">
        <f>'Parameters and Results'!$C$3*Data!F1596+'Parameters and Results'!$C$4*Data!G1596</f>
        <v>-4.2635978630573161E-2</v>
      </c>
      <c r="J1596" s="8">
        <f>(1-'Parameters and Results'!$B$5)*Data!H1596</f>
        <v>-3.4897250930003755E-4</v>
      </c>
      <c r="K1596" s="8">
        <f t="shared" si="124"/>
        <v>-4.2984951139873197E-2</v>
      </c>
    </row>
    <row r="1597" spans="1:11" x14ac:dyDescent="0.2">
      <c r="A1597" s="3">
        <v>37448</v>
      </c>
      <c r="B1597" s="4">
        <v>4230</v>
      </c>
      <c r="C1597" s="4">
        <v>927.37</v>
      </c>
      <c r="D1597" s="5">
        <f t="shared" si="120"/>
        <v>596.57124477323896</v>
      </c>
      <c r="E1597" s="4">
        <v>0.64329366355741391</v>
      </c>
      <c r="F1597" s="8">
        <f t="shared" si="121"/>
        <v>-4.3960327209880752E-2</v>
      </c>
      <c r="G1597" s="8">
        <f t="shared" si="122"/>
        <v>7.4682137740766739E-3</v>
      </c>
      <c r="H1597" s="8">
        <f t="shared" si="123"/>
        <v>-3.9963956760174085E-3</v>
      </c>
      <c r="I1597" s="8">
        <f>'Parameters and Results'!$C$3*Data!F1597+'Parameters and Results'!$C$4*Data!G1597</f>
        <v>-3.4432450870644254E-2</v>
      </c>
      <c r="J1597" s="8">
        <f>(1-'Parameters and Results'!$B$5)*Data!H1597</f>
        <v>-1.1989187028052226E-3</v>
      </c>
      <c r="K1597" s="8">
        <f t="shared" si="124"/>
        <v>-3.5631369573449478E-2</v>
      </c>
    </row>
    <row r="1598" spans="1:11" x14ac:dyDescent="0.2">
      <c r="A1598" s="3">
        <v>37449</v>
      </c>
      <c r="B1598" s="4">
        <v>4224.1000000000004</v>
      </c>
      <c r="C1598" s="4">
        <v>921.39</v>
      </c>
      <c r="D1598" s="5">
        <f t="shared" si="120"/>
        <v>594.44516129032252</v>
      </c>
      <c r="E1598" s="4">
        <v>0.64516129032258063</v>
      </c>
      <c r="F1598" s="8">
        <f t="shared" si="121"/>
        <v>-1.3957726920323938E-3</v>
      </c>
      <c r="G1598" s="8">
        <f t="shared" si="122"/>
        <v>-6.4692235397354504E-3</v>
      </c>
      <c r="H1598" s="8">
        <f t="shared" si="123"/>
        <v>2.8990195855162215E-3</v>
      </c>
      <c r="I1598" s="8">
        <f>'Parameters and Results'!$C$3*Data!F1598+'Parameters and Results'!$C$4*Data!G1598</f>
        <v>-4.7146818169854889E-3</v>
      </c>
      <c r="J1598" s="8">
        <f>(1-'Parameters and Results'!$B$5)*Data!H1598</f>
        <v>8.6970587565486656E-4</v>
      </c>
      <c r="K1598" s="8">
        <f t="shared" si="124"/>
        <v>-3.8449759413306224E-3</v>
      </c>
    </row>
    <row r="1599" spans="1:11" x14ac:dyDescent="0.2">
      <c r="A1599" s="3">
        <v>37452</v>
      </c>
      <c r="B1599" s="4">
        <v>3994.5</v>
      </c>
      <c r="C1599" s="4">
        <v>917.93</v>
      </c>
      <c r="D1599" s="5">
        <f t="shared" si="120"/>
        <v>586.31195707715881</v>
      </c>
      <c r="E1599" s="4">
        <v>0.63873275421563613</v>
      </c>
      <c r="F1599" s="8">
        <f t="shared" si="121"/>
        <v>-5.5887805426194606E-2</v>
      </c>
      <c r="G1599" s="8">
        <f t="shared" si="122"/>
        <v>-3.7622644034227487E-3</v>
      </c>
      <c r="H1599" s="8">
        <f t="shared" si="123"/>
        <v>-1.0014206168574178E-2</v>
      </c>
      <c r="I1599" s="8">
        <f>'Parameters and Results'!$C$3*Data!F1599+'Parameters and Results'!$C$4*Data!G1599</f>
        <v>-5.0933452525768565E-2</v>
      </c>
      <c r="J1599" s="8">
        <f>(1-'Parameters and Results'!$B$5)*Data!H1599</f>
        <v>-3.0042618505722539E-3</v>
      </c>
      <c r="K1599" s="8">
        <f t="shared" si="124"/>
        <v>-5.3937714376340817E-2</v>
      </c>
    </row>
    <row r="1600" spans="1:11" x14ac:dyDescent="0.2">
      <c r="A1600" s="3">
        <v>37453</v>
      </c>
      <c r="B1600" s="4">
        <v>4021.9</v>
      </c>
      <c r="C1600" s="4">
        <v>900.94</v>
      </c>
      <c r="D1600" s="5">
        <f t="shared" si="120"/>
        <v>574.10310329446247</v>
      </c>
      <c r="E1600" s="4">
        <v>0.63722678901421015</v>
      </c>
      <c r="F1600" s="8">
        <f t="shared" si="121"/>
        <v>6.8360128492915275E-3</v>
      </c>
      <c r="G1600" s="8">
        <f t="shared" si="122"/>
        <v>-1.868247227365059E-2</v>
      </c>
      <c r="H1600" s="8">
        <f t="shared" si="123"/>
        <v>-2.3605229628085775E-3</v>
      </c>
      <c r="I1600" s="8">
        <f>'Parameters and Results'!$C$3*Data!F1600+'Parameters and Results'!$C$4*Data!G1600</f>
        <v>-4.1070237846412344E-3</v>
      </c>
      <c r="J1600" s="8">
        <f>(1-'Parameters and Results'!$B$5)*Data!H1600</f>
        <v>-7.0815688884257337E-4</v>
      </c>
      <c r="K1600" s="8">
        <f t="shared" si="124"/>
        <v>-4.8151806734838074E-3</v>
      </c>
    </row>
    <row r="1601" spans="1:11" x14ac:dyDescent="0.2">
      <c r="A1601" s="3">
        <v>37454</v>
      </c>
      <c r="B1601" s="4">
        <v>4190.6000000000004</v>
      </c>
      <c r="C1601" s="4">
        <v>906.04</v>
      </c>
      <c r="D1601" s="5">
        <f t="shared" si="120"/>
        <v>577.75793903838792</v>
      </c>
      <c r="E1601" s="4">
        <v>0.63767376610126258</v>
      </c>
      <c r="F1601" s="8">
        <f t="shared" si="121"/>
        <v>4.1089493983619517E-2</v>
      </c>
      <c r="G1601" s="8">
        <f t="shared" si="122"/>
        <v>5.6447924626255612E-3</v>
      </c>
      <c r="H1601" s="8">
        <f t="shared" si="123"/>
        <v>7.0119524785342924E-4</v>
      </c>
      <c r="I1601" s="8">
        <f>'Parameters and Results'!$C$3*Data!F1601+'Parameters and Results'!$C$4*Data!G1601</f>
        <v>3.9001495165484887E-2</v>
      </c>
      <c r="J1601" s="8">
        <f>(1-'Parameters and Results'!$B$5)*Data!H1601</f>
        <v>2.1035857435602881E-4</v>
      </c>
      <c r="K1601" s="8">
        <f t="shared" si="124"/>
        <v>3.9211853739840916E-2</v>
      </c>
    </row>
    <row r="1602" spans="1:11" x14ac:dyDescent="0.2">
      <c r="A1602" s="3">
        <v>37455</v>
      </c>
      <c r="B1602" s="4">
        <v>4297.3</v>
      </c>
      <c r="C1602" s="4">
        <v>881.56</v>
      </c>
      <c r="D1602" s="5">
        <f t="shared" ref="D1602:D1665" si="125">C1602*E1602</f>
        <v>562.04016576346817</v>
      </c>
      <c r="E1602" s="4">
        <v>0.63755180108383802</v>
      </c>
      <c r="F1602" s="8">
        <f t="shared" si="121"/>
        <v>2.5142996733756379E-2</v>
      </c>
      <c r="G1602" s="8">
        <f t="shared" si="122"/>
        <v>-2.7390389860276424E-2</v>
      </c>
      <c r="H1602" s="8">
        <f t="shared" si="123"/>
        <v>-1.9128383391134191E-4</v>
      </c>
      <c r="I1602" s="8">
        <f>'Parameters and Results'!$C$3*Data!F1602+'Parameters and Results'!$C$4*Data!G1602</f>
        <v>7.2093116174875571E-3</v>
      </c>
      <c r="J1602" s="8">
        <f>(1-'Parameters and Results'!$B$5)*Data!H1602</f>
        <v>-5.7385150173402583E-5</v>
      </c>
      <c r="K1602" s="8">
        <f t="shared" si="124"/>
        <v>7.1519264673141547E-3</v>
      </c>
    </row>
    <row r="1603" spans="1:11" x14ac:dyDescent="0.2">
      <c r="A1603" s="3">
        <v>37456</v>
      </c>
      <c r="B1603" s="4">
        <v>4098.3</v>
      </c>
      <c r="C1603" s="4">
        <v>847.75</v>
      </c>
      <c r="D1603" s="5">
        <f t="shared" si="125"/>
        <v>537.06050047513463</v>
      </c>
      <c r="E1603" s="4">
        <v>0.63351282863477987</v>
      </c>
      <c r="F1603" s="8">
        <f t="shared" si="121"/>
        <v>-4.7414664927212774E-2</v>
      </c>
      <c r="G1603" s="8">
        <f t="shared" si="122"/>
        <v>-3.9107284312742623E-2</v>
      </c>
      <c r="H1603" s="8">
        <f t="shared" si="123"/>
        <v>-6.3552803673134518E-3</v>
      </c>
      <c r="I1603" s="8">
        <f>'Parameters and Results'!$C$3*Data!F1603+'Parameters and Results'!$C$4*Data!G1603</f>
        <v>-6.2605765340192188E-2</v>
      </c>
      <c r="J1603" s="8">
        <f>(1-'Parameters and Results'!$B$5)*Data!H1603</f>
        <v>-1.9065841101940358E-3</v>
      </c>
      <c r="K1603" s="8">
        <f t="shared" si="124"/>
        <v>-6.4512349450386225E-2</v>
      </c>
    </row>
    <row r="1604" spans="1:11" x14ac:dyDescent="0.2">
      <c r="A1604" s="3">
        <v>37459</v>
      </c>
      <c r="B1604" s="4">
        <v>3895.5</v>
      </c>
      <c r="C1604" s="4">
        <v>819.85</v>
      </c>
      <c r="D1604" s="5">
        <f t="shared" si="125"/>
        <v>518.89240506329111</v>
      </c>
      <c r="E1604" s="4">
        <v>0.63291139240506322</v>
      </c>
      <c r="F1604" s="8">
        <f t="shared" ref="F1604:F1667" si="126">LN(B1604/B1603)</f>
        <v>-5.0750212790638433E-2</v>
      </c>
      <c r="G1604" s="8">
        <f t="shared" ref="G1604:G1667" si="127">LN(C1604/C1603)</f>
        <v>-3.3464384309870573E-2</v>
      </c>
      <c r="H1604" s="8">
        <f t="shared" ref="H1604:H1667" si="128">LN(E1604/E1603)</f>
        <v>-9.4981802296626014E-4</v>
      </c>
      <c r="I1604" s="8">
        <f>'Parameters and Results'!$C$3*Data!F1604+'Parameters and Results'!$C$4*Data!G1604</f>
        <v>-6.2477203719138744E-2</v>
      </c>
      <c r="J1604" s="8">
        <f>(1-'Parameters and Results'!$B$5)*Data!H1604</f>
        <v>-2.8494540688987806E-4</v>
      </c>
      <c r="K1604" s="8">
        <f t="shared" ref="K1604:K1667" si="129">I1604+J1604</f>
        <v>-6.2762149126028621E-2</v>
      </c>
    </row>
    <row r="1605" spans="1:11" x14ac:dyDescent="0.2">
      <c r="A1605" s="3">
        <v>37460</v>
      </c>
      <c r="B1605" s="4">
        <v>3858</v>
      </c>
      <c r="C1605" s="4">
        <v>797.7</v>
      </c>
      <c r="D1605" s="5">
        <f t="shared" si="125"/>
        <v>509.48457558919335</v>
      </c>
      <c r="E1605" s="4">
        <v>0.63869195886823782</v>
      </c>
      <c r="F1605" s="8">
        <f t="shared" si="126"/>
        <v>-9.6731263052383838E-3</v>
      </c>
      <c r="G1605" s="8">
        <f t="shared" si="127"/>
        <v>-2.7388809778793526E-2</v>
      </c>
      <c r="H1605" s="8">
        <f t="shared" si="128"/>
        <v>9.0918387035353668E-3</v>
      </c>
      <c r="I1605" s="8">
        <f>'Parameters and Results'!$C$3*Data!F1605+'Parameters and Results'!$C$4*Data!G1605</f>
        <v>-2.3253942797632092E-2</v>
      </c>
      <c r="J1605" s="8">
        <f>(1-'Parameters and Results'!$B$5)*Data!H1605</f>
        <v>2.7275516110606105E-3</v>
      </c>
      <c r="K1605" s="8">
        <f t="shared" si="129"/>
        <v>-2.0526391186571482E-2</v>
      </c>
    </row>
    <row r="1606" spans="1:11" x14ac:dyDescent="0.2">
      <c r="A1606" s="3">
        <v>37461</v>
      </c>
      <c r="B1606" s="4">
        <v>3777.1</v>
      </c>
      <c r="C1606" s="4">
        <v>843.43</v>
      </c>
      <c r="D1606" s="5">
        <f t="shared" si="125"/>
        <v>535.68116862496026</v>
      </c>
      <c r="E1606" s="4">
        <v>0.63512226103524927</v>
      </c>
      <c r="F1606" s="8">
        <f t="shared" si="126"/>
        <v>-2.1192395064517137E-2</v>
      </c>
      <c r="G1606" s="8">
        <f t="shared" si="127"/>
        <v>5.5744324073414495E-2</v>
      </c>
      <c r="H1606" s="8">
        <f t="shared" si="128"/>
        <v>-5.6047532236021208E-3</v>
      </c>
      <c r="I1606" s="8">
        <f>'Parameters and Results'!$C$3*Data!F1606+'Parameters and Results'!$C$4*Data!G1606</f>
        <v>1.1558589318191342E-2</v>
      </c>
      <c r="J1606" s="8">
        <f>(1-'Parameters and Results'!$B$5)*Data!H1606</f>
        <v>-1.6814259670806366E-3</v>
      </c>
      <c r="K1606" s="8">
        <f t="shared" si="129"/>
        <v>9.877163351110706E-3</v>
      </c>
    </row>
    <row r="1607" spans="1:11" x14ac:dyDescent="0.2">
      <c r="A1607" s="3">
        <v>37462</v>
      </c>
      <c r="B1607" s="4">
        <v>3965.9</v>
      </c>
      <c r="C1607" s="4">
        <v>838.68</v>
      </c>
      <c r="D1607" s="5">
        <f t="shared" si="125"/>
        <v>532.36003554652791</v>
      </c>
      <c r="E1607" s="4">
        <v>0.63475942617747882</v>
      </c>
      <c r="F1607" s="8">
        <f t="shared" si="126"/>
        <v>4.8776296038963017E-2</v>
      </c>
      <c r="G1607" s="8">
        <f t="shared" si="127"/>
        <v>-5.647683713460451E-3</v>
      </c>
      <c r="H1607" s="8">
        <f t="shared" si="128"/>
        <v>-5.7144672814449292E-4</v>
      </c>
      <c r="I1607" s="8">
        <f>'Parameters and Results'!$C$3*Data!F1607+'Parameters and Results'!$C$4*Data!G1607</f>
        <v>3.9629509828823996E-2</v>
      </c>
      <c r="J1607" s="8">
        <f>(1-'Parameters and Results'!$B$5)*Data!H1607</f>
        <v>-1.7143401844334791E-4</v>
      </c>
      <c r="K1607" s="8">
        <f t="shared" si="129"/>
        <v>3.9458075810380647E-2</v>
      </c>
    </row>
    <row r="1608" spans="1:11" x14ac:dyDescent="0.2">
      <c r="A1608" s="3">
        <v>37463</v>
      </c>
      <c r="B1608" s="4">
        <v>4016.6</v>
      </c>
      <c r="C1608" s="4">
        <v>852.84</v>
      </c>
      <c r="D1608" s="5">
        <f t="shared" si="125"/>
        <v>545.46850015989776</v>
      </c>
      <c r="E1608" s="4">
        <v>0.63959066197633518</v>
      </c>
      <c r="F1608" s="8">
        <f t="shared" si="126"/>
        <v>1.2702958162457452E-2</v>
      </c>
      <c r="G1608" s="8">
        <f t="shared" si="127"/>
        <v>1.6742729349766162E-2</v>
      </c>
      <c r="H1608" s="8">
        <f t="shared" si="128"/>
        <v>7.5823103713278306E-3</v>
      </c>
      <c r="I1608" s="8">
        <f>'Parameters and Results'!$C$3*Data!F1608+'Parameters and Results'!$C$4*Data!G1608</f>
        <v>2.0156162241024001E-2</v>
      </c>
      <c r="J1608" s="8">
        <f>(1-'Parameters and Results'!$B$5)*Data!H1608</f>
        <v>2.2746931113983497E-3</v>
      </c>
      <c r="K1608" s="8">
        <f t="shared" si="129"/>
        <v>2.2430855352422351E-2</v>
      </c>
    </row>
    <row r="1609" spans="1:11" x14ac:dyDescent="0.2">
      <c r="A1609" s="3">
        <v>37466</v>
      </c>
      <c r="B1609" s="4">
        <v>4202.7</v>
      </c>
      <c r="C1609" s="4">
        <v>898.96</v>
      </c>
      <c r="D1609" s="5">
        <f t="shared" si="125"/>
        <v>577.36673089274257</v>
      </c>
      <c r="E1609" s="4">
        <v>0.64226075786769432</v>
      </c>
      <c r="F1609" s="8">
        <f t="shared" si="126"/>
        <v>4.5291402267600249E-2</v>
      </c>
      <c r="G1609" s="8">
        <f t="shared" si="127"/>
        <v>5.2666582972842789E-2</v>
      </c>
      <c r="H1609" s="8">
        <f t="shared" si="128"/>
        <v>4.16600506389772E-3</v>
      </c>
      <c r="I1609" s="8">
        <f>'Parameters and Results'!$C$3*Data!F1609+'Parameters and Results'!$C$4*Data!G1609</f>
        <v>6.8069931789485338E-2</v>
      </c>
      <c r="J1609" s="8">
        <f>(1-'Parameters and Results'!$B$5)*Data!H1609</f>
        <v>1.2498015191693161E-3</v>
      </c>
      <c r="K1609" s="8">
        <f t="shared" si="129"/>
        <v>6.9319733308654652E-2</v>
      </c>
    </row>
    <row r="1610" spans="1:11" x14ac:dyDescent="0.2">
      <c r="A1610" s="3">
        <v>37467</v>
      </c>
      <c r="B1610" s="4">
        <v>4180.8999999999996</v>
      </c>
      <c r="C1610" s="4">
        <v>902.78</v>
      </c>
      <c r="D1610" s="5">
        <f t="shared" si="125"/>
        <v>574.10492845786962</v>
      </c>
      <c r="E1610" s="4">
        <v>0.63593004769475359</v>
      </c>
      <c r="F1610" s="8">
        <f t="shared" si="126"/>
        <v>-5.2006415226790084E-3</v>
      </c>
      <c r="G1610" s="8">
        <f t="shared" si="127"/>
        <v>4.2403517975038727E-3</v>
      </c>
      <c r="H1610" s="8">
        <f t="shared" si="128"/>
        <v>-9.9058167405973035E-3</v>
      </c>
      <c r="I1610" s="8">
        <f>'Parameters and Results'!$C$3*Data!F1610+'Parameters and Results'!$C$4*Data!G1610</f>
        <v>-2.2607713616920404E-3</v>
      </c>
      <c r="J1610" s="8">
        <f>(1-'Parameters and Results'!$B$5)*Data!H1610</f>
        <v>-2.9717450221791917E-3</v>
      </c>
      <c r="K1610" s="8">
        <f t="shared" si="129"/>
        <v>-5.2325163838712321E-3</v>
      </c>
    </row>
    <row r="1611" spans="1:11" x14ac:dyDescent="0.2">
      <c r="A1611" s="3">
        <v>37468</v>
      </c>
      <c r="B1611" s="4">
        <v>4246.2</v>
      </c>
      <c r="C1611" s="4">
        <v>911.62</v>
      </c>
      <c r="D1611" s="5">
        <f t="shared" si="125"/>
        <v>583.43680000000006</v>
      </c>
      <c r="E1611" s="4">
        <v>0.64</v>
      </c>
      <c r="F1611" s="8">
        <f t="shared" si="126"/>
        <v>1.5497930962295238E-2</v>
      </c>
      <c r="G1611" s="8">
        <f t="shared" si="127"/>
        <v>9.7443451808381376E-3</v>
      </c>
      <c r="H1611" s="8">
        <f t="shared" si="128"/>
        <v>6.3796069640389879E-3</v>
      </c>
      <c r="I1611" s="8">
        <f>'Parameters and Results'!$C$3*Data!F1611+'Parameters and Results'!$C$4*Data!G1611</f>
        <v>1.882263598966093E-2</v>
      </c>
      <c r="J1611" s="8">
        <f>(1-'Parameters and Results'!$B$5)*Data!H1611</f>
        <v>1.9138820892116966E-3</v>
      </c>
      <c r="K1611" s="8">
        <f t="shared" si="129"/>
        <v>2.0736518078872626E-2</v>
      </c>
    </row>
    <row r="1612" spans="1:11" x14ac:dyDescent="0.2">
      <c r="A1612" s="3">
        <v>37469</v>
      </c>
      <c r="B1612" s="4">
        <v>4044.5</v>
      </c>
      <c r="C1612" s="4">
        <v>884.66</v>
      </c>
      <c r="D1612" s="5">
        <f t="shared" si="125"/>
        <v>567.89061496982913</v>
      </c>
      <c r="E1612" s="4">
        <v>0.64193092823212217</v>
      </c>
      <c r="F1612" s="8">
        <f t="shared" si="126"/>
        <v>-4.8666531851786703E-2</v>
      </c>
      <c r="G1612" s="8">
        <f t="shared" si="127"/>
        <v>-3.0019846177366562E-2</v>
      </c>
      <c r="H1612" s="8">
        <f t="shared" si="128"/>
        <v>3.0125331247082394E-3</v>
      </c>
      <c r="I1612" s="8">
        <f>'Parameters and Results'!$C$3*Data!F1612+'Parameters and Results'!$C$4*Data!G1612</f>
        <v>-5.8793932306091312E-2</v>
      </c>
      <c r="J1612" s="8">
        <f>(1-'Parameters and Results'!$B$5)*Data!H1612</f>
        <v>9.0375993741247194E-4</v>
      </c>
      <c r="K1612" s="8">
        <f t="shared" si="129"/>
        <v>-5.7890172368678841E-2</v>
      </c>
    </row>
    <row r="1613" spans="1:11" x14ac:dyDescent="0.2">
      <c r="A1613" s="3">
        <v>37470</v>
      </c>
      <c r="B1613" s="4">
        <v>4075.5</v>
      </c>
      <c r="C1613" s="4">
        <v>864.24</v>
      </c>
      <c r="D1613" s="5">
        <f t="shared" si="125"/>
        <v>550.15596155070341</v>
      </c>
      <c r="E1613" s="4">
        <v>0.63657775797313643</v>
      </c>
      <c r="F1613" s="8">
        <f t="shared" si="126"/>
        <v>7.6355050765047981E-3</v>
      </c>
      <c r="G1613" s="8">
        <f t="shared" si="127"/>
        <v>-2.3352882391892999E-2</v>
      </c>
      <c r="H1613" s="8">
        <f t="shared" si="128"/>
        <v>-8.3741340200457759E-3</v>
      </c>
      <c r="I1613" s="8">
        <f>'Parameters and Results'!$C$3*Data!F1613+'Parameters and Results'!$C$4*Data!G1613</f>
        <v>-5.9294895496805238E-3</v>
      </c>
      <c r="J1613" s="8">
        <f>(1-'Parameters and Results'!$B$5)*Data!H1613</f>
        <v>-2.5122402060137332E-3</v>
      </c>
      <c r="K1613" s="8">
        <f t="shared" si="129"/>
        <v>-8.4417297556942574E-3</v>
      </c>
    </row>
    <row r="1614" spans="1:11" x14ac:dyDescent="0.2">
      <c r="A1614" s="3">
        <v>37473</v>
      </c>
      <c r="B1614" s="4">
        <v>3996.4</v>
      </c>
      <c r="C1614" s="4">
        <v>834.6</v>
      </c>
      <c r="D1614" s="5">
        <f t="shared" si="125"/>
        <v>532.78008298755185</v>
      </c>
      <c r="E1614" s="4">
        <v>0.63836578359399931</v>
      </c>
      <c r="F1614" s="8">
        <f t="shared" si="126"/>
        <v>-1.9599482675648542E-2</v>
      </c>
      <c r="G1614" s="8">
        <f t="shared" si="127"/>
        <v>-3.489793985127719E-2</v>
      </c>
      <c r="H1614" s="8">
        <f t="shared" si="128"/>
        <v>2.8048721136476381E-3</v>
      </c>
      <c r="I1614" s="8">
        <f>'Parameters and Results'!$C$3*Data!F1614+'Parameters and Results'!$C$4*Data!G1614</f>
        <v>-3.5994434860882163E-2</v>
      </c>
      <c r="J1614" s="8">
        <f>(1-'Parameters and Results'!$B$5)*Data!H1614</f>
        <v>8.4146163409429156E-4</v>
      </c>
      <c r="K1614" s="8">
        <f t="shared" si="129"/>
        <v>-3.515297322678787E-2</v>
      </c>
    </row>
    <row r="1615" spans="1:11" x14ac:dyDescent="0.2">
      <c r="A1615" s="3">
        <v>37474</v>
      </c>
      <c r="B1615" s="4">
        <v>4131</v>
      </c>
      <c r="C1615" s="4">
        <v>859.57</v>
      </c>
      <c r="D1615" s="5">
        <f t="shared" si="125"/>
        <v>558.81549863476801</v>
      </c>
      <c r="E1615" s="4">
        <v>0.65011051878819404</v>
      </c>
      <c r="F1615" s="8">
        <f t="shared" si="126"/>
        <v>3.3125552537901011E-2</v>
      </c>
      <c r="G1615" s="8">
        <f t="shared" si="127"/>
        <v>2.9479696048418994E-2</v>
      </c>
      <c r="H1615" s="8">
        <f t="shared" si="128"/>
        <v>1.8230929769293108E-2</v>
      </c>
      <c r="I1615" s="8">
        <f>'Parameters and Results'!$C$3*Data!F1615+'Parameters and Results'!$C$4*Data!G1615</f>
        <v>4.4903894336809649E-2</v>
      </c>
      <c r="J1615" s="8">
        <f>(1-'Parameters and Results'!$B$5)*Data!H1615</f>
        <v>5.469278930787933E-3</v>
      </c>
      <c r="K1615" s="8">
        <f t="shared" si="129"/>
        <v>5.0373173267597583E-2</v>
      </c>
    </row>
    <row r="1616" spans="1:11" x14ac:dyDescent="0.2">
      <c r="A1616" s="3">
        <v>37475</v>
      </c>
      <c r="B1616" s="4">
        <v>4094.4</v>
      </c>
      <c r="C1616" s="4">
        <v>876.77</v>
      </c>
      <c r="D1616" s="5">
        <f t="shared" si="125"/>
        <v>571.03686335808254</v>
      </c>
      <c r="E1616" s="4">
        <v>0.65129607919760324</v>
      </c>
      <c r="F1616" s="8">
        <f t="shared" si="126"/>
        <v>-8.8993219912402045E-3</v>
      </c>
      <c r="G1616" s="8">
        <f t="shared" si="127"/>
        <v>1.9812436074055025E-2</v>
      </c>
      <c r="H1616" s="8">
        <f t="shared" si="128"/>
        <v>1.8219682291552779E-3</v>
      </c>
      <c r="I1616" s="8">
        <f>'Parameters and Results'!$C$3*Data!F1616+'Parameters and Results'!$C$4*Data!G1616</f>
        <v>2.9118087376545383E-3</v>
      </c>
      <c r="J1616" s="8">
        <f>(1-'Parameters and Results'!$B$5)*Data!H1616</f>
        <v>5.4659046874658344E-4</v>
      </c>
      <c r="K1616" s="8">
        <f t="shared" si="129"/>
        <v>3.4583992064011219E-3</v>
      </c>
    </row>
    <row r="1617" spans="1:11" x14ac:dyDescent="0.2">
      <c r="A1617" s="3">
        <v>37476</v>
      </c>
      <c r="B1617" s="4">
        <v>4240.5</v>
      </c>
      <c r="C1617" s="4">
        <v>905.46</v>
      </c>
      <c r="D1617" s="5">
        <f t="shared" si="125"/>
        <v>592.65610682026443</v>
      </c>
      <c r="E1617" s="4">
        <v>0.65453593402277788</v>
      </c>
      <c r="F1617" s="8">
        <f t="shared" si="126"/>
        <v>3.50610003962303E-2</v>
      </c>
      <c r="G1617" s="8">
        <f t="shared" si="127"/>
        <v>3.2198401578588019E-2</v>
      </c>
      <c r="H1617" s="8">
        <f t="shared" si="128"/>
        <v>4.9621412865389286E-3</v>
      </c>
      <c r="I1617" s="8">
        <f>'Parameters and Results'!$C$3*Data!F1617+'Parameters and Results'!$C$4*Data!G1617</f>
        <v>4.8065512199139043E-2</v>
      </c>
      <c r="J1617" s="8">
        <f>(1-'Parameters and Results'!$B$5)*Data!H1617</f>
        <v>1.4886423859616787E-3</v>
      </c>
      <c r="K1617" s="8">
        <f t="shared" si="129"/>
        <v>4.9554154585100721E-2</v>
      </c>
    </row>
    <row r="1618" spans="1:11" x14ac:dyDescent="0.2">
      <c r="A1618" s="3">
        <v>37477</v>
      </c>
      <c r="B1618" s="4">
        <v>4322.3999999999996</v>
      </c>
      <c r="C1618" s="4">
        <v>908.64</v>
      </c>
      <c r="D1618" s="5">
        <f t="shared" si="125"/>
        <v>596.41614702986533</v>
      </c>
      <c r="E1618" s="4">
        <v>0.6563833278634722</v>
      </c>
      <c r="F1618" s="8">
        <f t="shared" si="126"/>
        <v>1.9129616728101241E-2</v>
      </c>
      <c r="G1618" s="8">
        <f t="shared" si="127"/>
        <v>3.5058742706082142E-3</v>
      </c>
      <c r="H1618" s="8">
        <f t="shared" si="128"/>
        <v>2.8184726814953691E-3</v>
      </c>
      <c r="I1618" s="8">
        <f>'Parameters and Results'!$C$3*Data!F1618+'Parameters and Results'!$C$4*Data!G1618</f>
        <v>1.8631586743217021E-2</v>
      </c>
      <c r="J1618" s="8">
        <f>(1-'Parameters and Results'!$B$5)*Data!H1618</f>
        <v>8.4554180444861081E-4</v>
      </c>
      <c r="K1618" s="8">
        <f t="shared" si="129"/>
        <v>1.9477128547665631E-2</v>
      </c>
    </row>
    <row r="1619" spans="1:11" x14ac:dyDescent="0.2">
      <c r="A1619" s="3">
        <v>37480</v>
      </c>
      <c r="B1619" s="4">
        <v>4221.6000000000004</v>
      </c>
      <c r="C1619" s="4">
        <v>903.8</v>
      </c>
      <c r="D1619" s="5">
        <f t="shared" si="125"/>
        <v>590.0633283280016</v>
      </c>
      <c r="E1619" s="4">
        <v>0.65286936084089575</v>
      </c>
      <c r="F1619" s="8">
        <f t="shared" si="126"/>
        <v>-2.3596600438397775E-2</v>
      </c>
      <c r="G1619" s="8">
        <f t="shared" si="127"/>
        <v>-5.3408791519431592E-3</v>
      </c>
      <c r="H1619" s="8">
        <f t="shared" si="128"/>
        <v>-5.3679102447443949E-3</v>
      </c>
      <c r="I1619" s="8">
        <f>'Parameters and Results'!$C$3*Data!F1619+'Parameters and Results'!$C$4*Data!G1619</f>
        <v>-2.353110012564736E-2</v>
      </c>
      <c r="J1619" s="8">
        <f>(1-'Parameters and Results'!$B$5)*Data!H1619</f>
        <v>-1.6103730734233187E-3</v>
      </c>
      <c r="K1619" s="8">
        <f t="shared" si="129"/>
        <v>-2.5141473199070678E-2</v>
      </c>
    </row>
    <row r="1620" spans="1:11" x14ac:dyDescent="0.2">
      <c r="A1620" s="3">
        <v>37481</v>
      </c>
      <c r="B1620" s="4">
        <v>4271.7</v>
      </c>
      <c r="C1620" s="4">
        <v>884.21</v>
      </c>
      <c r="D1620" s="5">
        <f t="shared" si="125"/>
        <v>577.53755715218813</v>
      </c>
      <c r="E1620" s="4">
        <v>0.6531678641410843</v>
      </c>
      <c r="F1620" s="8">
        <f t="shared" si="126"/>
        <v>1.1797671363600389E-2</v>
      </c>
      <c r="G1620" s="8">
        <f t="shared" si="127"/>
        <v>-2.1913505990541829E-2</v>
      </c>
      <c r="H1620" s="8">
        <f t="shared" si="128"/>
        <v>4.5711301282448565E-4</v>
      </c>
      <c r="I1620" s="8">
        <f>'Parameters and Results'!$C$3*Data!F1620+'Parameters and Results'!$C$4*Data!G1620</f>
        <v>-1.5103307917422506E-3</v>
      </c>
      <c r="J1620" s="8">
        <f>(1-'Parameters and Results'!$B$5)*Data!H1620</f>
        <v>1.3713390384734571E-4</v>
      </c>
      <c r="K1620" s="8">
        <f t="shared" si="129"/>
        <v>-1.3731968878949049E-3</v>
      </c>
    </row>
    <row r="1621" spans="1:11" x14ac:dyDescent="0.2">
      <c r="A1621" s="3">
        <v>37482</v>
      </c>
      <c r="B1621" s="4">
        <v>4171.1000000000004</v>
      </c>
      <c r="C1621" s="4">
        <v>919.62</v>
      </c>
      <c r="D1621" s="5">
        <f t="shared" si="125"/>
        <v>595.53166688252816</v>
      </c>
      <c r="E1621" s="4">
        <v>0.64758450977852611</v>
      </c>
      <c r="F1621" s="8">
        <f t="shared" si="126"/>
        <v>-2.383208447957913E-2</v>
      </c>
      <c r="G1621" s="8">
        <f t="shared" si="127"/>
        <v>3.9265950252233714E-2</v>
      </c>
      <c r="H1621" s="8">
        <f t="shared" si="128"/>
        <v>-8.5848602170317413E-3</v>
      </c>
      <c r="I1621" s="8">
        <f>'Parameters and Results'!$C$3*Data!F1621+'Parameters and Results'!$C$4*Data!G1621</f>
        <v>3.5053921657447404E-4</v>
      </c>
      <c r="J1621" s="8">
        <f>(1-'Parameters and Results'!$B$5)*Data!H1621</f>
        <v>-2.5754580651095229E-3</v>
      </c>
      <c r="K1621" s="8">
        <f t="shared" si="129"/>
        <v>-2.2249188485350489E-3</v>
      </c>
    </row>
    <row r="1622" spans="1:11" x14ac:dyDescent="0.2">
      <c r="A1622" s="3">
        <v>37483</v>
      </c>
      <c r="B1622" s="4">
        <v>4327.5</v>
      </c>
      <c r="C1622" s="4">
        <v>930.25</v>
      </c>
      <c r="D1622" s="5">
        <f t="shared" si="125"/>
        <v>605.63151041666663</v>
      </c>
      <c r="E1622" s="4">
        <v>0.65104166666666663</v>
      </c>
      <c r="F1622" s="8">
        <f t="shared" si="126"/>
        <v>3.6810218074884764E-2</v>
      </c>
      <c r="G1622" s="8">
        <f t="shared" si="127"/>
        <v>1.1492825987860519E-2</v>
      </c>
      <c r="H1622" s="8">
        <f t="shared" si="128"/>
        <v>5.3243421670979545E-3</v>
      </c>
      <c r="I1622" s="8">
        <f>'Parameters and Results'!$C$3*Data!F1622+'Parameters and Results'!$C$4*Data!G1622</f>
        <v>3.8415066848968851E-2</v>
      </c>
      <c r="J1622" s="8">
        <f>(1-'Parameters and Results'!$B$5)*Data!H1622</f>
        <v>1.5973026501293866E-3</v>
      </c>
      <c r="K1622" s="8">
        <f t="shared" si="129"/>
        <v>4.0012369499098241E-2</v>
      </c>
    </row>
    <row r="1623" spans="1:11" x14ac:dyDescent="0.2">
      <c r="A1623" s="3">
        <v>37484</v>
      </c>
      <c r="B1623" s="4">
        <v>4330</v>
      </c>
      <c r="C1623" s="4">
        <v>928.77</v>
      </c>
      <c r="D1623" s="5">
        <f t="shared" si="125"/>
        <v>604.19594067135063</v>
      </c>
      <c r="E1623" s="4">
        <v>0.65053343741868341</v>
      </c>
      <c r="F1623" s="8">
        <f t="shared" si="126"/>
        <v>5.7753394617128181E-4</v>
      </c>
      <c r="G1623" s="8">
        <f t="shared" si="127"/>
        <v>-1.5922371063000788E-3</v>
      </c>
      <c r="H1623" s="8">
        <f t="shared" si="128"/>
        <v>-7.8094498307117394E-4</v>
      </c>
      <c r="I1623" s="8">
        <f>'Parameters and Results'!$C$3*Data!F1623+'Parameters and Results'!$C$4*Data!G1623</f>
        <v>-3.5446583450217124E-4</v>
      </c>
      <c r="J1623" s="8">
        <f>(1-'Parameters and Results'!$B$5)*Data!H1623</f>
        <v>-2.3428349492135223E-4</v>
      </c>
      <c r="K1623" s="8">
        <f t="shared" si="129"/>
        <v>-5.8874932942352346E-4</v>
      </c>
    </row>
    <row r="1624" spans="1:11" x14ac:dyDescent="0.2">
      <c r="A1624" s="3">
        <v>37487</v>
      </c>
      <c r="B1624" s="4">
        <v>4426.8</v>
      </c>
      <c r="C1624" s="4">
        <v>950.7</v>
      </c>
      <c r="D1624" s="5">
        <f t="shared" si="125"/>
        <v>622.51178627553702</v>
      </c>
      <c r="E1624" s="4">
        <v>0.65479308538501835</v>
      </c>
      <c r="F1624" s="8">
        <f t="shared" si="126"/>
        <v>2.210943339409481E-2</v>
      </c>
      <c r="G1624" s="8">
        <f t="shared" si="127"/>
        <v>2.3337425244553074E-2</v>
      </c>
      <c r="H1624" s="8">
        <f t="shared" si="128"/>
        <v>6.5265862791509116E-3</v>
      </c>
      <c r="I1624" s="8">
        <f>'Parameters and Results'!$C$3*Data!F1624+'Parameters and Results'!$C$4*Data!G1624</f>
        <v>3.1947963851891623E-2</v>
      </c>
      <c r="J1624" s="8">
        <f>(1-'Parameters and Results'!$B$5)*Data!H1624</f>
        <v>1.9579758837452738E-3</v>
      </c>
      <c r="K1624" s="8">
        <f t="shared" si="129"/>
        <v>3.3905939735636895E-2</v>
      </c>
    </row>
    <row r="1625" spans="1:11" x14ac:dyDescent="0.2">
      <c r="A1625" s="3">
        <v>37488</v>
      </c>
      <c r="B1625" s="4">
        <v>4368.8999999999996</v>
      </c>
      <c r="C1625" s="4">
        <v>937.43</v>
      </c>
      <c r="D1625" s="5">
        <f t="shared" si="125"/>
        <v>614.06393292283508</v>
      </c>
      <c r="E1625" s="4">
        <v>0.65505043888379411</v>
      </c>
      <c r="F1625" s="8">
        <f t="shared" si="126"/>
        <v>-1.3165714233985968E-2</v>
      </c>
      <c r="G1625" s="8">
        <f t="shared" si="127"/>
        <v>-1.4056466974779963E-2</v>
      </c>
      <c r="H1625" s="8">
        <f t="shared" si="128"/>
        <v>3.9295304716795707E-4</v>
      </c>
      <c r="I1625" s="8">
        <f>'Parameters and Results'!$C$3*Data!F1625+'Parameters and Results'!$C$4*Data!G1625</f>
        <v>-1.9110492121118906E-2</v>
      </c>
      <c r="J1625" s="8">
        <f>(1-'Parameters and Results'!$B$5)*Data!H1625</f>
        <v>1.1788591415038714E-4</v>
      </c>
      <c r="K1625" s="8">
        <f t="shared" si="129"/>
        <v>-1.8992606206968521E-2</v>
      </c>
    </row>
    <row r="1626" spans="1:11" x14ac:dyDescent="0.2">
      <c r="A1626" s="3">
        <v>37489</v>
      </c>
      <c r="B1626" s="4">
        <v>4364.8</v>
      </c>
      <c r="C1626" s="4">
        <v>949.36</v>
      </c>
      <c r="D1626" s="5">
        <f t="shared" si="125"/>
        <v>620.6995750245178</v>
      </c>
      <c r="E1626" s="4">
        <v>0.65380843412880019</v>
      </c>
      <c r="F1626" s="8">
        <f t="shared" si="126"/>
        <v>-9.3889194755593386E-4</v>
      </c>
      <c r="G1626" s="8">
        <f t="shared" si="127"/>
        <v>1.2645984966678901E-2</v>
      </c>
      <c r="H1626" s="8">
        <f t="shared" si="128"/>
        <v>-1.8978442265883608E-3</v>
      </c>
      <c r="I1626" s="8">
        <f>'Parameters and Results'!$C$3*Data!F1626+'Parameters and Results'!$C$4*Data!G1626</f>
        <v>6.007301427895166E-3</v>
      </c>
      <c r="J1626" s="8">
        <f>(1-'Parameters and Results'!$B$5)*Data!H1626</f>
        <v>-5.6935326797650837E-4</v>
      </c>
      <c r="K1626" s="8">
        <f t="shared" si="129"/>
        <v>5.4379481599186579E-3</v>
      </c>
    </row>
    <row r="1627" spans="1:11" x14ac:dyDescent="0.2">
      <c r="A1627" s="3">
        <v>37490</v>
      </c>
      <c r="B1627" s="4">
        <v>4434.7</v>
      </c>
      <c r="C1627" s="4">
        <v>962.7</v>
      </c>
      <c r="D1627" s="5">
        <f t="shared" si="125"/>
        <v>633.68878357030007</v>
      </c>
      <c r="E1627" s="4">
        <v>0.65824117956819372</v>
      </c>
      <c r="F1627" s="8">
        <f t="shared" si="126"/>
        <v>1.5887600503696527E-2</v>
      </c>
      <c r="G1627" s="8">
        <f t="shared" si="127"/>
        <v>1.3953763427037382E-2</v>
      </c>
      <c r="H1627" s="8">
        <f t="shared" si="128"/>
        <v>6.7570040928819569E-3</v>
      </c>
      <c r="I1627" s="8">
        <f>'Parameters and Results'!$C$3*Data!F1627+'Parameters and Results'!$C$4*Data!G1627</f>
        <v>2.1436682691334648E-2</v>
      </c>
      <c r="J1627" s="8">
        <f>(1-'Parameters and Results'!$B$5)*Data!H1627</f>
        <v>2.0271012278645873E-3</v>
      </c>
      <c r="K1627" s="8">
        <f t="shared" si="129"/>
        <v>2.3463783919199236E-2</v>
      </c>
    </row>
    <row r="1628" spans="1:11" x14ac:dyDescent="0.2">
      <c r="A1628" s="3">
        <v>37491</v>
      </c>
      <c r="B1628" s="4">
        <v>4389.8</v>
      </c>
      <c r="C1628" s="4">
        <v>940.86</v>
      </c>
      <c r="D1628" s="5">
        <f t="shared" si="125"/>
        <v>618.37660203746304</v>
      </c>
      <c r="E1628" s="4">
        <v>0.65724613867893522</v>
      </c>
      <c r="F1628" s="8">
        <f t="shared" si="126"/>
        <v>-1.0176301767929313E-2</v>
      </c>
      <c r="G1628" s="8">
        <f t="shared" si="127"/>
        <v>-2.294748616292578E-2</v>
      </c>
      <c r="H1628" s="8">
        <f t="shared" si="128"/>
        <v>-1.5128098389495675E-3</v>
      </c>
      <c r="I1628" s="8">
        <f>'Parameters and Results'!$C$3*Data!F1628+'Parameters and Results'!$C$4*Data!G1628</f>
        <v>-2.1295906574918075E-2</v>
      </c>
      <c r="J1628" s="8">
        <f>(1-'Parameters and Results'!$B$5)*Data!H1628</f>
        <v>-4.5384295168487032E-4</v>
      </c>
      <c r="K1628" s="8">
        <f t="shared" si="129"/>
        <v>-2.1749749526602944E-2</v>
      </c>
    </row>
    <row r="1629" spans="1:11" x14ac:dyDescent="0.2">
      <c r="A1629" s="3">
        <v>37495</v>
      </c>
      <c r="B1629" s="4">
        <v>4449.7</v>
      </c>
      <c r="C1629" s="4">
        <v>934.82</v>
      </c>
      <c r="D1629" s="5">
        <f t="shared" si="125"/>
        <v>610.79385821626931</v>
      </c>
      <c r="E1629" s="4">
        <v>0.65338124795818364</v>
      </c>
      <c r="F1629" s="8">
        <f t="shared" si="126"/>
        <v>1.3553010212550655E-2</v>
      </c>
      <c r="G1629" s="8">
        <f t="shared" si="127"/>
        <v>-6.4403532343693323E-3</v>
      </c>
      <c r="H1629" s="8">
        <f t="shared" si="128"/>
        <v>-5.8977890484412931E-3</v>
      </c>
      <c r="I1629" s="8">
        <f>'Parameters and Results'!$C$3*Data!F1629+'Parameters and Results'!$C$4*Data!G1629</f>
        <v>8.3810931894223832E-3</v>
      </c>
      <c r="J1629" s="8">
        <f>(1-'Parameters and Results'!$B$5)*Data!H1629</f>
        <v>-1.7693367145323882E-3</v>
      </c>
      <c r="K1629" s="8">
        <f t="shared" si="129"/>
        <v>6.6117564748899953E-3</v>
      </c>
    </row>
    <row r="1630" spans="1:11" x14ac:dyDescent="0.2">
      <c r="A1630" s="3">
        <v>37496</v>
      </c>
      <c r="B1630" s="4">
        <v>4274</v>
      </c>
      <c r="C1630" s="4">
        <v>917.87</v>
      </c>
      <c r="D1630" s="5">
        <f t="shared" si="125"/>
        <v>597.45492416845673</v>
      </c>
      <c r="E1630" s="4">
        <v>0.65091453492156481</v>
      </c>
      <c r="F1630" s="8">
        <f t="shared" si="126"/>
        <v>-4.0286521278313323E-2</v>
      </c>
      <c r="G1630" s="8">
        <f t="shared" si="127"/>
        <v>-1.8298228994525562E-2</v>
      </c>
      <c r="H1630" s="8">
        <f t="shared" si="128"/>
        <v>-3.7824487511471743E-3</v>
      </c>
      <c r="I1630" s="8">
        <f>'Parameters and Results'!$C$3*Data!F1630+'Parameters and Results'!$C$4*Data!G1630</f>
        <v>-4.5131749775567963E-2</v>
      </c>
      <c r="J1630" s="8">
        <f>(1-'Parameters and Results'!$B$5)*Data!H1630</f>
        <v>-1.1347346253441524E-3</v>
      </c>
      <c r="K1630" s="8">
        <f t="shared" si="129"/>
        <v>-4.6266484400912113E-2</v>
      </c>
    </row>
    <row r="1631" spans="1:11" x14ac:dyDescent="0.2">
      <c r="A1631" s="3">
        <v>37497</v>
      </c>
      <c r="B1631" s="4">
        <v>4209.3</v>
      </c>
      <c r="C1631" s="4">
        <v>917.8</v>
      </c>
      <c r="D1631" s="5">
        <f t="shared" si="125"/>
        <v>592.74089382588477</v>
      </c>
      <c r="E1631" s="4">
        <v>0.64582795143373806</v>
      </c>
      <c r="F1631" s="8">
        <f t="shared" si="126"/>
        <v>-1.525379381103294E-2</v>
      </c>
      <c r="G1631" s="8">
        <f t="shared" si="127"/>
        <v>-7.626643136727086E-5</v>
      </c>
      <c r="H1631" s="8">
        <f t="shared" si="128"/>
        <v>-7.8452115668787396E-3</v>
      </c>
      <c r="I1631" s="8">
        <f>'Parameters and Results'!$C$3*Data!F1631+'Parameters and Results'!$C$4*Data!G1631</f>
        <v>-1.3388253457592149E-2</v>
      </c>
      <c r="J1631" s="8">
        <f>(1-'Parameters and Results'!$B$5)*Data!H1631</f>
        <v>-2.3535634700636221E-3</v>
      </c>
      <c r="K1631" s="8">
        <f t="shared" si="129"/>
        <v>-1.574181692765577E-2</v>
      </c>
    </row>
    <row r="1632" spans="1:11" x14ac:dyDescent="0.2">
      <c r="A1632" s="3">
        <v>37498</v>
      </c>
      <c r="B1632" s="4">
        <v>4227.3</v>
      </c>
      <c r="C1632" s="4">
        <v>916.07</v>
      </c>
      <c r="D1632" s="5">
        <f t="shared" si="125"/>
        <v>591.92943913155852</v>
      </c>
      <c r="E1632" s="4">
        <v>0.64616179891444814</v>
      </c>
      <c r="F1632" s="8">
        <f t="shared" si="126"/>
        <v>4.2671283011089869E-3</v>
      </c>
      <c r="G1632" s="8">
        <f t="shared" si="127"/>
        <v>-1.8867209924283519E-3</v>
      </c>
      <c r="H1632" s="8">
        <f t="shared" si="128"/>
        <v>5.167958771349799E-4</v>
      </c>
      <c r="I1632" s="8">
        <f>'Parameters and Results'!$C$3*Data!F1632+'Parameters and Results'!$C$4*Data!G1632</f>
        <v>2.7149079275590533E-3</v>
      </c>
      <c r="J1632" s="8">
        <f>(1-'Parameters and Results'!$B$5)*Data!H1632</f>
        <v>1.55038763140494E-4</v>
      </c>
      <c r="K1632" s="8">
        <f t="shared" si="129"/>
        <v>2.8699466906995474E-3</v>
      </c>
    </row>
    <row r="1633" spans="1:11" x14ac:dyDescent="0.2">
      <c r="A1633" s="3">
        <v>37502</v>
      </c>
      <c r="B1633" s="4">
        <v>4028.6</v>
      </c>
      <c r="C1633" s="4">
        <v>878.02</v>
      </c>
      <c r="D1633" s="5">
        <f t="shared" si="125"/>
        <v>561.93280000000004</v>
      </c>
      <c r="E1633" s="4">
        <v>0.64</v>
      </c>
      <c r="F1633" s="8">
        <f t="shared" si="126"/>
        <v>-4.8144570324845197E-2</v>
      </c>
      <c r="G1633" s="8">
        <f t="shared" si="127"/>
        <v>-4.2423408549346391E-2</v>
      </c>
      <c r="H1633" s="8">
        <f t="shared" si="128"/>
        <v>-9.5817587841985422E-3</v>
      </c>
      <c r="I1633" s="8">
        <f>'Parameters and Results'!$C$3*Data!F1633+'Parameters and Results'!$C$4*Data!G1633</f>
        <v>-6.50351396508866E-2</v>
      </c>
      <c r="J1633" s="8">
        <f>(1-'Parameters and Results'!$B$5)*Data!H1633</f>
        <v>-2.8745276352595633E-3</v>
      </c>
      <c r="K1633" s="8">
        <f t="shared" si="129"/>
        <v>-6.7909667286146169E-2</v>
      </c>
    </row>
    <row r="1634" spans="1:11" x14ac:dyDescent="0.2">
      <c r="A1634" s="3">
        <v>37503</v>
      </c>
      <c r="B1634" s="4">
        <v>4026.9</v>
      </c>
      <c r="C1634" s="4">
        <v>893.4</v>
      </c>
      <c r="D1634" s="5">
        <f t="shared" si="125"/>
        <v>571.15458381281155</v>
      </c>
      <c r="E1634" s="4">
        <v>0.63930443677279114</v>
      </c>
      <c r="F1634" s="8">
        <f t="shared" si="126"/>
        <v>-4.2207188262353198E-4</v>
      </c>
      <c r="G1634" s="8">
        <f t="shared" si="127"/>
        <v>1.7365036499059856E-2</v>
      </c>
      <c r="H1634" s="8">
        <f t="shared" si="128"/>
        <v>-1.0874085569545673E-3</v>
      </c>
      <c r="I1634" s="8">
        <f>'Parameters and Results'!$C$3*Data!F1634+'Parameters and Results'!$C$4*Data!G1634</f>
        <v>9.0078068121967354E-3</v>
      </c>
      <c r="J1634" s="8">
        <f>(1-'Parameters and Results'!$B$5)*Data!H1634</f>
        <v>-3.2622256708637025E-4</v>
      </c>
      <c r="K1634" s="8">
        <f t="shared" si="129"/>
        <v>8.6815842451103652E-3</v>
      </c>
    </row>
    <row r="1635" spans="1:11" x14ac:dyDescent="0.2">
      <c r="A1635" s="3">
        <v>37504</v>
      </c>
      <c r="B1635" s="4">
        <v>4011</v>
      </c>
      <c r="C1635" s="4">
        <v>879.15</v>
      </c>
      <c r="D1635" s="5">
        <f t="shared" si="125"/>
        <v>561.39846743295016</v>
      </c>
      <c r="E1635" s="4">
        <v>0.63856960408684549</v>
      </c>
      <c r="F1635" s="8">
        <f t="shared" si="126"/>
        <v>-3.9562623916472358E-3</v>
      </c>
      <c r="G1635" s="8">
        <f t="shared" si="127"/>
        <v>-1.6078877327470344E-2</v>
      </c>
      <c r="H1635" s="8">
        <f t="shared" si="128"/>
        <v>-1.1500863832372185E-3</v>
      </c>
      <c r="I1635" s="8">
        <f>'Parameters and Results'!$C$3*Data!F1635+'Parameters and Results'!$C$4*Data!G1635</f>
        <v>-1.214432334952532E-2</v>
      </c>
      <c r="J1635" s="8">
        <f>(1-'Parameters and Results'!$B$5)*Data!H1635</f>
        <v>-3.4502591497116562E-4</v>
      </c>
      <c r="K1635" s="8">
        <f t="shared" si="129"/>
        <v>-1.2489349264496486E-2</v>
      </c>
    </row>
    <row r="1636" spans="1:11" x14ac:dyDescent="0.2">
      <c r="A1636" s="3">
        <v>37505</v>
      </c>
      <c r="B1636" s="4">
        <v>4107.2</v>
      </c>
      <c r="C1636" s="4">
        <v>893.92</v>
      </c>
      <c r="D1636" s="5">
        <f t="shared" si="125"/>
        <v>573.13585946015257</v>
      </c>
      <c r="E1636" s="4">
        <v>0.6411489388985061</v>
      </c>
      <c r="F1636" s="8">
        <f t="shared" si="126"/>
        <v>2.3700944346822989E-2</v>
      </c>
      <c r="G1636" s="8">
        <f t="shared" si="127"/>
        <v>1.6660754120290753E-2</v>
      </c>
      <c r="H1636" s="8">
        <f t="shared" si="128"/>
        <v>4.0311024929685219E-3</v>
      </c>
      <c r="I1636" s="8">
        <f>'Parameters and Results'!$C$3*Data!F1636+'Parameters and Results'!$C$4*Data!G1636</f>
        <v>2.9735133528427125E-2</v>
      </c>
      <c r="J1636" s="8">
        <f>(1-'Parameters and Results'!$B$5)*Data!H1636</f>
        <v>1.2093307478905568E-3</v>
      </c>
      <c r="K1636" s="8">
        <f t="shared" si="129"/>
        <v>3.0944464276317682E-2</v>
      </c>
    </row>
    <row r="1637" spans="1:11" x14ac:dyDescent="0.2">
      <c r="A1637" s="3">
        <v>37508</v>
      </c>
      <c r="B1637" s="4">
        <v>4062.4</v>
      </c>
      <c r="C1637" s="4">
        <v>902.96</v>
      </c>
      <c r="D1637" s="5">
        <f t="shared" si="125"/>
        <v>579.37760667308316</v>
      </c>
      <c r="E1637" s="4">
        <v>0.64164260506897663</v>
      </c>
      <c r="F1637" s="8">
        <f t="shared" si="126"/>
        <v>-1.0967599166461945E-2</v>
      </c>
      <c r="G1637" s="8">
        <f t="shared" si="127"/>
        <v>1.0061969936532257E-2</v>
      </c>
      <c r="H1637" s="8">
        <f t="shared" si="128"/>
        <v>7.6967485038813429E-4</v>
      </c>
      <c r="I1637" s="8">
        <f>'Parameters and Results'!$C$3*Data!F1637+'Parameters and Results'!$C$4*Data!G1637</f>
        <v>-4.1631855049267807E-3</v>
      </c>
      <c r="J1637" s="8">
        <f>(1-'Parameters and Results'!$B$5)*Data!H1637</f>
        <v>2.3090245511644031E-4</v>
      </c>
      <c r="K1637" s="8">
        <f t="shared" si="129"/>
        <v>-3.9322830498103407E-3</v>
      </c>
    </row>
    <row r="1638" spans="1:11" x14ac:dyDescent="0.2">
      <c r="A1638" s="3">
        <v>37509</v>
      </c>
      <c r="B1638" s="4">
        <v>4175.5</v>
      </c>
      <c r="C1638" s="4">
        <v>909.58</v>
      </c>
      <c r="D1638" s="5">
        <f t="shared" si="125"/>
        <v>585.16469377251678</v>
      </c>
      <c r="E1638" s="4">
        <v>0.64333504889346371</v>
      </c>
      <c r="F1638" s="8">
        <f t="shared" si="126"/>
        <v>2.7460179642870106E-2</v>
      </c>
      <c r="G1638" s="8">
        <f t="shared" si="127"/>
        <v>7.3046988603273433E-3</v>
      </c>
      <c r="H1638" s="8">
        <f t="shared" si="128"/>
        <v>2.6342011441614368E-3</v>
      </c>
      <c r="I1638" s="8">
        <f>'Parameters and Results'!$C$3*Data!F1638+'Parameters and Results'!$C$4*Data!G1638</f>
        <v>2.7972194572088108E-2</v>
      </c>
      <c r="J1638" s="8">
        <f>(1-'Parameters and Results'!$B$5)*Data!H1638</f>
        <v>7.9026034324843118E-4</v>
      </c>
      <c r="K1638" s="8">
        <f t="shared" si="129"/>
        <v>2.8762454915336539E-2</v>
      </c>
    </row>
    <row r="1639" spans="1:11" x14ac:dyDescent="0.2">
      <c r="A1639" s="3">
        <v>37510</v>
      </c>
      <c r="B1639" s="4">
        <v>4210.7</v>
      </c>
      <c r="C1639" s="4">
        <v>909.45</v>
      </c>
      <c r="D1639" s="5">
        <f t="shared" si="125"/>
        <v>587.04492641363288</v>
      </c>
      <c r="E1639" s="4">
        <v>0.64549444874774076</v>
      </c>
      <c r="F1639" s="8">
        <f t="shared" si="126"/>
        <v>8.3947930455362339E-3</v>
      </c>
      <c r="G1639" s="8">
        <f t="shared" si="127"/>
        <v>-1.4293332184876526E-4</v>
      </c>
      <c r="H1639" s="8">
        <f t="shared" si="128"/>
        <v>3.3509504226331486E-3</v>
      </c>
      <c r="I1639" s="8">
        <f>'Parameters and Results'!$C$3*Data!F1639+'Parameters and Results'!$C$4*Data!G1639</f>
        <v>7.2682599210458715E-3</v>
      </c>
      <c r="J1639" s="8">
        <f>(1-'Parameters and Results'!$B$5)*Data!H1639</f>
        <v>1.0052851267899447E-3</v>
      </c>
      <c r="K1639" s="8">
        <f t="shared" si="129"/>
        <v>8.2735450478358154E-3</v>
      </c>
    </row>
    <row r="1640" spans="1:11" x14ac:dyDescent="0.2">
      <c r="A1640" s="3">
        <v>37511</v>
      </c>
      <c r="B1640" s="4">
        <v>4084.9</v>
      </c>
      <c r="C1640" s="4">
        <v>886.91</v>
      </c>
      <c r="D1640" s="5">
        <f t="shared" si="125"/>
        <v>570.39681008424975</v>
      </c>
      <c r="E1640" s="4">
        <v>0.64312817544536627</v>
      </c>
      <c r="F1640" s="8">
        <f t="shared" si="126"/>
        <v>-3.0331656448513843E-2</v>
      </c>
      <c r="G1640" s="8">
        <f t="shared" si="127"/>
        <v>-2.5096509638684403E-2</v>
      </c>
      <c r="H1640" s="8">
        <f t="shared" si="128"/>
        <v>-3.6725662231733994E-3</v>
      </c>
      <c r="I1640" s="8">
        <f>'Parameters and Results'!$C$3*Data!F1640+'Parameters and Results'!$C$4*Data!G1640</f>
        <v>-4.0092314597339196E-2</v>
      </c>
      <c r="J1640" s="8">
        <f>(1-'Parameters and Results'!$B$5)*Data!H1640</f>
        <v>-1.10176986695202E-3</v>
      </c>
      <c r="K1640" s="8">
        <f t="shared" si="129"/>
        <v>-4.1194084464291215E-2</v>
      </c>
    </row>
    <row r="1641" spans="1:11" x14ac:dyDescent="0.2">
      <c r="A1641" s="3">
        <v>37512</v>
      </c>
      <c r="B1641" s="4">
        <v>4008</v>
      </c>
      <c r="C1641" s="4">
        <v>889.81</v>
      </c>
      <c r="D1641" s="5">
        <f t="shared" si="125"/>
        <v>570.94000641642606</v>
      </c>
      <c r="E1641" s="4">
        <v>0.64164260506897663</v>
      </c>
      <c r="F1641" s="8">
        <f t="shared" si="126"/>
        <v>-1.9004884425605731E-2</v>
      </c>
      <c r="G1641" s="8">
        <f t="shared" si="127"/>
        <v>3.2644452421825283E-3</v>
      </c>
      <c r="H1641" s="8">
        <f t="shared" si="128"/>
        <v>-2.3125853436211639E-3</v>
      </c>
      <c r="I1641" s="8">
        <f>'Parameters and Results'!$C$3*Data!F1641+'Parameters and Results'!$C$4*Data!G1641</f>
        <v>-1.4866473441626451E-2</v>
      </c>
      <c r="J1641" s="8">
        <f>(1-'Parameters and Results'!$B$5)*Data!H1641</f>
        <v>-6.937756030863493E-4</v>
      </c>
      <c r="K1641" s="8">
        <f t="shared" si="129"/>
        <v>-1.5560249044712799E-2</v>
      </c>
    </row>
    <row r="1642" spans="1:11" x14ac:dyDescent="0.2">
      <c r="A1642" s="3">
        <v>37515</v>
      </c>
      <c r="B1642" s="4">
        <v>4044.3</v>
      </c>
      <c r="C1642" s="4">
        <v>891.1</v>
      </c>
      <c r="D1642" s="5">
        <f t="shared" si="125"/>
        <v>577.13730569948189</v>
      </c>
      <c r="E1642" s="4">
        <v>0.64766839378238339</v>
      </c>
      <c r="F1642" s="8">
        <f t="shared" si="126"/>
        <v>9.0161186004272947E-3</v>
      </c>
      <c r="G1642" s="8">
        <f t="shared" si="127"/>
        <v>1.448697829326596E-3</v>
      </c>
      <c r="H1642" s="8">
        <f t="shared" si="128"/>
        <v>9.3473686226701082E-3</v>
      </c>
      <c r="I1642" s="8">
        <f>'Parameters and Results'!$C$3*Data!F1642+'Parameters and Results'!$C$4*Data!G1642</f>
        <v>8.6714006032102449E-3</v>
      </c>
      <c r="J1642" s="8">
        <f>(1-'Parameters and Results'!$B$5)*Data!H1642</f>
        <v>2.8042105868010328E-3</v>
      </c>
      <c r="K1642" s="8">
        <f t="shared" si="129"/>
        <v>1.1475611190011278E-2</v>
      </c>
    </row>
    <row r="1643" spans="1:11" x14ac:dyDescent="0.2">
      <c r="A1643" s="3">
        <v>37516</v>
      </c>
      <c r="B1643" s="4">
        <v>4025.1</v>
      </c>
      <c r="C1643" s="4">
        <v>873.52</v>
      </c>
      <c r="D1643" s="5">
        <f t="shared" si="125"/>
        <v>569.32803232744573</v>
      </c>
      <c r="E1643" s="4">
        <v>0.65176301896630384</v>
      </c>
      <c r="F1643" s="8">
        <f t="shared" si="126"/>
        <v>-4.7587271005924258E-3</v>
      </c>
      <c r="G1643" s="8">
        <f t="shared" si="127"/>
        <v>-1.9925628912863431E-2</v>
      </c>
      <c r="H1643" s="8">
        <f t="shared" si="128"/>
        <v>6.3022006335614559E-3</v>
      </c>
      <c r="I1643" s="8">
        <f>'Parameters and Results'!$C$3*Data!F1643+'Parameters and Results'!$C$4*Data!G1643</f>
        <v>-1.4923725825964629E-2</v>
      </c>
      <c r="J1643" s="8">
        <f>(1-'Parameters and Results'!$B$5)*Data!H1643</f>
        <v>1.8906601900684371E-3</v>
      </c>
      <c r="K1643" s="8">
        <f t="shared" si="129"/>
        <v>-1.3033065635896192E-2</v>
      </c>
    </row>
    <row r="1644" spans="1:11" x14ac:dyDescent="0.2">
      <c r="A1644" s="3">
        <v>37517</v>
      </c>
      <c r="B1644" s="4">
        <v>3865.4</v>
      </c>
      <c r="C1644" s="4">
        <v>869.46</v>
      </c>
      <c r="D1644" s="5">
        <f t="shared" si="125"/>
        <v>560.0386473429952</v>
      </c>
      <c r="E1644" s="4">
        <v>0.64412238325281801</v>
      </c>
      <c r="F1644" s="8">
        <f t="shared" si="126"/>
        <v>-4.0484585713168285E-2</v>
      </c>
      <c r="G1644" s="8">
        <f t="shared" si="127"/>
        <v>-4.6586964199229466E-3</v>
      </c>
      <c r="H1644" s="8">
        <f t="shared" si="128"/>
        <v>-1.1792283856473885E-2</v>
      </c>
      <c r="I1644" s="8">
        <f>'Parameters and Results'!$C$3*Data!F1644+'Parameters and Results'!$C$4*Data!G1644</f>
        <v>-3.7939708565780647E-2</v>
      </c>
      <c r="J1644" s="8">
        <f>(1-'Parameters and Results'!$B$5)*Data!H1644</f>
        <v>-3.5376851569421663E-3</v>
      </c>
      <c r="K1644" s="8">
        <f t="shared" si="129"/>
        <v>-4.1477393722722813E-2</v>
      </c>
    </row>
    <row r="1645" spans="1:11" x14ac:dyDescent="0.2">
      <c r="A1645" s="3">
        <v>37518</v>
      </c>
      <c r="B1645" s="4">
        <v>3813.5</v>
      </c>
      <c r="C1645" s="4">
        <v>843.32</v>
      </c>
      <c r="D1645" s="5">
        <f t="shared" si="125"/>
        <v>542.50241235123838</v>
      </c>
      <c r="E1645" s="4">
        <v>0.64329366355741391</v>
      </c>
      <c r="F1645" s="8">
        <f t="shared" si="126"/>
        <v>-1.3517766947074128E-2</v>
      </c>
      <c r="G1645" s="8">
        <f t="shared" si="127"/>
        <v>-3.052584663409507E-2</v>
      </c>
      <c r="H1645" s="8">
        <f t="shared" si="128"/>
        <v>-1.2874156911746848E-3</v>
      </c>
      <c r="I1645" s="8">
        <f>'Parameters and Results'!$C$3*Data!F1645+'Parameters and Results'!$C$4*Data!G1645</f>
        <v>-2.8312003261101205E-2</v>
      </c>
      <c r="J1645" s="8">
        <f>(1-'Parameters and Results'!$B$5)*Data!H1645</f>
        <v>-3.862247073524055E-4</v>
      </c>
      <c r="K1645" s="8">
        <f t="shared" si="129"/>
        <v>-2.8698227968453612E-2</v>
      </c>
    </row>
    <row r="1646" spans="1:11" x14ac:dyDescent="0.2">
      <c r="A1646" s="3">
        <v>37519</v>
      </c>
      <c r="B1646" s="4">
        <v>3860.1</v>
      </c>
      <c r="C1646" s="4">
        <v>845.39</v>
      </c>
      <c r="D1646" s="5">
        <f t="shared" si="125"/>
        <v>543.37961177529235</v>
      </c>
      <c r="E1646" s="4">
        <v>0.64275613832112088</v>
      </c>
      <c r="F1646" s="8">
        <f t="shared" si="126"/>
        <v>1.2145687254760925E-2</v>
      </c>
      <c r="G1646" s="8">
        <f t="shared" si="127"/>
        <v>2.4515766908044597E-3</v>
      </c>
      <c r="H1646" s="8">
        <f t="shared" si="128"/>
        <v>-8.3593227386519328E-4</v>
      </c>
      <c r="I1646" s="8">
        <f>'Parameters and Results'!$C$3*Data!F1646+'Parameters and Results'!$C$4*Data!G1646</f>
        <v>1.1951327760950217E-2</v>
      </c>
      <c r="J1646" s="8">
        <f>(1-'Parameters and Results'!$B$5)*Data!H1646</f>
        <v>-2.5077968215955803E-4</v>
      </c>
      <c r="K1646" s="8">
        <f t="shared" si="129"/>
        <v>1.170054807879066E-2</v>
      </c>
    </row>
    <row r="1647" spans="1:11" x14ac:dyDescent="0.2">
      <c r="A1647" s="3">
        <v>37522</v>
      </c>
      <c r="B1647" s="4">
        <v>3739.4</v>
      </c>
      <c r="C1647" s="4">
        <v>833.7</v>
      </c>
      <c r="D1647" s="5">
        <f t="shared" si="125"/>
        <v>535.28089887640454</v>
      </c>
      <c r="E1647" s="4">
        <v>0.6420545746388443</v>
      </c>
      <c r="F1647" s="8">
        <f t="shared" si="126"/>
        <v>-3.1767919127880268E-2</v>
      </c>
      <c r="G1647" s="8">
        <f t="shared" si="127"/>
        <v>-1.3924433926029404E-2</v>
      </c>
      <c r="H1647" s="8">
        <f t="shared" si="128"/>
        <v>-1.0920888889343874E-3</v>
      </c>
      <c r="I1647" s="8">
        <f>'Parameters and Results'!$C$3*Data!F1647+'Parameters and Results'!$C$4*Data!G1647</f>
        <v>-3.5316123556951115E-2</v>
      </c>
      <c r="J1647" s="8">
        <f>(1-'Parameters and Results'!$B$5)*Data!H1647</f>
        <v>-3.2762666668031628E-4</v>
      </c>
      <c r="K1647" s="8">
        <f t="shared" si="129"/>
        <v>-3.5643750223631435E-2</v>
      </c>
    </row>
    <row r="1648" spans="1:11" x14ac:dyDescent="0.2">
      <c r="A1648" s="3">
        <v>37523</v>
      </c>
      <c r="B1648" s="4">
        <v>3671.1</v>
      </c>
      <c r="C1648" s="4">
        <v>819.29</v>
      </c>
      <c r="D1648" s="5">
        <f t="shared" si="125"/>
        <v>526.36684869900409</v>
      </c>
      <c r="E1648" s="4">
        <v>0.6424670735624799</v>
      </c>
      <c r="F1648" s="8">
        <f t="shared" si="126"/>
        <v>-1.8433826071441714E-2</v>
      </c>
      <c r="G1648" s="8">
        <f t="shared" si="127"/>
        <v>-1.7435513884602839E-2</v>
      </c>
      <c r="H1648" s="8">
        <f t="shared" si="128"/>
        <v>6.4226077994539426E-4</v>
      </c>
      <c r="I1648" s="8">
        <f>'Parameters and Results'!$C$3*Data!F1648+'Parameters and Results'!$C$4*Data!G1648</f>
        <v>-2.5544775310197033E-2</v>
      </c>
      <c r="J1648" s="8">
        <f>(1-'Parameters and Results'!$B$5)*Data!H1648</f>
        <v>1.9267823398361832E-4</v>
      </c>
      <c r="K1648" s="8">
        <f t="shared" si="129"/>
        <v>-2.5352097076213415E-2</v>
      </c>
    </row>
    <row r="1649" spans="1:11" x14ac:dyDescent="0.2">
      <c r="A1649" s="3">
        <v>37524</v>
      </c>
      <c r="B1649" s="4">
        <v>3696.2</v>
      </c>
      <c r="C1649" s="4">
        <v>839.66</v>
      </c>
      <c r="D1649" s="5">
        <f t="shared" si="125"/>
        <v>537.38239999999996</v>
      </c>
      <c r="E1649" s="4">
        <v>0.64</v>
      </c>
      <c r="F1649" s="8">
        <f t="shared" si="126"/>
        <v>6.8139201919237878E-3</v>
      </c>
      <c r="G1649" s="8">
        <f t="shared" si="127"/>
        <v>2.4558936462421441E-2</v>
      </c>
      <c r="H1649" s="8">
        <f t="shared" si="128"/>
        <v>-3.8473917288936589E-3</v>
      </c>
      <c r="I1649" s="8">
        <f>'Parameters and Results'!$C$3*Data!F1649+'Parameters and Results'!$C$4*Data!G1649</f>
        <v>1.9224005857640898E-2</v>
      </c>
      <c r="J1649" s="8">
        <f>(1-'Parameters and Results'!$B$5)*Data!H1649</f>
        <v>-1.1542175186680978E-3</v>
      </c>
      <c r="K1649" s="8">
        <f t="shared" si="129"/>
        <v>1.8069788338972801E-2</v>
      </c>
    </row>
    <row r="1650" spans="1:11" x14ac:dyDescent="0.2">
      <c r="A1650" s="3">
        <v>37525</v>
      </c>
      <c r="B1650" s="4">
        <v>3850.6</v>
      </c>
      <c r="C1650" s="4">
        <v>854.95</v>
      </c>
      <c r="D1650" s="5">
        <f t="shared" si="125"/>
        <v>549.34781211848622</v>
      </c>
      <c r="E1650" s="4">
        <v>0.64254963695945511</v>
      </c>
      <c r="F1650" s="8">
        <f t="shared" si="126"/>
        <v>4.0923715443579201E-2</v>
      </c>
      <c r="G1650" s="8">
        <f t="shared" si="127"/>
        <v>1.8045939700215462E-2</v>
      </c>
      <c r="H1650" s="8">
        <f t="shared" si="128"/>
        <v>3.9758933995921522E-3</v>
      </c>
      <c r="I1650" s="8">
        <f>'Parameters and Results'!$C$3*Data!F1650+'Parameters and Results'!$C$4*Data!G1650</f>
        <v>4.555305845124815E-2</v>
      </c>
      <c r="J1650" s="8">
        <f>(1-'Parameters and Results'!$B$5)*Data!H1650</f>
        <v>1.1927680198776458E-3</v>
      </c>
      <c r="K1650" s="8">
        <f t="shared" si="129"/>
        <v>4.6745826471125795E-2</v>
      </c>
    </row>
    <row r="1651" spans="1:11" x14ac:dyDescent="0.2">
      <c r="A1651" s="3">
        <v>37526</v>
      </c>
      <c r="B1651" s="4">
        <v>3907.2</v>
      </c>
      <c r="C1651" s="4">
        <v>827.37</v>
      </c>
      <c r="D1651" s="5">
        <f t="shared" si="125"/>
        <v>532.13918188834577</v>
      </c>
      <c r="E1651" s="4">
        <v>0.64316953949060973</v>
      </c>
      <c r="F1651" s="8">
        <f t="shared" si="126"/>
        <v>1.4592024621150362E-2</v>
      </c>
      <c r="G1651" s="8">
        <f t="shared" si="127"/>
        <v>-3.279099248271939E-2</v>
      </c>
      <c r="H1651" s="8">
        <f t="shared" si="128"/>
        <v>9.6428923289623139E-4</v>
      </c>
      <c r="I1651" s="8">
        <f>'Parameters and Results'!$C$3*Data!F1651+'Parameters and Results'!$C$4*Data!G1651</f>
        <v>-4.9391143971619089E-3</v>
      </c>
      <c r="J1651" s="8">
        <f>(1-'Parameters and Results'!$B$5)*Data!H1651</f>
        <v>2.8928676986886948E-4</v>
      </c>
      <c r="K1651" s="8">
        <f t="shared" si="129"/>
        <v>-4.6498276272930392E-3</v>
      </c>
    </row>
    <row r="1652" spans="1:11" x14ac:dyDescent="0.2">
      <c r="A1652" s="3">
        <v>37529</v>
      </c>
      <c r="B1652" s="4">
        <v>3721.8</v>
      </c>
      <c r="C1652" s="4">
        <v>815.28</v>
      </c>
      <c r="D1652" s="5">
        <f t="shared" si="125"/>
        <v>519.28662420382159</v>
      </c>
      <c r="E1652" s="4">
        <v>0.63694267515923564</v>
      </c>
      <c r="F1652" s="8">
        <f t="shared" si="126"/>
        <v>-4.8613582709258585E-2</v>
      </c>
      <c r="G1652" s="8">
        <f t="shared" si="127"/>
        <v>-1.4720382691444538E-2</v>
      </c>
      <c r="H1652" s="8">
        <f t="shared" si="128"/>
        <v>-9.7286993642857096E-3</v>
      </c>
      <c r="I1652" s="8">
        <f>'Parameters and Results'!$C$3*Data!F1652+'Parameters and Results'!$C$4*Data!G1652</f>
        <v>-5.0485891523981315E-2</v>
      </c>
      <c r="J1652" s="8">
        <f>(1-'Parameters and Results'!$B$5)*Data!H1652</f>
        <v>-2.9186098092857135E-3</v>
      </c>
      <c r="K1652" s="8">
        <f t="shared" si="129"/>
        <v>-5.3404501333267025E-2</v>
      </c>
    </row>
    <row r="1653" spans="1:11" x14ac:dyDescent="0.2">
      <c r="A1653" s="3">
        <v>37530</v>
      </c>
      <c r="B1653" s="4">
        <v>3797.4</v>
      </c>
      <c r="C1653" s="4">
        <v>847.91</v>
      </c>
      <c r="D1653" s="5">
        <f t="shared" si="125"/>
        <v>539.79500891265604</v>
      </c>
      <c r="E1653" s="4">
        <v>0.63661828367710727</v>
      </c>
      <c r="F1653" s="8">
        <f t="shared" si="126"/>
        <v>2.0109199802187856E-2</v>
      </c>
      <c r="G1653" s="8">
        <f t="shared" si="127"/>
        <v>3.9242885563585982E-2</v>
      </c>
      <c r="H1653" s="8">
        <f t="shared" si="128"/>
        <v>-5.0942436150062053E-4</v>
      </c>
      <c r="I1653" s="8">
        <f>'Parameters and Results'!$C$3*Data!F1653+'Parameters and Results'!$C$4*Data!G1653</f>
        <v>3.8786708031250811E-2</v>
      </c>
      <c r="J1653" s="8">
        <f>(1-'Parameters and Results'!$B$5)*Data!H1653</f>
        <v>-1.5282730845018617E-4</v>
      </c>
      <c r="K1653" s="8">
        <f t="shared" si="129"/>
        <v>3.8633880722800627E-2</v>
      </c>
    </row>
    <row r="1654" spans="1:11" x14ac:dyDescent="0.2">
      <c r="A1654" s="3">
        <v>37531</v>
      </c>
      <c r="B1654" s="4">
        <v>3905.2</v>
      </c>
      <c r="C1654" s="4">
        <v>827.91</v>
      </c>
      <c r="D1654" s="5">
        <f t="shared" si="125"/>
        <v>528.84701373363146</v>
      </c>
      <c r="E1654" s="4">
        <v>0.63877355477483233</v>
      </c>
      <c r="F1654" s="8">
        <f t="shared" si="126"/>
        <v>2.7992376342201645E-2</v>
      </c>
      <c r="G1654" s="8">
        <f t="shared" si="127"/>
        <v>-2.3870045258738912E-2</v>
      </c>
      <c r="H1654" s="8">
        <f t="shared" si="128"/>
        <v>3.3797819373940071E-3</v>
      </c>
      <c r="I1654" s="8">
        <f>'Parameters and Results'!$C$3*Data!F1654+'Parameters and Results'!$C$4*Data!G1654</f>
        <v>1.1603504859707424E-2</v>
      </c>
      <c r="J1654" s="8">
        <f>(1-'Parameters and Results'!$B$5)*Data!H1654</f>
        <v>1.0139345812182022E-3</v>
      </c>
      <c r="K1654" s="8">
        <f t="shared" si="129"/>
        <v>1.2617439440925627E-2</v>
      </c>
    </row>
    <row r="1655" spans="1:11" x14ac:dyDescent="0.2">
      <c r="A1655" s="3">
        <v>37532</v>
      </c>
      <c r="B1655" s="4">
        <v>3880.3</v>
      </c>
      <c r="C1655" s="4">
        <v>818.95</v>
      </c>
      <c r="D1655" s="5">
        <f t="shared" si="125"/>
        <v>521.49133978604186</v>
      </c>
      <c r="E1655" s="4">
        <v>0.63678043810494145</v>
      </c>
      <c r="F1655" s="8">
        <f t="shared" si="126"/>
        <v>-6.3965281355735631E-3</v>
      </c>
      <c r="G1655" s="8">
        <f t="shared" si="127"/>
        <v>-1.0881420896896686E-2</v>
      </c>
      <c r="H1655" s="8">
        <f t="shared" si="128"/>
        <v>-3.1251021957909098E-3</v>
      </c>
      <c r="I1655" s="8">
        <f>'Parameters and Results'!$C$3*Data!F1655+'Parameters and Results'!$C$4*Data!G1655</f>
        <v>-1.1472929402951079E-2</v>
      </c>
      <c r="J1655" s="8">
        <f>(1-'Parameters and Results'!$B$5)*Data!H1655</f>
        <v>-9.3753065873727307E-4</v>
      </c>
      <c r="K1655" s="8">
        <f t="shared" si="129"/>
        <v>-1.2410460061688352E-2</v>
      </c>
    </row>
    <row r="1656" spans="1:11" x14ac:dyDescent="0.2">
      <c r="A1656" s="3">
        <v>37533</v>
      </c>
      <c r="B1656" s="4">
        <v>3813.8</v>
      </c>
      <c r="C1656" s="4">
        <v>800.58</v>
      </c>
      <c r="D1656" s="5">
        <f t="shared" si="125"/>
        <v>510.24856596558323</v>
      </c>
      <c r="E1656" s="4">
        <v>0.63734862970044615</v>
      </c>
      <c r="F1656" s="8">
        <f t="shared" si="126"/>
        <v>-1.7286402815416293E-2</v>
      </c>
      <c r="G1656" s="8">
        <f t="shared" si="127"/>
        <v>-2.2686566946004277E-2</v>
      </c>
      <c r="H1656" s="8">
        <f t="shared" si="128"/>
        <v>8.9189022921857587E-4</v>
      </c>
      <c r="I1656" s="8">
        <f>'Parameters and Results'!$C$3*Data!F1656+'Parameters and Results'!$C$4*Data!G1656</f>
        <v>-2.7376348614331567E-2</v>
      </c>
      <c r="J1656" s="8">
        <f>(1-'Parameters and Results'!$B$5)*Data!H1656</f>
        <v>2.6756706876557279E-4</v>
      </c>
      <c r="K1656" s="8">
        <f t="shared" si="129"/>
        <v>-2.7108781545565994E-2</v>
      </c>
    </row>
    <row r="1657" spans="1:11" x14ac:dyDescent="0.2">
      <c r="A1657" s="3">
        <v>37536</v>
      </c>
      <c r="B1657" s="4">
        <v>3780.9</v>
      </c>
      <c r="C1657" s="4">
        <v>785.28</v>
      </c>
      <c r="D1657" s="5">
        <f t="shared" si="125"/>
        <v>502.00089496899568</v>
      </c>
      <c r="E1657" s="4">
        <v>0.63926356836923859</v>
      </c>
      <c r="F1657" s="8">
        <f t="shared" si="126"/>
        <v>-8.6639908889707025E-3</v>
      </c>
      <c r="G1657" s="8">
        <f t="shared" si="127"/>
        <v>-1.9296122899892475E-2</v>
      </c>
      <c r="H1657" s="8">
        <f t="shared" si="128"/>
        <v>3.0000341653078971E-3</v>
      </c>
      <c r="I1657" s="8">
        <f>'Parameters and Results'!$C$3*Data!F1657+'Parameters and Results'!$C$4*Data!G1657</f>
        <v>-1.8000898393791306E-2</v>
      </c>
      <c r="J1657" s="8">
        <f>(1-'Parameters and Results'!$B$5)*Data!H1657</f>
        <v>9.0001024959236926E-4</v>
      </c>
      <c r="K1657" s="8">
        <f t="shared" si="129"/>
        <v>-1.7100888144198936E-2</v>
      </c>
    </row>
    <row r="1658" spans="1:11" x14ac:dyDescent="0.2">
      <c r="A1658" s="3">
        <v>37537</v>
      </c>
      <c r="B1658" s="4">
        <v>3730.5</v>
      </c>
      <c r="C1658" s="4">
        <v>798.55</v>
      </c>
      <c r="D1658" s="5">
        <f t="shared" si="125"/>
        <v>512.91027040914639</v>
      </c>
      <c r="E1658" s="4">
        <v>0.64230201040529256</v>
      </c>
      <c r="F1658" s="8">
        <f t="shared" si="126"/>
        <v>-1.3419803599986719E-2</v>
      </c>
      <c r="G1658" s="8">
        <f t="shared" si="127"/>
        <v>1.6757241019826546E-2</v>
      </c>
      <c r="H1658" s="8">
        <f t="shared" si="128"/>
        <v>4.7417748720958936E-3</v>
      </c>
      <c r="I1658" s="8">
        <f>'Parameters and Results'!$C$3*Data!F1658+'Parameters and Results'!$C$4*Data!G1658</f>
        <v>-2.6934179992820426E-3</v>
      </c>
      <c r="J1658" s="8">
        <f>(1-'Parameters and Results'!$B$5)*Data!H1658</f>
        <v>1.4225324616287682E-3</v>
      </c>
      <c r="K1658" s="8">
        <f t="shared" si="129"/>
        <v>-1.2708855376532744E-3</v>
      </c>
    </row>
    <row r="1659" spans="1:11" x14ac:dyDescent="0.2">
      <c r="A1659" s="3">
        <v>37538</v>
      </c>
      <c r="B1659" s="4">
        <v>3742.4</v>
      </c>
      <c r="C1659" s="4">
        <v>776.76</v>
      </c>
      <c r="D1659" s="5">
        <f t="shared" si="125"/>
        <v>498.08271882013463</v>
      </c>
      <c r="E1659" s="4">
        <v>0.64123116383456236</v>
      </c>
      <c r="F1659" s="8">
        <f t="shared" si="126"/>
        <v>3.184843918345572E-3</v>
      </c>
      <c r="G1659" s="8">
        <f t="shared" si="127"/>
        <v>-2.7666160756899295E-2</v>
      </c>
      <c r="H1659" s="8">
        <f t="shared" si="128"/>
        <v>-1.6685923522290929E-3</v>
      </c>
      <c r="I1659" s="8">
        <f>'Parameters and Results'!$C$3*Data!F1659+'Parameters and Results'!$C$4*Data!G1659</f>
        <v>-1.2152988380173247E-2</v>
      </c>
      <c r="J1659" s="8">
        <f>(1-'Parameters and Results'!$B$5)*Data!H1659</f>
        <v>-5.0057770566872798E-4</v>
      </c>
      <c r="K1659" s="8">
        <f t="shared" si="129"/>
        <v>-1.2653566085841976E-2</v>
      </c>
    </row>
    <row r="1660" spans="1:11" x14ac:dyDescent="0.2">
      <c r="A1660" s="3">
        <v>37539</v>
      </c>
      <c r="B1660" s="4">
        <v>3777.3</v>
      </c>
      <c r="C1660" s="4">
        <v>835.32</v>
      </c>
      <c r="D1660" s="5">
        <f t="shared" si="125"/>
        <v>534.60480000000007</v>
      </c>
      <c r="E1660" s="4">
        <v>0.64</v>
      </c>
      <c r="F1660" s="8">
        <f t="shared" si="126"/>
        <v>9.2823518458499364E-3</v>
      </c>
      <c r="G1660" s="8">
        <f t="shared" si="127"/>
        <v>7.2683462623156406E-2</v>
      </c>
      <c r="H1660" s="8">
        <f t="shared" si="128"/>
        <v>-1.9218455626985346E-3</v>
      </c>
      <c r="I1660" s="8">
        <f>'Parameters and Results'!$C$3*Data!F1660+'Parameters and Results'!$C$4*Data!G1660</f>
        <v>4.7371127681623167E-2</v>
      </c>
      <c r="J1660" s="8">
        <f>(1-'Parameters and Results'!$B$5)*Data!H1660</f>
        <v>-5.7655366880956052E-4</v>
      </c>
      <c r="K1660" s="8">
        <f t="shared" si="129"/>
        <v>4.6794574012813603E-2</v>
      </c>
    </row>
    <row r="1661" spans="1:11" x14ac:dyDescent="0.2">
      <c r="A1661" s="3">
        <v>37540</v>
      </c>
      <c r="B1661" s="4">
        <v>3953.4</v>
      </c>
      <c r="C1661" s="4">
        <v>841.44</v>
      </c>
      <c r="D1661" s="5">
        <f t="shared" si="125"/>
        <v>539.21179109259856</v>
      </c>
      <c r="E1661" s="4">
        <v>0.6408202499198975</v>
      </c>
      <c r="F1661" s="8">
        <f t="shared" si="126"/>
        <v>4.5566499472064578E-2</v>
      </c>
      <c r="G1661" s="8">
        <f t="shared" si="127"/>
        <v>7.2998248724587371E-3</v>
      </c>
      <c r="H1661" s="8">
        <f t="shared" si="128"/>
        <v>1.2808198997225682E-3</v>
      </c>
      <c r="I1661" s="8">
        <f>'Parameters and Results'!$C$3*Data!F1661+'Parameters and Results'!$C$4*Data!G1661</f>
        <v>4.3812592469184224E-2</v>
      </c>
      <c r="J1661" s="8">
        <f>(1-'Parameters and Results'!$B$5)*Data!H1661</f>
        <v>3.8424596991677051E-4</v>
      </c>
      <c r="K1661" s="8">
        <f t="shared" si="129"/>
        <v>4.4196838439100994E-2</v>
      </c>
    </row>
    <row r="1662" spans="1:11" x14ac:dyDescent="0.2">
      <c r="A1662" s="3">
        <v>37544</v>
      </c>
      <c r="B1662" s="4">
        <v>4130.3</v>
      </c>
      <c r="C1662" s="4">
        <v>881.27</v>
      </c>
      <c r="D1662" s="5">
        <f t="shared" si="125"/>
        <v>567.02483592845192</v>
      </c>
      <c r="E1662" s="4">
        <v>0.64341783554240117</v>
      </c>
      <c r="F1662" s="8">
        <f t="shared" si="126"/>
        <v>4.3774075394330071E-2</v>
      </c>
      <c r="G1662" s="8">
        <f t="shared" si="127"/>
        <v>4.6249339063376922E-2</v>
      </c>
      <c r="H1662" s="8">
        <f t="shared" si="128"/>
        <v>4.0453389356921955E-3</v>
      </c>
      <c r="I1662" s="8">
        <f>'Parameters and Results'!$C$3*Data!F1662+'Parameters and Results'!$C$4*Data!G1662</f>
        <v>6.3276959064262353E-2</v>
      </c>
      <c r="J1662" s="8">
        <f>(1-'Parameters and Results'!$B$5)*Data!H1662</f>
        <v>1.2136016807076588E-3</v>
      </c>
      <c r="K1662" s="8">
        <f t="shared" si="129"/>
        <v>6.4490560744970019E-2</v>
      </c>
    </row>
    <row r="1663" spans="1:11" x14ac:dyDescent="0.2">
      <c r="A1663" s="3">
        <v>37545</v>
      </c>
      <c r="B1663" s="4">
        <v>4057.7</v>
      </c>
      <c r="C1663" s="4">
        <v>860.02</v>
      </c>
      <c r="D1663" s="5">
        <f t="shared" si="125"/>
        <v>553.31660554590496</v>
      </c>
      <c r="E1663" s="4">
        <v>0.64337643955478352</v>
      </c>
      <c r="F1663" s="8">
        <f t="shared" si="126"/>
        <v>-1.7733732932582964E-2</v>
      </c>
      <c r="G1663" s="8">
        <f t="shared" si="127"/>
        <v>-2.4408404113316347E-2</v>
      </c>
      <c r="H1663" s="8">
        <f t="shared" si="128"/>
        <v>-6.4339713710294161E-5</v>
      </c>
      <c r="I1663" s="8">
        <f>'Parameters and Results'!$C$3*Data!F1663+'Parameters and Results'!$C$4*Data!G1663</f>
        <v>-2.8697554537200926E-2</v>
      </c>
      <c r="J1663" s="8">
        <f>(1-'Parameters and Results'!$B$5)*Data!H1663</f>
        <v>-1.930191411308825E-5</v>
      </c>
      <c r="K1663" s="8">
        <f t="shared" si="129"/>
        <v>-2.8716856451314013E-2</v>
      </c>
    </row>
    <row r="1664" spans="1:11" x14ac:dyDescent="0.2">
      <c r="A1664" s="3">
        <v>37546</v>
      </c>
      <c r="B1664" s="4">
        <v>4170.7</v>
      </c>
      <c r="C1664" s="4">
        <v>879.2</v>
      </c>
      <c r="D1664" s="5">
        <f t="shared" si="125"/>
        <v>566.31239935587757</v>
      </c>
      <c r="E1664" s="4">
        <v>0.64412238325281801</v>
      </c>
      <c r="F1664" s="8">
        <f t="shared" si="126"/>
        <v>2.7467576802833488E-2</v>
      </c>
      <c r="G1664" s="8">
        <f t="shared" si="127"/>
        <v>2.2056758298317002E-2</v>
      </c>
      <c r="H1664" s="8">
        <f t="shared" si="128"/>
        <v>1.1587486812184486E-3</v>
      </c>
      <c r="I1664" s="8">
        <f>'Parameters and Results'!$C$3*Data!F1664+'Parameters and Results'!$C$4*Data!G1664</f>
        <v>3.5944779183570488E-2</v>
      </c>
      <c r="J1664" s="8">
        <f>(1-'Parameters and Results'!$B$5)*Data!H1664</f>
        <v>3.4762460436553466E-4</v>
      </c>
      <c r="K1664" s="8">
        <f t="shared" si="129"/>
        <v>3.6292403787936023E-2</v>
      </c>
    </row>
    <row r="1665" spans="1:11" x14ac:dyDescent="0.2">
      <c r="A1665" s="3">
        <v>37547</v>
      </c>
      <c r="B1665" s="4">
        <v>4130.5</v>
      </c>
      <c r="C1665" s="4">
        <v>884.39</v>
      </c>
      <c r="D1665" s="5">
        <f t="shared" si="125"/>
        <v>572.0134532048379</v>
      </c>
      <c r="E1665" s="4">
        <v>0.6467886941336265</v>
      </c>
      <c r="F1665" s="8">
        <f t="shared" si="126"/>
        <v>-9.685422409849806E-3</v>
      </c>
      <c r="G1665" s="8">
        <f t="shared" si="127"/>
        <v>5.8857387290944235E-3</v>
      </c>
      <c r="H1665" s="8">
        <f t="shared" si="128"/>
        <v>4.1309036990849349E-3</v>
      </c>
      <c r="I1665" s="8">
        <f>'Parameters and Results'!$C$3*Data!F1665+'Parameters and Results'!$C$4*Data!G1665</f>
        <v>-5.2964456949075901E-3</v>
      </c>
      <c r="J1665" s="8">
        <f>(1-'Parameters and Results'!$B$5)*Data!H1665</f>
        <v>1.2392711097254806E-3</v>
      </c>
      <c r="K1665" s="8">
        <f t="shared" si="129"/>
        <v>-4.0571745851821096E-3</v>
      </c>
    </row>
    <row r="1666" spans="1:11" x14ac:dyDescent="0.2">
      <c r="A1666" s="3">
        <v>37550</v>
      </c>
      <c r="B1666" s="4">
        <v>4133.8</v>
      </c>
      <c r="C1666" s="4">
        <v>899.72</v>
      </c>
      <c r="D1666" s="5">
        <f t="shared" ref="D1666:D1729" si="130">C1666*E1666</f>
        <v>583.55169282656641</v>
      </c>
      <c r="E1666" s="4">
        <v>0.6485925541574783</v>
      </c>
      <c r="F1666" s="8">
        <f t="shared" si="126"/>
        <v>7.9861577517560548E-4</v>
      </c>
      <c r="G1666" s="8">
        <f t="shared" si="127"/>
        <v>1.7185461989592029E-2</v>
      </c>
      <c r="H1666" s="8">
        <f t="shared" si="128"/>
        <v>2.7850660833872542E-3</v>
      </c>
      <c r="I1666" s="8">
        <f>'Parameters and Results'!$C$3*Data!F1666+'Parameters and Results'!$C$4*Data!G1666</f>
        <v>9.9789382776583526E-3</v>
      </c>
      <c r="J1666" s="8">
        <f>(1-'Parameters and Results'!$B$5)*Data!H1666</f>
        <v>8.3551982501617642E-4</v>
      </c>
      <c r="K1666" s="8">
        <f t="shared" si="129"/>
        <v>1.0814458102674529E-2</v>
      </c>
    </row>
    <row r="1667" spans="1:11" x14ac:dyDescent="0.2">
      <c r="A1667" s="3">
        <v>37551</v>
      </c>
      <c r="B1667" s="4">
        <v>4118.8999999999996</v>
      </c>
      <c r="C1667" s="4">
        <v>890.16</v>
      </c>
      <c r="D1667" s="5">
        <f t="shared" si="130"/>
        <v>575.67095647675092</v>
      </c>
      <c r="E1667" s="4">
        <v>0.64670503783224476</v>
      </c>
      <c r="F1667" s="8">
        <f t="shared" si="126"/>
        <v>-3.6109433736787478E-3</v>
      </c>
      <c r="G1667" s="8">
        <f t="shared" si="127"/>
        <v>-1.0682381958653037E-2</v>
      </c>
      <c r="H1667" s="8">
        <f t="shared" si="128"/>
        <v>-2.9144154562229497E-3</v>
      </c>
      <c r="I1667" s="8">
        <f>'Parameters and Results'!$C$3*Data!F1667+'Parameters and Results'!$C$4*Data!G1667</f>
        <v>-8.9280617096415462E-3</v>
      </c>
      <c r="J1667" s="8">
        <f>(1-'Parameters and Results'!$B$5)*Data!H1667</f>
        <v>-8.7432463686688507E-4</v>
      </c>
      <c r="K1667" s="8">
        <f t="shared" si="129"/>
        <v>-9.8023863465084311E-3</v>
      </c>
    </row>
    <row r="1668" spans="1:11" x14ac:dyDescent="0.2">
      <c r="A1668" s="3">
        <v>37552</v>
      </c>
      <c r="B1668" s="4">
        <v>4006.9</v>
      </c>
      <c r="C1668" s="4">
        <v>896.14</v>
      </c>
      <c r="D1668" s="5">
        <f t="shared" si="130"/>
        <v>578.1921414284792</v>
      </c>
      <c r="E1668" s="4">
        <v>0.64520291631718174</v>
      </c>
      <c r="F1668" s="8">
        <f t="shared" ref="F1668:F1731" si="131">LN(B1668/B1667)</f>
        <v>-2.7568262405755162E-2</v>
      </c>
      <c r="G1668" s="8">
        <f t="shared" ref="G1668:G1731" si="132">LN(C1668/C1667)</f>
        <v>6.6954289197256938E-3</v>
      </c>
      <c r="H1668" s="8">
        <f t="shared" ref="H1668:H1731" si="133">LN(E1668/E1667)</f>
        <v>-2.3254322216204157E-3</v>
      </c>
      <c r="I1668" s="8">
        <f>'Parameters and Results'!$C$3*Data!F1668+'Parameters and Results'!$C$4*Data!G1668</f>
        <v>-2.0506697988383889E-2</v>
      </c>
      <c r="J1668" s="8">
        <f>(1-'Parameters and Results'!$B$5)*Data!H1668</f>
        <v>-6.9762966648612482E-4</v>
      </c>
      <c r="K1668" s="8">
        <f t="shared" ref="K1668:K1731" si="134">I1668+J1668</f>
        <v>-2.1204327654870014E-2</v>
      </c>
    </row>
    <row r="1669" spans="1:11" x14ac:dyDescent="0.2">
      <c r="A1669" s="3">
        <v>37553</v>
      </c>
      <c r="B1669" s="4">
        <v>4103.7</v>
      </c>
      <c r="C1669" s="4">
        <v>882.5</v>
      </c>
      <c r="D1669" s="5">
        <f t="shared" si="130"/>
        <v>570.16410388939141</v>
      </c>
      <c r="E1669" s="4">
        <v>0.64607830469052852</v>
      </c>
      <c r="F1669" s="8">
        <f t="shared" si="131"/>
        <v>2.3871130765206777E-2</v>
      </c>
      <c r="G1669" s="8">
        <f t="shared" si="132"/>
        <v>-1.5337861961718838E-2</v>
      </c>
      <c r="H1669" s="8">
        <f t="shared" si="133"/>
        <v>1.355844866646442E-3</v>
      </c>
      <c r="I1669" s="8">
        <f>'Parameters and Results'!$C$3*Data!F1669+'Parameters and Results'!$C$4*Data!G1669</f>
        <v>1.2604793960227756E-2</v>
      </c>
      <c r="J1669" s="8">
        <f>(1-'Parameters and Results'!$B$5)*Data!H1669</f>
        <v>4.0675345999393269E-4</v>
      </c>
      <c r="K1669" s="8">
        <f t="shared" si="134"/>
        <v>1.3011547420221689E-2</v>
      </c>
    </row>
    <row r="1670" spans="1:11" x14ac:dyDescent="0.2">
      <c r="A1670" s="3">
        <v>37554</v>
      </c>
      <c r="B1670" s="4">
        <v>4051.1</v>
      </c>
      <c r="C1670" s="4">
        <v>897.65</v>
      </c>
      <c r="D1670" s="5">
        <f t="shared" si="130"/>
        <v>577.89866735337671</v>
      </c>
      <c r="E1670" s="4">
        <v>0.64379063928410485</v>
      </c>
      <c r="F1670" s="8">
        <f t="shared" si="131"/>
        <v>-1.2900556602595739E-2</v>
      </c>
      <c r="G1670" s="8">
        <f t="shared" si="132"/>
        <v>1.7021448509386104E-2</v>
      </c>
      <c r="H1670" s="8">
        <f t="shared" si="133"/>
        <v>-3.547132157502728E-3</v>
      </c>
      <c r="I1670" s="8">
        <f>'Parameters and Results'!$C$3*Data!F1670+'Parameters and Results'!$C$4*Data!G1670</f>
        <v>-2.0964048322027733E-3</v>
      </c>
      <c r="J1670" s="8">
        <f>(1-'Parameters and Results'!$B$5)*Data!H1670</f>
        <v>-1.0641396472508187E-3</v>
      </c>
      <c r="K1670" s="8">
        <f t="shared" si="134"/>
        <v>-3.1605444794535918E-3</v>
      </c>
    </row>
    <row r="1671" spans="1:11" x14ac:dyDescent="0.2">
      <c r="A1671" s="3">
        <v>37557</v>
      </c>
      <c r="B1671" s="4">
        <v>4090.5</v>
      </c>
      <c r="C1671" s="4">
        <v>890.23</v>
      </c>
      <c r="D1671" s="5">
        <f t="shared" si="130"/>
        <v>570.58710421740795</v>
      </c>
      <c r="E1671" s="4">
        <v>0.64094346878605302</v>
      </c>
      <c r="F1671" s="8">
        <f t="shared" si="131"/>
        <v>9.6787627928403303E-3</v>
      </c>
      <c r="G1671" s="8">
        <f t="shared" si="132"/>
        <v>-8.3003810108567399E-3</v>
      </c>
      <c r="H1671" s="8">
        <f t="shared" si="133"/>
        <v>-4.4323181603513496E-3</v>
      </c>
      <c r="I1671" s="8">
        <f>'Parameters and Results'!$C$3*Data!F1671+'Parameters and Results'!$C$4*Data!G1671</f>
        <v>3.9867116978726481E-3</v>
      </c>
      <c r="J1671" s="8">
        <f>(1-'Parameters and Results'!$B$5)*Data!H1671</f>
        <v>-1.3296954481054051E-3</v>
      </c>
      <c r="K1671" s="8">
        <f t="shared" si="134"/>
        <v>2.6570162497672432E-3</v>
      </c>
    </row>
    <row r="1672" spans="1:11" x14ac:dyDescent="0.2">
      <c r="A1672" s="3">
        <v>37558</v>
      </c>
      <c r="B1672" s="4">
        <v>3935.9</v>
      </c>
      <c r="C1672" s="4">
        <v>882.15</v>
      </c>
      <c r="D1672" s="5">
        <f t="shared" si="130"/>
        <v>566.02502406159772</v>
      </c>
      <c r="E1672" s="4">
        <v>0.64164260506897663</v>
      </c>
      <c r="F1672" s="8">
        <f t="shared" si="131"/>
        <v>-3.8527639608424633E-2</v>
      </c>
      <c r="G1672" s="8">
        <f t="shared" si="132"/>
        <v>-9.1177467319064846E-3</v>
      </c>
      <c r="H1672" s="8">
        <f t="shared" si="133"/>
        <v>1.0901979468211501E-3</v>
      </c>
      <c r="I1672" s="8">
        <f>'Parameters and Results'!$C$3*Data!F1672+'Parameters and Results'!$C$4*Data!G1672</f>
        <v>-3.8635267892601056E-2</v>
      </c>
      <c r="J1672" s="8">
        <f>(1-'Parameters and Results'!$B$5)*Data!H1672</f>
        <v>3.2705938404634506E-4</v>
      </c>
      <c r="K1672" s="8">
        <f t="shared" si="134"/>
        <v>-3.8308208508554709E-2</v>
      </c>
    </row>
    <row r="1673" spans="1:11" x14ac:dyDescent="0.2">
      <c r="A1673" s="3">
        <v>37559</v>
      </c>
      <c r="B1673" s="4">
        <v>4002.7</v>
      </c>
      <c r="C1673" s="4">
        <v>890.71</v>
      </c>
      <c r="D1673" s="5">
        <f t="shared" si="130"/>
        <v>572.14157245632066</v>
      </c>
      <c r="E1673" s="4">
        <v>0.64234326824254884</v>
      </c>
      <c r="F1673" s="8">
        <f t="shared" si="131"/>
        <v>1.682956104666302E-2</v>
      </c>
      <c r="G1673" s="8">
        <f t="shared" si="132"/>
        <v>9.6567879254588103E-3</v>
      </c>
      <c r="H1673" s="8">
        <f t="shared" si="133"/>
        <v>1.0913877756511916E-3</v>
      </c>
      <c r="I1673" s="8">
        <f>'Parameters and Results'!$C$3*Data!F1673+'Parameters and Results'!$C$4*Data!G1673</f>
        <v>1.9940531395577901E-2</v>
      </c>
      <c r="J1673" s="8">
        <f>(1-'Parameters and Results'!$B$5)*Data!H1673</f>
        <v>3.2741633269535751E-4</v>
      </c>
      <c r="K1673" s="8">
        <f t="shared" si="134"/>
        <v>2.0267947728273259E-2</v>
      </c>
    </row>
    <row r="1674" spans="1:11" x14ac:dyDescent="0.2">
      <c r="A1674" s="3">
        <v>37560</v>
      </c>
      <c r="B1674" s="4">
        <v>4039.7</v>
      </c>
      <c r="C1674" s="4">
        <v>885.76</v>
      </c>
      <c r="D1674" s="5">
        <f t="shared" si="130"/>
        <v>566.70505438259761</v>
      </c>
      <c r="E1674" s="4">
        <v>0.63979526551503518</v>
      </c>
      <c r="F1674" s="8">
        <f t="shared" si="131"/>
        <v>9.2012983802426569E-3</v>
      </c>
      <c r="G1674" s="8">
        <f t="shared" si="132"/>
        <v>-5.572863950338112E-3</v>
      </c>
      <c r="H1674" s="8">
        <f t="shared" si="133"/>
        <v>-3.9746189897360146E-3</v>
      </c>
      <c r="I1674" s="8">
        <f>'Parameters and Results'!$C$3*Data!F1674+'Parameters and Results'!$C$4*Data!G1674</f>
        <v>5.0417895495297443E-3</v>
      </c>
      <c r="J1674" s="8">
        <f>(1-'Parameters and Results'!$B$5)*Data!H1674</f>
        <v>-1.1923856969208045E-3</v>
      </c>
      <c r="K1674" s="8">
        <f t="shared" si="134"/>
        <v>3.8494038526089396E-3</v>
      </c>
    </row>
    <row r="1675" spans="1:11" x14ac:dyDescent="0.2">
      <c r="A1675" s="3">
        <v>37561</v>
      </c>
      <c r="B1675" s="4">
        <v>3997</v>
      </c>
      <c r="C1675" s="4">
        <v>900.96</v>
      </c>
      <c r="D1675" s="5">
        <f t="shared" si="130"/>
        <v>576.1350556337128</v>
      </c>
      <c r="E1675" s="4">
        <v>0.639467962655071</v>
      </c>
      <c r="F1675" s="8">
        <f t="shared" si="131"/>
        <v>-1.0626352060910433E-2</v>
      </c>
      <c r="G1675" s="8">
        <f t="shared" si="132"/>
        <v>1.7014827957113041E-2</v>
      </c>
      <c r="H1675" s="8">
        <f t="shared" si="133"/>
        <v>-5.1170526893702997E-4</v>
      </c>
      <c r="I1675" s="8">
        <f>'Parameters and Results'!$C$3*Data!F1675+'Parameters and Results'!$C$4*Data!G1675</f>
        <v>-1.1005095645558356E-4</v>
      </c>
      <c r="J1675" s="8">
        <f>(1-'Parameters and Results'!$B$5)*Data!H1675</f>
        <v>-1.5351158068110902E-4</v>
      </c>
      <c r="K1675" s="8">
        <f t="shared" si="134"/>
        <v>-2.6356253713669261E-4</v>
      </c>
    </row>
    <row r="1676" spans="1:11" x14ac:dyDescent="0.2">
      <c r="A1676" s="3">
        <v>37564</v>
      </c>
      <c r="B1676" s="4">
        <v>4141.5</v>
      </c>
      <c r="C1676" s="4">
        <v>908.35</v>
      </c>
      <c r="D1676" s="5">
        <f t="shared" si="130"/>
        <v>584.33579929237692</v>
      </c>
      <c r="E1676" s="4">
        <v>0.64329366355741391</v>
      </c>
      <c r="F1676" s="8">
        <f t="shared" si="131"/>
        <v>3.5513961326995191E-2</v>
      </c>
      <c r="G1676" s="8">
        <f t="shared" si="132"/>
        <v>8.1689053784456782E-3</v>
      </c>
      <c r="H1676" s="8">
        <f t="shared" si="133"/>
        <v>5.9648061916049546E-3</v>
      </c>
      <c r="I1676" s="8">
        <f>'Parameters and Results'!$C$3*Data!F1676+'Parameters and Results'!$C$4*Data!G1676</f>
        <v>3.5485925065481462E-2</v>
      </c>
      <c r="J1676" s="8">
        <f>(1-'Parameters and Results'!$B$5)*Data!H1676</f>
        <v>1.7894418574814865E-3</v>
      </c>
      <c r="K1676" s="8">
        <f t="shared" si="134"/>
        <v>3.7275366922962946E-2</v>
      </c>
    </row>
    <row r="1677" spans="1:11" x14ac:dyDescent="0.2">
      <c r="A1677" s="3">
        <v>37565</v>
      </c>
      <c r="B1677" s="4">
        <v>4146.1000000000004</v>
      </c>
      <c r="C1677" s="4">
        <v>915.39</v>
      </c>
      <c r="D1677" s="5">
        <f t="shared" si="130"/>
        <v>585.84960000000001</v>
      </c>
      <c r="E1677" s="4">
        <v>0.64</v>
      </c>
      <c r="F1677" s="8">
        <f t="shared" si="131"/>
        <v>1.1100922999140212E-3</v>
      </c>
      <c r="G1677" s="8">
        <f t="shared" si="132"/>
        <v>7.7204370889702029E-3</v>
      </c>
      <c r="H1677" s="8">
        <f t="shared" si="133"/>
        <v>-5.1331521117479635E-3</v>
      </c>
      <c r="I1677" s="8">
        <f>'Parameters and Results'!$C$3*Data!F1677+'Parameters and Results'!$C$4*Data!G1677</f>
        <v>5.1403667904686796E-3</v>
      </c>
      <c r="J1677" s="8">
        <f>(1-'Parameters and Results'!$B$5)*Data!H1677</f>
        <v>-1.5399456335243892E-3</v>
      </c>
      <c r="K1677" s="8">
        <f t="shared" si="134"/>
        <v>3.6004211569442904E-3</v>
      </c>
    </row>
    <row r="1678" spans="1:11" x14ac:dyDescent="0.2">
      <c r="A1678" s="3">
        <v>37566</v>
      </c>
      <c r="B1678" s="4">
        <v>4103.7</v>
      </c>
      <c r="C1678" s="4">
        <v>923.76</v>
      </c>
      <c r="D1678" s="5">
        <f t="shared" si="130"/>
        <v>592.53367543296986</v>
      </c>
      <c r="E1678" s="4">
        <v>0.64143681847338041</v>
      </c>
      <c r="F1678" s="8">
        <f t="shared" si="131"/>
        <v>-1.0279127574724581E-2</v>
      </c>
      <c r="G1678" s="8">
        <f t="shared" si="132"/>
        <v>9.102093669876174E-3</v>
      </c>
      <c r="H1678" s="8">
        <f t="shared" si="133"/>
        <v>2.2425125527801518E-3</v>
      </c>
      <c r="I1678" s="8">
        <f>'Parameters and Results'!$C$3*Data!F1678+'Parameters and Results'!$C$4*Data!G1678</f>
        <v>-4.0791060461508729E-3</v>
      </c>
      <c r="J1678" s="8">
        <f>(1-'Parameters and Results'!$B$5)*Data!H1678</f>
        <v>6.727537658340457E-4</v>
      </c>
      <c r="K1678" s="8">
        <f t="shared" si="134"/>
        <v>-3.4063522803168271E-3</v>
      </c>
    </row>
    <row r="1679" spans="1:11" x14ac:dyDescent="0.2">
      <c r="A1679" s="3">
        <v>37567</v>
      </c>
      <c r="B1679" s="4">
        <v>4081.3</v>
      </c>
      <c r="C1679" s="4">
        <v>894.74</v>
      </c>
      <c r="D1679" s="5">
        <f t="shared" si="130"/>
        <v>566.4345403899722</v>
      </c>
      <c r="E1679" s="4">
        <v>0.63307166371233226</v>
      </c>
      <c r="F1679" s="8">
        <f t="shared" si="131"/>
        <v>-5.4734406652665367E-3</v>
      </c>
      <c r="G1679" s="8">
        <f t="shared" si="132"/>
        <v>-3.1919124366151283E-2</v>
      </c>
      <c r="H1679" s="8">
        <f t="shared" si="133"/>
        <v>-1.3127060354717878E-2</v>
      </c>
      <c r="I1679" s="8">
        <f>'Parameters and Results'!$C$3*Data!F1679+'Parameters and Results'!$C$4*Data!G1679</f>
        <v>-2.2025587739829915E-2</v>
      </c>
      <c r="J1679" s="8">
        <f>(1-'Parameters and Results'!$B$5)*Data!H1679</f>
        <v>-3.9381181064153635E-3</v>
      </c>
      <c r="K1679" s="8">
        <f t="shared" si="134"/>
        <v>-2.5963705846245279E-2</v>
      </c>
    </row>
    <row r="1680" spans="1:11" x14ac:dyDescent="0.2">
      <c r="A1680" s="3">
        <v>37568</v>
      </c>
      <c r="B1680" s="4">
        <v>4034.6</v>
      </c>
      <c r="C1680" s="4">
        <v>876.19</v>
      </c>
      <c r="D1680" s="5">
        <f t="shared" si="130"/>
        <v>550.54351240967651</v>
      </c>
      <c r="E1680" s="4">
        <v>0.62833804586867736</v>
      </c>
      <c r="F1680" s="8">
        <f t="shared" si="131"/>
        <v>-1.1508400897991456E-2</v>
      </c>
      <c r="G1680" s="8">
        <f t="shared" si="132"/>
        <v>-2.0950210882203522E-2</v>
      </c>
      <c r="H1680" s="8">
        <f t="shared" si="133"/>
        <v>-7.5053173096531912E-3</v>
      </c>
      <c r="I1680" s="8">
        <f>'Parameters and Results'!$C$3*Data!F1680+'Parameters and Results'!$C$4*Data!G1680</f>
        <v>-2.138296466213243E-2</v>
      </c>
      <c r="J1680" s="8">
        <f>(1-'Parameters and Results'!$B$5)*Data!H1680</f>
        <v>-2.2515951928959578E-3</v>
      </c>
      <c r="K1680" s="8">
        <f t="shared" si="134"/>
        <v>-2.3634559855028388E-2</v>
      </c>
    </row>
    <row r="1681" spans="1:11" x14ac:dyDescent="0.2">
      <c r="A1681" s="3">
        <v>37572</v>
      </c>
      <c r="B1681" s="4">
        <v>4085</v>
      </c>
      <c r="C1681" s="4">
        <v>882.95</v>
      </c>
      <c r="D1681" s="5">
        <f t="shared" si="130"/>
        <v>556.04886957616986</v>
      </c>
      <c r="E1681" s="4">
        <v>0.62976257950752568</v>
      </c>
      <c r="F1681" s="8">
        <f t="shared" si="131"/>
        <v>1.2414564093852993E-2</v>
      </c>
      <c r="G1681" s="8">
        <f t="shared" si="132"/>
        <v>7.6856114638877591E-3</v>
      </c>
      <c r="H1681" s="8">
        <f t="shared" si="133"/>
        <v>2.2645791900959317E-3</v>
      </c>
      <c r="I1681" s="8">
        <f>'Parameters and Results'!$C$3*Data!F1681+'Parameters and Results'!$C$4*Data!G1681</f>
        <v>1.5012973772620758E-2</v>
      </c>
      <c r="J1681" s="8">
        <f>(1-'Parameters and Results'!$B$5)*Data!H1681</f>
        <v>6.7937375702877966E-4</v>
      </c>
      <c r="K1681" s="8">
        <f t="shared" si="134"/>
        <v>1.5692347529649538E-2</v>
      </c>
    </row>
    <row r="1682" spans="1:11" x14ac:dyDescent="0.2">
      <c r="A1682" s="3">
        <v>37573</v>
      </c>
      <c r="B1682" s="4">
        <v>4029.4</v>
      </c>
      <c r="C1682" s="4">
        <v>882.53</v>
      </c>
      <c r="D1682" s="5">
        <f t="shared" si="130"/>
        <v>556.80126182965296</v>
      </c>
      <c r="E1682" s="4">
        <v>0.63091482649842268</v>
      </c>
      <c r="F1682" s="8">
        <f t="shared" si="131"/>
        <v>-1.3704246812294164E-2</v>
      </c>
      <c r="G1682" s="8">
        <f t="shared" si="132"/>
        <v>-4.757912951981689E-4</v>
      </c>
      <c r="H1682" s="8">
        <f t="shared" si="133"/>
        <v>1.8279812206704901E-3</v>
      </c>
      <c r="I1682" s="8">
        <f>'Parameters and Results'!$C$3*Data!F1682+'Parameters and Results'!$C$4*Data!G1682</f>
        <v>-1.2248143260164405E-2</v>
      </c>
      <c r="J1682" s="8">
        <f>(1-'Parameters and Results'!$B$5)*Data!H1682</f>
        <v>5.4839436620114711E-4</v>
      </c>
      <c r="K1682" s="8">
        <f t="shared" si="134"/>
        <v>-1.1699748893963259E-2</v>
      </c>
    </row>
    <row r="1683" spans="1:11" x14ac:dyDescent="0.2">
      <c r="A1683" s="3">
        <v>37574</v>
      </c>
      <c r="B1683" s="4">
        <v>4053.1</v>
      </c>
      <c r="C1683" s="4">
        <v>904.27</v>
      </c>
      <c r="D1683" s="5">
        <f t="shared" si="130"/>
        <v>572.75779072713453</v>
      </c>
      <c r="E1683" s="4">
        <v>0.63339244996199651</v>
      </c>
      <c r="F1683" s="8">
        <f t="shared" si="131"/>
        <v>5.864538923791897E-3</v>
      </c>
      <c r="G1683" s="8">
        <f t="shared" si="132"/>
        <v>2.4335205800841142E-2</v>
      </c>
      <c r="H1683" s="8">
        <f t="shared" si="133"/>
        <v>3.9193425226890692E-3</v>
      </c>
      <c r="I1683" s="8">
        <f>'Parameters and Results'!$C$3*Data!F1683+'Parameters and Results'!$C$4*Data!G1683</f>
        <v>1.827248269077213E-2</v>
      </c>
      <c r="J1683" s="8">
        <f>(1-'Parameters and Results'!$B$5)*Data!H1683</f>
        <v>1.1758027568067209E-3</v>
      </c>
      <c r="K1683" s="8">
        <f t="shared" si="134"/>
        <v>1.9448285447578852E-2</v>
      </c>
    </row>
    <row r="1684" spans="1:11" x14ac:dyDescent="0.2">
      <c r="A1684" s="3">
        <v>37575</v>
      </c>
      <c r="B1684" s="4">
        <v>4091.6</v>
      </c>
      <c r="C1684" s="4">
        <v>909.83</v>
      </c>
      <c r="D1684" s="5">
        <f t="shared" si="130"/>
        <v>576.20645978467394</v>
      </c>
      <c r="E1684" s="4">
        <v>0.6333122229259025</v>
      </c>
      <c r="F1684" s="8">
        <f t="shared" si="131"/>
        <v>9.4540711772513348E-3</v>
      </c>
      <c r="G1684" s="8">
        <f t="shared" si="132"/>
        <v>6.1297805075493893E-3</v>
      </c>
      <c r="H1684" s="8">
        <f t="shared" si="133"/>
        <v>-1.2667046695011999E-4</v>
      </c>
      <c r="I1684" s="8">
        <f>'Parameters and Results'!$C$3*Data!F1684+'Parameters and Results'!$C$4*Data!G1684</f>
        <v>1.158239375417159E-2</v>
      </c>
      <c r="J1684" s="8">
        <f>(1-'Parameters and Results'!$B$5)*Data!H1684</f>
        <v>-3.8001140085036003E-5</v>
      </c>
      <c r="K1684" s="8">
        <f t="shared" si="134"/>
        <v>1.1544392614086553E-2</v>
      </c>
    </row>
    <row r="1685" spans="1:11" x14ac:dyDescent="0.2">
      <c r="A1685" s="3">
        <v>37578</v>
      </c>
      <c r="B1685" s="4">
        <v>4116</v>
      </c>
      <c r="C1685" s="4">
        <v>900.36</v>
      </c>
      <c r="D1685" s="5">
        <f t="shared" si="130"/>
        <v>570.20899303356555</v>
      </c>
      <c r="E1685" s="4">
        <v>0.6333122229259025</v>
      </c>
      <c r="F1685" s="8">
        <f t="shared" si="131"/>
        <v>5.9457263710879088E-3</v>
      </c>
      <c r="G1685" s="8">
        <f t="shared" si="132"/>
        <v>-1.0463085526687963E-2</v>
      </c>
      <c r="H1685" s="8">
        <f t="shared" si="133"/>
        <v>0</v>
      </c>
      <c r="I1685" s="8">
        <f>'Parameters and Results'!$C$3*Data!F1685+'Parameters and Results'!$C$4*Data!G1685</f>
        <v>-4.4755560970958109E-4</v>
      </c>
      <c r="J1685" s="8">
        <f>(1-'Parameters and Results'!$B$5)*Data!H1685</f>
        <v>0</v>
      </c>
      <c r="K1685" s="8">
        <f t="shared" si="134"/>
        <v>-4.4755560970958109E-4</v>
      </c>
    </row>
    <row r="1686" spans="1:11" x14ac:dyDescent="0.2">
      <c r="A1686" s="3">
        <v>37579</v>
      </c>
      <c r="B1686" s="4">
        <v>4096.5</v>
      </c>
      <c r="C1686" s="4">
        <v>896.74</v>
      </c>
      <c r="D1686" s="5">
        <f t="shared" si="130"/>
        <v>564.69773299748113</v>
      </c>
      <c r="E1686" s="4">
        <v>0.62972292191435764</v>
      </c>
      <c r="F1686" s="8">
        <f t="shared" si="131"/>
        <v>-4.748867372070884E-3</v>
      </c>
      <c r="G1686" s="8">
        <f t="shared" si="132"/>
        <v>-4.0287183754060922E-3</v>
      </c>
      <c r="H1686" s="8">
        <f t="shared" si="133"/>
        <v>-5.6836275514390638E-3</v>
      </c>
      <c r="I1686" s="8">
        <f>'Parameters and Results'!$C$3*Data!F1686+'Parameters and Results'!$C$4*Data!G1686</f>
        <v>-6.3307668732813134E-3</v>
      </c>
      <c r="J1686" s="8">
        <f>(1-'Parameters and Results'!$B$5)*Data!H1686</f>
        <v>-1.7050882654317194E-3</v>
      </c>
      <c r="K1686" s="8">
        <f t="shared" si="134"/>
        <v>-8.0358551387130321E-3</v>
      </c>
    </row>
    <row r="1687" spans="1:11" x14ac:dyDescent="0.2">
      <c r="A1687" s="3">
        <v>37580</v>
      </c>
      <c r="B1687" s="4">
        <v>4094.9</v>
      </c>
      <c r="C1687" s="4">
        <v>914.15</v>
      </c>
      <c r="D1687" s="5">
        <f t="shared" si="130"/>
        <v>580.41269841269832</v>
      </c>
      <c r="E1687" s="4">
        <v>0.63492063492063489</v>
      </c>
      <c r="F1687" s="8">
        <f t="shared" si="131"/>
        <v>-3.9065361729326677E-4</v>
      </c>
      <c r="G1687" s="8">
        <f t="shared" si="132"/>
        <v>1.9228706804282323E-2</v>
      </c>
      <c r="H1687" s="8">
        <f t="shared" si="133"/>
        <v>8.2200905473475225E-3</v>
      </c>
      <c r="I1687" s="8">
        <f>'Parameters and Results'!$C$3*Data!F1687+'Parameters and Results'!$C$4*Data!G1687</f>
        <v>1.0041679759180848E-2</v>
      </c>
      <c r="J1687" s="8">
        <f>(1-'Parameters and Results'!$B$5)*Data!H1687</f>
        <v>2.4660271642042569E-3</v>
      </c>
      <c r="K1687" s="8">
        <f t="shared" si="134"/>
        <v>1.2507706923385105E-2</v>
      </c>
    </row>
    <row r="1688" spans="1:11" x14ac:dyDescent="0.2">
      <c r="A1688" s="3">
        <v>37581</v>
      </c>
      <c r="B1688" s="4">
        <v>4190</v>
      </c>
      <c r="C1688" s="4">
        <v>933.76</v>
      </c>
      <c r="D1688" s="5">
        <f t="shared" si="130"/>
        <v>592.75058718974174</v>
      </c>
      <c r="E1688" s="4">
        <v>0.63479972068812296</v>
      </c>
      <c r="F1688" s="8">
        <f t="shared" si="131"/>
        <v>2.2958436951607375E-2</v>
      </c>
      <c r="G1688" s="8">
        <f t="shared" si="132"/>
        <v>2.1224774119852165E-2</v>
      </c>
      <c r="H1688" s="8">
        <f t="shared" si="133"/>
        <v>-1.9045805218968653E-4</v>
      </c>
      <c r="I1688" s="8">
        <f>'Parameters and Results'!$C$3*Data!F1688+'Parameters and Results'!$C$4*Data!G1688</f>
        <v>3.1550010357376625E-2</v>
      </c>
      <c r="J1688" s="8">
        <f>(1-'Parameters and Results'!$B$5)*Data!H1688</f>
        <v>-5.7137415656905967E-5</v>
      </c>
      <c r="K1688" s="8">
        <f t="shared" si="134"/>
        <v>3.1492872941719721E-2</v>
      </c>
    </row>
    <row r="1689" spans="1:11" x14ac:dyDescent="0.2">
      <c r="A1689" s="3">
        <v>37582</v>
      </c>
      <c r="B1689" s="4">
        <v>4175.2</v>
      </c>
      <c r="C1689" s="4">
        <v>930.55</v>
      </c>
      <c r="D1689" s="5">
        <f t="shared" si="130"/>
        <v>589.77690455063998</v>
      </c>
      <c r="E1689" s="4">
        <v>0.63379389022689814</v>
      </c>
      <c r="F1689" s="8">
        <f t="shared" si="131"/>
        <v>-3.5384725869799347E-3</v>
      </c>
      <c r="G1689" s="8">
        <f t="shared" si="132"/>
        <v>-3.4436367043935373E-3</v>
      </c>
      <c r="H1689" s="8">
        <f t="shared" si="133"/>
        <v>-1.5857413490661821E-3</v>
      </c>
      <c r="I1689" s="8">
        <f>'Parameters and Results'!$C$3*Data!F1689+'Parameters and Results'!$C$4*Data!G1689</f>
        <v>-4.9557273339799531E-3</v>
      </c>
      <c r="J1689" s="8">
        <f>(1-'Parameters and Results'!$B$5)*Data!H1689</f>
        <v>-4.7572240471985467E-4</v>
      </c>
      <c r="K1689" s="8">
        <f t="shared" si="134"/>
        <v>-5.4314497386998076E-3</v>
      </c>
    </row>
    <row r="1690" spans="1:11" x14ac:dyDescent="0.2">
      <c r="A1690" s="3">
        <v>37585</v>
      </c>
      <c r="B1690" s="4">
        <v>4122.2</v>
      </c>
      <c r="C1690" s="4">
        <v>932.87</v>
      </c>
      <c r="D1690" s="5">
        <f t="shared" si="130"/>
        <v>595.43626731346149</v>
      </c>
      <c r="E1690" s="4">
        <v>0.63828429182357826</v>
      </c>
      <c r="F1690" s="8">
        <f t="shared" si="131"/>
        <v>-1.2775259920006447E-2</v>
      </c>
      <c r="G1690" s="8">
        <f t="shared" si="132"/>
        <v>2.4900464723259037E-3</v>
      </c>
      <c r="H1690" s="8">
        <f t="shared" si="133"/>
        <v>7.0599752615479513E-3</v>
      </c>
      <c r="I1690" s="8">
        <f>'Parameters and Results'!$C$3*Data!F1690+'Parameters and Results'!$C$4*Data!G1690</f>
        <v>-9.8337273349496535E-3</v>
      </c>
      <c r="J1690" s="8">
        <f>(1-'Parameters and Results'!$B$5)*Data!H1690</f>
        <v>2.1179925784643857E-3</v>
      </c>
      <c r="K1690" s="8">
        <f t="shared" si="134"/>
        <v>-7.7157347564852678E-3</v>
      </c>
    </row>
    <row r="1691" spans="1:11" x14ac:dyDescent="0.2">
      <c r="A1691" s="3">
        <v>37586</v>
      </c>
      <c r="B1691" s="4">
        <v>4071</v>
      </c>
      <c r="C1691" s="4">
        <v>913.31</v>
      </c>
      <c r="D1691" s="5">
        <f t="shared" si="130"/>
        <v>589.80303519535028</v>
      </c>
      <c r="E1691" s="4">
        <v>0.64578624475298674</v>
      </c>
      <c r="F1691" s="8">
        <f t="shared" si="131"/>
        <v>-1.2498331906218151E-2</v>
      </c>
      <c r="G1691" s="8">
        <f t="shared" si="132"/>
        <v>-2.1190492719889247E-2</v>
      </c>
      <c r="H1691" s="8">
        <f t="shared" si="133"/>
        <v>1.1684775986183712E-2</v>
      </c>
      <c r="I1691" s="8">
        <f>'Parameters and Results'!$C$3*Data!F1691+'Parameters and Results'!$C$4*Data!G1691</f>
        <v>-2.2378906486681078E-2</v>
      </c>
      <c r="J1691" s="8">
        <f>(1-'Parameters and Results'!$B$5)*Data!H1691</f>
        <v>3.5054327958551142E-3</v>
      </c>
      <c r="K1691" s="8">
        <f t="shared" si="134"/>
        <v>-1.8873473690825964E-2</v>
      </c>
    </row>
    <row r="1692" spans="1:11" x14ac:dyDescent="0.2">
      <c r="A1692" s="3">
        <v>37587</v>
      </c>
      <c r="B1692" s="4">
        <v>4144.2</v>
      </c>
      <c r="C1692" s="4">
        <v>938.87</v>
      </c>
      <c r="D1692" s="5">
        <f t="shared" si="130"/>
        <v>608.07642487046633</v>
      </c>
      <c r="E1692" s="4">
        <v>0.64766839378238339</v>
      </c>
      <c r="F1692" s="8">
        <f t="shared" si="131"/>
        <v>1.7821096820003293E-2</v>
      </c>
      <c r="G1692" s="8">
        <f t="shared" si="132"/>
        <v>2.7601661527019265E-2</v>
      </c>
      <c r="H1692" s="8">
        <f t="shared" si="133"/>
        <v>2.9102688285360147E-3</v>
      </c>
      <c r="I1692" s="8">
        <f>'Parameters and Results'!$C$3*Data!F1692+'Parameters and Results'!$C$4*Data!G1692</f>
        <v>3.049835694209329E-2</v>
      </c>
      <c r="J1692" s="8">
        <f>(1-'Parameters and Results'!$B$5)*Data!H1692</f>
        <v>8.7308064856080449E-4</v>
      </c>
      <c r="K1692" s="8">
        <f t="shared" si="134"/>
        <v>3.1371437590654097E-2</v>
      </c>
    </row>
    <row r="1693" spans="1:11" x14ac:dyDescent="0.2">
      <c r="A1693" s="3">
        <v>37589</v>
      </c>
      <c r="B1693" s="4">
        <v>4169.3999999999996</v>
      </c>
      <c r="C1693" s="4">
        <v>936.31</v>
      </c>
      <c r="D1693" s="5">
        <f t="shared" si="130"/>
        <v>602.01247347778565</v>
      </c>
      <c r="E1693" s="4">
        <v>0.64296277245547484</v>
      </c>
      <c r="F1693" s="8">
        <f t="shared" si="131"/>
        <v>6.0623742253543694E-3</v>
      </c>
      <c r="G1693" s="8">
        <f t="shared" si="132"/>
        <v>-2.7304062441206338E-3</v>
      </c>
      <c r="H1693" s="8">
        <f t="shared" si="133"/>
        <v>-7.2920014657928403E-3</v>
      </c>
      <c r="I1693" s="8">
        <f>'Parameters and Results'!$C$3*Data!F1693+'Parameters and Results'!$C$4*Data!G1693</f>
        <v>3.8301580753599307E-3</v>
      </c>
      <c r="J1693" s="8">
        <f>(1-'Parameters and Results'!$B$5)*Data!H1693</f>
        <v>-2.1876004397378525E-3</v>
      </c>
      <c r="K1693" s="8">
        <f t="shared" si="134"/>
        <v>1.6425576356220782E-3</v>
      </c>
    </row>
    <row r="1694" spans="1:11" x14ac:dyDescent="0.2">
      <c r="A1694" s="3">
        <v>37592</v>
      </c>
      <c r="B1694" s="4">
        <v>4154.3</v>
      </c>
      <c r="C1694" s="4">
        <v>934.53</v>
      </c>
      <c r="D1694" s="5">
        <f t="shared" si="130"/>
        <v>600.79074252651878</v>
      </c>
      <c r="E1694" s="4">
        <v>0.64288010286081643</v>
      </c>
      <c r="F1694" s="8">
        <f t="shared" si="131"/>
        <v>-3.6281981725607409E-3</v>
      </c>
      <c r="G1694" s="8">
        <f t="shared" si="132"/>
        <v>-1.9028891162397349E-3</v>
      </c>
      <c r="H1694" s="8">
        <f t="shared" si="133"/>
        <v>-1.2858428717738962E-4</v>
      </c>
      <c r="I1694" s="8">
        <f>'Parameters and Results'!$C$3*Data!F1694+'Parameters and Results'!$C$4*Data!G1694</f>
        <v>-4.2022335237601053E-3</v>
      </c>
      <c r="J1694" s="8">
        <f>(1-'Parameters and Results'!$B$5)*Data!H1694</f>
        <v>-3.8575286153216888E-5</v>
      </c>
      <c r="K1694" s="8">
        <f t="shared" si="134"/>
        <v>-4.2408088099133217E-3</v>
      </c>
    </row>
    <row r="1695" spans="1:11" x14ac:dyDescent="0.2">
      <c r="A1695" s="3">
        <v>37593</v>
      </c>
      <c r="B1695" s="4">
        <v>4075.4</v>
      </c>
      <c r="C1695" s="4">
        <v>920.75</v>
      </c>
      <c r="D1695" s="5">
        <f t="shared" si="130"/>
        <v>586.95097851724358</v>
      </c>
      <c r="E1695" s="4">
        <v>0.63747051698858925</v>
      </c>
      <c r="F1695" s="8">
        <f t="shared" si="131"/>
        <v>-1.9175041008939693E-2</v>
      </c>
      <c r="G1695" s="8">
        <f t="shared" si="132"/>
        <v>-1.4855173783893148E-2</v>
      </c>
      <c r="H1695" s="8">
        <f t="shared" si="133"/>
        <v>-8.4502135245028542E-3</v>
      </c>
      <c r="I1695" s="8">
        <f>'Parameters and Results'!$C$3*Data!F1695+'Parameters and Results'!$C$4*Data!G1695</f>
        <v>-2.4799954726124535E-2</v>
      </c>
      <c r="J1695" s="8">
        <f>(1-'Parameters and Results'!$B$5)*Data!H1695</f>
        <v>-2.5350640573508568E-3</v>
      </c>
      <c r="K1695" s="8">
        <f t="shared" si="134"/>
        <v>-2.7335018783475391E-2</v>
      </c>
    </row>
    <row r="1696" spans="1:11" x14ac:dyDescent="0.2">
      <c r="A1696" s="3">
        <v>37594</v>
      </c>
      <c r="B1696" s="4">
        <v>4048.6</v>
      </c>
      <c r="C1696" s="4">
        <v>917.58</v>
      </c>
      <c r="D1696" s="5">
        <f t="shared" si="130"/>
        <v>585.11669429919652</v>
      </c>
      <c r="E1696" s="4">
        <v>0.63767376610126258</v>
      </c>
      <c r="F1696" s="8">
        <f t="shared" si="131"/>
        <v>-6.5977590393593178E-3</v>
      </c>
      <c r="G1696" s="8">
        <f t="shared" si="132"/>
        <v>-3.4487857370876672E-3</v>
      </c>
      <c r="H1696" s="8">
        <f t="shared" si="133"/>
        <v>3.1878606537309343E-4</v>
      </c>
      <c r="I1696" s="8">
        <f>'Parameters and Results'!$C$3*Data!F1696+'Parameters and Results'!$C$4*Data!G1696</f>
        <v>-7.6353834574667441E-3</v>
      </c>
      <c r="J1696" s="8">
        <f>(1-'Parameters and Results'!$B$5)*Data!H1696</f>
        <v>9.5635819611928038E-5</v>
      </c>
      <c r="K1696" s="8">
        <f t="shared" si="134"/>
        <v>-7.5397476378548161E-3</v>
      </c>
    </row>
    <row r="1697" spans="1:11" x14ac:dyDescent="0.2">
      <c r="A1697" s="3">
        <v>37595</v>
      </c>
      <c r="B1697" s="4">
        <v>4032.4</v>
      </c>
      <c r="C1697" s="4">
        <v>906.55</v>
      </c>
      <c r="D1697" s="5">
        <f t="shared" si="130"/>
        <v>577.12630506748155</v>
      </c>
      <c r="E1697" s="4">
        <v>0.63661828367710727</v>
      </c>
      <c r="F1697" s="8">
        <f t="shared" si="131"/>
        <v>-4.0094101476904022E-3</v>
      </c>
      <c r="G1697" s="8">
        <f t="shared" si="132"/>
        <v>-1.209358371626925E-2</v>
      </c>
      <c r="H1697" s="8">
        <f t="shared" si="133"/>
        <v>-1.656578907032827E-3</v>
      </c>
      <c r="I1697" s="8">
        <f>'Parameters and Results'!$C$3*Data!F1697+'Parameters and Results'!$C$4*Data!G1697</f>
        <v>-1.0038769086014499E-2</v>
      </c>
      <c r="J1697" s="8">
        <f>(1-'Parameters and Results'!$B$5)*Data!H1697</f>
        <v>-4.9697367210984819E-4</v>
      </c>
      <c r="K1697" s="8">
        <f t="shared" si="134"/>
        <v>-1.0535742758124347E-2</v>
      </c>
    </row>
    <row r="1698" spans="1:11" x14ac:dyDescent="0.2">
      <c r="A1698" s="3">
        <v>37596</v>
      </c>
      <c r="B1698" s="4">
        <v>4013.5</v>
      </c>
      <c r="C1698" s="4">
        <v>912.23</v>
      </c>
      <c r="D1698" s="5">
        <f t="shared" si="130"/>
        <v>579.93006993006998</v>
      </c>
      <c r="E1698" s="4">
        <v>0.63572790845518123</v>
      </c>
      <c r="F1698" s="8">
        <f t="shared" si="131"/>
        <v>-4.698053608154968E-3</v>
      </c>
      <c r="G1698" s="8">
        <f t="shared" si="132"/>
        <v>6.2459653896652341E-3</v>
      </c>
      <c r="H1698" s="8">
        <f t="shared" si="133"/>
        <v>-1.3995803544232435E-3</v>
      </c>
      <c r="I1698" s="8">
        <f>'Parameters and Results'!$C$3*Data!F1698+'Parameters and Results'!$C$4*Data!G1698</f>
        <v>-7.3797559671636998E-4</v>
      </c>
      <c r="J1698" s="8">
        <f>(1-'Parameters and Results'!$B$5)*Data!H1698</f>
        <v>-4.1987410632697309E-4</v>
      </c>
      <c r="K1698" s="8">
        <f t="shared" si="134"/>
        <v>-1.157849703043343E-3</v>
      </c>
    </row>
    <row r="1699" spans="1:11" x14ac:dyDescent="0.2">
      <c r="A1699" s="3">
        <v>37599</v>
      </c>
      <c r="B1699" s="4">
        <v>3933.9</v>
      </c>
      <c r="C1699" s="4">
        <v>892</v>
      </c>
      <c r="D1699" s="5">
        <f t="shared" si="130"/>
        <v>565.09344314222369</v>
      </c>
      <c r="E1699" s="4">
        <v>0.63351282863477987</v>
      </c>
      <c r="F1699" s="8">
        <f t="shared" si="131"/>
        <v>-2.00323783661433E-2</v>
      </c>
      <c r="G1699" s="8">
        <f t="shared" si="132"/>
        <v>-2.2426018681473526E-2</v>
      </c>
      <c r="H1699" s="8">
        <f t="shared" si="133"/>
        <v>-3.4904049397686022E-3</v>
      </c>
      <c r="I1699" s="8">
        <f>'Parameters and Results'!$C$3*Data!F1699+'Parameters and Results'!$C$4*Data!G1699</f>
        <v>-2.9638381158371092E-2</v>
      </c>
      <c r="J1699" s="8">
        <f>(1-'Parameters and Results'!$B$5)*Data!H1699</f>
        <v>-1.0471214819305808E-3</v>
      </c>
      <c r="K1699" s="8">
        <f t="shared" si="134"/>
        <v>-3.0685502640301673E-2</v>
      </c>
    </row>
    <row r="1700" spans="1:11" x14ac:dyDescent="0.2">
      <c r="A1700" s="3">
        <v>37600</v>
      </c>
      <c r="B1700" s="4">
        <v>3925</v>
      </c>
      <c r="C1700" s="4">
        <v>904.45</v>
      </c>
      <c r="D1700" s="5">
        <f t="shared" si="130"/>
        <v>576.1194980572011</v>
      </c>
      <c r="E1700" s="4">
        <v>0.63698324734059486</v>
      </c>
      <c r="F1700" s="8">
        <f t="shared" si="131"/>
        <v>-2.2649489889794913E-3</v>
      </c>
      <c r="G1700" s="8">
        <f t="shared" si="132"/>
        <v>1.386089156763458E-2</v>
      </c>
      <c r="H1700" s="8">
        <f t="shared" si="133"/>
        <v>5.4631059517744277E-3</v>
      </c>
      <c r="I1700" s="8">
        <f>'Parameters and Results'!$C$3*Data!F1700+'Parameters and Results'!$C$4*Data!G1700</f>
        <v>5.5030510811656204E-3</v>
      </c>
      <c r="J1700" s="8">
        <f>(1-'Parameters and Results'!$B$5)*Data!H1700</f>
        <v>1.6389317855323286E-3</v>
      </c>
      <c r="K1700" s="8">
        <f t="shared" si="134"/>
        <v>7.1419828666979494E-3</v>
      </c>
    </row>
    <row r="1701" spans="1:11" x14ac:dyDescent="0.2">
      <c r="A1701" s="3">
        <v>37601</v>
      </c>
      <c r="B1701" s="4">
        <v>3974.9</v>
      </c>
      <c r="C1701" s="4">
        <v>904.96</v>
      </c>
      <c r="D1701" s="5">
        <f t="shared" si="130"/>
        <v>574.79674796747963</v>
      </c>
      <c r="E1701" s="4">
        <v>0.63516260162601623</v>
      </c>
      <c r="F1701" s="8">
        <f t="shared" si="131"/>
        <v>1.2633239322770608E-2</v>
      </c>
      <c r="G1701" s="8">
        <f t="shared" si="132"/>
        <v>5.6371968045446151E-4</v>
      </c>
      <c r="H1701" s="8">
        <f t="shared" si="133"/>
        <v>-2.8623242517171093E-3</v>
      </c>
      <c r="I1701" s="8">
        <f>'Parameters and Results'!$C$3*Data!F1701+'Parameters and Results'!$C$4*Data!G1701</f>
        <v>1.1358493034869691E-2</v>
      </c>
      <c r="J1701" s="8">
        <f>(1-'Parameters and Results'!$B$5)*Data!H1701</f>
        <v>-8.5869727551513291E-4</v>
      </c>
      <c r="K1701" s="8">
        <f t="shared" si="134"/>
        <v>1.0499795759354558E-2</v>
      </c>
    </row>
    <row r="1702" spans="1:11" x14ac:dyDescent="0.2">
      <c r="A1702" s="3">
        <v>37602</v>
      </c>
      <c r="B1702" s="4">
        <v>3935.3</v>
      </c>
      <c r="C1702" s="4">
        <v>901.58</v>
      </c>
      <c r="D1702" s="5">
        <f t="shared" si="130"/>
        <v>570.62025316455697</v>
      </c>
      <c r="E1702" s="4">
        <v>0.63291139240506322</v>
      </c>
      <c r="F1702" s="8">
        <f t="shared" si="131"/>
        <v>-1.0012472711981869E-2</v>
      </c>
      <c r="G1702" s="8">
        <f t="shared" si="132"/>
        <v>-3.7419641347315987E-3</v>
      </c>
      <c r="H1702" s="8">
        <f t="shared" si="133"/>
        <v>-3.5505997230235518E-3</v>
      </c>
      <c r="I1702" s="8">
        <f>'Parameters and Results'!$C$3*Data!F1702+'Parameters and Results'!$C$4*Data!G1702</f>
        <v>-1.0781574255739199E-2</v>
      </c>
      <c r="J1702" s="8">
        <f>(1-'Parameters and Results'!$B$5)*Data!H1702</f>
        <v>-1.0651799169070658E-3</v>
      </c>
      <c r="K1702" s="8">
        <f t="shared" si="134"/>
        <v>-1.1846754172646265E-2</v>
      </c>
    </row>
    <row r="1703" spans="1:11" x14ac:dyDescent="0.2">
      <c r="A1703" s="3">
        <v>37603</v>
      </c>
      <c r="B1703" s="4">
        <v>3878.1</v>
      </c>
      <c r="C1703" s="4">
        <v>889.48</v>
      </c>
      <c r="D1703" s="5">
        <f t="shared" si="130"/>
        <v>559.56215400100655</v>
      </c>
      <c r="E1703" s="4">
        <v>0.62908907901358835</v>
      </c>
      <c r="F1703" s="8">
        <f t="shared" si="131"/>
        <v>-1.4641774869285818E-2</v>
      </c>
      <c r="G1703" s="8">
        <f t="shared" si="132"/>
        <v>-1.3511757382135713E-2</v>
      </c>
      <c r="H1703" s="8">
        <f t="shared" si="133"/>
        <v>-6.0575652165944776E-3</v>
      </c>
      <c r="I1703" s="8">
        <f>'Parameters and Results'!$C$3*Data!F1703+'Parameters and Results'!$C$4*Data!G1703</f>
        <v>-2.0107901996978379E-2</v>
      </c>
      <c r="J1703" s="8">
        <f>(1-'Parameters and Results'!$B$5)*Data!H1703</f>
        <v>-1.8172695649783435E-3</v>
      </c>
      <c r="K1703" s="8">
        <f t="shared" si="134"/>
        <v>-2.1925171561956724E-2</v>
      </c>
    </row>
    <row r="1704" spans="1:11" x14ac:dyDescent="0.2">
      <c r="A1704" s="3">
        <v>37606</v>
      </c>
      <c r="B1704" s="4">
        <v>3984</v>
      </c>
      <c r="C1704" s="4">
        <v>910.4</v>
      </c>
      <c r="D1704" s="5">
        <f t="shared" si="130"/>
        <v>572.39861678717386</v>
      </c>
      <c r="E1704" s="4">
        <v>0.62873310279786232</v>
      </c>
      <c r="F1704" s="8">
        <f t="shared" si="131"/>
        <v>2.694099674647716E-2</v>
      </c>
      <c r="G1704" s="8">
        <f t="shared" si="132"/>
        <v>2.3247041060835114E-2</v>
      </c>
      <c r="H1704" s="8">
        <f t="shared" si="133"/>
        <v>-5.6601995159173961E-4</v>
      </c>
      <c r="I1704" s="8">
        <f>'Parameters and Results'!$C$3*Data!F1704+'Parameters and Results'!$C$4*Data!G1704</f>
        <v>3.6126774326018476E-2</v>
      </c>
      <c r="J1704" s="8">
        <f>(1-'Parameters and Results'!$B$5)*Data!H1704</f>
        <v>-1.6980598547752191E-4</v>
      </c>
      <c r="K1704" s="8">
        <f t="shared" si="134"/>
        <v>3.5956968340540955E-2</v>
      </c>
    </row>
    <row r="1705" spans="1:11" x14ac:dyDescent="0.2">
      <c r="A1705" s="3">
        <v>37607</v>
      </c>
      <c r="B1705" s="4">
        <v>3908.7</v>
      </c>
      <c r="C1705" s="4">
        <v>902.99</v>
      </c>
      <c r="D1705" s="5">
        <f t="shared" si="130"/>
        <v>565.676877779866</v>
      </c>
      <c r="E1705" s="4">
        <v>0.62644866253210552</v>
      </c>
      <c r="F1705" s="8">
        <f t="shared" si="131"/>
        <v>-1.9081501827493373E-2</v>
      </c>
      <c r="G1705" s="8">
        <f t="shared" si="132"/>
        <v>-8.1725842135211314E-3</v>
      </c>
      <c r="H1705" s="8">
        <f t="shared" si="133"/>
        <v>-3.6400190812344493E-3</v>
      </c>
      <c r="I1705" s="8">
        <f>'Parameters and Results'!$C$3*Data!F1705+'Parameters and Results'!$C$4*Data!G1705</f>
        <v>-2.1109509574358112E-2</v>
      </c>
      <c r="J1705" s="8">
        <f>(1-'Parameters and Results'!$B$5)*Data!H1705</f>
        <v>-1.092005724370335E-3</v>
      </c>
      <c r="K1705" s="8">
        <f t="shared" si="134"/>
        <v>-2.2201515298728446E-2</v>
      </c>
    </row>
    <row r="1706" spans="1:11" x14ac:dyDescent="0.2">
      <c r="A1706" s="3">
        <v>37608</v>
      </c>
      <c r="B1706" s="4">
        <v>3835.2</v>
      </c>
      <c r="C1706" s="4">
        <v>891.12</v>
      </c>
      <c r="D1706" s="5">
        <f t="shared" si="130"/>
        <v>556.95000000000005</v>
      </c>
      <c r="E1706" s="4">
        <v>0.625</v>
      </c>
      <c r="F1706" s="8">
        <f t="shared" si="131"/>
        <v>-1.8983253196875615E-2</v>
      </c>
      <c r="G1706" s="8">
        <f t="shared" si="132"/>
        <v>-1.3232380621610956E-2</v>
      </c>
      <c r="H1706" s="8">
        <f t="shared" si="133"/>
        <v>-2.3151779574393521E-3</v>
      </c>
      <c r="I1706" s="8">
        <f>'Parameters and Results'!$C$3*Data!F1706+'Parameters and Results'!$C$4*Data!G1706</f>
        <v>-2.3755832082936083E-2</v>
      </c>
      <c r="J1706" s="8">
        <f>(1-'Parameters and Results'!$B$5)*Data!H1706</f>
        <v>-6.9455338723180575E-4</v>
      </c>
      <c r="K1706" s="8">
        <f t="shared" si="134"/>
        <v>-2.4450385470167889E-2</v>
      </c>
    </row>
    <row r="1707" spans="1:11" x14ac:dyDescent="0.2">
      <c r="A1707" s="3">
        <v>37609</v>
      </c>
      <c r="B1707" s="4">
        <v>3841.4</v>
      </c>
      <c r="C1707" s="4">
        <v>884.25</v>
      </c>
      <c r="D1707" s="5">
        <f t="shared" si="130"/>
        <v>553.14024771675213</v>
      </c>
      <c r="E1707" s="4">
        <v>0.62554735393469285</v>
      </c>
      <c r="F1707" s="8">
        <f t="shared" si="131"/>
        <v>1.6152987906317767E-3</v>
      </c>
      <c r="G1707" s="8">
        <f t="shared" si="132"/>
        <v>-7.7392704513442861E-3</v>
      </c>
      <c r="H1707" s="8">
        <f t="shared" si="133"/>
        <v>8.7538303595393187E-4</v>
      </c>
      <c r="I1707" s="8">
        <f>'Parameters and Results'!$C$3*Data!F1707+'Parameters and Results'!$C$4*Data!G1707</f>
        <v>-2.7658196019231113E-3</v>
      </c>
      <c r="J1707" s="8">
        <f>(1-'Parameters and Results'!$B$5)*Data!H1707</f>
        <v>2.6261491078617959E-4</v>
      </c>
      <c r="K1707" s="8">
        <f t="shared" si="134"/>
        <v>-2.5032046911369317E-3</v>
      </c>
    </row>
    <row r="1708" spans="1:11" x14ac:dyDescent="0.2">
      <c r="A1708" s="3">
        <v>37610</v>
      </c>
      <c r="B1708" s="4">
        <v>3889.9</v>
      </c>
      <c r="C1708" s="4">
        <v>895.76</v>
      </c>
      <c r="D1708" s="5">
        <f t="shared" si="130"/>
        <v>559.32563221979387</v>
      </c>
      <c r="E1708" s="4">
        <v>0.62441461130190445</v>
      </c>
      <c r="F1708" s="8">
        <f t="shared" si="131"/>
        <v>1.2546566870437304E-2</v>
      </c>
      <c r="G1708" s="8">
        <f t="shared" si="132"/>
        <v>1.2932691866351568E-2</v>
      </c>
      <c r="H1708" s="8">
        <f t="shared" si="133"/>
        <v>-1.8124438572941785E-3</v>
      </c>
      <c r="I1708" s="8">
        <f>'Parameters and Results'!$C$3*Data!F1708+'Parameters and Results'!$C$4*Data!G1708</f>
        <v>1.7961899619462492E-2</v>
      </c>
      <c r="J1708" s="8">
        <f>(1-'Parameters and Results'!$B$5)*Data!H1708</f>
        <v>-5.4373315718825364E-4</v>
      </c>
      <c r="K1708" s="8">
        <f t="shared" si="134"/>
        <v>1.7418166462274239E-2</v>
      </c>
    </row>
    <row r="1709" spans="1:11" x14ac:dyDescent="0.2">
      <c r="A1709" s="3">
        <v>37613</v>
      </c>
      <c r="B1709" s="4">
        <v>3936.9</v>
      </c>
      <c r="C1709" s="4">
        <v>897.38</v>
      </c>
      <c r="D1709" s="5">
        <f t="shared" si="130"/>
        <v>565.45683679899184</v>
      </c>
      <c r="E1709" s="4">
        <v>0.63011972274732198</v>
      </c>
      <c r="F1709" s="8">
        <f t="shared" si="131"/>
        <v>1.2010161229161802E-2</v>
      </c>
      <c r="G1709" s="8">
        <f t="shared" si="132"/>
        <v>1.8068867358413542E-3</v>
      </c>
      <c r="H1709" s="8">
        <f t="shared" si="133"/>
        <v>9.0952485228038109E-3</v>
      </c>
      <c r="I1709" s="8">
        <f>'Parameters and Results'!$C$3*Data!F1709+'Parameters and Results'!$C$4*Data!G1709</f>
        <v>1.1484609912870909E-2</v>
      </c>
      <c r="J1709" s="8">
        <f>(1-'Parameters and Results'!$B$5)*Data!H1709</f>
        <v>2.7285745568411436E-3</v>
      </c>
      <c r="K1709" s="8">
        <f t="shared" si="134"/>
        <v>1.4213184469712052E-2</v>
      </c>
    </row>
    <row r="1710" spans="1:11" x14ac:dyDescent="0.2">
      <c r="A1710" s="3">
        <v>37614</v>
      </c>
      <c r="B1710" s="4">
        <v>3942.1</v>
      </c>
      <c r="C1710" s="4">
        <v>892.47</v>
      </c>
      <c r="D1710" s="5">
        <f t="shared" si="130"/>
        <v>559.26181225717505</v>
      </c>
      <c r="E1710" s="4">
        <v>0.62664494297531015</v>
      </c>
      <c r="F1710" s="8">
        <f t="shared" si="131"/>
        <v>1.3199646541437917E-3</v>
      </c>
      <c r="G1710" s="8">
        <f t="shared" si="132"/>
        <v>-5.4865070443114597E-3</v>
      </c>
      <c r="H1710" s="8">
        <f t="shared" si="133"/>
        <v>-5.5297363477715038E-3</v>
      </c>
      <c r="I1710" s="8">
        <f>'Parameters and Results'!$C$3*Data!F1710+'Parameters and Results'!$C$4*Data!G1710</f>
        <v>-1.807744731552371E-3</v>
      </c>
      <c r="J1710" s="8">
        <f>(1-'Parameters and Results'!$B$5)*Data!H1710</f>
        <v>-1.6589209043314514E-3</v>
      </c>
      <c r="K1710" s="8">
        <f t="shared" si="134"/>
        <v>-3.4666656358838224E-3</v>
      </c>
    </row>
    <row r="1711" spans="1:11" x14ac:dyDescent="0.2">
      <c r="A1711" s="3">
        <v>37617</v>
      </c>
      <c r="B1711" s="4">
        <v>3829.4</v>
      </c>
      <c r="C1711" s="4">
        <v>875.4</v>
      </c>
      <c r="D1711" s="5">
        <f t="shared" si="130"/>
        <v>546.37373611284488</v>
      </c>
      <c r="E1711" s="4">
        <v>0.62414180501810013</v>
      </c>
      <c r="F1711" s="8">
        <f t="shared" si="131"/>
        <v>-2.9005443285389648E-2</v>
      </c>
      <c r="G1711" s="8">
        <f t="shared" si="132"/>
        <v>-1.9311974886676575E-2</v>
      </c>
      <c r="H1711" s="8">
        <f t="shared" si="133"/>
        <v>-4.0025069068357413E-3</v>
      </c>
      <c r="I1711" s="8">
        <f>'Parameters and Results'!$C$3*Data!F1711+'Parameters and Results'!$C$4*Data!G1711</f>
        <v>-3.5808229313521296E-2</v>
      </c>
      <c r="J1711" s="8">
        <f>(1-'Parameters and Results'!$B$5)*Data!H1711</f>
        <v>-1.2007520720507226E-3</v>
      </c>
      <c r="K1711" s="8">
        <f t="shared" si="134"/>
        <v>-3.7008981385572022E-2</v>
      </c>
    </row>
    <row r="1712" spans="1:11" x14ac:dyDescent="0.2">
      <c r="A1712" s="3">
        <v>37620</v>
      </c>
      <c r="B1712" s="4">
        <v>3900.6</v>
      </c>
      <c r="C1712" s="4">
        <v>879.39</v>
      </c>
      <c r="D1712" s="5">
        <f t="shared" si="130"/>
        <v>548.11144353029169</v>
      </c>
      <c r="E1712" s="4">
        <v>0.62328596360009969</v>
      </c>
      <c r="F1712" s="8">
        <f t="shared" si="131"/>
        <v>1.8422254499373285E-2</v>
      </c>
      <c r="G1712" s="8">
        <f t="shared" si="132"/>
        <v>4.5475605356762386E-3</v>
      </c>
      <c r="H1712" s="8">
        <f t="shared" si="133"/>
        <v>-1.3721701148814245E-3</v>
      </c>
      <c r="I1712" s="8">
        <f>'Parameters and Results'!$C$3*Data!F1712+'Parameters and Results'!$C$4*Data!G1712</f>
        <v>1.8575155376216793E-2</v>
      </c>
      <c r="J1712" s="8">
        <f>(1-'Parameters and Results'!$B$5)*Data!H1712</f>
        <v>-4.1165103446442743E-4</v>
      </c>
      <c r="K1712" s="8">
        <f t="shared" si="134"/>
        <v>1.8163504341752366E-2</v>
      </c>
    </row>
    <row r="1713" spans="1:11" x14ac:dyDescent="0.2">
      <c r="A1713" s="3">
        <v>37621</v>
      </c>
      <c r="B1713" s="4">
        <v>3940.4</v>
      </c>
      <c r="C1713" s="4">
        <v>879.82</v>
      </c>
      <c r="D1713" s="5">
        <f t="shared" si="130"/>
        <v>546.64181422802119</v>
      </c>
      <c r="E1713" s="4">
        <v>0.62131096613855241</v>
      </c>
      <c r="F1713" s="8">
        <f t="shared" si="131"/>
        <v>1.015185354304601E-2</v>
      </c>
      <c r="G1713" s="8">
        <f t="shared" si="132"/>
        <v>4.8885580296108733E-4</v>
      </c>
      <c r="H1713" s="8">
        <f t="shared" si="133"/>
        <v>-3.1737168429648902E-3</v>
      </c>
      <c r="I1713" s="8">
        <f>'Parameters and Results'!$C$3*Data!F1713+'Parameters and Results'!$C$4*Data!G1713</f>
        <v>9.1468539837642453E-3</v>
      </c>
      <c r="J1713" s="8">
        <f>(1-'Parameters and Results'!$B$5)*Data!H1713</f>
        <v>-9.5211505288946723E-4</v>
      </c>
      <c r="K1713" s="8">
        <f t="shared" si="134"/>
        <v>8.1947389308747783E-3</v>
      </c>
    </row>
    <row r="1714" spans="1:11" x14ac:dyDescent="0.2">
      <c r="A1714" s="3">
        <v>37623</v>
      </c>
      <c r="B1714" s="4">
        <v>4009.5</v>
      </c>
      <c r="C1714" s="4">
        <v>909.03</v>
      </c>
      <c r="D1714" s="5">
        <f t="shared" si="130"/>
        <v>569.03286384976525</v>
      </c>
      <c r="E1714" s="4">
        <v>0.6259780907668232</v>
      </c>
      <c r="F1714" s="8">
        <f t="shared" si="131"/>
        <v>1.7384304265559352E-2</v>
      </c>
      <c r="G1714" s="8">
        <f t="shared" si="132"/>
        <v>3.2660755837779686E-2</v>
      </c>
      <c r="H1714" s="8">
        <f t="shared" si="133"/>
        <v>7.4836644871730477E-3</v>
      </c>
      <c r="I1714" s="8">
        <f>'Parameters and Results'!$C$3*Data!F1714+'Parameters and Results'!$C$4*Data!G1714</f>
        <v>3.2848074384765467E-2</v>
      </c>
      <c r="J1714" s="8">
        <f>(1-'Parameters and Results'!$B$5)*Data!H1714</f>
        <v>2.2450993461519148E-3</v>
      </c>
      <c r="K1714" s="8">
        <f t="shared" si="134"/>
        <v>3.5093173730917381E-2</v>
      </c>
    </row>
    <row r="1715" spans="1:11" x14ac:dyDescent="0.2">
      <c r="A1715" s="3">
        <v>37624</v>
      </c>
      <c r="B1715" s="4">
        <v>4004.9</v>
      </c>
      <c r="C1715" s="4">
        <v>908.59</v>
      </c>
      <c r="D1715" s="5">
        <f t="shared" si="130"/>
        <v>566.2760984730445</v>
      </c>
      <c r="E1715" s="4">
        <v>0.62324711748208161</v>
      </c>
      <c r="F1715" s="8">
        <f t="shared" si="131"/>
        <v>-1.1479338453629015E-3</v>
      </c>
      <c r="G1715" s="8">
        <f t="shared" si="132"/>
        <v>-4.8414961168416563E-4</v>
      </c>
      <c r="H1715" s="8">
        <f t="shared" si="133"/>
        <v>-4.3722742982218541E-3</v>
      </c>
      <c r="I1715" s="8">
        <f>'Parameters and Results'!$C$3*Data!F1715+'Parameters and Results'!$C$4*Data!G1715</f>
        <v>-1.2658829050019884E-3</v>
      </c>
      <c r="J1715" s="8">
        <f>(1-'Parameters and Results'!$B$5)*Data!H1715</f>
        <v>-1.3116822894665564E-3</v>
      </c>
      <c r="K1715" s="8">
        <f t="shared" si="134"/>
        <v>-2.577565194468545E-3</v>
      </c>
    </row>
    <row r="1716" spans="1:11" x14ac:dyDescent="0.2">
      <c r="A1716" s="3">
        <v>37627</v>
      </c>
      <c r="B1716" s="4">
        <v>4001.4</v>
      </c>
      <c r="C1716" s="4">
        <v>929.01</v>
      </c>
      <c r="D1716" s="5">
        <f t="shared" si="130"/>
        <v>577.74253731343276</v>
      </c>
      <c r="E1716" s="4">
        <v>0.62189054726368154</v>
      </c>
      <c r="F1716" s="8">
        <f t="shared" si="131"/>
        <v>-8.7431153540489328E-4</v>
      </c>
      <c r="G1716" s="8">
        <f t="shared" si="132"/>
        <v>2.2225555697024453E-2</v>
      </c>
      <c r="H1716" s="8">
        <f t="shared" si="133"/>
        <v>-2.1789891890001572E-3</v>
      </c>
      <c r="I1716" s="8">
        <f>'Parameters and Results'!$C$3*Data!F1716+'Parameters and Results'!$C$4*Data!G1716</f>
        <v>1.1236777482913926E-2</v>
      </c>
      <c r="J1716" s="8">
        <f>(1-'Parameters and Results'!$B$5)*Data!H1716</f>
        <v>-6.5369675670004729E-4</v>
      </c>
      <c r="K1716" s="8">
        <f t="shared" si="134"/>
        <v>1.0583080726213879E-2</v>
      </c>
    </row>
    <row r="1717" spans="1:11" x14ac:dyDescent="0.2">
      <c r="A1717" s="3">
        <v>37628</v>
      </c>
      <c r="B1717" s="4">
        <v>3957.4</v>
      </c>
      <c r="C1717" s="4">
        <v>922.93</v>
      </c>
      <c r="D1717" s="5">
        <f t="shared" si="130"/>
        <v>574.85518530052946</v>
      </c>
      <c r="E1717" s="4">
        <v>0.62285892245406416</v>
      </c>
      <c r="F1717" s="8">
        <f t="shared" si="131"/>
        <v>-1.1057055907976E-2</v>
      </c>
      <c r="G1717" s="8">
        <f t="shared" si="132"/>
        <v>-6.5661110449765194E-3</v>
      </c>
      <c r="H1717" s="8">
        <f t="shared" si="133"/>
        <v>1.5559362093432163E-3</v>
      </c>
      <c r="I1717" s="8">
        <f>'Parameters and Results'!$C$3*Data!F1717+'Parameters and Results'!$C$4*Data!G1717</f>
        <v>-1.3220623883766321E-2</v>
      </c>
      <c r="J1717" s="8">
        <f>(1-'Parameters and Results'!$B$5)*Data!H1717</f>
        <v>4.6678086280296495E-4</v>
      </c>
      <c r="K1717" s="8">
        <f t="shared" si="134"/>
        <v>-1.2753843020963357E-2</v>
      </c>
    </row>
    <row r="1718" spans="1:11" x14ac:dyDescent="0.2">
      <c r="A1718" s="3">
        <v>37629</v>
      </c>
      <c r="B1718" s="4">
        <v>3924.8</v>
      </c>
      <c r="C1718" s="4">
        <v>909.93</v>
      </c>
      <c r="D1718" s="5">
        <f t="shared" si="130"/>
        <v>566.47575172757263</v>
      </c>
      <c r="E1718" s="4">
        <v>0.62254871443690463</v>
      </c>
      <c r="F1718" s="8">
        <f t="shared" si="131"/>
        <v>-8.2718494541147991E-3</v>
      </c>
      <c r="G1718" s="8">
        <f t="shared" si="132"/>
        <v>-1.4185718498334807E-2</v>
      </c>
      <c r="H1718" s="8">
        <f t="shared" si="133"/>
        <v>-4.9816303415196092E-4</v>
      </c>
      <c r="I1718" s="8">
        <f>'Parameters and Results'!$C$3*Data!F1718+'Parameters and Results'!$C$4*Data!G1718</f>
        <v>-1.4898156261451247E-2</v>
      </c>
      <c r="J1718" s="8">
        <f>(1-'Parameters and Results'!$B$5)*Data!H1718</f>
        <v>-1.4944891024558829E-4</v>
      </c>
      <c r="K1718" s="8">
        <f t="shared" si="134"/>
        <v>-1.5047605171696836E-2</v>
      </c>
    </row>
    <row r="1719" spans="1:11" x14ac:dyDescent="0.2">
      <c r="A1719" s="3">
        <v>37630</v>
      </c>
      <c r="B1719" s="4">
        <v>3934</v>
      </c>
      <c r="C1719" s="4">
        <v>927.57</v>
      </c>
      <c r="D1719" s="5">
        <f t="shared" si="130"/>
        <v>578.46585594013106</v>
      </c>
      <c r="E1719" s="4">
        <v>0.62363579669473035</v>
      </c>
      <c r="F1719" s="8">
        <f t="shared" si="131"/>
        <v>2.3413254447794646E-3</v>
      </c>
      <c r="G1719" s="8">
        <f t="shared" si="132"/>
        <v>1.9200589856617153E-2</v>
      </c>
      <c r="H1719" s="8">
        <f t="shared" si="133"/>
        <v>1.7446574305110666E-3</v>
      </c>
      <c r="I1719" s="8">
        <f>'Parameters and Results'!$C$3*Data!F1719+'Parameters and Results'!$C$4*Data!G1719</f>
        <v>1.2416978286755297E-2</v>
      </c>
      <c r="J1719" s="8">
        <f>(1-'Parameters and Results'!$B$5)*Data!H1719</f>
        <v>5.2339722915332012E-4</v>
      </c>
      <c r="K1719" s="8">
        <f t="shared" si="134"/>
        <v>1.2940375515908617E-2</v>
      </c>
    </row>
    <row r="1720" spans="1:11" x14ac:dyDescent="0.2">
      <c r="A1720" s="3">
        <v>37631</v>
      </c>
      <c r="B1720" s="4">
        <v>3974.1</v>
      </c>
      <c r="C1720" s="4">
        <v>927.57</v>
      </c>
      <c r="D1720" s="5">
        <f t="shared" si="130"/>
        <v>576.88289072703526</v>
      </c>
      <c r="E1720" s="4">
        <v>0.62192922445425702</v>
      </c>
      <c r="F1720" s="8">
        <f t="shared" si="131"/>
        <v>1.0141587409321079E-2</v>
      </c>
      <c r="G1720" s="8">
        <f t="shared" si="132"/>
        <v>0</v>
      </c>
      <c r="H1720" s="8">
        <f t="shared" si="133"/>
        <v>-2.7402396171565405E-3</v>
      </c>
      <c r="I1720" s="8">
        <f>'Parameters and Results'!$C$3*Data!F1720+'Parameters and Results'!$C$4*Data!G1720</f>
        <v>8.8738889831559437E-3</v>
      </c>
      <c r="J1720" s="8">
        <f>(1-'Parameters and Results'!$B$5)*Data!H1720</f>
        <v>-8.220718851469623E-4</v>
      </c>
      <c r="K1720" s="8">
        <f t="shared" si="134"/>
        <v>8.0518170980089822E-3</v>
      </c>
    </row>
    <row r="1721" spans="1:11" x14ac:dyDescent="0.2">
      <c r="A1721" s="3">
        <v>37634</v>
      </c>
      <c r="B1721" s="4">
        <v>3948.3</v>
      </c>
      <c r="C1721" s="4">
        <v>926.26</v>
      </c>
      <c r="D1721" s="5">
        <f t="shared" si="130"/>
        <v>577.82907049282596</v>
      </c>
      <c r="E1721" s="4">
        <v>0.62383031815346224</v>
      </c>
      <c r="F1721" s="8">
        <f t="shared" si="131"/>
        <v>-6.5132008499377784E-3</v>
      </c>
      <c r="G1721" s="8">
        <f t="shared" si="132"/>
        <v>-1.4132905585177648E-3</v>
      </c>
      <c r="H1721" s="8">
        <f t="shared" si="133"/>
        <v>3.0521061408129366E-3</v>
      </c>
      <c r="I1721" s="8">
        <f>'Parameters and Results'!$C$3*Data!F1721+'Parameters and Results'!$C$4*Data!G1721</f>
        <v>-6.4622276452951499E-3</v>
      </c>
      <c r="J1721" s="8">
        <f>(1-'Parameters and Results'!$B$5)*Data!H1721</f>
        <v>9.1563184224388106E-4</v>
      </c>
      <c r="K1721" s="8">
        <f t="shared" si="134"/>
        <v>-5.5465958030512692E-3</v>
      </c>
    </row>
    <row r="1722" spans="1:11" x14ac:dyDescent="0.2">
      <c r="A1722" s="3">
        <v>37635</v>
      </c>
      <c r="B1722" s="4">
        <v>3945.6</v>
      </c>
      <c r="C1722" s="4">
        <v>931.66</v>
      </c>
      <c r="D1722" s="5">
        <f t="shared" si="130"/>
        <v>579.7510889856876</v>
      </c>
      <c r="E1722" s="4">
        <v>0.62227753578095835</v>
      </c>
      <c r="F1722" s="8">
        <f t="shared" si="131"/>
        <v>-6.8407253836260155E-4</v>
      </c>
      <c r="G1722" s="8">
        <f t="shared" si="132"/>
        <v>5.8129684870851421E-3</v>
      </c>
      <c r="H1722" s="8">
        <f t="shared" si="133"/>
        <v>-2.4922131279594955E-3</v>
      </c>
      <c r="I1722" s="8">
        <f>'Parameters and Results'!$C$3*Data!F1722+'Parameters and Results'!$C$4*Data!G1722</f>
        <v>2.5404395119587014E-3</v>
      </c>
      <c r="J1722" s="8">
        <f>(1-'Parameters and Results'!$B$5)*Data!H1722</f>
        <v>-7.4766393838784874E-4</v>
      </c>
      <c r="K1722" s="8">
        <f t="shared" si="134"/>
        <v>1.7927755735708526E-3</v>
      </c>
    </row>
    <row r="1723" spans="1:11" x14ac:dyDescent="0.2">
      <c r="A1723" s="3">
        <v>37636</v>
      </c>
      <c r="B1723" s="4">
        <v>3887.8</v>
      </c>
      <c r="C1723" s="4">
        <v>918.22</v>
      </c>
      <c r="D1723" s="5">
        <f t="shared" si="130"/>
        <v>572.84921080541528</v>
      </c>
      <c r="E1723" s="4">
        <v>0.62386923700792318</v>
      </c>
      <c r="F1723" s="8">
        <f t="shared" si="131"/>
        <v>-1.4757589042012667E-2</v>
      </c>
      <c r="G1723" s="8">
        <f t="shared" si="132"/>
        <v>-1.4530927935626551E-2</v>
      </c>
      <c r="H1723" s="8">
        <f t="shared" si="133"/>
        <v>2.5545981056772642E-3</v>
      </c>
      <c r="I1723" s="8">
        <f>'Parameters and Results'!$C$3*Data!F1723+'Parameters and Results'!$C$4*Data!G1723</f>
        <v>-2.0759591496999422E-2</v>
      </c>
      <c r="J1723" s="8">
        <f>(1-'Parameters and Results'!$B$5)*Data!H1723</f>
        <v>7.6637943170317936E-4</v>
      </c>
      <c r="K1723" s="8">
        <f t="shared" si="134"/>
        <v>-1.9993212065296244E-2</v>
      </c>
    </row>
    <row r="1724" spans="1:11" x14ac:dyDescent="0.2">
      <c r="A1724" s="3">
        <v>37637</v>
      </c>
      <c r="B1724" s="4">
        <v>3881.8</v>
      </c>
      <c r="C1724" s="4">
        <v>914.6</v>
      </c>
      <c r="D1724" s="5">
        <f t="shared" si="130"/>
        <v>569.0288060722952</v>
      </c>
      <c r="E1724" s="4">
        <v>0.62216138866421955</v>
      </c>
      <c r="F1724" s="8">
        <f t="shared" si="131"/>
        <v>-1.544481361385766E-3</v>
      </c>
      <c r="G1724" s="8">
        <f t="shared" si="132"/>
        <v>-3.9502021008441203E-3</v>
      </c>
      <c r="H1724" s="8">
        <f t="shared" si="133"/>
        <v>-2.7412639432599886E-3</v>
      </c>
      <c r="I1724" s="8">
        <f>'Parameters and Results'!$C$3*Data!F1724+'Parameters and Results'!$C$4*Data!G1724</f>
        <v>-3.4845303256683712E-3</v>
      </c>
      <c r="J1724" s="8">
        <f>(1-'Parameters and Results'!$B$5)*Data!H1724</f>
        <v>-8.2237918297799672E-4</v>
      </c>
      <c r="K1724" s="8">
        <f t="shared" si="134"/>
        <v>-4.3069095086463675E-3</v>
      </c>
    </row>
    <row r="1725" spans="1:11" x14ac:dyDescent="0.2">
      <c r="A1725" s="3">
        <v>37638</v>
      </c>
      <c r="B1725" s="4">
        <v>3820.6</v>
      </c>
      <c r="C1725" s="4">
        <v>901.78</v>
      </c>
      <c r="D1725" s="5">
        <f t="shared" si="130"/>
        <v>557.58362703270882</v>
      </c>
      <c r="E1725" s="4">
        <v>0.61831447474185375</v>
      </c>
      <c r="F1725" s="8">
        <f t="shared" si="131"/>
        <v>-1.5891485237075422E-2</v>
      </c>
      <c r="G1725" s="8">
        <f t="shared" si="132"/>
        <v>-1.4116223349392871E-2</v>
      </c>
      <c r="H1725" s="8">
        <f t="shared" si="133"/>
        <v>-6.2023395506374188E-3</v>
      </c>
      <c r="I1725" s="8">
        <f>'Parameters and Results'!$C$3*Data!F1725+'Parameters and Results'!$C$4*Data!G1725</f>
        <v>-2.1527810191113148E-2</v>
      </c>
      <c r="J1725" s="8">
        <f>(1-'Parameters and Results'!$B$5)*Data!H1725</f>
        <v>-1.8607018651912259E-3</v>
      </c>
      <c r="K1725" s="8">
        <f t="shared" si="134"/>
        <v>-2.3388512056304375E-2</v>
      </c>
    </row>
    <row r="1726" spans="1:11" x14ac:dyDescent="0.2">
      <c r="A1726" s="3">
        <v>37642</v>
      </c>
      <c r="B1726" s="4">
        <v>3736.7</v>
      </c>
      <c r="C1726" s="4">
        <v>887.62</v>
      </c>
      <c r="D1726" s="5">
        <f t="shared" si="130"/>
        <v>550.53029833157598</v>
      </c>
      <c r="E1726" s="4">
        <v>0.62023196675556658</v>
      </c>
      <c r="F1726" s="8">
        <f t="shared" si="131"/>
        <v>-2.2204609364642688E-2</v>
      </c>
      <c r="G1726" s="8">
        <f t="shared" si="132"/>
        <v>-1.5826864397605028E-2</v>
      </c>
      <c r="H1726" s="8">
        <f t="shared" si="133"/>
        <v>3.096361156038598E-3</v>
      </c>
      <c r="I1726" s="8">
        <f>'Parameters and Results'!$C$3*Data!F1726+'Parameters and Results'!$C$4*Data!G1726</f>
        <v>-2.7975539968769069E-2</v>
      </c>
      <c r="J1726" s="8">
        <f>(1-'Parameters and Results'!$B$5)*Data!H1726</f>
        <v>9.2890834681157955E-4</v>
      </c>
      <c r="K1726" s="8">
        <f t="shared" si="134"/>
        <v>-2.7046631621957491E-2</v>
      </c>
    </row>
    <row r="1727" spans="1:11" x14ac:dyDescent="0.2">
      <c r="A1727" s="3">
        <v>37643</v>
      </c>
      <c r="B1727" s="4">
        <v>3678</v>
      </c>
      <c r="C1727" s="4">
        <v>878.36</v>
      </c>
      <c r="D1727" s="5">
        <f t="shared" si="130"/>
        <v>543.4723425318648</v>
      </c>
      <c r="E1727" s="4">
        <v>0.61873530503650531</v>
      </c>
      <c r="F1727" s="8">
        <f t="shared" si="131"/>
        <v>-1.5833742800642359E-2</v>
      </c>
      <c r="G1727" s="8">
        <f t="shared" si="132"/>
        <v>-1.0487191099166182E-2</v>
      </c>
      <c r="H1727" s="8">
        <f t="shared" si="133"/>
        <v>-2.4159838296532394E-3</v>
      </c>
      <c r="I1727" s="8">
        <f>'Parameters and Results'!$C$3*Data!F1727+'Parameters and Results'!$C$4*Data!G1727</f>
        <v>-1.9517608144111805E-2</v>
      </c>
      <c r="J1727" s="8">
        <f>(1-'Parameters and Results'!$B$5)*Data!H1727</f>
        <v>-7.2479514889597192E-4</v>
      </c>
      <c r="K1727" s="8">
        <f t="shared" si="134"/>
        <v>-2.0242403293007777E-2</v>
      </c>
    </row>
    <row r="1728" spans="1:11" x14ac:dyDescent="0.2">
      <c r="A1728" s="3">
        <v>37644</v>
      </c>
      <c r="B1728" s="4">
        <v>3622.2</v>
      </c>
      <c r="C1728" s="4">
        <v>887.34</v>
      </c>
      <c r="D1728" s="5">
        <f t="shared" si="130"/>
        <v>546.62724080576606</v>
      </c>
      <c r="E1728" s="4">
        <v>0.61602907657241424</v>
      </c>
      <c r="F1728" s="8">
        <f t="shared" si="131"/>
        <v>-1.5287550133831009E-2</v>
      </c>
      <c r="G1728" s="8">
        <f t="shared" si="132"/>
        <v>1.0171691028941958E-2</v>
      </c>
      <c r="H1728" s="8">
        <f t="shared" si="133"/>
        <v>-4.3833995174519004E-3</v>
      </c>
      <c r="I1728" s="8">
        <f>'Parameters and Results'!$C$3*Data!F1728+'Parameters and Results'!$C$4*Data!G1728</f>
        <v>-7.8838932114734736E-3</v>
      </c>
      <c r="J1728" s="8">
        <f>(1-'Parameters and Results'!$B$5)*Data!H1728</f>
        <v>-1.3150198552355703E-3</v>
      </c>
      <c r="K1728" s="8">
        <f t="shared" si="134"/>
        <v>-9.1989130667090441E-3</v>
      </c>
    </row>
    <row r="1729" spans="1:11" x14ac:dyDescent="0.2">
      <c r="A1729" s="3">
        <v>37645</v>
      </c>
      <c r="B1729" s="4">
        <v>3603.7</v>
      </c>
      <c r="C1729" s="4">
        <v>861.4</v>
      </c>
      <c r="D1729" s="5">
        <f t="shared" si="130"/>
        <v>527.81862745098044</v>
      </c>
      <c r="E1729" s="4">
        <v>0.61274509803921573</v>
      </c>
      <c r="F1729" s="8">
        <f t="shared" si="131"/>
        <v>-5.1204806104254092E-3</v>
      </c>
      <c r="G1729" s="8">
        <f t="shared" si="132"/>
        <v>-2.9669250786722584E-2</v>
      </c>
      <c r="H1729" s="8">
        <f t="shared" si="133"/>
        <v>-5.3451422072529698E-3</v>
      </c>
      <c r="I1729" s="8">
        <f>'Parameters and Results'!$C$3*Data!F1729+'Parameters and Results'!$C$4*Data!G1729</f>
        <v>-2.0501815958952431E-2</v>
      </c>
      <c r="J1729" s="8">
        <f>(1-'Parameters and Results'!$B$5)*Data!H1729</f>
        <v>-1.6035426621758911E-3</v>
      </c>
      <c r="K1729" s="8">
        <f t="shared" si="134"/>
        <v>-2.2105358621128321E-2</v>
      </c>
    </row>
    <row r="1730" spans="1:11" x14ac:dyDescent="0.2">
      <c r="A1730" s="3">
        <v>37648</v>
      </c>
      <c r="B1730" s="4">
        <v>3480.8</v>
      </c>
      <c r="C1730" s="4">
        <v>847.48</v>
      </c>
      <c r="D1730" s="5">
        <f t="shared" ref="D1730:D1793" si="135">C1730*E1730</f>
        <v>518.30469084459662</v>
      </c>
      <c r="E1730" s="4">
        <v>0.61158338939514401</v>
      </c>
      <c r="F1730" s="8">
        <f t="shared" si="131"/>
        <v>-3.4698943013539575E-2</v>
      </c>
      <c r="G1730" s="8">
        <f t="shared" si="132"/>
        <v>-1.629173246392036E-2</v>
      </c>
      <c r="H1730" s="8">
        <f t="shared" si="133"/>
        <v>-1.8977080164885472E-3</v>
      </c>
      <c r="I1730" s="8">
        <f>'Parameters and Results'!$C$3*Data!F1730+'Parameters and Results'!$C$4*Data!G1730</f>
        <v>-3.9159110667364126E-2</v>
      </c>
      <c r="J1730" s="8">
        <f>(1-'Parameters and Results'!$B$5)*Data!H1730</f>
        <v>-5.6931240494656422E-4</v>
      </c>
      <c r="K1730" s="8">
        <f t="shared" si="134"/>
        <v>-3.9728423072310691E-2</v>
      </c>
    </row>
    <row r="1731" spans="1:11" x14ac:dyDescent="0.2">
      <c r="A1731" s="3">
        <v>37649</v>
      </c>
      <c r="B1731" s="4">
        <v>3490</v>
      </c>
      <c r="C1731" s="4">
        <v>858.54</v>
      </c>
      <c r="D1731" s="5">
        <f t="shared" si="135"/>
        <v>523.5</v>
      </c>
      <c r="E1731" s="4">
        <v>0.6097560975609756</v>
      </c>
      <c r="F1731" s="8">
        <f t="shared" si="131"/>
        <v>2.639583790002527E-3</v>
      </c>
      <c r="G1731" s="8">
        <f t="shared" si="132"/>
        <v>1.2966031990608726E-2</v>
      </c>
      <c r="H1731" s="8">
        <f t="shared" si="133"/>
        <v>-2.9922772777033076E-3</v>
      </c>
      <c r="I1731" s="8">
        <f>'Parameters and Results'!$C$3*Data!F1731+'Parameters and Results'!$C$4*Data!G1731</f>
        <v>9.3112930911809257E-3</v>
      </c>
      <c r="J1731" s="8">
        <f>(1-'Parameters and Results'!$B$5)*Data!H1731</f>
        <v>-8.9768318331099239E-4</v>
      </c>
      <c r="K1731" s="8">
        <f t="shared" si="134"/>
        <v>8.4136099078699327E-3</v>
      </c>
    </row>
    <row r="1732" spans="1:11" x14ac:dyDescent="0.2">
      <c r="A1732" s="3">
        <v>37650</v>
      </c>
      <c r="B1732" s="4">
        <v>3483.8</v>
      </c>
      <c r="C1732" s="4">
        <v>864.36</v>
      </c>
      <c r="D1732" s="5">
        <f t="shared" si="135"/>
        <v>525.22330923011486</v>
      </c>
      <c r="E1732" s="4">
        <v>0.60764416357780882</v>
      </c>
      <c r="F1732" s="8">
        <f t="shared" ref="F1732:F1795" si="136">LN(B1732/B1731)</f>
        <v>-1.7780841531115136E-3</v>
      </c>
      <c r="G1732" s="8">
        <f t="shared" ref="G1732:G1795" si="137">LN(C1732/C1731)</f>
        <v>6.756076542573354E-3</v>
      </c>
      <c r="H1732" s="8">
        <f t="shared" ref="H1732:H1795" si="138">LN(E1732/E1731)</f>
        <v>-3.4695837830930479E-3</v>
      </c>
      <c r="I1732" s="8">
        <f>'Parameters and Results'!$C$3*Data!F1732+'Parameters and Results'!$C$4*Data!G1732</f>
        <v>2.0924576990170377E-3</v>
      </c>
      <c r="J1732" s="8">
        <f>(1-'Parameters and Results'!$B$5)*Data!H1732</f>
        <v>-1.0408751349279145E-3</v>
      </c>
      <c r="K1732" s="8">
        <f t="shared" ref="K1732:K1795" si="139">I1732+J1732</f>
        <v>1.0515825640891232E-3</v>
      </c>
    </row>
    <row r="1733" spans="1:11" x14ac:dyDescent="0.2">
      <c r="A1733" s="3">
        <v>37651</v>
      </c>
      <c r="B1733" s="4">
        <v>3578.7</v>
      </c>
      <c r="C1733" s="4">
        <v>844.61</v>
      </c>
      <c r="D1733" s="5">
        <f t="shared" si="135"/>
        <v>512.44387817012489</v>
      </c>
      <c r="E1733" s="4">
        <v>0.60672248513529903</v>
      </c>
      <c r="F1733" s="8">
        <f t="shared" si="136"/>
        <v>2.6875953912648329E-2</v>
      </c>
      <c r="G1733" s="8">
        <f t="shared" si="137"/>
        <v>-2.3114366335295476E-2</v>
      </c>
      <c r="H1733" s="8">
        <f t="shared" si="138"/>
        <v>-1.5179577279461408E-3</v>
      </c>
      <c r="I1733" s="8">
        <f>'Parameters and Results'!$C$3*Data!F1733+'Parameters and Results'!$C$4*Data!G1733</f>
        <v>1.1034701852507729E-2</v>
      </c>
      <c r="J1733" s="8">
        <f>(1-'Parameters and Results'!$B$5)*Data!H1733</f>
        <v>-4.5538731838384232E-4</v>
      </c>
      <c r="K1733" s="8">
        <f t="shared" si="139"/>
        <v>1.0579314534123887E-2</v>
      </c>
    </row>
    <row r="1734" spans="1:11" x14ac:dyDescent="0.2">
      <c r="A1734" s="3">
        <v>37652</v>
      </c>
      <c r="B1734" s="4">
        <v>3567.4</v>
      </c>
      <c r="C1734" s="4">
        <v>855.7</v>
      </c>
      <c r="D1734" s="5">
        <f t="shared" si="135"/>
        <v>520.24562256809338</v>
      </c>
      <c r="E1734" s="4">
        <v>0.607976653696498</v>
      </c>
      <c r="F1734" s="8">
        <f t="shared" si="136"/>
        <v>-3.1625668318067189E-3</v>
      </c>
      <c r="G1734" s="8">
        <f t="shared" si="137"/>
        <v>1.3044865070032814E-2</v>
      </c>
      <c r="H1734" s="8">
        <f t="shared" si="138"/>
        <v>2.064987068437313E-3</v>
      </c>
      <c r="I1734" s="8">
        <f>'Parameters and Results'!$C$3*Data!F1734+'Parameters and Results'!$C$4*Data!G1734</f>
        <v>4.2769811599868424E-3</v>
      </c>
      <c r="J1734" s="8">
        <f>(1-'Parameters and Results'!$B$5)*Data!H1734</f>
        <v>6.1949612053119395E-4</v>
      </c>
      <c r="K1734" s="8">
        <f t="shared" si="139"/>
        <v>4.8964772805180365E-3</v>
      </c>
    </row>
    <row r="1735" spans="1:11" x14ac:dyDescent="0.2">
      <c r="A1735" s="3">
        <v>37655</v>
      </c>
      <c r="B1735" s="4">
        <v>3689.4</v>
      </c>
      <c r="C1735" s="4">
        <v>860.32</v>
      </c>
      <c r="D1735" s="5">
        <f t="shared" si="135"/>
        <v>524.42548003657419</v>
      </c>
      <c r="E1735" s="4">
        <v>0.6095702529716549</v>
      </c>
      <c r="F1735" s="8">
        <f t="shared" si="136"/>
        <v>3.3626804063275992E-2</v>
      </c>
      <c r="G1735" s="8">
        <f t="shared" si="137"/>
        <v>5.3845656373587665E-3</v>
      </c>
      <c r="H1735" s="8">
        <f t="shared" si="138"/>
        <v>2.6177228596896652E-3</v>
      </c>
      <c r="I1735" s="8">
        <f>'Parameters and Results'!$C$3*Data!F1735+'Parameters and Results'!$C$4*Data!G1735</f>
        <v>3.2331118999540227E-2</v>
      </c>
      <c r="J1735" s="8">
        <f>(1-'Parameters and Results'!$B$5)*Data!H1735</f>
        <v>7.853168579068997E-4</v>
      </c>
      <c r="K1735" s="8">
        <f t="shared" si="139"/>
        <v>3.3116435857447127E-2</v>
      </c>
    </row>
    <row r="1736" spans="1:11" x14ac:dyDescent="0.2">
      <c r="A1736" s="3">
        <v>37656</v>
      </c>
      <c r="B1736" s="4">
        <v>3590.1</v>
      </c>
      <c r="C1736" s="4">
        <v>848.2</v>
      </c>
      <c r="D1736" s="5">
        <f t="shared" si="135"/>
        <v>514.68446601941753</v>
      </c>
      <c r="E1736" s="4">
        <v>0.60679611650485443</v>
      </c>
      <c r="F1736" s="8">
        <f t="shared" si="136"/>
        <v>-2.7283785939898737E-2</v>
      </c>
      <c r="G1736" s="8">
        <f t="shared" si="137"/>
        <v>-1.4187956020877635E-2</v>
      </c>
      <c r="H1736" s="8">
        <f t="shared" si="138"/>
        <v>-4.5613580682604743E-3</v>
      </c>
      <c r="I1736" s="8">
        <f>'Parameters and Results'!$C$3*Data!F1736+'Parameters and Results'!$C$4*Data!G1736</f>
        <v>-3.1534808948685315E-2</v>
      </c>
      <c r="J1736" s="8">
        <f>(1-'Parameters and Results'!$B$5)*Data!H1736</f>
        <v>-1.3684074204781424E-3</v>
      </c>
      <c r="K1736" s="8">
        <f t="shared" si="139"/>
        <v>-3.2903216369163456E-2</v>
      </c>
    </row>
    <row r="1737" spans="1:11" x14ac:dyDescent="0.2">
      <c r="A1737" s="3">
        <v>37657</v>
      </c>
      <c r="B1737" s="4">
        <v>3678.7</v>
      </c>
      <c r="C1737" s="4">
        <v>843.59</v>
      </c>
      <c r="D1737" s="5">
        <f t="shared" si="135"/>
        <v>512.66484351261022</v>
      </c>
      <c r="E1737" s="4">
        <v>0.60771801883925858</v>
      </c>
      <c r="F1737" s="8">
        <f t="shared" si="136"/>
        <v>2.4379371634511326E-2</v>
      </c>
      <c r="G1737" s="8">
        <f t="shared" si="137"/>
        <v>-5.4498624653519573E-3</v>
      </c>
      <c r="H1737" s="8">
        <f t="shared" si="138"/>
        <v>1.5181420860223688E-3</v>
      </c>
      <c r="I1737" s="8">
        <f>'Parameters and Results'!$C$3*Data!F1737+'Parameters and Results'!$C$4*Data!G1737</f>
        <v>1.8389024448907353E-2</v>
      </c>
      <c r="J1737" s="8">
        <f>(1-'Parameters and Results'!$B$5)*Data!H1737</f>
        <v>4.5544262580671073E-4</v>
      </c>
      <c r="K1737" s="8">
        <f t="shared" si="139"/>
        <v>1.8844467074714065E-2</v>
      </c>
    </row>
    <row r="1738" spans="1:11" x14ac:dyDescent="0.2">
      <c r="A1738" s="3">
        <v>37658</v>
      </c>
      <c r="B1738" s="4">
        <v>3597</v>
      </c>
      <c r="C1738" s="4">
        <v>838.15</v>
      </c>
      <c r="D1738" s="5">
        <f t="shared" si="135"/>
        <v>512.50458603399784</v>
      </c>
      <c r="E1738" s="4">
        <v>0.61147119970649388</v>
      </c>
      <c r="F1738" s="8">
        <f t="shared" si="136"/>
        <v>-2.2459264186467636E-2</v>
      </c>
      <c r="G1738" s="8">
        <f t="shared" si="137"/>
        <v>-6.4695124978516446E-3</v>
      </c>
      <c r="H1738" s="8">
        <f t="shared" si="138"/>
        <v>6.1568666555179286E-3</v>
      </c>
      <c r="I1738" s="8">
        <f>'Parameters and Results'!$C$3*Data!F1738+'Parameters and Results'!$C$4*Data!G1738</f>
        <v>-2.3145392911999071E-2</v>
      </c>
      <c r="J1738" s="8">
        <f>(1-'Parameters and Results'!$B$5)*Data!H1738</f>
        <v>1.8470599966553787E-3</v>
      </c>
      <c r="K1738" s="8">
        <f t="shared" si="139"/>
        <v>-2.1298332915343693E-2</v>
      </c>
    </row>
    <row r="1739" spans="1:11" x14ac:dyDescent="0.2">
      <c r="A1739" s="3">
        <v>37659</v>
      </c>
      <c r="B1739" s="4">
        <v>3599.2</v>
      </c>
      <c r="C1739" s="4">
        <v>829.69</v>
      </c>
      <c r="D1739" s="5">
        <f t="shared" si="135"/>
        <v>509.51240481454187</v>
      </c>
      <c r="E1739" s="4">
        <v>0.61409972979611882</v>
      </c>
      <c r="F1739" s="8">
        <f t="shared" si="136"/>
        <v>6.1143383133857967E-4</v>
      </c>
      <c r="G1739" s="8">
        <f t="shared" si="137"/>
        <v>-1.01449450287938E-2</v>
      </c>
      <c r="H1739" s="8">
        <f t="shared" si="138"/>
        <v>4.2894850990529273E-3</v>
      </c>
      <c r="I1739" s="8">
        <f>'Parameters and Results'!$C$3*Data!F1739+'Parameters and Results'!$C$4*Data!G1739</f>
        <v>-4.9432657131273962E-3</v>
      </c>
      <c r="J1739" s="8">
        <f>(1-'Parameters and Results'!$B$5)*Data!H1739</f>
        <v>1.2868455297158784E-3</v>
      </c>
      <c r="K1739" s="8">
        <f t="shared" si="139"/>
        <v>-3.6564201834115178E-3</v>
      </c>
    </row>
    <row r="1740" spans="1:11" x14ac:dyDescent="0.2">
      <c r="A1740" s="3">
        <v>37662</v>
      </c>
      <c r="B1740" s="4">
        <v>3579.1</v>
      </c>
      <c r="C1740" s="4">
        <v>835.97</v>
      </c>
      <c r="D1740" s="5">
        <f t="shared" si="135"/>
        <v>513.65284178187414</v>
      </c>
      <c r="E1740" s="4">
        <v>0.61443932411674351</v>
      </c>
      <c r="F1740" s="8">
        <f t="shared" si="136"/>
        <v>-5.6002263856956358E-3</v>
      </c>
      <c r="G1740" s="8">
        <f t="shared" si="137"/>
        <v>7.5405902248564432E-3</v>
      </c>
      <c r="H1740" s="8">
        <f t="shared" si="138"/>
        <v>5.5284254609955967E-4</v>
      </c>
      <c r="I1740" s="8">
        <f>'Parameters and Results'!$C$3*Data!F1740+'Parameters and Results'!$C$4*Data!G1740</f>
        <v>-8.2827936606120079E-4</v>
      </c>
      <c r="J1740" s="8">
        <f>(1-'Parameters and Results'!$B$5)*Data!H1740</f>
        <v>1.6585276382986792E-4</v>
      </c>
      <c r="K1740" s="8">
        <f t="shared" si="139"/>
        <v>-6.6242660223133287E-4</v>
      </c>
    </row>
    <row r="1741" spans="1:11" x14ac:dyDescent="0.2">
      <c r="A1741" s="3">
        <v>37663</v>
      </c>
      <c r="B1741" s="4">
        <v>3669.2</v>
      </c>
      <c r="C1741" s="4">
        <v>829.2</v>
      </c>
      <c r="D1741" s="5">
        <f t="shared" si="135"/>
        <v>512.07311801395667</v>
      </c>
      <c r="E1741" s="4">
        <v>0.61755079355276976</v>
      </c>
      <c r="F1741" s="8">
        <f t="shared" si="136"/>
        <v>2.4862282494233636E-2</v>
      </c>
      <c r="G1741" s="8">
        <f t="shared" si="137"/>
        <v>-8.1313467117249041E-3</v>
      </c>
      <c r="H1741" s="8">
        <f t="shared" si="138"/>
        <v>5.0511380032991614E-3</v>
      </c>
      <c r="I1741" s="8">
        <f>'Parameters and Results'!$C$3*Data!F1741+'Parameters and Results'!$C$4*Data!G1741</f>
        <v>1.7363569958122983E-2</v>
      </c>
      <c r="J1741" s="8">
        <f>(1-'Parameters and Results'!$B$5)*Data!H1741</f>
        <v>1.5153414009897487E-3</v>
      </c>
      <c r="K1741" s="8">
        <f t="shared" si="139"/>
        <v>1.8878911359112731E-2</v>
      </c>
    </row>
    <row r="1742" spans="1:11" x14ac:dyDescent="0.2">
      <c r="A1742" s="3">
        <v>37664</v>
      </c>
      <c r="B1742" s="4">
        <v>3616.1</v>
      </c>
      <c r="C1742" s="4">
        <v>818.68</v>
      </c>
      <c r="D1742" s="5">
        <f t="shared" si="135"/>
        <v>506.76570721138967</v>
      </c>
      <c r="E1742" s="4">
        <v>0.61900340451872493</v>
      </c>
      <c r="F1742" s="8">
        <f t="shared" si="136"/>
        <v>-1.4577557638565466E-2</v>
      </c>
      <c r="G1742" s="8">
        <f t="shared" si="137"/>
        <v>-1.2768093450376107E-2</v>
      </c>
      <c r="H1742" s="8">
        <f t="shared" si="138"/>
        <v>2.3494508148721436E-3</v>
      </c>
      <c r="I1742" s="8">
        <f>'Parameters and Results'!$C$3*Data!F1742+'Parameters and Results'!$C$4*Data!G1742</f>
        <v>-1.9650133396947881E-2</v>
      </c>
      <c r="J1742" s="8">
        <f>(1-'Parameters and Results'!$B$5)*Data!H1742</f>
        <v>7.0483524446164321E-4</v>
      </c>
      <c r="K1742" s="8">
        <f t="shared" si="139"/>
        <v>-1.8945298152486238E-2</v>
      </c>
    </row>
    <row r="1743" spans="1:11" x14ac:dyDescent="0.2">
      <c r="A1743" s="3">
        <v>37665</v>
      </c>
      <c r="B1743" s="4">
        <v>3610.8</v>
      </c>
      <c r="C1743" s="4">
        <v>817.37</v>
      </c>
      <c r="D1743" s="5">
        <f t="shared" si="135"/>
        <v>504.26923314208159</v>
      </c>
      <c r="E1743" s="4">
        <v>0.6169412055031156</v>
      </c>
      <c r="F1743" s="8">
        <f t="shared" si="136"/>
        <v>-1.4667425729350727E-3</v>
      </c>
      <c r="G1743" s="8">
        <f t="shared" si="137"/>
        <v>-1.6014183918124062E-3</v>
      </c>
      <c r="H1743" s="8">
        <f t="shared" si="138"/>
        <v>-3.3370442535769393E-3</v>
      </c>
      <c r="I1743" s="8">
        <f>'Parameters and Results'!$C$3*Data!F1743+'Parameters and Results'!$C$4*Data!G1743</f>
        <v>-2.148165682896888E-3</v>
      </c>
      <c r="J1743" s="8">
        <f>(1-'Parameters and Results'!$B$5)*Data!H1743</f>
        <v>-1.001113276073082E-3</v>
      </c>
      <c r="K1743" s="8">
        <f t="shared" si="139"/>
        <v>-3.14927895896997E-3</v>
      </c>
    </row>
    <row r="1744" spans="1:11" x14ac:dyDescent="0.2">
      <c r="A1744" s="3">
        <v>37666</v>
      </c>
      <c r="B1744" s="4">
        <v>3611.9</v>
      </c>
      <c r="C1744" s="4">
        <v>834.89</v>
      </c>
      <c r="D1744" s="5">
        <f t="shared" si="135"/>
        <v>518.40422229121396</v>
      </c>
      <c r="E1744" s="4">
        <v>0.62092517851598883</v>
      </c>
      <c r="F1744" s="8">
        <f t="shared" si="136"/>
        <v>3.0459523682409539E-4</v>
      </c>
      <c r="G1744" s="8">
        <f t="shared" si="137"/>
        <v>2.1208110926454724E-2</v>
      </c>
      <c r="H1744" s="8">
        <f t="shared" si="138"/>
        <v>6.4368607468761538E-3</v>
      </c>
      <c r="I1744" s="8">
        <f>'Parameters and Results'!$C$3*Data!F1744+'Parameters and Results'!$C$4*Data!G1744</f>
        <v>1.1718900732506638E-2</v>
      </c>
      <c r="J1744" s="8">
        <f>(1-'Parameters and Results'!$B$5)*Data!H1744</f>
        <v>1.9310582240628464E-3</v>
      </c>
      <c r="K1744" s="8">
        <f t="shared" si="139"/>
        <v>1.3649958956569484E-2</v>
      </c>
    </row>
    <row r="1745" spans="1:11" x14ac:dyDescent="0.2">
      <c r="A1745" s="3">
        <v>37670</v>
      </c>
      <c r="B1745" s="4">
        <v>3729.5</v>
      </c>
      <c r="C1745" s="4">
        <v>851.17</v>
      </c>
      <c r="D1745" s="5">
        <f t="shared" si="135"/>
        <v>534.62094089567233</v>
      </c>
      <c r="E1745" s="4">
        <v>0.6281012499214873</v>
      </c>
      <c r="F1745" s="8">
        <f t="shared" si="136"/>
        <v>3.204022673439394E-2</v>
      </c>
      <c r="G1745" s="8">
        <f t="shared" si="137"/>
        <v>1.9311893959489689E-2</v>
      </c>
      <c r="H1745" s="8">
        <f t="shared" si="138"/>
        <v>1.1490790269294476E-2</v>
      </c>
      <c r="I1745" s="8">
        <f>'Parameters and Results'!$C$3*Data!F1745+'Parameters and Results'!$C$4*Data!G1745</f>
        <v>3.8463621130719133E-2</v>
      </c>
      <c r="J1745" s="8">
        <f>(1-'Parameters and Results'!$B$5)*Data!H1745</f>
        <v>3.4472370807883436E-3</v>
      </c>
      <c r="K1745" s="8">
        <f t="shared" si="139"/>
        <v>4.1910858211507473E-2</v>
      </c>
    </row>
    <row r="1746" spans="1:11" x14ac:dyDescent="0.2">
      <c r="A1746" s="3">
        <v>37671</v>
      </c>
      <c r="B1746" s="4">
        <v>3658.3</v>
      </c>
      <c r="C1746" s="4">
        <v>845.13</v>
      </c>
      <c r="D1746" s="5">
        <f t="shared" si="135"/>
        <v>529.62962962962968</v>
      </c>
      <c r="E1746" s="4">
        <v>0.62668421382465378</v>
      </c>
      <c r="F1746" s="8">
        <f t="shared" si="136"/>
        <v>-1.9275617778778564E-2</v>
      </c>
      <c r="G1746" s="8">
        <f t="shared" si="137"/>
        <v>-7.1214119274663965E-3</v>
      </c>
      <c r="H1746" s="8">
        <f t="shared" si="138"/>
        <v>-2.258611914422534E-3</v>
      </c>
      <c r="I1746" s="8">
        <f>'Parameters and Results'!$C$3*Data!F1746+'Parameters and Results'!$C$4*Data!G1746</f>
        <v>-2.0711727997263098E-2</v>
      </c>
      <c r="J1746" s="8">
        <f>(1-'Parameters and Results'!$B$5)*Data!H1746</f>
        <v>-6.7758357432676035E-4</v>
      </c>
      <c r="K1746" s="8">
        <f t="shared" si="139"/>
        <v>-2.1389311571589856E-2</v>
      </c>
    </row>
    <row r="1747" spans="1:11" x14ac:dyDescent="0.2">
      <c r="A1747" s="3">
        <v>37672</v>
      </c>
      <c r="B1747" s="4">
        <v>3687.2</v>
      </c>
      <c r="C1747" s="4">
        <v>837.1</v>
      </c>
      <c r="D1747" s="5">
        <f t="shared" si="135"/>
        <v>525.65149136577713</v>
      </c>
      <c r="E1747" s="4">
        <v>0.62794348508634223</v>
      </c>
      <c r="F1747" s="8">
        <f t="shared" si="136"/>
        <v>7.8688037898592272E-3</v>
      </c>
      <c r="G1747" s="8">
        <f t="shared" si="137"/>
        <v>-9.546924011903362E-3</v>
      </c>
      <c r="H1747" s="8">
        <f t="shared" si="138"/>
        <v>2.0074029700632521E-3</v>
      </c>
      <c r="I1747" s="8">
        <f>'Parameters and Results'!$C$3*Data!F1747+'Parameters and Results'!$C$4*Data!G1747</f>
        <v>1.729864349699007E-3</v>
      </c>
      <c r="J1747" s="8">
        <f>(1-'Parameters and Results'!$B$5)*Data!H1747</f>
        <v>6.0222089101897571E-4</v>
      </c>
      <c r="K1747" s="8">
        <f t="shared" si="139"/>
        <v>2.3320852407179827E-3</v>
      </c>
    </row>
    <row r="1748" spans="1:11" x14ac:dyDescent="0.2">
      <c r="A1748" s="3">
        <v>37673</v>
      </c>
      <c r="B1748" s="4">
        <v>3727.1</v>
      </c>
      <c r="C1748" s="4">
        <v>848.17</v>
      </c>
      <c r="D1748" s="5">
        <f t="shared" si="135"/>
        <v>534.65078164397369</v>
      </c>
      <c r="E1748" s="4">
        <v>0.63035804336863333</v>
      </c>
      <c r="F1748" s="8">
        <f t="shared" si="136"/>
        <v>1.0763088944562382E-2</v>
      </c>
      <c r="G1748" s="8">
        <f t="shared" si="137"/>
        <v>1.3137549732239878E-2</v>
      </c>
      <c r="H1748" s="8">
        <f t="shared" si="138"/>
        <v>3.8378102407321166E-3</v>
      </c>
      <c r="I1748" s="8">
        <f>'Parameters and Results'!$C$3*Data!F1748+'Parameters and Results'!$C$4*Data!G1748</f>
        <v>1.6511979681901622E-2</v>
      </c>
      <c r="J1748" s="8">
        <f>(1-'Parameters and Results'!$B$5)*Data!H1748</f>
        <v>1.1513430722196352E-3</v>
      </c>
      <c r="K1748" s="8">
        <f t="shared" si="139"/>
        <v>1.7663322754121257E-2</v>
      </c>
    </row>
    <row r="1749" spans="1:11" x14ac:dyDescent="0.2">
      <c r="A1749" s="3">
        <v>37676</v>
      </c>
      <c r="B1749" s="4">
        <v>3701.8</v>
      </c>
      <c r="C1749" s="4">
        <v>832.58</v>
      </c>
      <c r="D1749" s="5">
        <f t="shared" si="135"/>
        <v>524.95586380832287</v>
      </c>
      <c r="E1749" s="4">
        <v>0.63051702395964693</v>
      </c>
      <c r="F1749" s="8">
        <f t="shared" si="136"/>
        <v>-6.81126352824448E-3</v>
      </c>
      <c r="G1749" s="8">
        <f t="shared" si="137"/>
        <v>-1.8551774064489598E-2</v>
      </c>
      <c r="H1749" s="8">
        <f t="shared" si="138"/>
        <v>2.5217501079311195E-4</v>
      </c>
      <c r="I1749" s="8">
        <f>'Parameters and Results'!$C$3*Data!F1749+'Parameters and Results'!$C$4*Data!G1749</f>
        <v>-1.5977813582038307E-2</v>
      </c>
      <c r="J1749" s="8">
        <f>(1-'Parameters and Results'!$B$5)*Data!H1749</f>
        <v>7.5652503237933597E-5</v>
      </c>
      <c r="K1749" s="8">
        <f t="shared" si="139"/>
        <v>-1.5902161078800374E-2</v>
      </c>
    </row>
    <row r="1750" spans="1:11" x14ac:dyDescent="0.2">
      <c r="A1750" s="3">
        <v>37677</v>
      </c>
      <c r="B1750" s="4">
        <v>3621.5</v>
      </c>
      <c r="C1750" s="4">
        <v>838.57</v>
      </c>
      <c r="D1750" s="5">
        <f t="shared" si="135"/>
        <v>533.20404400076313</v>
      </c>
      <c r="E1750" s="4">
        <v>0.63584917657531637</v>
      </c>
      <c r="F1750" s="8">
        <f t="shared" si="136"/>
        <v>-2.1930883187235607E-2</v>
      </c>
      <c r="G1750" s="8">
        <f t="shared" si="137"/>
        <v>7.1687468541039778E-3</v>
      </c>
      <c r="H1750" s="8">
        <f t="shared" si="138"/>
        <v>8.4212356981135019E-3</v>
      </c>
      <c r="I1750" s="8">
        <f>'Parameters and Results'!$C$3*Data!F1750+'Parameters and Results'!$C$4*Data!G1750</f>
        <v>-1.5318399487615007E-2</v>
      </c>
      <c r="J1750" s="8">
        <f>(1-'Parameters and Results'!$B$5)*Data!H1750</f>
        <v>2.526370709434051E-3</v>
      </c>
      <c r="K1750" s="8">
        <f t="shared" si="139"/>
        <v>-1.2792028778180956E-2</v>
      </c>
    </row>
    <row r="1751" spans="1:11" x14ac:dyDescent="0.2">
      <c r="A1751" s="3">
        <v>37678</v>
      </c>
      <c r="B1751" s="4">
        <v>3593.3</v>
      </c>
      <c r="C1751" s="4">
        <v>827.55</v>
      </c>
      <c r="D1751" s="5">
        <f t="shared" si="135"/>
        <v>523.56699987346576</v>
      </c>
      <c r="E1751" s="4">
        <v>0.63267113754270532</v>
      </c>
      <c r="F1751" s="8">
        <f t="shared" si="136"/>
        <v>-7.817304321376525E-3</v>
      </c>
      <c r="G1751" s="8">
        <f t="shared" si="137"/>
        <v>-1.3228531801315566E-2</v>
      </c>
      <c r="H1751" s="8">
        <f t="shared" si="138"/>
        <v>-5.010634274195157E-3</v>
      </c>
      <c r="I1751" s="8">
        <f>'Parameters and Results'!$C$3*Data!F1751+'Parameters and Results'!$C$4*Data!G1751</f>
        <v>-1.3983548453914866E-2</v>
      </c>
      <c r="J1751" s="8">
        <f>(1-'Parameters and Results'!$B$5)*Data!H1751</f>
        <v>-1.5031902822585472E-3</v>
      </c>
      <c r="K1751" s="8">
        <f t="shared" si="139"/>
        <v>-1.5486738736173414E-2</v>
      </c>
    </row>
    <row r="1752" spans="1:11" x14ac:dyDescent="0.2">
      <c r="A1752" s="3">
        <v>37679</v>
      </c>
      <c r="B1752" s="4">
        <v>3569.9</v>
      </c>
      <c r="C1752" s="4">
        <v>837.28</v>
      </c>
      <c r="D1752" s="5">
        <f t="shared" si="135"/>
        <v>529.99113811874918</v>
      </c>
      <c r="E1752" s="4">
        <v>0.63299151791365993</v>
      </c>
      <c r="F1752" s="8">
        <f t="shared" si="136"/>
        <v>-6.5334161371223666E-3</v>
      </c>
      <c r="G1752" s="8">
        <f t="shared" si="137"/>
        <v>1.1689014237348297E-2</v>
      </c>
      <c r="H1752" s="8">
        <f t="shared" si="138"/>
        <v>5.062650405560701E-4</v>
      </c>
      <c r="I1752" s="8">
        <f>'Parameters and Results'!$C$3*Data!F1752+'Parameters and Results'!$C$4*Data!G1752</f>
        <v>5.9532856818601126E-4</v>
      </c>
      <c r="J1752" s="8">
        <f>(1-'Parameters and Results'!$B$5)*Data!H1752</f>
        <v>1.5187951216682105E-4</v>
      </c>
      <c r="K1752" s="8">
        <f t="shared" si="139"/>
        <v>7.4720808035283232E-4</v>
      </c>
    </row>
    <row r="1753" spans="1:11" x14ac:dyDescent="0.2">
      <c r="A1753" s="3">
        <v>37680</v>
      </c>
      <c r="B1753" s="4">
        <v>3655.6</v>
      </c>
      <c r="C1753" s="4">
        <v>841.15</v>
      </c>
      <c r="D1753" s="5">
        <f t="shared" si="135"/>
        <v>534.5046705217004</v>
      </c>
      <c r="E1753" s="4">
        <v>0.63544512931308372</v>
      </c>
      <c r="F1753" s="8">
        <f t="shared" si="136"/>
        <v>2.3722654221164676E-2</v>
      </c>
      <c r="G1753" s="8">
        <f t="shared" si="137"/>
        <v>4.611460541271822E-3</v>
      </c>
      <c r="H1753" s="8">
        <f t="shared" si="138"/>
        <v>3.8687221234998499E-3</v>
      </c>
      <c r="I1753" s="8">
        <f>'Parameters and Results'!$C$3*Data!F1753+'Parameters and Results'!$C$4*Data!G1753</f>
        <v>2.3247511135805875E-2</v>
      </c>
      <c r="J1753" s="8">
        <f>(1-'Parameters and Results'!$B$5)*Data!H1753</f>
        <v>1.1606166370499551E-3</v>
      </c>
      <c r="K1753" s="8">
        <f t="shared" si="139"/>
        <v>2.440812777285583E-2</v>
      </c>
    </row>
    <row r="1754" spans="1:11" x14ac:dyDescent="0.2">
      <c r="A1754" s="3">
        <v>37683</v>
      </c>
      <c r="B1754" s="4">
        <v>3684.7</v>
      </c>
      <c r="C1754" s="4">
        <v>834.81</v>
      </c>
      <c r="D1754" s="5">
        <f t="shared" si="135"/>
        <v>529.86988257695964</v>
      </c>
      <c r="E1754" s="4">
        <v>0.634719136781974</v>
      </c>
      <c r="F1754" s="8">
        <f t="shared" si="136"/>
        <v>7.9288727851376233E-3</v>
      </c>
      <c r="G1754" s="8">
        <f t="shared" si="137"/>
        <v>-7.5658491167645029E-3</v>
      </c>
      <c r="H1754" s="8">
        <f t="shared" si="138"/>
        <v>-1.1431475905104239E-3</v>
      </c>
      <c r="I1754" s="8">
        <f>'Parameters and Results'!$C$3*Data!F1754+'Parameters and Results'!$C$4*Data!G1754</f>
        <v>2.8522051639425878E-3</v>
      </c>
      <c r="J1754" s="8">
        <f>(1-'Parameters and Results'!$B$5)*Data!H1754</f>
        <v>-3.4294427715312725E-4</v>
      </c>
      <c r="K1754" s="8">
        <f t="shared" si="139"/>
        <v>2.5092608867894606E-3</v>
      </c>
    </row>
    <row r="1755" spans="1:11" x14ac:dyDescent="0.2">
      <c r="A1755" s="3">
        <v>37684</v>
      </c>
      <c r="B1755" s="4">
        <v>3625.3</v>
      </c>
      <c r="C1755" s="4">
        <v>821.99</v>
      </c>
      <c r="D1755" s="5">
        <f t="shared" si="135"/>
        <v>519.58912768647281</v>
      </c>
      <c r="E1755" s="4">
        <v>0.63211125158027814</v>
      </c>
      <c r="F1755" s="8">
        <f t="shared" si="136"/>
        <v>-1.6252067698024914E-2</v>
      </c>
      <c r="G1755" s="8">
        <f t="shared" si="137"/>
        <v>-1.5475924516346291E-2</v>
      </c>
      <c r="H1755" s="8">
        <f t="shared" si="138"/>
        <v>-4.1171871302698526E-3</v>
      </c>
      <c r="I1755" s="8">
        <f>'Parameters and Results'!$C$3*Data!F1755+'Parameters and Results'!$C$4*Data!G1755</f>
        <v>-2.2577558474598799E-2</v>
      </c>
      <c r="J1755" s="8">
        <f>(1-'Parameters and Results'!$B$5)*Data!H1755</f>
        <v>-1.235156139080956E-3</v>
      </c>
      <c r="K1755" s="8">
        <f t="shared" si="139"/>
        <v>-2.3812714613679755E-2</v>
      </c>
    </row>
    <row r="1756" spans="1:11" x14ac:dyDescent="0.2">
      <c r="A1756" s="3">
        <v>37685</v>
      </c>
      <c r="B1756" s="4">
        <v>3563.5</v>
      </c>
      <c r="C1756" s="4">
        <v>829.85</v>
      </c>
      <c r="D1756" s="5">
        <f t="shared" si="135"/>
        <v>518.55902018371557</v>
      </c>
      <c r="E1756" s="4">
        <v>0.6248828344685371</v>
      </c>
      <c r="F1756" s="8">
        <f t="shared" si="136"/>
        <v>-1.7193835543233744E-2</v>
      </c>
      <c r="G1756" s="8">
        <f t="shared" si="137"/>
        <v>9.5167320346691894E-3</v>
      </c>
      <c r="H1756" s="8">
        <f t="shared" si="138"/>
        <v>-1.1501242324345528E-2</v>
      </c>
      <c r="I1756" s="8">
        <f>'Parameters and Results'!$C$3*Data!F1756+'Parameters and Results'!$C$4*Data!G1756</f>
        <v>-9.9055708016081625E-3</v>
      </c>
      <c r="J1756" s="8">
        <f>(1-'Parameters and Results'!$B$5)*Data!H1756</f>
        <v>-3.450372697303659E-3</v>
      </c>
      <c r="K1756" s="8">
        <f t="shared" si="139"/>
        <v>-1.3355943498911822E-2</v>
      </c>
    </row>
    <row r="1757" spans="1:11" x14ac:dyDescent="0.2">
      <c r="A1757" s="3">
        <v>37686</v>
      </c>
      <c r="B1757" s="4">
        <v>3555.4</v>
      </c>
      <c r="C1757" s="4">
        <v>822.1</v>
      </c>
      <c r="D1757" s="5">
        <f t="shared" si="135"/>
        <v>512.24375350489129</v>
      </c>
      <c r="E1757" s="4">
        <v>0.62309178141940313</v>
      </c>
      <c r="F1757" s="8">
        <f t="shared" si="136"/>
        <v>-2.2756334533403475E-3</v>
      </c>
      <c r="G1757" s="8">
        <f t="shared" si="137"/>
        <v>-9.3829194086401148E-3</v>
      </c>
      <c r="H1757" s="8">
        <f t="shared" si="138"/>
        <v>-2.8703376751657221E-3</v>
      </c>
      <c r="I1757" s="8">
        <f>'Parameters and Results'!$C$3*Data!F1757+'Parameters and Results'!$C$4*Data!G1757</f>
        <v>-7.0579557523384679E-3</v>
      </c>
      <c r="J1757" s="8">
        <f>(1-'Parameters and Results'!$B$5)*Data!H1757</f>
        <v>-8.611013025497168E-4</v>
      </c>
      <c r="K1757" s="8">
        <f t="shared" si="139"/>
        <v>-7.9190570548881845E-3</v>
      </c>
    </row>
    <row r="1758" spans="1:11" x14ac:dyDescent="0.2">
      <c r="A1758" s="3">
        <v>37687</v>
      </c>
      <c r="B1758" s="4">
        <v>3491.6</v>
      </c>
      <c r="C1758" s="4">
        <v>828.89</v>
      </c>
      <c r="D1758" s="5">
        <f t="shared" si="135"/>
        <v>517.40948813982516</v>
      </c>
      <c r="E1758" s="4">
        <v>0.62421972534332082</v>
      </c>
      <c r="F1758" s="8">
        <f t="shared" si="136"/>
        <v>-1.8107490627390442E-2</v>
      </c>
      <c r="G1758" s="8">
        <f t="shared" si="137"/>
        <v>8.2254141851746676E-3</v>
      </c>
      <c r="H1758" s="8">
        <f t="shared" si="138"/>
        <v>1.8086006988059468E-3</v>
      </c>
      <c r="I1758" s="8">
        <f>'Parameters and Results'!$C$3*Data!F1758+'Parameters and Results'!$C$4*Data!G1758</f>
        <v>-1.1402330638972315E-2</v>
      </c>
      <c r="J1758" s="8">
        <f>(1-'Parameters and Results'!$B$5)*Data!H1758</f>
        <v>5.4258020964178416E-4</v>
      </c>
      <c r="K1758" s="8">
        <f t="shared" si="139"/>
        <v>-1.0859750429330531E-2</v>
      </c>
    </row>
    <row r="1759" spans="1:11" x14ac:dyDescent="0.2">
      <c r="A1759" s="3">
        <v>37690</v>
      </c>
      <c r="B1759" s="4">
        <v>3436</v>
      </c>
      <c r="C1759" s="4">
        <v>807.48</v>
      </c>
      <c r="D1759" s="5">
        <f t="shared" si="135"/>
        <v>504.45430124320609</v>
      </c>
      <c r="E1759" s="4">
        <v>0.62472668207659143</v>
      </c>
      <c r="F1759" s="8">
        <f t="shared" si="136"/>
        <v>-1.6052079757048678E-2</v>
      </c>
      <c r="G1759" s="8">
        <f t="shared" si="137"/>
        <v>-2.6169169355035431E-2</v>
      </c>
      <c r="H1759" s="8">
        <f t="shared" si="138"/>
        <v>8.1181507565264552E-4</v>
      </c>
      <c r="I1759" s="8">
        <f>'Parameters and Results'!$C$3*Data!F1759+'Parameters and Results'!$C$4*Data!G1759</f>
        <v>-2.8176921239136732E-2</v>
      </c>
      <c r="J1759" s="8">
        <f>(1-'Parameters and Results'!$B$5)*Data!H1759</f>
        <v>2.4354452269579368E-4</v>
      </c>
      <c r="K1759" s="8">
        <f t="shared" si="139"/>
        <v>-2.7933376716440937E-2</v>
      </c>
    </row>
    <row r="1760" spans="1:11" x14ac:dyDescent="0.2">
      <c r="A1760" s="3">
        <v>37691</v>
      </c>
      <c r="B1760" s="4">
        <v>3452.7</v>
      </c>
      <c r="C1760" s="4">
        <v>800.73</v>
      </c>
      <c r="D1760" s="5">
        <f t="shared" si="135"/>
        <v>499.27048260381594</v>
      </c>
      <c r="E1760" s="4">
        <v>0.62351914203766057</v>
      </c>
      <c r="F1760" s="8">
        <f t="shared" si="136"/>
        <v>4.8485295384090906E-3</v>
      </c>
      <c r="G1760" s="8">
        <f t="shared" si="137"/>
        <v>-8.3944753953315958E-3</v>
      </c>
      <c r="H1760" s="8">
        <f t="shared" si="138"/>
        <v>-1.9347798202763551E-3</v>
      </c>
      <c r="I1760" s="8">
        <f>'Parameters and Results'!$C$3*Data!F1760+'Parameters and Results'!$C$4*Data!G1760</f>
        <v>-2.9055336737110905E-4</v>
      </c>
      <c r="J1760" s="8">
        <f>(1-'Parameters and Results'!$B$5)*Data!H1760</f>
        <v>-5.8043394608290656E-4</v>
      </c>
      <c r="K1760" s="8">
        <f t="shared" si="139"/>
        <v>-8.7098731345401561E-4</v>
      </c>
    </row>
    <row r="1761" spans="1:11" x14ac:dyDescent="0.2">
      <c r="A1761" s="3">
        <v>37692</v>
      </c>
      <c r="B1761" s="4">
        <v>3287</v>
      </c>
      <c r="C1761" s="4">
        <v>804.19</v>
      </c>
      <c r="D1761" s="5">
        <f t="shared" si="135"/>
        <v>498.59879719759442</v>
      </c>
      <c r="E1761" s="4">
        <v>0.62000124000248003</v>
      </c>
      <c r="F1761" s="8">
        <f t="shared" si="136"/>
        <v>-4.918123897833563E-2</v>
      </c>
      <c r="G1761" s="8">
        <f t="shared" si="137"/>
        <v>4.3117480752347453E-3</v>
      </c>
      <c r="H1761" s="8">
        <f t="shared" si="138"/>
        <v>-5.6579875502085061E-3</v>
      </c>
      <c r="I1761" s="8">
        <f>'Parameters and Results'!$C$3*Data!F1761+'Parameters and Results'!$C$4*Data!G1761</f>
        <v>-4.0705240145416911E-2</v>
      </c>
      <c r="J1761" s="8">
        <f>(1-'Parameters and Results'!$B$5)*Data!H1761</f>
        <v>-1.6973962650625521E-3</v>
      </c>
      <c r="K1761" s="8">
        <f t="shared" si="139"/>
        <v>-4.2402636410479463E-2</v>
      </c>
    </row>
    <row r="1762" spans="1:11" x14ac:dyDescent="0.2">
      <c r="A1762" s="3">
        <v>37693</v>
      </c>
      <c r="B1762" s="4">
        <v>3486.9</v>
      </c>
      <c r="C1762" s="4">
        <v>831.9</v>
      </c>
      <c r="D1762" s="5">
        <f t="shared" si="135"/>
        <v>518.09179796973285</v>
      </c>
      <c r="E1762" s="4">
        <v>0.62278134147100961</v>
      </c>
      <c r="F1762" s="8">
        <f t="shared" si="136"/>
        <v>5.9037794653552536E-2</v>
      </c>
      <c r="G1762" s="8">
        <f t="shared" si="137"/>
        <v>3.3876681621712021E-2</v>
      </c>
      <c r="H1762" s="8">
        <f t="shared" si="138"/>
        <v>4.4740023674979959E-3</v>
      </c>
      <c r="I1762" s="8">
        <f>'Parameters and Results'!$C$3*Data!F1762+'Parameters and Results'!$C$4*Data!G1762</f>
        <v>6.9951478397582964E-2</v>
      </c>
      <c r="J1762" s="8">
        <f>(1-'Parameters and Results'!$B$5)*Data!H1762</f>
        <v>1.342200710249399E-3</v>
      </c>
      <c r="K1762" s="8">
        <f t="shared" si="139"/>
        <v>7.1293679107832367E-2</v>
      </c>
    </row>
    <row r="1763" spans="1:11" x14ac:dyDescent="0.2">
      <c r="A1763" s="3">
        <v>37694</v>
      </c>
      <c r="B1763" s="4">
        <v>3601.8</v>
      </c>
      <c r="C1763" s="4">
        <v>833.27</v>
      </c>
      <c r="D1763" s="5">
        <f t="shared" si="135"/>
        <v>526.68605018646099</v>
      </c>
      <c r="E1763" s="4">
        <v>0.63207129764237402</v>
      </c>
      <c r="F1763" s="8">
        <f t="shared" si="136"/>
        <v>3.2420631168080416E-2</v>
      </c>
      <c r="G1763" s="8">
        <f t="shared" si="137"/>
        <v>1.6454780101940111E-3</v>
      </c>
      <c r="H1763" s="8">
        <f t="shared" si="138"/>
        <v>1.4806720100620506E-2</v>
      </c>
      <c r="I1763" s="8">
        <f>'Parameters and Results'!$C$3*Data!F1763+'Parameters and Results'!$C$4*Data!G1763</f>
        <v>2.9256610397575131E-2</v>
      </c>
      <c r="J1763" s="8">
        <f>(1-'Parameters and Results'!$B$5)*Data!H1763</f>
        <v>4.4420160301861522E-3</v>
      </c>
      <c r="K1763" s="8">
        <f t="shared" si="139"/>
        <v>3.369862642776128E-2</v>
      </c>
    </row>
    <row r="1764" spans="1:11" x14ac:dyDescent="0.2">
      <c r="A1764" s="3">
        <v>37697</v>
      </c>
      <c r="B1764" s="4">
        <v>3722.3</v>
      </c>
      <c r="C1764" s="4">
        <v>862.79</v>
      </c>
      <c r="D1764" s="5">
        <f t="shared" si="135"/>
        <v>550.17854865450829</v>
      </c>
      <c r="E1764" s="4">
        <v>0.63767376610126258</v>
      </c>
      <c r="F1764" s="8">
        <f t="shared" si="136"/>
        <v>3.2908036295165692E-2</v>
      </c>
      <c r="G1764" s="8">
        <f t="shared" si="137"/>
        <v>3.4813604976264165E-2</v>
      </c>
      <c r="H1764" s="8">
        <f t="shared" si="138"/>
        <v>8.8246136581967734E-3</v>
      </c>
      <c r="I1764" s="8">
        <f>'Parameters and Results'!$C$3*Data!F1764+'Parameters and Results'!$C$4*Data!G1764</f>
        <v>4.7593878445452632E-2</v>
      </c>
      <c r="J1764" s="8">
        <f>(1-'Parameters and Results'!$B$5)*Data!H1764</f>
        <v>2.6473840974590326E-3</v>
      </c>
      <c r="K1764" s="8">
        <f t="shared" si="139"/>
        <v>5.0241262542911662E-2</v>
      </c>
    </row>
    <row r="1765" spans="1:11" x14ac:dyDescent="0.2">
      <c r="A1765" s="3">
        <v>37698</v>
      </c>
      <c r="B1765" s="4">
        <v>3747.3</v>
      </c>
      <c r="C1765" s="4">
        <v>866.45</v>
      </c>
      <c r="D1765" s="5">
        <f t="shared" si="135"/>
        <v>554.56349206349216</v>
      </c>
      <c r="E1765" s="4">
        <v>0.64004096262160781</v>
      </c>
      <c r="F1765" s="8">
        <f t="shared" si="136"/>
        <v>6.6938238589550978E-3</v>
      </c>
      <c r="G1765" s="8">
        <f t="shared" si="137"/>
        <v>4.2330798099543604E-3</v>
      </c>
      <c r="H1765" s="8">
        <f t="shared" si="138"/>
        <v>3.7053642343525582E-3</v>
      </c>
      <c r="I1765" s="8">
        <f>'Parameters and Results'!$C$3*Data!F1765+'Parameters and Results'!$C$4*Data!G1765</f>
        <v>8.1429589739610668E-3</v>
      </c>
      <c r="J1765" s="8">
        <f>(1-'Parameters and Results'!$B$5)*Data!H1765</f>
        <v>1.1116092703057677E-3</v>
      </c>
      <c r="K1765" s="8">
        <f t="shared" si="139"/>
        <v>9.2545682442668337E-3</v>
      </c>
    </row>
    <row r="1766" spans="1:11" x14ac:dyDescent="0.2">
      <c r="A1766" s="3">
        <v>37699</v>
      </c>
      <c r="B1766" s="4">
        <v>3765.4</v>
      </c>
      <c r="C1766" s="4">
        <v>874.02</v>
      </c>
      <c r="D1766" s="5">
        <f t="shared" si="135"/>
        <v>558.55061349693256</v>
      </c>
      <c r="E1766" s="4">
        <v>0.63905930470347649</v>
      </c>
      <c r="F1766" s="8">
        <f t="shared" si="136"/>
        <v>4.8185166506382413E-3</v>
      </c>
      <c r="G1766" s="8">
        <f t="shared" si="137"/>
        <v>8.6988546026567862E-3</v>
      </c>
      <c r="H1766" s="8">
        <f t="shared" si="138"/>
        <v>-1.5349197180837017E-3</v>
      </c>
      <c r="I1766" s="8">
        <f>'Parameters and Results'!$C$3*Data!F1766+'Parameters and Results'!$C$4*Data!G1766</f>
        <v>8.9135835547431274E-3</v>
      </c>
      <c r="J1766" s="8">
        <f>(1-'Parameters and Results'!$B$5)*Data!H1766</f>
        <v>-4.6047591542511056E-4</v>
      </c>
      <c r="K1766" s="8">
        <f t="shared" si="139"/>
        <v>8.4531076393180166E-3</v>
      </c>
    </row>
    <row r="1767" spans="1:11" x14ac:dyDescent="0.2">
      <c r="A1767" s="3">
        <v>37700</v>
      </c>
      <c r="B1767" s="4">
        <v>3765.7</v>
      </c>
      <c r="C1767" s="4">
        <v>875.67</v>
      </c>
      <c r="D1767" s="5">
        <f t="shared" si="135"/>
        <v>558.81940012763243</v>
      </c>
      <c r="E1767" s="4">
        <v>0.63816209317166561</v>
      </c>
      <c r="F1767" s="8">
        <f t="shared" si="136"/>
        <v>7.9669636615833562E-5</v>
      </c>
      <c r="G1767" s="8">
        <f t="shared" si="137"/>
        <v>1.8860489447984567E-3</v>
      </c>
      <c r="H1767" s="8">
        <f t="shared" si="138"/>
        <v>-1.4049430754679937E-3</v>
      </c>
      <c r="I1767" s="8">
        <f>'Parameters and Results'!$C$3*Data!F1767+'Parameters and Results'!$C$4*Data!G1767</f>
        <v>1.0881773622300212E-3</v>
      </c>
      <c r="J1767" s="8">
        <f>(1-'Parameters and Results'!$B$5)*Data!H1767</f>
        <v>-4.2148292264039815E-4</v>
      </c>
      <c r="K1767" s="8">
        <f t="shared" si="139"/>
        <v>6.6669443958962307E-4</v>
      </c>
    </row>
    <row r="1768" spans="1:11" x14ac:dyDescent="0.2">
      <c r="A1768" s="3">
        <v>37701</v>
      </c>
      <c r="B1768" s="4">
        <v>3861.1</v>
      </c>
      <c r="C1768" s="4">
        <v>895.79</v>
      </c>
      <c r="D1768" s="5">
        <f t="shared" si="135"/>
        <v>572.02426564495534</v>
      </c>
      <c r="E1768" s="4">
        <v>0.63856960408684549</v>
      </c>
      <c r="F1768" s="8">
        <f t="shared" si="136"/>
        <v>2.5018350027509323E-2</v>
      </c>
      <c r="G1768" s="8">
        <f t="shared" si="137"/>
        <v>2.2716702871107941E-2</v>
      </c>
      <c r="H1768" s="8">
        <f t="shared" si="138"/>
        <v>6.3836580527249658E-4</v>
      </c>
      <c r="I1768" s="8">
        <f>'Parameters and Results'!$C$3*Data!F1768+'Parameters and Results'!$C$4*Data!G1768</f>
        <v>3.4158075824468948E-2</v>
      </c>
      <c r="J1768" s="8">
        <f>(1-'Parameters and Results'!$B$5)*Data!H1768</f>
        <v>1.91509741581749E-4</v>
      </c>
      <c r="K1768" s="8">
        <f t="shared" si="139"/>
        <v>3.4349585566050694E-2</v>
      </c>
    </row>
    <row r="1769" spans="1:11" x14ac:dyDescent="0.2">
      <c r="A1769" s="3">
        <v>37704</v>
      </c>
      <c r="B1769" s="4">
        <v>3743.3</v>
      </c>
      <c r="C1769" s="4">
        <v>864.23</v>
      </c>
      <c r="D1769" s="5">
        <f t="shared" si="135"/>
        <v>548.7871475742952</v>
      </c>
      <c r="E1769" s="4">
        <v>0.63500127000254003</v>
      </c>
      <c r="F1769" s="8">
        <f t="shared" si="136"/>
        <v>-3.0984541649505828E-2</v>
      </c>
      <c r="G1769" s="8">
        <f t="shared" si="137"/>
        <v>-3.5867073422977576E-2</v>
      </c>
      <c r="H1769" s="8">
        <f t="shared" si="138"/>
        <v>-5.6036825188340586E-3</v>
      </c>
      <c r="I1769" s="8">
        <f>'Parameters and Results'!$C$3*Data!F1769+'Parameters and Results'!$C$4*Data!G1769</f>
        <v>-4.6479693591725497E-2</v>
      </c>
      <c r="J1769" s="8">
        <f>(1-'Parameters and Results'!$B$5)*Data!H1769</f>
        <v>-1.6811047556502179E-3</v>
      </c>
      <c r="K1769" s="8">
        <f t="shared" si="139"/>
        <v>-4.8160798347375716E-2</v>
      </c>
    </row>
    <row r="1770" spans="1:11" x14ac:dyDescent="0.2">
      <c r="A1770" s="3">
        <v>37705</v>
      </c>
      <c r="B1770" s="4">
        <v>3762</v>
      </c>
      <c r="C1770" s="4">
        <v>874.74</v>
      </c>
      <c r="D1770" s="5">
        <f t="shared" si="135"/>
        <v>556.91093143184571</v>
      </c>
      <c r="E1770" s="4">
        <v>0.63665881454128737</v>
      </c>
      <c r="F1770" s="8">
        <f t="shared" si="136"/>
        <v>4.9831555557450467E-3</v>
      </c>
      <c r="G1770" s="8">
        <f t="shared" si="137"/>
        <v>1.2087762262945285E-2</v>
      </c>
      <c r="H1770" s="8">
        <f t="shared" si="138"/>
        <v>2.6069002205957761E-3</v>
      </c>
      <c r="I1770" s="8">
        <f>'Parameters and Results'!$C$3*Data!F1770+'Parameters and Results'!$C$4*Data!G1770</f>
        <v>1.0887652733267372E-2</v>
      </c>
      <c r="J1770" s="8">
        <f>(1-'Parameters and Results'!$B$5)*Data!H1770</f>
        <v>7.820700661787329E-4</v>
      </c>
      <c r="K1770" s="8">
        <f t="shared" si="139"/>
        <v>1.1669722799446105E-2</v>
      </c>
    </row>
    <row r="1771" spans="1:11" x14ac:dyDescent="0.2">
      <c r="A1771" s="3">
        <v>37706</v>
      </c>
      <c r="B1771" s="4">
        <v>3793.1</v>
      </c>
      <c r="C1771" s="4">
        <v>869.95</v>
      </c>
      <c r="D1771" s="5">
        <f t="shared" si="135"/>
        <v>552.62990725447844</v>
      </c>
      <c r="E1771" s="4">
        <v>0.63524329818320413</v>
      </c>
      <c r="F1771" s="8">
        <f t="shared" si="136"/>
        <v>8.2328958357812104E-3</v>
      </c>
      <c r="G1771" s="8">
        <f t="shared" si="137"/>
        <v>-5.4909606120603378E-3</v>
      </c>
      <c r="H1771" s="8">
        <f t="shared" si="138"/>
        <v>-2.2258268593632067E-3</v>
      </c>
      <c r="I1771" s="8">
        <f>'Parameters and Results'!$C$3*Data!F1771+'Parameters and Results'!$C$4*Data!G1771</f>
        <v>4.2386651257959752E-3</v>
      </c>
      <c r="J1771" s="8">
        <f>(1-'Parameters and Results'!$B$5)*Data!H1771</f>
        <v>-6.6774805780896206E-4</v>
      </c>
      <c r="K1771" s="8">
        <f t="shared" si="139"/>
        <v>3.570917067987013E-3</v>
      </c>
    </row>
    <row r="1772" spans="1:11" x14ac:dyDescent="0.2">
      <c r="A1772" s="3">
        <v>37707</v>
      </c>
      <c r="B1772" s="4">
        <v>3729.1</v>
      </c>
      <c r="C1772" s="4">
        <v>868.52</v>
      </c>
      <c r="D1772" s="5">
        <f t="shared" si="135"/>
        <v>554.04439908139818</v>
      </c>
      <c r="E1772" s="4">
        <v>0.63791783618269959</v>
      </c>
      <c r="F1772" s="8">
        <f t="shared" si="136"/>
        <v>-1.7016709036525086E-2</v>
      </c>
      <c r="G1772" s="8">
        <f t="shared" si="137"/>
        <v>-1.6451251071540509E-3</v>
      </c>
      <c r="H1772" s="8">
        <f t="shared" si="138"/>
        <v>4.2014193828732449E-3</v>
      </c>
      <c r="I1772" s="8">
        <f>'Parameters and Results'!$C$3*Data!F1772+'Parameters and Results'!$C$4*Data!G1772</f>
        <v>-1.5777987964822639E-2</v>
      </c>
      <c r="J1772" s="8">
        <f>(1-'Parameters and Results'!$B$5)*Data!H1772</f>
        <v>1.2604258148619736E-3</v>
      </c>
      <c r="K1772" s="8">
        <f t="shared" si="139"/>
        <v>-1.4517562149960665E-2</v>
      </c>
    </row>
    <row r="1773" spans="1:11" x14ac:dyDescent="0.2">
      <c r="A1773" s="3">
        <v>37708</v>
      </c>
      <c r="B1773" s="4">
        <v>3708.5</v>
      </c>
      <c r="C1773" s="4">
        <v>863.5</v>
      </c>
      <c r="D1773" s="5">
        <f t="shared" si="135"/>
        <v>550.94748931283107</v>
      </c>
      <c r="E1773" s="4">
        <v>0.63803994130032549</v>
      </c>
      <c r="F1773" s="8">
        <f t="shared" si="136"/>
        <v>-5.5394354836191097E-3</v>
      </c>
      <c r="G1773" s="8">
        <f t="shared" si="137"/>
        <v>-5.7967160388378873E-3</v>
      </c>
      <c r="H1773" s="8">
        <f t="shared" si="138"/>
        <v>1.9139366545410373E-4</v>
      </c>
      <c r="I1773" s="8">
        <f>'Parameters and Results'!$C$3*Data!F1773+'Parameters and Results'!$C$4*Data!G1773</f>
        <v>-7.9772327091391804E-3</v>
      </c>
      <c r="J1773" s="8">
        <f>(1-'Parameters and Results'!$B$5)*Data!H1773</f>
        <v>5.7418099636231128E-5</v>
      </c>
      <c r="K1773" s="8">
        <f t="shared" si="139"/>
        <v>-7.9198146095029488E-3</v>
      </c>
    </row>
    <row r="1774" spans="1:11" x14ac:dyDescent="0.2">
      <c r="A1774" s="3">
        <v>37711</v>
      </c>
      <c r="B1774" s="4">
        <v>3613.3</v>
      </c>
      <c r="C1774" s="4">
        <v>848.18</v>
      </c>
      <c r="D1774" s="5">
        <f t="shared" si="135"/>
        <v>537.16276124129195</v>
      </c>
      <c r="E1774" s="4">
        <v>0.6333122229259025</v>
      </c>
      <c r="F1774" s="8">
        <f t="shared" si="136"/>
        <v>-2.6005999985887599E-2</v>
      </c>
      <c r="G1774" s="8">
        <f t="shared" si="137"/>
        <v>-1.7901020168734297E-2</v>
      </c>
      <c r="H1774" s="8">
        <f t="shared" si="138"/>
        <v>-7.4373415956196839E-3</v>
      </c>
      <c r="I1774" s="8">
        <f>'Parameters and Results'!$C$3*Data!F1774+'Parameters and Results'!$C$4*Data!G1774</f>
        <v>-3.242180087876817E-2</v>
      </c>
      <c r="J1774" s="8">
        <f>(1-'Parameters and Results'!$B$5)*Data!H1774</f>
        <v>-2.2312024786859054E-3</v>
      </c>
      <c r="K1774" s="8">
        <f t="shared" si="139"/>
        <v>-3.4653003357454075E-2</v>
      </c>
    </row>
    <row r="1775" spans="1:11" x14ac:dyDescent="0.2">
      <c r="A1775" s="3">
        <v>37712</v>
      </c>
      <c r="B1775" s="4">
        <v>3684.8</v>
      </c>
      <c r="C1775" s="4">
        <v>858.48</v>
      </c>
      <c r="D1775" s="5">
        <f t="shared" si="135"/>
        <v>544.47897507452274</v>
      </c>
      <c r="E1775" s="4">
        <v>0.63423606266252297</v>
      </c>
      <c r="F1775" s="8">
        <f t="shared" si="136"/>
        <v>1.959476787569548E-2</v>
      </c>
      <c r="G1775" s="8">
        <f t="shared" si="137"/>
        <v>1.207050620087298E-2</v>
      </c>
      <c r="H1775" s="8">
        <f t="shared" si="138"/>
        <v>1.4576800122059507E-3</v>
      </c>
      <c r="I1775" s="8">
        <f>'Parameters and Results'!$C$3*Data!F1775+'Parameters and Results'!$C$4*Data!G1775</f>
        <v>2.3663495239704957E-2</v>
      </c>
      <c r="J1775" s="8">
        <f>(1-'Parameters and Results'!$B$5)*Data!H1775</f>
        <v>4.373040036617853E-4</v>
      </c>
      <c r="K1775" s="8">
        <f t="shared" si="139"/>
        <v>2.4100799243366743E-2</v>
      </c>
    </row>
    <row r="1776" spans="1:11" x14ac:dyDescent="0.2">
      <c r="A1776" s="3">
        <v>37713</v>
      </c>
      <c r="B1776" s="4">
        <v>3753.4</v>
      </c>
      <c r="C1776" s="4">
        <v>880.9</v>
      </c>
      <c r="D1776" s="5">
        <f t="shared" si="135"/>
        <v>562.55188709368406</v>
      </c>
      <c r="E1776" s="4">
        <v>0.63861038380484059</v>
      </c>
      <c r="F1776" s="8">
        <f t="shared" si="136"/>
        <v>1.8445845790751432E-2</v>
      </c>
      <c r="G1776" s="8">
        <f t="shared" si="137"/>
        <v>2.5780728496878014E-2</v>
      </c>
      <c r="H1776" s="8">
        <f t="shared" si="138"/>
        <v>6.8733166920386625E-3</v>
      </c>
      <c r="I1776" s="8">
        <f>'Parameters and Results'!$C$3*Data!F1776+'Parameters and Results'!$C$4*Data!G1776</f>
        <v>3.0061708455221634E-2</v>
      </c>
      <c r="J1776" s="8">
        <f>(1-'Parameters and Results'!$B$5)*Data!H1776</f>
        <v>2.0619950076115989E-3</v>
      </c>
      <c r="K1776" s="8">
        <f t="shared" si="139"/>
        <v>3.2123703462833234E-2</v>
      </c>
    </row>
    <row r="1777" spans="1:11" x14ac:dyDescent="0.2">
      <c r="A1777" s="3">
        <v>37714</v>
      </c>
      <c r="B1777" s="4">
        <v>3771.1</v>
      </c>
      <c r="C1777" s="4">
        <v>876.45</v>
      </c>
      <c r="D1777" s="5">
        <f t="shared" si="135"/>
        <v>557.60911057386443</v>
      </c>
      <c r="E1777" s="4">
        <v>0.636213258684311</v>
      </c>
      <c r="F1777" s="8">
        <f t="shared" si="136"/>
        <v>4.7046402145275064E-3</v>
      </c>
      <c r="G1777" s="8">
        <f t="shared" si="137"/>
        <v>-5.0644544471941839E-3</v>
      </c>
      <c r="H1777" s="8">
        <f t="shared" si="138"/>
        <v>-3.7607208806771882E-3</v>
      </c>
      <c r="I1777" s="8">
        <f>'Parameters and Results'!$C$3*Data!F1777+'Parameters and Results'!$C$4*Data!G1777</f>
        <v>1.3817547862267085E-3</v>
      </c>
      <c r="J1777" s="8">
        <f>(1-'Parameters and Results'!$B$5)*Data!H1777</f>
        <v>-1.1282162642031566E-3</v>
      </c>
      <c r="K1777" s="8">
        <f t="shared" si="139"/>
        <v>2.5353852202355197E-4</v>
      </c>
    </row>
    <row r="1778" spans="1:11" x14ac:dyDescent="0.2">
      <c r="A1778" s="3">
        <v>37715</v>
      </c>
      <c r="B1778" s="4">
        <v>3814.4</v>
      </c>
      <c r="C1778" s="4">
        <v>878.85</v>
      </c>
      <c r="D1778" s="5">
        <f t="shared" si="135"/>
        <v>563.4737449509521</v>
      </c>
      <c r="E1778" s="4">
        <v>0.6411489388985061</v>
      </c>
      <c r="F1778" s="8">
        <f t="shared" si="136"/>
        <v>1.1416642359276169E-2</v>
      </c>
      <c r="G1778" s="8">
        <f t="shared" si="137"/>
        <v>2.7345769903515771E-3</v>
      </c>
      <c r="H1778" s="8">
        <f t="shared" si="138"/>
        <v>7.7279643742948082E-3</v>
      </c>
      <c r="I1778" s="8">
        <f>'Parameters and Results'!$C$3*Data!F1778+'Parameters and Results'!$C$4*Data!G1778</f>
        <v>1.14662336391565E-2</v>
      </c>
      <c r="J1778" s="8">
        <f>(1-'Parameters and Results'!$B$5)*Data!H1778</f>
        <v>2.3183893122884426E-3</v>
      </c>
      <c r="K1778" s="8">
        <f t="shared" si="139"/>
        <v>1.3784622951444942E-2</v>
      </c>
    </row>
    <row r="1779" spans="1:11" x14ac:dyDescent="0.2">
      <c r="A1779" s="3">
        <v>37718</v>
      </c>
      <c r="B1779" s="4">
        <v>3935.8</v>
      </c>
      <c r="C1779" s="4">
        <v>879.93</v>
      </c>
      <c r="D1779" s="5">
        <f t="shared" si="135"/>
        <v>567.69677419354832</v>
      </c>
      <c r="E1779" s="4">
        <v>0.64516129032258063</v>
      </c>
      <c r="F1779" s="8">
        <f t="shared" si="136"/>
        <v>3.1330786442013522E-2</v>
      </c>
      <c r="G1779" s="8">
        <f t="shared" si="137"/>
        <v>1.2281241948919493E-3</v>
      </c>
      <c r="H1779" s="8">
        <f t="shared" si="138"/>
        <v>6.2385641444874232E-3</v>
      </c>
      <c r="I1779" s="8">
        <f>'Parameters and Results'!$C$3*Data!F1779+'Parameters and Results'!$C$4*Data!G1779</f>
        <v>2.8077625202003482E-2</v>
      </c>
      <c r="J1779" s="8">
        <f>(1-'Parameters and Results'!$B$5)*Data!H1779</f>
        <v>1.8715692433462273E-3</v>
      </c>
      <c r="K1779" s="8">
        <f t="shared" si="139"/>
        <v>2.994919444534971E-2</v>
      </c>
    </row>
    <row r="1780" spans="1:11" x14ac:dyDescent="0.2">
      <c r="A1780" s="3">
        <v>37719</v>
      </c>
      <c r="B1780" s="4">
        <v>3868.8</v>
      </c>
      <c r="C1780" s="4">
        <v>878.29</v>
      </c>
      <c r="D1780" s="5">
        <f t="shared" si="135"/>
        <v>566.38292384084605</v>
      </c>
      <c r="E1780" s="4">
        <v>0.64487005868317537</v>
      </c>
      <c r="F1780" s="8">
        <f t="shared" si="136"/>
        <v>-1.7169783452515849E-2</v>
      </c>
      <c r="G1780" s="8">
        <f t="shared" si="137"/>
        <v>-1.8655236268776004E-3</v>
      </c>
      <c r="H1780" s="8">
        <f t="shared" si="138"/>
        <v>-4.5151095681089209E-4</v>
      </c>
      <c r="I1780" s="8">
        <f>'Parameters and Results'!$C$3*Data!F1780+'Parameters and Results'!$C$4*Data!G1780</f>
        <v>-1.6030943279465273E-2</v>
      </c>
      <c r="J1780" s="8">
        <f>(1-'Parameters and Results'!$B$5)*Data!H1780</f>
        <v>-1.3545328704326766E-4</v>
      </c>
      <c r="K1780" s="8">
        <f t="shared" si="139"/>
        <v>-1.6166396566508541E-2</v>
      </c>
    </row>
    <row r="1781" spans="1:11" x14ac:dyDescent="0.2">
      <c r="A1781" s="3">
        <v>37720</v>
      </c>
      <c r="B1781" s="4">
        <v>3861.4</v>
      </c>
      <c r="C1781" s="4">
        <v>865.99</v>
      </c>
      <c r="D1781" s="5">
        <f t="shared" si="135"/>
        <v>556.47731654029042</v>
      </c>
      <c r="E1781" s="4">
        <v>0.64259092661611616</v>
      </c>
      <c r="F1781" s="8">
        <f t="shared" si="136"/>
        <v>-1.9145694187572054E-3</v>
      </c>
      <c r="G1781" s="8">
        <f t="shared" si="137"/>
        <v>-1.4103474075268392E-2</v>
      </c>
      <c r="H1781" s="8">
        <f t="shared" si="138"/>
        <v>-3.5405103127265454E-3</v>
      </c>
      <c r="I1781" s="8">
        <f>'Parameters and Results'!$C$3*Data!F1781+'Parameters and Results'!$C$4*Data!G1781</f>
        <v>-9.2911242420574882E-3</v>
      </c>
      <c r="J1781" s="8">
        <f>(1-'Parameters and Results'!$B$5)*Data!H1781</f>
        <v>-1.0621530938179637E-3</v>
      </c>
      <c r="K1781" s="8">
        <f t="shared" si="139"/>
        <v>-1.0353277335875452E-2</v>
      </c>
    </row>
    <row r="1782" spans="1:11" x14ac:dyDescent="0.2">
      <c r="A1782" s="3">
        <v>37721</v>
      </c>
      <c r="B1782" s="4">
        <v>3803.3</v>
      </c>
      <c r="C1782" s="4">
        <v>871.58</v>
      </c>
      <c r="D1782" s="5">
        <f t="shared" si="135"/>
        <v>554.47547553915649</v>
      </c>
      <c r="E1782" s="4">
        <v>0.63617278452827786</v>
      </c>
      <c r="F1782" s="8">
        <f t="shared" si="136"/>
        <v>-1.5160701094003909E-2</v>
      </c>
      <c r="G1782" s="8">
        <f t="shared" si="137"/>
        <v>6.4342953498963277E-3</v>
      </c>
      <c r="H1782" s="8">
        <f t="shared" si="138"/>
        <v>-1.003812655136253E-2</v>
      </c>
      <c r="I1782" s="8">
        <f>'Parameters and Results'!$C$3*Data!F1782+'Parameters and Results'!$C$4*Data!G1782</f>
        <v>-9.7910939683094021E-3</v>
      </c>
      <c r="J1782" s="8">
        <f>(1-'Parameters and Results'!$B$5)*Data!H1782</f>
        <v>-3.0114379654087595E-3</v>
      </c>
      <c r="K1782" s="8">
        <f t="shared" si="139"/>
        <v>-1.2802531933718161E-2</v>
      </c>
    </row>
    <row r="1783" spans="1:11" x14ac:dyDescent="0.2">
      <c r="A1783" s="3">
        <v>37722</v>
      </c>
      <c r="B1783" s="4">
        <v>3808.1</v>
      </c>
      <c r="C1783" s="4">
        <v>868.3</v>
      </c>
      <c r="D1783" s="5">
        <f t="shared" si="135"/>
        <v>552.59975816203143</v>
      </c>
      <c r="E1783" s="4">
        <v>0.63641570673964232</v>
      </c>
      <c r="F1783" s="8">
        <f t="shared" si="136"/>
        <v>1.2612661629440955E-3</v>
      </c>
      <c r="G1783" s="8">
        <f t="shared" si="137"/>
        <v>-3.770379434950183E-3</v>
      </c>
      <c r="H1783" s="8">
        <f t="shared" si="138"/>
        <v>3.8177653810612488E-4</v>
      </c>
      <c r="I1783" s="8">
        <f>'Parameters and Results'!$C$3*Data!F1783+'Parameters and Results'!$C$4*Data!G1783</f>
        <v>-9.3239700229701583E-4</v>
      </c>
      <c r="J1783" s="8">
        <f>(1-'Parameters and Results'!$B$5)*Data!H1783</f>
        <v>1.1453296143183748E-4</v>
      </c>
      <c r="K1783" s="8">
        <f t="shared" si="139"/>
        <v>-8.1786404086517839E-4</v>
      </c>
    </row>
    <row r="1784" spans="1:11" x14ac:dyDescent="0.2">
      <c r="A1784" s="3">
        <v>37725</v>
      </c>
      <c r="B1784" s="4">
        <v>3849.4</v>
      </c>
      <c r="C1784" s="4">
        <v>885.23</v>
      </c>
      <c r="D1784" s="5">
        <f t="shared" si="135"/>
        <v>563.37427607713357</v>
      </c>
      <c r="E1784" s="4">
        <v>0.63641570673964232</v>
      </c>
      <c r="F1784" s="8">
        <f t="shared" si="136"/>
        <v>1.0786914910366926E-2</v>
      </c>
      <c r="G1784" s="8">
        <f t="shared" si="137"/>
        <v>1.9310221182201829E-2</v>
      </c>
      <c r="H1784" s="8">
        <f t="shared" si="138"/>
        <v>0</v>
      </c>
      <c r="I1784" s="8">
        <f>'Parameters and Results'!$C$3*Data!F1784+'Parameters and Results'!$C$4*Data!G1784</f>
        <v>1.9866069984960051E-2</v>
      </c>
      <c r="J1784" s="8">
        <f>(1-'Parameters and Results'!$B$5)*Data!H1784</f>
        <v>0</v>
      </c>
      <c r="K1784" s="8">
        <f t="shared" si="139"/>
        <v>1.9866069984960051E-2</v>
      </c>
    </row>
    <row r="1785" spans="1:11" x14ac:dyDescent="0.2">
      <c r="A1785" s="3">
        <v>37726</v>
      </c>
      <c r="B1785" s="4">
        <v>3916.8</v>
      </c>
      <c r="C1785" s="4">
        <v>890.81</v>
      </c>
      <c r="D1785" s="5">
        <f t="shared" si="135"/>
        <v>567.21426297357527</v>
      </c>
      <c r="E1785" s="4">
        <v>0.63673989175421841</v>
      </c>
      <c r="F1785" s="8">
        <f t="shared" si="136"/>
        <v>1.7357701896928712E-2</v>
      </c>
      <c r="G1785" s="8">
        <f t="shared" si="137"/>
        <v>6.2836629357931242E-3</v>
      </c>
      <c r="H1785" s="8">
        <f t="shared" si="138"/>
        <v>5.0926221738485785E-4</v>
      </c>
      <c r="I1785" s="8">
        <f>'Parameters and Results'!$C$3*Data!F1785+'Parameters and Results'!$C$4*Data!G1785</f>
        <v>1.8581167145140909E-2</v>
      </c>
      <c r="J1785" s="8">
        <f>(1-'Parameters and Results'!$B$5)*Data!H1785</f>
        <v>1.5277866521545738E-4</v>
      </c>
      <c r="K1785" s="8">
        <f t="shared" si="139"/>
        <v>1.8733945810356367E-2</v>
      </c>
    </row>
    <row r="1786" spans="1:11" x14ac:dyDescent="0.2">
      <c r="A1786" s="3">
        <v>37727</v>
      </c>
      <c r="B1786" s="4">
        <v>3854.9</v>
      </c>
      <c r="C1786" s="4">
        <v>879.91</v>
      </c>
      <c r="D1786" s="5">
        <f t="shared" si="135"/>
        <v>559.02795425667091</v>
      </c>
      <c r="E1786" s="4">
        <v>0.63532401524777637</v>
      </c>
      <c r="F1786" s="8">
        <f t="shared" si="136"/>
        <v>-1.5929927554203124E-2</v>
      </c>
      <c r="G1786" s="8">
        <f t="shared" si="137"/>
        <v>-1.2311531669827047E-2</v>
      </c>
      <c r="H1786" s="8">
        <f t="shared" si="138"/>
        <v>-2.226109998647312E-3</v>
      </c>
      <c r="I1786" s="8">
        <f>'Parameters and Results'!$C$3*Data!F1786+'Parameters and Results'!$C$4*Data!G1786</f>
        <v>-2.058691371163434E-2</v>
      </c>
      <c r="J1786" s="8">
        <f>(1-'Parameters and Results'!$B$5)*Data!H1786</f>
        <v>-6.678329995941937E-4</v>
      </c>
      <c r="K1786" s="8">
        <f t="shared" si="139"/>
        <v>-2.1254746711228532E-2</v>
      </c>
    </row>
    <row r="1787" spans="1:11" x14ac:dyDescent="0.2">
      <c r="A1787" s="3">
        <v>37728</v>
      </c>
      <c r="B1787" s="4">
        <v>3889.2</v>
      </c>
      <c r="C1787" s="4">
        <v>893.58</v>
      </c>
      <c r="D1787" s="5">
        <f t="shared" si="135"/>
        <v>567.42443484886974</v>
      </c>
      <c r="E1787" s="4">
        <v>0.63500127000254003</v>
      </c>
      <c r="F1787" s="8">
        <f t="shared" si="136"/>
        <v>8.858414611752824E-3</v>
      </c>
      <c r="G1787" s="8">
        <f t="shared" si="137"/>
        <v>1.5416236611063869E-2</v>
      </c>
      <c r="H1787" s="8">
        <f t="shared" si="138"/>
        <v>-5.0813009223389845E-4</v>
      </c>
      <c r="I1787" s="8">
        <f>'Parameters and Results'!$C$3*Data!F1787+'Parameters and Results'!$C$4*Data!G1787</f>
        <v>1.6075880555258215E-2</v>
      </c>
      <c r="J1787" s="8">
        <f>(1-'Parameters and Results'!$B$5)*Data!H1787</f>
        <v>-1.5243902767016955E-4</v>
      </c>
      <c r="K1787" s="8">
        <f t="shared" si="139"/>
        <v>1.5923441527588046E-2</v>
      </c>
    </row>
    <row r="1788" spans="1:11" x14ac:dyDescent="0.2">
      <c r="A1788" s="3">
        <v>37733</v>
      </c>
      <c r="B1788" s="4">
        <v>3917.7</v>
      </c>
      <c r="C1788" s="4">
        <v>911.37</v>
      </c>
      <c r="D1788" s="5">
        <f t="shared" si="135"/>
        <v>577.98706240487058</v>
      </c>
      <c r="E1788" s="4">
        <v>0.63419583967529169</v>
      </c>
      <c r="F1788" s="8">
        <f t="shared" si="136"/>
        <v>7.3012659589692863E-3</v>
      </c>
      <c r="G1788" s="8">
        <f t="shared" si="137"/>
        <v>1.9713095769831147E-2</v>
      </c>
      <c r="H1788" s="8">
        <f t="shared" si="138"/>
        <v>-1.269196768928077E-3</v>
      </c>
      <c r="I1788" s="8">
        <f>'Parameters and Results'!$C$3*Data!F1788+'Parameters and Results'!$C$4*Data!G1788</f>
        <v>1.703367942980695E-2</v>
      </c>
      <c r="J1788" s="8">
        <f>(1-'Parameters and Results'!$B$5)*Data!H1788</f>
        <v>-3.8075903067842317E-4</v>
      </c>
      <c r="K1788" s="8">
        <f t="shared" si="139"/>
        <v>1.6652920399128527E-2</v>
      </c>
    </row>
    <row r="1789" spans="1:11" x14ac:dyDescent="0.2">
      <c r="A1789" s="3">
        <v>37734</v>
      </c>
      <c r="B1789" s="4">
        <v>3966.5</v>
      </c>
      <c r="C1789" s="4">
        <v>919.02</v>
      </c>
      <c r="D1789" s="5">
        <f t="shared" si="135"/>
        <v>581.10654441985457</v>
      </c>
      <c r="E1789" s="4">
        <v>0.63231109705975341</v>
      </c>
      <c r="F1789" s="8">
        <f t="shared" si="136"/>
        <v>1.2379346847586502E-2</v>
      </c>
      <c r="G1789" s="8">
        <f t="shared" si="137"/>
        <v>8.3589230088552437E-3</v>
      </c>
      <c r="H1789" s="8">
        <f t="shared" si="138"/>
        <v>-2.976286907192969E-3</v>
      </c>
      <c r="I1789" s="8">
        <f>'Parameters and Results'!$C$3*Data!F1789+'Parameters and Results'!$C$4*Data!G1789</f>
        <v>1.5345746916420024E-2</v>
      </c>
      <c r="J1789" s="8">
        <f>(1-'Parameters and Results'!$B$5)*Data!H1789</f>
        <v>-8.9288607215789084E-4</v>
      </c>
      <c r="K1789" s="8">
        <f t="shared" si="139"/>
        <v>1.4452860844262132E-2</v>
      </c>
    </row>
    <row r="1790" spans="1:11" x14ac:dyDescent="0.2">
      <c r="A1790" s="3">
        <v>37735</v>
      </c>
      <c r="B1790" s="4">
        <v>3899</v>
      </c>
      <c r="C1790" s="4">
        <v>911.43</v>
      </c>
      <c r="D1790" s="5">
        <f t="shared" si="135"/>
        <v>570.67810406361525</v>
      </c>
      <c r="E1790" s="4">
        <v>0.62613486945087971</v>
      </c>
      <c r="F1790" s="8">
        <f t="shared" si="136"/>
        <v>-1.7163983759460308E-2</v>
      </c>
      <c r="G1790" s="8">
        <f t="shared" si="137"/>
        <v>-8.293090224104703E-3</v>
      </c>
      <c r="H1790" s="8">
        <f t="shared" si="138"/>
        <v>-9.8157209165602079E-3</v>
      </c>
      <c r="I1790" s="8">
        <f>'Parameters and Results'!$C$3*Data!F1790+'Parameters and Results'!$C$4*Data!G1790</f>
        <v>-1.949675451054431E-2</v>
      </c>
      <c r="J1790" s="8">
        <f>(1-'Parameters and Results'!$B$5)*Data!H1790</f>
        <v>-2.9447162749680626E-3</v>
      </c>
      <c r="K1790" s="8">
        <f t="shared" si="139"/>
        <v>-2.2441470785512372E-2</v>
      </c>
    </row>
    <row r="1791" spans="1:11" x14ac:dyDescent="0.2">
      <c r="A1791" s="3">
        <v>37736</v>
      </c>
      <c r="B1791" s="4">
        <v>3870.2</v>
      </c>
      <c r="C1791" s="4">
        <v>898.81</v>
      </c>
      <c r="D1791" s="5">
        <f t="shared" si="135"/>
        <v>564.75651900722585</v>
      </c>
      <c r="E1791" s="4">
        <v>0.62833804586867736</v>
      </c>
      <c r="F1791" s="8">
        <f t="shared" si="136"/>
        <v>-7.4139247075503938E-3</v>
      </c>
      <c r="G1791" s="8">
        <f t="shared" si="137"/>
        <v>-1.3943128485426406E-2</v>
      </c>
      <c r="H1791" s="8">
        <f t="shared" si="138"/>
        <v>3.5125169401163097E-3</v>
      </c>
      <c r="I1791" s="8">
        <f>'Parameters and Results'!$C$3*Data!F1791+'Parameters and Results'!$C$4*Data!G1791</f>
        <v>-1.4016473501236856E-2</v>
      </c>
      <c r="J1791" s="8">
        <f>(1-'Parameters and Results'!$B$5)*Data!H1791</f>
        <v>1.0537550820348932E-3</v>
      </c>
      <c r="K1791" s="8">
        <f t="shared" si="139"/>
        <v>-1.2962718419201963E-2</v>
      </c>
    </row>
    <row r="1792" spans="1:11" x14ac:dyDescent="0.2">
      <c r="A1792" s="3">
        <v>37739</v>
      </c>
      <c r="B1792" s="4">
        <v>3940.3</v>
      </c>
      <c r="C1792" s="4">
        <v>914.84</v>
      </c>
      <c r="D1792" s="5">
        <f t="shared" si="135"/>
        <v>575.15402992581414</v>
      </c>
      <c r="E1792" s="4">
        <v>0.62869357475166598</v>
      </c>
      <c r="F1792" s="8">
        <f t="shared" si="136"/>
        <v>1.7950677250247387E-2</v>
      </c>
      <c r="G1792" s="8">
        <f t="shared" si="137"/>
        <v>1.7677520402171947E-2</v>
      </c>
      <c r="H1792" s="8">
        <f t="shared" si="138"/>
        <v>5.656641991125175E-4</v>
      </c>
      <c r="I1792" s="8">
        <f>'Parameters and Results'!$C$3*Data!F1792+'Parameters and Results'!$C$4*Data!G1792</f>
        <v>2.5252703611139321E-2</v>
      </c>
      <c r="J1792" s="8">
        <f>(1-'Parameters and Results'!$B$5)*Data!H1792</f>
        <v>1.6969925973375527E-4</v>
      </c>
      <c r="K1792" s="8">
        <f t="shared" si="139"/>
        <v>2.5422402870873075E-2</v>
      </c>
    </row>
    <row r="1793" spans="1:11" x14ac:dyDescent="0.2">
      <c r="A1793" s="3">
        <v>37740</v>
      </c>
      <c r="B1793" s="4">
        <v>3927.8</v>
      </c>
      <c r="C1793" s="4">
        <v>917.84</v>
      </c>
      <c r="D1793" s="5">
        <f t="shared" si="135"/>
        <v>577.11267605633805</v>
      </c>
      <c r="E1793" s="4">
        <v>0.62877263581488929</v>
      </c>
      <c r="F1793" s="8">
        <f t="shared" si="136"/>
        <v>-3.1773898441715682E-3</v>
      </c>
      <c r="G1793" s="8">
        <f t="shared" si="137"/>
        <v>3.2738968937291888E-3</v>
      </c>
      <c r="H1793" s="8">
        <f t="shared" si="138"/>
        <v>1.2574662072519134E-4</v>
      </c>
      <c r="I1793" s="8">
        <f>'Parameters and Results'!$C$3*Data!F1793+'Parameters and Results'!$C$4*Data!G1793</f>
        <v>-1.0123117910363598E-3</v>
      </c>
      <c r="J1793" s="8">
        <f>(1-'Parameters and Results'!$B$5)*Data!H1793</f>
        <v>3.7723986217557406E-5</v>
      </c>
      <c r="K1793" s="8">
        <f t="shared" si="139"/>
        <v>-9.7458780481880238E-4</v>
      </c>
    </row>
    <row r="1794" spans="1:11" x14ac:dyDescent="0.2">
      <c r="A1794" s="3">
        <v>37741</v>
      </c>
      <c r="B1794" s="4">
        <v>3926</v>
      </c>
      <c r="C1794" s="4">
        <v>916.92</v>
      </c>
      <c r="D1794" s="5">
        <f t="shared" ref="D1794:D1857" si="140">C1794*E1794</f>
        <v>573.07499999999993</v>
      </c>
      <c r="E1794" s="4">
        <v>0.625</v>
      </c>
      <c r="F1794" s="8">
        <f t="shared" si="136"/>
        <v>-4.5837684471632437E-4</v>
      </c>
      <c r="G1794" s="8">
        <f t="shared" si="137"/>
        <v>-1.0028560434119549E-3</v>
      </c>
      <c r="H1794" s="8">
        <f t="shared" si="138"/>
        <v>-6.0180723255629101E-3</v>
      </c>
      <c r="I1794" s="8">
        <f>'Parameters and Results'!$C$3*Data!F1794+'Parameters and Results'!$C$4*Data!G1794</f>
        <v>-9.4262200256923958E-4</v>
      </c>
      <c r="J1794" s="8">
        <f>(1-'Parameters and Results'!$B$5)*Data!H1794</f>
        <v>-1.8054216976688734E-3</v>
      </c>
      <c r="K1794" s="8">
        <f t="shared" si="139"/>
        <v>-2.7480437002381131E-3</v>
      </c>
    </row>
    <row r="1795" spans="1:11" x14ac:dyDescent="0.2">
      <c r="A1795" s="3">
        <v>37742</v>
      </c>
      <c r="B1795" s="4">
        <v>3880.1</v>
      </c>
      <c r="C1795" s="4">
        <v>916.3</v>
      </c>
      <c r="D1795" s="5">
        <f t="shared" si="140"/>
        <v>569.02440539029988</v>
      </c>
      <c r="E1795" s="4">
        <v>0.62100229770850146</v>
      </c>
      <c r="F1795" s="8">
        <f t="shared" si="136"/>
        <v>-1.176016935533405E-2</v>
      </c>
      <c r="G1795" s="8">
        <f t="shared" si="137"/>
        <v>-6.7640547630811593E-4</v>
      </c>
      <c r="H1795" s="8">
        <f t="shared" si="138"/>
        <v>-6.4168677960777919E-3</v>
      </c>
      <c r="I1795" s="8">
        <f>'Parameters and Results'!$C$3*Data!F1795+'Parameters and Results'!$C$4*Data!G1795</f>
        <v>-1.0655407143123675E-2</v>
      </c>
      <c r="J1795" s="8">
        <f>(1-'Parameters and Results'!$B$5)*Data!H1795</f>
        <v>-1.9250603388233378E-3</v>
      </c>
      <c r="K1795" s="8">
        <f t="shared" si="139"/>
        <v>-1.2580467481947013E-2</v>
      </c>
    </row>
    <row r="1796" spans="1:11" x14ac:dyDescent="0.2">
      <c r="A1796" s="3">
        <v>37743</v>
      </c>
      <c r="B1796" s="4">
        <v>3952.6</v>
      </c>
      <c r="C1796" s="4">
        <v>930.08</v>
      </c>
      <c r="D1796" s="5">
        <f t="shared" si="140"/>
        <v>580.5742821473159</v>
      </c>
      <c r="E1796" s="4">
        <v>0.62421972534332082</v>
      </c>
      <c r="F1796" s="8">
        <f t="shared" ref="F1796:F1859" si="141">LN(B1796/B1795)</f>
        <v>1.8512663725261731E-2</v>
      </c>
      <c r="G1796" s="8">
        <f t="shared" ref="G1796:G1859" si="142">LN(C1796/C1795)</f>
        <v>1.4926781981872977E-2</v>
      </c>
      <c r="H1796" s="8">
        <f t="shared" ref="H1796:H1859" si="143">LN(E1796/E1795)</f>
        <v>5.1676483956457934E-3</v>
      </c>
      <c r="I1796" s="8">
        <f>'Parameters and Results'!$C$3*Data!F1796+'Parameters and Results'!$C$4*Data!G1796</f>
        <v>2.4259043029815425E-2</v>
      </c>
      <c r="J1796" s="8">
        <f>(1-'Parameters and Results'!$B$5)*Data!H1796</f>
        <v>1.5502945186937382E-3</v>
      </c>
      <c r="K1796" s="8">
        <f t="shared" ref="K1796:K1859" si="144">I1796+J1796</f>
        <v>2.5809337548509163E-2</v>
      </c>
    </row>
    <row r="1797" spans="1:11" x14ac:dyDescent="0.2">
      <c r="A1797" s="3">
        <v>37747</v>
      </c>
      <c r="B1797" s="4">
        <v>4006.4</v>
      </c>
      <c r="C1797" s="4">
        <v>934.39</v>
      </c>
      <c r="D1797" s="5">
        <f t="shared" si="140"/>
        <v>578.92812887236676</v>
      </c>
      <c r="E1797" s="4">
        <v>0.61957868649318459</v>
      </c>
      <c r="F1797" s="8">
        <f t="shared" si="141"/>
        <v>1.3519492259390737E-2</v>
      </c>
      <c r="G1797" s="8">
        <f t="shared" si="142"/>
        <v>4.6233060088602248E-3</v>
      </c>
      <c r="H1797" s="8">
        <f t="shared" si="143"/>
        <v>-7.4627212015896003E-3</v>
      </c>
      <c r="I1797" s="8">
        <f>'Parameters and Results'!$C$3*Data!F1797+'Parameters and Results'!$C$4*Data!G1797</f>
        <v>1.4326140971751417E-2</v>
      </c>
      <c r="J1797" s="8">
        <f>(1-'Parameters and Results'!$B$5)*Data!H1797</f>
        <v>-2.2388163604768804E-3</v>
      </c>
      <c r="K1797" s="8">
        <f t="shared" si="144"/>
        <v>1.2087324611274536E-2</v>
      </c>
    </row>
    <row r="1798" spans="1:11" x14ac:dyDescent="0.2">
      <c r="A1798" s="3">
        <v>37748</v>
      </c>
      <c r="B1798" s="4">
        <v>3992.9</v>
      </c>
      <c r="C1798" s="4">
        <v>929.62</v>
      </c>
      <c r="D1798" s="5">
        <f t="shared" si="140"/>
        <v>583.56559949780285</v>
      </c>
      <c r="E1798" s="4">
        <v>0.62774639045825487</v>
      </c>
      <c r="F1798" s="8">
        <f t="shared" si="141"/>
        <v>-3.3752985428019367E-3</v>
      </c>
      <c r="G1798" s="8">
        <f t="shared" si="142"/>
        <v>-5.1180094657419005E-3</v>
      </c>
      <c r="H1798" s="8">
        <f t="shared" si="143"/>
        <v>1.3096538919845718E-2</v>
      </c>
      <c r="I1798" s="8">
        <f>'Parameters and Results'!$C$3*Data!F1798+'Parameters and Results'!$C$4*Data!G1798</f>
        <v>-5.7171113364523213E-3</v>
      </c>
      <c r="J1798" s="8">
        <f>(1-'Parameters and Results'!$B$5)*Data!H1798</f>
        <v>3.9289616759537157E-3</v>
      </c>
      <c r="K1798" s="8">
        <f t="shared" si="144"/>
        <v>-1.7881496604986056E-3</v>
      </c>
    </row>
    <row r="1799" spans="1:11" x14ac:dyDescent="0.2">
      <c r="A1799" s="3">
        <v>37749</v>
      </c>
      <c r="B1799" s="4">
        <v>3928.9</v>
      </c>
      <c r="C1799" s="4">
        <v>920.27</v>
      </c>
      <c r="D1799" s="5">
        <f t="shared" si="140"/>
        <v>573.94910814519142</v>
      </c>
      <c r="E1799" s="4">
        <v>0.62367469128102782</v>
      </c>
      <c r="F1799" s="8">
        <f t="shared" si="141"/>
        <v>-1.6158295457262686E-2</v>
      </c>
      <c r="G1799" s="8">
        <f t="shared" si="142"/>
        <v>-1.010879524852425E-2</v>
      </c>
      <c r="H1799" s="8">
        <f t="shared" si="143"/>
        <v>-6.507343698802741E-3</v>
      </c>
      <c r="I1799" s="8">
        <f>'Parameters and Results'!$C$3*Data!F1799+'Parameters and Results'!$C$4*Data!G1799</f>
        <v>-1.9597257959307945E-2</v>
      </c>
      <c r="J1799" s="8">
        <f>(1-'Parameters and Results'!$B$5)*Data!H1799</f>
        <v>-1.9522031096408227E-3</v>
      </c>
      <c r="K1799" s="8">
        <f t="shared" si="144"/>
        <v>-2.1549461068948769E-2</v>
      </c>
    </row>
    <row r="1800" spans="1:11" x14ac:dyDescent="0.2">
      <c r="A1800" s="3">
        <v>37750</v>
      </c>
      <c r="B1800" s="4">
        <v>3969.4</v>
      </c>
      <c r="C1800" s="4">
        <v>933.41</v>
      </c>
      <c r="D1800" s="5">
        <f t="shared" si="140"/>
        <v>581.74509192894982</v>
      </c>
      <c r="E1800" s="4">
        <v>0.62324711748208161</v>
      </c>
      <c r="F1800" s="8">
        <f t="shared" si="141"/>
        <v>1.0255461292498226E-2</v>
      </c>
      <c r="G1800" s="8">
        <f t="shared" si="142"/>
        <v>1.4177441731154143E-2</v>
      </c>
      <c r="H1800" s="8">
        <f t="shared" si="143"/>
        <v>-6.8580694106037043E-4</v>
      </c>
      <c r="I1800" s="8">
        <f>'Parameters and Results'!$C$3*Data!F1800+'Parameters and Results'!$C$4*Data!G1800</f>
        <v>1.6629347165759187E-2</v>
      </c>
      <c r="J1800" s="8">
        <f>(1-'Parameters and Results'!$B$5)*Data!H1800</f>
        <v>-2.0574208231811117E-4</v>
      </c>
      <c r="K1800" s="8">
        <f t="shared" si="144"/>
        <v>1.6423605083441074E-2</v>
      </c>
    </row>
    <row r="1801" spans="1:11" x14ac:dyDescent="0.2">
      <c r="A1801" s="3">
        <v>37753</v>
      </c>
      <c r="B1801" s="4">
        <v>3987.4</v>
      </c>
      <c r="C1801" s="4">
        <v>945.11</v>
      </c>
      <c r="D1801" s="5">
        <f t="shared" si="140"/>
        <v>587.20720720720726</v>
      </c>
      <c r="E1801" s="4">
        <v>0.62131096613855241</v>
      </c>
      <c r="F1801" s="8">
        <f t="shared" si="141"/>
        <v>4.5244396505682597E-3</v>
      </c>
      <c r="G1801" s="8">
        <f t="shared" si="142"/>
        <v>1.245677585715561E-2</v>
      </c>
      <c r="H1801" s="8">
        <f t="shared" si="143"/>
        <v>-3.1113901889510843E-3</v>
      </c>
      <c r="I1801" s="8">
        <f>'Parameters and Results'!$C$3*Data!F1801+'Parameters and Results'!$C$4*Data!G1801</f>
        <v>1.068554365711126E-2</v>
      </c>
      <c r="J1801" s="8">
        <f>(1-'Parameters and Results'!$B$5)*Data!H1801</f>
        <v>-9.3341705668532546E-4</v>
      </c>
      <c r="K1801" s="8">
        <f t="shared" si="144"/>
        <v>9.7521266004259345E-3</v>
      </c>
    </row>
    <row r="1802" spans="1:11" x14ac:dyDescent="0.2">
      <c r="A1802" s="3">
        <v>37754</v>
      </c>
      <c r="B1802" s="4">
        <v>3999.9</v>
      </c>
      <c r="C1802" s="4">
        <v>942.3</v>
      </c>
      <c r="D1802" s="5">
        <f t="shared" si="140"/>
        <v>585.57046979865765</v>
      </c>
      <c r="E1802" s="4">
        <v>0.62142679592344019</v>
      </c>
      <c r="F1802" s="8">
        <f t="shared" si="141"/>
        <v>3.1299713807960042E-3</v>
      </c>
      <c r="G1802" s="8">
        <f t="shared" si="142"/>
        <v>-2.9776276232336561E-3</v>
      </c>
      <c r="H1802" s="8">
        <f t="shared" si="143"/>
        <v>1.8641066322955835E-4</v>
      </c>
      <c r="I1802" s="8">
        <f>'Parameters and Results'!$C$3*Data!F1802+'Parameters and Results'!$C$4*Data!G1802</f>
        <v>1.1308060416503288E-3</v>
      </c>
      <c r="J1802" s="8">
        <f>(1-'Parameters and Results'!$B$5)*Data!H1802</f>
        <v>5.5923198968867511E-5</v>
      </c>
      <c r="K1802" s="8">
        <f t="shared" si="144"/>
        <v>1.1867292406191963E-3</v>
      </c>
    </row>
    <row r="1803" spans="1:11" x14ac:dyDescent="0.2">
      <c r="A1803" s="3">
        <v>37755</v>
      </c>
      <c r="B1803" s="4">
        <v>3975</v>
      </c>
      <c r="C1803" s="4">
        <v>939.28</v>
      </c>
      <c r="D1803" s="5">
        <f t="shared" si="140"/>
        <v>581.12974076594685</v>
      </c>
      <c r="E1803" s="4">
        <v>0.61869702406731419</v>
      </c>
      <c r="F1803" s="8">
        <f t="shared" si="141"/>
        <v>-6.2446127010901652E-3</v>
      </c>
      <c r="G1803" s="8">
        <f t="shared" si="142"/>
        <v>-3.2100708907541811E-3</v>
      </c>
      <c r="H1803" s="8">
        <f t="shared" si="143"/>
        <v>-4.4024253401298242E-3</v>
      </c>
      <c r="I1803" s="8">
        <f>'Parameters and Results'!$C$3*Data!F1803+'Parameters and Results'!$C$4*Data!G1803</f>
        <v>-7.1974743944611518E-3</v>
      </c>
      <c r="J1803" s="8">
        <f>(1-'Parameters and Results'!$B$5)*Data!H1803</f>
        <v>-1.3207276020389474E-3</v>
      </c>
      <c r="K1803" s="8">
        <f t="shared" si="144"/>
        <v>-8.518201996500099E-3</v>
      </c>
    </row>
    <row r="1804" spans="1:11" x14ac:dyDescent="0.2">
      <c r="A1804" s="3">
        <v>37756</v>
      </c>
      <c r="B1804" s="4">
        <v>4011.1</v>
      </c>
      <c r="C1804" s="4">
        <v>946.67</v>
      </c>
      <c r="D1804" s="5">
        <f t="shared" si="140"/>
        <v>582.136268601648</v>
      </c>
      <c r="E1804" s="4">
        <v>0.61493051285204769</v>
      </c>
      <c r="F1804" s="8">
        <f t="shared" si="141"/>
        <v>9.0407698093813559E-3</v>
      </c>
      <c r="G1804" s="8">
        <f t="shared" si="142"/>
        <v>7.8369392857469584E-3</v>
      </c>
      <c r="H1804" s="8">
        <f t="shared" si="143"/>
        <v>-6.1064183579740963E-3</v>
      </c>
      <c r="I1804" s="8">
        <f>'Parameters and Results'!$C$3*Data!F1804+'Parameters and Results'!$C$4*Data!G1804</f>
        <v>1.2142620797512046E-2</v>
      </c>
      <c r="J1804" s="8">
        <f>(1-'Parameters and Results'!$B$5)*Data!H1804</f>
        <v>-1.8319255073922292E-3</v>
      </c>
      <c r="K1804" s="8">
        <f t="shared" si="144"/>
        <v>1.0310695290119817E-2</v>
      </c>
    </row>
    <row r="1805" spans="1:11" x14ac:dyDescent="0.2">
      <c r="A1805" s="3">
        <v>37757</v>
      </c>
      <c r="B1805" s="4">
        <v>4049</v>
      </c>
      <c r="C1805" s="4">
        <v>944.3</v>
      </c>
      <c r="D1805" s="5">
        <f t="shared" si="140"/>
        <v>581.42971491903199</v>
      </c>
      <c r="E1805" s="4">
        <v>0.61572563265808755</v>
      </c>
      <c r="F1805" s="8">
        <f t="shared" si="141"/>
        <v>9.4044191343475164E-3</v>
      </c>
      <c r="G1805" s="8">
        <f t="shared" si="142"/>
        <v>-2.5066513386799907E-3</v>
      </c>
      <c r="H1805" s="8">
        <f t="shared" si="143"/>
        <v>1.2921885931800031E-3</v>
      </c>
      <c r="I1805" s="8">
        <f>'Parameters and Results'!$C$3*Data!F1805+'Parameters and Results'!$C$4*Data!G1805</f>
        <v>6.8752750196668811E-3</v>
      </c>
      <c r="J1805" s="8">
        <f>(1-'Parameters and Results'!$B$5)*Data!H1805</f>
        <v>3.8765657795400096E-4</v>
      </c>
      <c r="K1805" s="8">
        <f t="shared" si="144"/>
        <v>7.2629315976208818E-3</v>
      </c>
    </row>
    <row r="1806" spans="1:11" x14ac:dyDescent="0.2">
      <c r="A1806" s="3">
        <v>37760</v>
      </c>
      <c r="B1806" s="4">
        <v>3941.3</v>
      </c>
      <c r="C1806" s="4">
        <v>920.77</v>
      </c>
      <c r="D1806" s="5">
        <f t="shared" si="140"/>
        <v>563.09319960861058</v>
      </c>
      <c r="E1806" s="4">
        <v>0.61154598825831707</v>
      </c>
      <c r="F1806" s="8">
        <f t="shared" si="141"/>
        <v>-2.6959318922882412E-2</v>
      </c>
      <c r="G1806" s="8">
        <f t="shared" si="142"/>
        <v>-2.5233635757002278E-2</v>
      </c>
      <c r="H1806" s="8">
        <f t="shared" si="143"/>
        <v>-6.8113048288280572E-3</v>
      </c>
      <c r="I1806" s="8">
        <f>'Parameters and Results'!$C$3*Data!F1806+'Parameters and Results'!$C$4*Data!G1806</f>
        <v>-3.721556736630334E-2</v>
      </c>
      <c r="J1806" s="8">
        <f>(1-'Parameters and Results'!$B$5)*Data!H1806</f>
        <v>-2.0433914486484173E-3</v>
      </c>
      <c r="K1806" s="8">
        <f t="shared" si="144"/>
        <v>-3.9258958814951755E-2</v>
      </c>
    </row>
    <row r="1807" spans="1:11" x14ac:dyDescent="0.2">
      <c r="A1807" s="3">
        <v>37761</v>
      </c>
      <c r="B1807" s="4">
        <v>3971.6</v>
      </c>
      <c r="C1807" s="4">
        <v>919.73</v>
      </c>
      <c r="D1807" s="5">
        <f t="shared" si="140"/>
        <v>561.05044836210573</v>
      </c>
      <c r="E1807" s="4">
        <v>0.61001647044470197</v>
      </c>
      <c r="F1807" s="8">
        <f t="shared" si="141"/>
        <v>7.6584180501602936E-3</v>
      </c>
      <c r="G1807" s="8">
        <f t="shared" si="142"/>
        <v>-1.1301278029770489E-3</v>
      </c>
      <c r="H1807" s="8">
        <f t="shared" si="143"/>
        <v>-2.5042004230254327E-3</v>
      </c>
      <c r="I1807" s="8">
        <f>'Parameters and Results'!$C$3*Data!F1807+'Parameters and Results'!$C$4*Data!G1807</f>
        <v>6.0908467802826506E-3</v>
      </c>
      <c r="J1807" s="8">
        <f>(1-'Parameters and Results'!$B$5)*Data!H1807</f>
        <v>-7.5126012690762993E-4</v>
      </c>
      <c r="K1807" s="8">
        <f t="shared" si="144"/>
        <v>5.3395866533750211E-3</v>
      </c>
    </row>
    <row r="1808" spans="1:11" x14ac:dyDescent="0.2">
      <c r="A1808" s="3">
        <v>37762</v>
      </c>
      <c r="B1808" s="4">
        <v>3936.4</v>
      </c>
      <c r="C1808" s="4">
        <v>923.42</v>
      </c>
      <c r="D1808" s="5">
        <f t="shared" si="140"/>
        <v>562.54645141638741</v>
      </c>
      <c r="E1808" s="4">
        <v>0.6091989034419738</v>
      </c>
      <c r="F1808" s="8">
        <f t="shared" si="141"/>
        <v>-8.9024361346084959E-3</v>
      </c>
      <c r="G1808" s="8">
        <f t="shared" si="142"/>
        <v>4.0040202152763354E-3</v>
      </c>
      <c r="H1808" s="8">
        <f t="shared" si="143"/>
        <v>-1.3411365092366983E-3</v>
      </c>
      <c r="I1808" s="8">
        <f>'Parameters and Results'!$C$3*Data!F1808+'Parameters and Results'!$C$4*Data!G1808</f>
        <v>-5.6274607015332125E-3</v>
      </c>
      <c r="J1808" s="8">
        <f>(1-'Parameters and Results'!$B$5)*Data!H1808</f>
        <v>-4.0234095277100955E-4</v>
      </c>
      <c r="K1808" s="8">
        <f t="shared" si="144"/>
        <v>-6.0298016543042223E-3</v>
      </c>
    </row>
    <row r="1809" spans="1:11" x14ac:dyDescent="0.2">
      <c r="A1809" s="3">
        <v>37763</v>
      </c>
      <c r="B1809" s="4">
        <v>3990.4</v>
      </c>
      <c r="C1809" s="4">
        <v>931.87</v>
      </c>
      <c r="D1809" s="5">
        <f t="shared" si="140"/>
        <v>570.09054202863081</v>
      </c>
      <c r="E1809" s="4">
        <v>0.61177046372201149</v>
      </c>
      <c r="F1809" s="8">
        <f t="shared" si="141"/>
        <v>1.3624876460886776E-2</v>
      </c>
      <c r="G1809" s="8">
        <f t="shared" si="142"/>
        <v>9.1091510537956721E-3</v>
      </c>
      <c r="H1809" s="8">
        <f t="shared" si="143"/>
        <v>4.2123318596181116E-3</v>
      </c>
      <c r="I1809" s="8">
        <f>'Parameters and Results'!$C$3*Data!F1809+'Parameters and Results'!$C$4*Data!G1809</f>
        <v>1.6840708472325591E-2</v>
      </c>
      <c r="J1809" s="8">
        <f>(1-'Parameters and Results'!$B$5)*Data!H1809</f>
        <v>1.2636995578854337E-3</v>
      </c>
      <c r="K1809" s="8">
        <f t="shared" si="144"/>
        <v>1.8104408030211024E-2</v>
      </c>
    </row>
    <row r="1810" spans="1:11" x14ac:dyDescent="0.2">
      <c r="A1810" s="3">
        <v>37764</v>
      </c>
      <c r="B1810" s="4">
        <v>3979.8</v>
      </c>
      <c r="C1810" s="4">
        <v>933.22</v>
      </c>
      <c r="D1810" s="5">
        <f t="shared" si="140"/>
        <v>569.87054225696147</v>
      </c>
      <c r="E1810" s="4">
        <v>0.61064973131411826</v>
      </c>
      <c r="F1810" s="8">
        <f t="shared" si="141"/>
        <v>-2.6599097261519921E-3</v>
      </c>
      <c r="G1810" s="8">
        <f t="shared" si="142"/>
        <v>1.4476515725950626E-3</v>
      </c>
      <c r="H1810" s="8">
        <f t="shared" si="143"/>
        <v>-1.8336292650503348E-3</v>
      </c>
      <c r="I1810" s="8">
        <f>'Parameters and Results'!$C$3*Data!F1810+'Parameters and Results'!$C$4*Data!G1810</f>
        <v>-1.545689161181659E-3</v>
      </c>
      <c r="J1810" s="8">
        <f>(1-'Parameters and Results'!$B$5)*Data!H1810</f>
        <v>-5.5008877951510048E-4</v>
      </c>
      <c r="K1810" s="8">
        <f t="shared" si="144"/>
        <v>-2.0957779406967593E-3</v>
      </c>
    </row>
    <row r="1811" spans="1:11" x14ac:dyDescent="0.2">
      <c r="A1811" s="3">
        <v>37768</v>
      </c>
      <c r="B1811" s="4">
        <v>3992.4</v>
      </c>
      <c r="C1811" s="4">
        <v>951.48</v>
      </c>
      <c r="D1811" s="5">
        <f t="shared" si="140"/>
        <v>580.17073170731703</v>
      </c>
      <c r="E1811" s="4">
        <v>0.6097560975609756</v>
      </c>
      <c r="F1811" s="8">
        <f t="shared" si="141"/>
        <v>3.160987052865924E-3</v>
      </c>
      <c r="G1811" s="8">
        <f t="shared" si="142"/>
        <v>1.9377695521596676E-2</v>
      </c>
      <c r="H1811" s="8">
        <f t="shared" si="143"/>
        <v>-1.4644864711644459E-3</v>
      </c>
      <c r="I1811" s="8">
        <f>'Parameters and Results'!$C$3*Data!F1811+'Parameters and Results'!$C$4*Data!G1811</f>
        <v>1.3229819252919892E-2</v>
      </c>
      <c r="J1811" s="8">
        <f>(1-'Parameters and Results'!$B$5)*Data!H1811</f>
        <v>-4.3934594134933383E-4</v>
      </c>
      <c r="K1811" s="8">
        <f t="shared" si="144"/>
        <v>1.2790473311570558E-2</v>
      </c>
    </row>
    <row r="1812" spans="1:11" x14ac:dyDescent="0.2">
      <c r="A1812" s="3">
        <v>37769</v>
      </c>
      <c r="B1812" s="4">
        <v>4071.9</v>
      </c>
      <c r="C1812" s="4">
        <v>953.22</v>
      </c>
      <c r="D1812" s="5">
        <f t="shared" si="140"/>
        <v>583.00917431192659</v>
      </c>
      <c r="E1812" s="4">
        <v>0.6116207951070336</v>
      </c>
      <c r="F1812" s="8">
        <f t="shared" si="141"/>
        <v>1.9717167159597725E-2</v>
      </c>
      <c r="G1812" s="8">
        <f t="shared" si="142"/>
        <v>1.8270598876793734E-3</v>
      </c>
      <c r="H1812" s="8">
        <f t="shared" si="143"/>
        <v>3.0534374868902482E-3</v>
      </c>
      <c r="I1812" s="8">
        <f>'Parameters and Results'!$C$3*Data!F1812+'Parameters and Results'!$C$4*Data!G1812</f>
        <v>1.8239133603994869E-2</v>
      </c>
      <c r="J1812" s="8">
        <f>(1-'Parameters and Results'!$B$5)*Data!H1812</f>
        <v>9.1603124606707458E-4</v>
      </c>
      <c r="K1812" s="8">
        <f t="shared" si="144"/>
        <v>1.9155164850061943E-2</v>
      </c>
    </row>
    <row r="1813" spans="1:11" x14ac:dyDescent="0.2">
      <c r="A1813" s="3">
        <v>37770</v>
      </c>
      <c r="B1813" s="4">
        <v>4083.6</v>
      </c>
      <c r="C1813" s="4">
        <v>949.64</v>
      </c>
      <c r="D1813" s="5">
        <f t="shared" si="140"/>
        <v>576.0980344576559</v>
      </c>
      <c r="E1813" s="4">
        <v>0.60664887163309877</v>
      </c>
      <c r="F1813" s="8">
        <f t="shared" si="141"/>
        <v>2.8692313228312633E-3</v>
      </c>
      <c r="G1813" s="8">
        <f t="shared" si="142"/>
        <v>-3.7627615525200444E-3</v>
      </c>
      <c r="H1813" s="8">
        <f t="shared" si="143"/>
        <v>-8.1623161333084417E-3</v>
      </c>
      <c r="I1813" s="8">
        <f>'Parameters and Results'!$C$3*Data!F1813+'Parameters and Results'!$C$4*Data!G1813</f>
        <v>4.7868616911653098E-4</v>
      </c>
      <c r="J1813" s="8">
        <f>(1-'Parameters and Results'!$B$5)*Data!H1813</f>
        <v>-2.448694839992533E-3</v>
      </c>
      <c r="K1813" s="8">
        <f t="shared" si="144"/>
        <v>-1.970008670876002E-3</v>
      </c>
    </row>
    <row r="1814" spans="1:11" x14ac:dyDescent="0.2">
      <c r="A1814" s="3">
        <v>37771</v>
      </c>
      <c r="B1814" s="4">
        <v>4048.1</v>
      </c>
      <c r="C1814" s="4">
        <v>963.59</v>
      </c>
      <c r="D1814" s="5">
        <f t="shared" si="140"/>
        <v>587.80577075581039</v>
      </c>
      <c r="E1814" s="4">
        <v>0.61001647044470197</v>
      </c>
      <c r="F1814" s="8">
        <f t="shared" si="141"/>
        <v>-8.7313170753745041E-3</v>
      </c>
      <c r="G1814" s="8">
        <f t="shared" si="142"/>
        <v>1.4582927529296179E-2</v>
      </c>
      <c r="H1814" s="8">
        <f t="shared" si="143"/>
        <v>5.5357990322516554E-3</v>
      </c>
      <c r="I1814" s="8">
        <f>'Parameters and Results'!$C$3*Data!F1814+'Parameters and Results'!$C$4*Data!G1814</f>
        <v>2.3487842486724642E-4</v>
      </c>
      <c r="J1814" s="8">
        <f>(1-'Parameters and Results'!$B$5)*Data!H1814</f>
        <v>1.6607397096754968E-3</v>
      </c>
      <c r="K1814" s="8">
        <f t="shared" si="144"/>
        <v>1.8956181345427432E-3</v>
      </c>
    </row>
    <row r="1815" spans="1:11" x14ac:dyDescent="0.2">
      <c r="A1815" s="3">
        <v>37774</v>
      </c>
      <c r="B1815" s="4">
        <v>4129.3</v>
      </c>
      <c r="C1815" s="4">
        <v>967</v>
      </c>
      <c r="D1815" s="5">
        <f t="shared" si="140"/>
        <v>590.64256046909361</v>
      </c>
      <c r="E1815" s="4">
        <v>0.61079892499389199</v>
      </c>
      <c r="F1815" s="8">
        <f t="shared" si="141"/>
        <v>1.9860265844857037E-2</v>
      </c>
      <c r="G1815" s="8">
        <f t="shared" si="142"/>
        <v>3.5326025165310815E-3</v>
      </c>
      <c r="H1815" s="8">
        <f t="shared" si="143"/>
        <v>1.2818558141627482E-3</v>
      </c>
      <c r="I1815" s="8">
        <f>'Parameters and Results'!$C$3*Data!F1815+'Parameters and Results'!$C$4*Data!G1815</f>
        <v>1.9285337973176692E-2</v>
      </c>
      <c r="J1815" s="8">
        <f>(1-'Parameters and Results'!$B$5)*Data!H1815</f>
        <v>3.845567442488245E-4</v>
      </c>
      <c r="K1815" s="8">
        <f t="shared" si="144"/>
        <v>1.9669894717425515E-2</v>
      </c>
    </row>
    <row r="1816" spans="1:11" x14ac:dyDescent="0.2">
      <c r="A1816" s="3">
        <v>37775</v>
      </c>
      <c r="B1816" s="4">
        <v>4115.7</v>
      </c>
      <c r="C1816" s="4">
        <v>971.56</v>
      </c>
      <c r="D1816" s="5">
        <f t="shared" si="140"/>
        <v>596.85465044845807</v>
      </c>
      <c r="E1816" s="4">
        <v>0.61432608428553881</v>
      </c>
      <c r="F1816" s="8">
        <f t="shared" si="141"/>
        <v>-3.2989720641141461E-3</v>
      </c>
      <c r="G1816" s="8">
        <f t="shared" si="142"/>
        <v>4.7045316218137E-3</v>
      </c>
      <c r="H1816" s="8">
        <f t="shared" si="143"/>
        <v>5.7580557253069011E-3</v>
      </c>
      <c r="I1816" s="8">
        <f>'Parameters and Results'!$C$3*Data!F1816+'Parameters and Results'!$C$4*Data!G1816</f>
        <v>-3.4615348032047922E-4</v>
      </c>
      <c r="J1816" s="8">
        <f>(1-'Parameters and Results'!$B$5)*Data!H1816</f>
        <v>1.7274167175920707E-3</v>
      </c>
      <c r="K1816" s="8">
        <f t="shared" si="144"/>
        <v>1.3812632372715915E-3</v>
      </c>
    </row>
    <row r="1817" spans="1:11" x14ac:dyDescent="0.2">
      <c r="A1817" s="3">
        <v>37776</v>
      </c>
      <c r="B1817" s="4">
        <v>4126.6000000000004</v>
      </c>
      <c r="C1817" s="4">
        <v>986.24</v>
      </c>
      <c r="D1817" s="5">
        <f t="shared" si="140"/>
        <v>603.83273128023029</v>
      </c>
      <c r="E1817" s="4">
        <v>0.61225739300802062</v>
      </c>
      <c r="F1817" s="8">
        <f t="shared" si="141"/>
        <v>2.6448943509007556E-3</v>
      </c>
      <c r="G1817" s="8">
        <f t="shared" si="142"/>
        <v>1.4996705616588158E-2</v>
      </c>
      <c r="H1817" s="8">
        <f t="shared" si="143"/>
        <v>-3.3730981661524912E-3</v>
      </c>
      <c r="I1817" s="8">
        <f>'Parameters and Results'!$C$3*Data!F1817+'Parameters and Results'!$C$4*Data!G1817</f>
        <v>1.0412503589995769E-2</v>
      </c>
      <c r="J1817" s="8">
        <f>(1-'Parameters and Results'!$B$5)*Data!H1817</f>
        <v>-1.0119294498457474E-3</v>
      </c>
      <c r="K1817" s="8">
        <f t="shared" si="144"/>
        <v>9.4005741401500219E-3</v>
      </c>
    </row>
    <row r="1818" spans="1:11" x14ac:dyDescent="0.2">
      <c r="A1818" s="3">
        <v>37777</v>
      </c>
      <c r="B1818" s="4">
        <v>4104.3</v>
      </c>
      <c r="C1818" s="4">
        <v>990.14</v>
      </c>
      <c r="D1818" s="5">
        <f t="shared" si="140"/>
        <v>596.57769476411397</v>
      </c>
      <c r="E1818" s="4">
        <v>0.6025185274447189</v>
      </c>
      <c r="F1818" s="8">
        <f t="shared" si="141"/>
        <v>-5.4186187569514798E-3</v>
      </c>
      <c r="G1818" s="8">
        <f t="shared" si="142"/>
        <v>3.9466145803163993E-3</v>
      </c>
      <c r="H1818" s="8">
        <f t="shared" si="143"/>
        <v>-1.6034355067579675E-2</v>
      </c>
      <c r="I1818" s="8">
        <f>'Parameters and Results'!$C$3*Data!F1818+'Parameters and Results'!$C$4*Data!G1818</f>
        <v>-2.6101195389616884E-3</v>
      </c>
      <c r="J1818" s="8">
        <f>(1-'Parameters and Results'!$B$5)*Data!H1818</f>
        <v>-4.8103065202739033E-3</v>
      </c>
      <c r="K1818" s="8">
        <f t="shared" si="144"/>
        <v>-7.4204260592355912E-3</v>
      </c>
    </row>
    <row r="1819" spans="1:11" x14ac:dyDescent="0.2">
      <c r="A1819" s="3">
        <v>37778</v>
      </c>
      <c r="B1819" s="4">
        <v>4150.8</v>
      </c>
      <c r="C1819" s="4">
        <v>987.76</v>
      </c>
      <c r="D1819" s="5">
        <f t="shared" si="140"/>
        <v>594.24858621104568</v>
      </c>
      <c r="E1819" s="4">
        <v>0.60161232102033457</v>
      </c>
      <c r="F1819" s="8">
        <f t="shared" si="141"/>
        <v>1.1265882136945276E-2</v>
      </c>
      <c r="G1819" s="8">
        <f t="shared" si="142"/>
        <v>-2.4065940125243923E-3</v>
      </c>
      <c r="H1819" s="8">
        <f t="shared" si="143"/>
        <v>-1.5051629922527164E-3</v>
      </c>
      <c r="I1819" s="8">
        <f>'Parameters and Results'!$C$3*Data!F1819+'Parameters and Results'!$C$4*Data!G1819</f>
        <v>8.558086103063944E-3</v>
      </c>
      <c r="J1819" s="8">
        <f>(1-'Parameters and Results'!$B$5)*Data!H1819</f>
        <v>-4.51548897675815E-4</v>
      </c>
      <c r="K1819" s="8">
        <f t="shared" si="144"/>
        <v>8.1065372053881288E-3</v>
      </c>
    </row>
    <row r="1820" spans="1:11" x14ac:dyDescent="0.2">
      <c r="A1820" s="3">
        <v>37781</v>
      </c>
      <c r="B1820" s="4">
        <v>4129.1000000000004</v>
      </c>
      <c r="C1820" s="4">
        <v>975.93</v>
      </c>
      <c r="D1820" s="5">
        <f t="shared" si="140"/>
        <v>593.19839533187451</v>
      </c>
      <c r="E1820" s="4">
        <v>0.60782883539995136</v>
      </c>
      <c r="F1820" s="8">
        <f t="shared" si="141"/>
        <v>-5.2416211990964044E-3</v>
      </c>
      <c r="G1820" s="8">
        <f t="shared" si="142"/>
        <v>-1.2048890729967454E-2</v>
      </c>
      <c r="H1820" s="8">
        <f t="shared" si="143"/>
        <v>1.0280068762656849E-2</v>
      </c>
      <c r="I1820" s="8">
        <f>'Parameters and Results'!$C$3*Data!F1820+'Parameters and Results'!$C$4*Data!G1820</f>
        <v>-1.109281954339178E-2</v>
      </c>
      <c r="J1820" s="8">
        <f>(1-'Parameters and Results'!$B$5)*Data!H1820</f>
        <v>3.084020628797055E-3</v>
      </c>
      <c r="K1820" s="8">
        <f t="shared" si="144"/>
        <v>-8.0087989145947239E-3</v>
      </c>
    </row>
    <row r="1821" spans="1:11" x14ac:dyDescent="0.2">
      <c r="A1821" s="3">
        <v>37782</v>
      </c>
      <c r="B1821" s="4">
        <v>4113</v>
      </c>
      <c r="C1821" s="4">
        <v>984.84</v>
      </c>
      <c r="D1821" s="5">
        <f t="shared" si="140"/>
        <v>596.04188101434363</v>
      </c>
      <c r="E1821" s="4">
        <v>0.60521697028384669</v>
      </c>
      <c r="F1821" s="8">
        <f t="shared" si="141"/>
        <v>-3.9067763016029308E-3</v>
      </c>
      <c r="G1821" s="8">
        <f t="shared" si="142"/>
        <v>9.0883289000997583E-3</v>
      </c>
      <c r="H1821" s="8">
        <f t="shared" si="143"/>
        <v>-4.3062993006761311E-3</v>
      </c>
      <c r="I1821" s="8">
        <f>'Parameters and Results'!$C$3*Data!F1821+'Parameters and Results'!$C$4*Data!G1821</f>
        <v>1.4892683421513066E-3</v>
      </c>
      <c r="J1821" s="8">
        <f>(1-'Parameters and Results'!$B$5)*Data!H1821</f>
        <v>-1.2918897902028394E-3</v>
      </c>
      <c r="K1821" s="8">
        <f t="shared" si="144"/>
        <v>1.9737855194846719E-4</v>
      </c>
    </row>
    <row r="1822" spans="1:11" x14ac:dyDescent="0.2">
      <c r="A1822" s="3">
        <v>37783</v>
      </c>
      <c r="B1822" s="4">
        <v>4150.1000000000004</v>
      </c>
      <c r="C1822" s="4">
        <v>997.48</v>
      </c>
      <c r="D1822" s="5">
        <f t="shared" si="140"/>
        <v>598.18890554722645</v>
      </c>
      <c r="E1822" s="4">
        <v>0.59970014992503751</v>
      </c>
      <c r="F1822" s="8">
        <f t="shared" si="141"/>
        <v>8.9797410895488365E-3</v>
      </c>
      <c r="G1822" s="8">
        <f t="shared" si="142"/>
        <v>1.2752907008078103E-2</v>
      </c>
      <c r="H1822" s="8">
        <f t="shared" si="143"/>
        <v>-9.157242132833518E-3</v>
      </c>
      <c r="I1822" s="8">
        <f>'Parameters and Results'!$C$3*Data!F1822+'Parameters and Results'!$C$4*Data!G1822</f>
        <v>1.474384323771741E-2</v>
      </c>
      <c r="J1822" s="8">
        <f>(1-'Parameters and Results'!$B$5)*Data!H1822</f>
        <v>-2.7471726398500557E-3</v>
      </c>
      <c r="K1822" s="8">
        <f t="shared" si="144"/>
        <v>1.1996670597867354E-2</v>
      </c>
    </row>
    <row r="1823" spans="1:11" x14ac:dyDescent="0.2">
      <c r="A1823" s="3">
        <v>37784</v>
      </c>
      <c r="B1823" s="4">
        <v>4161.3</v>
      </c>
      <c r="C1823" s="4">
        <v>998.51</v>
      </c>
      <c r="D1823" s="5">
        <f t="shared" si="140"/>
        <v>598.55532909723058</v>
      </c>
      <c r="E1823" s="4">
        <v>0.59944850737321664</v>
      </c>
      <c r="F1823" s="8">
        <f t="shared" si="141"/>
        <v>2.6950951173810717E-3</v>
      </c>
      <c r="G1823" s="8">
        <f t="shared" si="142"/>
        <v>1.0320693905548979E-3</v>
      </c>
      <c r="H1823" s="8">
        <f t="shared" si="143"/>
        <v>-4.1970201773272489E-4</v>
      </c>
      <c r="I1823" s="8">
        <f>'Parameters and Results'!$C$3*Data!F1823+'Parameters and Results'!$C$4*Data!G1823</f>
        <v>2.9155256986080828E-3</v>
      </c>
      <c r="J1823" s="8">
        <f>(1-'Parameters and Results'!$B$5)*Data!H1823</f>
        <v>-1.2591060531981748E-4</v>
      </c>
      <c r="K1823" s="8">
        <f t="shared" si="144"/>
        <v>2.7896150932882652E-3</v>
      </c>
    </row>
    <row r="1824" spans="1:11" x14ac:dyDescent="0.2">
      <c r="A1824" s="3">
        <v>37785</v>
      </c>
      <c r="B1824" s="4">
        <v>4134.1000000000004</v>
      </c>
      <c r="C1824" s="4">
        <v>988.61</v>
      </c>
      <c r="D1824" s="5">
        <f t="shared" si="140"/>
        <v>592.83401295274643</v>
      </c>
      <c r="E1824" s="4">
        <v>0.59966418805468935</v>
      </c>
      <c r="F1824" s="8">
        <f t="shared" si="141"/>
        <v>-6.5578748413740971E-3</v>
      </c>
      <c r="G1824" s="8">
        <f t="shared" si="142"/>
        <v>-9.9642516919679434E-3</v>
      </c>
      <c r="H1824" s="8">
        <f t="shared" si="143"/>
        <v>3.5973380086953811E-4</v>
      </c>
      <c r="I1824" s="8">
        <f>'Parameters and Results'!$C$3*Data!F1824+'Parameters and Results'!$C$4*Data!G1824</f>
        <v>-1.1118836399865027E-2</v>
      </c>
      <c r="J1824" s="8">
        <f>(1-'Parameters and Results'!$B$5)*Data!H1824</f>
        <v>1.0792014026086145E-4</v>
      </c>
      <c r="K1824" s="8">
        <f t="shared" si="144"/>
        <v>-1.1010916259604165E-2</v>
      </c>
    </row>
    <row r="1825" spans="1:11" x14ac:dyDescent="0.2">
      <c r="A1825" s="3">
        <v>37788</v>
      </c>
      <c r="B1825" s="4">
        <v>4152.8999999999996</v>
      </c>
      <c r="C1825" s="4">
        <v>1010.74</v>
      </c>
      <c r="D1825" s="5">
        <f t="shared" si="140"/>
        <v>601.09426107641991</v>
      </c>
      <c r="E1825" s="4">
        <v>0.59470710674992566</v>
      </c>
      <c r="F1825" s="8">
        <f t="shared" si="141"/>
        <v>4.5372347658188946E-3</v>
      </c>
      <c r="G1825" s="8">
        <f t="shared" si="142"/>
        <v>2.2138098692317958E-2</v>
      </c>
      <c r="H1825" s="8">
        <f t="shared" si="143"/>
        <v>-8.3007851736823859E-3</v>
      </c>
      <c r="I1825" s="8">
        <f>'Parameters and Results'!$C$3*Data!F1825+'Parameters and Results'!$C$4*Data!G1825</f>
        <v>1.5924653713943235E-2</v>
      </c>
      <c r="J1825" s="8">
        <f>(1-'Parameters and Results'!$B$5)*Data!H1825</f>
        <v>-2.490235552104716E-3</v>
      </c>
      <c r="K1825" s="8">
        <f t="shared" si="144"/>
        <v>1.3434418161838518E-2</v>
      </c>
    </row>
    <row r="1826" spans="1:11" x14ac:dyDescent="0.2">
      <c r="A1826" s="3">
        <v>37789</v>
      </c>
      <c r="B1826" s="4">
        <v>4190.3999999999996</v>
      </c>
      <c r="C1826" s="4">
        <v>1011.66</v>
      </c>
      <c r="D1826" s="5">
        <f t="shared" si="140"/>
        <v>600.74821852731588</v>
      </c>
      <c r="E1826" s="4">
        <v>0.59382422802850354</v>
      </c>
      <c r="F1826" s="8">
        <f t="shared" si="141"/>
        <v>8.9893093916483952E-3</v>
      </c>
      <c r="G1826" s="8">
        <f t="shared" si="142"/>
        <v>9.0981018934044127E-4</v>
      </c>
      <c r="H1826" s="8">
        <f t="shared" si="143"/>
        <v>-1.4856636219477766E-3</v>
      </c>
      <c r="I1826" s="8">
        <f>'Parameters and Results'!$C$3*Data!F1826+'Parameters and Results'!$C$4*Data!G1826</f>
        <v>8.3569432199361842E-3</v>
      </c>
      <c r="J1826" s="8">
        <f>(1-'Parameters and Results'!$B$5)*Data!H1826</f>
        <v>-4.4569908658433305E-4</v>
      </c>
      <c r="K1826" s="8">
        <f t="shared" si="144"/>
        <v>7.9112441333518517E-3</v>
      </c>
    </row>
    <row r="1827" spans="1:11" x14ac:dyDescent="0.2">
      <c r="A1827" s="3">
        <v>37790</v>
      </c>
      <c r="B1827" s="4">
        <v>4207</v>
      </c>
      <c r="C1827" s="4">
        <v>1010.09</v>
      </c>
      <c r="D1827" s="5">
        <f t="shared" si="140"/>
        <v>601.31563281343017</v>
      </c>
      <c r="E1827" s="4">
        <v>0.59530896535301825</v>
      </c>
      <c r="F1827" s="8">
        <f t="shared" si="141"/>
        <v>3.9536098370734941E-3</v>
      </c>
      <c r="G1827" s="8">
        <f t="shared" si="142"/>
        <v>-1.553110241711076E-3</v>
      </c>
      <c r="H1827" s="8">
        <f t="shared" si="143"/>
        <v>2.4971771107454009E-3</v>
      </c>
      <c r="I1827" s="8">
        <f>'Parameters and Results'!$C$3*Data!F1827+'Parameters and Results'!$C$4*Data!G1827</f>
        <v>2.6207290769153261E-3</v>
      </c>
      <c r="J1827" s="8">
        <f>(1-'Parameters and Results'!$B$5)*Data!H1827</f>
        <v>7.4915313322362041E-4</v>
      </c>
      <c r="K1827" s="8">
        <f t="shared" si="144"/>
        <v>3.3698822101389464E-3</v>
      </c>
    </row>
    <row r="1828" spans="1:11" x14ac:dyDescent="0.2">
      <c r="A1828" s="3">
        <v>37791</v>
      </c>
      <c r="B1828" s="4">
        <v>4131.5</v>
      </c>
      <c r="C1828" s="4">
        <v>994.7</v>
      </c>
      <c r="D1828" s="5">
        <f t="shared" si="140"/>
        <v>594.20549581839907</v>
      </c>
      <c r="E1828" s="4">
        <v>0.59737156511350065</v>
      </c>
      <c r="F1828" s="8">
        <f t="shared" si="141"/>
        <v>-1.8109267449281801E-2</v>
      </c>
      <c r="G1828" s="8">
        <f t="shared" si="142"/>
        <v>-1.5353530617864734E-2</v>
      </c>
      <c r="H1828" s="8">
        <f t="shared" si="143"/>
        <v>3.458766642106122E-3</v>
      </c>
      <c r="I1828" s="8">
        <f>'Parameters and Results'!$C$3*Data!F1828+'Parameters and Results'!$C$4*Data!G1828</f>
        <v>-2.4136515551768538E-2</v>
      </c>
      <c r="J1828" s="8">
        <f>(1-'Parameters and Results'!$B$5)*Data!H1828</f>
        <v>1.0376299926318367E-3</v>
      </c>
      <c r="K1828" s="8">
        <f t="shared" si="144"/>
        <v>-2.3098885559136702E-2</v>
      </c>
    </row>
    <row r="1829" spans="1:11" x14ac:dyDescent="0.2">
      <c r="A1829" s="3">
        <v>37792</v>
      </c>
      <c r="B1829" s="4">
        <v>4160.1000000000004</v>
      </c>
      <c r="C1829" s="4">
        <v>995.69</v>
      </c>
      <c r="D1829" s="5">
        <f t="shared" si="140"/>
        <v>598.22758952174956</v>
      </c>
      <c r="E1829" s="4">
        <v>0.60081711127132897</v>
      </c>
      <c r="F1829" s="8">
        <f t="shared" si="141"/>
        <v>6.8985752866893109E-3</v>
      </c>
      <c r="G1829" s="8">
        <f t="shared" si="142"/>
        <v>9.9477999953865356E-4</v>
      </c>
      <c r="H1829" s="8">
        <f t="shared" si="143"/>
        <v>5.7512739406341933E-3</v>
      </c>
      <c r="I1829" s="8">
        <f>'Parameters and Results'!$C$3*Data!F1829+'Parameters and Results'!$C$4*Data!G1829</f>
        <v>6.5734345756040206E-3</v>
      </c>
      <c r="J1829" s="8">
        <f>(1-'Parameters and Results'!$B$5)*Data!H1829</f>
        <v>1.7253821821902582E-3</v>
      </c>
      <c r="K1829" s="8">
        <f t="shared" si="144"/>
        <v>8.2988167577942792E-3</v>
      </c>
    </row>
    <row r="1830" spans="1:11" x14ac:dyDescent="0.2">
      <c r="A1830" s="3">
        <v>37795</v>
      </c>
      <c r="B1830" s="4">
        <v>4087.9</v>
      </c>
      <c r="C1830" s="4">
        <v>981.64</v>
      </c>
      <c r="D1830" s="5">
        <f t="shared" si="140"/>
        <v>588.44263277784432</v>
      </c>
      <c r="E1830" s="4">
        <v>0.59944850737321664</v>
      </c>
      <c r="F1830" s="8">
        <f t="shared" si="141"/>
        <v>-1.7507721683113903E-2</v>
      </c>
      <c r="G1830" s="8">
        <f t="shared" si="142"/>
        <v>-1.42113217952048E-2</v>
      </c>
      <c r="H1830" s="8">
        <f t="shared" si="143"/>
        <v>-2.2805026987251066E-3</v>
      </c>
      <c r="I1830" s="8">
        <f>'Parameters and Results'!$C$3*Data!F1830+'Parameters and Results'!$C$4*Data!G1830</f>
        <v>-2.2993370242135259E-2</v>
      </c>
      <c r="J1830" s="8">
        <f>(1-'Parameters and Results'!$B$5)*Data!H1830</f>
        <v>-6.841508096175321E-4</v>
      </c>
      <c r="K1830" s="8">
        <f t="shared" si="144"/>
        <v>-2.367752105175279E-2</v>
      </c>
    </row>
    <row r="1831" spans="1:11" x14ac:dyDescent="0.2">
      <c r="A1831" s="3">
        <v>37796</v>
      </c>
      <c r="B1831" s="4">
        <v>4060.9</v>
      </c>
      <c r="C1831" s="4">
        <v>983.45</v>
      </c>
      <c r="D1831" s="5">
        <f t="shared" si="140"/>
        <v>592.1900403444331</v>
      </c>
      <c r="E1831" s="4">
        <v>0.60215571746853735</v>
      </c>
      <c r="F1831" s="8">
        <f t="shared" si="141"/>
        <v>-6.6267668384338285E-3</v>
      </c>
      <c r="G1831" s="8">
        <f t="shared" si="142"/>
        <v>1.8421553331994993E-3</v>
      </c>
      <c r="H1831" s="8">
        <f t="shared" si="143"/>
        <v>4.5060005948039366E-3</v>
      </c>
      <c r="I1831" s="8">
        <f>'Parameters and Results'!$C$3*Data!F1831+'Parameters and Results'!$C$4*Data!G1831</f>
        <v>-4.8036571037018702E-3</v>
      </c>
      <c r="J1831" s="8">
        <f>(1-'Parameters and Results'!$B$5)*Data!H1831</f>
        <v>1.3518001784411811E-3</v>
      </c>
      <c r="K1831" s="8">
        <f t="shared" si="144"/>
        <v>-3.4518569252606889E-3</v>
      </c>
    </row>
    <row r="1832" spans="1:11" x14ac:dyDescent="0.2">
      <c r="A1832" s="3">
        <v>37797</v>
      </c>
      <c r="B1832" s="4">
        <v>4067.9</v>
      </c>
      <c r="C1832" s="4">
        <v>975.32</v>
      </c>
      <c r="D1832" s="5">
        <f t="shared" si="140"/>
        <v>580.99720021445171</v>
      </c>
      <c r="E1832" s="4">
        <v>0.59569905283850599</v>
      </c>
      <c r="F1832" s="8">
        <f t="shared" si="141"/>
        <v>1.722271855697092E-3</v>
      </c>
      <c r="G1832" s="8">
        <f t="shared" si="142"/>
        <v>-8.3011754173707882E-3</v>
      </c>
      <c r="H1832" s="8">
        <f t="shared" si="143"/>
        <v>-1.0780484115660852E-2</v>
      </c>
      <c r="I1832" s="8">
        <f>'Parameters and Results'!$C$3*Data!F1832+'Parameters and Results'!$C$4*Data!G1832</f>
        <v>-2.975646851645271E-3</v>
      </c>
      <c r="J1832" s="8">
        <f>(1-'Parameters and Results'!$B$5)*Data!H1832</f>
        <v>-3.2341452346982564E-3</v>
      </c>
      <c r="K1832" s="8">
        <f t="shared" si="144"/>
        <v>-6.2097920863435274E-3</v>
      </c>
    </row>
    <row r="1833" spans="1:11" x14ac:dyDescent="0.2">
      <c r="A1833" s="3">
        <v>37798</v>
      </c>
      <c r="B1833" s="4">
        <v>4041.7</v>
      </c>
      <c r="C1833" s="4">
        <v>985.82</v>
      </c>
      <c r="D1833" s="5">
        <f t="shared" si="140"/>
        <v>592.43990384615381</v>
      </c>
      <c r="E1833" s="4">
        <v>0.60096153846153844</v>
      </c>
      <c r="F1833" s="8">
        <f t="shared" si="141"/>
        <v>-6.461500235832726E-3</v>
      </c>
      <c r="G1833" s="8">
        <f t="shared" si="142"/>
        <v>1.0708159877836488E-2</v>
      </c>
      <c r="H1833" s="8">
        <f t="shared" si="143"/>
        <v>8.7953419472144075E-3</v>
      </c>
      <c r="I1833" s="8">
        <f>'Parameters and Results'!$C$3*Data!F1833+'Parameters and Results'!$C$4*Data!G1833</f>
        <v>1.2859362767806901E-4</v>
      </c>
      <c r="J1833" s="8">
        <f>(1-'Parameters and Results'!$B$5)*Data!H1833</f>
        <v>2.6386025841643227E-3</v>
      </c>
      <c r="K1833" s="8">
        <f t="shared" si="144"/>
        <v>2.7671962118423917E-3</v>
      </c>
    </row>
    <row r="1834" spans="1:11" x14ac:dyDescent="0.2">
      <c r="A1834" s="3">
        <v>37799</v>
      </c>
      <c r="B1834" s="4">
        <v>4067.8</v>
      </c>
      <c r="C1834" s="4">
        <v>976.22</v>
      </c>
      <c r="D1834" s="5">
        <f t="shared" si="140"/>
        <v>591.93548387096769</v>
      </c>
      <c r="E1834" s="4">
        <v>0.60635459616783893</v>
      </c>
      <c r="F1834" s="8">
        <f t="shared" si="141"/>
        <v>6.4369172251501922E-3</v>
      </c>
      <c r="G1834" s="8">
        <f t="shared" si="142"/>
        <v>-9.7858113081895244E-3</v>
      </c>
      <c r="H1834" s="8">
        <f t="shared" si="143"/>
        <v>8.9340205484089927E-3</v>
      </c>
      <c r="I1834" s="8">
        <f>'Parameters and Results'!$C$3*Data!F1834+'Parameters and Results'!$C$4*Data!G1834</f>
        <v>3.4796446558407398E-4</v>
      </c>
      <c r="J1834" s="8">
        <f>(1-'Parameters and Results'!$B$5)*Data!H1834</f>
        <v>2.6802061645226981E-3</v>
      </c>
      <c r="K1834" s="8">
        <f t="shared" si="144"/>
        <v>3.028170630106772E-3</v>
      </c>
    </row>
    <row r="1835" spans="1:11" x14ac:dyDescent="0.2">
      <c r="A1835" s="3">
        <v>37802</v>
      </c>
      <c r="B1835" s="4">
        <v>4031.2</v>
      </c>
      <c r="C1835" s="4">
        <v>974.5</v>
      </c>
      <c r="D1835" s="5">
        <f t="shared" si="140"/>
        <v>589.56984693568882</v>
      </c>
      <c r="E1835" s="4">
        <v>0.60499727751225119</v>
      </c>
      <c r="F1835" s="8">
        <f t="shared" si="141"/>
        <v>-9.0382143850068E-3</v>
      </c>
      <c r="G1835" s="8">
        <f t="shared" si="142"/>
        <v>-1.7634519005624515E-3</v>
      </c>
      <c r="H1835" s="8">
        <f t="shared" si="143"/>
        <v>-2.2409990905627136E-3</v>
      </c>
      <c r="I1835" s="8">
        <f>'Parameters and Results'!$C$3*Data!F1835+'Parameters and Results'!$C$4*Data!G1835</f>
        <v>-8.8607016131846753E-3</v>
      </c>
      <c r="J1835" s="8">
        <f>(1-'Parameters and Results'!$B$5)*Data!H1835</f>
        <v>-6.7229972716881421E-4</v>
      </c>
      <c r="K1835" s="8">
        <f t="shared" si="144"/>
        <v>-9.5330013403534895E-3</v>
      </c>
    </row>
    <row r="1836" spans="1:11" x14ac:dyDescent="0.2">
      <c r="A1836" s="3">
        <v>37803</v>
      </c>
      <c r="B1836" s="4">
        <v>3963.9</v>
      </c>
      <c r="C1836" s="4">
        <v>982.32</v>
      </c>
      <c r="D1836" s="5">
        <f t="shared" si="140"/>
        <v>590.83363406712374</v>
      </c>
      <c r="E1836" s="4">
        <v>0.60146758089738961</v>
      </c>
      <c r="F1836" s="8">
        <f t="shared" si="141"/>
        <v>-1.6835709278107406E-2</v>
      </c>
      <c r="G1836" s="8">
        <f t="shared" si="142"/>
        <v>7.9926019046417298E-3</v>
      </c>
      <c r="H1836" s="8">
        <f t="shared" si="143"/>
        <v>-5.8513211736801263E-3</v>
      </c>
      <c r="I1836" s="8">
        <f>'Parameters and Results'!$C$3*Data!F1836+'Parameters and Results'!$C$4*Data!G1836</f>
        <v>-1.0415240589837445E-2</v>
      </c>
      <c r="J1836" s="8">
        <f>(1-'Parameters and Results'!$B$5)*Data!H1836</f>
        <v>-1.7553963521040382E-3</v>
      </c>
      <c r="K1836" s="8">
        <f t="shared" si="144"/>
        <v>-1.2170636941941483E-2</v>
      </c>
    </row>
    <row r="1837" spans="1:11" x14ac:dyDescent="0.2">
      <c r="A1837" s="3">
        <v>37804</v>
      </c>
      <c r="B1837" s="4">
        <v>4006.9</v>
      </c>
      <c r="C1837" s="4">
        <v>993.75</v>
      </c>
      <c r="D1837" s="5">
        <f t="shared" si="140"/>
        <v>596.99026793223595</v>
      </c>
      <c r="E1837" s="4">
        <v>0.60074492370539467</v>
      </c>
      <c r="F1837" s="8">
        <f t="shared" si="141"/>
        <v>1.0789485910020659E-2</v>
      </c>
      <c r="G1837" s="8">
        <f t="shared" si="142"/>
        <v>1.1568545116284384E-2</v>
      </c>
      <c r="H1837" s="8">
        <f t="shared" si="143"/>
        <v>-1.2022122150069938E-3</v>
      </c>
      <c r="I1837" s="8">
        <f>'Parameters and Results'!$C$3*Data!F1837+'Parameters and Results'!$C$4*Data!G1837</f>
        <v>1.5687814534061647E-2</v>
      </c>
      <c r="J1837" s="8">
        <f>(1-'Parameters and Results'!$B$5)*Data!H1837</f>
        <v>-3.606636645020982E-4</v>
      </c>
      <c r="K1837" s="8">
        <f t="shared" si="144"/>
        <v>1.5327150869559549E-2</v>
      </c>
    </row>
    <row r="1838" spans="1:11" x14ac:dyDescent="0.2">
      <c r="A1838" s="3">
        <v>37805</v>
      </c>
      <c r="B1838" s="4">
        <v>4024.8</v>
      </c>
      <c r="C1838" s="4">
        <v>985.7</v>
      </c>
      <c r="D1838" s="5">
        <f t="shared" si="140"/>
        <v>589.60401961957177</v>
      </c>
      <c r="E1838" s="4">
        <v>0.59815767436296208</v>
      </c>
      <c r="F1838" s="8">
        <f t="shared" si="141"/>
        <v>4.4573451788073107E-3</v>
      </c>
      <c r="G1838" s="8">
        <f t="shared" si="142"/>
        <v>-8.1336172971482896E-3</v>
      </c>
      <c r="H1838" s="8">
        <f t="shared" si="143"/>
        <v>-4.3160359530609116E-3</v>
      </c>
      <c r="I1838" s="8">
        <f>'Parameters and Results'!$C$3*Data!F1838+'Parameters and Results'!$C$4*Data!G1838</f>
        <v>-4.9197630900368102E-4</v>
      </c>
      <c r="J1838" s="8">
        <f>(1-'Parameters and Results'!$B$5)*Data!H1838</f>
        <v>-1.2948107859182736E-3</v>
      </c>
      <c r="K1838" s="8">
        <f t="shared" si="144"/>
        <v>-1.7867870949219546E-3</v>
      </c>
    </row>
    <row r="1839" spans="1:11" x14ac:dyDescent="0.2">
      <c r="A1839" s="3">
        <v>37809</v>
      </c>
      <c r="B1839" s="4">
        <v>4074.8</v>
      </c>
      <c r="C1839" s="4">
        <v>1004.42</v>
      </c>
      <c r="D1839" s="5">
        <f t="shared" si="140"/>
        <v>608.18649712382683</v>
      </c>
      <c r="E1839" s="4">
        <v>0.60551014229488342</v>
      </c>
      <c r="F1839" s="8">
        <f t="shared" si="141"/>
        <v>1.2346445538802481E-2</v>
      </c>
      <c r="G1839" s="8">
        <f t="shared" si="142"/>
        <v>1.8813490799291482E-2</v>
      </c>
      <c r="H1839" s="8">
        <f t="shared" si="143"/>
        <v>1.2216924434211327E-2</v>
      </c>
      <c r="I1839" s="8">
        <f>'Parameters and Results'!$C$3*Data!F1839+'Parameters and Results'!$C$4*Data!G1839</f>
        <v>2.0962424878069576E-2</v>
      </c>
      <c r="J1839" s="8">
        <f>(1-'Parameters and Results'!$B$5)*Data!H1839</f>
        <v>3.6650773302633988E-3</v>
      </c>
      <c r="K1839" s="8">
        <f t="shared" si="144"/>
        <v>2.4627502208332975E-2</v>
      </c>
    </row>
    <row r="1840" spans="1:11" x14ac:dyDescent="0.2">
      <c r="A1840" s="3">
        <v>37810</v>
      </c>
      <c r="B1840" s="4">
        <v>4073.6</v>
      </c>
      <c r="C1840" s="4">
        <v>1007.84</v>
      </c>
      <c r="D1840" s="5">
        <f t="shared" si="140"/>
        <v>617.32206296704635</v>
      </c>
      <c r="E1840" s="4">
        <v>0.61251990689697411</v>
      </c>
      <c r="F1840" s="8">
        <f t="shared" si="141"/>
        <v>-2.9453635282402144E-4</v>
      </c>
      <c r="G1840" s="8">
        <f t="shared" si="142"/>
        <v>3.3991664029341313E-3</v>
      </c>
      <c r="H1840" s="8">
        <f t="shared" si="143"/>
        <v>1.151012981358864E-2</v>
      </c>
      <c r="I1840" s="8">
        <f>'Parameters and Results'!$C$3*Data!F1840+'Parameters and Results'!$C$4*Data!G1840</f>
        <v>1.5778305488634125E-3</v>
      </c>
      <c r="J1840" s="8">
        <f>(1-'Parameters and Results'!$B$5)*Data!H1840</f>
        <v>3.4530389440765924E-3</v>
      </c>
      <c r="K1840" s="8">
        <f t="shared" si="144"/>
        <v>5.0308694929400051E-3</v>
      </c>
    </row>
    <row r="1841" spans="1:11" x14ac:dyDescent="0.2">
      <c r="A1841" s="3">
        <v>37811</v>
      </c>
      <c r="B1841" s="4">
        <v>4054.7</v>
      </c>
      <c r="C1841" s="4">
        <v>1002.21</v>
      </c>
      <c r="D1841" s="5">
        <f t="shared" si="140"/>
        <v>614.62651784619152</v>
      </c>
      <c r="E1841" s="4">
        <v>0.6132711885195633</v>
      </c>
      <c r="F1841" s="8">
        <f t="shared" si="141"/>
        <v>-4.6504272877931178E-3</v>
      </c>
      <c r="G1841" s="8">
        <f t="shared" si="142"/>
        <v>-5.6018653494812392E-3</v>
      </c>
      <c r="H1841" s="8">
        <f t="shared" si="143"/>
        <v>1.2257907884452922E-3</v>
      </c>
      <c r="I1841" s="8">
        <f>'Parameters and Results'!$C$3*Data!F1841+'Parameters and Results'!$C$4*Data!G1841</f>
        <v>-7.0941311655388483E-3</v>
      </c>
      <c r="J1841" s="8">
        <f>(1-'Parameters and Results'!$B$5)*Data!H1841</f>
        <v>3.6773723653358773E-4</v>
      </c>
      <c r="K1841" s="8">
        <f t="shared" si="144"/>
        <v>-6.7263939290052605E-3</v>
      </c>
    </row>
    <row r="1842" spans="1:11" x14ac:dyDescent="0.2">
      <c r="A1842" s="3">
        <v>37812</v>
      </c>
      <c r="B1842" s="4">
        <v>4028.8</v>
      </c>
      <c r="C1842" s="4">
        <v>988.7</v>
      </c>
      <c r="D1842" s="5">
        <f t="shared" si="140"/>
        <v>605.59843194903829</v>
      </c>
      <c r="E1842" s="4">
        <v>0.61251990689697411</v>
      </c>
      <c r="F1842" s="8">
        <f t="shared" si="141"/>
        <v>-6.4081372252661854E-3</v>
      </c>
      <c r="G1842" s="8">
        <f t="shared" si="142"/>
        <v>-1.3571891621050358E-2</v>
      </c>
      <c r="H1842" s="8">
        <f t="shared" si="143"/>
        <v>-1.2257907884452004E-3</v>
      </c>
      <c r="I1842" s="8">
        <f>'Parameters and Results'!$C$3*Data!F1842+'Parameters and Results'!$C$4*Data!G1842</f>
        <v>-1.2935941547475106E-2</v>
      </c>
      <c r="J1842" s="8">
        <f>(1-'Parameters and Results'!$B$5)*Data!H1842</f>
        <v>-3.6773723653356019E-4</v>
      </c>
      <c r="K1842" s="8">
        <f t="shared" si="144"/>
        <v>-1.3303678784008666E-2</v>
      </c>
    </row>
    <row r="1843" spans="1:11" x14ac:dyDescent="0.2">
      <c r="A1843" s="3">
        <v>37813</v>
      </c>
      <c r="B1843" s="4">
        <v>4058.1</v>
      </c>
      <c r="C1843" s="4">
        <v>998.14</v>
      </c>
      <c r="D1843" s="5">
        <f t="shared" si="140"/>
        <v>611.49298535808362</v>
      </c>
      <c r="E1843" s="4">
        <v>0.61263248177418361</v>
      </c>
      <c r="F1843" s="8">
        <f t="shared" si="141"/>
        <v>7.246318913229851E-3</v>
      </c>
      <c r="G1843" s="8">
        <f t="shared" si="142"/>
        <v>9.5025981311009557E-3</v>
      </c>
      <c r="H1843" s="8">
        <f t="shared" si="143"/>
        <v>1.8377285726626716E-4</v>
      </c>
      <c r="I1843" s="8">
        <f>'Parameters and Results'!$C$3*Data!F1843+'Parameters and Results'!$C$4*Data!G1843</f>
        <v>1.1471932039870637E-2</v>
      </c>
      <c r="J1843" s="8">
        <f>(1-'Parameters and Results'!$B$5)*Data!H1843</f>
        <v>5.5131857179880154E-5</v>
      </c>
      <c r="K1843" s="8">
        <f t="shared" si="144"/>
        <v>1.1527063897050518E-2</v>
      </c>
    </row>
    <row r="1844" spans="1:11" x14ac:dyDescent="0.2">
      <c r="A1844" s="3">
        <v>37816</v>
      </c>
      <c r="B1844" s="4">
        <v>4127.6000000000004</v>
      </c>
      <c r="C1844" s="4">
        <v>1003.86</v>
      </c>
      <c r="D1844" s="5">
        <f t="shared" si="140"/>
        <v>618.21652912920308</v>
      </c>
      <c r="E1844" s="4">
        <v>0.61583938908732605</v>
      </c>
      <c r="F1844" s="8">
        <f t="shared" si="141"/>
        <v>1.698124047830156E-2</v>
      </c>
      <c r="G1844" s="8">
        <f t="shared" si="142"/>
        <v>5.7143012634386352E-3</v>
      </c>
      <c r="H1844" s="8">
        <f t="shared" si="143"/>
        <v>5.2209817316435023E-3</v>
      </c>
      <c r="I1844" s="8">
        <f>'Parameters and Results'!$C$3*Data!F1844+'Parameters and Results'!$C$4*Data!G1844</f>
        <v>1.7944308100770728E-2</v>
      </c>
      <c r="J1844" s="8">
        <f>(1-'Parameters and Results'!$B$5)*Data!H1844</f>
        <v>1.566294519493051E-3</v>
      </c>
      <c r="K1844" s="8">
        <f t="shared" si="144"/>
        <v>1.951060262026378E-2</v>
      </c>
    </row>
    <row r="1845" spans="1:11" x14ac:dyDescent="0.2">
      <c r="A1845" s="3">
        <v>37817</v>
      </c>
      <c r="B1845" s="4">
        <v>4102.5</v>
      </c>
      <c r="C1845" s="4">
        <v>1000.42</v>
      </c>
      <c r="D1845" s="5">
        <f t="shared" si="140"/>
        <v>625.81008382334539</v>
      </c>
      <c r="E1845" s="4">
        <v>0.62554735393469285</v>
      </c>
      <c r="F1845" s="8">
        <f t="shared" si="141"/>
        <v>-6.0995802773134043E-3</v>
      </c>
      <c r="G1845" s="8">
        <f t="shared" si="142"/>
        <v>-3.4326574908018562E-3</v>
      </c>
      <c r="H1845" s="8">
        <f t="shared" si="143"/>
        <v>1.5640835236427279E-2</v>
      </c>
      <c r="I1845" s="8">
        <f>'Parameters and Results'!$C$3*Data!F1845+'Parameters and Results'!$C$4*Data!G1845</f>
        <v>-7.1907677876822318E-3</v>
      </c>
      <c r="J1845" s="8">
        <f>(1-'Parameters and Results'!$B$5)*Data!H1845</f>
        <v>4.6922505709281843E-3</v>
      </c>
      <c r="K1845" s="8">
        <f t="shared" si="144"/>
        <v>-2.4985172167540474E-3</v>
      </c>
    </row>
    <row r="1846" spans="1:11" x14ac:dyDescent="0.2">
      <c r="A1846" s="3">
        <v>37818</v>
      </c>
      <c r="B1846" s="4">
        <v>4077.1</v>
      </c>
      <c r="C1846" s="4">
        <v>994.09</v>
      </c>
      <c r="D1846" s="5">
        <f t="shared" si="140"/>
        <v>623.17577733199596</v>
      </c>
      <c r="E1846" s="4">
        <v>0.6268806419257773</v>
      </c>
      <c r="F1846" s="8">
        <f t="shared" si="141"/>
        <v>-6.2105926066977259E-3</v>
      </c>
      <c r="G1846" s="8">
        <f t="shared" si="142"/>
        <v>-6.3474449894873886E-3</v>
      </c>
      <c r="H1846" s="8">
        <f t="shared" si="143"/>
        <v>2.1291259843447359E-3</v>
      </c>
      <c r="I1846" s="8">
        <f>'Parameters and Results'!$C$3*Data!F1846+'Parameters and Results'!$C$4*Data!G1846</f>
        <v>-8.8618888251837009E-3</v>
      </c>
      <c r="J1846" s="8">
        <f>(1-'Parameters and Results'!$B$5)*Data!H1846</f>
        <v>6.3873779530342089E-4</v>
      </c>
      <c r="K1846" s="8">
        <f t="shared" si="144"/>
        <v>-8.2231510298802803E-3</v>
      </c>
    </row>
    <row r="1847" spans="1:11" x14ac:dyDescent="0.2">
      <c r="A1847" s="3">
        <v>37819</v>
      </c>
      <c r="B1847" s="4">
        <v>4056.6</v>
      </c>
      <c r="C1847" s="4">
        <v>981.73</v>
      </c>
      <c r="D1847" s="5">
        <f t="shared" si="140"/>
        <v>617.71220033977227</v>
      </c>
      <c r="E1847" s="4">
        <v>0.62920782734537217</v>
      </c>
      <c r="F1847" s="8">
        <f t="shared" si="141"/>
        <v>-5.0407670328610045E-3</v>
      </c>
      <c r="G1847" s="8">
        <f t="shared" si="142"/>
        <v>-1.2511424351804171E-2</v>
      </c>
      <c r="H1847" s="8">
        <f t="shared" si="143"/>
        <v>3.7054525047999398E-3</v>
      </c>
      <c r="I1847" s="8">
        <f>'Parameters and Results'!$C$3*Data!F1847+'Parameters and Results'!$C$4*Data!G1847</f>
        <v>-1.1166840303727634E-2</v>
      </c>
      <c r="J1847" s="8">
        <f>(1-'Parameters and Results'!$B$5)*Data!H1847</f>
        <v>1.1116357514399822E-3</v>
      </c>
      <c r="K1847" s="8">
        <f t="shared" si="144"/>
        <v>-1.0055204552287651E-2</v>
      </c>
    </row>
    <row r="1848" spans="1:11" x14ac:dyDescent="0.2">
      <c r="A1848" s="3">
        <v>37820</v>
      </c>
      <c r="B1848" s="4">
        <v>4073.2</v>
      </c>
      <c r="C1848" s="4">
        <v>993.32</v>
      </c>
      <c r="D1848" s="5">
        <f t="shared" si="140"/>
        <v>626.02886493981225</v>
      </c>
      <c r="E1848" s="4">
        <v>0.63023886052814015</v>
      </c>
      <c r="F1848" s="8">
        <f t="shared" si="141"/>
        <v>4.0837469728230878E-3</v>
      </c>
      <c r="G1848" s="8">
        <f t="shared" si="142"/>
        <v>1.173654645692802E-2</v>
      </c>
      <c r="H1848" s="8">
        <f t="shared" si="143"/>
        <v>1.6372799627299244E-3</v>
      </c>
      <c r="I1848" s="8">
        <f>'Parameters and Results'!$C$3*Data!F1848+'Parameters and Results'!$C$4*Data!G1848</f>
        <v>9.9110136879613335E-3</v>
      </c>
      <c r="J1848" s="8">
        <f>(1-'Parameters and Results'!$B$5)*Data!H1848</f>
        <v>4.911839888189774E-4</v>
      </c>
      <c r="K1848" s="8">
        <f t="shared" si="144"/>
        <v>1.0402197676780311E-2</v>
      </c>
    </row>
    <row r="1849" spans="1:11" x14ac:dyDescent="0.2">
      <c r="A1849" s="3">
        <v>37823</v>
      </c>
      <c r="B1849" s="4">
        <v>4044.3</v>
      </c>
      <c r="C1849" s="4">
        <v>978.8</v>
      </c>
      <c r="D1849" s="5">
        <f t="shared" si="140"/>
        <v>611.36789506558398</v>
      </c>
      <c r="E1849" s="4">
        <v>0.62460961898813239</v>
      </c>
      <c r="F1849" s="8">
        <f t="shared" si="141"/>
        <v>-7.1204489323821512E-3</v>
      </c>
      <c r="G1849" s="8">
        <f t="shared" si="142"/>
        <v>-1.4725536353945161E-2</v>
      </c>
      <c r="H1849" s="8">
        <f t="shared" si="143"/>
        <v>-8.9720462566708001E-3</v>
      </c>
      <c r="I1849" s="8">
        <f>'Parameters and Results'!$C$3*Data!F1849+'Parameters and Results'!$C$4*Data!G1849</f>
        <v>-1.4182182446964771E-2</v>
      </c>
      <c r="J1849" s="8">
        <f>(1-'Parameters and Results'!$B$5)*Data!H1849</f>
        <v>-2.6916138770012405E-3</v>
      </c>
      <c r="K1849" s="8">
        <f t="shared" si="144"/>
        <v>-1.687379632396601E-2</v>
      </c>
    </row>
    <row r="1850" spans="1:11" x14ac:dyDescent="0.2">
      <c r="A1850" s="3">
        <v>37824</v>
      </c>
      <c r="B1850" s="4">
        <v>4079.7</v>
      </c>
      <c r="C1850" s="4">
        <v>988.11</v>
      </c>
      <c r="D1850" s="5">
        <f t="shared" si="140"/>
        <v>618.41907622981591</v>
      </c>
      <c r="E1850" s="4">
        <v>0.62586055826761788</v>
      </c>
      <c r="F1850" s="8">
        <f t="shared" si="141"/>
        <v>8.7149739178948599E-3</v>
      </c>
      <c r="G1850" s="8">
        <f t="shared" si="142"/>
        <v>9.4666960143438041E-3</v>
      </c>
      <c r="H1850" s="8">
        <f t="shared" si="143"/>
        <v>2.0007509487729633E-3</v>
      </c>
      <c r="I1850" s="8">
        <f>'Parameters and Results'!$C$3*Data!F1850+'Parameters and Results'!$C$4*Data!G1850</f>
        <v>1.2737618025903659E-2</v>
      </c>
      <c r="J1850" s="8">
        <f>(1-'Parameters and Results'!$B$5)*Data!H1850</f>
        <v>6.0022528463188904E-4</v>
      </c>
      <c r="K1850" s="8">
        <f t="shared" si="144"/>
        <v>1.3337843310535547E-2</v>
      </c>
    </row>
    <row r="1851" spans="1:11" x14ac:dyDescent="0.2">
      <c r="A1851" s="3">
        <v>37825</v>
      </c>
      <c r="B1851" s="4">
        <v>4086.5</v>
      </c>
      <c r="C1851" s="4">
        <v>988.61</v>
      </c>
      <c r="D1851" s="5">
        <f t="shared" si="140"/>
        <v>614.42510876320694</v>
      </c>
      <c r="E1851" s="4">
        <v>0.62150403977625857</v>
      </c>
      <c r="F1851" s="8">
        <f t="shared" si="141"/>
        <v>1.6654016731615297E-3</v>
      </c>
      <c r="G1851" s="8">
        <f t="shared" si="142"/>
        <v>5.0588855342533477E-4</v>
      </c>
      <c r="H1851" s="8">
        <f t="shared" si="143"/>
        <v>-6.985184944441461E-3</v>
      </c>
      <c r="I1851" s="8">
        <f>'Parameters and Results'!$C$3*Data!F1851+'Parameters and Results'!$C$4*Data!G1851</f>
        <v>1.7304062828660193E-3</v>
      </c>
      <c r="J1851" s="8">
        <f>(1-'Parameters and Results'!$B$5)*Data!H1851</f>
        <v>-2.0955554833324386E-3</v>
      </c>
      <c r="K1851" s="8">
        <f t="shared" si="144"/>
        <v>-3.6514920046641923E-4</v>
      </c>
    </row>
    <row r="1852" spans="1:11" x14ac:dyDescent="0.2">
      <c r="A1852" s="3">
        <v>37826</v>
      </c>
      <c r="B1852" s="4">
        <v>4149.6000000000004</v>
      </c>
      <c r="C1852" s="4">
        <v>981.6</v>
      </c>
      <c r="D1852" s="5">
        <f t="shared" si="140"/>
        <v>609.31098696461822</v>
      </c>
      <c r="E1852" s="4">
        <v>0.62073246430788331</v>
      </c>
      <c r="F1852" s="8">
        <f t="shared" si="141"/>
        <v>1.5323086081006191E-2</v>
      </c>
      <c r="G1852" s="8">
        <f t="shared" si="142"/>
        <v>-7.1160227395840612E-3</v>
      </c>
      <c r="H1852" s="8">
        <f t="shared" si="143"/>
        <v>-1.2422361845911684E-3</v>
      </c>
      <c r="I1852" s="8">
        <f>'Parameters and Results'!$C$3*Data!F1852+'Parameters and Results'!$C$4*Data!G1852</f>
        <v>9.565048041505023E-3</v>
      </c>
      <c r="J1852" s="8">
        <f>(1-'Parameters and Results'!$B$5)*Data!H1852</f>
        <v>-3.7267085537735057E-4</v>
      </c>
      <c r="K1852" s="8">
        <f t="shared" si="144"/>
        <v>9.1923771861276721E-3</v>
      </c>
    </row>
    <row r="1853" spans="1:11" x14ac:dyDescent="0.2">
      <c r="A1853" s="3">
        <v>37827</v>
      </c>
      <c r="B1853" s="4">
        <v>4131.2</v>
      </c>
      <c r="C1853" s="4">
        <v>998.68</v>
      </c>
      <c r="D1853" s="5">
        <f t="shared" si="140"/>
        <v>616.54525250030861</v>
      </c>
      <c r="E1853" s="4">
        <v>0.61736016792196569</v>
      </c>
      <c r="F1853" s="8">
        <f t="shared" si="141"/>
        <v>-4.4440223848671639E-3</v>
      </c>
      <c r="G1853" s="8">
        <f t="shared" si="142"/>
        <v>1.7250513618019474E-2</v>
      </c>
      <c r="H1853" s="8">
        <f t="shared" si="143"/>
        <v>-5.4475806379151457E-3</v>
      </c>
      <c r="I1853" s="8">
        <f>'Parameters and Results'!$C$3*Data!F1853+'Parameters and Results'!$C$4*Data!G1853</f>
        <v>5.4267577669717508E-3</v>
      </c>
      <c r="J1853" s="8">
        <f>(1-'Parameters and Results'!$B$5)*Data!H1853</f>
        <v>-1.634274191374544E-3</v>
      </c>
      <c r="K1853" s="8">
        <f t="shared" si="144"/>
        <v>3.7924835755972068E-3</v>
      </c>
    </row>
    <row r="1854" spans="1:11" x14ac:dyDescent="0.2">
      <c r="A1854" s="3">
        <v>37830</v>
      </c>
      <c r="B1854" s="4">
        <v>4148.8</v>
      </c>
      <c r="C1854" s="4">
        <v>996.52</v>
      </c>
      <c r="D1854" s="5">
        <f t="shared" si="140"/>
        <v>612.41396263520153</v>
      </c>
      <c r="E1854" s="4">
        <v>0.61455260570304815</v>
      </c>
      <c r="F1854" s="8">
        <f t="shared" si="141"/>
        <v>4.2512141320767251E-3</v>
      </c>
      <c r="G1854" s="8">
        <f t="shared" si="142"/>
        <v>-2.1651973174160346E-3</v>
      </c>
      <c r="H1854" s="8">
        <f t="shared" si="143"/>
        <v>-4.5580614794060595E-3</v>
      </c>
      <c r="I1854" s="8">
        <f>'Parameters and Results'!$C$3*Data!F1854+'Parameters and Results'!$C$4*Data!G1854</f>
        <v>2.5506058141624753E-3</v>
      </c>
      <c r="J1854" s="8">
        <f>(1-'Parameters and Results'!$B$5)*Data!H1854</f>
        <v>-1.3674184438218181E-3</v>
      </c>
      <c r="K1854" s="8">
        <f t="shared" si="144"/>
        <v>1.1831873703406573E-3</v>
      </c>
    </row>
    <row r="1855" spans="1:11" x14ac:dyDescent="0.2">
      <c r="A1855" s="3">
        <v>37831</v>
      </c>
      <c r="B1855" s="4">
        <v>4137</v>
      </c>
      <c r="C1855" s="4">
        <v>989.28</v>
      </c>
      <c r="D1855" s="5">
        <f t="shared" si="140"/>
        <v>609.72573189522336</v>
      </c>
      <c r="E1855" s="4">
        <v>0.61633281972265019</v>
      </c>
      <c r="F1855" s="8">
        <f t="shared" si="141"/>
        <v>-2.8482483229884431E-3</v>
      </c>
      <c r="G1855" s="8">
        <f t="shared" si="142"/>
        <v>-7.2918038870466214E-3</v>
      </c>
      <c r="H1855" s="8">
        <f t="shared" si="143"/>
        <v>2.8925767160504598E-3</v>
      </c>
      <c r="I1855" s="8">
        <f>'Parameters and Results'!$C$3*Data!F1855+'Parameters and Results'!$C$4*Data!G1855</f>
        <v>-6.4297913816200643E-3</v>
      </c>
      <c r="J1855" s="8">
        <f>(1-'Parameters and Results'!$B$5)*Data!H1855</f>
        <v>8.6777301481513812E-4</v>
      </c>
      <c r="K1855" s="8">
        <f t="shared" si="144"/>
        <v>-5.562018366804926E-3</v>
      </c>
    </row>
    <row r="1856" spans="1:11" x14ac:dyDescent="0.2">
      <c r="A1856" s="3">
        <v>37832</v>
      </c>
      <c r="B1856" s="4">
        <v>4141.2</v>
      </c>
      <c r="C1856" s="4">
        <v>987.49</v>
      </c>
      <c r="D1856" s="5">
        <f t="shared" si="140"/>
        <v>610.80596276365429</v>
      </c>
      <c r="E1856" s="4">
        <v>0.61854394754747322</v>
      </c>
      <c r="F1856" s="8">
        <f t="shared" si="141"/>
        <v>1.0147134305463833E-3</v>
      </c>
      <c r="G1856" s="8">
        <f t="shared" si="142"/>
        <v>-1.8110356685343315E-3</v>
      </c>
      <c r="H1856" s="8">
        <f t="shared" si="143"/>
        <v>3.581134970684349E-3</v>
      </c>
      <c r="I1856" s="8">
        <f>'Parameters and Results'!$C$3*Data!F1856+'Parameters and Results'!$C$4*Data!G1856</f>
        <v>-9.0085009280453958E-5</v>
      </c>
      <c r="J1856" s="8">
        <f>(1-'Parameters and Results'!$B$5)*Data!H1856</f>
        <v>1.074340491205305E-3</v>
      </c>
      <c r="K1856" s="8">
        <f t="shared" si="144"/>
        <v>9.8425548192485101E-4</v>
      </c>
    </row>
    <row r="1857" spans="1:11" x14ac:dyDescent="0.2">
      <c r="A1857" s="3">
        <v>37833</v>
      </c>
      <c r="B1857" s="4">
        <v>4157</v>
      </c>
      <c r="C1857" s="4">
        <v>990.31</v>
      </c>
      <c r="D1857" s="5">
        <f t="shared" si="140"/>
        <v>615.48166563082657</v>
      </c>
      <c r="E1857" s="4">
        <v>0.62150403977625857</v>
      </c>
      <c r="F1857" s="8">
        <f t="shared" si="141"/>
        <v>3.8080593606794272E-3</v>
      </c>
      <c r="G1857" s="8">
        <f t="shared" si="142"/>
        <v>2.8516552846649516E-3</v>
      </c>
      <c r="H1857" s="8">
        <f t="shared" si="143"/>
        <v>4.7741666151776595E-3</v>
      </c>
      <c r="I1857" s="8">
        <f>'Parameters and Results'!$C$3*Data!F1857+'Parameters and Results'!$C$4*Data!G1857</f>
        <v>4.8719457943135732E-3</v>
      </c>
      <c r="J1857" s="8">
        <f>(1-'Parameters and Results'!$B$5)*Data!H1857</f>
        <v>1.4322499845532981E-3</v>
      </c>
      <c r="K1857" s="8">
        <f t="shared" si="144"/>
        <v>6.3041957788668715E-3</v>
      </c>
    </row>
    <row r="1858" spans="1:11" x14ac:dyDescent="0.2">
      <c r="A1858" s="3">
        <v>37834</v>
      </c>
      <c r="B1858" s="4">
        <v>4098.3999999999996</v>
      </c>
      <c r="C1858" s="4">
        <v>980.15</v>
      </c>
      <c r="D1858" s="5">
        <f t="shared" ref="D1858:D1921" si="145">C1858*E1858</f>
        <v>610.87566220006227</v>
      </c>
      <c r="E1858" s="4">
        <v>0.62324711748208161</v>
      </c>
      <c r="F1858" s="8">
        <f t="shared" si="141"/>
        <v>-1.4197006627644993E-2</v>
      </c>
      <c r="G1858" s="8">
        <f t="shared" si="142"/>
        <v>-1.0312404249955824E-2</v>
      </c>
      <c r="H1858" s="8">
        <f t="shared" si="143"/>
        <v>2.8006864424716103E-3</v>
      </c>
      <c r="I1858" s="8">
        <f>'Parameters and Results'!$C$3*Data!F1858+'Parameters and Results'!$C$4*Data!G1858</f>
        <v>-1.7991079094165516E-2</v>
      </c>
      <c r="J1858" s="8">
        <f>(1-'Parameters and Results'!$B$5)*Data!H1858</f>
        <v>8.4020593274148324E-4</v>
      </c>
      <c r="K1858" s="8">
        <f t="shared" si="144"/>
        <v>-1.7150873161424031E-2</v>
      </c>
    </row>
    <row r="1859" spans="1:11" x14ac:dyDescent="0.2">
      <c r="A1859" s="3">
        <v>37837</v>
      </c>
      <c r="B1859" s="4">
        <v>4100.1000000000004</v>
      </c>
      <c r="C1859" s="4">
        <v>982.82</v>
      </c>
      <c r="D1859" s="5">
        <f t="shared" si="145"/>
        <v>611.20646766169148</v>
      </c>
      <c r="E1859" s="4">
        <v>0.62189054726368154</v>
      </c>
      <c r="F1859" s="8">
        <f t="shared" si="141"/>
        <v>4.1471001387204147E-4</v>
      </c>
      <c r="G1859" s="8">
        <f t="shared" si="142"/>
        <v>2.7203692838818853E-3</v>
      </c>
      <c r="H1859" s="8">
        <f t="shared" si="143"/>
        <v>-2.1789891890001572E-3</v>
      </c>
      <c r="I1859" s="8">
        <f>'Parameters and Results'!$C$3*Data!F1859+'Parameters and Results'!$C$4*Data!G1859</f>
        <v>1.8318706754342547E-3</v>
      </c>
      <c r="J1859" s="8">
        <f>(1-'Parameters and Results'!$B$5)*Data!H1859</f>
        <v>-6.5369675670004729E-4</v>
      </c>
      <c r="K1859" s="8">
        <f t="shared" si="144"/>
        <v>1.1781739187342074E-3</v>
      </c>
    </row>
    <row r="1860" spans="1:11" x14ac:dyDescent="0.2">
      <c r="A1860" s="3">
        <v>37838</v>
      </c>
      <c r="B1860" s="4">
        <v>4121</v>
      </c>
      <c r="C1860" s="4">
        <v>965.46</v>
      </c>
      <c r="D1860" s="5">
        <f t="shared" si="145"/>
        <v>600.22381100404095</v>
      </c>
      <c r="E1860" s="4">
        <v>0.62169723344731109</v>
      </c>
      <c r="F1860" s="8">
        <f t="shared" ref="F1860:F1923" si="146">LN(B1860/B1859)</f>
        <v>5.0844886999529089E-3</v>
      </c>
      <c r="G1860" s="8">
        <f t="shared" ref="G1860:G1923" si="147">LN(C1860/C1859)</f>
        <v>-1.78213187612014E-2</v>
      </c>
      <c r="H1860" s="8">
        <f t="shared" ref="H1860:H1923" si="148">LN(E1860/E1859)</f>
        <v>-3.108969401694055E-4</v>
      </c>
      <c r="I1860" s="8">
        <f>'Parameters and Results'!$C$3*Data!F1860+'Parameters and Results'!$C$4*Data!G1860</f>
        <v>-5.1745845185899621E-3</v>
      </c>
      <c r="J1860" s="8">
        <f>(1-'Parameters and Results'!$B$5)*Data!H1860</f>
        <v>-9.3269082050821667E-5</v>
      </c>
      <c r="K1860" s="8">
        <f t="shared" ref="K1860:K1923" si="149">I1860+J1860</f>
        <v>-5.2678536006407839E-3</v>
      </c>
    </row>
    <row r="1861" spans="1:11" x14ac:dyDescent="0.2">
      <c r="A1861" s="3">
        <v>37839</v>
      </c>
      <c r="B1861" s="4">
        <v>4070.4</v>
      </c>
      <c r="C1861" s="4">
        <v>967.08</v>
      </c>
      <c r="D1861" s="5">
        <f t="shared" si="145"/>
        <v>601.38051116224119</v>
      </c>
      <c r="E1861" s="4">
        <v>0.62185187488340277</v>
      </c>
      <c r="F1861" s="8">
        <f t="shared" si="146"/>
        <v>-1.2354577633068992E-2</v>
      </c>
      <c r="G1861" s="8">
        <f t="shared" si="147"/>
        <v>1.6765504253064406E-3</v>
      </c>
      <c r="H1861" s="8">
        <f t="shared" si="148"/>
        <v>2.4870981910212766E-4</v>
      </c>
      <c r="I1861" s="8">
        <f>'Parameters and Results'!$C$3*Data!F1861+'Parameters and Results'!$C$4*Data!G1861</f>
        <v>-9.9049181992698892E-3</v>
      </c>
      <c r="J1861" s="8">
        <f>(1-'Parameters and Results'!$B$5)*Data!H1861</f>
        <v>7.4612945730638303E-5</v>
      </c>
      <c r="K1861" s="8">
        <f t="shared" si="149"/>
        <v>-9.8303052535392513E-3</v>
      </c>
    </row>
    <row r="1862" spans="1:11" x14ac:dyDescent="0.2">
      <c r="A1862" s="3">
        <v>37840</v>
      </c>
      <c r="B1862" s="4">
        <v>4095.6</v>
      </c>
      <c r="C1862" s="4">
        <v>974.12</v>
      </c>
      <c r="D1862" s="5">
        <f t="shared" si="145"/>
        <v>602.42424242424249</v>
      </c>
      <c r="E1862" s="4">
        <v>0.6184291898577613</v>
      </c>
      <c r="F1862" s="8">
        <f t="shared" si="146"/>
        <v>6.1719519949132422E-3</v>
      </c>
      <c r="G1862" s="8">
        <f t="shared" si="147"/>
        <v>7.2532772146342234E-3</v>
      </c>
      <c r="H1862" s="8">
        <f t="shared" si="148"/>
        <v>-5.5192227171278457E-3</v>
      </c>
      <c r="I1862" s="8">
        <f>'Parameters and Results'!$C$3*Data!F1862+'Parameters and Results'!$C$4*Data!G1862</f>
        <v>9.3172276914515687E-3</v>
      </c>
      <c r="J1862" s="8">
        <f>(1-'Parameters and Results'!$B$5)*Data!H1862</f>
        <v>-1.6557668151383539E-3</v>
      </c>
      <c r="K1862" s="8">
        <f t="shared" si="149"/>
        <v>7.6614608763132148E-3</v>
      </c>
    </row>
    <row r="1863" spans="1:11" x14ac:dyDescent="0.2">
      <c r="A1863" s="3">
        <v>37841</v>
      </c>
      <c r="B1863" s="4">
        <v>4147.8</v>
      </c>
      <c r="C1863" s="4">
        <v>977.59</v>
      </c>
      <c r="D1863" s="5">
        <f t="shared" si="145"/>
        <v>607.95398009950247</v>
      </c>
      <c r="E1863" s="4">
        <v>0.62189054726368154</v>
      </c>
      <c r="F1863" s="8">
        <f t="shared" si="146"/>
        <v>1.266484647861274E-2</v>
      </c>
      <c r="G1863" s="8">
        <f t="shared" si="147"/>
        <v>3.5558598933887616E-3</v>
      </c>
      <c r="H1863" s="8">
        <f t="shared" si="148"/>
        <v>5.5814098381950445E-3</v>
      </c>
      <c r="I1863" s="8">
        <f>'Parameters and Results'!$C$3*Data!F1863+'Parameters and Results'!$C$4*Data!G1863</f>
        <v>1.300190501121608E-2</v>
      </c>
      <c r="J1863" s="8">
        <f>(1-'Parameters and Results'!$B$5)*Data!H1863</f>
        <v>1.6744229514585136E-3</v>
      </c>
      <c r="K1863" s="8">
        <f t="shared" si="149"/>
        <v>1.4676327962674592E-2</v>
      </c>
    </row>
    <row r="1864" spans="1:11" x14ac:dyDescent="0.2">
      <c r="A1864" s="3">
        <v>37844</v>
      </c>
      <c r="B1864" s="4">
        <v>4176.7</v>
      </c>
      <c r="C1864" s="4">
        <v>980.59</v>
      </c>
      <c r="D1864" s="5">
        <f t="shared" si="145"/>
        <v>610.2750809061489</v>
      </c>
      <c r="E1864" s="4">
        <v>0.62235499128703009</v>
      </c>
      <c r="F1864" s="8">
        <f t="shared" si="146"/>
        <v>6.9433878568526787E-3</v>
      </c>
      <c r="G1864" s="8">
        <f t="shared" si="147"/>
        <v>3.0640720946329266E-3</v>
      </c>
      <c r="H1864" s="8">
        <f t="shared" si="148"/>
        <v>7.4654725378456299E-4</v>
      </c>
      <c r="I1864" s="8">
        <f>'Parameters and Results'!$C$3*Data!F1864+'Parameters and Results'!$C$4*Data!G1864</f>
        <v>7.7300633058478745E-3</v>
      </c>
      <c r="J1864" s="8">
        <f>(1-'Parameters and Results'!$B$5)*Data!H1864</f>
        <v>2.2396417613536893E-4</v>
      </c>
      <c r="K1864" s="8">
        <f t="shared" si="149"/>
        <v>7.9540274819832439E-3</v>
      </c>
    </row>
    <row r="1865" spans="1:11" x14ac:dyDescent="0.2">
      <c r="A1865" s="3">
        <v>37845</v>
      </c>
      <c r="B1865" s="4">
        <v>4185.6000000000004</v>
      </c>
      <c r="C1865" s="4">
        <v>990.35</v>
      </c>
      <c r="D1865" s="5">
        <f t="shared" si="145"/>
        <v>617.88744696780634</v>
      </c>
      <c r="E1865" s="4">
        <v>0.62390816071874222</v>
      </c>
      <c r="F1865" s="8">
        <f t="shared" si="146"/>
        <v>2.1286017866978587E-3</v>
      </c>
      <c r="G1865" s="8">
        <f t="shared" si="147"/>
        <v>9.9039846761969433E-3</v>
      </c>
      <c r="H1865" s="8">
        <f t="shared" si="148"/>
        <v>2.4925237231377853E-3</v>
      </c>
      <c r="I1865" s="8">
        <f>'Parameters and Results'!$C$3*Data!F1865+'Parameters and Results'!$C$4*Data!G1865</f>
        <v>7.2106782885069769E-3</v>
      </c>
      <c r="J1865" s="8">
        <f>(1-'Parameters and Results'!$B$5)*Data!H1865</f>
        <v>7.4775711694133567E-4</v>
      </c>
      <c r="K1865" s="8">
        <f t="shared" si="149"/>
        <v>7.9584354054483119E-3</v>
      </c>
    </row>
    <row r="1866" spans="1:11" x14ac:dyDescent="0.2">
      <c r="A1866" s="3">
        <v>37846</v>
      </c>
      <c r="B1866" s="4">
        <v>4180.7</v>
      </c>
      <c r="C1866" s="4">
        <v>984.03</v>
      </c>
      <c r="D1866" s="5">
        <f t="shared" si="145"/>
        <v>611.88285039174229</v>
      </c>
      <c r="E1866" s="4">
        <v>0.62181320731252332</v>
      </c>
      <c r="F1866" s="8">
        <f t="shared" si="146"/>
        <v>-1.1713662097401207E-3</v>
      </c>
      <c r="G1866" s="8">
        <f t="shared" si="147"/>
        <v>-6.4020316108853144E-3</v>
      </c>
      <c r="H1866" s="8">
        <f t="shared" si="148"/>
        <v>-3.3634413520592147E-3</v>
      </c>
      <c r="I1866" s="8">
        <f>'Parameters and Results'!$C$3*Data!F1866+'Parameters and Results'!$C$4*Data!G1866</f>
        <v>-4.4820425034006765E-3</v>
      </c>
      <c r="J1866" s="8">
        <f>(1-'Parameters and Results'!$B$5)*Data!H1866</f>
        <v>-1.0090324056177646E-3</v>
      </c>
      <c r="K1866" s="8">
        <f t="shared" si="149"/>
        <v>-5.4910749090184407E-3</v>
      </c>
    </row>
    <row r="1867" spans="1:11" x14ac:dyDescent="0.2">
      <c r="A1867" s="3">
        <v>37847</v>
      </c>
      <c r="B1867" s="4">
        <v>4237.8</v>
      </c>
      <c r="C1867" s="4">
        <v>990.51</v>
      </c>
      <c r="D1867" s="5">
        <f t="shared" si="145"/>
        <v>619.06875000000002</v>
      </c>
      <c r="E1867" s="4">
        <v>0.625</v>
      </c>
      <c r="F1867" s="8">
        <f t="shared" si="146"/>
        <v>1.3565570029846704E-2</v>
      </c>
      <c r="G1867" s="8">
        <f t="shared" si="147"/>
        <v>6.5635776064105139E-3</v>
      </c>
      <c r="H1867" s="8">
        <f t="shared" si="148"/>
        <v>5.1119118861761136E-3</v>
      </c>
      <c r="I1867" s="8">
        <f>'Parameters and Results'!$C$3*Data!F1867+'Parameters and Results'!$C$4*Data!G1867</f>
        <v>1.5414205683577544E-2</v>
      </c>
      <c r="J1867" s="8">
        <f>(1-'Parameters and Results'!$B$5)*Data!H1867</f>
        <v>1.5335735658528343E-3</v>
      </c>
      <c r="K1867" s="8">
        <f t="shared" si="149"/>
        <v>1.6947779249430379E-2</v>
      </c>
    </row>
    <row r="1868" spans="1:11" x14ac:dyDescent="0.2">
      <c r="A1868" s="3">
        <v>37848</v>
      </c>
      <c r="B1868" s="4">
        <v>4247.3</v>
      </c>
      <c r="C1868" s="4">
        <v>990.67</v>
      </c>
      <c r="D1868" s="5">
        <f t="shared" si="145"/>
        <v>620.79834565735052</v>
      </c>
      <c r="E1868" s="4">
        <v>0.62664494297531015</v>
      </c>
      <c r="F1868" s="8">
        <f t="shared" si="146"/>
        <v>2.239220273067292E-3</v>
      </c>
      <c r="G1868" s="8">
        <f t="shared" si="147"/>
        <v>1.6151990263159574E-4</v>
      </c>
      <c r="H1868" s="8">
        <f t="shared" si="148"/>
        <v>2.6284513536919702E-3</v>
      </c>
      <c r="I1868" s="8">
        <f>'Parameters and Results'!$C$3*Data!F1868+'Parameters and Results'!$C$4*Data!G1868</f>
        <v>2.0465384863549421E-3</v>
      </c>
      <c r="J1868" s="8">
        <f>(1-'Parameters and Results'!$B$5)*Data!H1868</f>
        <v>7.8853540610759117E-4</v>
      </c>
      <c r="K1868" s="8">
        <f t="shared" si="149"/>
        <v>2.8350738924625331E-3</v>
      </c>
    </row>
    <row r="1869" spans="1:11" x14ac:dyDescent="0.2">
      <c r="A1869" s="3">
        <v>37851</v>
      </c>
      <c r="B1869" s="4">
        <v>4272.1000000000004</v>
      </c>
      <c r="C1869" s="4">
        <v>999.74</v>
      </c>
      <c r="D1869" s="5">
        <f t="shared" si="145"/>
        <v>629.12340318419228</v>
      </c>
      <c r="E1869" s="4">
        <v>0.62928701780882257</v>
      </c>
      <c r="F1869" s="8">
        <f t="shared" si="146"/>
        <v>5.822022689763868E-3</v>
      </c>
      <c r="G1869" s="8">
        <f t="shared" si="147"/>
        <v>9.1137632748474091E-3</v>
      </c>
      <c r="H1869" s="8">
        <f t="shared" si="148"/>
        <v>4.2073596555897829E-3</v>
      </c>
      <c r="I1869" s="8">
        <f>'Parameters and Results'!$C$3*Data!F1869+'Parameters and Results'!$C$4*Data!G1869</f>
        <v>1.0015702021960986E-2</v>
      </c>
      <c r="J1869" s="8">
        <f>(1-'Parameters and Results'!$B$5)*Data!H1869</f>
        <v>1.262207896676935E-3</v>
      </c>
      <c r="K1869" s="8">
        <f t="shared" si="149"/>
        <v>1.1277909918637922E-2</v>
      </c>
    </row>
    <row r="1870" spans="1:11" x14ac:dyDescent="0.2">
      <c r="A1870" s="3">
        <v>37852</v>
      </c>
      <c r="B1870" s="4">
        <v>4250.8</v>
      </c>
      <c r="C1870" s="4">
        <v>1002.35</v>
      </c>
      <c r="D1870" s="5">
        <f t="shared" si="145"/>
        <v>631.52091733870964</v>
      </c>
      <c r="E1870" s="4">
        <v>0.63004032258064513</v>
      </c>
      <c r="F1870" s="8">
        <f t="shared" si="146"/>
        <v>-4.9983091072225306E-3</v>
      </c>
      <c r="G1870" s="8">
        <f t="shared" si="147"/>
        <v>2.6072768742079733E-3</v>
      </c>
      <c r="H1870" s="8">
        <f t="shared" si="148"/>
        <v>1.1963606879823614E-3</v>
      </c>
      <c r="I1870" s="8">
        <f>'Parameters and Results'!$C$3*Data!F1870+'Parameters and Results'!$C$4*Data!G1870</f>
        <v>-2.9655909567474084E-3</v>
      </c>
      <c r="J1870" s="8">
        <f>(1-'Parameters and Results'!$B$5)*Data!H1870</f>
        <v>3.5890820639470847E-4</v>
      </c>
      <c r="K1870" s="8">
        <f t="shared" si="149"/>
        <v>-2.6066827503527E-3</v>
      </c>
    </row>
    <row r="1871" spans="1:11" x14ac:dyDescent="0.2">
      <c r="A1871" s="3">
        <v>37853</v>
      </c>
      <c r="B1871" s="4">
        <v>4217.3999999999996</v>
      </c>
      <c r="C1871" s="4">
        <v>1000.3</v>
      </c>
      <c r="D1871" s="5">
        <f t="shared" si="145"/>
        <v>628.25021982163037</v>
      </c>
      <c r="E1871" s="4">
        <v>0.628061801281246</v>
      </c>
      <c r="F1871" s="8">
        <f t="shared" si="146"/>
        <v>-7.8883760886255504E-3</v>
      </c>
      <c r="G1871" s="8">
        <f t="shared" si="147"/>
        <v>-2.0472880593502209E-3</v>
      </c>
      <c r="H1871" s="8">
        <f t="shared" si="148"/>
        <v>-3.1452501238695119E-3</v>
      </c>
      <c r="I1871" s="8">
        <f>'Parameters and Results'!$C$3*Data!F1871+'Parameters and Results'!$C$4*Data!G1871</f>
        <v>-8.0078646295964756E-3</v>
      </c>
      <c r="J1871" s="8">
        <f>(1-'Parameters and Results'!$B$5)*Data!H1871</f>
        <v>-9.435750371608537E-4</v>
      </c>
      <c r="K1871" s="8">
        <f t="shared" si="149"/>
        <v>-8.9514396667573284E-3</v>
      </c>
    </row>
    <row r="1872" spans="1:11" x14ac:dyDescent="0.2">
      <c r="A1872" s="3">
        <v>37854</v>
      </c>
      <c r="B1872" s="4">
        <v>4223.5</v>
      </c>
      <c r="C1872" s="4">
        <v>1003.27</v>
      </c>
      <c r="D1872" s="5">
        <f t="shared" si="145"/>
        <v>633.1776585673714</v>
      </c>
      <c r="E1872" s="4">
        <v>0.63111391606184919</v>
      </c>
      <c r="F1872" s="8">
        <f t="shared" si="146"/>
        <v>1.4453437576366806E-3</v>
      </c>
      <c r="G1872" s="8">
        <f t="shared" si="147"/>
        <v>2.9647101677531748E-3</v>
      </c>
      <c r="H1872" s="8">
        <f t="shared" si="148"/>
        <v>4.8478075235024939E-3</v>
      </c>
      <c r="I1872" s="8">
        <f>'Parameters and Results'!$C$3*Data!F1872+'Parameters and Results'!$C$4*Data!G1872</f>
        <v>2.8656192785188103E-3</v>
      </c>
      <c r="J1872" s="8">
        <f>(1-'Parameters and Results'!$B$5)*Data!H1872</f>
        <v>1.4543422570507485E-3</v>
      </c>
      <c r="K1872" s="8">
        <f t="shared" si="149"/>
        <v>4.319961535569559E-3</v>
      </c>
    </row>
    <row r="1873" spans="1:11" x14ac:dyDescent="0.2">
      <c r="A1873" s="3">
        <v>37855</v>
      </c>
      <c r="B1873" s="4">
        <v>4225.8999999999996</v>
      </c>
      <c r="C1873" s="4">
        <v>993.06</v>
      </c>
      <c r="D1873" s="5">
        <f t="shared" si="145"/>
        <v>630.31418597270704</v>
      </c>
      <c r="E1873" s="4">
        <v>0.634719136781974</v>
      </c>
      <c r="F1873" s="8">
        <f t="shared" si="146"/>
        <v>5.6808769014244373E-4</v>
      </c>
      <c r="G1873" s="8">
        <f t="shared" si="147"/>
        <v>-1.0228858978383982E-2</v>
      </c>
      <c r="H1873" s="8">
        <f t="shared" si="148"/>
        <v>5.6962179336461421E-3</v>
      </c>
      <c r="I1873" s="8">
        <f>'Parameters and Results'!$C$3*Data!F1873+'Parameters and Results'!$C$4*Data!G1873</f>
        <v>-5.0265071194527128E-3</v>
      </c>
      <c r="J1873" s="8">
        <f>(1-'Parameters and Results'!$B$5)*Data!H1873</f>
        <v>1.7088653800938429E-3</v>
      </c>
      <c r="K1873" s="8">
        <f t="shared" si="149"/>
        <v>-3.3176417393588698E-3</v>
      </c>
    </row>
    <row r="1874" spans="1:11" x14ac:dyDescent="0.2">
      <c r="A1874" s="3">
        <v>37859</v>
      </c>
      <c r="B1874" s="4">
        <v>4177.3999999999996</v>
      </c>
      <c r="C1874" s="4">
        <v>996.73</v>
      </c>
      <c r="D1874" s="5">
        <f t="shared" si="145"/>
        <v>633.56852275616575</v>
      </c>
      <c r="E1874" s="4">
        <v>0.63564708873633358</v>
      </c>
      <c r="F1874" s="8">
        <f t="shared" si="146"/>
        <v>-1.1543212436477086E-2</v>
      </c>
      <c r="G1874" s="8">
        <f t="shared" si="147"/>
        <v>3.6888356677124584E-3</v>
      </c>
      <c r="H1874" s="8">
        <f t="shared" si="148"/>
        <v>1.4609206396748698E-3</v>
      </c>
      <c r="I1874" s="8">
        <f>'Parameters and Results'!$C$3*Data!F1874+'Parameters and Results'!$C$4*Data!G1874</f>
        <v>-8.1083396213527219E-3</v>
      </c>
      <c r="J1874" s="8">
        <f>(1-'Parameters and Results'!$B$5)*Data!H1874</f>
        <v>4.3827619190246102E-4</v>
      </c>
      <c r="K1874" s="8">
        <f t="shared" si="149"/>
        <v>-7.6700634294502605E-3</v>
      </c>
    </row>
    <row r="1875" spans="1:11" x14ac:dyDescent="0.2">
      <c r="A1875" s="3">
        <v>37860</v>
      </c>
      <c r="B1875" s="4">
        <v>4206.3999999999996</v>
      </c>
      <c r="C1875" s="4">
        <v>996.79</v>
      </c>
      <c r="D1875" s="5">
        <f t="shared" si="145"/>
        <v>633.04331258732384</v>
      </c>
      <c r="E1875" s="4">
        <v>0.63508192556839838</v>
      </c>
      <c r="F1875" s="8">
        <f t="shared" si="146"/>
        <v>6.9181315544001535E-3</v>
      </c>
      <c r="G1875" s="8">
        <f t="shared" si="147"/>
        <v>6.0195031921574591E-5</v>
      </c>
      <c r="H1875" s="8">
        <f t="shared" si="148"/>
        <v>-8.8951019271226556E-4</v>
      </c>
      <c r="I1875" s="8">
        <f>'Parameters and Results'!$C$3*Data!F1875+'Parameters and Results'!$C$4*Data!G1875</f>
        <v>6.0858704273377851E-3</v>
      </c>
      <c r="J1875" s="8">
        <f>(1-'Parameters and Results'!$B$5)*Data!H1875</f>
        <v>-2.6685305781367973E-4</v>
      </c>
      <c r="K1875" s="8">
        <f t="shared" si="149"/>
        <v>5.819017369524105E-3</v>
      </c>
    </row>
    <row r="1876" spans="1:11" x14ac:dyDescent="0.2">
      <c r="A1876" s="3">
        <v>37861</v>
      </c>
      <c r="B1876" s="4">
        <v>4198</v>
      </c>
      <c r="C1876" s="4">
        <v>1002.84</v>
      </c>
      <c r="D1876" s="5">
        <f t="shared" si="145"/>
        <v>635.91629676601144</v>
      </c>
      <c r="E1876" s="4">
        <v>0.63411540900443886</v>
      </c>
      <c r="F1876" s="8">
        <f t="shared" si="146"/>
        <v>-1.9989535950383345E-3</v>
      </c>
      <c r="G1876" s="8">
        <f t="shared" si="147"/>
        <v>6.0511379212071408E-3</v>
      </c>
      <c r="H1876" s="8">
        <f t="shared" si="148"/>
        <v>-1.5230362126715654E-3</v>
      </c>
      <c r="I1876" s="8">
        <f>'Parameters and Results'!$C$3*Data!F1876+'Parameters and Results'!$C$4*Data!G1876</f>
        <v>1.5185300817933142E-3</v>
      </c>
      <c r="J1876" s="8">
        <f>(1-'Parameters and Results'!$B$5)*Data!H1876</f>
        <v>-4.5691086380146968E-4</v>
      </c>
      <c r="K1876" s="8">
        <f t="shared" si="149"/>
        <v>1.0616192179918446E-3</v>
      </c>
    </row>
    <row r="1877" spans="1:11" x14ac:dyDescent="0.2">
      <c r="A1877" s="3">
        <v>37862</v>
      </c>
      <c r="B1877" s="4">
        <v>4161.1000000000004</v>
      </c>
      <c r="C1877" s="4">
        <v>1008.01</v>
      </c>
      <c r="D1877" s="5">
        <f t="shared" si="145"/>
        <v>639.0730996005833</v>
      </c>
      <c r="E1877" s="4">
        <v>0.63399480124262986</v>
      </c>
      <c r="F1877" s="8">
        <f t="shared" si="146"/>
        <v>-8.8287590019663579E-3</v>
      </c>
      <c r="G1877" s="8">
        <f t="shared" si="147"/>
        <v>5.1421154156802663E-3</v>
      </c>
      <c r="H1877" s="8">
        <f t="shared" si="148"/>
        <v>-1.9021653039001592E-4</v>
      </c>
      <c r="I1877" s="8">
        <f>'Parameters and Results'!$C$3*Data!F1877+'Parameters and Results'!$C$4*Data!G1877</f>
        <v>-4.9484218022532184E-3</v>
      </c>
      <c r="J1877" s="8">
        <f>(1-'Parameters and Results'!$B$5)*Data!H1877</f>
        <v>-5.7064959117004786E-5</v>
      </c>
      <c r="K1877" s="8">
        <f t="shared" si="149"/>
        <v>-5.0054867613702229E-3</v>
      </c>
    </row>
    <row r="1878" spans="1:11" x14ac:dyDescent="0.2">
      <c r="A1878" s="3">
        <v>37866</v>
      </c>
      <c r="B1878" s="4">
        <v>4204.3999999999996</v>
      </c>
      <c r="C1878" s="4">
        <v>1021.99</v>
      </c>
      <c r="D1878" s="5">
        <f t="shared" si="145"/>
        <v>649.29479034307496</v>
      </c>
      <c r="E1878" s="4">
        <v>0.63532401524777637</v>
      </c>
      <c r="F1878" s="8">
        <f t="shared" si="146"/>
        <v>1.03521335705874E-2</v>
      </c>
      <c r="G1878" s="8">
        <f t="shared" si="147"/>
        <v>1.3773616762941306E-2</v>
      </c>
      <c r="H1878" s="8">
        <f t="shared" si="148"/>
        <v>2.0943745160798138E-3</v>
      </c>
      <c r="I1878" s="8">
        <f>'Parameters and Results'!$C$3*Data!F1878+'Parameters and Results'!$C$4*Data!G1878</f>
        <v>1.6495869926252283E-2</v>
      </c>
      <c r="J1878" s="8">
        <f>(1-'Parameters and Results'!$B$5)*Data!H1878</f>
        <v>6.2831235482394422E-4</v>
      </c>
      <c r="K1878" s="8">
        <f t="shared" si="149"/>
        <v>1.7124182281076226E-2</v>
      </c>
    </row>
    <row r="1879" spans="1:11" x14ac:dyDescent="0.2">
      <c r="A1879" s="3">
        <v>37867</v>
      </c>
      <c r="B1879" s="4">
        <v>4262.1000000000004</v>
      </c>
      <c r="C1879" s="4">
        <v>1026.27</v>
      </c>
      <c r="D1879" s="5">
        <f t="shared" si="145"/>
        <v>652.345537757437</v>
      </c>
      <c r="E1879" s="4">
        <v>0.63564708873633358</v>
      </c>
      <c r="F1879" s="8">
        <f t="shared" si="146"/>
        <v>1.3630400596941941E-2</v>
      </c>
      <c r="G1879" s="8">
        <f t="shared" si="147"/>
        <v>4.1791630255196997E-3</v>
      </c>
      <c r="H1879" s="8">
        <f t="shared" si="148"/>
        <v>5.0838841969414047E-4</v>
      </c>
      <c r="I1879" s="8">
        <f>'Parameters and Results'!$C$3*Data!F1879+'Parameters and Results'!$C$4*Data!G1879</f>
        <v>1.4183348556104838E-2</v>
      </c>
      <c r="J1879" s="8">
        <f>(1-'Parameters and Results'!$B$5)*Data!H1879</f>
        <v>1.5251652590824217E-4</v>
      </c>
      <c r="K1879" s="8">
        <f t="shared" si="149"/>
        <v>1.433586508201308E-2</v>
      </c>
    </row>
    <row r="1880" spans="1:11" x14ac:dyDescent="0.2">
      <c r="A1880" s="3">
        <v>37868</v>
      </c>
      <c r="B1880" s="4">
        <v>4248.8</v>
      </c>
      <c r="C1880" s="4">
        <v>1027.97</v>
      </c>
      <c r="D1880" s="5">
        <f t="shared" si="145"/>
        <v>651.23218245169471</v>
      </c>
      <c r="E1880" s="4">
        <v>0.63351282863477987</v>
      </c>
      <c r="F1880" s="8">
        <f t="shared" si="146"/>
        <v>-3.1254064379517606E-3</v>
      </c>
      <c r="G1880" s="8">
        <f t="shared" si="147"/>
        <v>1.655113704418026E-3</v>
      </c>
      <c r="H1880" s="8">
        <f t="shared" si="148"/>
        <v>-3.363267440391803E-3</v>
      </c>
      <c r="I1880" s="8">
        <f>'Parameters and Results'!$C$3*Data!F1880+'Parameters and Results'!$C$4*Data!G1880</f>
        <v>-1.8409692328220559E-3</v>
      </c>
      <c r="J1880" s="8">
        <f>(1-'Parameters and Results'!$B$5)*Data!H1880</f>
        <v>-1.0089802321175409E-3</v>
      </c>
      <c r="K1880" s="8">
        <f t="shared" si="149"/>
        <v>-2.8499494649395969E-3</v>
      </c>
    </row>
    <row r="1881" spans="1:11" x14ac:dyDescent="0.2">
      <c r="A1881" s="3">
        <v>37869</v>
      </c>
      <c r="B1881" s="4">
        <v>4257.2</v>
      </c>
      <c r="C1881" s="4">
        <v>1021.39</v>
      </c>
      <c r="D1881" s="5">
        <f t="shared" si="145"/>
        <v>642.74746711975331</v>
      </c>
      <c r="E1881" s="4">
        <v>0.62928701780882257</v>
      </c>
      <c r="F1881" s="8">
        <f t="shared" si="146"/>
        <v>1.9750770586997686E-3</v>
      </c>
      <c r="G1881" s="8">
        <f t="shared" si="147"/>
        <v>-6.421539027938023E-3</v>
      </c>
      <c r="H1881" s="8">
        <f t="shared" si="148"/>
        <v>-6.6927892205443911E-3</v>
      </c>
      <c r="I1881" s="8">
        <f>'Parameters and Results'!$C$3*Data!F1881+'Parameters and Results'!$C$4*Data!G1881</f>
        <v>-1.7394386487242361E-3</v>
      </c>
      <c r="J1881" s="8">
        <f>(1-'Parameters and Results'!$B$5)*Data!H1881</f>
        <v>-2.0078367661633175E-3</v>
      </c>
      <c r="K1881" s="8">
        <f t="shared" si="149"/>
        <v>-3.7472754148875536E-3</v>
      </c>
    </row>
    <row r="1882" spans="1:11" x14ac:dyDescent="0.2">
      <c r="A1882" s="3">
        <v>37872</v>
      </c>
      <c r="B1882" s="4">
        <v>4292.1000000000004</v>
      </c>
      <c r="C1882" s="4">
        <v>1031.6400000000001</v>
      </c>
      <c r="D1882" s="5">
        <f t="shared" si="145"/>
        <v>650.54861899356797</v>
      </c>
      <c r="E1882" s="4">
        <v>0.63059654433093704</v>
      </c>
      <c r="F1882" s="8">
        <f t="shared" si="146"/>
        <v>8.164456473509038E-3</v>
      </c>
      <c r="G1882" s="8">
        <f t="shared" si="147"/>
        <v>9.9853242923864799E-3</v>
      </c>
      <c r="H1882" s="8">
        <f t="shared" si="148"/>
        <v>2.0788063802922208E-3</v>
      </c>
      <c r="I1882" s="8">
        <f>'Parameters and Results'!$C$3*Data!F1882+'Parameters and Results'!$C$4*Data!G1882</f>
        <v>1.2535974532209108E-2</v>
      </c>
      <c r="J1882" s="8">
        <f>(1-'Parameters and Results'!$B$5)*Data!H1882</f>
        <v>6.2364191408766632E-4</v>
      </c>
      <c r="K1882" s="8">
        <f t="shared" si="149"/>
        <v>1.3159616446296775E-2</v>
      </c>
    </row>
    <row r="1883" spans="1:11" x14ac:dyDescent="0.2">
      <c r="A1883" s="3">
        <v>37873</v>
      </c>
      <c r="B1883" s="4">
        <v>4263.8999999999996</v>
      </c>
      <c r="C1883" s="4">
        <v>1023.17</v>
      </c>
      <c r="D1883" s="5">
        <f t="shared" si="145"/>
        <v>643.13910365202082</v>
      </c>
      <c r="E1883" s="4">
        <v>0.62857502042868818</v>
      </c>
      <c r="F1883" s="8">
        <f t="shared" si="146"/>
        <v>-6.591889227322424E-3</v>
      </c>
      <c r="G1883" s="8">
        <f t="shared" si="147"/>
        <v>-8.2441179206323989E-3</v>
      </c>
      <c r="H1883" s="8">
        <f t="shared" si="148"/>
        <v>-3.2108819728953911E-3</v>
      </c>
      <c r="I1883" s="8">
        <f>'Parameters and Results'!$C$3*Data!F1883+'Parameters and Results'!$C$4*Data!G1883</f>
        <v>-1.0219726751048618E-2</v>
      </c>
      <c r="J1883" s="8">
        <f>(1-'Parameters and Results'!$B$5)*Data!H1883</f>
        <v>-9.6326459186861751E-4</v>
      </c>
      <c r="K1883" s="8">
        <f t="shared" si="149"/>
        <v>-1.1182991342917234E-2</v>
      </c>
    </row>
    <row r="1884" spans="1:11" x14ac:dyDescent="0.2">
      <c r="A1884" s="3">
        <v>37874</v>
      </c>
      <c r="B1884" s="4">
        <v>4252.1000000000004</v>
      </c>
      <c r="C1884" s="4">
        <v>1010.92</v>
      </c>
      <c r="D1884" s="5">
        <f t="shared" si="145"/>
        <v>635.91872680379947</v>
      </c>
      <c r="E1884" s="4">
        <v>0.62904950619613764</v>
      </c>
      <c r="F1884" s="8">
        <f t="shared" si="146"/>
        <v>-2.7712558834804726E-3</v>
      </c>
      <c r="G1884" s="8">
        <f t="shared" si="147"/>
        <v>-1.2044843738837831E-2</v>
      </c>
      <c r="H1884" s="8">
        <f t="shared" si="148"/>
        <v>7.5457464436790565E-4</v>
      </c>
      <c r="I1884" s="8">
        <f>'Parameters and Results'!$C$3*Data!F1884+'Parameters and Results'!$C$4*Data!G1884</f>
        <v>-8.9290645170178439E-3</v>
      </c>
      <c r="J1884" s="8">
        <f>(1-'Parameters and Results'!$B$5)*Data!H1884</f>
        <v>2.2637239331037173E-4</v>
      </c>
      <c r="K1884" s="8">
        <f t="shared" si="149"/>
        <v>-8.7026921237074728E-3</v>
      </c>
    </row>
    <row r="1885" spans="1:11" x14ac:dyDescent="0.2">
      <c r="A1885" s="3">
        <v>37875</v>
      </c>
      <c r="B1885" s="4">
        <v>4242.2</v>
      </c>
      <c r="C1885" s="4">
        <v>1016.42</v>
      </c>
      <c r="D1885" s="5">
        <f t="shared" si="145"/>
        <v>637.77373407793186</v>
      </c>
      <c r="E1885" s="4">
        <v>0.62747066574637644</v>
      </c>
      <c r="F1885" s="8">
        <f t="shared" si="146"/>
        <v>-2.3309759444792911E-3</v>
      </c>
      <c r="G1885" s="8">
        <f t="shared" si="147"/>
        <v>5.4258422299353192E-3</v>
      </c>
      <c r="H1885" s="8">
        <f t="shared" si="148"/>
        <v>-2.5130376987617174E-3</v>
      </c>
      <c r="I1885" s="8">
        <f>'Parameters and Results'!$C$3*Data!F1885+'Parameters and Results'!$C$4*Data!G1885</f>
        <v>8.9035085274569376E-4</v>
      </c>
      <c r="J1885" s="8">
        <f>(1-'Parameters and Results'!$B$5)*Data!H1885</f>
        <v>-7.5391130962851533E-4</v>
      </c>
      <c r="K1885" s="8">
        <f t="shared" si="149"/>
        <v>1.3643954311717843E-4</v>
      </c>
    </row>
    <row r="1886" spans="1:11" x14ac:dyDescent="0.2">
      <c r="A1886" s="3">
        <v>37876</v>
      </c>
      <c r="B1886" s="4">
        <v>4237.8</v>
      </c>
      <c r="C1886" s="4">
        <v>1018.63</v>
      </c>
      <c r="D1886" s="5">
        <f t="shared" si="145"/>
        <v>634.18627817208312</v>
      </c>
      <c r="E1886" s="4">
        <v>0.6225874735400323</v>
      </c>
      <c r="F1886" s="8">
        <f t="shared" si="146"/>
        <v>-1.0377359421843097E-3</v>
      </c>
      <c r="G1886" s="8">
        <f t="shared" si="147"/>
        <v>2.1719376612581638E-3</v>
      </c>
      <c r="H1886" s="8">
        <f t="shared" si="148"/>
        <v>-7.8127838887741222E-3</v>
      </c>
      <c r="I1886" s="8">
        <f>'Parameters and Results'!$C$3*Data!F1886+'Parameters and Results'!$C$4*Data!G1886</f>
        <v>2.6482738766813786E-4</v>
      </c>
      <c r="J1886" s="8">
        <f>(1-'Parameters and Results'!$B$5)*Data!H1886</f>
        <v>-2.3438351666322369E-3</v>
      </c>
      <c r="K1886" s="8">
        <f t="shared" si="149"/>
        <v>-2.0790077789640989E-3</v>
      </c>
    </row>
    <row r="1887" spans="1:11" x14ac:dyDescent="0.2">
      <c r="A1887" s="3">
        <v>37879</v>
      </c>
      <c r="B1887" s="4">
        <v>4260.8999999999996</v>
      </c>
      <c r="C1887" s="4">
        <v>1014.81</v>
      </c>
      <c r="D1887" s="5">
        <f t="shared" si="145"/>
        <v>633.54351354725929</v>
      </c>
      <c r="E1887" s="4">
        <v>0.62429766512673246</v>
      </c>
      <c r="F1887" s="8">
        <f t="shared" si="146"/>
        <v>5.4361389122604253E-3</v>
      </c>
      <c r="G1887" s="8">
        <f t="shared" si="147"/>
        <v>-3.7571843710466567E-3</v>
      </c>
      <c r="H1887" s="8">
        <f t="shared" si="148"/>
        <v>2.7431438647800908E-3</v>
      </c>
      <c r="I1887" s="8">
        <f>'Parameters and Results'!$C$3*Data!F1887+'Parameters and Results'!$C$4*Data!G1887</f>
        <v>2.7277419878626767E-3</v>
      </c>
      <c r="J1887" s="8">
        <f>(1-'Parameters and Results'!$B$5)*Data!H1887</f>
        <v>8.2294315943402742E-4</v>
      </c>
      <c r="K1887" s="8">
        <f t="shared" si="149"/>
        <v>3.550685147296704E-3</v>
      </c>
    </row>
    <row r="1888" spans="1:11" x14ac:dyDescent="0.2">
      <c r="A1888" s="3">
        <v>37880</v>
      </c>
      <c r="B1888" s="4">
        <v>4299</v>
      </c>
      <c r="C1888" s="4">
        <v>1029.32</v>
      </c>
      <c r="D1888" s="5">
        <f t="shared" si="145"/>
        <v>648.55396635372699</v>
      </c>
      <c r="E1888" s="4">
        <v>0.63008002016256071</v>
      </c>
      <c r="F1888" s="8">
        <f t="shared" si="146"/>
        <v>8.9020319410895183E-3</v>
      </c>
      <c r="G1888" s="8">
        <f t="shared" si="147"/>
        <v>1.4196987189756165E-2</v>
      </c>
      <c r="H1888" s="8">
        <f t="shared" si="148"/>
        <v>9.219545376068965E-3</v>
      </c>
      <c r="I1888" s="8">
        <f>'Parameters and Results'!$C$3*Data!F1888+'Parameters and Results'!$C$4*Data!G1888</f>
        <v>1.545565103092166E-2</v>
      </c>
      <c r="J1888" s="8">
        <f>(1-'Parameters and Results'!$B$5)*Data!H1888</f>
        <v>2.7658636128206899E-3</v>
      </c>
      <c r="K1888" s="8">
        <f t="shared" si="149"/>
        <v>1.8221514643742349E-2</v>
      </c>
    </row>
    <row r="1889" spans="1:11" x14ac:dyDescent="0.2">
      <c r="A1889" s="3">
        <v>37881</v>
      </c>
      <c r="B1889" s="4">
        <v>4293</v>
      </c>
      <c r="C1889" s="4">
        <v>1025.97</v>
      </c>
      <c r="D1889" s="5">
        <f t="shared" si="145"/>
        <v>639.47270007479426</v>
      </c>
      <c r="E1889" s="4">
        <v>0.62328596360009969</v>
      </c>
      <c r="F1889" s="8">
        <f t="shared" si="146"/>
        <v>-1.3966482717209759E-3</v>
      </c>
      <c r="G1889" s="8">
        <f t="shared" si="147"/>
        <v>-3.2598834876430942E-3</v>
      </c>
      <c r="H1889" s="8">
        <f t="shared" si="148"/>
        <v>-1.0841403382385092E-2</v>
      </c>
      <c r="I1889" s="8">
        <f>'Parameters and Results'!$C$3*Data!F1889+'Parameters and Results'!$C$4*Data!G1889</f>
        <v>-2.9824043210831255E-3</v>
      </c>
      <c r="J1889" s="8">
        <f>(1-'Parameters and Results'!$B$5)*Data!H1889</f>
        <v>-3.252421014715528E-3</v>
      </c>
      <c r="K1889" s="8">
        <f t="shared" si="149"/>
        <v>-6.2348253357986539E-3</v>
      </c>
    </row>
    <row r="1890" spans="1:11" x14ac:dyDescent="0.2">
      <c r="A1890" s="3">
        <v>37882</v>
      </c>
      <c r="B1890" s="4">
        <v>4314.7</v>
      </c>
      <c r="C1890" s="4">
        <v>1039.58</v>
      </c>
      <c r="D1890" s="5">
        <f t="shared" si="145"/>
        <v>643.50355926957604</v>
      </c>
      <c r="E1890" s="4">
        <v>0.61900340451872493</v>
      </c>
      <c r="F1890" s="8">
        <f t="shared" si="146"/>
        <v>5.0420079629049687E-3</v>
      </c>
      <c r="G1890" s="8">
        <f t="shared" si="147"/>
        <v>1.3178278876610026E-2</v>
      </c>
      <c r="H1890" s="8">
        <f t="shared" si="148"/>
        <v>-6.894651368654978E-3</v>
      </c>
      <c r="I1890" s="8">
        <f>'Parameters and Results'!$C$3*Data!F1890+'Parameters and Results'!$C$4*Data!G1890</f>
        <v>1.1528027560911265E-2</v>
      </c>
      <c r="J1890" s="8">
        <f>(1-'Parameters and Results'!$B$5)*Data!H1890</f>
        <v>-2.0683954105964937E-3</v>
      </c>
      <c r="K1890" s="8">
        <f t="shared" si="149"/>
        <v>9.4596321503147719E-3</v>
      </c>
    </row>
    <row r="1891" spans="1:11" x14ac:dyDescent="0.2">
      <c r="A1891" s="3">
        <v>37883</v>
      </c>
      <c r="B1891" s="4">
        <v>4257</v>
      </c>
      <c r="C1891" s="4">
        <v>1036.3</v>
      </c>
      <c r="D1891" s="5">
        <f t="shared" si="145"/>
        <v>635.18234753294507</v>
      </c>
      <c r="E1891" s="4">
        <v>0.61293288384921851</v>
      </c>
      <c r="F1891" s="8">
        <f t="shared" si="146"/>
        <v>-1.3463110359313238E-2</v>
      </c>
      <c r="G1891" s="8">
        <f t="shared" si="147"/>
        <v>-3.1601082235811935E-3</v>
      </c>
      <c r="H1891" s="8">
        <f t="shared" si="148"/>
        <v>-9.8553307688224959E-3</v>
      </c>
      <c r="I1891" s="8">
        <f>'Parameters and Results'!$C$3*Data!F1891+'Parameters and Results'!$C$4*Data!G1891</f>
        <v>-1.3486680005132928E-2</v>
      </c>
      <c r="J1891" s="8">
        <f>(1-'Parameters and Results'!$B$5)*Data!H1891</f>
        <v>-2.9565992306467494E-3</v>
      </c>
      <c r="K1891" s="8">
        <f t="shared" si="149"/>
        <v>-1.6443279235779679E-2</v>
      </c>
    </row>
    <row r="1892" spans="1:11" x14ac:dyDescent="0.2">
      <c r="A1892" s="3">
        <v>37886</v>
      </c>
      <c r="B1892" s="4">
        <v>4228.2</v>
      </c>
      <c r="C1892" s="4">
        <v>1022.82</v>
      </c>
      <c r="D1892" s="5">
        <f t="shared" si="145"/>
        <v>620.94463331714428</v>
      </c>
      <c r="E1892" s="4">
        <v>0.60709082078678966</v>
      </c>
      <c r="F1892" s="8">
        <f t="shared" si="146"/>
        <v>-6.7883162671205591E-3</v>
      </c>
      <c r="G1892" s="8">
        <f t="shared" si="147"/>
        <v>-1.3093158799283104E-2</v>
      </c>
      <c r="H1892" s="8">
        <f t="shared" si="148"/>
        <v>-9.5770396802044196E-3</v>
      </c>
      <c r="I1892" s="8">
        <f>'Parameters and Results'!$C$3*Data!F1892+'Parameters and Results'!$C$4*Data!G1892</f>
        <v>-1.3010082485343367E-2</v>
      </c>
      <c r="J1892" s="8">
        <f>(1-'Parameters and Results'!$B$5)*Data!H1892</f>
        <v>-2.8731119040613265E-3</v>
      </c>
      <c r="K1892" s="8">
        <f t="shared" si="149"/>
        <v>-1.5883194389404692E-2</v>
      </c>
    </row>
    <row r="1893" spans="1:11" x14ac:dyDescent="0.2">
      <c r="A1893" s="3">
        <v>37887</v>
      </c>
      <c r="B1893" s="4">
        <v>4221.7</v>
      </c>
      <c r="C1893" s="4">
        <v>1029.03</v>
      </c>
      <c r="D1893" s="5">
        <f t="shared" si="145"/>
        <v>621.39492753623188</v>
      </c>
      <c r="E1893" s="4">
        <v>0.60386473429951693</v>
      </c>
      <c r="F1893" s="8">
        <f t="shared" si="146"/>
        <v>-1.5384800487774487E-3</v>
      </c>
      <c r="G1893" s="8">
        <f t="shared" si="147"/>
        <v>6.0530925371266447E-3</v>
      </c>
      <c r="H1893" s="8">
        <f t="shared" si="148"/>
        <v>-5.3281792316252656E-3</v>
      </c>
      <c r="I1893" s="8">
        <f>'Parameters and Results'!$C$3*Data!F1893+'Parameters and Results'!$C$4*Data!G1893</f>
        <v>1.9224999273681214E-3</v>
      </c>
      <c r="J1893" s="8">
        <f>(1-'Parameters and Results'!$B$5)*Data!H1893</f>
        <v>-1.5984537694875799E-3</v>
      </c>
      <c r="K1893" s="8">
        <f t="shared" si="149"/>
        <v>3.2404615788054147E-4</v>
      </c>
    </row>
    <row r="1894" spans="1:11" x14ac:dyDescent="0.2">
      <c r="A1894" s="3">
        <v>37888</v>
      </c>
      <c r="B1894" s="4">
        <v>4236.3999999999996</v>
      </c>
      <c r="C1894" s="4">
        <v>1009.38</v>
      </c>
      <c r="D1894" s="5">
        <f t="shared" si="145"/>
        <v>609.60260901075014</v>
      </c>
      <c r="E1894" s="4">
        <v>0.60393767363208117</v>
      </c>
      <c r="F1894" s="8">
        <f t="shared" si="146"/>
        <v>3.4759614572597926E-3</v>
      </c>
      <c r="G1894" s="8">
        <f t="shared" si="147"/>
        <v>-1.9280329968891272E-2</v>
      </c>
      <c r="H1894" s="8">
        <f t="shared" si="148"/>
        <v>1.2078024049953011E-4</v>
      </c>
      <c r="I1894" s="8">
        <f>'Parameters and Results'!$C$3*Data!F1894+'Parameters and Results'!$C$4*Data!G1894</f>
        <v>-7.3699119080989708E-3</v>
      </c>
      <c r="J1894" s="8">
        <f>(1-'Parameters and Results'!$B$5)*Data!H1894</f>
        <v>3.6234072149859037E-5</v>
      </c>
      <c r="K1894" s="8">
        <f t="shared" si="149"/>
        <v>-7.3336778359491114E-3</v>
      </c>
    </row>
    <row r="1895" spans="1:11" x14ac:dyDescent="0.2">
      <c r="A1895" s="3">
        <v>37889</v>
      </c>
      <c r="B1895" s="4">
        <v>4202.2</v>
      </c>
      <c r="C1895" s="4">
        <v>1003.27</v>
      </c>
      <c r="D1895" s="5">
        <f t="shared" si="145"/>
        <v>604.85319828781576</v>
      </c>
      <c r="E1895" s="4">
        <v>0.60288177488394523</v>
      </c>
      <c r="F1895" s="8">
        <f t="shared" si="146"/>
        <v>-8.1056543145653255E-3</v>
      </c>
      <c r="G1895" s="8">
        <f t="shared" si="147"/>
        <v>-6.0716158002359225E-3</v>
      </c>
      <c r="H1895" s="8">
        <f t="shared" si="148"/>
        <v>-1.7498873072915252E-3</v>
      </c>
      <c r="I1895" s="8">
        <f>'Parameters and Results'!$C$3*Data!F1895+'Parameters and Results'!$C$4*Data!G1895</f>
        <v>-1.037112005737206E-2</v>
      </c>
      <c r="J1895" s="8">
        <f>(1-'Parameters and Results'!$B$5)*Data!H1895</f>
        <v>-5.2496619218745765E-4</v>
      </c>
      <c r="K1895" s="8">
        <f t="shared" si="149"/>
        <v>-1.0896086249559516E-2</v>
      </c>
    </row>
    <row r="1896" spans="1:11" x14ac:dyDescent="0.2">
      <c r="A1896" s="3">
        <v>37890</v>
      </c>
      <c r="B1896" s="4">
        <v>4157.1000000000004</v>
      </c>
      <c r="C1896" s="4">
        <v>996.85</v>
      </c>
      <c r="D1896" s="5">
        <f t="shared" si="145"/>
        <v>600.62059408326809</v>
      </c>
      <c r="E1896" s="4">
        <v>0.6025185274447189</v>
      </c>
      <c r="F1896" s="8">
        <f t="shared" si="146"/>
        <v>-1.0790481882169587E-2</v>
      </c>
      <c r="G1896" s="8">
        <f t="shared" si="147"/>
        <v>-6.419636870052205E-3</v>
      </c>
      <c r="H1896" s="8">
        <f t="shared" si="148"/>
        <v>-6.0270011467615232E-4</v>
      </c>
      <c r="I1896" s="8">
        <f>'Parameters and Results'!$C$3*Data!F1896+'Parameters and Results'!$C$4*Data!G1896</f>
        <v>-1.2908275556726578E-2</v>
      </c>
      <c r="J1896" s="8">
        <f>(1-'Parameters and Results'!$B$5)*Data!H1896</f>
        <v>-1.8081003440284572E-4</v>
      </c>
      <c r="K1896" s="8">
        <f t="shared" si="149"/>
        <v>-1.3089085591129423E-2</v>
      </c>
    </row>
    <row r="1897" spans="1:11" x14ac:dyDescent="0.2">
      <c r="A1897" s="3">
        <v>37893</v>
      </c>
      <c r="B1897" s="4">
        <v>4142.7</v>
      </c>
      <c r="C1897" s="4">
        <v>1006.58</v>
      </c>
      <c r="D1897" s="5">
        <f t="shared" si="145"/>
        <v>604.84316788847502</v>
      </c>
      <c r="E1897" s="4">
        <v>0.60088931618795827</v>
      </c>
      <c r="F1897" s="8">
        <f t="shared" si="146"/>
        <v>-3.4699666133640459E-3</v>
      </c>
      <c r="G1897" s="8">
        <f t="shared" si="147"/>
        <v>9.7134179905474446E-3</v>
      </c>
      <c r="H1897" s="8">
        <f t="shared" si="148"/>
        <v>-2.7076643396561923E-3</v>
      </c>
      <c r="I1897" s="8">
        <f>'Parameters and Results'!$C$3*Data!F1897+'Parameters and Results'!$C$4*Data!G1897</f>
        <v>2.2090249282020816E-3</v>
      </c>
      <c r="J1897" s="8">
        <f>(1-'Parameters and Results'!$B$5)*Data!H1897</f>
        <v>-8.1229930189685782E-4</v>
      </c>
      <c r="K1897" s="8">
        <f t="shared" si="149"/>
        <v>1.3967256263052237E-3</v>
      </c>
    </row>
    <row r="1898" spans="1:11" x14ac:dyDescent="0.2">
      <c r="A1898" s="3">
        <v>37894</v>
      </c>
      <c r="B1898" s="4">
        <v>4091.3</v>
      </c>
      <c r="C1898" s="4">
        <v>995.97</v>
      </c>
      <c r="D1898" s="5">
        <f t="shared" si="145"/>
        <v>599.25992779783394</v>
      </c>
      <c r="E1898" s="4">
        <v>0.60168471720818295</v>
      </c>
      <c r="F1898" s="8">
        <f t="shared" si="146"/>
        <v>-1.2484981214914486E-2</v>
      </c>
      <c r="G1898" s="8">
        <f t="shared" si="147"/>
        <v>-1.0596588630343604E-2</v>
      </c>
      <c r="H1898" s="8">
        <f t="shared" si="148"/>
        <v>1.3228310509359612E-3</v>
      </c>
      <c r="I1898" s="8">
        <f>'Parameters and Results'!$C$3*Data!F1898+'Parameters and Results'!$C$4*Data!G1898</f>
        <v>-1.6646516423435724E-2</v>
      </c>
      <c r="J1898" s="8">
        <f>(1-'Parameters and Results'!$B$5)*Data!H1898</f>
        <v>3.9684931528078841E-4</v>
      </c>
      <c r="K1898" s="8">
        <f t="shared" si="149"/>
        <v>-1.6249667108154935E-2</v>
      </c>
    </row>
    <row r="1899" spans="1:11" x14ac:dyDescent="0.2">
      <c r="A1899" s="3">
        <v>37895</v>
      </c>
      <c r="B1899" s="4">
        <v>4169.2</v>
      </c>
      <c r="C1899" s="4">
        <v>1018.22</v>
      </c>
      <c r="D1899" s="5">
        <f t="shared" si="145"/>
        <v>610.91978160436793</v>
      </c>
      <c r="E1899" s="4">
        <v>0.59998800023999521</v>
      </c>
      <c r="F1899" s="8">
        <f t="shared" si="146"/>
        <v>1.8861402920666685E-2</v>
      </c>
      <c r="G1899" s="8">
        <f t="shared" si="147"/>
        <v>2.209414713266834E-2</v>
      </c>
      <c r="H1899" s="8">
        <f t="shared" si="148"/>
        <v>-2.8239271327369516E-3</v>
      </c>
      <c r="I1899" s="8">
        <f>'Parameters and Results'!$C$3*Data!F1899+'Parameters and Results'!$C$4*Data!G1899</f>
        <v>2.8434567007224257E-2</v>
      </c>
      <c r="J1899" s="8">
        <f>(1-'Parameters and Results'!$B$5)*Data!H1899</f>
        <v>-8.4717813982108556E-4</v>
      </c>
      <c r="K1899" s="8">
        <f t="shared" si="149"/>
        <v>2.7587388867403171E-2</v>
      </c>
    </row>
    <row r="1900" spans="1:11" x14ac:dyDescent="0.2">
      <c r="A1900" s="3">
        <v>37896</v>
      </c>
      <c r="B1900" s="4">
        <v>4209.1000000000004</v>
      </c>
      <c r="C1900" s="4">
        <v>1020.24</v>
      </c>
      <c r="D1900" s="5">
        <f t="shared" si="145"/>
        <v>609.09850746268648</v>
      </c>
      <c r="E1900" s="4">
        <v>0.59701492537313428</v>
      </c>
      <c r="F1900" s="8">
        <f t="shared" si="146"/>
        <v>9.5246772356692971E-3</v>
      </c>
      <c r="G1900" s="8">
        <f t="shared" si="147"/>
        <v>1.9818889369363352E-3</v>
      </c>
      <c r="H1900" s="8">
        <f t="shared" si="148"/>
        <v>-4.967541711036496E-3</v>
      </c>
      <c r="I1900" s="8">
        <f>'Parameters and Results'!$C$3*Data!F1900+'Parameters and Results'!$C$4*Data!G1900</f>
        <v>9.4043126071562556E-3</v>
      </c>
      <c r="J1900" s="8">
        <f>(1-'Parameters and Results'!$B$5)*Data!H1900</f>
        <v>-1.4902625133109491E-3</v>
      </c>
      <c r="K1900" s="8">
        <f t="shared" si="149"/>
        <v>7.9140500938453071E-3</v>
      </c>
    </row>
    <row r="1901" spans="1:11" x14ac:dyDescent="0.2">
      <c r="A1901" s="3">
        <v>37897</v>
      </c>
      <c r="B1901" s="4">
        <v>4274</v>
      </c>
      <c r="C1901" s="4">
        <v>1029.8499999999999</v>
      </c>
      <c r="D1901" s="5">
        <f t="shared" si="145"/>
        <v>619.27239927841242</v>
      </c>
      <c r="E1901" s="4">
        <v>0.60132291040288632</v>
      </c>
      <c r="F1901" s="8">
        <f t="shared" si="146"/>
        <v>1.5301308778256544E-2</v>
      </c>
      <c r="G1901" s="8">
        <f t="shared" si="147"/>
        <v>9.3752668318422185E-3</v>
      </c>
      <c r="H1901" s="8">
        <f t="shared" si="148"/>
        <v>7.1899650662392714E-3</v>
      </c>
      <c r="I1901" s="8">
        <f>'Parameters and Results'!$C$3*Data!F1901+'Parameters and Results'!$C$4*Data!G1901</f>
        <v>1.8451289270169275E-2</v>
      </c>
      <c r="J1901" s="8">
        <f>(1-'Parameters and Results'!$B$5)*Data!H1901</f>
        <v>2.1569895198717817E-3</v>
      </c>
      <c r="K1901" s="8">
        <f t="shared" si="149"/>
        <v>2.0608278790041058E-2</v>
      </c>
    </row>
    <row r="1902" spans="1:11" x14ac:dyDescent="0.2">
      <c r="A1902" s="3">
        <v>37900</v>
      </c>
      <c r="B1902" s="4">
        <v>4270.1000000000004</v>
      </c>
      <c r="C1902" s="4">
        <v>1034.3499999999999</v>
      </c>
      <c r="D1902" s="5">
        <f t="shared" si="145"/>
        <v>617.81746505793808</v>
      </c>
      <c r="E1902" s="4">
        <v>0.5973002030820691</v>
      </c>
      <c r="F1902" s="8">
        <f t="shared" si="146"/>
        <v>-9.1291072690076816E-4</v>
      </c>
      <c r="G1902" s="8">
        <f t="shared" si="147"/>
        <v>4.3600495385716278E-3</v>
      </c>
      <c r="H1902" s="8">
        <f t="shared" si="148"/>
        <v>-6.7122390330281619E-3</v>
      </c>
      <c r="I1902" s="8">
        <f>'Parameters and Results'!$C$3*Data!F1902+'Parameters and Results'!$C$4*Data!G1902</f>
        <v>1.5556298647905076E-3</v>
      </c>
      <c r="J1902" s="8">
        <f>(1-'Parameters and Results'!$B$5)*Data!H1902</f>
        <v>-2.0136717099084487E-3</v>
      </c>
      <c r="K1902" s="8">
        <f t="shared" si="149"/>
        <v>-4.5804184511794108E-4</v>
      </c>
    </row>
    <row r="1903" spans="1:11" x14ac:dyDescent="0.2">
      <c r="A1903" s="3">
        <v>37901</v>
      </c>
      <c r="B1903" s="4">
        <v>4272</v>
      </c>
      <c r="C1903" s="4">
        <v>1039.25</v>
      </c>
      <c r="D1903" s="5">
        <f t="shared" si="145"/>
        <v>624.99999999999989</v>
      </c>
      <c r="E1903" s="4">
        <v>0.6013952369497233</v>
      </c>
      <c r="F1903" s="8">
        <f t="shared" si="146"/>
        <v>4.4485548783875E-4</v>
      </c>
      <c r="G1903" s="8">
        <f t="shared" si="147"/>
        <v>4.7260890436886058E-3</v>
      </c>
      <c r="H1903" s="8">
        <f t="shared" si="148"/>
        <v>6.8325108474735228E-3</v>
      </c>
      <c r="I1903" s="8">
        <f>'Parameters and Results'!$C$3*Data!F1903+'Parameters and Results'!$C$4*Data!G1903</f>
        <v>2.9413366354507542E-3</v>
      </c>
      <c r="J1903" s="8">
        <f>(1-'Parameters and Results'!$B$5)*Data!H1903</f>
        <v>2.0497532542420572E-3</v>
      </c>
      <c r="K1903" s="8">
        <f t="shared" si="149"/>
        <v>4.9910898896928114E-3</v>
      </c>
    </row>
    <row r="1904" spans="1:11" x14ac:dyDescent="0.2">
      <c r="A1904" s="3">
        <v>37902</v>
      </c>
      <c r="B1904" s="4">
        <v>4268.6000000000004</v>
      </c>
      <c r="C1904" s="4">
        <v>1033.78</v>
      </c>
      <c r="D1904" s="5">
        <f t="shared" si="145"/>
        <v>622.83407639474638</v>
      </c>
      <c r="E1904" s="4">
        <v>0.60248222677431018</v>
      </c>
      <c r="F1904" s="8">
        <f t="shared" si="146"/>
        <v>-7.9619703056301035E-4</v>
      </c>
      <c r="G1904" s="8">
        <f t="shared" si="147"/>
        <v>-5.2773116597066745E-3</v>
      </c>
      <c r="H1904" s="8">
        <f t="shared" si="148"/>
        <v>1.8058152141349109E-3</v>
      </c>
      <c r="I1904" s="8">
        <f>'Parameters and Results'!$C$3*Data!F1904+'Parameters and Results'!$C$4*Data!G1904</f>
        <v>-3.5464206979842392E-3</v>
      </c>
      <c r="J1904" s="8">
        <f>(1-'Parameters and Results'!$B$5)*Data!H1904</f>
        <v>5.4174456424047339E-4</v>
      </c>
      <c r="K1904" s="8">
        <f t="shared" si="149"/>
        <v>-3.0046761337437656E-3</v>
      </c>
    </row>
    <row r="1905" spans="1:11" x14ac:dyDescent="0.2">
      <c r="A1905" s="3">
        <v>37903</v>
      </c>
      <c r="B1905" s="4">
        <v>4313.8999999999996</v>
      </c>
      <c r="C1905" s="4">
        <v>1038.06</v>
      </c>
      <c r="D1905" s="5">
        <f t="shared" si="145"/>
        <v>624.99849479198019</v>
      </c>
      <c r="E1905" s="4">
        <v>0.60208320789933167</v>
      </c>
      <c r="F1905" s="8">
        <f t="shared" si="146"/>
        <v>1.0556462727896504E-2</v>
      </c>
      <c r="G1905" s="8">
        <f t="shared" si="147"/>
        <v>4.1315990504456872E-3</v>
      </c>
      <c r="H1905" s="8">
        <f t="shared" si="148"/>
        <v>-6.6251094060562263E-4</v>
      </c>
      <c r="I1905" s="8">
        <f>'Parameters and Results'!$C$3*Data!F1905+'Parameters and Results'!$C$4*Data!G1905</f>
        <v>1.1467968374150112E-2</v>
      </c>
      <c r="J1905" s="8">
        <f>(1-'Parameters and Results'!$B$5)*Data!H1905</f>
        <v>-1.9875328218168682E-4</v>
      </c>
      <c r="K1905" s="8">
        <f t="shared" si="149"/>
        <v>1.1269215091968425E-2</v>
      </c>
    </row>
    <row r="1906" spans="1:11" x14ac:dyDescent="0.2">
      <c r="A1906" s="3">
        <v>37904</v>
      </c>
      <c r="B1906" s="4">
        <v>4311</v>
      </c>
      <c r="C1906" s="4">
        <v>1045.3499999999999</v>
      </c>
      <c r="D1906" s="5">
        <f t="shared" si="145"/>
        <v>627.68704215203547</v>
      </c>
      <c r="E1906" s="4">
        <v>0.60045634682358595</v>
      </c>
      <c r="F1906" s="8">
        <f t="shared" si="146"/>
        <v>-6.7247159022955144E-4</v>
      </c>
      <c r="G1906" s="8">
        <f t="shared" si="147"/>
        <v>6.9981710291516083E-3</v>
      </c>
      <c r="H1906" s="8">
        <f t="shared" si="148"/>
        <v>-2.7057106967657472E-3</v>
      </c>
      <c r="I1906" s="8">
        <f>'Parameters and Results'!$C$3*Data!F1906+'Parameters and Results'!$C$4*Data!G1906</f>
        <v>3.1905997142910123E-3</v>
      </c>
      <c r="J1906" s="8">
        <f>(1-'Parameters and Results'!$B$5)*Data!H1906</f>
        <v>-8.1171320902972423E-4</v>
      </c>
      <c r="K1906" s="8">
        <f t="shared" si="149"/>
        <v>2.3788865052612879E-3</v>
      </c>
    </row>
    <row r="1907" spans="1:11" x14ac:dyDescent="0.2">
      <c r="A1907" s="3">
        <v>37908</v>
      </c>
      <c r="B1907" s="4">
        <v>4334.1000000000004</v>
      </c>
      <c r="C1907" s="4">
        <v>1049.48</v>
      </c>
      <c r="D1907" s="5">
        <f t="shared" si="145"/>
        <v>627.04188325267376</v>
      </c>
      <c r="E1907" s="4">
        <v>0.59747864013861507</v>
      </c>
      <c r="F1907" s="8">
        <f t="shared" si="146"/>
        <v>5.3440804563108435E-3</v>
      </c>
      <c r="G1907" s="8">
        <f t="shared" si="147"/>
        <v>3.9430458328054011E-3</v>
      </c>
      <c r="H1907" s="8">
        <f t="shared" si="148"/>
        <v>-4.9714097178734486E-3</v>
      </c>
      <c r="I1907" s="8">
        <f>'Parameters and Results'!$C$3*Data!F1907+'Parameters and Results'!$C$4*Data!G1907</f>
        <v>6.8053151489869054E-3</v>
      </c>
      <c r="J1907" s="8">
        <f>(1-'Parameters and Results'!$B$5)*Data!H1907</f>
        <v>-1.4914229153620347E-3</v>
      </c>
      <c r="K1907" s="8">
        <f t="shared" si="149"/>
        <v>5.3138922336248709E-3</v>
      </c>
    </row>
    <row r="1908" spans="1:11" x14ac:dyDescent="0.2">
      <c r="A1908" s="3">
        <v>37909</v>
      </c>
      <c r="B1908" s="4">
        <v>4368.8</v>
      </c>
      <c r="C1908" s="4">
        <v>1046.76</v>
      </c>
      <c r="D1908" s="5">
        <f t="shared" si="145"/>
        <v>626.87747035573125</v>
      </c>
      <c r="E1908" s="4">
        <v>0.59887411666067791</v>
      </c>
      <c r="F1908" s="8">
        <f t="shared" si="146"/>
        <v>7.9743956344985878E-3</v>
      </c>
      <c r="G1908" s="8">
        <f t="shared" si="147"/>
        <v>-2.5951241523155281E-3</v>
      </c>
      <c r="H1908" s="8">
        <f t="shared" si="148"/>
        <v>2.3328857596922629E-3</v>
      </c>
      <c r="I1908" s="8">
        <f>'Parameters and Results'!$C$3*Data!F1908+'Parameters and Results'!$C$4*Data!G1908</f>
        <v>5.5762291379358783E-3</v>
      </c>
      <c r="J1908" s="8">
        <f>(1-'Parameters and Results'!$B$5)*Data!H1908</f>
        <v>6.9986572790767894E-4</v>
      </c>
      <c r="K1908" s="8">
        <f t="shared" si="149"/>
        <v>6.2760948658435569E-3</v>
      </c>
    </row>
    <row r="1909" spans="1:11" x14ac:dyDescent="0.2">
      <c r="A1909" s="3">
        <v>37910</v>
      </c>
      <c r="B1909" s="4">
        <v>4339.7</v>
      </c>
      <c r="C1909" s="4">
        <v>1050.07</v>
      </c>
      <c r="D1909" s="5">
        <f t="shared" si="145"/>
        <v>626.53341288782815</v>
      </c>
      <c r="E1909" s="4">
        <v>0.59665871121718383</v>
      </c>
      <c r="F1909" s="8">
        <f t="shared" si="146"/>
        <v>-6.683150556659666E-3</v>
      </c>
      <c r="G1909" s="8">
        <f t="shared" si="147"/>
        <v>3.1571493629847687E-3</v>
      </c>
      <c r="H1909" s="8">
        <f t="shared" si="148"/>
        <v>-3.7061432821281584E-3</v>
      </c>
      <c r="I1909" s="8">
        <f>'Parameters and Results'!$C$3*Data!F1909+'Parameters and Results'!$C$4*Data!G1909</f>
        <v>-4.1428960810654322E-3</v>
      </c>
      <c r="J1909" s="8">
        <f>(1-'Parameters and Results'!$B$5)*Data!H1909</f>
        <v>-1.1118429846384476E-3</v>
      </c>
      <c r="K1909" s="8">
        <f t="shared" si="149"/>
        <v>-5.2547390657038794E-3</v>
      </c>
    </row>
    <row r="1910" spans="1:11" x14ac:dyDescent="0.2">
      <c r="A1910" s="3">
        <v>37911</v>
      </c>
      <c r="B1910" s="4">
        <v>4344</v>
      </c>
      <c r="C1910" s="4">
        <v>1039.32</v>
      </c>
      <c r="D1910" s="5">
        <f t="shared" si="145"/>
        <v>621.5656958315891</v>
      </c>
      <c r="E1910" s="4">
        <v>0.5980503558399618</v>
      </c>
      <c r="F1910" s="8">
        <f t="shared" si="146"/>
        <v>9.9036133248710007E-4</v>
      </c>
      <c r="G1910" s="8">
        <f t="shared" si="147"/>
        <v>-1.0290175465158544E-2</v>
      </c>
      <c r="H1910" s="8">
        <f t="shared" si="148"/>
        <v>2.3296805734050632E-3</v>
      </c>
      <c r="I1910" s="8">
        <f>'Parameters and Results'!$C$3*Data!F1910+'Parameters and Results'!$C$4*Data!G1910</f>
        <v>-4.6901285852594026E-3</v>
      </c>
      <c r="J1910" s="8">
        <f>(1-'Parameters and Results'!$B$5)*Data!H1910</f>
        <v>6.9890417202151907E-4</v>
      </c>
      <c r="K1910" s="8">
        <f t="shared" si="149"/>
        <v>-3.9912244132378838E-3</v>
      </c>
    </row>
    <row r="1911" spans="1:11" x14ac:dyDescent="0.2">
      <c r="A1911" s="3">
        <v>37914</v>
      </c>
      <c r="B1911" s="4">
        <v>4347.5</v>
      </c>
      <c r="C1911" s="4">
        <v>1044.68</v>
      </c>
      <c r="D1911" s="5">
        <f t="shared" si="145"/>
        <v>623.72678965908415</v>
      </c>
      <c r="E1911" s="4">
        <v>0.59705057018329455</v>
      </c>
      <c r="F1911" s="8">
        <f t="shared" si="146"/>
        <v>8.0538461466672087E-4</v>
      </c>
      <c r="G1911" s="8">
        <f t="shared" si="147"/>
        <v>5.1439652773168322E-3</v>
      </c>
      <c r="H1911" s="8">
        <f t="shared" si="148"/>
        <v>-1.6731405158011462E-3</v>
      </c>
      <c r="I1911" s="8">
        <f>'Parameters and Results'!$C$3*Data!F1911+'Parameters and Results'!$C$4*Data!G1911</f>
        <v>3.4824527875844712E-3</v>
      </c>
      <c r="J1911" s="8">
        <f>(1-'Parameters and Results'!$B$5)*Data!H1911</f>
        <v>-5.0194215474034392E-4</v>
      </c>
      <c r="K1911" s="8">
        <f t="shared" si="149"/>
        <v>2.9805106328441274E-3</v>
      </c>
    </row>
    <row r="1912" spans="1:11" x14ac:dyDescent="0.2">
      <c r="A1912" s="3">
        <v>37915</v>
      </c>
      <c r="B1912" s="4">
        <v>4352.3</v>
      </c>
      <c r="C1912" s="4">
        <v>1046.03</v>
      </c>
      <c r="D1912" s="5">
        <f t="shared" si="145"/>
        <v>624.6446912695568</v>
      </c>
      <c r="E1912" s="4">
        <v>0.59715753015645523</v>
      </c>
      <c r="F1912" s="8">
        <f t="shared" si="146"/>
        <v>1.1034737550431235E-3</v>
      </c>
      <c r="G1912" s="8">
        <f t="shared" si="147"/>
        <v>1.2914274936511783E-3</v>
      </c>
      <c r="H1912" s="8">
        <f t="shared" si="148"/>
        <v>1.7913121409291808E-4</v>
      </c>
      <c r="I1912" s="8">
        <f>'Parameters and Results'!$C$3*Data!F1912+'Parameters and Results'!$C$4*Data!G1912</f>
        <v>1.6629103822343697E-3</v>
      </c>
      <c r="J1912" s="8">
        <f>(1-'Parameters and Results'!$B$5)*Data!H1912</f>
        <v>5.3739364227875435E-5</v>
      </c>
      <c r="K1912" s="8">
        <f t="shared" si="149"/>
        <v>1.7166497464622451E-3</v>
      </c>
    </row>
    <row r="1913" spans="1:11" x14ac:dyDescent="0.2">
      <c r="A1913" s="3">
        <v>37916</v>
      </c>
      <c r="B1913" s="4">
        <v>4285.6000000000004</v>
      </c>
      <c r="C1913" s="4">
        <v>1030.3599999999999</v>
      </c>
      <c r="D1913" s="5">
        <f t="shared" si="145"/>
        <v>608.42043105993503</v>
      </c>
      <c r="E1913" s="4">
        <v>0.59049306170652494</v>
      </c>
      <c r="F1913" s="8">
        <f t="shared" si="146"/>
        <v>-1.5443875416730505E-2</v>
      </c>
      <c r="G1913" s="8">
        <f t="shared" si="147"/>
        <v>-1.5093790181119861E-2</v>
      </c>
      <c r="H1913" s="8">
        <f t="shared" si="148"/>
        <v>-1.1223062487494828E-2</v>
      </c>
      <c r="I1913" s="8">
        <f>'Parameters and Results'!$C$3*Data!F1913+'Parameters and Results'!$C$4*Data!G1913</f>
        <v>-2.1664037687443918E-2</v>
      </c>
      <c r="J1913" s="8">
        <f>(1-'Parameters and Results'!$B$5)*Data!H1913</f>
        <v>-3.3669187462484489E-3</v>
      </c>
      <c r="K1913" s="8">
        <f t="shared" si="149"/>
        <v>-2.5030956433692367E-2</v>
      </c>
    </row>
    <row r="1914" spans="1:11" x14ac:dyDescent="0.2">
      <c r="A1914" s="3">
        <v>37917</v>
      </c>
      <c r="B1914" s="4">
        <v>4240.2</v>
      </c>
      <c r="C1914" s="4">
        <v>1033.77</v>
      </c>
      <c r="D1914" s="5">
        <f t="shared" si="145"/>
        <v>610.14578291919963</v>
      </c>
      <c r="E1914" s="4">
        <v>0.5902142477719412</v>
      </c>
      <c r="F1914" s="8">
        <f t="shared" si="146"/>
        <v>-1.0650127641887084E-2</v>
      </c>
      <c r="G1914" s="8">
        <f t="shared" si="147"/>
        <v>3.3040584674325166E-3</v>
      </c>
      <c r="H1914" s="8">
        <f t="shared" si="148"/>
        <v>-4.7228290623416196E-4</v>
      </c>
      <c r="I1914" s="8">
        <f>'Parameters and Results'!$C$3*Data!F1914+'Parameters and Results'!$C$4*Data!G1914</f>
        <v>-7.5346701142376396E-3</v>
      </c>
      <c r="J1914" s="8">
        <f>(1-'Parameters and Results'!$B$5)*Data!H1914</f>
        <v>-1.416848718702486E-4</v>
      </c>
      <c r="K1914" s="8">
        <f t="shared" si="149"/>
        <v>-7.6763549861078879E-3</v>
      </c>
    </row>
    <row r="1915" spans="1:11" x14ac:dyDescent="0.2">
      <c r="A1915" s="3">
        <v>37918</v>
      </c>
      <c r="B1915" s="4">
        <v>4239</v>
      </c>
      <c r="C1915" s="4">
        <v>1028.9100000000001</v>
      </c>
      <c r="D1915" s="5">
        <f t="shared" si="145"/>
        <v>606.23968889936373</v>
      </c>
      <c r="E1915" s="4">
        <v>0.5892057506481263</v>
      </c>
      <c r="F1915" s="8">
        <f t="shared" si="146"/>
        <v>-2.8304557222649367E-4</v>
      </c>
      <c r="G1915" s="8">
        <f t="shared" si="147"/>
        <v>-4.7123247361959717E-3</v>
      </c>
      <c r="H1915" s="8">
        <f t="shared" si="148"/>
        <v>-1.7101581641092065E-3</v>
      </c>
      <c r="I1915" s="8">
        <f>'Parameters and Results'!$C$3*Data!F1915+'Parameters and Results'!$C$4*Data!G1915</f>
        <v>-2.7923202332440071E-3</v>
      </c>
      <c r="J1915" s="8">
        <f>(1-'Parameters and Results'!$B$5)*Data!H1915</f>
        <v>-5.1304744923276208E-4</v>
      </c>
      <c r="K1915" s="8">
        <f t="shared" si="149"/>
        <v>-3.3053676824767691E-3</v>
      </c>
    </row>
    <row r="1916" spans="1:11" x14ac:dyDescent="0.2">
      <c r="A1916" s="3">
        <v>37921</v>
      </c>
      <c r="B1916" s="4">
        <v>4251.3</v>
      </c>
      <c r="C1916" s="4">
        <v>1031.1300000000001</v>
      </c>
      <c r="D1916" s="5">
        <f t="shared" si="145"/>
        <v>608.26451156205758</v>
      </c>
      <c r="E1916" s="4">
        <v>0.58990089664936285</v>
      </c>
      <c r="F1916" s="8">
        <f t="shared" si="146"/>
        <v>2.8974261462973465E-3</v>
      </c>
      <c r="G1916" s="8">
        <f t="shared" si="147"/>
        <v>2.1552987897156847E-3</v>
      </c>
      <c r="H1916" s="8">
        <f t="shared" si="148"/>
        <v>1.179106374080434E-3</v>
      </c>
      <c r="I1916" s="8">
        <f>'Parameters and Results'!$C$3*Data!F1916+'Parameters and Results'!$C$4*Data!G1916</f>
        <v>3.6991092244566481E-3</v>
      </c>
      <c r="J1916" s="8">
        <f>(1-'Parameters and Results'!$B$5)*Data!H1916</f>
        <v>3.5373191222413025E-4</v>
      </c>
      <c r="K1916" s="8">
        <f t="shared" si="149"/>
        <v>4.0528411366807784E-3</v>
      </c>
    </row>
    <row r="1917" spans="1:11" x14ac:dyDescent="0.2">
      <c r="A1917" s="3">
        <v>37922</v>
      </c>
      <c r="B1917" s="4">
        <v>4272.8999999999996</v>
      </c>
      <c r="C1917" s="4">
        <v>1046.79</v>
      </c>
      <c r="D1917" s="5">
        <f t="shared" si="145"/>
        <v>617.35668789808915</v>
      </c>
      <c r="E1917" s="4">
        <v>0.58976173625855155</v>
      </c>
      <c r="F1917" s="8">
        <f t="shared" si="146"/>
        <v>5.0679351097155682E-3</v>
      </c>
      <c r="G1917" s="8">
        <f t="shared" si="147"/>
        <v>1.5073050445412675E-2</v>
      </c>
      <c r="H1917" s="8">
        <f t="shared" si="148"/>
        <v>-2.3593252439262863E-4</v>
      </c>
      <c r="I1917" s="8">
        <f>'Parameters and Results'!$C$3*Data!F1917+'Parameters and Results'!$C$4*Data!G1917</f>
        <v>1.2573890461523969E-2</v>
      </c>
      <c r="J1917" s="8">
        <f>(1-'Parameters and Results'!$B$5)*Data!H1917</f>
        <v>-7.0779757317788607E-5</v>
      </c>
      <c r="K1917" s="8">
        <f t="shared" si="149"/>
        <v>1.2503110704206181E-2</v>
      </c>
    </row>
    <row r="1918" spans="1:11" x14ac:dyDescent="0.2">
      <c r="A1918" s="3">
        <v>37923</v>
      </c>
      <c r="B1918" s="4">
        <v>4265.7</v>
      </c>
      <c r="C1918" s="4">
        <v>1048.1099999999999</v>
      </c>
      <c r="D1918" s="5">
        <f t="shared" si="145"/>
        <v>616.97080291970792</v>
      </c>
      <c r="E1918" s="4">
        <v>0.588650812338121</v>
      </c>
      <c r="F1918" s="8">
        <f t="shared" si="146"/>
        <v>-1.6864595382117293E-3</v>
      </c>
      <c r="G1918" s="8">
        <f t="shared" si="147"/>
        <v>1.2602035177738963E-3</v>
      </c>
      <c r="H1918" s="8">
        <f t="shared" si="148"/>
        <v>-1.8854589606340597E-3</v>
      </c>
      <c r="I1918" s="8">
        <f>'Parameters and Results'!$C$3*Data!F1918+'Parameters and Results'!$C$4*Data!G1918</f>
        <v>-7.9514219633735879E-4</v>
      </c>
      <c r="J1918" s="8">
        <f>(1-'Parameters and Results'!$B$5)*Data!H1918</f>
        <v>-5.6563768819021805E-4</v>
      </c>
      <c r="K1918" s="8">
        <f t="shared" si="149"/>
        <v>-1.3607798845275769E-3</v>
      </c>
    </row>
    <row r="1919" spans="1:11" x14ac:dyDescent="0.2">
      <c r="A1919" s="3">
        <v>37924</v>
      </c>
      <c r="B1919" s="4">
        <v>4300.8999999999996</v>
      </c>
      <c r="C1919" s="4">
        <v>1046.94</v>
      </c>
      <c r="D1919" s="5">
        <f t="shared" si="145"/>
        <v>614.94273127753308</v>
      </c>
      <c r="E1919" s="4">
        <v>0.58737151248164465</v>
      </c>
      <c r="F1919" s="8">
        <f t="shared" si="146"/>
        <v>8.2180090361206933E-3</v>
      </c>
      <c r="G1919" s="8">
        <f t="shared" si="147"/>
        <v>-1.1169185667471533E-3</v>
      </c>
      <c r="H1919" s="8">
        <f t="shared" si="148"/>
        <v>-2.1756395845512456E-3</v>
      </c>
      <c r="I1919" s="8">
        <f>'Parameters and Results'!$C$3*Data!F1919+'Parameters and Results'!$C$4*Data!G1919</f>
        <v>6.5876218805621433E-3</v>
      </c>
      <c r="J1919" s="8">
        <f>(1-'Parameters and Results'!$B$5)*Data!H1919</f>
        <v>-6.5269187536537378E-4</v>
      </c>
      <c r="K1919" s="8">
        <f t="shared" si="149"/>
        <v>5.9349300051967698E-3</v>
      </c>
    </row>
    <row r="1920" spans="1:11" x14ac:dyDescent="0.2">
      <c r="A1920" s="3">
        <v>37925</v>
      </c>
      <c r="B1920" s="4">
        <v>4287.6000000000004</v>
      </c>
      <c r="C1920" s="4">
        <v>1050.71</v>
      </c>
      <c r="D1920" s="5">
        <f t="shared" si="145"/>
        <v>619.66855390422268</v>
      </c>
      <c r="E1920" s="4">
        <v>0.58976173625855155</v>
      </c>
      <c r="F1920" s="8">
        <f t="shared" si="146"/>
        <v>-3.0971672891947286E-3</v>
      </c>
      <c r="G1920" s="8">
        <f t="shared" si="147"/>
        <v>3.5945024757925654E-3</v>
      </c>
      <c r="H1920" s="8">
        <f t="shared" si="148"/>
        <v>4.0610985451854566E-3</v>
      </c>
      <c r="I1920" s="8">
        <f>'Parameters and Results'!$C$3*Data!F1920+'Parameters and Results'!$C$4*Data!G1920</f>
        <v>-7.6899004111740158E-4</v>
      </c>
      <c r="J1920" s="8">
        <f>(1-'Parameters and Results'!$B$5)*Data!H1920</f>
        <v>1.2183295635556373E-3</v>
      </c>
      <c r="K1920" s="8">
        <f t="shared" si="149"/>
        <v>4.4933952243823567E-4</v>
      </c>
    </row>
    <row r="1921" spans="1:11" x14ac:dyDescent="0.2">
      <c r="A1921" s="3">
        <v>37928</v>
      </c>
      <c r="B1921" s="4">
        <v>4332.6000000000004</v>
      </c>
      <c r="C1921" s="4">
        <v>1059.02</v>
      </c>
      <c r="D1921" s="5">
        <f t="shared" si="145"/>
        <v>630.8947932801143</v>
      </c>
      <c r="E1921" s="4">
        <v>0.59573454068866905</v>
      </c>
      <c r="F1921" s="8">
        <f t="shared" si="146"/>
        <v>1.0440687867826606E-2</v>
      </c>
      <c r="G1921" s="8">
        <f t="shared" si="147"/>
        <v>7.8778260503521939E-3</v>
      </c>
      <c r="H1921" s="8">
        <f t="shared" si="148"/>
        <v>1.0076547829754715E-2</v>
      </c>
      <c r="I1921" s="8">
        <f>'Parameters and Results'!$C$3*Data!F1921+'Parameters and Results'!$C$4*Data!G1921</f>
        <v>1.3389627951538467E-2</v>
      </c>
      <c r="J1921" s="8">
        <f>(1-'Parameters and Results'!$B$5)*Data!H1921</f>
        <v>3.0229643489264146E-3</v>
      </c>
      <c r="K1921" s="8">
        <f t="shared" si="149"/>
        <v>1.6412592300464882E-2</v>
      </c>
    </row>
    <row r="1922" spans="1:11" x14ac:dyDescent="0.2">
      <c r="A1922" s="3">
        <v>37929</v>
      </c>
      <c r="B1922" s="4">
        <v>4330.3</v>
      </c>
      <c r="C1922" s="4">
        <v>1053.25</v>
      </c>
      <c r="D1922" s="5">
        <f t="shared" ref="D1922:D1985" si="150">C1922*E1922</f>
        <v>626.85989763123439</v>
      </c>
      <c r="E1922" s="4">
        <v>0.5951672419950006</v>
      </c>
      <c r="F1922" s="8">
        <f t="shared" si="146"/>
        <v>-5.3100002402024923E-4</v>
      </c>
      <c r="G1922" s="8">
        <f t="shared" si="147"/>
        <v>-5.4633303052125199E-3</v>
      </c>
      <c r="H1922" s="8">
        <f t="shared" si="148"/>
        <v>-9.5272128201950824E-4</v>
      </c>
      <c r="I1922" s="8">
        <f>'Parameters and Results'!$C$3*Data!F1922+'Parameters and Results'!$C$4*Data!G1922</f>
        <v>-3.4148233858324797E-3</v>
      </c>
      <c r="J1922" s="8">
        <f>(1-'Parameters and Results'!$B$5)*Data!H1922</f>
        <v>-2.8581638460585253E-4</v>
      </c>
      <c r="K1922" s="8">
        <f t="shared" si="149"/>
        <v>-3.7006397704383324E-3</v>
      </c>
    </row>
    <row r="1923" spans="1:11" x14ac:dyDescent="0.2">
      <c r="A1923" s="3">
        <v>37930</v>
      </c>
      <c r="B1923" s="4">
        <v>4303.3999999999996</v>
      </c>
      <c r="C1923" s="4">
        <v>1051.81</v>
      </c>
      <c r="D1923" s="5">
        <f t="shared" si="150"/>
        <v>626.82359952324191</v>
      </c>
      <c r="E1923" s="4">
        <v>0.59594755661501786</v>
      </c>
      <c r="F1923" s="8">
        <f t="shared" si="146"/>
        <v>-6.2314157418200782E-3</v>
      </c>
      <c r="G1923" s="8">
        <f t="shared" si="147"/>
        <v>-1.3681322381446088E-3</v>
      </c>
      <c r="H1923" s="8">
        <f t="shared" si="148"/>
        <v>1.3102259035952283E-3</v>
      </c>
      <c r="I1923" s="8">
        <f>'Parameters and Results'!$C$3*Data!F1923+'Parameters and Results'!$C$4*Data!G1923</f>
        <v>-6.1912801826906573E-3</v>
      </c>
      <c r="J1923" s="8">
        <f>(1-'Parameters and Results'!$B$5)*Data!H1923</f>
        <v>3.9306777107856855E-4</v>
      </c>
      <c r="K1923" s="8">
        <f t="shared" si="149"/>
        <v>-5.7982124116120887E-3</v>
      </c>
    </row>
    <row r="1924" spans="1:11" x14ac:dyDescent="0.2">
      <c r="A1924" s="3">
        <v>37931</v>
      </c>
      <c r="B1924" s="4">
        <v>4324.2</v>
      </c>
      <c r="C1924" s="4">
        <v>1058.05</v>
      </c>
      <c r="D1924" s="5">
        <f t="shared" si="150"/>
        <v>633.82855088959445</v>
      </c>
      <c r="E1924" s="4">
        <v>0.59905349547714615</v>
      </c>
      <c r="F1924" s="8">
        <f t="shared" ref="F1924:F1987" si="151">LN(B1924/B1923)</f>
        <v>4.8217442390997792E-3</v>
      </c>
      <c r="G1924" s="8">
        <f t="shared" ref="G1924:G1987" si="152">LN(C1924/C1923)</f>
        <v>5.9151016597990989E-3</v>
      </c>
      <c r="H1924" s="8">
        <f t="shared" ref="H1924:H1987" si="153">LN(E1924/E1923)</f>
        <v>5.1982311658091088E-3</v>
      </c>
      <c r="I1924" s="8">
        <f>'Parameters and Results'!$C$3*Data!F1924+'Parameters and Results'!$C$4*Data!G1924</f>
        <v>7.4131811055038214E-3</v>
      </c>
      <c r="J1924" s="8">
        <f>(1-'Parameters and Results'!$B$5)*Data!H1924</f>
        <v>1.5594693497427328E-3</v>
      </c>
      <c r="K1924" s="8">
        <f t="shared" ref="K1924:K1987" si="154">I1924+J1924</f>
        <v>8.9726504552465544E-3</v>
      </c>
    </row>
    <row r="1925" spans="1:11" x14ac:dyDescent="0.2">
      <c r="A1925" s="3">
        <v>37932</v>
      </c>
      <c r="B1925" s="4">
        <v>4376.8999999999996</v>
      </c>
      <c r="C1925" s="4">
        <v>1047.1099999999999</v>
      </c>
      <c r="D1925" s="5">
        <f t="shared" si="150"/>
        <v>626.71175484797698</v>
      </c>
      <c r="E1925" s="4">
        <v>0.59851568111084508</v>
      </c>
      <c r="F1925" s="8">
        <f t="shared" si="151"/>
        <v>1.2113559072803147E-2</v>
      </c>
      <c r="G1925" s="8">
        <f t="shared" si="152"/>
        <v>-1.0393602846738147E-2</v>
      </c>
      <c r="H1925" s="8">
        <f t="shared" si="153"/>
        <v>-8.9817676167806056E-4</v>
      </c>
      <c r="I1925" s="8">
        <f>'Parameters and Results'!$C$3*Data!F1925+'Parameters and Results'!$C$4*Data!G1925</f>
        <v>4.9868186514641522E-3</v>
      </c>
      <c r="J1925" s="8">
        <f>(1-'Parameters and Results'!$B$5)*Data!H1925</f>
        <v>-2.6945302850341822E-4</v>
      </c>
      <c r="K1925" s="8">
        <f t="shared" si="154"/>
        <v>4.7173656229607336E-3</v>
      </c>
    </row>
    <row r="1926" spans="1:11" x14ac:dyDescent="0.2">
      <c r="A1926" s="3">
        <v>37935</v>
      </c>
      <c r="B1926" s="4">
        <v>4341.8</v>
      </c>
      <c r="C1926" s="4">
        <v>1046.57</v>
      </c>
      <c r="D1926" s="5">
        <f t="shared" si="150"/>
        <v>625.30322040987039</v>
      </c>
      <c r="E1926" s="4">
        <v>0.59747864013861507</v>
      </c>
      <c r="F1926" s="8">
        <f t="shared" si="151"/>
        <v>-8.0517025765983619E-3</v>
      </c>
      <c r="G1926" s="8">
        <f t="shared" si="152"/>
        <v>-5.1583815289243874E-4</v>
      </c>
      <c r="H1926" s="8">
        <f t="shared" si="153"/>
        <v>-1.7341908965720185E-3</v>
      </c>
      <c r="I1926" s="8">
        <f>'Parameters and Results'!$C$3*Data!F1926+'Parameters and Results'!$C$4*Data!G1926</f>
        <v>-7.3237923570854836E-3</v>
      </c>
      <c r="J1926" s="8">
        <f>(1-'Parameters and Results'!$B$5)*Data!H1926</f>
        <v>-5.2025726897160561E-4</v>
      </c>
      <c r="K1926" s="8">
        <f t="shared" si="154"/>
        <v>-7.8440496260570886E-3</v>
      </c>
    </row>
    <row r="1927" spans="1:11" x14ac:dyDescent="0.2">
      <c r="A1927" s="3">
        <v>37937</v>
      </c>
      <c r="B1927" s="4">
        <v>4371.2</v>
      </c>
      <c r="C1927" s="4">
        <v>1058.53</v>
      </c>
      <c r="D1927" s="5">
        <f t="shared" si="150"/>
        <v>631.20453190220633</v>
      </c>
      <c r="E1927" s="4">
        <v>0.59630292188431722</v>
      </c>
      <c r="F1927" s="8">
        <f t="shared" si="151"/>
        <v>6.7485622817611592E-3</v>
      </c>
      <c r="G1927" s="8">
        <f t="shared" si="152"/>
        <v>1.1363002885530346E-2</v>
      </c>
      <c r="H1927" s="8">
        <f t="shared" si="153"/>
        <v>-1.9697383036165234E-3</v>
      </c>
      <c r="I1927" s="8">
        <f>'Parameters and Results'!$C$3*Data!F1927+'Parameters and Results'!$C$4*Data!G1927</f>
        <v>1.2041013554727403E-2</v>
      </c>
      <c r="J1927" s="8">
        <f>(1-'Parameters and Results'!$B$5)*Data!H1927</f>
        <v>-5.909214910849571E-4</v>
      </c>
      <c r="K1927" s="8">
        <f t="shared" si="154"/>
        <v>1.1450092063642446E-2</v>
      </c>
    </row>
    <row r="1928" spans="1:11" x14ac:dyDescent="0.2">
      <c r="A1928" s="3">
        <v>37938</v>
      </c>
      <c r="B1928" s="4">
        <v>4373</v>
      </c>
      <c r="C1928" s="4">
        <v>1058.4100000000001</v>
      </c>
      <c r="D1928" s="5">
        <f t="shared" si="150"/>
        <v>627.02014218009481</v>
      </c>
      <c r="E1928" s="4">
        <v>0.59241706161137442</v>
      </c>
      <c r="F1928" s="8">
        <f t="shared" si="151"/>
        <v>4.1170147650433739E-4</v>
      </c>
      <c r="G1928" s="8">
        <f t="shared" si="152"/>
        <v>-1.1337118683426489E-4</v>
      </c>
      <c r="H1928" s="8">
        <f t="shared" si="153"/>
        <v>-6.5379133326935708E-3</v>
      </c>
      <c r="I1928" s="8">
        <f>'Parameters and Results'!$C$3*Data!F1928+'Parameters and Results'!$C$4*Data!G1928</f>
        <v>2.9901835105079218E-4</v>
      </c>
      <c r="J1928" s="8">
        <f>(1-'Parameters and Results'!$B$5)*Data!H1928</f>
        <v>-1.9613739998080716E-3</v>
      </c>
      <c r="K1928" s="8">
        <f t="shared" si="154"/>
        <v>-1.6623556487572794E-3</v>
      </c>
    </row>
    <row r="1929" spans="1:11" x14ac:dyDescent="0.2">
      <c r="A1929" s="3">
        <v>37939</v>
      </c>
      <c r="B1929" s="4">
        <v>4397</v>
      </c>
      <c r="C1929" s="4">
        <v>1050.3499999999999</v>
      </c>
      <c r="D1929" s="5">
        <f t="shared" si="150"/>
        <v>623.68624190962532</v>
      </c>
      <c r="E1929" s="4">
        <v>0.59378896740098575</v>
      </c>
      <c r="F1929" s="8">
        <f t="shared" si="151"/>
        <v>5.4732177678894463E-3</v>
      </c>
      <c r="G1929" s="8">
        <f t="shared" si="152"/>
        <v>-7.6443400381564375E-3</v>
      </c>
      <c r="H1929" s="8">
        <f t="shared" si="153"/>
        <v>2.3130996938938576E-3</v>
      </c>
      <c r="I1929" s="8">
        <f>'Parameters and Results'!$C$3*Data!F1929+'Parameters and Results'!$C$4*Data!G1929</f>
        <v>6.6112192629878743E-4</v>
      </c>
      <c r="J1929" s="8">
        <f>(1-'Parameters and Results'!$B$5)*Data!H1929</f>
        <v>6.9392990816815735E-4</v>
      </c>
      <c r="K1929" s="8">
        <f t="shared" si="154"/>
        <v>1.3550518344669447E-3</v>
      </c>
    </row>
    <row r="1930" spans="1:11" x14ac:dyDescent="0.2">
      <c r="A1930" s="3">
        <v>37942</v>
      </c>
      <c r="B1930" s="4">
        <v>4338.8999999999996</v>
      </c>
      <c r="C1930" s="4">
        <v>1043.6300000000001</v>
      </c>
      <c r="D1930" s="5">
        <f t="shared" si="150"/>
        <v>618.08113710393854</v>
      </c>
      <c r="E1930" s="4">
        <v>0.59224163458691148</v>
      </c>
      <c r="F1930" s="8">
        <f t="shared" si="151"/>
        <v>-1.3301630433014213E-2</v>
      </c>
      <c r="G1930" s="8">
        <f t="shared" si="152"/>
        <v>-6.418421446068215E-3</v>
      </c>
      <c r="H1930" s="8">
        <f t="shared" si="153"/>
        <v>-2.6092643636138418E-3</v>
      </c>
      <c r="I1930" s="8">
        <f>'Parameters and Results'!$C$3*Data!F1930+'Parameters and Results'!$C$4*Data!G1930</f>
        <v>-1.5104874209764273E-2</v>
      </c>
      <c r="J1930" s="8">
        <f>(1-'Parameters and Results'!$B$5)*Data!H1930</f>
        <v>-7.8277930908415263E-4</v>
      </c>
      <c r="K1930" s="8">
        <f t="shared" si="154"/>
        <v>-1.5887653518848424E-2</v>
      </c>
    </row>
    <row r="1931" spans="1:11" x14ac:dyDescent="0.2">
      <c r="A1931" s="3">
        <v>37943</v>
      </c>
      <c r="B1931" s="4">
        <v>4354.7</v>
      </c>
      <c r="C1931" s="4">
        <v>1034.1500000000001</v>
      </c>
      <c r="D1931" s="5">
        <f t="shared" si="150"/>
        <v>608.39510530650671</v>
      </c>
      <c r="E1931" s="4">
        <v>0.58830450641251908</v>
      </c>
      <c r="F1931" s="8">
        <f t="shared" si="151"/>
        <v>3.634861828491574E-3</v>
      </c>
      <c r="G1931" s="8">
        <f t="shared" si="152"/>
        <v>-9.1251872502884235E-3</v>
      </c>
      <c r="H1931" s="8">
        <f t="shared" si="153"/>
        <v>-6.670036238903638E-3</v>
      </c>
      <c r="I1931" s="8">
        <f>'Parameters and Results'!$C$3*Data!F1931+'Parameters and Results'!$C$4*Data!G1931</f>
        <v>-1.7470970152256224E-3</v>
      </c>
      <c r="J1931" s="8">
        <f>(1-'Parameters and Results'!$B$5)*Data!H1931</f>
        <v>-2.0010108716710918E-3</v>
      </c>
      <c r="K1931" s="8">
        <f t="shared" si="154"/>
        <v>-3.7481078868967141E-3</v>
      </c>
    </row>
    <row r="1932" spans="1:11" x14ac:dyDescent="0.2">
      <c r="A1932" s="3">
        <v>37944</v>
      </c>
      <c r="B1932" s="4">
        <v>4327.3999999999996</v>
      </c>
      <c r="C1932" s="4">
        <v>1042.44</v>
      </c>
      <c r="D1932" s="5">
        <f t="shared" si="150"/>
        <v>613.84995877988467</v>
      </c>
      <c r="E1932" s="4">
        <v>0.58885879166175958</v>
      </c>
      <c r="F1932" s="8">
        <f t="shared" si="151"/>
        <v>-6.288821822958166E-3</v>
      </c>
      <c r="G1932" s="8">
        <f t="shared" si="152"/>
        <v>7.9842858144967433E-3</v>
      </c>
      <c r="H1932" s="8">
        <f t="shared" si="153"/>
        <v>9.4173049926307663E-4</v>
      </c>
      <c r="I1932" s="8">
        <f>'Parameters and Results'!$C$3*Data!F1932+'Parameters and Results'!$C$4*Data!G1932</f>
        <v>-1.1912047552601526E-3</v>
      </c>
      <c r="J1932" s="8">
        <f>(1-'Parameters and Results'!$B$5)*Data!H1932</f>
        <v>2.8251914977892305E-4</v>
      </c>
      <c r="K1932" s="8">
        <f t="shared" si="154"/>
        <v>-9.086856054812295E-4</v>
      </c>
    </row>
    <row r="1933" spans="1:11" x14ac:dyDescent="0.2">
      <c r="A1933" s="3">
        <v>37945</v>
      </c>
      <c r="B1933" s="4">
        <v>4308</v>
      </c>
      <c r="C1933" s="4">
        <v>1033.6500000000001</v>
      </c>
      <c r="D1933" s="5">
        <f t="shared" si="150"/>
        <v>607.17222744360913</v>
      </c>
      <c r="E1933" s="4">
        <v>0.58740601503759404</v>
      </c>
      <c r="F1933" s="8">
        <f t="shared" si="151"/>
        <v>-4.4931404770500154E-3</v>
      </c>
      <c r="G1933" s="8">
        <f t="shared" si="152"/>
        <v>-8.4678915885028176E-3</v>
      </c>
      <c r="H1933" s="8">
        <f t="shared" si="153"/>
        <v>-2.4701535820622561E-3</v>
      </c>
      <c r="I1933" s="8">
        <f>'Parameters and Results'!$C$3*Data!F1933+'Parameters and Results'!$C$4*Data!G1933</f>
        <v>-8.5041593752102872E-3</v>
      </c>
      <c r="J1933" s="8">
        <f>(1-'Parameters and Results'!$B$5)*Data!H1933</f>
        <v>-7.4104607461867699E-4</v>
      </c>
      <c r="K1933" s="8">
        <f t="shared" si="154"/>
        <v>-9.2452054498289634E-3</v>
      </c>
    </row>
    <row r="1934" spans="1:11" x14ac:dyDescent="0.2">
      <c r="A1934" s="3">
        <v>37946</v>
      </c>
      <c r="B1934" s="4">
        <v>4319</v>
      </c>
      <c r="C1934" s="4">
        <v>1035.28</v>
      </c>
      <c r="D1934" s="5">
        <f t="shared" si="150"/>
        <v>608.09397944199702</v>
      </c>
      <c r="E1934" s="4">
        <v>0.58737151248164465</v>
      </c>
      <c r="F1934" s="8">
        <f t="shared" si="151"/>
        <v>2.5501346844219713E-3</v>
      </c>
      <c r="G1934" s="8">
        <f t="shared" si="152"/>
        <v>1.5756940420877978E-3</v>
      </c>
      <c r="H1934" s="8">
        <f t="shared" si="153"/>
        <v>-5.8738876342287182E-5</v>
      </c>
      <c r="I1934" s="8">
        <f>'Parameters and Results'!$C$3*Data!F1934+'Parameters and Results'!$C$4*Data!G1934</f>
        <v>3.0822426315966359E-3</v>
      </c>
      <c r="J1934" s="8">
        <f>(1-'Parameters and Results'!$B$5)*Data!H1934</f>
        <v>-1.7621662902686156E-5</v>
      </c>
      <c r="K1934" s="8">
        <f t="shared" si="154"/>
        <v>3.0646209686939498E-3</v>
      </c>
    </row>
    <row r="1935" spans="1:11" x14ac:dyDescent="0.2">
      <c r="A1935" s="3">
        <v>37949</v>
      </c>
      <c r="B1935" s="4">
        <v>4382.3999999999996</v>
      </c>
      <c r="C1935" s="4">
        <v>1052.08</v>
      </c>
      <c r="D1935" s="5">
        <f t="shared" si="150"/>
        <v>620.69616519174031</v>
      </c>
      <c r="E1935" s="4">
        <v>0.58997050147492625</v>
      </c>
      <c r="F1935" s="8">
        <f t="shared" si="151"/>
        <v>1.457262554811262E-2</v>
      </c>
      <c r="G1935" s="8">
        <f t="shared" si="152"/>
        <v>1.6097235520294705E-2</v>
      </c>
      <c r="H1935" s="8">
        <f t="shared" si="153"/>
        <v>4.4150182091166933E-3</v>
      </c>
      <c r="I1935" s="8">
        <f>'Parameters and Results'!$C$3*Data!F1935+'Parameters and Results'!$C$4*Data!G1935</f>
        <v>2.1443554535557685E-2</v>
      </c>
      <c r="J1935" s="8">
        <f>(1-'Parameters and Results'!$B$5)*Data!H1935</f>
        <v>1.3245054627350082E-3</v>
      </c>
      <c r="K1935" s="8">
        <f t="shared" si="154"/>
        <v>2.2768059998292692E-2</v>
      </c>
    </row>
    <row r="1936" spans="1:11" x14ac:dyDescent="0.2">
      <c r="A1936" s="3">
        <v>37950</v>
      </c>
      <c r="B1936" s="4">
        <v>4388.7</v>
      </c>
      <c r="C1936" s="4">
        <v>1053.8900000000001</v>
      </c>
      <c r="D1936" s="5">
        <f t="shared" si="150"/>
        <v>620.55584996761479</v>
      </c>
      <c r="E1936" s="4">
        <v>0.58882411823588299</v>
      </c>
      <c r="F1936" s="8">
        <f t="shared" si="151"/>
        <v>1.4365361433363384E-3</v>
      </c>
      <c r="G1936" s="8">
        <f t="shared" si="152"/>
        <v>1.7189232948873678E-3</v>
      </c>
      <c r="H1936" s="8">
        <f t="shared" si="153"/>
        <v>-1.9450098961732102E-3</v>
      </c>
      <c r="I1936" s="8">
        <f>'Parameters and Results'!$C$3*Data!F1936+'Parameters and Results'!$C$4*Data!G1936</f>
        <v>2.1851877046584751E-3</v>
      </c>
      <c r="J1936" s="8">
        <f>(1-'Parameters and Results'!$B$5)*Data!H1936</f>
        <v>-5.8350296885196313E-4</v>
      </c>
      <c r="K1936" s="8">
        <f t="shared" si="154"/>
        <v>1.601684735806512E-3</v>
      </c>
    </row>
    <row r="1937" spans="1:11" x14ac:dyDescent="0.2">
      <c r="A1937" s="3">
        <v>37951</v>
      </c>
      <c r="B1937" s="4">
        <v>4370.3</v>
      </c>
      <c r="C1937" s="4">
        <v>1058.45</v>
      </c>
      <c r="D1937" s="5">
        <f t="shared" si="150"/>
        <v>619.33879461673484</v>
      </c>
      <c r="E1937" s="4">
        <v>0.58513750731421876</v>
      </c>
      <c r="F1937" s="8">
        <f t="shared" si="151"/>
        <v>-4.2013990332262427E-3</v>
      </c>
      <c r="G1937" s="8">
        <f t="shared" si="152"/>
        <v>4.3174934749923288E-3</v>
      </c>
      <c r="H1937" s="8">
        <f t="shared" si="153"/>
        <v>-6.2806534048671448E-3</v>
      </c>
      <c r="I1937" s="8">
        <f>'Parameters and Results'!$C$3*Data!F1937+'Parameters and Results'!$C$4*Data!G1937</f>
        <v>-1.3447776775771044E-3</v>
      </c>
      <c r="J1937" s="8">
        <f>(1-'Parameters and Results'!$B$5)*Data!H1937</f>
        <v>-1.8841960214601436E-3</v>
      </c>
      <c r="K1937" s="8">
        <f t="shared" si="154"/>
        <v>-3.2289736990372478E-3</v>
      </c>
    </row>
    <row r="1938" spans="1:11" x14ac:dyDescent="0.2">
      <c r="A1938" s="3">
        <v>37953</v>
      </c>
      <c r="B1938" s="4">
        <v>4342.6000000000004</v>
      </c>
      <c r="C1938" s="4">
        <v>1058.2</v>
      </c>
      <c r="D1938" s="5">
        <f t="shared" si="150"/>
        <v>614.55369069051631</v>
      </c>
      <c r="E1938" s="4">
        <v>0.58075381845635632</v>
      </c>
      <c r="F1938" s="8">
        <f t="shared" si="151"/>
        <v>-6.3584095592521539E-3</v>
      </c>
      <c r="G1938" s="8">
        <f t="shared" si="152"/>
        <v>-2.3622233355778818E-4</v>
      </c>
      <c r="H1938" s="8">
        <f t="shared" si="153"/>
        <v>-7.5199281765492608E-3</v>
      </c>
      <c r="I1938" s="8">
        <f>'Parameters and Results'!$C$3*Data!F1938+'Parameters and Results'!$C$4*Data!G1938</f>
        <v>-5.6911684244668401E-3</v>
      </c>
      <c r="J1938" s="8">
        <f>(1-'Parameters and Results'!$B$5)*Data!H1938</f>
        <v>-2.2559784529647786E-3</v>
      </c>
      <c r="K1938" s="8">
        <f t="shared" si="154"/>
        <v>-7.9471468774316191E-3</v>
      </c>
    </row>
    <row r="1939" spans="1:11" x14ac:dyDescent="0.2">
      <c r="A1939" s="3">
        <v>37956</v>
      </c>
      <c r="B1939" s="4">
        <v>4410</v>
      </c>
      <c r="C1939" s="4">
        <v>1070.1199999999999</v>
      </c>
      <c r="D1939" s="5">
        <f t="shared" si="150"/>
        <v>621.83741065721415</v>
      </c>
      <c r="E1939" s="4">
        <v>0.58109128944157129</v>
      </c>
      <c r="F1939" s="8">
        <f t="shared" si="151"/>
        <v>1.5401442381220135E-2</v>
      </c>
      <c r="G1939" s="8">
        <f t="shared" si="152"/>
        <v>1.1201440230341963E-2</v>
      </c>
      <c r="H1939" s="8">
        <f t="shared" si="153"/>
        <v>5.8092252127503658E-4</v>
      </c>
      <c r="I1939" s="8">
        <f>'Parameters and Results'!$C$3*Data!F1939+'Parameters and Results'!$C$4*Data!G1939</f>
        <v>1.9525039807952279E-2</v>
      </c>
      <c r="J1939" s="8">
        <f>(1-'Parameters and Results'!$B$5)*Data!H1939</f>
        <v>1.74276756382511E-4</v>
      </c>
      <c r="K1939" s="8">
        <f t="shared" si="154"/>
        <v>1.9699316564334789E-2</v>
      </c>
    </row>
    <row r="1940" spans="1:11" x14ac:dyDescent="0.2">
      <c r="A1940" s="3">
        <v>37957</v>
      </c>
      <c r="B1940" s="4">
        <v>4378.8999999999996</v>
      </c>
      <c r="C1940" s="4">
        <v>1066.6199999999999</v>
      </c>
      <c r="D1940" s="5">
        <f t="shared" si="150"/>
        <v>616.86426464634769</v>
      </c>
      <c r="E1940" s="4">
        <v>0.57833555028627603</v>
      </c>
      <c r="F1940" s="8">
        <f t="shared" si="151"/>
        <v>-7.0771381642320145E-3</v>
      </c>
      <c r="G1940" s="8">
        <f t="shared" si="152"/>
        <v>-3.2760215377244046E-3</v>
      </c>
      <c r="H1940" s="8">
        <f t="shared" si="153"/>
        <v>-4.7536321398784854E-3</v>
      </c>
      <c r="I1940" s="8">
        <f>'Parameters and Results'!$C$3*Data!F1940+'Parameters and Results'!$C$4*Data!G1940</f>
        <v>-7.9615475240741914E-3</v>
      </c>
      <c r="J1940" s="8">
        <f>(1-'Parameters and Results'!$B$5)*Data!H1940</f>
        <v>-1.4260896419635459E-3</v>
      </c>
      <c r="K1940" s="8">
        <f t="shared" si="154"/>
        <v>-9.3876371660377364E-3</v>
      </c>
    </row>
    <row r="1941" spans="1:11" x14ac:dyDescent="0.2">
      <c r="A1941" s="3">
        <v>37958</v>
      </c>
      <c r="B1941" s="4">
        <v>4392</v>
      </c>
      <c r="C1941" s="4">
        <v>1064.73</v>
      </c>
      <c r="D1941" s="5">
        <f t="shared" si="150"/>
        <v>617.30635435992576</v>
      </c>
      <c r="E1941" s="4">
        <v>0.57977736549165115</v>
      </c>
      <c r="F1941" s="8">
        <f t="shared" si="151"/>
        <v>2.9871529127068449E-3</v>
      </c>
      <c r="G1941" s="8">
        <f t="shared" si="152"/>
        <v>-1.7735242877973912E-3</v>
      </c>
      <c r="H1941" s="8">
        <f t="shared" si="153"/>
        <v>2.489940196065635E-3</v>
      </c>
      <c r="I1941" s="8">
        <f>'Parameters and Results'!$C$3*Data!F1941+'Parameters and Results'!$C$4*Data!G1941</f>
        <v>1.6560556832078978E-3</v>
      </c>
      <c r="J1941" s="8">
        <f>(1-'Parameters and Results'!$B$5)*Data!H1941</f>
        <v>7.4698205881969064E-4</v>
      </c>
      <c r="K1941" s="8">
        <f t="shared" si="154"/>
        <v>2.4030377420275885E-3</v>
      </c>
    </row>
    <row r="1942" spans="1:11" x14ac:dyDescent="0.2">
      <c r="A1942" s="3">
        <v>37959</v>
      </c>
      <c r="B1942" s="4">
        <v>4378.2</v>
      </c>
      <c r="C1942" s="4">
        <v>1069.72</v>
      </c>
      <c r="D1942" s="5">
        <f t="shared" si="150"/>
        <v>621.93023255813955</v>
      </c>
      <c r="E1942" s="4">
        <v>0.58139534883720934</v>
      </c>
      <c r="F1942" s="8">
        <f t="shared" si="151"/>
        <v>-3.147023189737135E-3</v>
      </c>
      <c r="G1942" s="8">
        <f t="shared" si="152"/>
        <v>4.6756860933372746E-3</v>
      </c>
      <c r="H1942" s="8">
        <f t="shared" si="153"/>
        <v>2.7868109071794377E-3</v>
      </c>
      <c r="I1942" s="8">
        <f>'Parameters and Results'!$C$3*Data!F1942+'Parameters and Results'!$C$4*Data!G1942</f>
        <v>-2.2877480061786427E-4</v>
      </c>
      <c r="J1942" s="8">
        <f>(1-'Parameters and Results'!$B$5)*Data!H1942</f>
        <v>8.3604327215383144E-4</v>
      </c>
      <c r="K1942" s="8">
        <f t="shared" si="154"/>
        <v>6.0726847153596717E-4</v>
      </c>
    </row>
    <row r="1943" spans="1:11" x14ac:dyDescent="0.2">
      <c r="A1943" s="3">
        <v>37960</v>
      </c>
      <c r="B1943" s="4">
        <v>4367</v>
      </c>
      <c r="C1943" s="4">
        <v>1061.5</v>
      </c>
      <c r="D1943" s="5">
        <f t="shared" si="150"/>
        <v>614.64968152866243</v>
      </c>
      <c r="E1943" s="4">
        <v>0.57903879559930516</v>
      </c>
      <c r="F1943" s="8">
        <f t="shared" si="151"/>
        <v>-2.5614065140683851E-3</v>
      </c>
      <c r="G1943" s="8">
        <f t="shared" si="152"/>
        <v>-7.7139298248779511E-3</v>
      </c>
      <c r="H1943" s="8">
        <f t="shared" si="153"/>
        <v>-4.0615083391799551E-3</v>
      </c>
      <c r="I1943" s="8">
        <f>'Parameters and Results'!$C$3*Data!F1943+'Parameters and Results'!$C$4*Data!G1943</f>
        <v>-6.4067528052439322E-3</v>
      </c>
      <c r="J1943" s="8">
        <f>(1-'Parameters and Results'!$B$5)*Data!H1943</f>
        <v>-1.2184525017539867E-3</v>
      </c>
      <c r="K1943" s="8">
        <f t="shared" si="154"/>
        <v>-7.6252053069979188E-3</v>
      </c>
    </row>
    <row r="1944" spans="1:11" x14ac:dyDescent="0.2">
      <c r="A1944" s="3">
        <v>37963</v>
      </c>
      <c r="B1944" s="4">
        <v>4359.8</v>
      </c>
      <c r="C1944" s="4">
        <v>1069.3</v>
      </c>
      <c r="D1944" s="5">
        <f t="shared" si="150"/>
        <v>616.8801199953848</v>
      </c>
      <c r="E1944" s="4">
        <v>0.5769008884273682</v>
      </c>
      <c r="F1944" s="8">
        <f t="shared" si="151"/>
        <v>-1.6500897542460647E-3</v>
      </c>
      <c r="G1944" s="8">
        <f t="shared" si="152"/>
        <v>7.3212266193001321E-3</v>
      </c>
      <c r="H1944" s="8">
        <f t="shared" si="153"/>
        <v>-3.6989985535659177E-3</v>
      </c>
      <c r="I1944" s="8">
        <f>'Parameters and Results'!$C$3*Data!F1944+'Parameters and Results'!$C$4*Data!G1944</f>
        <v>2.5096338394567661E-3</v>
      </c>
      <c r="J1944" s="8">
        <f>(1-'Parameters and Results'!$B$5)*Data!H1944</f>
        <v>-1.1096995660697755E-3</v>
      </c>
      <c r="K1944" s="8">
        <f t="shared" si="154"/>
        <v>1.3999342733869906E-3</v>
      </c>
    </row>
    <row r="1945" spans="1:11" x14ac:dyDescent="0.2">
      <c r="A1945" s="3">
        <v>37964</v>
      </c>
      <c r="B1945" s="4">
        <v>4379.6000000000004</v>
      </c>
      <c r="C1945" s="4">
        <v>1060.18</v>
      </c>
      <c r="D1945" s="5">
        <f t="shared" si="150"/>
        <v>608.25014343086627</v>
      </c>
      <c r="E1945" s="4">
        <v>0.57372346528973028</v>
      </c>
      <c r="F1945" s="8">
        <f t="shared" si="151"/>
        <v>4.531211267955134E-3</v>
      </c>
      <c r="G1945" s="8">
        <f t="shared" si="152"/>
        <v>-8.5655237520535672E-3</v>
      </c>
      <c r="H1945" s="8">
        <f t="shared" si="153"/>
        <v>-5.5229688197764946E-3</v>
      </c>
      <c r="I1945" s="8">
        <f>'Parameters and Results'!$C$3*Data!F1945+'Parameters and Results'!$C$4*Data!G1945</f>
        <v>-6.6057296664818587E-4</v>
      </c>
      <c r="J1945" s="8">
        <f>(1-'Parameters and Results'!$B$5)*Data!H1945</f>
        <v>-1.6568906459329487E-3</v>
      </c>
      <c r="K1945" s="8">
        <f t="shared" si="154"/>
        <v>-2.3174636125811348E-3</v>
      </c>
    </row>
    <row r="1946" spans="1:11" x14ac:dyDescent="0.2">
      <c r="A1946" s="3">
        <v>37965</v>
      </c>
      <c r="B1946" s="4">
        <v>4335.3999999999996</v>
      </c>
      <c r="C1946" s="4">
        <v>1059.05</v>
      </c>
      <c r="D1946" s="5">
        <f t="shared" si="150"/>
        <v>607.04459474951284</v>
      </c>
      <c r="E1946" s="4">
        <v>0.57319729450876999</v>
      </c>
      <c r="F1946" s="8">
        <f t="shared" si="151"/>
        <v>-1.0143517838446844E-2</v>
      </c>
      <c r="G1946" s="8">
        <f t="shared" si="152"/>
        <v>-1.0664251705500317E-3</v>
      </c>
      <c r="H1946" s="8">
        <f t="shared" si="153"/>
        <v>-9.1753647909697731E-4</v>
      </c>
      <c r="I1946" s="8">
        <f>'Parameters and Results'!$C$3*Data!F1946+'Parameters and Results'!$C$4*Data!G1946</f>
        <v>-9.4514477007380058E-3</v>
      </c>
      <c r="J1946" s="8">
        <f>(1-'Parameters and Results'!$B$5)*Data!H1946</f>
        <v>-2.7526094372909324E-4</v>
      </c>
      <c r="K1946" s="8">
        <f t="shared" si="154"/>
        <v>-9.7267086444670983E-3</v>
      </c>
    </row>
    <row r="1947" spans="1:11" x14ac:dyDescent="0.2">
      <c r="A1947" s="3">
        <v>37966</v>
      </c>
      <c r="B1947" s="4">
        <v>4331.3</v>
      </c>
      <c r="C1947" s="4">
        <v>1071.21</v>
      </c>
      <c r="D1947" s="5">
        <f t="shared" si="150"/>
        <v>614.04987102321581</v>
      </c>
      <c r="E1947" s="4">
        <v>0.57323015190599025</v>
      </c>
      <c r="F1947" s="8">
        <f t="shared" si="151"/>
        <v>-9.4615027769728215E-4</v>
      </c>
      <c r="G1947" s="8">
        <f t="shared" si="152"/>
        <v>1.1416570818250859E-2</v>
      </c>
      <c r="H1947" s="8">
        <f t="shared" si="153"/>
        <v>5.7321372289095475E-5</v>
      </c>
      <c r="I1947" s="8">
        <f>'Parameters and Results'!$C$3*Data!F1947+'Parameters and Results'!$C$4*Data!G1947</f>
        <v>5.3370667488703439E-3</v>
      </c>
      <c r="J1947" s="8">
        <f>(1-'Parameters and Results'!$B$5)*Data!H1947</f>
        <v>1.7196411686728645E-5</v>
      </c>
      <c r="K1947" s="8">
        <f t="shared" si="154"/>
        <v>5.3542631605570726E-3</v>
      </c>
    </row>
    <row r="1948" spans="1:11" x14ac:dyDescent="0.2">
      <c r="A1948" s="3">
        <v>37967</v>
      </c>
      <c r="B1948" s="4">
        <v>4347.6000000000004</v>
      </c>
      <c r="C1948" s="4">
        <v>1074.1400000000001</v>
      </c>
      <c r="D1948" s="5">
        <f t="shared" si="150"/>
        <v>614.98912172220332</v>
      </c>
      <c r="E1948" s="4">
        <v>0.57254093667697248</v>
      </c>
      <c r="F1948" s="8">
        <f t="shared" si="151"/>
        <v>3.7562408059062043E-3</v>
      </c>
      <c r="G1948" s="8">
        <f t="shared" si="152"/>
        <v>2.7314907327359531E-3</v>
      </c>
      <c r="H1948" s="8">
        <f t="shared" si="153"/>
        <v>-1.2030593528035546E-3</v>
      </c>
      <c r="I1948" s="8">
        <f>'Parameters and Results'!$C$3*Data!F1948+'Parameters and Results'!$C$4*Data!G1948</f>
        <v>4.7617157008453441E-3</v>
      </c>
      <c r="J1948" s="8">
        <f>(1-'Parameters and Results'!$B$5)*Data!H1948</f>
        <v>-3.6091780584106644E-4</v>
      </c>
      <c r="K1948" s="8">
        <f t="shared" si="154"/>
        <v>4.4007978950042779E-3</v>
      </c>
    </row>
    <row r="1949" spans="1:11" x14ac:dyDescent="0.2">
      <c r="A1949" s="3">
        <v>37970</v>
      </c>
      <c r="B1949" s="4">
        <v>4348</v>
      </c>
      <c r="C1949" s="4">
        <v>1068.04</v>
      </c>
      <c r="D1949" s="5">
        <f t="shared" si="150"/>
        <v>612.05730659025778</v>
      </c>
      <c r="E1949" s="4">
        <v>0.57306590257879653</v>
      </c>
      <c r="F1949" s="8">
        <f t="shared" si="151"/>
        <v>9.2000552068178837E-5</v>
      </c>
      <c r="G1949" s="8">
        <f t="shared" si="152"/>
        <v>-5.6951483886864083E-3</v>
      </c>
      <c r="H1949" s="8">
        <f t="shared" si="153"/>
        <v>9.1648534310474501E-4</v>
      </c>
      <c r="I1949" s="8">
        <f>'Parameters and Results'!$C$3*Data!F1949+'Parameters and Results'!$C$4*Data!G1949</f>
        <v>-2.9948796468310048E-3</v>
      </c>
      <c r="J1949" s="8">
        <f>(1-'Parameters and Results'!$B$5)*Data!H1949</f>
        <v>2.7494560293142356E-4</v>
      </c>
      <c r="K1949" s="8">
        <f t="shared" si="154"/>
        <v>-2.7199340438995813E-3</v>
      </c>
    </row>
    <row r="1950" spans="1:11" x14ac:dyDescent="0.2">
      <c r="A1950" s="3">
        <v>37971</v>
      </c>
      <c r="B1950" s="4">
        <v>4333</v>
      </c>
      <c r="C1950" s="4">
        <v>1075.1300000000001</v>
      </c>
      <c r="D1950" s="5">
        <f t="shared" si="150"/>
        <v>614.00913763563688</v>
      </c>
      <c r="E1950" s="4">
        <v>0.57110222729868654</v>
      </c>
      <c r="F1950" s="8">
        <f t="shared" si="151"/>
        <v>-3.4558265011906523E-3</v>
      </c>
      <c r="G1950" s="8">
        <f t="shared" si="152"/>
        <v>6.6163914805425095E-3</v>
      </c>
      <c r="H1950" s="8">
        <f t="shared" si="153"/>
        <v>-3.4324976493241019E-3</v>
      </c>
      <c r="I1950" s="8">
        <f>'Parameters and Results'!$C$3*Data!F1950+'Parameters and Results'!$C$4*Data!G1950</f>
        <v>5.4900321095113563E-4</v>
      </c>
      <c r="J1950" s="8">
        <f>(1-'Parameters and Results'!$B$5)*Data!H1950</f>
        <v>-1.0297492947972308E-3</v>
      </c>
      <c r="K1950" s="8">
        <f t="shared" si="154"/>
        <v>-4.8074608384609521E-4</v>
      </c>
    </row>
    <row r="1951" spans="1:11" x14ac:dyDescent="0.2">
      <c r="A1951" s="3">
        <v>37972</v>
      </c>
      <c r="B1951" s="4">
        <v>4354.2</v>
      </c>
      <c r="C1951" s="4">
        <v>1076.48</v>
      </c>
      <c r="D1951" s="5">
        <f t="shared" si="150"/>
        <v>611.11552653988076</v>
      </c>
      <c r="E1951" s="4">
        <v>0.56769798467215438</v>
      </c>
      <c r="F1951" s="8">
        <f t="shared" si="151"/>
        <v>4.880753772236757E-3</v>
      </c>
      <c r="G1951" s="8">
        <f t="shared" si="152"/>
        <v>1.2548744216236141E-3</v>
      </c>
      <c r="H1951" s="8">
        <f t="shared" si="153"/>
        <v>-5.9786654954406522E-3</v>
      </c>
      <c r="I1951" s="8">
        <f>'Parameters and Results'!$C$3*Data!F1951+'Parameters and Results'!$C$4*Data!G1951</f>
        <v>4.9482917383839144E-3</v>
      </c>
      <c r="J1951" s="8">
        <f>(1-'Parameters and Results'!$B$5)*Data!H1951</f>
        <v>-1.793599648632196E-3</v>
      </c>
      <c r="K1951" s="8">
        <f t="shared" si="154"/>
        <v>3.1546920897517184E-3</v>
      </c>
    </row>
    <row r="1952" spans="1:11" x14ac:dyDescent="0.2">
      <c r="A1952" s="3">
        <v>37973</v>
      </c>
      <c r="B1952" s="4">
        <v>4397.3</v>
      </c>
      <c r="C1952" s="4">
        <v>1089.18</v>
      </c>
      <c r="D1952" s="5">
        <f t="shared" si="150"/>
        <v>616.29604481412321</v>
      </c>
      <c r="E1952" s="4">
        <v>0.56583488937927906</v>
      </c>
      <c r="F1952" s="8">
        <f t="shared" si="151"/>
        <v>9.8498196787197029E-3</v>
      </c>
      <c r="G1952" s="8">
        <f t="shared" si="152"/>
        <v>1.1728660625921067E-2</v>
      </c>
      <c r="H1952" s="8">
        <f t="shared" si="153"/>
        <v>-3.2872394144591007E-3</v>
      </c>
      <c r="I1952" s="8">
        <f>'Parameters and Results'!$C$3*Data!F1952+'Parameters and Results'!$C$4*Data!G1952</f>
        <v>1.4952068956877118E-2</v>
      </c>
      <c r="J1952" s="8">
        <f>(1-'Parameters and Results'!$B$5)*Data!H1952</f>
        <v>-9.8617182433773033E-4</v>
      </c>
      <c r="K1952" s="8">
        <f t="shared" si="154"/>
        <v>1.3965897132539387E-2</v>
      </c>
    </row>
    <row r="1953" spans="1:11" x14ac:dyDescent="0.2">
      <c r="A1953" s="3">
        <v>37974</v>
      </c>
      <c r="B1953" s="4">
        <v>4412.3</v>
      </c>
      <c r="C1953" s="4">
        <v>1088.6600000000001</v>
      </c>
      <c r="D1953" s="5">
        <f t="shared" si="150"/>
        <v>615.93210749646403</v>
      </c>
      <c r="E1953" s="4">
        <v>0.56577086280056577</v>
      </c>
      <c r="F1953" s="8">
        <f t="shared" si="151"/>
        <v>3.4053792444053771E-3</v>
      </c>
      <c r="G1953" s="8">
        <f t="shared" si="152"/>
        <v>-4.775373855579799E-4</v>
      </c>
      <c r="H1953" s="8">
        <f t="shared" si="153"/>
        <v>-1.1316057497633235E-4</v>
      </c>
      <c r="I1953" s="8">
        <f>'Parameters and Results'!$C$3*Data!F1953+'Parameters and Results'!$C$4*Data!G1953</f>
        <v>2.7218366506533958E-3</v>
      </c>
      <c r="J1953" s="8">
        <f>(1-'Parameters and Results'!$B$5)*Data!H1953</f>
        <v>-3.3948172492899712E-5</v>
      </c>
      <c r="K1953" s="8">
        <f t="shared" si="154"/>
        <v>2.6878884781604963E-3</v>
      </c>
    </row>
    <row r="1954" spans="1:11" x14ac:dyDescent="0.2">
      <c r="A1954" s="3">
        <v>37977</v>
      </c>
      <c r="B1954" s="4">
        <v>4424</v>
      </c>
      <c r="C1954" s="4">
        <v>1092.94</v>
      </c>
      <c r="D1954" s="5">
        <f t="shared" si="150"/>
        <v>619.75616671392129</v>
      </c>
      <c r="E1954" s="4">
        <v>0.56705415367167566</v>
      </c>
      <c r="F1954" s="8">
        <f t="shared" si="151"/>
        <v>2.6481687668995636E-3</v>
      </c>
      <c r="G1954" s="8">
        <f t="shared" si="152"/>
        <v>3.9237307399325053E-3</v>
      </c>
      <c r="H1954" s="8">
        <f t="shared" si="153"/>
        <v>2.2656480946212248E-3</v>
      </c>
      <c r="I1954" s="8">
        <f>'Parameters and Results'!$C$3*Data!F1954+'Parameters and Results'!$C$4*Data!G1954</f>
        <v>4.435962270600672E-3</v>
      </c>
      <c r="J1954" s="8">
        <f>(1-'Parameters and Results'!$B$5)*Data!H1954</f>
        <v>6.796944283863675E-4</v>
      </c>
      <c r="K1954" s="8">
        <f t="shared" si="154"/>
        <v>5.1156566989870398E-3</v>
      </c>
    </row>
    <row r="1955" spans="1:11" x14ac:dyDescent="0.2">
      <c r="A1955" s="3">
        <v>37978</v>
      </c>
      <c r="B1955" s="4">
        <v>4440.8999999999996</v>
      </c>
      <c r="C1955" s="4">
        <v>1096.02</v>
      </c>
      <c r="D1955" s="5">
        <f t="shared" si="150"/>
        <v>620.97450424929184</v>
      </c>
      <c r="E1955" s="4">
        <v>0.56657223796033995</v>
      </c>
      <c r="F1955" s="8">
        <f t="shared" si="151"/>
        <v>3.8127943853852389E-3</v>
      </c>
      <c r="G1955" s="8">
        <f t="shared" si="152"/>
        <v>2.8141236318780295E-3</v>
      </c>
      <c r="H1955" s="8">
        <f t="shared" si="153"/>
        <v>-8.5021969129046122E-4</v>
      </c>
      <c r="I1955" s="8">
        <f>'Parameters and Results'!$C$3*Data!F1955+'Parameters and Results'!$C$4*Data!G1955</f>
        <v>4.8558218484262205E-3</v>
      </c>
      <c r="J1955" s="8">
        <f>(1-'Parameters and Results'!$B$5)*Data!H1955</f>
        <v>-2.5506590738713842E-4</v>
      </c>
      <c r="K1955" s="8">
        <f t="shared" si="154"/>
        <v>4.6007559410390824E-3</v>
      </c>
    </row>
    <row r="1956" spans="1:11" x14ac:dyDescent="0.2">
      <c r="A1956" s="3">
        <v>37979</v>
      </c>
      <c r="B1956" s="4">
        <v>4444.7</v>
      </c>
      <c r="C1956" s="4">
        <v>1094.04</v>
      </c>
      <c r="D1956" s="5">
        <f t="shared" si="150"/>
        <v>616.43002028397564</v>
      </c>
      <c r="E1956" s="4">
        <v>0.56344376831192244</v>
      </c>
      <c r="F1956" s="8">
        <f t="shared" si="151"/>
        <v>8.5531651923626494E-4</v>
      </c>
      <c r="G1956" s="8">
        <f t="shared" si="152"/>
        <v>-1.8081701318356832E-3</v>
      </c>
      <c r="H1956" s="8">
        <f t="shared" si="153"/>
        <v>-5.5370501373573364E-3</v>
      </c>
      <c r="I1956" s="8">
        <f>'Parameters and Results'!$C$3*Data!F1956+'Parameters and Results'!$C$4*Data!G1956</f>
        <v>-2.2800991685953745E-4</v>
      </c>
      <c r="J1956" s="8">
        <f>(1-'Parameters and Results'!$B$5)*Data!H1956</f>
        <v>-1.6611150412072012E-3</v>
      </c>
      <c r="K1956" s="8">
        <f t="shared" si="154"/>
        <v>-1.8891249580667386E-3</v>
      </c>
    </row>
    <row r="1957" spans="1:11" x14ac:dyDescent="0.2">
      <c r="A1957" s="3">
        <v>37984</v>
      </c>
      <c r="B1957" s="4">
        <v>4457.5</v>
      </c>
      <c r="C1957" s="4">
        <v>1109.48</v>
      </c>
      <c r="D1957" s="5">
        <f t="shared" si="150"/>
        <v>626.64783959333533</v>
      </c>
      <c r="E1957" s="4">
        <v>0.56481219994351883</v>
      </c>
      <c r="F1957" s="8">
        <f t="shared" si="151"/>
        <v>2.8756956305032349E-3</v>
      </c>
      <c r="G1957" s="8">
        <f t="shared" si="152"/>
        <v>1.4014170687464135E-2</v>
      </c>
      <c r="H1957" s="8">
        <f t="shared" si="153"/>
        <v>2.4257479527960571E-3</v>
      </c>
      <c r="I1957" s="8">
        <f>'Parameters and Results'!$C$3*Data!F1957+'Parameters and Results'!$C$4*Data!G1957</f>
        <v>1.0083885847920965E-2</v>
      </c>
      <c r="J1957" s="8">
        <f>(1-'Parameters and Results'!$B$5)*Data!H1957</f>
        <v>7.2772438583881729E-4</v>
      </c>
      <c r="K1957" s="8">
        <f t="shared" si="154"/>
        <v>1.0811610233759782E-2</v>
      </c>
    </row>
    <row r="1958" spans="1:11" x14ac:dyDescent="0.2">
      <c r="A1958" s="3">
        <v>37985</v>
      </c>
      <c r="B1958" s="4">
        <v>4470.3999999999996</v>
      </c>
      <c r="C1958" s="4">
        <v>1109.6400000000001</v>
      </c>
      <c r="D1958" s="5">
        <f t="shared" si="150"/>
        <v>623.88395367142709</v>
      </c>
      <c r="E1958" s="4">
        <v>0.56223996401664234</v>
      </c>
      <c r="F1958" s="8">
        <f t="shared" si="151"/>
        <v>2.8898193253471993E-3</v>
      </c>
      <c r="G1958" s="8">
        <f t="shared" si="152"/>
        <v>1.4420130527167989E-4</v>
      </c>
      <c r="H1958" s="8">
        <f t="shared" si="153"/>
        <v>-4.5645454135812558E-3</v>
      </c>
      <c r="I1958" s="8">
        <f>'Parameters and Results'!$C$3*Data!F1958+'Parameters and Results'!$C$4*Data!G1958</f>
        <v>2.6064606145255066E-3</v>
      </c>
      <c r="J1958" s="8">
        <f>(1-'Parameters and Results'!$B$5)*Data!H1958</f>
        <v>-1.369363624074377E-3</v>
      </c>
      <c r="K1958" s="8">
        <f t="shared" si="154"/>
        <v>1.2370969904511296E-3</v>
      </c>
    </row>
    <row r="1959" spans="1:11" x14ac:dyDescent="0.2">
      <c r="A1959" s="3">
        <v>37986</v>
      </c>
      <c r="B1959" s="4">
        <v>4476.8999999999996</v>
      </c>
      <c r="C1959" s="4">
        <v>1111.92</v>
      </c>
      <c r="D1959" s="5">
        <f t="shared" si="150"/>
        <v>623.20367671785675</v>
      </c>
      <c r="E1959" s="4">
        <v>0.56047528304001792</v>
      </c>
      <c r="F1959" s="8">
        <f t="shared" si="151"/>
        <v>1.4529525428893112E-3</v>
      </c>
      <c r="G1959" s="8">
        <f t="shared" si="152"/>
        <v>2.0526123989549586E-3</v>
      </c>
      <c r="H1959" s="8">
        <f t="shared" si="153"/>
        <v>-3.1435975141434875E-3</v>
      </c>
      <c r="I1959" s="8">
        <f>'Parameters and Results'!$C$3*Data!F1959+'Parameters and Results'!$C$4*Data!G1959</f>
        <v>2.3797441704638254E-3</v>
      </c>
      <c r="J1959" s="8">
        <f>(1-'Parameters and Results'!$B$5)*Data!H1959</f>
        <v>-9.4307925424304642E-4</v>
      </c>
      <c r="K1959" s="8">
        <f t="shared" si="154"/>
        <v>1.436664916220779E-3</v>
      </c>
    </row>
    <row r="1960" spans="1:11" x14ac:dyDescent="0.2">
      <c r="A1960" s="3">
        <v>37988</v>
      </c>
      <c r="B1960" s="4">
        <v>4510.2</v>
      </c>
      <c r="C1960" s="4">
        <v>1108.48</v>
      </c>
      <c r="D1960" s="5">
        <f t="shared" si="150"/>
        <v>619.19338621383088</v>
      </c>
      <c r="E1960" s="4">
        <v>0.55859680482627638</v>
      </c>
      <c r="F1960" s="8">
        <f t="shared" si="151"/>
        <v>7.4106558059462953E-3</v>
      </c>
      <c r="G1960" s="8">
        <f t="shared" si="152"/>
        <v>-3.0985432825417058E-3</v>
      </c>
      <c r="H1960" s="8">
        <f t="shared" si="153"/>
        <v>-3.3572099571555314E-3</v>
      </c>
      <c r="I1960" s="8">
        <f>'Parameters and Results'!$C$3*Data!F1960+'Parameters and Results'!$C$4*Data!G1960</f>
        <v>4.811110457630486E-3</v>
      </c>
      <c r="J1960" s="8">
        <f>(1-'Parameters and Results'!$B$5)*Data!H1960</f>
        <v>-1.0071629871466596E-3</v>
      </c>
      <c r="K1960" s="8">
        <f t="shared" si="154"/>
        <v>3.8039474704838266E-3</v>
      </c>
    </row>
    <row r="1961" spans="1:11" x14ac:dyDescent="0.2">
      <c r="A1961" s="3">
        <v>37991</v>
      </c>
      <c r="B1961" s="4">
        <v>4513.3</v>
      </c>
      <c r="C1961" s="4">
        <v>1122.22</v>
      </c>
      <c r="D1961" s="5">
        <f t="shared" si="150"/>
        <v>620.52529720763062</v>
      </c>
      <c r="E1961" s="4">
        <v>0.55294442908487695</v>
      </c>
      <c r="F1961" s="8">
        <f t="shared" si="151"/>
        <v>6.8709483503288048E-4</v>
      </c>
      <c r="G1961" s="8">
        <f t="shared" si="152"/>
        <v>1.231915879919016E-2</v>
      </c>
      <c r="H1961" s="8">
        <f t="shared" si="153"/>
        <v>-1.017042695531409E-2</v>
      </c>
      <c r="I1961" s="8">
        <f>'Parameters and Results'!$C$3*Data!F1961+'Parameters and Results'!$C$4*Data!G1961</f>
        <v>7.2535537322164587E-3</v>
      </c>
      <c r="J1961" s="8">
        <f>(1-'Parameters and Results'!$B$5)*Data!H1961</f>
        <v>-3.0511280865942272E-3</v>
      </c>
      <c r="K1961" s="8">
        <f t="shared" si="154"/>
        <v>4.202425645622232E-3</v>
      </c>
    </row>
    <row r="1962" spans="1:11" x14ac:dyDescent="0.2">
      <c r="A1962" s="3">
        <v>37992</v>
      </c>
      <c r="B1962" s="4">
        <v>4505.2</v>
      </c>
      <c r="C1962" s="4">
        <v>1123.67</v>
      </c>
      <c r="D1962" s="5">
        <f t="shared" si="150"/>
        <v>615.87832282817203</v>
      </c>
      <c r="E1962" s="4">
        <v>0.54809536859413532</v>
      </c>
      <c r="F1962" s="8">
        <f t="shared" si="151"/>
        <v>-1.7963080729696298E-3</v>
      </c>
      <c r="G1962" s="8">
        <f t="shared" si="152"/>
        <v>1.2912477471896666E-3</v>
      </c>
      <c r="H1962" s="8">
        <f t="shared" si="153"/>
        <v>-8.8082044843497652E-3</v>
      </c>
      <c r="I1962" s="8">
        <f>'Parameters and Results'!$C$3*Data!F1962+'Parameters and Results'!$C$4*Data!G1962</f>
        <v>-8.7449578036600585E-4</v>
      </c>
      <c r="J1962" s="8">
        <f>(1-'Parameters and Results'!$B$5)*Data!H1962</f>
        <v>-2.6424613453049301E-3</v>
      </c>
      <c r="K1962" s="8">
        <f t="shared" si="154"/>
        <v>-3.5169571256709357E-3</v>
      </c>
    </row>
    <row r="1963" spans="1:11" x14ac:dyDescent="0.2">
      <c r="A1963" s="3">
        <v>37993</v>
      </c>
      <c r="B1963" s="4">
        <v>4473</v>
      </c>
      <c r="C1963" s="4">
        <v>1126.33</v>
      </c>
      <c r="D1963" s="5">
        <f t="shared" si="150"/>
        <v>619.10075303688222</v>
      </c>
      <c r="E1963" s="4">
        <v>0.549661957895894</v>
      </c>
      <c r="F1963" s="8">
        <f t="shared" si="151"/>
        <v>-7.1729607406933217E-3</v>
      </c>
      <c r="G1963" s="8">
        <f t="shared" si="152"/>
        <v>2.3644455460000691E-3</v>
      </c>
      <c r="H1963" s="8">
        <f t="shared" si="153"/>
        <v>2.854165173744593E-3</v>
      </c>
      <c r="I1963" s="8">
        <f>'Parameters and Results'!$C$3*Data!F1963+'Parameters and Results'!$C$4*Data!G1963</f>
        <v>-4.9995400532666188E-3</v>
      </c>
      <c r="J1963" s="8">
        <f>(1-'Parameters and Results'!$B$5)*Data!H1963</f>
        <v>8.5624955212337806E-4</v>
      </c>
      <c r="K1963" s="8">
        <f t="shared" si="154"/>
        <v>-4.1432905011432406E-3</v>
      </c>
    </row>
    <row r="1964" spans="1:11" x14ac:dyDescent="0.2">
      <c r="A1964" s="3">
        <v>37994</v>
      </c>
      <c r="B1964" s="4">
        <v>4494.2</v>
      </c>
      <c r="C1964" s="4">
        <v>1131.92</v>
      </c>
      <c r="D1964" s="5">
        <f t="shared" si="150"/>
        <v>617.25378994437779</v>
      </c>
      <c r="E1964" s="4">
        <v>0.54531573781219322</v>
      </c>
      <c r="F1964" s="8">
        <f t="shared" si="151"/>
        <v>4.7283521049839589E-3</v>
      </c>
      <c r="G1964" s="8">
        <f t="shared" si="152"/>
        <v>4.9507463013562123E-3</v>
      </c>
      <c r="H1964" s="8">
        <f t="shared" si="153"/>
        <v>-7.9385049130425746E-3</v>
      </c>
      <c r="I1964" s="8">
        <f>'Parameters and Results'!$C$3*Data!F1964+'Parameters and Results'!$C$4*Data!G1964</f>
        <v>6.8107110945933198E-3</v>
      </c>
      <c r="J1964" s="8">
        <f>(1-'Parameters and Results'!$B$5)*Data!H1964</f>
        <v>-2.3815514739127727E-3</v>
      </c>
      <c r="K1964" s="8">
        <f t="shared" si="154"/>
        <v>4.4291596206805471E-3</v>
      </c>
    </row>
    <row r="1965" spans="1:11" x14ac:dyDescent="0.2">
      <c r="A1965" s="3">
        <v>37995</v>
      </c>
      <c r="B1965" s="4">
        <v>4466.3</v>
      </c>
      <c r="C1965" s="4">
        <v>1121.8599999999999</v>
      </c>
      <c r="D1965" s="5">
        <f t="shared" si="150"/>
        <v>607.33001299263753</v>
      </c>
      <c r="E1965" s="4">
        <v>0.5413598960589</v>
      </c>
      <c r="F1965" s="8">
        <f t="shared" si="151"/>
        <v>-6.2273511887094802E-3</v>
      </c>
      <c r="G1965" s="8">
        <f t="shared" si="152"/>
        <v>-8.9272837739765108E-3</v>
      </c>
      <c r="H1965" s="8">
        <f t="shared" si="153"/>
        <v>-7.2806624244850437E-3</v>
      </c>
      <c r="I1965" s="8">
        <f>'Parameters and Results'!$C$3*Data!F1965+'Parameters and Results'!$C$4*Data!G1965</f>
        <v>-1.0269665528068113E-2</v>
      </c>
      <c r="J1965" s="8">
        <f>(1-'Parameters and Results'!$B$5)*Data!H1965</f>
        <v>-2.1841987273455133E-3</v>
      </c>
      <c r="K1965" s="8">
        <f t="shared" si="154"/>
        <v>-1.2453864255413626E-2</v>
      </c>
    </row>
    <row r="1966" spans="1:11" x14ac:dyDescent="0.2">
      <c r="A1966" s="3">
        <v>37998</v>
      </c>
      <c r="B1966" s="4">
        <v>4449.6000000000004</v>
      </c>
      <c r="C1966" s="4">
        <v>1127.23</v>
      </c>
      <c r="D1966" s="5">
        <f t="shared" si="150"/>
        <v>608.95143428231859</v>
      </c>
      <c r="E1966" s="4">
        <v>0.54021932904759329</v>
      </c>
      <c r="F1966" s="8">
        <f t="shared" si="151"/>
        <v>-3.7461208694220811E-3</v>
      </c>
      <c r="G1966" s="8">
        <f t="shared" si="152"/>
        <v>4.7752737368854867E-3</v>
      </c>
      <c r="H1966" s="8">
        <f t="shared" si="153"/>
        <v>-2.1090779253540321E-3</v>
      </c>
      <c r="I1966" s="8">
        <f>'Parameters and Results'!$C$3*Data!F1966+'Parameters and Results'!$C$4*Data!G1966</f>
        <v>-6.9920794282615729E-4</v>
      </c>
      <c r="J1966" s="8">
        <f>(1-'Parameters and Results'!$B$5)*Data!H1966</f>
        <v>-6.3272337760620972E-4</v>
      </c>
      <c r="K1966" s="8">
        <f t="shared" si="154"/>
        <v>-1.331931320432367E-3</v>
      </c>
    </row>
    <row r="1967" spans="1:11" x14ac:dyDescent="0.2">
      <c r="A1967" s="3">
        <v>37999</v>
      </c>
      <c r="B1967" s="4">
        <v>4440.1000000000004</v>
      </c>
      <c r="C1967" s="4">
        <v>1121.22</v>
      </c>
      <c r="D1967" s="5">
        <f t="shared" si="150"/>
        <v>608.30078125</v>
      </c>
      <c r="E1967" s="4">
        <v>0.54253472222222221</v>
      </c>
      <c r="F1967" s="8">
        <f t="shared" si="151"/>
        <v>-2.1373057845355901E-3</v>
      </c>
      <c r="G1967" s="8">
        <f t="shared" si="152"/>
        <v>-5.345917688386926E-3</v>
      </c>
      <c r="H1967" s="8">
        <f t="shared" si="153"/>
        <v>4.2768654640673587E-3</v>
      </c>
      <c r="I1967" s="8">
        <f>'Parameters and Results'!$C$3*Data!F1967+'Parameters and Results'!$C$4*Data!G1967</f>
        <v>-4.756938113197582E-3</v>
      </c>
      <c r="J1967" s="8">
        <f>(1-'Parameters and Results'!$B$5)*Data!H1967</f>
        <v>1.2830596392202078E-3</v>
      </c>
      <c r="K1967" s="8">
        <f t="shared" si="154"/>
        <v>-3.4738784739773744E-3</v>
      </c>
    </row>
    <row r="1968" spans="1:11" x14ac:dyDescent="0.2">
      <c r="A1968" s="3">
        <v>38000</v>
      </c>
      <c r="B1968" s="4">
        <v>4461.3999999999996</v>
      </c>
      <c r="C1968" s="4">
        <v>1130.52</v>
      </c>
      <c r="D1968" s="5">
        <f t="shared" si="150"/>
        <v>614.1126622847521</v>
      </c>
      <c r="E1968" s="4">
        <v>0.54321255907436583</v>
      </c>
      <c r="F1968" s="8">
        <f t="shared" si="151"/>
        <v>4.7857194075164979E-3</v>
      </c>
      <c r="G1968" s="8">
        <f t="shared" si="152"/>
        <v>8.2603256863577942E-3</v>
      </c>
      <c r="H1968" s="8">
        <f t="shared" si="153"/>
        <v>1.2486090490557644E-3</v>
      </c>
      <c r="I1968" s="8">
        <f>'Parameters and Results'!$C$3*Data!F1968+'Parameters and Results'!$C$4*Data!G1968</f>
        <v>8.6480803522101454E-3</v>
      </c>
      <c r="J1968" s="8">
        <f>(1-'Parameters and Results'!$B$5)*Data!H1968</f>
        <v>3.7458271471672936E-4</v>
      </c>
      <c r="K1968" s="8">
        <f t="shared" si="154"/>
        <v>9.022663066926874E-3</v>
      </c>
    </row>
    <row r="1969" spans="1:11" x14ac:dyDescent="0.2">
      <c r="A1969" s="3">
        <v>38001</v>
      </c>
      <c r="B1969" s="4">
        <v>4456.1000000000004</v>
      </c>
      <c r="C1969" s="4">
        <v>1132.05</v>
      </c>
      <c r="D1969" s="5">
        <f t="shared" si="150"/>
        <v>621.83466080747041</v>
      </c>
      <c r="E1969" s="4">
        <v>0.54929964295523204</v>
      </c>
      <c r="F1969" s="8">
        <f t="shared" si="151"/>
        <v>-1.1886740956659596E-3</v>
      </c>
      <c r="G1969" s="8">
        <f t="shared" si="152"/>
        <v>1.3524445504103889E-3</v>
      </c>
      <c r="H1969" s="8">
        <f t="shared" si="153"/>
        <v>1.114339383702811E-2</v>
      </c>
      <c r="I1969" s="8">
        <f>'Parameters and Results'!$C$3*Data!F1969+'Parameters and Results'!$C$4*Data!G1969</f>
        <v>-3.0976977648610436E-4</v>
      </c>
      <c r="J1969" s="8">
        <f>(1-'Parameters and Results'!$B$5)*Data!H1969</f>
        <v>3.3430181511084336E-3</v>
      </c>
      <c r="K1969" s="8">
        <f t="shared" si="154"/>
        <v>3.0332483746223294E-3</v>
      </c>
    </row>
    <row r="1970" spans="1:11" x14ac:dyDescent="0.2">
      <c r="A1970" s="3">
        <v>38002</v>
      </c>
      <c r="B1970" s="4">
        <v>4487.8999999999996</v>
      </c>
      <c r="C1970" s="4">
        <v>1139.83</v>
      </c>
      <c r="D1970" s="5">
        <f t="shared" si="150"/>
        <v>633.3796399199822</v>
      </c>
      <c r="E1970" s="4">
        <v>0.55567903978661926</v>
      </c>
      <c r="F1970" s="8">
        <f t="shared" si="151"/>
        <v>7.1109423073484742E-3</v>
      </c>
      <c r="G1970" s="8">
        <f t="shared" si="152"/>
        <v>6.8489800626251778E-3</v>
      </c>
      <c r="H1970" s="8">
        <f t="shared" si="153"/>
        <v>1.154677064847095E-2</v>
      </c>
      <c r="I1970" s="8">
        <f>'Parameters and Results'!$C$3*Data!F1970+'Parameters and Results'!$C$4*Data!G1970</f>
        <v>9.9205237527475124E-3</v>
      </c>
      <c r="J1970" s="8">
        <f>(1-'Parameters and Results'!$B$5)*Data!H1970</f>
        <v>3.4640311945412857E-3</v>
      </c>
      <c r="K1970" s="8">
        <f t="shared" si="154"/>
        <v>1.3384554947288798E-2</v>
      </c>
    </row>
    <row r="1971" spans="1:11" x14ac:dyDescent="0.2">
      <c r="A1971" s="3">
        <v>38006</v>
      </c>
      <c r="B1971" s="4">
        <v>4499.3</v>
      </c>
      <c r="C1971" s="4">
        <v>1138.77</v>
      </c>
      <c r="D1971" s="5">
        <f t="shared" si="150"/>
        <v>626.14504866113168</v>
      </c>
      <c r="E1971" s="4">
        <v>0.54984329466102166</v>
      </c>
      <c r="F1971" s="8">
        <f t="shared" si="151"/>
        <v>2.5369427884714179E-3</v>
      </c>
      <c r="G1971" s="8">
        <f t="shared" si="152"/>
        <v>-9.3039592422060997E-4</v>
      </c>
      <c r="H1971" s="8">
        <f t="shared" si="153"/>
        <v>-1.0557542165954876E-2</v>
      </c>
      <c r="I1971" s="8">
        <f>'Parameters and Results'!$C$3*Data!F1971+'Parameters and Results'!$C$4*Data!G1971</f>
        <v>1.7174111408333613E-3</v>
      </c>
      <c r="J1971" s="8">
        <f>(1-'Parameters and Results'!$B$5)*Data!H1971</f>
        <v>-3.1672626497864635E-3</v>
      </c>
      <c r="K1971" s="8">
        <f t="shared" si="154"/>
        <v>-1.4498515089531021E-3</v>
      </c>
    </row>
    <row r="1972" spans="1:11" x14ac:dyDescent="0.2">
      <c r="A1972" s="3">
        <v>38007</v>
      </c>
      <c r="B1972" s="4">
        <v>4511.2</v>
      </c>
      <c r="C1972" s="4">
        <v>1147.6199999999999</v>
      </c>
      <c r="D1972" s="5">
        <f t="shared" si="150"/>
        <v>627.28614375512427</v>
      </c>
      <c r="E1972" s="4">
        <v>0.54659743099207436</v>
      </c>
      <c r="F1972" s="8">
        <f t="shared" si="151"/>
        <v>2.6413643901369529E-3</v>
      </c>
      <c r="G1972" s="8">
        <f t="shared" si="152"/>
        <v>7.7415000931059406E-3</v>
      </c>
      <c r="H1972" s="8">
        <f t="shared" si="153"/>
        <v>-5.9207453262893122E-3</v>
      </c>
      <c r="I1972" s="8">
        <f>'Parameters and Results'!$C$3*Data!F1972+'Parameters and Results'!$C$4*Data!G1972</f>
        <v>6.491603891647043E-3</v>
      </c>
      <c r="J1972" s="8">
        <f>(1-'Parameters and Results'!$B$5)*Data!H1972</f>
        <v>-1.7762235978867938E-3</v>
      </c>
      <c r="K1972" s="8">
        <f t="shared" si="154"/>
        <v>4.7153802937602487E-3</v>
      </c>
    </row>
    <row r="1973" spans="1:11" x14ac:dyDescent="0.2">
      <c r="A1973" s="3">
        <v>38008</v>
      </c>
      <c r="B1973" s="4">
        <v>4476.8</v>
      </c>
      <c r="C1973" s="4">
        <v>1143.94</v>
      </c>
      <c r="D1973" s="5">
        <f t="shared" si="150"/>
        <v>620.15613141060396</v>
      </c>
      <c r="E1973" s="4">
        <v>0.5421229534858506</v>
      </c>
      <c r="F1973" s="8">
        <f t="shared" si="151"/>
        <v>-7.6546880218102704E-3</v>
      </c>
      <c r="G1973" s="8">
        <f t="shared" si="152"/>
        <v>-3.2117886186228198E-3</v>
      </c>
      <c r="H1973" s="8">
        <f t="shared" si="153"/>
        <v>-8.2197463423570385E-3</v>
      </c>
      <c r="I1973" s="8">
        <f>'Parameters and Results'!$C$3*Data!F1973+'Parameters and Results'!$C$4*Data!G1973</f>
        <v>-8.4322178731403106E-3</v>
      </c>
      <c r="J1973" s="8">
        <f>(1-'Parameters and Results'!$B$5)*Data!H1973</f>
        <v>-2.4659239027071118E-3</v>
      </c>
      <c r="K1973" s="8">
        <f t="shared" si="154"/>
        <v>-1.0898141775847423E-2</v>
      </c>
    </row>
    <row r="1974" spans="1:11" x14ac:dyDescent="0.2">
      <c r="A1974" s="3">
        <v>38009</v>
      </c>
      <c r="B1974" s="4">
        <v>4460.8</v>
      </c>
      <c r="C1974" s="4">
        <v>1141.55</v>
      </c>
      <c r="D1974" s="5">
        <f t="shared" si="150"/>
        <v>627.12190298302482</v>
      </c>
      <c r="E1974" s="4">
        <v>0.54935999560512006</v>
      </c>
      <c r="F1974" s="8">
        <f t="shared" si="151"/>
        <v>-3.5803833450119755E-3</v>
      </c>
      <c r="G1974" s="8">
        <f t="shared" si="152"/>
        <v>-2.0914559864121584E-3</v>
      </c>
      <c r="H1974" s="8">
        <f t="shared" si="153"/>
        <v>1.326112914976532E-2</v>
      </c>
      <c r="I1974" s="8">
        <f>'Parameters and Results'!$C$3*Data!F1974+'Parameters and Results'!$C$4*Data!G1974</f>
        <v>-4.2622216595480447E-3</v>
      </c>
      <c r="J1974" s="8">
        <f>(1-'Parameters and Results'!$B$5)*Data!H1974</f>
        <v>3.9783387449295968E-3</v>
      </c>
      <c r="K1974" s="8">
        <f t="shared" si="154"/>
        <v>-2.8388291461844788E-4</v>
      </c>
    </row>
    <row r="1975" spans="1:11" x14ac:dyDescent="0.2">
      <c r="A1975" s="3">
        <v>38012</v>
      </c>
      <c r="B1975" s="4">
        <v>4445.5</v>
      </c>
      <c r="C1975" s="4">
        <v>1155.3699999999999</v>
      </c>
      <c r="D1975" s="5">
        <f t="shared" si="150"/>
        <v>634.81868131868123</v>
      </c>
      <c r="E1975" s="4">
        <v>0.54945054945054939</v>
      </c>
      <c r="F1975" s="8">
        <f t="shared" si="151"/>
        <v>-3.4357735649563743E-3</v>
      </c>
      <c r="G1975" s="8">
        <f t="shared" si="152"/>
        <v>1.2033650950850631E-2</v>
      </c>
      <c r="H1975" s="8">
        <f t="shared" si="153"/>
        <v>1.6482158101204403E-4</v>
      </c>
      <c r="I1975" s="8">
        <f>'Parameters and Results'!$C$3*Data!F1975+'Parameters and Results'!$C$4*Data!G1975</f>
        <v>3.4918696441225148E-3</v>
      </c>
      <c r="J1975" s="8">
        <f>(1-'Parameters and Results'!$B$5)*Data!H1975</f>
        <v>4.9446474303613218E-5</v>
      </c>
      <c r="K1975" s="8">
        <f t="shared" si="154"/>
        <v>3.5413161184261279E-3</v>
      </c>
    </row>
    <row r="1976" spans="1:11" x14ac:dyDescent="0.2">
      <c r="A1976" s="3">
        <v>38013</v>
      </c>
      <c r="B1976" s="4">
        <v>4447</v>
      </c>
      <c r="C1976" s="4">
        <v>1144.05</v>
      </c>
      <c r="D1976" s="5">
        <f t="shared" si="150"/>
        <v>625.95064835585708</v>
      </c>
      <c r="E1976" s="4">
        <v>0.54713574437818024</v>
      </c>
      <c r="F1976" s="8">
        <f t="shared" si="151"/>
        <v>3.3736294950276045E-4</v>
      </c>
      <c r="G1976" s="8">
        <f t="shared" si="152"/>
        <v>-9.8460406979559208E-3</v>
      </c>
      <c r="H1976" s="8">
        <f t="shared" si="153"/>
        <v>-4.2218446895552287E-3</v>
      </c>
      <c r="I1976" s="8">
        <f>'Parameters and Results'!$C$3*Data!F1976+'Parameters and Results'!$C$4*Data!G1976</f>
        <v>-5.0216693960812835E-3</v>
      </c>
      <c r="J1976" s="8">
        <f>(1-'Parameters and Results'!$B$5)*Data!H1976</f>
        <v>-1.2665534068665688E-3</v>
      </c>
      <c r="K1976" s="8">
        <f t="shared" si="154"/>
        <v>-6.2882228029478519E-3</v>
      </c>
    </row>
    <row r="1977" spans="1:11" x14ac:dyDescent="0.2">
      <c r="A1977" s="3">
        <v>38014</v>
      </c>
      <c r="B1977" s="4">
        <v>4468.1000000000004</v>
      </c>
      <c r="C1977" s="4">
        <v>1128.48</v>
      </c>
      <c r="D1977" s="5">
        <f t="shared" si="150"/>
        <v>614.30593358737065</v>
      </c>
      <c r="E1977" s="4">
        <v>0.54436581382689164</v>
      </c>
      <c r="F1977" s="8">
        <f t="shared" si="151"/>
        <v>4.7335508066286541E-3</v>
      </c>
      <c r="G1977" s="8">
        <f t="shared" si="152"/>
        <v>-1.3703003818488177E-2</v>
      </c>
      <c r="H1977" s="8">
        <f t="shared" si="153"/>
        <v>-5.0754604547293084E-3</v>
      </c>
      <c r="I1977" s="8">
        <f>'Parameters and Results'!$C$3*Data!F1977+'Parameters and Results'!$C$4*Data!G1977</f>
        <v>-3.2577651061835456E-3</v>
      </c>
      <c r="J1977" s="8">
        <f>(1-'Parameters and Results'!$B$5)*Data!H1977</f>
        <v>-1.5226381364187927E-3</v>
      </c>
      <c r="K1977" s="8">
        <f t="shared" si="154"/>
        <v>-4.7804032426023383E-3</v>
      </c>
    </row>
    <row r="1978" spans="1:11" x14ac:dyDescent="0.2">
      <c r="A1978" s="3">
        <v>38015</v>
      </c>
      <c r="B1978" s="4">
        <v>4411.5</v>
      </c>
      <c r="C1978" s="4">
        <v>1134.1099999999999</v>
      </c>
      <c r="D1978" s="5">
        <f t="shared" si="150"/>
        <v>626.16497349823317</v>
      </c>
      <c r="E1978" s="4">
        <v>0.55212014134275622</v>
      </c>
      <c r="F1978" s="8">
        <f t="shared" si="151"/>
        <v>-1.2748494655165636E-2</v>
      </c>
      <c r="G1978" s="8">
        <f t="shared" si="152"/>
        <v>4.9766078871296979E-3</v>
      </c>
      <c r="H1978" s="8">
        <f t="shared" si="153"/>
        <v>1.4144197206261954E-2</v>
      </c>
      <c r="I1978" s="8">
        <f>'Parameters and Results'!$C$3*Data!F1978+'Parameters and Results'!$C$4*Data!G1978</f>
        <v>-8.4675645642198934E-3</v>
      </c>
      <c r="J1978" s="8">
        <f>(1-'Parameters and Results'!$B$5)*Data!H1978</f>
        <v>4.243259161878587E-3</v>
      </c>
      <c r="K1978" s="8">
        <f t="shared" si="154"/>
        <v>-4.2243054023413064E-3</v>
      </c>
    </row>
    <row r="1979" spans="1:11" x14ac:dyDescent="0.2">
      <c r="A1979" s="3">
        <v>38016</v>
      </c>
      <c r="B1979" s="4">
        <v>4390.7</v>
      </c>
      <c r="C1979" s="4">
        <v>1131.1300000000001</v>
      </c>
      <c r="D1979" s="5">
        <f t="shared" si="150"/>
        <v>620.98819654131216</v>
      </c>
      <c r="E1979" s="4">
        <v>0.54899807850672522</v>
      </c>
      <c r="F1979" s="8">
        <f t="shared" si="151"/>
        <v>-4.7261000013077946E-3</v>
      </c>
      <c r="G1979" s="8">
        <f t="shared" si="152"/>
        <v>-2.631069307528937E-3</v>
      </c>
      <c r="H1979" s="8">
        <f t="shared" si="153"/>
        <v>-5.6707284397547872E-3</v>
      </c>
      <c r="I1979" s="8">
        <f>'Parameters and Results'!$C$3*Data!F1979+'Parameters and Results'!$C$4*Data!G1979</f>
        <v>-5.556114927209946E-3</v>
      </c>
      <c r="J1979" s="8">
        <f>(1-'Parameters and Results'!$B$5)*Data!H1979</f>
        <v>-1.7012185319264365E-3</v>
      </c>
      <c r="K1979" s="8">
        <f t="shared" si="154"/>
        <v>-7.2573334591363829E-3</v>
      </c>
    </row>
    <row r="1980" spans="1:11" x14ac:dyDescent="0.2">
      <c r="A1980" s="3">
        <v>38019</v>
      </c>
      <c r="B1980" s="4">
        <v>4381.3999999999996</v>
      </c>
      <c r="C1980" s="4">
        <v>1135.26</v>
      </c>
      <c r="D1980" s="5">
        <f t="shared" si="150"/>
        <v>624.38675613243856</v>
      </c>
      <c r="E1980" s="4">
        <v>0.54999450005499939</v>
      </c>
      <c r="F1980" s="8">
        <f t="shared" si="151"/>
        <v>-2.1203596594525235E-3</v>
      </c>
      <c r="G1980" s="8">
        <f t="shared" si="152"/>
        <v>3.6445665322545591E-3</v>
      </c>
      <c r="H1980" s="8">
        <f t="shared" si="153"/>
        <v>1.8133367608605172E-3</v>
      </c>
      <c r="I1980" s="8">
        <f>'Parameters and Results'!$C$3*Data!F1980+'Parameters and Results'!$C$4*Data!G1980</f>
        <v>1.1275122539650432E-4</v>
      </c>
      <c r="J1980" s="8">
        <f>(1-'Parameters and Results'!$B$5)*Data!H1980</f>
        <v>5.4400102825815527E-4</v>
      </c>
      <c r="K1980" s="8">
        <f t="shared" si="154"/>
        <v>6.5675225365465959E-4</v>
      </c>
    </row>
    <row r="1981" spans="1:11" x14ac:dyDescent="0.2">
      <c r="A1981" s="3">
        <v>38020</v>
      </c>
      <c r="B1981" s="4">
        <v>4390.6000000000004</v>
      </c>
      <c r="C1981" s="4">
        <v>1136.03</v>
      </c>
      <c r="D1981" s="5">
        <f t="shared" si="150"/>
        <v>618.07943416757337</v>
      </c>
      <c r="E1981" s="4">
        <v>0.54406964091403698</v>
      </c>
      <c r="F1981" s="8">
        <f t="shared" si="151"/>
        <v>2.0975839884235094E-3</v>
      </c>
      <c r="G1981" s="8">
        <f t="shared" si="152"/>
        <v>6.7802881137922998E-4</v>
      </c>
      <c r="H1981" s="8">
        <f t="shared" si="153"/>
        <v>-1.0831023227874452E-2</v>
      </c>
      <c r="I1981" s="8">
        <f>'Parameters and Results'!$C$3*Data!F1981+'Parameters and Results'!$C$4*Data!G1981</f>
        <v>2.201521548015355E-3</v>
      </c>
      <c r="J1981" s="8">
        <f>(1-'Parameters and Results'!$B$5)*Data!H1981</f>
        <v>-3.249306968362336E-3</v>
      </c>
      <c r="K1981" s="8">
        <f t="shared" si="154"/>
        <v>-1.047785420346981E-3</v>
      </c>
    </row>
    <row r="1982" spans="1:11" x14ac:dyDescent="0.2">
      <c r="A1982" s="3">
        <v>38021</v>
      </c>
      <c r="B1982" s="4">
        <v>4398.5</v>
      </c>
      <c r="C1982" s="4">
        <v>1126.52</v>
      </c>
      <c r="D1982" s="5">
        <f t="shared" si="150"/>
        <v>614.40959912735207</v>
      </c>
      <c r="E1982" s="4">
        <v>0.54540496318516496</v>
      </c>
      <c r="F1982" s="8">
        <f t="shared" si="151"/>
        <v>1.7976817029067649E-3</v>
      </c>
      <c r="G1982" s="8">
        <f t="shared" si="152"/>
        <v>-8.4064935627700867E-3</v>
      </c>
      <c r="H1982" s="8">
        <f t="shared" si="153"/>
        <v>2.4513154042515952E-3</v>
      </c>
      <c r="I1982" s="8">
        <f>'Parameters and Results'!$C$3*Data!F1982+'Parameters and Results'!$C$4*Data!G1982</f>
        <v>-2.9665350338524289E-3</v>
      </c>
      <c r="J1982" s="8">
        <f>(1-'Parameters and Results'!$B$5)*Data!H1982</f>
        <v>7.3539462127547865E-4</v>
      </c>
      <c r="K1982" s="8">
        <f t="shared" si="154"/>
        <v>-2.2311404125769504E-3</v>
      </c>
    </row>
    <row r="1983" spans="1:11" x14ac:dyDescent="0.2">
      <c r="A1983" s="3">
        <v>38022</v>
      </c>
      <c r="B1983" s="4">
        <v>4384.3999999999996</v>
      </c>
      <c r="C1983" s="4">
        <v>1128.5899999999999</v>
      </c>
      <c r="D1983" s="5">
        <f t="shared" si="150"/>
        <v>614.09837849602775</v>
      </c>
      <c r="E1983" s="4">
        <v>0.54412884971161168</v>
      </c>
      <c r="F1983" s="8">
        <f t="shared" si="151"/>
        <v>-3.2107873511610118E-3</v>
      </c>
      <c r="G1983" s="8">
        <f t="shared" si="152"/>
        <v>1.8358311402747807E-3</v>
      </c>
      <c r="H1983" s="8">
        <f t="shared" si="153"/>
        <v>-2.3424955554038995E-3</v>
      </c>
      <c r="I1983" s="8">
        <f>'Parameters and Results'!$C$3*Data!F1983+'Parameters and Results'!$C$4*Data!G1983</f>
        <v>-1.8180901165175034E-3</v>
      </c>
      <c r="J1983" s="8">
        <f>(1-'Parameters and Results'!$B$5)*Data!H1983</f>
        <v>-7.0274866662116994E-4</v>
      </c>
      <c r="K1983" s="8">
        <f t="shared" si="154"/>
        <v>-2.5208387831386733E-3</v>
      </c>
    </row>
    <row r="1984" spans="1:11" x14ac:dyDescent="0.2">
      <c r="A1984" s="3">
        <v>38023</v>
      </c>
      <c r="B1984" s="4">
        <v>4402.7</v>
      </c>
      <c r="C1984" s="4">
        <v>1142.76</v>
      </c>
      <c r="D1984" s="5">
        <f t="shared" si="150"/>
        <v>619.08012351698346</v>
      </c>
      <c r="E1984" s="4">
        <v>0.54174115607562701</v>
      </c>
      <c r="F1984" s="8">
        <f t="shared" si="151"/>
        <v>4.1652027306133379E-3</v>
      </c>
      <c r="G1984" s="8">
        <f t="shared" si="152"/>
        <v>1.2477323033346522E-2</v>
      </c>
      <c r="H1984" s="8">
        <f t="shared" si="153"/>
        <v>-4.3977593477698591E-3</v>
      </c>
      <c r="I1984" s="8">
        <f>'Parameters and Results'!$C$3*Data!F1984+'Parameters and Results'!$C$4*Data!G1984</f>
        <v>1.0382306827293795E-2</v>
      </c>
      <c r="J1984" s="8">
        <f>(1-'Parameters and Results'!$B$5)*Data!H1984</f>
        <v>-1.3193278043309579E-3</v>
      </c>
      <c r="K1984" s="8">
        <f t="shared" si="154"/>
        <v>9.062979022962837E-3</v>
      </c>
    </row>
    <row r="1985" spans="1:11" x14ac:dyDescent="0.2">
      <c r="A1985" s="3">
        <v>38026</v>
      </c>
      <c r="B1985" s="4">
        <v>4434.3999999999996</v>
      </c>
      <c r="C1985" s="4">
        <v>1139.81</v>
      </c>
      <c r="D1985" s="5">
        <f t="shared" si="150"/>
        <v>613.46071044133475</v>
      </c>
      <c r="E1985" s="4">
        <v>0.53821313240043056</v>
      </c>
      <c r="F1985" s="8">
        <f t="shared" si="151"/>
        <v>7.1743300334133515E-3</v>
      </c>
      <c r="G1985" s="8">
        <f t="shared" si="152"/>
        <v>-2.5848071625127677E-3</v>
      </c>
      <c r="H1985" s="8">
        <f t="shared" si="153"/>
        <v>-6.5336769592294524E-3</v>
      </c>
      <c r="I1985" s="8">
        <f>'Parameters and Results'!$C$3*Data!F1985+'Parameters and Results'!$C$4*Data!G1985</f>
        <v>4.881742911479788E-3</v>
      </c>
      <c r="J1985" s="8">
        <f>(1-'Parameters and Results'!$B$5)*Data!H1985</f>
        <v>-1.960103087768836E-3</v>
      </c>
      <c r="K1985" s="8">
        <f t="shared" si="154"/>
        <v>2.9216398237109521E-3</v>
      </c>
    </row>
    <row r="1986" spans="1:11" x14ac:dyDescent="0.2">
      <c r="A1986" s="3">
        <v>38027</v>
      </c>
      <c r="B1986" s="4">
        <v>4404.8999999999996</v>
      </c>
      <c r="C1986" s="4">
        <v>1145.54</v>
      </c>
      <c r="D1986" s="5">
        <f t="shared" ref="D1986:D2049" si="155">C1986*E1986</f>
        <v>612.68652725036111</v>
      </c>
      <c r="E1986" s="4">
        <v>0.53484516232550683</v>
      </c>
      <c r="F1986" s="8">
        <f t="shared" si="151"/>
        <v>-6.6747614685933494E-3</v>
      </c>
      <c r="G1986" s="8">
        <f t="shared" si="152"/>
        <v>5.0145597016812843E-3</v>
      </c>
      <c r="H1986" s="8">
        <f t="shared" si="153"/>
        <v>-6.2773497974444939E-3</v>
      </c>
      <c r="I1986" s="8">
        <f>'Parameters and Results'!$C$3*Data!F1986+'Parameters and Results'!$C$4*Data!G1986</f>
        <v>-3.1325540461112867E-3</v>
      </c>
      <c r="J1986" s="8">
        <f>(1-'Parameters and Results'!$B$5)*Data!H1986</f>
        <v>-1.8832049392333485E-3</v>
      </c>
      <c r="K1986" s="8">
        <f t="shared" si="154"/>
        <v>-5.0157589853446352E-3</v>
      </c>
    </row>
    <row r="1987" spans="1:11" x14ac:dyDescent="0.2">
      <c r="A1987" s="3">
        <v>38028</v>
      </c>
      <c r="B1987" s="4">
        <v>4396</v>
      </c>
      <c r="C1987" s="4">
        <v>1157.76</v>
      </c>
      <c r="D1987" s="5">
        <f t="shared" si="155"/>
        <v>614.19628647214859</v>
      </c>
      <c r="E1987" s="4">
        <v>0.5305039787798409</v>
      </c>
      <c r="F1987" s="8">
        <f t="shared" si="151"/>
        <v>-2.0225211134894823E-3</v>
      </c>
      <c r="G1987" s="8">
        <f t="shared" si="152"/>
        <v>1.0610962233752075E-2</v>
      </c>
      <c r="H1987" s="8">
        <f t="shared" si="153"/>
        <v>-8.149830710882695E-3</v>
      </c>
      <c r="I1987" s="8">
        <f>'Parameters and Results'!$C$3*Data!F1987+'Parameters and Results'!$C$4*Data!G1987</f>
        <v>3.9602136319228255E-3</v>
      </c>
      <c r="J1987" s="8">
        <f>(1-'Parameters and Results'!$B$5)*Data!H1987</f>
        <v>-2.4449492132648087E-3</v>
      </c>
      <c r="K1987" s="8">
        <f t="shared" si="154"/>
        <v>1.5152644186580168E-3</v>
      </c>
    </row>
    <row r="1988" spans="1:11" x14ac:dyDescent="0.2">
      <c r="A1988" s="3">
        <v>38029</v>
      </c>
      <c r="B1988" s="4">
        <v>4377.7</v>
      </c>
      <c r="C1988" s="4">
        <v>1152.1099999999999</v>
      </c>
      <c r="D1988" s="5">
        <f t="shared" si="155"/>
        <v>609.25965097831829</v>
      </c>
      <c r="E1988" s="4">
        <v>0.52882072977260708</v>
      </c>
      <c r="F1988" s="8">
        <f t="shared" ref="F1988:F2051" si="156">LN(B1988/B1987)</f>
        <v>-4.1715642289941891E-3</v>
      </c>
      <c r="G1988" s="8">
        <f t="shared" ref="G1988:G2051" si="157">LN(C1988/C1987)</f>
        <v>-4.8920599584365461E-3</v>
      </c>
      <c r="H1988" s="8">
        <f t="shared" ref="H1988:H2051" si="158">LN(E1988/E1987)</f>
        <v>-3.1779687763464144E-3</v>
      </c>
      <c r="I1988" s="8">
        <f>'Parameters and Results'!$C$3*Data!F1988+'Parameters and Results'!$C$4*Data!G1988</f>
        <v>-6.2918310779256515E-3</v>
      </c>
      <c r="J1988" s="8">
        <f>(1-'Parameters and Results'!$B$5)*Data!H1988</f>
        <v>-9.533906329039245E-4</v>
      </c>
      <c r="K1988" s="8">
        <f t="shared" ref="K1988:K2051" si="159">I1988+J1988</f>
        <v>-7.2452217108295762E-3</v>
      </c>
    </row>
    <row r="1989" spans="1:11" x14ac:dyDescent="0.2">
      <c r="A1989" s="3">
        <v>38030</v>
      </c>
      <c r="B1989" s="4">
        <v>4412</v>
      </c>
      <c r="C1989" s="4">
        <v>1145.81</v>
      </c>
      <c r="D1989" s="5">
        <f t="shared" si="155"/>
        <v>608.50238980350503</v>
      </c>
      <c r="E1989" s="4">
        <v>0.53106744556558683</v>
      </c>
      <c r="F1989" s="8">
        <f t="shared" si="156"/>
        <v>7.8046290788752956E-3</v>
      </c>
      <c r="G1989" s="8">
        <f t="shared" si="157"/>
        <v>-5.4832333454273938E-3</v>
      </c>
      <c r="H1989" s="8">
        <f t="shared" si="158"/>
        <v>4.2395400013050342E-3</v>
      </c>
      <c r="I1989" s="8">
        <f>'Parameters and Results'!$C$3*Data!F1989+'Parameters and Results'!$C$4*Data!G1989</f>
        <v>3.8681044374850901E-3</v>
      </c>
      <c r="J1989" s="8">
        <f>(1-'Parameters and Results'!$B$5)*Data!H1989</f>
        <v>1.2718620003915105E-3</v>
      </c>
      <c r="K1989" s="8">
        <f t="shared" si="159"/>
        <v>5.1399664378766006E-3</v>
      </c>
    </row>
    <row r="1990" spans="1:11" x14ac:dyDescent="0.2">
      <c r="A1990" s="3">
        <v>38034</v>
      </c>
      <c r="B1990" s="4">
        <v>4461.5</v>
      </c>
      <c r="C1990" s="4">
        <v>1156.99</v>
      </c>
      <c r="D1990" s="5">
        <f t="shared" si="155"/>
        <v>607.50328170123385</v>
      </c>
      <c r="E1990" s="4">
        <v>0.52507219742714617</v>
      </c>
      <c r="F1990" s="8">
        <f t="shared" si="156"/>
        <v>1.1156930966812997E-2</v>
      </c>
      <c r="G1990" s="8">
        <f t="shared" si="157"/>
        <v>9.709994650962608E-3</v>
      </c>
      <c r="H1990" s="8">
        <f t="shared" si="158"/>
        <v>-1.1353257261506473E-2</v>
      </c>
      <c r="I1990" s="8">
        <f>'Parameters and Results'!$C$3*Data!F1990+'Parameters and Results'!$C$4*Data!G1990</f>
        <v>1.5005711707481181E-2</v>
      </c>
      <c r="J1990" s="8">
        <f>(1-'Parameters and Results'!$B$5)*Data!H1990</f>
        <v>-3.4059771784519426E-3</v>
      </c>
      <c r="K1990" s="8">
        <f t="shared" si="159"/>
        <v>1.1599734529029238E-2</v>
      </c>
    </row>
    <row r="1991" spans="1:11" x14ac:dyDescent="0.2">
      <c r="A1991" s="3">
        <v>38035</v>
      </c>
      <c r="B1991" s="4">
        <v>4442.8999999999996</v>
      </c>
      <c r="C1991" s="4">
        <v>1151.82</v>
      </c>
      <c r="D1991" s="5">
        <f t="shared" si="155"/>
        <v>605.48809336066859</v>
      </c>
      <c r="E1991" s="4">
        <v>0.52567944067707506</v>
      </c>
      <c r="F1991" s="8">
        <f t="shared" si="156"/>
        <v>-4.1777159724685226E-3</v>
      </c>
      <c r="G1991" s="8">
        <f t="shared" si="157"/>
        <v>-4.4785050664408023E-3</v>
      </c>
      <c r="H1991" s="8">
        <f t="shared" si="158"/>
        <v>1.1558265445630739E-3</v>
      </c>
      <c r="I1991" s="8">
        <f>'Parameters and Results'!$C$3*Data!F1991+'Parameters and Results'!$C$4*Data!G1991</f>
        <v>-6.0738942117879915E-3</v>
      </c>
      <c r="J1991" s="8">
        <f>(1-'Parameters and Results'!$B$5)*Data!H1991</f>
        <v>3.4674796336892224E-4</v>
      </c>
      <c r="K1991" s="8">
        <f t="shared" si="159"/>
        <v>-5.727146248419069E-3</v>
      </c>
    </row>
    <row r="1992" spans="1:11" x14ac:dyDescent="0.2">
      <c r="A1992" s="3">
        <v>38036</v>
      </c>
      <c r="B1992" s="4">
        <v>4515.6000000000004</v>
      </c>
      <c r="C1992" s="4">
        <v>1147.06</v>
      </c>
      <c r="D1992" s="5">
        <f t="shared" si="155"/>
        <v>606.23645684688961</v>
      </c>
      <c r="E1992" s="4">
        <v>0.52851329210929654</v>
      </c>
      <c r="F1992" s="8">
        <f t="shared" si="156"/>
        <v>1.6230752019654262E-2</v>
      </c>
      <c r="G1992" s="8">
        <f t="shared" si="157"/>
        <v>-4.1411529114118535E-3</v>
      </c>
      <c r="H1992" s="8">
        <f t="shared" si="158"/>
        <v>5.3763570363804958E-3</v>
      </c>
      <c r="I1992" s="8">
        <f>'Parameters and Results'!$C$3*Data!F1992+'Parameters and Results'!$C$4*Data!G1992</f>
        <v>1.1965685445035077E-2</v>
      </c>
      <c r="J1992" s="8">
        <f>(1-'Parameters and Results'!$B$5)*Data!H1992</f>
        <v>1.612907110914149E-3</v>
      </c>
      <c r="K1992" s="8">
        <f t="shared" si="159"/>
        <v>1.3578592555949226E-2</v>
      </c>
    </row>
    <row r="1993" spans="1:11" x14ac:dyDescent="0.2">
      <c r="A1993" s="3">
        <v>38037</v>
      </c>
      <c r="B1993" s="4">
        <v>4515</v>
      </c>
      <c r="C1993" s="4">
        <v>1144.1099999999999</v>
      </c>
      <c r="D1993" s="5">
        <f t="shared" si="155"/>
        <v>612.87229483608314</v>
      </c>
      <c r="E1993" s="4">
        <v>0.53567602314120422</v>
      </c>
      <c r="F1993" s="8">
        <f t="shared" si="156"/>
        <v>-1.3288153630611836E-4</v>
      </c>
      <c r="G1993" s="8">
        <f t="shared" si="157"/>
        <v>-2.5751049727094476E-3</v>
      </c>
      <c r="H1993" s="8">
        <f t="shared" si="158"/>
        <v>1.3461588262054701E-2</v>
      </c>
      <c r="I1993" s="8">
        <f>'Parameters and Results'!$C$3*Data!F1993+'Parameters and Results'!$C$4*Data!G1993</f>
        <v>-1.5068280295309558E-3</v>
      </c>
      <c r="J1993" s="8">
        <f>(1-'Parameters and Results'!$B$5)*Data!H1993</f>
        <v>4.0384764786164104E-3</v>
      </c>
      <c r="K1993" s="8">
        <f t="shared" si="159"/>
        <v>2.5316484490854546E-3</v>
      </c>
    </row>
    <row r="1994" spans="1:11" x14ac:dyDescent="0.2">
      <c r="A1994" s="3">
        <v>38040</v>
      </c>
      <c r="B1994" s="4">
        <v>4524.3</v>
      </c>
      <c r="C1994" s="4">
        <v>1140.99</v>
      </c>
      <c r="D1994" s="5">
        <f t="shared" si="155"/>
        <v>610.61222305469335</v>
      </c>
      <c r="E1994" s="4">
        <v>0.53516001284384029</v>
      </c>
      <c r="F1994" s="8">
        <f t="shared" si="156"/>
        <v>2.057682183663203E-3</v>
      </c>
      <c r="G1994" s="8">
        <f t="shared" si="157"/>
        <v>-2.7307355816358217E-3</v>
      </c>
      <c r="H1994" s="8">
        <f t="shared" si="158"/>
        <v>-9.6375228319475932E-4</v>
      </c>
      <c r="I1994" s="8">
        <f>'Parameters and Results'!$C$3*Data!F1994+'Parameters and Results'!$C$4*Data!G1994</f>
        <v>3.2587469662195855E-4</v>
      </c>
      <c r="J1994" s="8">
        <f>(1-'Parameters and Results'!$B$5)*Data!H1994</f>
        <v>-2.8912568495842786E-4</v>
      </c>
      <c r="K1994" s="8">
        <f t="shared" si="159"/>
        <v>3.6749011663530693E-5</v>
      </c>
    </row>
    <row r="1995" spans="1:11" x14ac:dyDescent="0.2">
      <c r="A1995" s="3">
        <v>38041</v>
      </c>
      <c r="B1995" s="4">
        <v>4496.8</v>
      </c>
      <c r="C1995" s="4">
        <v>1139.0899999999999</v>
      </c>
      <c r="D1995" s="5">
        <f t="shared" si="155"/>
        <v>602.66123485529863</v>
      </c>
      <c r="E1995" s="4">
        <v>0.52907253584466429</v>
      </c>
      <c r="F1995" s="8">
        <f t="shared" si="156"/>
        <v>-6.0968363468836889E-3</v>
      </c>
      <c r="G1995" s="8">
        <f t="shared" si="157"/>
        <v>-1.6666085749484979E-3</v>
      </c>
      <c r="H1995" s="8">
        <f t="shared" si="158"/>
        <v>-1.1440250348055412E-2</v>
      </c>
      <c r="I1995" s="8">
        <f>'Parameters and Results'!$C$3*Data!F1995+'Parameters and Results'!$C$4*Data!G1995</f>
        <v>-6.234700433995417E-3</v>
      </c>
      <c r="J1995" s="8">
        <f>(1-'Parameters and Results'!$B$5)*Data!H1995</f>
        <v>-3.4320751044166239E-3</v>
      </c>
      <c r="K1995" s="8">
        <f t="shared" si="159"/>
        <v>-9.6667755384120414E-3</v>
      </c>
    </row>
    <row r="1996" spans="1:11" x14ac:dyDescent="0.2">
      <c r="A1996" s="3">
        <v>38042</v>
      </c>
      <c r="B1996" s="4">
        <v>4507.5</v>
      </c>
      <c r="C1996" s="4">
        <v>1143.67</v>
      </c>
      <c r="D1996" s="5">
        <f t="shared" si="155"/>
        <v>609.72970091165973</v>
      </c>
      <c r="E1996" s="4">
        <v>0.53313429652929578</v>
      </c>
      <c r="F1996" s="8">
        <f t="shared" si="156"/>
        <v>2.3766433896071468E-3</v>
      </c>
      <c r="G1996" s="8">
        <f t="shared" si="157"/>
        <v>4.0126917814215408E-3</v>
      </c>
      <c r="H1996" s="8">
        <f t="shared" si="158"/>
        <v>7.6478146406151011E-3</v>
      </c>
      <c r="I1996" s="8">
        <f>'Parameters and Results'!$C$3*Data!F1996+'Parameters and Results'!$C$4*Data!G1996</f>
        <v>4.2464165278738863E-3</v>
      </c>
      <c r="J1996" s="8">
        <f>(1-'Parameters and Results'!$B$5)*Data!H1996</f>
        <v>2.2943443921845308E-3</v>
      </c>
      <c r="K1996" s="8">
        <f t="shared" si="159"/>
        <v>6.5407609200584171E-3</v>
      </c>
    </row>
    <row r="1997" spans="1:11" x14ac:dyDescent="0.2">
      <c r="A1997" s="3">
        <v>38043</v>
      </c>
      <c r="B1997" s="4">
        <v>4515.8999999999996</v>
      </c>
      <c r="C1997" s="4">
        <v>1144.9100000000001</v>
      </c>
      <c r="D1997" s="5">
        <f t="shared" si="155"/>
        <v>615.24531140845829</v>
      </c>
      <c r="E1997" s="4">
        <v>0.53737438873663279</v>
      </c>
      <c r="F1997" s="8">
        <f t="shared" si="156"/>
        <v>1.8618264570956051E-3</v>
      </c>
      <c r="G1997" s="8">
        <f t="shared" si="157"/>
        <v>1.0836414906554236E-3</v>
      </c>
      <c r="H1997" s="8">
        <f t="shared" si="158"/>
        <v>7.9216814191138841E-3</v>
      </c>
      <c r="I1997" s="8">
        <f>'Parameters and Results'!$C$3*Data!F1997+'Parameters and Results'!$C$4*Data!G1997</f>
        <v>2.2142645549125834E-3</v>
      </c>
      <c r="J1997" s="8">
        <f>(1-'Parameters and Results'!$B$5)*Data!H1997</f>
        <v>2.3765044257341656E-3</v>
      </c>
      <c r="K1997" s="8">
        <f t="shared" si="159"/>
        <v>4.590768980646749E-3</v>
      </c>
    </row>
    <row r="1998" spans="1:11" x14ac:dyDescent="0.2">
      <c r="A1998" s="3">
        <v>38044</v>
      </c>
      <c r="B1998" s="4">
        <v>4492.2</v>
      </c>
      <c r="C1998" s="4">
        <v>1144.94</v>
      </c>
      <c r="D1998" s="5">
        <f t="shared" si="155"/>
        <v>616.3876177658143</v>
      </c>
      <c r="E1998" s="4">
        <v>0.53835800807537015</v>
      </c>
      <c r="F1998" s="8">
        <f t="shared" si="156"/>
        <v>-5.2619430698734359E-3</v>
      </c>
      <c r="G1998" s="8">
        <f t="shared" si="157"/>
        <v>2.6202589690759968E-5</v>
      </c>
      <c r="H1998" s="8">
        <f t="shared" si="158"/>
        <v>1.8287440552674098E-3</v>
      </c>
      <c r="I1998" s="8">
        <f>'Parameters and Results'!$C$3*Data!F1998+'Parameters and Results'!$C$4*Data!G1998</f>
        <v>-4.5900507877062457E-3</v>
      </c>
      <c r="J1998" s="8">
        <f>(1-'Parameters and Results'!$B$5)*Data!H1998</f>
        <v>5.4862321658022298E-4</v>
      </c>
      <c r="K1998" s="8">
        <f t="shared" si="159"/>
        <v>-4.0414275711260226E-3</v>
      </c>
    </row>
    <row r="1999" spans="1:11" x14ac:dyDescent="0.2">
      <c r="A1999" s="3">
        <v>38047</v>
      </c>
      <c r="B1999" s="4">
        <v>4537</v>
      </c>
      <c r="C1999" s="4">
        <v>1155.97</v>
      </c>
      <c r="D1999" s="5">
        <f t="shared" si="155"/>
        <v>618.82762312633827</v>
      </c>
      <c r="E1999" s="4">
        <v>0.53533190578158452</v>
      </c>
      <c r="F1999" s="8">
        <f t="shared" si="156"/>
        <v>9.923441199269481E-3</v>
      </c>
      <c r="G1999" s="8">
        <f t="shared" si="157"/>
        <v>9.5875844698862251E-3</v>
      </c>
      <c r="H1999" s="8">
        <f t="shared" si="158"/>
        <v>-5.6368421968739108E-3</v>
      </c>
      <c r="I1999" s="8">
        <f>'Parameters and Results'!$C$3*Data!F1999+'Parameters and Results'!$C$4*Data!G1999</f>
        <v>1.3860306663099359E-2</v>
      </c>
      <c r="J1999" s="8">
        <f>(1-'Parameters and Results'!$B$5)*Data!H1999</f>
        <v>-1.6910526590621735E-3</v>
      </c>
      <c r="K1999" s="8">
        <f t="shared" si="159"/>
        <v>1.2169254004037186E-2</v>
      </c>
    </row>
    <row r="2000" spans="1:11" x14ac:dyDescent="0.2">
      <c r="A2000" s="3">
        <v>38048</v>
      </c>
      <c r="B2000" s="4">
        <v>4540.1000000000004</v>
      </c>
      <c r="C2000" s="4">
        <v>1149.0999999999999</v>
      </c>
      <c r="D2000" s="5">
        <f t="shared" si="155"/>
        <v>624.98640269770476</v>
      </c>
      <c r="E2000" s="4">
        <v>0.54389209180898512</v>
      </c>
      <c r="F2000" s="8">
        <f t="shared" si="156"/>
        <v>6.8303756056960761E-4</v>
      </c>
      <c r="G2000" s="8">
        <f t="shared" si="157"/>
        <v>-5.9607910748939808E-3</v>
      </c>
      <c r="H2000" s="8">
        <f t="shared" si="158"/>
        <v>1.5863927359133941E-2</v>
      </c>
      <c r="I2000" s="8">
        <f>'Parameters and Results'!$C$3*Data!F2000+'Parameters and Results'!$C$4*Data!G2000</f>
        <v>-2.6211693149443441E-3</v>
      </c>
      <c r="J2000" s="8">
        <f>(1-'Parameters and Results'!$B$5)*Data!H2000</f>
        <v>4.7591782077401829E-3</v>
      </c>
      <c r="K2000" s="8">
        <f t="shared" si="159"/>
        <v>2.1380088927958388E-3</v>
      </c>
    </row>
    <row r="2001" spans="1:11" x14ac:dyDescent="0.2">
      <c r="A2001" s="3">
        <v>38049</v>
      </c>
      <c r="B2001" s="4">
        <v>4525.1000000000004</v>
      </c>
      <c r="C2001" s="4">
        <v>1151.03</v>
      </c>
      <c r="D2001" s="5">
        <f t="shared" si="155"/>
        <v>632.71218117853994</v>
      </c>
      <c r="E2001" s="4">
        <v>0.54969217238346524</v>
      </c>
      <c r="F2001" s="8">
        <f t="shared" si="156"/>
        <v>-3.3093618871822849E-3</v>
      </c>
      <c r="G2001" s="8">
        <f t="shared" si="157"/>
        <v>1.6781664105469673E-3</v>
      </c>
      <c r="H2001" s="8">
        <f t="shared" si="158"/>
        <v>1.0607568433382617E-2</v>
      </c>
      <c r="I2001" s="8">
        <f>'Parameters and Results'!$C$3*Data!F2001+'Parameters and Results'!$C$4*Data!G2001</f>
        <v>-1.9894817895891367E-3</v>
      </c>
      <c r="J2001" s="8">
        <f>(1-'Parameters and Results'!$B$5)*Data!H2001</f>
        <v>3.1822705300147856E-3</v>
      </c>
      <c r="K2001" s="8">
        <f t="shared" si="159"/>
        <v>1.1927887404256489E-3</v>
      </c>
    </row>
    <row r="2002" spans="1:11" x14ac:dyDescent="0.2">
      <c r="A2002" s="3">
        <v>38050</v>
      </c>
      <c r="B2002" s="4">
        <v>4559.1000000000004</v>
      </c>
      <c r="C2002" s="4">
        <v>1154.8699999999999</v>
      </c>
      <c r="D2002" s="5">
        <f t="shared" si="155"/>
        <v>632.80547945205467</v>
      </c>
      <c r="E2002" s="4">
        <v>0.54794520547945202</v>
      </c>
      <c r="F2002" s="8">
        <f t="shared" si="156"/>
        <v>7.4855592703181482E-3</v>
      </c>
      <c r="G2002" s="8">
        <f t="shared" si="157"/>
        <v>3.3305898345153896E-3</v>
      </c>
      <c r="H2002" s="8">
        <f t="shared" si="158"/>
        <v>-3.1831430203203034E-3</v>
      </c>
      <c r="I2002" s="8">
        <f>'Parameters and Results'!$C$3*Data!F2002+'Parameters and Results'!$C$4*Data!G2002</f>
        <v>8.348382872166691E-3</v>
      </c>
      <c r="J2002" s="8">
        <f>(1-'Parameters and Results'!$B$5)*Data!H2002</f>
        <v>-9.5494290609609114E-4</v>
      </c>
      <c r="K2002" s="8">
        <f t="shared" si="159"/>
        <v>7.3934399660706002E-3</v>
      </c>
    </row>
    <row r="2003" spans="1:11" x14ac:dyDescent="0.2">
      <c r="A2003" s="3">
        <v>38051</v>
      </c>
      <c r="B2003" s="4">
        <v>4547.1000000000004</v>
      </c>
      <c r="C2003" s="4">
        <v>1156.8599999999999</v>
      </c>
      <c r="D2003" s="5">
        <f t="shared" si="155"/>
        <v>627.77295420013024</v>
      </c>
      <c r="E2003" s="4">
        <v>0.54265248534838295</v>
      </c>
      <c r="F2003" s="8">
        <f t="shared" si="156"/>
        <v>-2.635568501948187E-3</v>
      </c>
      <c r="G2003" s="8">
        <f t="shared" si="157"/>
        <v>1.7216547707091523E-3</v>
      </c>
      <c r="H2003" s="8">
        <f t="shared" si="158"/>
        <v>-9.7061670451698383E-3</v>
      </c>
      <c r="I2003" s="8">
        <f>'Parameters and Results'!$C$3*Data!F2003+'Parameters and Results'!$C$4*Data!G2003</f>
        <v>-1.3764288630217212E-3</v>
      </c>
      <c r="J2003" s="8">
        <f>(1-'Parameters and Results'!$B$5)*Data!H2003</f>
        <v>-2.9118501135509517E-3</v>
      </c>
      <c r="K2003" s="8">
        <f t="shared" si="159"/>
        <v>-4.288278976572673E-3</v>
      </c>
    </row>
    <row r="2004" spans="1:11" x14ac:dyDescent="0.2">
      <c r="A2004" s="3">
        <v>38054</v>
      </c>
      <c r="B2004" s="4">
        <v>4553.8</v>
      </c>
      <c r="C2004" s="4">
        <v>1147.2</v>
      </c>
      <c r="D2004" s="5">
        <f t="shared" si="155"/>
        <v>621.0816956309892</v>
      </c>
      <c r="E2004" s="4">
        <v>0.54138920469925833</v>
      </c>
      <c r="F2004" s="8">
        <f t="shared" si="156"/>
        <v>1.4723821183433214E-3</v>
      </c>
      <c r="G2004" s="8">
        <f t="shared" si="157"/>
        <v>-8.3852474340034254E-3</v>
      </c>
      <c r="H2004" s="8">
        <f t="shared" si="158"/>
        <v>-2.3306875235122784E-3</v>
      </c>
      <c r="I2004" s="8">
        <f>'Parameters and Results'!$C$3*Data!F2004+'Parameters and Results'!$C$4*Data!G2004</f>
        <v>-3.2396992608114449E-3</v>
      </c>
      <c r="J2004" s="8">
        <f>(1-'Parameters and Results'!$B$5)*Data!H2004</f>
        <v>-6.9920625705368364E-4</v>
      </c>
      <c r="K2004" s="8">
        <f t="shared" si="159"/>
        <v>-3.9389055178651287E-3</v>
      </c>
    </row>
    <row r="2005" spans="1:11" x14ac:dyDescent="0.2">
      <c r="A2005" s="3">
        <v>38055</v>
      </c>
      <c r="B2005" s="4">
        <v>4542</v>
      </c>
      <c r="C2005" s="4">
        <v>1140.58</v>
      </c>
      <c r="D2005" s="5">
        <f t="shared" si="155"/>
        <v>620.04892633867894</v>
      </c>
      <c r="E2005" s="4">
        <v>0.54362598532209838</v>
      </c>
      <c r="F2005" s="8">
        <f t="shared" si="156"/>
        <v>-2.5946055585605965E-3</v>
      </c>
      <c r="G2005" s="8">
        <f t="shared" si="157"/>
        <v>-5.7872859075470224E-3</v>
      </c>
      <c r="H2005" s="8">
        <f t="shared" si="158"/>
        <v>4.1230460404450961E-3</v>
      </c>
      <c r="I2005" s="8">
        <f>'Parameters and Results'!$C$3*Data!F2005+'Parameters and Results'!$C$4*Data!G2005</f>
        <v>-5.3954142538159148E-3</v>
      </c>
      <c r="J2005" s="8">
        <f>(1-'Parameters and Results'!$B$5)*Data!H2005</f>
        <v>1.2369138121335289E-3</v>
      </c>
      <c r="K2005" s="8">
        <f t="shared" si="159"/>
        <v>-4.1585004416823858E-3</v>
      </c>
    </row>
    <row r="2006" spans="1:11" x14ac:dyDescent="0.2">
      <c r="A2006" s="3">
        <v>38056</v>
      </c>
      <c r="B2006" s="4">
        <v>4545.3</v>
      </c>
      <c r="C2006" s="4">
        <v>1123.8900000000001</v>
      </c>
      <c r="D2006" s="5">
        <f t="shared" si="155"/>
        <v>624.38333333333344</v>
      </c>
      <c r="E2006" s="4">
        <v>0.55555555555555558</v>
      </c>
      <c r="F2006" s="8">
        <f t="shared" si="156"/>
        <v>7.2628836839581858E-4</v>
      </c>
      <c r="G2006" s="8">
        <f t="shared" si="157"/>
        <v>-1.4741023041924732E-2</v>
      </c>
      <c r="H2006" s="8">
        <f t="shared" si="158"/>
        <v>2.1707130660573087E-2</v>
      </c>
      <c r="I2006" s="8">
        <f>'Parameters and Results'!$C$3*Data!F2006+'Parameters and Results'!$C$4*Data!G2006</f>
        <v>-7.3246501202930163E-3</v>
      </c>
      <c r="J2006" s="8">
        <f>(1-'Parameters and Results'!$B$5)*Data!H2006</f>
        <v>6.5121391981719269E-3</v>
      </c>
      <c r="K2006" s="8">
        <f t="shared" si="159"/>
        <v>-8.1251092212108935E-4</v>
      </c>
    </row>
    <row r="2007" spans="1:11" x14ac:dyDescent="0.2">
      <c r="A2007" s="3">
        <v>38057</v>
      </c>
      <c r="B2007" s="4">
        <v>4445.2</v>
      </c>
      <c r="C2007" s="4">
        <v>1106.78</v>
      </c>
      <c r="D2007" s="5">
        <f t="shared" si="155"/>
        <v>614.60462016881388</v>
      </c>
      <c r="E2007" s="4">
        <v>0.5553087516659263</v>
      </c>
      <c r="F2007" s="8">
        <f t="shared" si="156"/>
        <v>-2.2268869722408071E-2</v>
      </c>
      <c r="G2007" s="8">
        <f t="shared" si="157"/>
        <v>-1.5340983258414593E-2</v>
      </c>
      <c r="H2007" s="8">
        <f t="shared" si="158"/>
        <v>-4.4434570826640572E-4</v>
      </c>
      <c r="I2007" s="8">
        <f>'Parameters and Results'!$C$3*Data!F2007+'Parameters and Results'!$C$4*Data!G2007</f>
        <v>-2.7769391966650944E-2</v>
      </c>
      <c r="J2007" s="8">
        <f>(1-'Parameters and Results'!$B$5)*Data!H2007</f>
        <v>-1.3330371247992175E-4</v>
      </c>
      <c r="K2007" s="8">
        <f t="shared" si="159"/>
        <v>-2.7902695679130864E-2</v>
      </c>
    </row>
    <row r="2008" spans="1:11" x14ac:dyDescent="0.2">
      <c r="A2008" s="3">
        <v>38058</v>
      </c>
      <c r="B2008" s="4">
        <v>4467.3999999999996</v>
      </c>
      <c r="C2008" s="4">
        <v>1120.57</v>
      </c>
      <c r="D2008" s="5">
        <f t="shared" si="155"/>
        <v>624.51652454996372</v>
      </c>
      <c r="E2008" s="4">
        <v>0.55732040349997214</v>
      </c>
      <c r="F2008" s="8">
        <f t="shared" si="156"/>
        <v>4.9817215879650271E-3</v>
      </c>
      <c r="G2008" s="8">
        <f t="shared" si="157"/>
        <v>1.238258576287587E-2</v>
      </c>
      <c r="H2008" s="8">
        <f t="shared" si="158"/>
        <v>3.6160368739014789E-3</v>
      </c>
      <c r="I2008" s="8">
        <f>'Parameters and Results'!$C$3*Data!F2008+'Parameters and Results'!$C$4*Data!G2008</f>
        <v>1.104560270142237E-2</v>
      </c>
      <c r="J2008" s="8">
        <f>(1-'Parameters and Results'!$B$5)*Data!H2008</f>
        <v>1.0848110621704439E-3</v>
      </c>
      <c r="K2008" s="8">
        <f t="shared" si="159"/>
        <v>1.2130413763592814E-2</v>
      </c>
    </row>
    <row r="2009" spans="1:11" x14ac:dyDescent="0.2">
      <c r="A2009" s="3">
        <v>38061</v>
      </c>
      <c r="B2009" s="4">
        <v>4412.8999999999996</v>
      </c>
      <c r="C2009" s="4">
        <v>1104.49</v>
      </c>
      <c r="D2009" s="5">
        <f t="shared" si="155"/>
        <v>613.84427277274494</v>
      </c>
      <c r="E2009" s="4">
        <v>0.55577168899016283</v>
      </c>
      <c r="F2009" s="8">
        <f t="shared" si="156"/>
        <v>-1.2274514208434768E-2</v>
      </c>
      <c r="G2009" s="8">
        <f t="shared" si="157"/>
        <v>-1.4453794451689813E-2</v>
      </c>
      <c r="H2009" s="8">
        <f t="shared" si="158"/>
        <v>-2.7827266398520296E-3</v>
      </c>
      <c r="I2009" s="8">
        <f>'Parameters and Results'!$C$3*Data!F2009+'Parameters and Results'!$C$4*Data!G2009</f>
        <v>-1.8545248936292922E-2</v>
      </c>
      <c r="J2009" s="8">
        <f>(1-'Parameters and Results'!$B$5)*Data!H2009</f>
        <v>-8.3481799195560898E-4</v>
      </c>
      <c r="K2009" s="8">
        <f t="shared" si="159"/>
        <v>-1.9380066928248531E-2</v>
      </c>
    </row>
    <row r="2010" spans="1:11" x14ac:dyDescent="0.2">
      <c r="A2010" s="3">
        <v>38062</v>
      </c>
      <c r="B2010" s="4">
        <v>4428.8999999999996</v>
      </c>
      <c r="C2010" s="4">
        <v>1110.7</v>
      </c>
      <c r="D2010" s="5">
        <f t="shared" si="155"/>
        <v>613.47694007180337</v>
      </c>
      <c r="E2010" s="4">
        <v>0.5523336095001381</v>
      </c>
      <c r="F2010" s="8">
        <f t="shared" si="156"/>
        <v>3.6191765171303173E-3</v>
      </c>
      <c r="G2010" s="8">
        <f t="shared" si="157"/>
        <v>5.6067572244187132E-3</v>
      </c>
      <c r="H2010" s="8">
        <f t="shared" si="158"/>
        <v>-6.2053498472228507E-3</v>
      </c>
      <c r="I2010" s="8">
        <f>'Parameters and Results'!$C$3*Data!F2010+'Parameters and Results'!$C$4*Data!G2010</f>
        <v>6.1944283536751335E-3</v>
      </c>
      <c r="J2010" s="8">
        <f>(1-'Parameters and Results'!$B$5)*Data!H2010</f>
        <v>-1.8616049541668555E-3</v>
      </c>
      <c r="K2010" s="8">
        <f t="shared" si="159"/>
        <v>4.3328233995082784E-3</v>
      </c>
    </row>
    <row r="2011" spans="1:11" x14ac:dyDescent="0.2">
      <c r="A2011" s="3">
        <v>38063</v>
      </c>
      <c r="B2011" s="4">
        <v>4456.8</v>
      </c>
      <c r="C2011" s="4">
        <v>1123.75</v>
      </c>
      <c r="D2011" s="5">
        <f t="shared" si="155"/>
        <v>619.76064416501208</v>
      </c>
      <c r="E2011" s="4">
        <v>0.55151114052503858</v>
      </c>
      <c r="F2011" s="8">
        <f t="shared" si="156"/>
        <v>6.2797734984538552E-3</v>
      </c>
      <c r="G2011" s="8">
        <f t="shared" si="157"/>
        <v>1.1680859612755589E-2</v>
      </c>
      <c r="H2011" s="8">
        <f t="shared" si="158"/>
        <v>-1.4901898609984341E-3</v>
      </c>
      <c r="I2011" s="8">
        <f>'Parameters and Results'!$C$3*Data!F2011+'Parameters and Results'!$C$4*Data!G2011</f>
        <v>1.1802466002035144E-2</v>
      </c>
      <c r="J2011" s="8">
        <f>(1-'Parameters and Results'!$B$5)*Data!H2011</f>
        <v>-4.4705695829953026E-4</v>
      </c>
      <c r="K2011" s="8">
        <f t="shared" si="159"/>
        <v>1.1355409043735614E-2</v>
      </c>
    </row>
    <row r="2012" spans="1:11" x14ac:dyDescent="0.2">
      <c r="A2012" s="3">
        <v>38064</v>
      </c>
      <c r="B2012" s="4">
        <v>4397.8999999999996</v>
      </c>
      <c r="C2012" s="4">
        <v>1122.32</v>
      </c>
      <c r="D2012" s="5">
        <f t="shared" si="155"/>
        <v>611.18553613244012</v>
      </c>
      <c r="E2012" s="4">
        <v>0.54457332679845338</v>
      </c>
      <c r="F2012" s="8">
        <f t="shared" si="156"/>
        <v>-1.3303865458406313E-2</v>
      </c>
      <c r="G2012" s="8">
        <f t="shared" si="157"/>
        <v>-1.2733353753131946E-3</v>
      </c>
      <c r="H2012" s="8">
        <f t="shared" si="158"/>
        <v>-1.2659437458439688E-2</v>
      </c>
      <c r="I2012" s="8">
        <f>'Parameters and Results'!$C$3*Data!F2012+'Parameters and Results'!$C$4*Data!G2012</f>
        <v>-1.2328483378774648E-2</v>
      </c>
      <c r="J2012" s="8">
        <f>(1-'Parameters and Results'!$B$5)*Data!H2012</f>
        <v>-3.7978312375319071E-3</v>
      </c>
      <c r="K2012" s="8">
        <f t="shared" si="159"/>
        <v>-1.6126314616306557E-2</v>
      </c>
    </row>
    <row r="2013" spans="1:11" x14ac:dyDescent="0.2">
      <c r="A2013" s="3">
        <v>38065</v>
      </c>
      <c r="B2013" s="4">
        <v>4417.7</v>
      </c>
      <c r="C2013" s="4">
        <v>1109.78</v>
      </c>
      <c r="D2013" s="5">
        <f t="shared" si="155"/>
        <v>607.43295019157085</v>
      </c>
      <c r="E2013" s="4">
        <v>0.54734537493158186</v>
      </c>
      <c r="F2013" s="8">
        <f t="shared" si="156"/>
        <v>4.4920443973076292E-3</v>
      </c>
      <c r="G2013" s="8">
        <f t="shared" si="157"/>
        <v>-1.1236173946193745E-2</v>
      </c>
      <c r="H2013" s="8">
        <f t="shared" si="158"/>
        <v>5.0774001471273582E-3</v>
      </c>
      <c r="I2013" s="8">
        <f>'Parameters and Results'!$C$3*Data!F2013+'Parameters and Results'!$C$4*Data!G2013</f>
        <v>-2.136995083300449E-3</v>
      </c>
      <c r="J2013" s="8">
        <f>(1-'Parameters and Results'!$B$5)*Data!H2013</f>
        <v>1.5232200441382077E-3</v>
      </c>
      <c r="K2013" s="8">
        <f t="shared" si="159"/>
        <v>-6.1377503916224137E-4</v>
      </c>
    </row>
    <row r="2014" spans="1:11" x14ac:dyDescent="0.2">
      <c r="A2014" s="3">
        <v>38068</v>
      </c>
      <c r="B2014" s="4">
        <v>4333.8</v>
      </c>
      <c r="C2014" s="4">
        <v>1095.4000000000001</v>
      </c>
      <c r="D2014" s="5">
        <f t="shared" si="155"/>
        <v>592.58858533946443</v>
      </c>
      <c r="E2014" s="4">
        <v>0.54097917230186632</v>
      </c>
      <c r="F2014" s="8">
        <f t="shared" si="156"/>
        <v>-1.9174443360650911E-2</v>
      </c>
      <c r="G2014" s="8">
        <f t="shared" si="157"/>
        <v>-1.3042204114702098E-2</v>
      </c>
      <c r="H2014" s="8">
        <f t="shared" si="158"/>
        <v>-1.1699221998680108E-2</v>
      </c>
      <c r="I2014" s="8">
        <f>'Parameters and Results'!$C$3*Data!F2014+'Parameters and Results'!$C$4*Data!G2014</f>
        <v>-2.3820428162508681E-2</v>
      </c>
      <c r="J2014" s="8">
        <f>(1-'Parameters and Results'!$B$5)*Data!H2014</f>
        <v>-3.5097665996040332E-3</v>
      </c>
      <c r="K2014" s="8">
        <f t="shared" si="159"/>
        <v>-2.7330194762112715E-2</v>
      </c>
    </row>
    <row r="2015" spans="1:11" x14ac:dyDescent="0.2">
      <c r="A2015" s="3">
        <v>38069</v>
      </c>
      <c r="B2015" s="4">
        <v>4318.5</v>
      </c>
      <c r="C2015" s="4">
        <v>1093.95</v>
      </c>
      <c r="D2015" s="5">
        <f t="shared" si="155"/>
        <v>591.26040428061833</v>
      </c>
      <c r="E2015" s="4">
        <v>0.54048211004215763</v>
      </c>
      <c r="F2015" s="8">
        <f t="shared" si="156"/>
        <v>-3.5366355645158809E-3</v>
      </c>
      <c r="G2015" s="8">
        <f t="shared" si="157"/>
        <v>-1.3245942512692397E-3</v>
      </c>
      <c r="H2015" s="8">
        <f t="shared" si="158"/>
        <v>-9.1924196053146925E-4</v>
      </c>
      <c r="I2015" s="8">
        <f>'Parameters and Results'!$C$3*Data!F2015+'Parameters and Results'!$C$4*Data!G2015</f>
        <v>-3.8098370146367852E-3</v>
      </c>
      <c r="J2015" s="8">
        <f>(1-'Parameters and Results'!$B$5)*Data!H2015</f>
        <v>-2.7577258815944083E-4</v>
      </c>
      <c r="K2015" s="8">
        <f t="shared" si="159"/>
        <v>-4.0856096027962257E-3</v>
      </c>
    </row>
    <row r="2016" spans="1:11" x14ac:dyDescent="0.2">
      <c r="A2016" s="3">
        <v>38070</v>
      </c>
      <c r="B2016" s="4">
        <v>4309.3999999999996</v>
      </c>
      <c r="C2016" s="4">
        <v>1091.33</v>
      </c>
      <c r="D2016" s="5">
        <f t="shared" si="155"/>
        <v>594.69783663015642</v>
      </c>
      <c r="E2016" s="4">
        <v>0.54492943163860286</v>
      </c>
      <c r="F2016" s="8">
        <f t="shared" si="156"/>
        <v>-2.1094364502074886E-3</v>
      </c>
      <c r="G2016" s="8">
        <f t="shared" si="157"/>
        <v>-2.3978632077917578E-3</v>
      </c>
      <c r="H2016" s="8">
        <f t="shared" si="158"/>
        <v>8.1947654205894588E-3</v>
      </c>
      <c r="I2016" s="8">
        <f>'Parameters and Results'!$C$3*Data!F2016+'Parameters and Results'!$C$4*Data!G2016</f>
        <v>-3.1406030261391018E-3</v>
      </c>
      <c r="J2016" s="8">
        <f>(1-'Parameters and Results'!$B$5)*Data!H2016</f>
        <v>2.4584296261768381E-3</v>
      </c>
      <c r="K2016" s="8">
        <f t="shared" si="159"/>
        <v>-6.8217339996226372E-4</v>
      </c>
    </row>
    <row r="2017" spans="1:11" x14ac:dyDescent="0.2">
      <c r="A2017" s="3">
        <v>38071</v>
      </c>
      <c r="B2017" s="4">
        <v>4373.6000000000004</v>
      </c>
      <c r="C2017" s="4">
        <v>1109.19</v>
      </c>
      <c r="D2017" s="5">
        <f t="shared" si="155"/>
        <v>612.84601359191117</v>
      </c>
      <c r="E2017" s="4">
        <v>0.5525167136305873</v>
      </c>
      <c r="F2017" s="8">
        <f t="shared" si="156"/>
        <v>1.4787785310656765E-2</v>
      </c>
      <c r="G2017" s="8">
        <f t="shared" si="157"/>
        <v>1.6232883303751711E-2</v>
      </c>
      <c r="H2017" s="8">
        <f t="shared" si="158"/>
        <v>1.3827380801802989E-2</v>
      </c>
      <c r="I2017" s="8">
        <f>'Parameters and Results'!$C$3*Data!F2017+'Parameters and Results'!$C$4*Data!G2017</f>
        <v>2.1705069130850595E-2</v>
      </c>
      <c r="J2017" s="8">
        <f>(1-'Parameters and Results'!$B$5)*Data!H2017</f>
        <v>4.148214240540897E-3</v>
      </c>
      <c r="K2017" s="8">
        <f t="shared" si="159"/>
        <v>2.5853283371391492E-2</v>
      </c>
    </row>
    <row r="2018" spans="1:11" x14ac:dyDescent="0.2">
      <c r="A2018" s="3">
        <v>38072</v>
      </c>
      <c r="B2018" s="4">
        <v>4357.5</v>
      </c>
      <c r="C2018" s="4">
        <v>1108.06</v>
      </c>
      <c r="D2018" s="5">
        <f t="shared" si="155"/>
        <v>612.05258506407415</v>
      </c>
      <c r="E2018" s="4">
        <v>0.55236411842686695</v>
      </c>
      <c r="F2018" s="8">
        <f t="shared" si="156"/>
        <v>-3.6879701866135701E-3</v>
      </c>
      <c r="G2018" s="8">
        <f t="shared" si="157"/>
        <v>-1.0192807286801002E-3</v>
      </c>
      <c r="H2018" s="8">
        <f t="shared" si="158"/>
        <v>-2.7622020450186589E-4</v>
      </c>
      <c r="I2018" s="8">
        <f>'Parameters and Results'!$C$3*Data!F2018+'Parameters and Results'!$C$4*Data!G2018</f>
        <v>-3.7773855067741282E-3</v>
      </c>
      <c r="J2018" s="8">
        <f>(1-'Parameters and Results'!$B$5)*Data!H2018</f>
        <v>-8.286606135055978E-5</v>
      </c>
      <c r="K2018" s="8">
        <f t="shared" si="159"/>
        <v>-3.8602515681246878E-3</v>
      </c>
    </row>
    <row r="2019" spans="1:11" x14ac:dyDescent="0.2">
      <c r="A2019" s="3">
        <v>38075</v>
      </c>
      <c r="B2019" s="4">
        <v>4406.7</v>
      </c>
      <c r="C2019" s="4">
        <v>1122.47</v>
      </c>
      <c r="D2019" s="5">
        <f t="shared" si="155"/>
        <v>617.99812806254477</v>
      </c>
      <c r="E2019" s="4">
        <v>0.55056983978417662</v>
      </c>
      <c r="F2019" s="8">
        <f t="shared" si="156"/>
        <v>1.1227611611302842E-2</v>
      </c>
      <c r="G2019" s="8">
        <f t="shared" si="157"/>
        <v>1.2920875735724008E-2</v>
      </c>
      <c r="H2019" s="8">
        <f t="shared" si="158"/>
        <v>-3.2536494360700576E-3</v>
      </c>
      <c r="I2019" s="8">
        <f>'Parameters and Results'!$C$3*Data!F2019+'Parameters and Results'!$C$4*Data!G2019</f>
        <v>1.6801433057180952E-2</v>
      </c>
      <c r="J2019" s="8">
        <f>(1-'Parameters and Results'!$B$5)*Data!H2019</f>
        <v>-9.7609483082101739E-4</v>
      </c>
      <c r="K2019" s="8">
        <f t="shared" si="159"/>
        <v>1.5825338226359936E-2</v>
      </c>
    </row>
    <row r="2020" spans="1:11" x14ac:dyDescent="0.2">
      <c r="A2020" s="3">
        <v>38076</v>
      </c>
      <c r="B2020" s="4">
        <v>4412.8</v>
      </c>
      <c r="C2020" s="4">
        <v>1127</v>
      </c>
      <c r="D2020" s="5">
        <f t="shared" si="155"/>
        <v>616.41962478805442</v>
      </c>
      <c r="E2020" s="4">
        <v>0.54695618880927632</v>
      </c>
      <c r="F2020" s="8">
        <f t="shared" si="156"/>
        <v>1.3832985935038334E-3</v>
      </c>
      <c r="G2020" s="8">
        <f t="shared" si="157"/>
        <v>4.027620838420759E-3</v>
      </c>
      <c r="H2020" s="8">
        <f t="shared" si="158"/>
        <v>-6.5851085790614768E-3</v>
      </c>
      <c r="I2020" s="8">
        <f>'Parameters and Results'!$C$3*Data!F2020+'Parameters and Results'!$C$4*Data!G2020</f>
        <v>3.3853015220630649E-3</v>
      </c>
      <c r="J2020" s="8">
        <f>(1-'Parameters and Results'!$B$5)*Data!H2020</f>
        <v>-1.9755325737184433E-3</v>
      </c>
      <c r="K2020" s="8">
        <f t="shared" si="159"/>
        <v>1.4097689483446216E-3</v>
      </c>
    </row>
    <row r="2021" spans="1:11" x14ac:dyDescent="0.2">
      <c r="A2021" s="3">
        <v>38077</v>
      </c>
      <c r="B2021" s="4">
        <v>4385.7</v>
      </c>
      <c r="C2021" s="4">
        <v>1126.21</v>
      </c>
      <c r="D2021" s="5">
        <f t="shared" si="155"/>
        <v>612.070652173913</v>
      </c>
      <c r="E2021" s="4">
        <v>0.54347826086956519</v>
      </c>
      <c r="F2021" s="8">
        <f t="shared" si="156"/>
        <v>-6.1601604133028681E-3</v>
      </c>
      <c r="G2021" s="8">
        <f t="shared" si="157"/>
        <v>-7.0122184116969404E-4</v>
      </c>
      <c r="H2021" s="8">
        <f t="shared" si="158"/>
        <v>-6.3789982685720338E-3</v>
      </c>
      <c r="I2021" s="8">
        <f>'Parameters and Results'!$C$3*Data!F2021+'Parameters and Results'!$C$4*Data!G2021</f>
        <v>-5.7688001558716447E-3</v>
      </c>
      <c r="J2021" s="8">
        <f>(1-'Parameters and Results'!$B$5)*Data!H2021</f>
        <v>-1.9136994805716105E-3</v>
      </c>
      <c r="K2021" s="8">
        <f t="shared" si="159"/>
        <v>-7.6824996364432555E-3</v>
      </c>
    </row>
    <row r="2022" spans="1:11" x14ac:dyDescent="0.2">
      <c r="A2022" s="3">
        <v>38078</v>
      </c>
      <c r="B2022" s="4">
        <v>4410.7</v>
      </c>
      <c r="C2022" s="4">
        <v>1132.17</v>
      </c>
      <c r="D2022" s="5">
        <f t="shared" si="155"/>
        <v>609.8739495798319</v>
      </c>
      <c r="E2022" s="4">
        <v>0.53867700926524453</v>
      </c>
      <c r="F2022" s="8">
        <f t="shared" si="156"/>
        <v>5.6841588176431562E-3</v>
      </c>
      <c r="G2022" s="8">
        <f t="shared" si="157"/>
        <v>5.2781319675783275E-3</v>
      </c>
      <c r="H2022" s="8">
        <f t="shared" si="158"/>
        <v>-8.8735567639894129E-3</v>
      </c>
      <c r="I2022" s="8">
        <f>'Parameters and Results'!$C$3*Data!F2022+'Parameters and Results'!$C$4*Data!G2022</f>
        <v>7.8238302279300589E-3</v>
      </c>
      <c r="J2022" s="8">
        <f>(1-'Parameters and Results'!$B$5)*Data!H2022</f>
        <v>-2.6620670291968244E-3</v>
      </c>
      <c r="K2022" s="8">
        <f t="shared" si="159"/>
        <v>5.1617631987332345E-3</v>
      </c>
    </row>
    <row r="2023" spans="1:11" x14ac:dyDescent="0.2">
      <c r="A2023" s="3">
        <v>38079</v>
      </c>
      <c r="B2023" s="4">
        <v>4465.6000000000004</v>
      </c>
      <c r="C2023" s="4">
        <v>1141.81</v>
      </c>
      <c r="D2023" s="5">
        <f t="shared" si="155"/>
        <v>624.17864757010886</v>
      </c>
      <c r="E2023" s="4">
        <v>0.54665719127535128</v>
      </c>
      <c r="F2023" s="8">
        <f t="shared" si="156"/>
        <v>1.2370176778734733E-2</v>
      </c>
      <c r="G2023" s="8">
        <f t="shared" si="157"/>
        <v>8.478577426865485E-3</v>
      </c>
      <c r="H2023" s="8">
        <f t="shared" si="158"/>
        <v>1.4705748369768278E-2</v>
      </c>
      <c r="I2023" s="8">
        <f>'Parameters and Results'!$C$3*Data!F2023+'Parameters and Results'!$C$4*Data!G2023</f>
        <v>1.5402336491900256E-2</v>
      </c>
      <c r="J2023" s="8">
        <f>(1-'Parameters and Results'!$B$5)*Data!H2023</f>
        <v>4.4117245109304842E-3</v>
      </c>
      <c r="K2023" s="8">
        <f t="shared" si="159"/>
        <v>1.981406100283074E-2</v>
      </c>
    </row>
    <row r="2024" spans="1:11" x14ac:dyDescent="0.2">
      <c r="A2024" s="3">
        <v>38082</v>
      </c>
      <c r="B2024" s="4">
        <v>4480.7</v>
      </c>
      <c r="C2024" s="4">
        <v>1150.57</v>
      </c>
      <c r="D2024" s="5">
        <f t="shared" si="155"/>
        <v>634.27232635060625</v>
      </c>
      <c r="E2024" s="4">
        <v>0.55126791620727666</v>
      </c>
      <c r="F2024" s="8">
        <f t="shared" si="156"/>
        <v>3.3757004212132159E-3</v>
      </c>
      <c r="G2024" s="8">
        <f t="shared" si="157"/>
        <v>7.6427491431936504E-3</v>
      </c>
      <c r="H2024" s="8">
        <f t="shared" si="158"/>
        <v>8.3990283221704598E-3</v>
      </c>
      <c r="I2024" s="8">
        <f>'Parameters and Results'!$C$3*Data!F2024+'Parameters and Results'!$C$4*Data!G2024</f>
        <v>7.080822405886136E-3</v>
      </c>
      <c r="J2024" s="8">
        <f>(1-'Parameters and Results'!$B$5)*Data!H2024</f>
        <v>2.5197084966511385E-3</v>
      </c>
      <c r="K2024" s="8">
        <f t="shared" si="159"/>
        <v>9.6005309025372736E-3</v>
      </c>
    </row>
    <row r="2025" spans="1:11" x14ac:dyDescent="0.2">
      <c r="A2025" s="3">
        <v>38083</v>
      </c>
      <c r="B2025" s="4">
        <v>4472.8</v>
      </c>
      <c r="C2025" s="4">
        <v>1148.1600000000001</v>
      </c>
      <c r="D2025" s="5">
        <f t="shared" si="155"/>
        <v>624.88298682921527</v>
      </c>
      <c r="E2025" s="4">
        <v>0.54424730597583548</v>
      </c>
      <c r="F2025" s="8">
        <f t="shared" si="156"/>
        <v>-1.764673490835419E-3</v>
      </c>
      <c r="G2025" s="8">
        <f t="shared" si="157"/>
        <v>-2.0968107459219975E-3</v>
      </c>
      <c r="H2025" s="8">
        <f t="shared" si="158"/>
        <v>-1.2817177162283949E-2</v>
      </c>
      <c r="I2025" s="8">
        <f>'Parameters and Results'!$C$3*Data!F2025+'Parameters and Results'!$C$4*Data!G2025</f>
        <v>-2.6763671072788705E-3</v>
      </c>
      <c r="J2025" s="8">
        <f>(1-'Parameters and Results'!$B$5)*Data!H2025</f>
        <v>-3.8451531486851853E-3</v>
      </c>
      <c r="K2025" s="8">
        <f t="shared" si="159"/>
        <v>-6.5215202559640558E-3</v>
      </c>
    </row>
    <row r="2026" spans="1:11" x14ac:dyDescent="0.2">
      <c r="A2026" s="3">
        <v>38084</v>
      </c>
      <c r="B2026" s="4">
        <v>4468.7</v>
      </c>
      <c r="C2026" s="4">
        <v>1140.53</v>
      </c>
      <c r="D2026" s="5">
        <f t="shared" si="155"/>
        <v>619.51656708310702</v>
      </c>
      <c r="E2026" s="4">
        <v>0.54318305268875611</v>
      </c>
      <c r="F2026" s="8">
        <f t="shared" si="156"/>
        <v>-9.1707214390185723E-4</v>
      </c>
      <c r="G2026" s="8">
        <f t="shared" si="157"/>
        <v>-6.6675943593092722E-3</v>
      </c>
      <c r="H2026" s="8">
        <f t="shared" si="158"/>
        <v>-1.9573733957118974E-3</v>
      </c>
      <c r="I2026" s="8">
        <f>'Parameters and Results'!$C$3*Data!F2026+'Parameters and Results'!$C$4*Data!G2026</f>
        <v>-4.4029390799411334E-3</v>
      </c>
      <c r="J2026" s="8">
        <f>(1-'Parameters and Results'!$B$5)*Data!H2026</f>
        <v>-5.8721201871356926E-4</v>
      </c>
      <c r="K2026" s="8">
        <f t="shared" si="159"/>
        <v>-4.9901510986547024E-3</v>
      </c>
    </row>
    <row r="2027" spans="1:11" x14ac:dyDescent="0.2">
      <c r="A2027" s="3">
        <v>38085</v>
      </c>
      <c r="B2027" s="4">
        <v>4489.7</v>
      </c>
      <c r="C2027" s="4">
        <v>1139.32</v>
      </c>
      <c r="D2027" s="5">
        <f t="shared" si="155"/>
        <v>621.72987721691675</v>
      </c>
      <c r="E2027" s="4">
        <v>0.54570259208731242</v>
      </c>
      <c r="F2027" s="8">
        <f t="shared" si="156"/>
        <v>4.6883457907688376E-3</v>
      </c>
      <c r="G2027" s="8">
        <f t="shared" si="157"/>
        <v>-1.0614734422102516E-3</v>
      </c>
      <c r="H2027" s="8">
        <f t="shared" si="158"/>
        <v>4.6277474722712904E-3</v>
      </c>
      <c r="I2027" s="8">
        <f>'Parameters and Results'!$C$3*Data!F2027+'Parameters and Results'!$C$4*Data!G2027</f>
        <v>3.529106908129197E-3</v>
      </c>
      <c r="J2027" s="8">
        <f>(1-'Parameters and Results'!$B$5)*Data!H2027</f>
        <v>1.3883242416813874E-3</v>
      </c>
      <c r="K2027" s="8">
        <f t="shared" si="159"/>
        <v>4.917431149810584E-3</v>
      </c>
    </row>
    <row r="2028" spans="1:11" x14ac:dyDescent="0.2">
      <c r="A2028" s="3">
        <v>38090</v>
      </c>
      <c r="B2028" s="4">
        <v>4515.8</v>
      </c>
      <c r="C2028" s="4">
        <v>1129.44</v>
      </c>
      <c r="D2028" s="5">
        <f t="shared" si="155"/>
        <v>621.93832599118934</v>
      </c>
      <c r="E2028" s="4">
        <v>0.5506607929515418</v>
      </c>
      <c r="F2028" s="8">
        <f t="shared" si="156"/>
        <v>5.796473949924788E-3</v>
      </c>
      <c r="G2028" s="8">
        <f t="shared" si="157"/>
        <v>-8.7096585416403232E-3</v>
      </c>
      <c r="H2028" s="8">
        <f t="shared" si="158"/>
        <v>9.0448745995677909E-3</v>
      </c>
      <c r="I2028" s="8">
        <f>'Parameters and Results'!$C$3*Data!F2028+'Parameters and Results'!$C$4*Data!G2028</f>
        <v>3.6869909369841372E-4</v>
      </c>
      <c r="J2028" s="8">
        <f>(1-'Parameters and Results'!$B$5)*Data!H2028</f>
        <v>2.7134623798703377E-3</v>
      </c>
      <c r="K2028" s="8">
        <f t="shared" si="159"/>
        <v>3.0821614735687514E-3</v>
      </c>
    </row>
    <row r="2029" spans="1:11" x14ac:dyDescent="0.2">
      <c r="A2029" s="3">
        <v>38091</v>
      </c>
      <c r="B2029" s="4">
        <v>4485.3999999999996</v>
      </c>
      <c r="C2029" s="4">
        <v>1128.17</v>
      </c>
      <c r="D2029" s="5">
        <f t="shared" si="155"/>
        <v>630.19215730086023</v>
      </c>
      <c r="E2029" s="4">
        <v>0.55859680482627638</v>
      </c>
      <c r="F2029" s="8">
        <f t="shared" si="156"/>
        <v>-6.7546806170388652E-3</v>
      </c>
      <c r="G2029" s="8">
        <f t="shared" si="157"/>
        <v>-1.1250837247932448E-3</v>
      </c>
      <c r="H2029" s="8">
        <f t="shared" si="158"/>
        <v>1.4308934724400028E-2</v>
      </c>
      <c r="I2029" s="8">
        <f>'Parameters and Results'!$C$3*Data!F2029+'Parameters and Results'!$C$4*Data!G2029</f>
        <v>-6.5178907512973595E-3</v>
      </c>
      <c r="J2029" s="8">
        <f>(1-'Parameters and Results'!$B$5)*Data!H2029</f>
        <v>4.2926804173200094E-3</v>
      </c>
      <c r="K2029" s="8">
        <f t="shared" si="159"/>
        <v>-2.2252103339773502E-3</v>
      </c>
    </row>
    <row r="2030" spans="1:11" x14ac:dyDescent="0.2">
      <c r="A2030" s="3">
        <v>38092</v>
      </c>
      <c r="B2030" s="4">
        <v>4505.5</v>
      </c>
      <c r="C2030" s="4">
        <v>1128.8399999999999</v>
      </c>
      <c r="D2030" s="5">
        <f t="shared" si="155"/>
        <v>634.71464717458537</v>
      </c>
      <c r="E2030" s="4">
        <v>0.56227157717177401</v>
      </c>
      <c r="F2030" s="8">
        <f t="shared" si="156"/>
        <v>4.4711949829034404E-3</v>
      </c>
      <c r="G2030" s="8">
        <f t="shared" si="157"/>
        <v>5.9370584949146744E-4</v>
      </c>
      <c r="H2030" s="8">
        <f t="shared" si="158"/>
        <v>6.5570330483288395E-3</v>
      </c>
      <c r="I2030" s="8">
        <f>'Parameters and Results'!$C$3*Data!F2030+'Parameters and Results'!$C$4*Data!G2030</f>
        <v>4.2328967687659032E-3</v>
      </c>
      <c r="J2030" s="8">
        <f>(1-'Parameters and Results'!$B$5)*Data!H2030</f>
        <v>1.967109914498652E-3</v>
      </c>
      <c r="K2030" s="8">
        <f t="shared" si="159"/>
        <v>6.2000066832645553E-3</v>
      </c>
    </row>
    <row r="2031" spans="1:11" x14ac:dyDescent="0.2">
      <c r="A2031" s="3">
        <v>38093</v>
      </c>
      <c r="B2031" s="4">
        <v>4537.3</v>
      </c>
      <c r="C2031" s="4">
        <v>1134.6099999999999</v>
      </c>
      <c r="D2031" s="5">
        <f t="shared" si="155"/>
        <v>630.19884470117745</v>
      </c>
      <c r="E2031" s="4">
        <v>0.55543212619417903</v>
      </c>
      <c r="F2031" s="8">
        <f t="shared" si="156"/>
        <v>7.0332487916025047E-3</v>
      </c>
      <c r="G2031" s="8">
        <f t="shared" si="157"/>
        <v>5.0984227605957357E-3</v>
      </c>
      <c r="H2031" s="8">
        <f t="shared" si="158"/>
        <v>-1.2238550030267898E-2</v>
      </c>
      <c r="I2031" s="8">
        <f>'Parameters and Results'!$C$3*Data!F2031+'Parameters and Results'!$C$4*Data!G2031</f>
        <v>8.9072409833738896E-3</v>
      </c>
      <c r="J2031" s="8">
        <f>(1-'Parameters and Results'!$B$5)*Data!H2031</f>
        <v>-3.67156500908037E-3</v>
      </c>
      <c r="K2031" s="8">
        <f t="shared" si="159"/>
        <v>5.2356759742935195E-3</v>
      </c>
    </row>
    <row r="2032" spans="1:11" x14ac:dyDescent="0.2">
      <c r="A2032" s="3">
        <v>38096</v>
      </c>
      <c r="B2032" s="4">
        <v>4546.2</v>
      </c>
      <c r="C2032" s="4">
        <v>1135.82</v>
      </c>
      <c r="D2032" s="5">
        <f t="shared" si="155"/>
        <v>629.08889504292438</v>
      </c>
      <c r="E2032" s="4">
        <v>0.5538631957906397</v>
      </c>
      <c r="F2032" s="8">
        <f t="shared" si="156"/>
        <v>1.9595976986881937E-3</v>
      </c>
      <c r="G2032" s="8">
        <f t="shared" si="157"/>
        <v>1.0658774897761788E-3</v>
      </c>
      <c r="H2032" s="8">
        <f t="shared" si="158"/>
        <v>-2.828699298734816E-3</v>
      </c>
      <c r="I2032" s="8">
        <f>'Parameters and Results'!$C$3*Data!F2032+'Parameters and Results'!$C$4*Data!G2032</f>
        <v>2.2902218308313059E-3</v>
      </c>
      <c r="J2032" s="8">
        <f>(1-'Parameters and Results'!$B$5)*Data!H2032</f>
        <v>-8.4860978962044494E-4</v>
      </c>
      <c r="K2032" s="8">
        <f t="shared" si="159"/>
        <v>1.441612041210861E-3</v>
      </c>
    </row>
    <row r="2033" spans="1:11" x14ac:dyDescent="0.2">
      <c r="A2033" s="3">
        <v>38097</v>
      </c>
      <c r="B2033" s="4">
        <v>4569</v>
      </c>
      <c r="C2033" s="4">
        <v>1118.1500000000001</v>
      </c>
      <c r="D2033" s="5">
        <f t="shared" si="155"/>
        <v>624.17662163670877</v>
      </c>
      <c r="E2033" s="4">
        <v>0.55822261918052918</v>
      </c>
      <c r="F2033" s="8">
        <f t="shared" si="156"/>
        <v>5.0026433978887898E-3</v>
      </c>
      <c r="G2033" s="8">
        <f t="shared" si="157"/>
        <v>-1.5679323149505982E-2</v>
      </c>
      <c r="H2033" s="8">
        <f t="shared" si="158"/>
        <v>7.8401246764174832E-3</v>
      </c>
      <c r="I2033" s="8">
        <f>'Parameters and Results'!$C$3*Data!F2033+'Parameters and Results'!$C$4*Data!G2033</f>
        <v>-4.0895215275805414E-3</v>
      </c>
      <c r="J2033" s="8">
        <f>(1-'Parameters and Results'!$B$5)*Data!H2033</f>
        <v>2.3520374029252452E-3</v>
      </c>
      <c r="K2033" s="8">
        <f t="shared" si="159"/>
        <v>-1.7374841246552961E-3</v>
      </c>
    </row>
    <row r="2034" spans="1:11" x14ac:dyDescent="0.2">
      <c r="A2034" s="3">
        <v>38098</v>
      </c>
      <c r="B2034" s="4">
        <v>4539.8999999999996</v>
      </c>
      <c r="C2034" s="4">
        <v>1124.0899999999999</v>
      </c>
      <c r="D2034" s="5">
        <f t="shared" si="155"/>
        <v>634.36230248306993</v>
      </c>
      <c r="E2034" s="4">
        <v>0.56433408577878108</v>
      </c>
      <c r="F2034" s="8">
        <f t="shared" si="156"/>
        <v>-6.3893772021813731E-3</v>
      </c>
      <c r="G2034" s="8">
        <f t="shared" si="157"/>
        <v>5.2982855497619189E-3</v>
      </c>
      <c r="H2034" s="8">
        <f t="shared" si="158"/>
        <v>1.0888584876068832E-2</v>
      </c>
      <c r="I2034" s="8">
        <f>'Parameters and Results'!$C$3*Data!F2034+'Parameters and Results'!$C$4*Data!G2034</f>
        <v>-2.7296308550372648E-3</v>
      </c>
      <c r="J2034" s="8">
        <f>(1-'Parameters and Results'!$B$5)*Data!H2034</f>
        <v>3.2665754628206502E-3</v>
      </c>
      <c r="K2034" s="8">
        <f t="shared" si="159"/>
        <v>5.3694460778338539E-4</v>
      </c>
    </row>
    <row r="2035" spans="1:11" x14ac:dyDescent="0.2">
      <c r="A2035" s="3">
        <v>38099</v>
      </c>
      <c r="B2035" s="4">
        <v>4571.8</v>
      </c>
      <c r="C2035" s="4">
        <v>1139.93</v>
      </c>
      <c r="D2035" s="5">
        <f t="shared" si="155"/>
        <v>644.61094774937806</v>
      </c>
      <c r="E2035" s="4">
        <v>0.56548292241574305</v>
      </c>
      <c r="F2035" s="8">
        <f t="shared" si="156"/>
        <v>7.0020150648578165E-3</v>
      </c>
      <c r="G2035" s="8">
        <f t="shared" si="157"/>
        <v>1.3993037572008494E-2</v>
      </c>
      <c r="H2035" s="8">
        <f t="shared" si="158"/>
        <v>2.0336692129380484E-3</v>
      </c>
      <c r="I2035" s="8">
        <f>'Parameters and Results'!$C$3*Data!F2035+'Parameters and Results'!$C$4*Data!G2035</f>
        <v>1.3683003470635179E-2</v>
      </c>
      <c r="J2035" s="8">
        <f>(1-'Parameters and Results'!$B$5)*Data!H2035</f>
        <v>6.1010076388141464E-4</v>
      </c>
      <c r="K2035" s="8">
        <f t="shared" si="159"/>
        <v>1.4293104234516595E-2</v>
      </c>
    </row>
    <row r="2036" spans="1:11" x14ac:dyDescent="0.2">
      <c r="A2036" s="3">
        <v>38100</v>
      </c>
      <c r="B2036" s="4">
        <v>4570</v>
      </c>
      <c r="C2036" s="4">
        <v>1140.5999999999999</v>
      </c>
      <c r="D2036" s="5">
        <f t="shared" si="155"/>
        <v>645.35475840217259</v>
      </c>
      <c r="E2036" s="4">
        <v>0.56580287427860132</v>
      </c>
      <c r="F2036" s="8">
        <f t="shared" si="156"/>
        <v>-3.9379553769744707E-4</v>
      </c>
      <c r="G2036" s="8">
        <f t="shared" si="157"/>
        <v>5.8758272794165879E-4</v>
      </c>
      <c r="H2036" s="8">
        <f t="shared" si="158"/>
        <v>5.6564286818403225E-4</v>
      </c>
      <c r="I2036" s="8">
        <f>'Parameters and Results'!$C$3*Data!F2036+'Parameters and Results'!$C$4*Data!G2036</f>
        <v>-2.7276422396770353E-5</v>
      </c>
      <c r="J2036" s="8">
        <f>(1-'Parameters and Results'!$B$5)*Data!H2036</f>
        <v>1.696928604552097E-4</v>
      </c>
      <c r="K2036" s="8">
        <f t="shared" si="159"/>
        <v>1.4241643805843935E-4</v>
      </c>
    </row>
    <row r="2037" spans="1:11" x14ac:dyDescent="0.2">
      <c r="A2037" s="3">
        <v>38103</v>
      </c>
      <c r="B2037" s="4">
        <v>4571.8</v>
      </c>
      <c r="C2037" s="4">
        <v>1135.53</v>
      </c>
      <c r="D2037" s="5">
        <f t="shared" si="155"/>
        <v>635.90188721509764</v>
      </c>
      <c r="E2037" s="4">
        <v>0.56000448003584025</v>
      </c>
      <c r="F2037" s="8">
        <f t="shared" si="156"/>
        <v>3.9379553769749846E-4</v>
      </c>
      <c r="G2037" s="8">
        <f t="shared" si="157"/>
        <v>-4.4549374465691878E-3</v>
      </c>
      <c r="H2037" s="8">
        <f t="shared" si="158"/>
        <v>-1.0300955119174967E-2</v>
      </c>
      <c r="I2037" s="8">
        <f>'Parameters and Results'!$C$3*Data!F2037+'Parameters and Results'!$C$4*Data!G2037</f>
        <v>-2.0610951256620508E-3</v>
      </c>
      <c r="J2037" s="8">
        <f>(1-'Parameters and Results'!$B$5)*Data!H2037</f>
        <v>-3.0902865357524908E-3</v>
      </c>
      <c r="K2037" s="8">
        <f t="shared" si="159"/>
        <v>-5.1513816614145412E-3</v>
      </c>
    </row>
    <row r="2038" spans="1:11" x14ac:dyDescent="0.2">
      <c r="A2038" s="3">
        <v>38104</v>
      </c>
      <c r="B2038" s="4">
        <v>4575.7</v>
      </c>
      <c r="C2038" s="4">
        <v>1138.1099999999999</v>
      </c>
      <c r="D2038" s="5">
        <f t="shared" si="155"/>
        <v>634.92887029288704</v>
      </c>
      <c r="E2038" s="4">
        <v>0.55788005578800559</v>
      </c>
      <c r="F2038" s="8">
        <f t="shared" si="156"/>
        <v>8.5269204401248111E-4</v>
      </c>
      <c r="G2038" s="8">
        <f t="shared" si="157"/>
        <v>2.2694895474877842E-3</v>
      </c>
      <c r="H2038" s="8">
        <f t="shared" si="158"/>
        <v>-3.800798270696364E-3</v>
      </c>
      <c r="I2038" s="8">
        <f>'Parameters and Results'!$C$3*Data!F2038+'Parameters and Results'!$C$4*Data!G2038</f>
        <v>1.9716298941543247E-3</v>
      </c>
      <c r="J2038" s="8">
        <f>(1-'Parameters and Results'!$B$5)*Data!H2038</f>
        <v>-1.1402394812089094E-3</v>
      </c>
      <c r="K2038" s="8">
        <f t="shared" si="159"/>
        <v>8.3139041294541527E-4</v>
      </c>
    </row>
    <row r="2039" spans="1:11" x14ac:dyDescent="0.2">
      <c r="A2039" s="3">
        <v>38105</v>
      </c>
      <c r="B2039" s="4">
        <v>4524.5</v>
      </c>
      <c r="C2039" s="4">
        <v>1122.4100000000001</v>
      </c>
      <c r="D2039" s="5">
        <f t="shared" si="155"/>
        <v>633.41422121896176</v>
      </c>
      <c r="E2039" s="4">
        <v>0.56433408577878108</v>
      </c>
      <c r="F2039" s="8">
        <f t="shared" si="156"/>
        <v>-1.1252618678772308E-2</v>
      </c>
      <c r="G2039" s="8">
        <f t="shared" si="157"/>
        <v>-1.3890832595108571E-2</v>
      </c>
      <c r="H2039" s="8">
        <f t="shared" si="158"/>
        <v>1.1502441308749244E-2</v>
      </c>
      <c r="I2039" s="8">
        <f>'Parameters and Results'!$C$3*Data!F2039+'Parameters and Results'!$C$4*Data!G2039</f>
        <v>-1.7347090945284402E-2</v>
      </c>
      <c r="J2039" s="8">
        <f>(1-'Parameters and Results'!$B$5)*Data!H2039</f>
        <v>3.4507323926247736E-3</v>
      </c>
      <c r="K2039" s="8">
        <f t="shared" si="159"/>
        <v>-1.3896358552659627E-2</v>
      </c>
    </row>
    <row r="2040" spans="1:11" x14ac:dyDescent="0.2">
      <c r="A2040" s="3">
        <v>38106</v>
      </c>
      <c r="B2040" s="4">
        <v>4519.5</v>
      </c>
      <c r="C2040" s="4">
        <v>1113.8900000000001</v>
      </c>
      <c r="D2040" s="5">
        <f t="shared" si="155"/>
        <v>627.50830939102025</v>
      </c>
      <c r="E2040" s="4">
        <v>0.56334854374401444</v>
      </c>
      <c r="F2040" s="8">
        <f t="shared" si="156"/>
        <v>-1.1057055527222933E-3</v>
      </c>
      <c r="G2040" s="8">
        <f t="shared" si="157"/>
        <v>-7.6197658839609198E-3</v>
      </c>
      <c r="H2040" s="8">
        <f t="shared" si="158"/>
        <v>-1.747907185731868E-3</v>
      </c>
      <c r="I2040" s="8">
        <f>'Parameters and Results'!$C$3*Data!F2040+'Parameters and Results'!$C$4*Data!G2040</f>
        <v>-5.0821659359709045E-3</v>
      </c>
      <c r="J2040" s="8">
        <f>(1-'Parameters and Results'!$B$5)*Data!H2040</f>
        <v>-5.2437215571956046E-4</v>
      </c>
      <c r="K2040" s="8">
        <f t="shared" si="159"/>
        <v>-5.6065380916904654E-3</v>
      </c>
    </row>
    <row r="2041" spans="1:11" x14ac:dyDescent="0.2">
      <c r="A2041" s="3">
        <v>38107</v>
      </c>
      <c r="B2041" s="4">
        <v>4489.7</v>
      </c>
      <c r="C2041" s="4">
        <v>1107.3</v>
      </c>
      <c r="D2041" s="5">
        <f t="shared" si="155"/>
        <v>624.04192966636606</v>
      </c>
      <c r="E2041" s="4">
        <v>0.563570784490532</v>
      </c>
      <c r="F2041" s="8">
        <f t="shared" si="156"/>
        <v>-6.6154838791630437E-3</v>
      </c>
      <c r="G2041" s="8">
        <f t="shared" si="157"/>
        <v>-5.933773640225049E-3</v>
      </c>
      <c r="H2041" s="8">
        <f t="shared" si="158"/>
        <v>3.944217546555073E-4</v>
      </c>
      <c r="I2041" s="8">
        <f>'Parameters and Results'!$C$3*Data!F2041+'Parameters and Results'!$C$4*Data!G2041</f>
        <v>-8.9927861599891912E-3</v>
      </c>
      <c r="J2041" s="8">
        <f>(1-'Parameters and Results'!$B$5)*Data!H2041</f>
        <v>1.1832652639665221E-4</v>
      </c>
      <c r="K2041" s="8">
        <f t="shared" si="159"/>
        <v>-8.874459633592539E-3</v>
      </c>
    </row>
    <row r="2042" spans="1:11" x14ac:dyDescent="0.2">
      <c r="A2042" s="3">
        <v>38111</v>
      </c>
      <c r="B2042" s="4">
        <v>4547.2</v>
      </c>
      <c r="C2042" s="4">
        <v>1119.55</v>
      </c>
      <c r="D2042" s="5">
        <f t="shared" si="155"/>
        <v>625.20243480203271</v>
      </c>
      <c r="E2042" s="4">
        <v>0.55844083319372317</v>
      </c>
      <c r="F2042" s="8">
        <f t="shared" si="156"/>
        <v>1.2725774543478858E-2</v>
      </c>
      <c r="G2042" s="8">
        <f t="shared" si="157"/>
        <v>1.1002199133284945E-2</v>
      </c>
      <c r="H2042" s="8">
        <f t="shared" si="158"/>
        <v>-9.1442672466111787E-3</v>
      </c>
      <c r="I2042" s="8">
        <f>'Parameters and Results'!$C$3*Data!F2042+'Parameters and Results'!$C$4*Data!G2042</f>
        <v>1.7076240257517875E-2</v>
      </c>
      <c r="J2042" s="8">
        <f>(1-'Parameters and Results'!$B$5)*Data!H2042</f>
        <v>-2.743280173983354E-3</v>
      </c>
      <c r="K2042" s="8">
        <f t="shared" si="159"/>
        <v>1.433296008353452E-2</v>
      </c>
    </row>
    <row r="2043" spans="1:11" x14ac:dyDescent="0.2">
      <c r="A2043" s="3">
        <v>38112</v>
      </c>
      <c r="B2043" s="4">
        <v>4569.5</v>
      </c>
      <c r="C2043" s="4">
        <v>1121.53</v>
      </c>
      <c r="D2043" s="5">
        <f t="shared" si="155"/>
        <v>625.43497657818432</v>
      </c>
      <c r="E2043" s="4">
        <v>0.55766227972339955</v>
      </c>
      <c r="F2043" s="8">
        <f t="shared" si="156"/>
        <v>4.8921308094748714E-3</v>
      </c>
      <c r="G2043" s="8">
        <f t="shared" si="157"/>
        <v>1.7670056536856044E-3</v>
      </c>
      <c r="H2043" s="8">
        <f t="shared" si="158"/>
        <v>-1.3951284385706278E-3</v>
      </c>
      <c r="I2043" s="8">
        <f>'Parameters and Results'!$C$3*Data!F2043+'Parameters and Results'!$C$4*Data!G2043</f>
        <v>5.2347975112807393E-3</v>
      </c>
      <c r="J2043" s="8">
        <f>(1-'Parameters and Results'!$B$5)*Data!H2043</f>
        <v>-4.1853853157118842E-4</v>
      </c>
      <c r="K2043" s="8">
        <f t="shared" si="159"/>
        <v>4.8162589797095508E-3</v>
      </c>
    </row>
    <row r="2044" spans="1:11" x14ac:dyDescent="0.2">
      <c r="A2044" s="3">
        <v>38113</v>
      </c>
      <c r="B2044" s="4">
        <v>4516.2</v>
      </c>
      <c r="C2044" s="4">
        <v>1113.99</v>
      </c>
      <c r="D2044" s="5">
        <f t="shared" si="155"/>
        <v>620.91856641212871</v>
      </c>
      <c r="E2044" s="4">
        <v>0.55738253163145868</v>
      </c>
      <c r="F2044" s="8">
        <f t="shared" si="156"/>
        <v>-1.173285744371505E-2</v>
      </c>
      <c r="G2044" s="8">
        <f t="shared" si="157"/>
        <v>-6.7456597047765585E-3</v>
      </c>
      <c r="H2044" s="8">
        <f t="shared" si="158"/>
        <v>-5.0177014405431472E-4</v>
      </c>
      <c r="I2044" s="8">
        <f>'Parameters and Results'!$C$3*Data!F2044+'Parameters and Results'!$C$4*Data!G2044</f>
        <v>-1.3908906503830011E-2</v>
      </c>
      <c r="J2044" s="8">
        <f>(1-'Parameters and Results'!$B$5)*Data!H2044</f>
        <v>-1.5053104321629445E-4</v>
      </c>
      <c r="K2044" s="8">
        <f t="shared" si="159"/>
        <v>-1.4059437547046305E-2</v>
      </c>
    </row>
    <row r="2045" spans="1:11" x14ac:dyDescent="0.2">
      <c r="A2045" s="3">
        <v>38114</v>
      </c>
      <c r="B2045" s="4">
        <v>4498.3999999999996</v>
      </c>
      <c r="C2045" s="4">
        <v>1098.7</v>
      </c>
      <c r="D2045" s="5">
        <f t="shared" si="155"/>
        <v>615.79419347606768</v>
      </c>
      <c r="E2045" s="4">
        <v>0.56047528304001792</v>
      </c>
      <c r="F2045" s="8">
        <f t="shared" si="156"/>
        <v>-3.9491542905494368E-3</v>
      </c>
      <c r="G2045" s="8">
        <f t="shared" si="157"/>
        <v>-1.3820502079421371E-2</v>
      </c>
      <c r="H2045" s="8">
        <f t="shared" si="158"/>
        <v>5.533367945655631E-3</v>
      </c>
      <c r="I2045" s="8">
        <f>'Parameters and Results'!$C$3*Data!F2045+'Parameters and Results'!$C$4*Data!G2045</f>
        <v>-1.0918581127118299E-2</v>
      </c>
      <c r="J2045" s="8">
        <f>(1-'Parameters and Results'!$B$5)*Data!H2045</f>
        <v>1.6600103836966896E-3</v>
      </c>
      <c r="K2045" s="8">
        <f t="shared" si="159"/>
        <v>-9.2585707434216097E-3</v>
      </c>
    </row>
    <row r="2046" spans="1:11" x14ac:dyDescent="0.2">
      <c r="A2046" s="3">
        <v>38117</v>
      </c>
      <c r="B2046" s="4">
        <v>4395.2</v>
      </c>
      <c r="C2046" s="4">
        <v>1087.1199999999999</v>
      </c>
      <c r="D2046" s="5">
        <f t="shared" si="155"/>
        <v>613.39502341590014</v>
      </c>
      <c r="E2046" s="4">
        <v>0.56423856006319473</v>
      </c>
      <c r="F2046" s="8">
        <f t="shared" si="156"/>
        <v>-2.3208741636982486E-2</v>
      </c>
      <c r="G2046" s="8">
        <f t="shared" si="157"/>
        <v>-1.0595665094593419E-2</v>
      </c>
      <c r="H2046" s="8">
        <f t="shared" si="158"/>
        <v>6.69199741858906E-3</v>
      </c>
      <c r="I2046" s="8">
        <f>'Parameters and Results'!$C$3*Data!F2046+'Parameters and Results'!$C$4*Data!G2046</f>
        <v>-2.602930808344012E-2</v>
      </c>
      <c r="J2046" s="8">
        <f>(1-'Parameters and Results'!$B$5)*Data!H2046</f>
        <v>2.0075992255767184E-3</v>
      </c>
      <c r="K2046" s="8">
        <f t="shared" si="159"/>
        <v>-2.4021708857863401E-2</v>
      </c>
    </row>
    <row r="2047" spans="1:11" x14ac:dyDescent="0.2">
      <c r="A2047" s="3">
        <v>38118</v>
      </c>
      <c r="B2047" s="4">
        <v>4454.7</v>
      </c>
      <c r="C2047" s="4">
        <v>1095.45</v>
      </c>
      <c r="D2047" s="5">
        <f t="shared" si="155"/>
        <v>624.4015047879617</v>
      </c>
      <c r="E2047" s="4">
        <v>0.56999544003647973</v>
      </c>
      <c r="F2047" s="8">
        <f t="shared" si="156"/>
        <v>1.3446682229115983E-2</v>
      </c>
      <c r="G2047" s="8">
        <f t="shared" si="157"/>
        <v>7.6332401219865818E-3</v>
      </c>
      <c r="H2047" s="8">
        <f t="shared" si="158"/>
        <v>1.0151219957415561E-2</v>
      </c>
      <c r="I2047" s="8">
        <f>'Parameters and Results'!$C$3*Data!F2047+'Parameters and Results'!$C$4*Data!G2047</f>
        <v>1.5887796616349242E-2</v>
      </c>
      <c r="J2047" s="8">
        <f>(1-'Parameters and Results'!$B$5)*Data!H2047</f>
        <v>3.0453659872246687E-3</v>
      </c>
      <c r="K2047" s="8">
        <f t="shared" si="159"/>
        <v>1.893316260357391E-2</v>
      </c>
    </row>
    <row r="2048" spans="1:11" x14ac:dyDescent="0.2">
      <c r="A2048" s="3">
        <v>38119</v>
      </c>
      <c r="B2048" s="4">
        <v>4412.8999999999996</v>
      </c>
      <c r="C2048" s="4">
        <v>1097.28</v>
      </c>
      <c r="D2048" s="5">
        <f t="shared" si="155"/>
        <v>618.42980330271098</v>
      </c>
      <c r="E2048" s="4">
        <v>0.56360254748351468</v>
      </c>
      <c r="F2048" s="8">
        <f t="shared" si="156"/>
        <v>-9.4276488791038681E-3</v>
      </c>
      <c r="G2048" s="8">
        <f t="shared" si="157"/>
        <v>1.6691525403269849E-3</v>
      </c>
      <c r="H2048" s="8">
        <f t="shared" si="158"/>
        <v>-1.1279060825855239E-2</v>
      </c>
      <c r="I2048" s="8">
        <f>'Parameters and Results'!$C$3*Data!F2048+'Parameters and Results'!$C$4*Data!G2048</f>
        <v>-7.3478503974393119E-3</v>
      </c>
      <c r="J2048" s="8">
        <f>(1-'Parameters and Results'!$B$5)*Data!H2048</f>
        <v>-3.3837182477565722E-3</v>
      </c>
      <c r="K2048" s="8">
        <f t="shared" si="159"/>
        <v>-1.0731568645195883E-2</v>
      </c>
    </row>
    <row r="2049" spans="1:11" x14ac:dyDescent="0.2">
      <c r="A2049" s="3">
        <v>38120</v>
      </c>
      <c r="B2049" s="4">
        <v>4453.8</v>
      </c>
      <c r="C2049" s="4">
        <v>1096.44</v>
      </c>
      <c r="D2049" s="5">
        <f t="shared" si="155"/>
        <v>623.54413102820752</v>
      </c>
      <c r="E2049" s="4">
        <v>0.56869881710646042</v>
      </c>
      <c r="F2049" s="8">
        <f t="shared" si="156"/>
        <v>9.2255946605347122E-3</v>
      </c>
      <c r="G2049" s="8">
        <f t="shared" si="157"/>
        <v>-7.6582247602594218E-4</v>
      </c>
      <c r="H2049" s="8">
        <f t="shared" si="158"/>
        <v>9.001674280176699E-3</v>
      </c>
      <c r="I2049" s="8">
        <f>'Parameters and Results'!$C$3*Data!F2049+'Parameters and Results'!$C$4*Data!G2049</f>
        <v>7.6588511909138641E-3</v>
      </c>
      <c r="J2049" s="8">
        <f>(1-'Parameters and Results'!$B$5)*Data!H2049</f>
        <v>2.7005022840530103E-3</v>
      </c>
      <c r="K2049" s="8">
        <f t="shared" si="159"/>
        <v>1.0359353474966875E-2</v>
      </c>
    </row>
    <row r="2050" spans="1:11" x14ac:dyDescent="0.2">
      <c r="A2050" s="3">
        <v>38121</v>
      </c>
      <c r="B2050" s="4">
        <v>4441.8</v>
      </c>
      <c r="C2050" s="4">
        <v>1095.7</v>
      </c>
      <c r="D2050" s="5">
        <f t="shared" ref="D2050:D2113" si="160">C2050*E2050</f>
        <v>623.54882768040056</v>
      </c>
      <c r="E2050" s="4">
        <v>0.56908718415661275</v>
      </c>
      <c r="F2050" s="8">
        <f t="shared" si="156"/>
        <v>-2.6979646744486403E-3</v>
      </c>
      <c r="G2050" s="8">
        <f t="shared" si="157"/>
        <v>-6.7513938718197339E-4</v>
      </c>
      <c r="H2050" s="8">
        <f t="shared" si="158"/>
        <v>6.8267154773222788E-4</v>
      </c>
      <c r="I2050" s="8">
        <f>'Parameters and Results'!$C$3*Data!F2050+'Parameters and Results'!$C$4*Data!G2050</f>
        <v>-2.7252943592208259E-3</v>
      </c>
      <c r="J2050" s="8">
        <f>(1-'Parameters and Results'!$B$5)*Data!H2050</f>
        <v>2.0480146431966839E-4</v>
      </c>
      <c r="K2050" s="8">
        <f t="shared" si="159"/>
        <v>-2.5204928949011576E-3</v>
      </c>
    </row>
    <row r="2051" spans="1:11" x14ac:dyDescent="0.2">
      <c r="A2051" s="3">
        <v>38124</v>
      </c>
      <c r="B2051" s="4">
        <v>4403</v>
      </c>
      <c r="C2051" s="4">
        <v>1084.0999999999999</v>
      </c>
      <c r="D2051" s="5">
        <f t="shared" si="160"/>
        <v>612.65894320429493</v>
      </c>
      <c r="E2051" s="4">
        <v>0.56513139304888382</v>
      </c>
      <c r="F2051" s="8">
        <f t="shared" si="156"/>
        <v>-8.773572921353865E-3</v>
      </c>
      <c r="G2051" s="8">
        <f t="shared" si="157"/>
        <v>-1.0643278744101708E-2</v>
      </c>
      <c r="H2051" s="8">
        <f t="shared" si="158"/>
        <v>-6.9753876838935793E-3</v>
      </c>
      <c r="I2051" s="8">
        <f>'Parameters and Results'!$C$3*Data!F2051+'Parameters and Results'!$C$4*Data!G2051</f>
        <v>-1.3424246827999555E-2</v>
      </c>
      <c r="J2051" s="8">
        <f>(1-'Parameters and Results'!$B$5)*Data!H2051</f>
        <v>-2.0926163051680742E-3</v>
      </c>
      <c r="K2051" s="8">
        <f t="shared" si="159"/>
        <v>-1.5516863133167628E-2</v>
      </c>
    </row>
    <row r="2052" spans="1:11" x14ac:dyDescent="0.2">
      <c r="A2052" s="3">
        <v>38125</v>
      </c>
      <c r="B2052" s="4">
        <v>4414.3999999999996</v>
      </c>
      <c r="C2052" s="4">
        <v>1091.49</v>
      </c>
      <c r="D2052" s="5">
        <f t="shared" si="160"/>
        <v>616.83526419892621</v>
      </c>
      <c r="E2052" s="4">
        <v>0.56513139304888382</v>
      </c>
      <c r="F2052" s="8">
        <f t="shared" ref="F2052:F2115" si="161">LN(B2052/B2051)</f>
        <v>2.5857977072677092E-3</v>
      </c>
      <c r="G2052" s="8">
        <f t="shared" ref="G2052:G2115" si="162">LN(C2052/C2051)</f>
        <v>6.7935855767070306E-3</v>
      </c>
      <c r="H2052" s="8">
        <f t="shared" ref="H2052:H2115" si="163">LN(E2052/E2051)</f>
        <v>0</v>
      </c>
      <c r="I2052" s="8">
        <f>'Parameters and Results'!$C$3*Data!F2052+'Parameters and Results'!$C$4*Data!G2052</f>
        <v>5.9311092052810425E-3</v>
      </c>
      <c r="J2052" s="8">
        <f>(1-'Parameters and Results'!$B$5)*Data!H2052</f>
        <v>0</v>
      </c>
      <c r="K2052" s="8">
        <f t="shared" ref="K2052:K2115" si="164">I2052+J2052</f>
        <v>5.9311092052810425E-3</v>
      </c>
    </row>
    <row r="2053" spans="1:11" x14ac:dyDescent="0.2">
      <c r="A2053" s="3">
        <v>38126</v>
      </c>
      <c r="B2053" s="4">
        <v>4471.8</v>
      </c>
      <c r="C2053" s="4">
        <v>1088.68</v>
      </c>
      <c r="D2053" s="5">
        <f t="shared" si="160"/>
        <v>610.69164750098162</v>
      </c>
      <c r="E2053" s="4">
        <v>0.56094687833062207</v>
      </c>
      <c r="F2053" s="8">
        <f t="shared" si="161"/>
        <v>1.2919087652681644E-2</v>
      </c>
      <c r="G2053" s="8">
        <f t="shared" si="162"/>
        <v>-2.5777820592228391E-3</v>
      </c>
      <c r="H2053" s="8">
        <f t="shared" si="163"/>
        <v>-7.4320481722977881E-3</v>
      </c>
      <c r="I2053" s="8">
        <f>'Parameters and Results'!$C$3*Data!F2053+'Parameters and Results'!$C$4*Data!G2053</f>
        <v>9.9121993841161053E-3</v>
      </c>
      <c r="J2053" s="8">
        <f>(1-'Parameters and Results'!$B$5)*Data!H2053</f>
        <v>-2.229614451689337E-3</v>
      </c>
      <c r="K2053" s="8">
        <f t="shared" si="164"/>
        <v>7.6825849324267687E-3</v>
      </c>
    </row>
    <row r="2054" spans="1:11" x14ac:dyDescent="0.2">
      <c r="A2054" s="3">
        <v>38127</v>
      </c>
      <c r="B2054" s="4">
        <v>4428.7</v>
      </c>
      <c r="C2054" s="4">
        <v>1089.19</v>
      </c>
      <c r="D2054" s="5">
        <f t="shared" si="160"/>
        <v>615.01411631846418</v>
      </c>
      <c r="E2054" s="4">
        <v>0.56465273856578202</v>
      </c>
      <c r="F2054" s="8">
        <f t="shared" si="161"/>
        <v>-9.6849248670965154E-3</v>
      </c>
      <c r="G2054" s="8">
        <f t="shared" si="162"/>
        <v>4.6834752241620722E-4</v>
      </c>
      <c r="H2054" s="8">
        <f t="shared" si="163"/>
        <v>6.5847101749822202E-3</v>
      </c>
      <c r="I2054" s="8">
        <f>'Parameters and Results'!$C$3*Data!F2054+'Parameters and Results'!$C$4*Data!G2054</f>
        <v>-8.2214015966046994E-3</v>
      </c>
      <c r="J2054" s="8">
        <f>(1-'Parameters and Results'!$B$5)*Data!H2054</f>
        <v>1.9754130524946662E-3</v>
      </c>
      <c r="K2054" s="8">
        <f t="shared" si="164"/>
        <v>-6.2459885441100331E-3</v>
      </c>
    </row>
    <row r="2055" spans="1:11" x14ac:dyDescent="0.2">
      <c r="A2055" s="3">
        <v>38128</v>
      </c>
      <c r="B2055" s="4">
        <v>4431.3999999999996</v>
      </c>
      <c r="C2055" s="4">
        <v>1093.56</v>
      </c>
      <c r="D2055" s="5">
        <f t="shared" si="160"/>
        <v>611.61073825503354</v>
      </c>
      <c r="E2055" s="4">
        <v>0.5592841163310962</v>
      </c>
      <c r="F2055" s="8">
        <f t="shared" si="161"/>
        <v>6.0947395256883926E-4</v>
      </c>
      <c r="G2055" s="8">
        <f t="shared" si="162"/>
        <v>4.0041285888893505E-3</v>
      </c>
      <c r="H2055" s="8">
        <f t="shared" si="163"/>
        <v>-9.5533179506258319E-3</v>
      </c>
      <c r="I2055" s="8">
        <f>'Parameters and Results'!$C$3*Data!F2055+'Parameters and Results'!$C$4*Data!G2055</f>
        <v>2.6955191464979843E-3</v>
      </c>
      <c r="J2055" s="8">
        <f>(1-'Parameters and Results'!$B$5)*Data!H2055</f>
        <v>-2.8659953851877498E-3</v>
      </c>
      <c r="K2055" s="8">
        <f t="shared" si="164"/>
        <v>-1.7047623868976557E-4</v>
      </c>
    </row>
    <row r="2056" spans="1:11" x14ac:dyDescent="0.2">
      <c r="A2056" s="3">
        <v>38131</v>
      </c>
      <c r="B2056" s="4">
        <v>4428.8999999999996</v>
      </c>
      <c r="C2056" s="4">
        <v>1095.4100000000001</v>
      </c>
      <c r="D2056" s="5">
        <f t="shared" si="160"/>
        <v>611.68751396024129</v>
      </c>
      <c r="E2056" s="4">
        <v>0.55840964931874026</v>
      </c>
      <c r="F2056" s="8">
        <f t="shared" si="161"/>
        <v>-5.643149930237366E-4</v>
      </c>
      <c r="G2056" s="8">
        <f t="shared" si="162"/>
        <v>1.6902930971810356E-3</v>
      </c>
      <c r="H2056" s="8">
        <f t="shared" si="163"/>
        <v>-1.5647706333510138E-3</v>
      </c>
      <c r="I2056" s="8">
        <f>'Parameters and Results'!$C$3*Data!F2056+'Parameters and Results'!$C$4*Data!G2056</f>
        <v>4.1898265358199E-4</v>
      </c>
      <c r="J2056" s="8">
        <f>(1-'Parameters and Results'!$B$5)*Data!H2056</f>
        <v>-4.6943119000530421E-4</v>
      </c>
      <c r="K2056" s="8">
        <f t="shared" si="164"/>
        <v>-5.0448536423314217E-5</v>
      </c>
    </row>
    <row r="2057" spans="1:11" x14ac:dyDescent="0.2">
      <c r="A2057" s="3">
        <v>38132</v>
      </c>
      <c r="B2057" s="4">
        <v>4418</v>
      </c>
      <c r="C2057" s="4">
        <v>1113.05</v>
      </c>
      <c r="D2057" s="5">
        <f t="shared" si="160"/>
        <v>613.7579266611524</v>
      </c>
      <c r="E2057" s="4">
        <v>0.55141990625861592</v>
      </c>
      <c r="F2057" s="8">
        <f t="shared" si="161"/>
        <v>-2.4641412280893603E-3</v>
      </c>
      <c r="G2057" s="8">
        <f t="shared" si="162"/>
        <v>1.59752725031212E-2</v>
      </c>
      <c r="H2057" s="8">
        <f t="shared" si="163"/>
        <v>-1.2596232356146663E-2</v>
      </c>
      <c r="I2057" s="8">
        <f>'Parameters and Results'!$C$3*Data!F2057+'Parameters and Results'!$C$4*Data!G2057</f>
        <v>6.4705235771072601E-3</v>
      </c>
      <c r="J2057" s="8">
        <f>(1-'Parameters and Results'!$B$5)*Data!H2057</f>
        <v>-3.7788697068439994E-3</v>
      </c>
      <c r="K2057" s="8">
        <f t="shared" si="164"/>
        <v>2.6916538702632608E-3</v>
      </c>
    </row>
    <row r="2058" spans="1:11" x14ac:dyDescent="0.2">
      <c r="A2058" s="3">
        <v>38133</v>
      </c>
      <c r="B2058" s="4">
        <v>4438.3</v>
      </c>
      <c r="C2058" s="4">
        <v>1114.94</v>
      </c>
      <c r="D2058" s="5">
        <f t="shared" si="160"/>
        <v>614.56289273508992</v>
      </c>
      <c r="E2058" s="4">
        <v>0.55120714364458168</v>
      </c>
      <c r="F2058" s="8">
        <f t="shared" si="161"/>
        <v>4.5843152449587003E-3</v>
      </c>
      <c r="G2058" s="8">
        <f t="shared" si="162"/>
        <v>1.6965968907890886E-3</v>
      </c>
      <c r="H2058" s="8">
        <f t="shared" si="163"/>
        <v>-3.859194578865565E-4</v>
      </c>
      <c r="I2058" s="8">
        <f>'Parameters and Results'!$C$3*Data!F2058+'Parameters and Results'!$C$4*Data!G2058</f>
        <v>4.9274381603649714E-3</v>
      </c>
      <c r="J2058" s="8">
        <f>(1-'Parameters and Results'!$B$5)*Data!H2058</f>
        <v>-1.1577583736596697E-4</v>
      </c>
      <c r="K2058" s="8">
        <f t="shared" si="164"/>
        <v>4.8116623229990047E-3</v>
      </c>
    </row>
    <row r="2059" spans="1:11" x14ac:dyDescent="0.2">
      <c r="A2059" s="3">
        <v>38134</v>
      </c>
      <c r="B2059" s="4">
        <v>4453.6000000000004</v>
      </c>
      <c r="C2059" s="4">
        <v>1121.28</v>
      </c>
      <c r="D2059" s="5">
        <f t="shared" si="160"/>
        <v>610.41972889106648</v>
      </c>
      <c r="E2059" s="4">
        <v>0.54439544885404756</v>
      </c>
      <c r="F2059" s="8">
        <f t="shared" si="161"/>
        <v>3.4413376442770528E-3</v>
      </c>
      <c r="G2059" s="8">
        <f t="shared" si="162"/>
        <v>5.6702980807901305E-3</v>
      </c>
      <c r="H2059" s="8">
        <f t="shared" si="163"/>
        <v>-1.2434768971174815E-2</v>
      </c>
      <c r="I2059" s="8">
        <f>'Parameters and Results'!$C$3*Data!F2059+'Parameters and Results'!$C$4*Data!G2059</f>
        <v>6.0731314023690927E-3</v>
      </c>
      <c r="J2059" s="8">
        <f>(1-'Parameters and Results'!$B$5)*Data!H2059</f>
        <v>-3.7304306913524448E-3</v>
      </c>
      <c r="K2059" s="8">
        <f t="shared" si="164"/>
        <v>2.342700711016648E-3</v>
      </c>
    </row>
    <row r="2060" spans="1:11" x14ac:dyDescent="0.2">
      <c r="A2060" s="3">
        <v>38135</v>
      </c>
      <c r="B2060" s="4">
        <v>4430.7</v>
      </c>
      <c r="C2060" s="4">
        <v>1120.68</v>
      </c>
      <c r="D2060" s="5">
        <f t="shared" si="160"/>
        <v>611.39116202945991</v>
      </c>
      <c r="E2060" s="4">
        <v>0.54555373704309873</v>
      </c>
      <c r="F2060" s="8">
        <f t="shared" si="161"/>
        <v>-5.1551727689238425E-3</v>
      </c>
      <c r="G2060" s="8">
        <f t="shared" si="162"/>
        <v>-5.352459582903086E-4</v>
      </c>
      <c r="H2060" s="8">
        <f t="shared" si="163"/>
        <v>2.1253993123135366E-3</v>
      </c>
      <c r="I2060" s="8">
        <f>'Parameters and Results'!$C$3*Data!F2060+'Parameters and Results'!$C$4*Data!G2060</f>
        <v>-4.7998089902851291E-3</v>
      </c>
      <c r="J2060" s="8">
        <f>(1-'Parameters and Results'!$B$5)*Data!H2060</f>
        <v>6.3761979369406107E-4</v>
      </c>
      <c r="K2060" s="8">
        <f t="shared" si="164"/>
        <v>-4.1621891965910682E-3</v>
      </c>
    </row>
    <row r="2061" spans="1:11" x14ac:dyDescent="0.2">
      <c r="A2061" s="3">
        <v>38139</v>
      </c>
      <c r="B2061" s="4">
        <v>4422.7</v>
      </c>
      <c r="C2061" s="4">
        <v>1121.2</v>
      </c>
      <c r="D2061" s="5">
        <f t="shared" si="160"/>
        <v>610.70864426167009</v>
      </c>
      <c r="E2061" s="4">
        <v>0.54469197668718339</v>
      </c>
      <c r="F2061" s="8">
        <f t="shared" si="161"/>
        <v>-1.8072157989817547E-3</v>
      </c>
      <c r="G2061" s="8">
        <f t="shared" si="162"/>
        <v>4.6389638100646861E-4</v>
      </c>
      <c r="H2061" s="8">
        <f t="shared" si="163"/>
        <v>-1.5808556264548588E-3</v>
      </c>
      <c r="I2061" s="8">
        <f>'Parameters and Results'!$C$3*Data!F2061+'Parameters and Results'!$C$4*Data!G2061</f>
        <v>-1.3308097783655422E-3</v>
      </c>
      <c r="J2061" s="8">
        <f>(1-'Parameters and Results'!$B$5)*Data!H2061</f>
        <v>-4.7425668793645774E-4</v>
      </c>
      <c r="K2061" s="8">
        <f t="shared" si="164"/>
        <v>-1.805066466302E-3</v>
      </c>
    </row>
    <row r="2062" spans="1:11" x14ac:dyDescent="0.2">
      <c r="A2062" s="3">
        <v>38140</v>
      </c>
      <c r="B2062" s="4">
        <v>4422.8</v>
      </c>
      <c r="C2062" s="4">
        <v>1124.99</v>
      </c>
      <c r="D2062" s="5">
        <f t="shared" si="160"/>
        <v>612.03960611500997</v>
      </c>
      <c r="E2062" s="4">
        <v>0.54404004134704309</v>
      </c>
      <c r="F2062" s="8">
        <f t="shared" si="161"/>
        <v>2.2610366854282401E-5</v>
      </c>
      <c r="G2062" s="8">
        <f t="shared" si="162"/>
        <v>3.3746064194918753E-3</v>
      </c>
      <c r="H2062" s="8">
        <f t="shared" si="163"/>
        <v>-1.1976049335586637E-3</v>
      </c>
      <c r="I2062" s="8">
        <f>'Parameters and Results'!$C$3*Data!F2062+'Parameters and Results'!$C$4*Data!G2062</f>
        <v>1.8420715375231103E-3</v>
      </c>
      <c r="J2062" s="8">
        <f>(1-'Parameters and Results'!$B$5)*Data!H2062</f>
        <v>-3.5928148006759915E-4</v>
      </c>
      <c r="K2062" s="8">
        <f t="shared" si="164"/>
        <v>1.4827900574555112E-3</v>
      </c>
    </row>
    <row r="2063" spans="1:11" x14ac:dyDescent="0.2">
      <c r="A2063" s="3">
        <v>38141</v>
      </c>
      <c r="B2063" s="4">
        <v>4435.3999999999996</v>
      </c>
      <c r="C2063" s="4">
        <v>1116.6400000000001</v>
      </c>
      <c r="D2063" s="5">
        <f t="shared" si="160"/>
        <v>607.29863490509604</v>
      </c>
      <c r="E2063" s="4">
        <v>0.54386251155707832</v>
      </c>
      <c r="F2063" s="8">
        <f t="shared" si="161"/>
        <v>2.844823665681779E-3</v>
      </c>
      <c r="G2063" s="8">
        <f t="shared" si="162"/>
        <v>-7.4499704412835767E-3</v>
      </c>
      <c r="H2063" s="8">
        <f t="shared" si="163"/>
        <v>-3.2637076007717344E-4</v>
      </c>
      <c r="I2063" s="8">
        <f>'Parameters and Results'!$C$3*Data!F2063+'Parameters and Results'!$C$4*Data!G2063</f>
        <v>-1.5337633308215763E-3</v>
      </c>
      <c r="J2063" s="8">
        <f>(1-'Parameters and Results'!$B$5)*Data!H2063</f>
        <v>-9.7911228023152042E-5</v>
      </c>
      <c r="K2063" s="8">
        <f t="shared" si="164"/>
        <v>-1.6316745588447284E-3</v>
      </c>
    </row>
    <row r="2064" spans="1:11" x14ac:dyDescent="0.2">
      <c r="A2064" s="3">
        <v>38142</v>
      </c>
      <c r="B2064" s="4">
        <v>4454.3999999999996</v>
      </c>
      <c r="C2064" s="4">
        <v>1122.5</v>
      </c>
      <c r="D2064" s="5">
        <f t="shared" si="160"/>
        <v>611.1504328415092</v>
      </c>
      <c r="E2064" s="4">
        <v>0.54445472858931776</v>
      </c>
      <c r="F2064" s="8">
        <f t="shared" si="161"/>
        <v>4.2745683661171369E-3</v>
      </c>
      <c r="G2064" s="8">
        <f t="shared" si="162"/>
        <v>5.2341643475678629E-3</v>
      </c>
      <c r="H2064" s="8">
        <f t="shared" si="163"/>
        <v>1.0883170253064645E-3</v>
      </c>
      <c r="I2064" s="8">
        <f>'Parameters and Results'!$C$3*Data!F2064+'Parameters and Results'!$C$4*Data!G2064</f>
        <v>6.5666960680391415E-3</v>
      </c>
      <c r="J2064" s="8">
        <f>(1-'Parameters and Results'!$B$5)*Data!H2064</f>
        <v>3.2649510759193937E-4</v>
      </c>
      <c r="K2064" s="8">
        <f t="shared" si="164"/>
        <v>6.8931911756310808E-3</v>
      </c>
    </row>
    <row r="2065" spans="1:11" x14ac:dyDescent="0.2">
      <c r="A2065" s="3">
        <v>38145</v>
      </c>
      <c r="B2065" s="4">
        <v>4491.6000000000004</v>
      </c>
      <c r="C2065" s="4">
        <v>1140.42</v>
      </c>
      <c r="D2065" s="5">
        <f t="shared" si="160"/>
        <v>620.26541934080285</v>
      </c>
      <c r="E2065" s="4">
        <v>0.54389209180898512</v>
      </c>
      <c r="F2065" s="8">
        <f t="shared" si="161"/>
        <v>8.3166139983378955E-3</v>
      </c>
      <c r="G2065" s="8">
        <f t="shared" si="162"/>
        <v>1.5838274974391893E-2</v>
      </c>
      <c r="H2065" s="8">
        <f t="shared" si="163"/>
        <v>-1.0339292951648798E-3</v>
      </c>
      <c r="I2065" s="8">
        <f>'Parameters and Results'!$C$3*Data!F2065+'Parameters and Results'!$C$4*Data!G2065</f>
        <v>1.5829705734717283E-2</v>
      </c>
      <c r="J2065" s="8">
        <f>(1-'Parameters and Results'!$B$5)*Data!H2065</f>
        <v>-3.1017878854946399E-4</v>
      </c>
      <c r="K2065" s="8">
        <f t="shared" si="164"/>
        <v>1.5519526946167818E-2</v>
      </c>
    </row>
    <row r="2066" spans="1:11" x14ac:dyDescent="0.2">
      <c r="A2066" s="3">
        <v>38146</v>
      </c>
      <c r="B2066" s="4">
        <v>4504.8</v>
      </c>
      <c r="C2066" s="4">
        <v>1142.18</v>
      </c>
      <c r="D2066" s="5">
        <f t="shared" si="160"/>
        <v>622.06851478677629</v>
      </c>
      <c r="E2066" s="4">
        <v>0.54463264528075805</v>
      </c>
      <c r="F2066" s="8">
        <f t="shared" si="161"/>
        <v>2.9345092420252111E-3</v>
      </c>
      <c r="G2066" s="8">
        <f t="shared" si="162"/>
        <v>1.542101418369039E-3</v>
      </c>
      <c r="H2066" s="8">
        <f t="shared" si="163"/>
        <v>1.3606555015128461E-3</v>
      </c>
      <c r="I2066" s="8">
        <f>'Parameters and Results'!$C$3*Data!F2066+'Parameters and Results'!$C$4*Data!G2066</f>
        <v>3.4004303526913408E-3</v>
      </c>
      <c r="J2066" s="8">
        <f>(1-'Parameters and Results'!$B$5)*Data!H2066</f>
        <v>4.0819665045385391E-4</v>
      </c>
      <c r="K2066" s="8">
        <f t="shared" si="164"/>
        <v>3.8086270031451948E-3</v>
      </c>
    </row>
    <row r="2067" spans="1:11" x14ac:dyDescent="0.2">
      <c r="A2067" s="3">
        <v>38147</v>
      </c>
      <c r="B2067" s="4">
        <v>4489.5</v>
      </c>
      <c r="C2067" s="4">
        <v>1131.33</v>
      </c>
      <c r="D2067" s="5">
        <f t="shared" si="160"/>
        <v>618.48349005029525</v>
      </c>
      <c r="E2067" s="4">
        <v>0.5466870763175159</v>
      </c>
      <c r="F2067" s="8">
        <f t="shared" si="161"/>
        <v>-3.4021579795454481E-3</v>
      </c>
      <c r="G2067" s="8">
        <f t="shared" si="162"/>
        <v>-9.5447852634065397E-3</v>
      </c>
      <c r="H2067" s="8">
        <f t="shared" si="163"/>
        <v>3.7650441442414755E-3</v>
      </c>
      <c r="I2067" s="8">
        <f>'Parameters and Results'!$C$3*Data!F2067+'Parameters and Results'!$C$4*Data!G2067</f>
        <v>-8.1310722743418006E-3</v>
      </c>
      <c r="J2067" s="8">
        <f>(1-'Parameters and Results'!$B$5)*Data!H2067</f>
        <v>1.1295132432724427E-3</v>
      </c>
      <c r="K2067" s="8">
        <f t="shared" si="164"/>
        <v>-7.0015590310693581E-3</v>
      </c>
    </row>
    <row r="2068" spans="1:11" x14ac:dyDescent="0.2">
      <c r="A2068" s="3">
        <v>38148</v>
      </c>
      <c r="B2068" s="4">
        <v>4486.1000000000004</v>
      </c>
      <c r="C2068" s="4">
        <v>1136.47</v>
      </c>
      <c r="D2068" s="5">
        <f t="shared" si="160"/>
        <v>618.31882480957563</v>
      </c>
      <c r="E2068" s="4">
        <v>0.54406964091403698</v>
      </c>
      <c r="F2068" s="8">
        <f t="shared" si="161"/>
        <v>-7.5760955537790937E-4</v>
      </c>
      <c r="G2068" s="8">
        <f t="shared" si="162"/>
        <v>4.5330353660516182E-3</v>
      </c>
      <c r="H2068" s="8">
        <f t="shared" si="163"/>
        <v>-4.7993111317323053E-3</v>
      </c>
      <c r="I2068" s="8">
        <f>'Parameters and Results'!$C$3*Data!F2068+'Parameters and Results'!$C$4*Data!G2068</f>
        <v>1.7849307367122039E-3</v>
      </c>
      <c r="J2068" s="8">
        <f>(1-'Parameters and Results'!$B$5)*Data!H2068</f>
        <v>-1.4397933395196919E-3</v>
      </c>
      <c r="K2068" s="8">
        <f t="shared" si="164"/>
        <v>3.4513739719251209E-4</v>
      </c>
    </row>
    <row r="2069" spans="1:11" x14ac:dyDescent="0.2">
      <c r="A2069" s="3">
        <v>38152</v>
      </c>
      <c r="B2069" s="4">
        <v>4433.2</v>
      </c>
      <c r="C2069" s="4">
        <v>1125.29</v>
      </c>
      <c r="D2069" s="5">
        <f t="shared" si="160"/>
        <v>620.06281683932116</v>
      </c>
      <c r="E2069" s="4">
        <v>0.55102490632576595</v>
      </c>
      <c r="F2069" s="8">
        <f t="shared" si="161"/>
        <v>-1.1862056503987455E-2</v>
      </c>
      <c r="G2069" s="8">
        <f t="shared" si="162"/>
        <v>-9.886186914499738E-3</v>
      </c>
      <c r="H2069" s="8">
        <f t="shared" si="163"/>
        <v>1.2702755125823634E-2</v>
      </c>
      <c r="I2069" s="8">
        <f>'Parameters and Results'!$C$3*Data!F2069+'Parameters and Results'!$C$4*Data!G2069</f>
        <v>-1.5717840374818881E-2</v>
      </c>
      <c r="J2069" s="8">
        <f>(1-'Parameters and Results'!$B$5)*Data!H2069</f>
        <v>3.810826537747091E-3</v>
      </c>
      <c r="K2069" s="8">
        <f t="shared" si="164"/>
        <v>-1.190701383707179E-2</v>
      </c>
    </row>
    <row r="2070" spans="1:11" x14ac:dyDescent="0.2">
      <c r="A2070" s="3">
        <v>38153</v>
      </c>
      <c r="B2070" s="4">
        <v>4458.6000000000004</v>
      </c>
      <c r="C2070" s="4">
        <v>1132.01</v>
      </c>
      <c r="D2070" s="5">
        <f t="shared" si="160"/>
        <v>619.32924827661668</v>
      </c>
      <c r="E2070" s="4">
        <v>0.54710581026370497</v>
      </c>
      <c r="F2070" s="8">
        <f t="shared" si="161"/>
        <v>5.7131444899807026E-3</v>
      </c>
      <c r="G2070" s="8">
        <f t="shared" si="162"/>
        <v>5.9540334490553095E-3</v>
      </c>
      <c r="H2070" s="8">
        <f t="shared" si="163"/>
        <v>-7.1377890482925178E-3</v>
      </c>
      <c r="I2070" s="8">
        <f>'Parameters and Results'!$C$3*Data!F2070+'Parameters and Results'!$C$4*Data!G2070</f>
        <v>8.2141794912229827E-3</v>
      </c>
      <c r="J2070" s="8">
        <f>(1-'Parameters and Results'!$B$5)*Data!H2070</f>
        <v>-2.1413367144877556E-3</v>
      </c>
      <c r="K2070" s="8">
        <f t="shared" si="164"/>
        <v>6.0728427767352267E-3</v>
      </c>
    </row>
    <row r="2071" spans="1:11" x14ac:dyDescent="0.2">
      <c r="A2071" s="3">
        <v>38154</v>
      </c>
      <c r="B2071" s="4">
        <v>4491.1000000000004</v>
      </c>
      <c r="C2071" s="4">
        <v>1133.56</v>
      </c>
      <c r="D2071" s="5">
        <f t="shared" si="160"/>
        <v>620.72062205672978</v>
      </c>
      <c r="E2071" s="4">
        <v>0.54758514949074577</v>
      </c>
      <c r="F2071" s="8">
        <f t="shared" si="161"/>
        <v>7.2628452040925688E-3</v>
      </c>
      <c r="G2071" s="8">
        <f t="shared" si="162"/>
        <v>1.3683092924384062E-3</v>
      </c>
      <c r="H2071" s="8">
        <f t="shared" si="163"/>
        <v>8.757526558614868E-4</v>
      </c>
      <c r="I2071" s="8">
        <f>'Parameters and Results'!$C$3*Data!F2071+'Parameters and Results'!$C$4*Data!G2071</f>
        <v>7.0938765714977378E-3</v>
      </c>
      <c r="J2071" s="8">
        <f>(1-'Parameters and Results'!$B$5)*Data!H2071</f>
        <v>2.6272579675844606E-4</v>
      </c>
      <c r="K2071" s="8">
        <f t="shared" si="164"/>
        <v>7.3566023682561836E-3</v>
      </c>
    </row>
    <row r="2072" spans="1:11" x14ac:dyDescent="0.2">
      <c r="A2072" s="3">
        <v>38155</v>
      </c>
      <c r="B2072" s="4">
        <v>4493.3</v>
      </c>
      <c r="C2072" s="4">
        <v>1132.05</v>
      </c>
      <c r="D2072" s="5">
        <f t="shared" si="160"/>
        <v>617.22370645002991</v>
      </c>
      <c r="E2072" s="4">
        <v>0.5452265416280464</v>
      </c>
      <c r="F2072" s="8">
        <f t="shared" si="161"/>
        <v>4.8973777747455247E-4</v>
      </c>
      <c r="G2072" s="8">
        <f t="shared" si="162"/>
        <v>-1.3329745398222648E-3</v>
      </c>
      <c r="H2072" s="8">
        <f t="shared" si="163"/>
        <v>-4.3165927747472301E-3</v>
      </c>
      <c r="I2072" s="8">
        <f>'Parameters and Results'!$C$3*Data!F2072+'Parameters and Results'!$C$4*Data!G2072</f>
        <v>-2.912856962137897E-4</v>
      </c>
      <c r="J2072" s="8">
        <f>(1-'Parameters and Results'!$B$5)*Data!H2072</f>
        <v>-1.2949778324241692E-3</v>
      </c>
      <c r="K2072" s="8">
        <f t="shared" si="164"/>
        <v>-1.586263528637959E-3</v>
      </c>
    </row>
    <row r="2073" spans="1:11" x14ac:dyDescent="0.2">
      <c r="A2073" s="3">
        <v>38156</v>
      </c>
      <c r="B2073" s="4">
        <v>4505.8</v>
      </c>
      <c r="C2073" s="4">
        <v>1135.02</v>
      </c>
      <c r="D2073" s="5">
        <f t="shared" si="160"/>
        <v>617.93336236933794</v>
      </c>
      <c r="E2073" s="4">
        <v>0.54442508710801396</v>
      </c>
      <c r="F2073" s="8">
        <f t="shared" si="161"/>
        <v>2.7780573699967611E-3</v>
      </c>
      <c r="G2073" s="8">
        <f t="shared" si="162"/>
        <v>2.6201235066399286E-3</v>
      </c>
      <c r="H2073" s="8">
        <f t="shared" si="163"/>
        <v>-1.471029168260233E-3</v>
      </c>
      <c r="I2073" s="8">
        <f>'Parameters and Results'!$C$3*Data!F2073+'Parameters and Results'!$C$4*Data!G2073</f>
        <v>3.8456668923327279E-3</v>
      </c>
      <c r="J2073" s="8">
        <f>(1-'Parameters and Results'!$B$5)*Data!H2073</f>
        <v>-4.4130875047806994E-4</v>
      </c>
      <c r="K2073" s="8">
        <f t="shared" si="164"/>
        <v>3.4043581418546579E-3</v>
      </c>
    </row>
    <row r="2074" spans="1:11" x14ac:dyDescent="0.2">
      <c r="A2074" s="3">
        <v>38159</v>
      </c>
      <c r="B2074" s="4">
        <v>4502.2</v>
      </c>
      <c r="C2074" s="4">
        <v>1130.3</v>
      </c>
      <c r="D2074" s="5">
        <f t="shared" si="160"/>
        <v>617.3129437465866</v>
      </c>
      <c r="E2074" s="4">
        <v>0.54614964500273078</v>
      </c>
      <c r="F2074" s="8">
        <f t="shared" si="161"/>
        <v>-7.9928956297948054E-4</v>
      </c>
      <c r="G2074" s="8">
        <f t="shared" si="162"/>
        <v>-4.167187708941541E-3</v>
      </c>
      <c r="H2074" s="8">
        <f t="shared" si="163"/>
        <v>3.1626614507364826E-3</v>
      </c>
      <c r="I2074" s="8">
        <f>'Parameters and Results'!$C$3*Data!F2074+'Parameters and Results'!$C$4*Data!G2074</f>
        <v>-2.9496597304354785E-3</v>
      </c>
      <c r="J2074" s="8">
        <f>(1-'Parameters and Results'!$B$5)*Data!H2074</f>
        <v>9.4879843522094494E-4</v>
      </c>
      <c r="K2074" s="8">
        <f t="shared" si="164"/>
        <v>-2.0008612952145334E-3</v>
      </c>
    </row>
    <row r="2075" spans="1:11" x14ac:dyDescent="0.2">
      <c r="A2075" s="3">
        <v>38160</v>
      </c>
      <c r="B2075" s="4">
        <v>4468.5</v>
      </c>
      <c r="C2075" s="4">
        <v>1134.4100000000001</v>
      </c>
      <c r="D2075" s="5">
        <f t="shared" si="160"/>
        <v>622.72053576329802</v>
      </c>
      <c r="E2075" s="4">
        <v>0.54893780534665415</v>
      </c>
      <c r="F2075" s="8">
        <f t="shared" si="161"/>
        <v>-7.513384358616303E-3</v>
      </c>
      <c r="G2075" s="8">
        <f t="shared" si="162"/>
        <v>3.6296077750459779E-3</v>
      </c>
      <c r="H2075" s="8">
        <f t="shared" si="163"/>
        <v>5.09213463772735E-3</v>
      </c>
      <c r="I2075" s="8">
        <f>'Parameters and Results'!$C$3*Data!F2075+'Parameters and Results'!$C$4*Data!G2075</f>
        <v>-4.6142231152644366E-3</v>
      </c>
      <c r="J2075" s="8">
        <f>(1-'Parameters and Results'!$B$5)*Data!H2075</f>
        <v>1.5276403913182053E-3</v>
      </c>
      <c r="K2075" s="8">
        <f t="shared" si="164"/>
        <v>-3.0865827239462311E-3</v>
      </c>
    </row>
    <row r="2076" spans="1:11" x14ac:dyDescent="0.2">
      <c r="A2076" s="3">
        <v>38161</v>
      </c>
      <c r="B2076" s="4">
        <v>4486.7</v>
      </c>
      <c r="C2076" s="4">
        <v>1144.06</v>
      </c>
      <c r="D2076" s="5">
        <f t="shared" si="160"/>
        <v>629.15750109986789</v>
      </c>
      <c r="E2076" s="4">
        <v>0.54993400791904967</v>
      </c>
      <c r="F2076" s="8">
        <f t="shared" si="161"/>
        <v>4.0646831020695719E-3</v>
      </c>
      <c r="G2076" s="8">
        <f t="shared" si="162"/>
        <v>8.4706471451346296E-3</v>
      </c>
      <c r="H2076" s="8">
        <f t="shared" si="163"/>
        <v>1.8131374984498845E-3</v>
      </c>
      <c r="I2076" s="8">
        <f>'Parameters and Results'!$C$3*Data!F2076+'Parameters and Results'!$C$4*Data!G2076</f>
        <v>8.1307471726835764E-3</v>
      </c>
      <c r="J2076" s="8">
        <f>(1-'Parameters and Results'!$B$5)*Data!H2076</f>
        <v>5.4394124953496543E-4</v>
      </c>
      <c r="K2076" s="8">
        <f t="shared" si="164"/>
        <v>8.6746884222185412E-3</v>
      </c>
    </row>
    <row r="2077" spans="1:11" x14ac:dyDescent="0.2">
      <c r="A2077" s="3">
        <v>38162</v>
      </c>
      <c r="B2077" s="4">
        <v>4503.2</v>
      </c>
      <c r="C2077" s="4">
        <v>1140.6500000000001</v>
      </c>
      <c r="D2077" s="5">
        <f t="shared" si="160"/>
        <v>626.18028107158534</v>
      </c>
      <c r="E2077" s="4">
        <v>0.54896794027228801</v>
      </c>
      <c r="F2077" s="8">
        <f t="shared" si="161"/>
        <v>3.6707902263005765E-3</v>
      </c>
      <c r="G2077" s="8">
        <f t="shared" si="162"/>
        <v>-2.9850637779820096E-3</v>
      </c>
      <c r="H2077" s="8">
        <f t="shared" si="163"/>
        <v>-1.758242211196501E-3</v>
      </c>
      <c r="I2077" s="8">
        <f>'Parameters and Results'!$C$3*Data!F2077+'Parameters and Results'!$C$4*Data!G2077</f>
        <v>1.6000070079027189E-3</v>
      </c>
      <c r="J2077" s="8">
        <f>(1-'Parameters and Results'!$B$5)*Data!H2077</f>
        <v>-5.2747266335895042E-4</v>
      </c>
      <c r="K2077" s="8">
        <f t="shared" si="164"/>
        <v>1.0725343445437685E-3</v>
      </c>
    </row>
    <row r="2078" spans="1:11" x14ac:dyDescent="0.2">
      <c r="A2078" s="3">
        <v>38163</v>
      </c>
      <c r="B2078" s="4">
        <v>4494.1000000000004</v>
      </c>
      <c r="C2078" s="4">
        <v>1134.43</v>
      </c>
      <c r="D2078" s="5">
        <f t="shared" si="160"/>
        <v>622.69733230870565</v>
      </c>
      <c r="E2078" s="4">
        <v>0.54890767372927873</v>
      </c>
      <c r="F2078" s="8">
        <f t="shared" si="161"/>
        <v>-2.0228297607011152E-3</v>
      </c>
      <c r="G2078" s="8">
        <f t="shared" si="162"/>
        <v>-5.4679532125357401E-3</v>
      </c>
      <c r="H2078" s="8">
        <f t="shared" si="163"/>
        <v>-1.0978756117947352E-4</v>
      </c>
      <c r="I2078" s="8">
        <f>'Parameters and Results'!$C$3*Data!F2078+'Parameters and Results'!$C$4*Data!G2078</f>
        <v>-4.7226707753827762E-3</v>
      </c>
      <c r="J2078" s="8">
        <f>(1-'Parameters and Results'!$B$5)*Data!H2078</f>
        <v>-3.2936268353842062E-5</v>
      </c>
      <c r="K2078" s="8">
        <f t="shared" si="164"/>
        <v>-4.7556070437366179E-3</v>
      </c>
    </row>
    <row r="2079" spans="1:11" x14ac:dyDescent="0.2">
      <c r="A2079" s="3">
        <v>38166</v>
      </c>
      <c r="B2079" s="4">
        <v>4518.7</v>
      </c>
      <c r="C2079" s="4">
        <v>1133.3499999999999</v>
      </c>
      <c r="D2079" s="5">
        <f t="shared" si="160"/>
        <v>619.52006122225862</v>
      </c>
      <c r="E2079" s="4">
        <v>0.54662730950038263</v>
      </c>
      <c r="F2079" s="8">
        <f t="shared" si="161"/>
        <v>5.4589164498258808E-3</v>
      </c>
      <c r="G2079" s="8">
        <f t="shared" si="162"/>
        <v>-9.5247341598270359E-4</v>
      </c>
      <c r="H2079" s="8">
        <f t="shared" si="163"/>
        <v>-4.1630209115546086E-3</v>
      </c>
      <c r="I2079" s="8">
        <f>'Parameters and Results'!$C$3*Data!F2079+'Parameters and Results'!$C$4*Data!G2079</f>
        <v>4.262216248966986E-3</v>
      </c>
      <c r="J2079" s="8">
        <f>(1-'Parameters and Results'!$B$5)*Data!H2079</f>
        <v>-1.2489062734663827E-3</v>
      </c>
      <c r="K2079" s="8">
        <f t="shared" si="164"/>
        <v>3.0133099755006035E-3</v>
      </c>
    </row>
    <row r="2080" spans="1:11" x14ac:dyDescent="0.2">
      <c r="A2080" s="3">
        <v>38167</v>
      </c>
      <c r="B2080" s="4">
        <v>4512.3999999999996</v>
      </c>
      <c r="C2080" s="4">
        <v>1136.2</v>
      </c>
      <c r="D2080" s="5">
        <f t="shared" si="160"/>
        <v>628.08181315644003</v>
      </c>
      <c r="E2080" s="4">
        <v>0.55279159756771701</v>
      </c>
      <c r="F2080" s="8">
        <f t="shared" si="161"/>
        <v>-1.3951791081763599E-3</v>
      </c>
      <c r="G2080" s="8">
        <f t="shared" si="162"/>
        <v>2.511512412660994E-3</v>
      </c>
      <c r="H2080" s="8">
        <f t="shared" si="163"/>
        <v>1.1213837826968958E-2</v>
      </c>
      <c r="I2080" s="8">
        <f>'Parameters and Results'!$C$3*Data!F2080+'Parameters and Results'!$C$4*Data!G2080</f>
        <v>1.3543498318262215E-4</v>
      </c>
      <c r="J2080" s="8">
        <f>(1-'Parameters and Results'!$B$5)*Data!H2080</f>
        <v>3.3641513480906879E-3</v>
      </c>
      <c r="K2080" s="8">
        <f t="shared" si="164"/>
        <v>3.4995863312733098E-3</v>
      </c>
    </row>
    <row r="2081" spans="1:11" x14ac:dyDescent="0.2">
      <c r="A2081" s="3">
        <v>38168</v>
      </c>
      <c r="B2081" s="4">
        <v>4464.1000000000004</v>
      </c>
      <c r="C2081" s="4">
        <v>1140.8399999999999</v>
      </c>
      <c r="D2081" s="5">
        <f t="shared" si="160"/>
        <v>629.39424031777548</v>
      </c>
      <c r="E2081" s="4">
        <v>0.5516936996579499</v>
      </c>
      <c r="F2081" s="8">
        <f t="shared" si="161"/>
        <v>-1.0761536486834861E-2</v>
      </c>
      <c r="G2081" s="8">
        <f t="shared" si="162"/>
        <v>4.0754720359128128E-3</v>
      </c>
      <c r="H2081" s="8">
        <f t="shared" si="163"/>
        <v>-1.9880722253863025E-3</v>
      </c>
      <c r="I2081" s="8">
        <f>'Parameters and Results'!$C$3*Data!F2081+'Parameters and Results'!$C$4*Data!G2081</f>
        <v>-7.2155895265875831E-3</v>
      </c>
      <c r="J2081" s="8">
        <f>(1-'Parameters and Results'!$B$5)*Data!H2081</f>
        <v>-5.9642166761589082E-4</v>
      </c>
      <c r="K2081" s="8">
        <f t="shared" si="164"/>
        <v>-7.8120111942034743E-3</v>
      </c>
    </row>
    <row r="2082" spans="1:11" x14ac:dyDescent="0.2">
      <c r="A2082" s="3">
        <v>38169</v>
      </c>
      <c r="B2082" s="4">
        <v>4424.7</v>
      </c>
      <c r="C2082" s="4">
        <v>1128.94</v>
      </c>
      <c r="D2082" s="5">
        <f t="shared" si="160"/>
        <v>621.66299559471361</v>
      </c>
      <c r="E2082" s="4">
        <v>0.5506607929515418</v>
      </c>
      <c r="F2082" s="8">
        <f t="shared" si="161"/>
        <v>-8.8651467103640254E-3</v>
      </c>
      <c r="G2082" s="8">
        <f t="shared" si="162"/>
        <v>-1.0485693797043156E-2</v>
      </c>
      <c r="H2082" s="8">
        <f t="shared" si="163"/>
        <v>-1.8740015405574212E-3</v>
      </c>
      <c r="I2082" s="8">
        <f>'Parameters and Results'!$C$3*Data!F2082+'Parameters and Results'!$C$4*Data!G2082</f>
        <v>-1.3419278021971829E-2</v>
      </c>
      <c r="J2082" s="8">
        <f>(1-'Parameters and Results'!$B$5)*Data!H2082</f>
        <v>-5.6220046216722648E-4</v>
      </c>
      <c r="K2082" s="8">
        <f t="shared" si="164"/>
        <v>-1.3981478484139056E-2</v>
      </c>
    </row>
    <row r="2083" spans="1:11" x14ac:dyDescent="0.2">
      <c r="A2083" s="3">
        <v>38170</v>
      </c>
      <c r="B2083" s="4">
        <v>4407.3999999999996</v>
      </c>
      <c r="C2083" s="4">
        <v>1125.3800000000001</v>
      </c>
      <c r="D2083" s="5">
        <f t="shared" si="160"/>
        <v>614.96174863387978</v>
      </c>
      <c r="E2083" s="4">
        <v>0.54644808743169393</v>
      </c>
      <c r="F2083" s="8">
        <f t="shared" si="161"/>
        <v>-3.9175331179102683E-3</v>
      </c>
      <c r="G2083" s="8">
        <f t="shared" si="162"/>
        <v>-3.1583829796684678E-3</v>
      </c>
      <c r="H2083" s="8">
        <f t="shared" si="163"/>
        <v>-7.6796866742280742E-3</v>
      </c>
      <c r="I2083" s="8">
        <f>'Parameters and Results'!$C$3*Data!F2083+'Parameters and Results'!$C$4*Data!G2083</f>
        <v>-5.1333682871924574E-3</v>
      </c>
      <c r="J2083" s="8">
        <f>(1-'Parameters and Results'!$B$5)*Data!H2083</f>
        <v>-2.3039060022684225E-3</v>
      </c>
      <c r="K2083" s="8">
        <f t="shared" si="164"/>
        <v>-7.4372742894608795E-3</v>
      </c>
    </row>
    <row r="2084" spans="1:11" x14ac:dyDescent="0.2">
      <c r="A2084" s="3">
        <v>38174</v>
      </c>
      <c r="B2084" s="4">
        <v>4370.7</v>
      </c>
      <c r="C2084" s="4">
        <v>1116.21</v>
      </c>
      <c r="D2084" s="5">
        <f t="shared" si="160"/>
        <v>605.87852141345047</v>
      </c>
      <c r="E2084" s="4">
        <v>0.54279976116810502</v>
      </c>
      <c r="F2084" s="8">
        <f t="shared" si="161"/>
        <v>-8.361767087596254E-3</v>
      </c>
      <c r="G2084" s="8">
        <f t="shared" si="162"/>
        <v>-8.1817381000988103E-3</v>
      </c>
      <c r="H2084" s="8">
        <f t="shared" si="163"/>
        <v>-6.6988241679966686E-3</v>
      </c>
      <c r="I2084" s="8">
        <f>'Parameters and Results'!$C$3*Data!F2084+'Parameters and Results'!$C$4*Data!G2084</f>
        <v>-1.1734684775700081E-2</v>
      </c>
      <c r="J2084" s="8">
        <f>(1-'Parameters and Results'!$B$5)*Data!H2084</f>
        <v>-2.0096472503990008E-3</v>
      </c>
      <c r="K2084" s="8">
        <f t="shared" si="164"/>
        <v>-1.3744332026099083E-2</v>
      </c>
    </row>
    <row r="2085" spans="1:11" x14ac:dyDescent="0.2">
      <c r="A2085" s="3">
        <v>38175</v>
      </c>
      <c r="B2085" s="4">
        <v>4358.3999999999996</v>
      </c>
      <c r="C2085" s="4">
        <v>1118.33</v>
      </c>
      <c r="D2085" s="5">
        <f t="shared" si="160"/>
        <v>602.19158903667005</v>
      </c>
      <c r="E2085" s="4">
        <v>0.53847396478380272</v>
      </c>
      <c r="F2085" s="8">
        <f t="shared" si="161"/>
        <v>-2.8181618129213769E-3</v>
      </c>
      <c r="G2085" s="8">
        <f t="shared" si="162"/>
        <v>1.897482825170077E-3</v>
      </c>
      <c r="H2085" s="8">
        <f t="shared" si="163"/>
        <v>-8.0013401955439569E-3</v>
      </c>
      <c r="I2085" s="8">
        <f>'Parameters and Results'!$C$3*Data!F2085+'Parameters and Results'!$C$4*Data!G2085</f>
        <v>-1.4412508607143631E-3</v>
      </c>
      <c r="J2085" s="8">
        <f>(1-'Parameters and Results'!$B$5)*Data!H2085</f>
        <v>-2.4004020586631874E-3</v>
      </c>
      <c r="K2085" s="8">
        <f t="shared" si="164"/>
        <v>-3.8416529193775507E-3</v>
      </c>
    </row>
    <row r="2086" spans="1:11" x14ac:dyDescent="0.2">
      <c r="A2086" s="3">
        <v>38176</v>
      </c>
      <c r="B2086" s="4">
        <v>4381.1000000000004</v>
      </c>
      <c r="C2086" s="4">
        <v>1109.1099999999999</v>
      </c>
      <c r="D2086" s="5">
        <f t="shared" si="160"/>
        <v>597.38769794247548</v>
      </c>
      <c r="E2086" s="4">
        <v>0.53861898093288807</v>
      </c>
      <c r="F2086" s="8">
        <f t="shared" si="161"/>
        <v>5.1948168771041511E-3</v>
      </c>
      <c r="G2086" s="8">
        <f t="shared" si="162"/>
        <v>-8.2786092177115096E-3</v>
      </c>
      <c r="H2086" s="8">
        <f t="shared" si="163"/>
        <v>2.6927323317508866E-4</v>
      </c>
      <c r="I2086" s="8">
        <f>'Parameters and Results'!$C$3*Data!F2086+'Parameters and Results'!$C$4*Data!G2086</f>
        <v>7.5015789901915902E-5</v>
      </c>
      <c r="J2086" s="8">
        <f>(1-'Parameters and Results'!$B$5)*Data!H2086</f>
        <v>8.0781969952526607E-5</v>
      </c>
      <c r="K2086" s="8">
        <f t="shared" si="164"/>
        <v>1.557977598544425E-4</v>
      </c>
    </row>
    <row r="2087" spans="1:11" x14ac:dyDescent="0.2">
      <c r="A2087" s="3">
        <v>38177</v>
      </c>
      <c r="B2087" s="4">
        <v>4393.2</v>
      </c>
      <c r="C2087" s="4">
        <v>1112.81</v>
      </c>
      <c r="D2087" s="5">
        <f t="shared" si="160"/>
        <v>599.73592023713286</v>
      </c>
      <c r="E2087" s="4">
        <v>0.53893829156561579</v>
      </c>
      <c r="F2087" s="8">
        <f t="shared" si="161"/>
        <v>2.7580565219482004E-3</v>
      </c>
      <c r="G2087" s="8">
        <f t="shared" si="162"/>
        <v>3.3304560200308527E-3</v>
      </c>
      <c r="H2087" s="8">
        <f t="shared" si="163"/>
        <v>5.9265646517997624E-4</v>
      </c>
      <c r="I2087" s="8">
        <f>'Parameters and Results'!$C$3*Data!F2087+'Parameters and Results'!$C$4*Data!G2087</f>
        <v>4.211745707521336E-3</v>
      </c>
      <c r="J2087" s="8">
        <f>(1-'Parameters and Results'!$B$5)*Data!H2087</f>
        <v>1.7779693955399291E-4</v>
      </c>
      <c r="K2087" s="8">
        <f t="shared" si="164"/>
        <v>4.3895426470753288E-3</v>
      </c>
    </row>
    <row r="2088" spans="1:11" x14ac:dyDescent="0.2">
      <c r="A2088" s="3">
        <v>38180</v>
      </c>
      <c r="B2088" s="4">
        <v>4360</v>
      </c>
      <c r="C2088" s="4">
        <v>1114.3499999999999</v>
      </c>
      <c r="D2088" s="5">
        <f t="shared" si="160"/>
        <v>597.82725321888404</v>
      </c>
      <c r="E2088" s="4">
        <v>0.53648068669527893</v>
      </c>
      <c r="F2088" s="8">
        <f t="shared" si="161"/>
        <v>-7.5858335711107769E-3</v>
      </c>
      <c r="G2088" s="8">
        <f t="shared" si="162"/>
        <v>1.3829273563065437E-3</v>
      </c>
      <c r="H2088" s="8">
        <f t="shared" si="163"/>
        <v>-4.5705147448843741E-3</v>
      </c>
      <c r="I2088" s="8">
        <f>'Parameters and Results'!$C$3*Data!F2088+'Parameters and Results'!$C$4*Data!G2088</f>
        <v>-5.8908236023163963E-3</v>
      </c>
      <c r="J2088" s="8">
        <f>(1-'Parameters and Results'!$B$5)*Data!H2088</f>
        <v>-1.3711544234653124E-3</v>
      </c>
      <c r="K2088" s="8">
        <f t="shared" si="164"/>
        <v>-7.2619780257817089E-3</v>
      </c>
    </row>
    <row r="2089" spans="1:11" x14ac:dyDescent="0.2">
      <c r="A2089" s="3">
        <v>38181</v>
      </c>
      <c r="B2089" s="4">
        <v>4357.7</v>
      </c>
      <c r="C2089" s="4">
        <v>1115.1400000000001</v>
      </c>
      <c r="D2089" s="5">
        <f t="shared" si="160"/>
        <v>601.47788565264295</v>
      </c>
      <c r="E2089" s="4">
        <v>0.53937432578209277</v>
      </c>
      <c r="F2089" s="8">
        <f t="shared" si="161"/>
        <v>-5.2766212495620633E-4</v>
      </c>
      <c r="G2089" s="8">
        <f t="shared" si="162"/>
        <v>7.0868228434648307E-4</v>
      </c>
      <c r="H2089" s="8">
        <f t="shared" si="163"/>
        <v>5.3792491197361507E-3</v>
      </c>
      <c r="I2089" s="8">
        <f>'Parameters and Results'!$C$3*Data!F2089+'Parameters and Results'!$C$4*Data!G2089</f>
        <v>-7.9015925789579589E-5</v>
      </c>
      <c r="J2089" s="8">
        <f>(1-'Parameters and Results'!$B$5)*Data!H2089</f>
        <v>1.6137747359208454E-3</v>
      </c>
      <c r="K2089" s="8">
        <f t="shared" si="164"/>
        <v>1.5347588101312659E-3</v>
      </c>
    </row>
    <row r="2090" spans="1:11" x14ac:dyDescent="0.2">
      <c r="A2090" s="3">
        <v>38182</v>
      </c>
      <c r="B2090" s="4">
        <v>4372.6000000000004</v>
      </c>
      <c r="C2090" s="4">
        <v>1111.47</v>
      </c>
      <c r="D2090" s="5">
        <f t="shared" si="160"/>
        <v>598.72333548804136</v>
      </c>
      <c r="E2090" s="4">
        <v>0.53867700926524453</v>
      </c>
      <c r="F2090" s="8">
        <f t="shared" si="161"/>
        <v>3.4134026246635135E-3</v>
      </c>
      <c r="G2090" s="8">
        <f t="shared" si="162"/>
        <v>-3.2964940635778115E-3</v>
      </c>
      <c r="H2090" s="8">
        <f t="shared" si="163"/>
        <v>-1.2936612412202801E-3</v>
      </c>
      <c r="I2090" s="8">
        <f>'Parameters and Results'!$C$3*Data!F2090+'Parameters and Results'!$C$4*Data!G2090</f>
        <v>1.2066205022485555E-3</v>
      </c>
      <c r="J2090" s="8">
        <f>(1-'Parameters and Results'!$B$5)*Data!H2090</f>
        <v>-3.8809837236608406E-4</v>
      </c>
      <c r="K2090" s="8">
        <f t="shared" si="164"/>
        <v>8.1852212988247144E-4</v>
      </c>
    </row>
    <row r="2091" spans="1:11" x14ac:dyDescent="0.2">
      <c r="A2091" s="3">
        <v>38183</v>
      </c>
      <c r="B2091" s="4">
        <v>4340.7</v>
      </c>
      <c r="C2091" s="4">
        <v>1106.69</v>
      </c>
      <c r="D2091" s="5">
        <f t="shared" si="160"/>
        <v>596.75923429495833</v>
      </c>
      <c r="E2091" s="4">
        <v>0.53922890266918311</v>
      </c>
      <c r="F2091" s="8">
        <f t="shared" si="161"/>
        <v>-7.322172431641817E-3</v>
      </c>
      <c r="G2091" s="8">
        <f t="shared" si="162"/>
        <v>-4.3098851291909516E-3</v>
      </c>
      <c r="H2091" s="8">
        <f t="shared" si="163"/>
        <v>1.0240104373752906E-3</v>
      </c>
      <c r="I2091" s="8">
        <f>'Parameters and Results'!$C$3*Data!F2091+'Parameters and Results'!$C$4*Data!G2091</f>
        <v>-8.7342388474497042E-3</v>
      </c>
      <c r="J2091" s="8">
        <f>(1-'Parameters and Results'!$B$5)*Data!H2091</f>
        <v>3.0720313121258722E-4</v>
      </c>
      <c r="K2091" s="8">
        <f t="shared" si="164"/>
        <v>-8.4270357162371176E-3</v>
      </c>
    </row>
    <row r="2092" spans="1:11" x14ac:dyDescent="0.2">
      <c r="A2092" s="3">
        <v>38184</v>
      </c>
      <c r="B2092" s="4">
        <v>4339.2</v>
      </c>
      <c r="C2092" s="4">
        <v>1101.3900000000001</v>
      </c>
      <c r="D2092" s="5">
        <f t="shared" si="160"/>
        <v>588.72674791533041</v>
      </c>
      <c r="E2092" s="4">
        <v>0.53453068206115029</v>
      </c>
      <c r="F2092" s="8">
        <f t="shared" si="161"/>
        <v>-3.4562610512378698E-4</v>
      </c>
      <c r="G2092" s="8">
        <f t="shared" si="162"/>
        <v>-4.8005599238888736E-3</v>
      </c>
      <c r="H2092" s="8">
        <f t="shared" si="163"/>
        <v>-8.7510289220857178E-3</v>
      </c>
      <c r="I2092" s="8">
        <f>'Parameters and Results'!$C$3*Data!F2092+'Parameters and Results'!$C$4*Data!G2092</f>
        <v>-2.894725200883306E-3</v>
      </c>
      <c r="J2092" s="8">
        <f>(1-'Parameters and Results'!$B$5)*Data!H2092</f>
        <v>-2.6253086766257158E-3</v>
      </c>
      <c r="K2092" s="8">
        <f t="shared" si="164"/>
        <v>-5.5200338775090218E-3</v>
      </c>
    </row>
    <row r="2093" spans="1:11" x14ac:dyDescent="0.2">
      <c r="A2093" s="3">
        <v>38187</v>
      </c>
      <c r="B2093" s="4">
        <v>4321.1000000000004</v>
      </c>
      <c r="C2093" s="4">
        <v>1100.9000000000001</v>
      </c>
      <c r="D2093" s="5">
        <f t="shared" si="160"/>
        <v>587.64812640119578</v>
      </c>
      <c r="E2093" s="4">
        <v>0.53378883313761083</v>
      </c>
      <c r="F2093" s="8">
        <f t="shared" si="161"/>
        <v>-4.1799998508581446E-3</v>
      </c>
      <c r="G2093" s="8">
        <f t="shared" si="162"/>
        <v>-4.4499135725602695E-4</v>
      </c>
      <c r="H2093" s="8">
        <f t="shared" si="163"/>
        <v>-1.3888149232988256E-3</v>
      </c>
      <c r="I2093" s="8">
        <f>'Parameters and Results'!$C$3*Data!F2093+'Parameters and Results'!$C$4*Data!G2093</f>
        <v>-3.8977952024191313E-3</v>
      </c>
      <c r="J2093" s="8">
        <f>(1-'Parameters and Results'!$B$5)*Data!H2093</f>
        <v>-4.1664447698964774E-4</v>
      </c>
      <c r="K2093" s="8">
        <f t="shared" si="164"/>
        <v>-4.314439679408779E-3</v>
      </c>
    </row>
    <row r="2094" spans="1:11" x14ac:dyDescent="0.2">
      <c r="A2094" s="3">
        <v>38188</v>
      </c>
      <c r="B2094" s="4">
        <v>4339.3999999999996</v>
      </c>
      <c r="C2094" s="4">
        <v>1108.67</v>
      </c>
      <c r="D2094" s="5">
        <f t="shared" si="160"/>
        <v>597.47251562836823</v>
      </c>
      <c r="E2094" s="4">
        <v>0.53890924768269022</v>
      </c>
      <c r="F2094" s="8">
        <f t="shared" si="161"/>
        <v>4.2260902341076994E-3</v>
      </c>
      <c r="G2094" s="8">
        <f t="shared" si="162"/>
        <v>7.0330716184379303E-3</v>
      </c>
      <c r="H2094" s="8">
        <f t="shared" si="163"/>
        <v>9.5468678974413752E-3</v>
      </c>
      <c r="I2094" s="8">
        <f>'Parameters and Results'!$C$3*Data!F2094+'Parameters and Results'!$C$4*Data!G2094</f>
        <v>7.4956876288007207E-3</v>
      </c>
      <c r="J2094" s="8">
        <f>(1-'Parameters and Results'!$B$5)*Data!H2094</f>
        <v>2.8640603692324132E-3</v>
      </c>
      <c r="K2094" s="8">
        <f t="shared" si="164"/>
        <v>1.0359747998033134E-2</v>
      </c>
    </row>
    <row r="2095" spans="1:11" x14ac:dyDescent="0.2">
      <c r="A2095" s="3">
        <v>38189</v>
      </c>
      <c r="B2095" s="4">
        <v>4377.3</v>
      </c>
      <c r="C2095" s="4">
        <v>1093.8800000000001</v>
      </c>
      <c r="D2095" s="5">
        <f t="shared" si="160"/>
        <v>595.98997493734339</v>
      </c>
      <c r="E2095" s="4">
        <v>0.54484036177400019</v>
      </c>
      <c r="F2095" s="8">
        <f t="shared" si="161"/>
        <v>8.6960062488150563E-3</v>
      </c>
      <c r="G2095" s="8">
        <f t="shared" si="162"/>
        <v>-1.3430089943064643E-2</v>
      </c>
      <c r="H2095" s="8">
        <f t="shared" si="163"/>
        <v>1.0945652492675786E-2</v>
      </c>
      <c r="I2095" s="8">
        <f>'Parameters and Results'!$C$3*Data!F2095+'Parameters and Results'!$C$4*Data!G2095</f>
        <v>3.5675689845826499E-4</v>
      </c>
      <c r="J2095" s="8">
        <f>(1-'Parameters and Results'!$B$5)*Data!H2095</f>
        <v>3.2836957478027361E-3</v>
      </c>
      <c r="K2095" s="8">
        <f t="shared" si="164"/>
        <v>3.6404526462610011E-3</v>
      </c>
    </row>
    <row r="2096" spans="1:11" x14ac:dyDescent="0.2">
      <c r="A2096" s="3">
        <v>38190</v>
      </c>
      <c r="B2096" s="4">
        <v>4306.3</v>
      </c>
      <c r="C2096" s="4">
        <v>1096.8399999999999</v>
      </c>
      <c r="D2096" s="5">
        <f t="shared" si="160"/>
        <v>593.84948565240927</v>
      </c>
      <c r="E2096" s="4">
        <v>0.54141851651326478</v>
      </c>
      <c r="F2096" s="8">
        <f t="shared" si="161"/>
        <v>-1.6353029213046238E-2</v>
      </c>
      <c r="G2096" s="8">
        <f t="shared" si="162"/>
        <v>2.7023095614931419E-3</v>
      </c>
      <c r="H2096" s="8">
        <f t="shared" si="163"/>
        <v>-6.3002598143271308E-3</v>
      </c>
      <c r="I2096" s="8">
        <f>'Parameters and Results'!$C$3*Data!F2096+'Parameters and Results'!$C$4*Data!G2096</f>
        <v>-1.2849653398209161E-2</v>
      </c>
      <c r="J2096" s="8">
        <f>(1-'Parameters and Results'!$B$5)*Data!H2096</f>
        <v>-1.8900779442981395E-3</v>
      </c>
      <c r="K2096" s="8">
        <f t="shared" si="164"/>
        <v>-1.4739731342507301E-2</v>
      </c>
    </row>
    <row r="2097" spans="1:11" x14ac:dyDescent="0.2">
      <c r="A2097" s="3">
        <v>38191</v>
      </c>
      <c r="B2097" s="4">
        <v>4326.3</v>
      </c>
      <c r="C2097" s="4">
        <v>1086.2</v>
      </c>
      <c r="D2097" s="5">
        <f t="shared" si="160"/>
        <v>592.87156814584364</v>
      </c>
      <c r="E2097" s="4">
        <v>0.54582173462147265</v>
      </c>
      <c r="F2097" s="8">
        <f t="shared" si="161"/>
        <v>4.6336065110942843E-3</v>
      </c>
      <c r="G2097" s="8">
        <f t="shared" si="162"/>
        <v>-9.7479517124791446E-3</v>
      </c>
      <c r="H2097" s="8">
        <f t="shared" si="163"/>
        <v>8.0998513020413051E-3</v>
      </c>
      <c r="I2097" s="8">
        <f>'Parameters and Results'!$C$3*Data!F2097+'Parameters and Results'!$C$4*Data!G2097</f>
        <v>-1.2094882275312403E-3</v>
      </c>
      <c r="J2097" s="8">
        <f>(1-'Parameters and Results'!$B$5)*Data!H2097</f>
        <v>2.429955390612392E-3</v>
      </c>
      <c r="K2097" s="8">
        <f t="shared" si="164"/>
        <v>1.2204671630811517E-3</v>
      </c>
    </row>
    <row r="2098" spans="1:11" x14ac:dyDescent="0.2">
      <c r="A2098" s="3">
        <v>38194</v>
      </c>
      <c r="B2098" s="4">
        <v>4287</v>
      </c>
      <c r="C2098" s="4">
        <v>1084.07</v>
      </c>
      <c r="D2098" s="5">
        <f t="shared" si="160"/>
        <v>589.39270374599027</v>
      </c>
      <c r="E2098" s="4">
        <v>0.54368509759147499</v>
      </c>
      <c r="F2098" s="8">
        <f t="shared" si="161"/>
        <v>-9.1254856381573282E-3</v>
      </c>
      <c r="G2098" s="8">
        <f t="shared" si="162"/>
        <v>-1.9628900403143015E-3</v>
      </c>
      <c r="H2098" s="8">
        <f t="shared" si="163"/>
        <v>-3.9222145395532938E-3</v>
      </c>
      <c r="I2098" s="8">
        <f>'Parameters and Results'!$C$3*Data!F2098+'Parameters and Results'!$C$4*Data!G2098</f>
        <v>-9.044760555157386E-3</v>
      </c>
      <c r="J2098" s="8">
        <f>(1-'Parameters and Results'!$B$5)*Data!H2098</f>
        <v>-1.1766643618659884E-3</v>
      </c>
      <c r="K2098" s="8">
        <f t="shared" si="164"/>
        <v>-1.0221424917023374E-2</v>
      </c>
    </row>
    <row r="2099" spans="1:11" x14ac:dyDescent="0.2">
      <c r="A2099" s="3">
        <v>38195</v>
      </c>
      <c r="B2099" s="4">
        <v>4324.8999999999996</v>
      </c>
      <c r="C2099" s="4">
        <v>1094.83</v>
      </c>
      <c r="D2099" s="5">
        <f t="shared" si="160"/>
        <v>600.92760305175909</v>
      </c>
      <c r="E2099" s="4">
        <v>0.54887754541961686</v>
      </c>
      <c r="F2099" s="8">
        <f t="shared" si="161"/>
        <v>8.8018311134158301E-3</v>
      </c>
      <c r="G2099" s="8">
        <f t="shared" si="162"/>
        <v>9.8766234959120989E-3</v>
      </c>
      <c r="H2099" s="8">
        <f t="shared" si="163"/>
        <v>9.5051518651127088E-3</v>
      </c>
      <c r="I2099" s="8">
        <f>'Parameters and Results'!$C$3*Data!F2099+'Parameters and Results'!$C$4*Data!G2099</f>
        <v>1.3034978912031387E-2</v>
      </c>
      <c r="J2099" s="8">
        <f>(1-'Parameters and Results'!$B$5)*Data!H2099</f>
        <v>2.851545559533813E-3</v>
      </c>
      <c r="K2099" s="8">
        <f t="shared" si="164"/>
        <v>1.5886524471565199E-2</v>
      </c>
    </row>
    <row r="2100" spans="1:11" x14ac:dyDescent="0.2">
      <c r="A2100" s="3">
        <v>38196</v>
      </c>
      <c r="B2100" s="4">
        <v>4356.2</v>
      </c>
      <c r="C2100" s="4">
        <v>1095.42</v>
      </c>
      <c r="D2100" s="5">
        <f t="shared" si="160"/>
        <v>601.15245307869611</v>
      </c>
      <c r="E2100" s="4">
        <v>0.54878718033146745</v>
      </c>
      <c r="F2100" s="8">
        <f t="shared" si="161"/>
        <v>7.2110989697345756E-3</v>
      </c>
      <c r="G2100" s="8">
        <f t="shared" si="162"/>
        <v>5.3875129713135551E-4</v>
      </c>
      <c r="H2100" s="8">
        <f t="shared" si="163"/>
        <v>-1.6464970811874436E-4</v>
      </c>
      <c r="I2100" s="8">
        <f>'Parameters and Results'!$C$3*Data!F2100+'Parameters and Results'!$C$4*Data!G2100</f>
        <v>6.6006372989686852E-3</v>
      </c>
      <c r="J2100" s="8">
        <f>(1-'Parameters and Results'!$B$5)*Data!H2100</f>
        <v>-4.9394912435623315E-5</v>
      </c>
      <c r="K2100" s="8">
        <f t="shared" si="164"/>
        <v>6.5512423865330622E-3</v>
      </c>
    </row>
    <row r="2101" spans="1:11" x14ac:dyDescent="0.2">
      <c r="A2101" s="3">
        <v>38197</v>
      </c>
      <c r="B2101" s="4">
        <v>4418.7</v>
      </c>
      <c r="C2101" s="4">
        <v>1100.43</v>
      </c>
      <c r="D2101" s="5">
        <f t="shared" si="160"/>
        <v>605.49686365137018</v>
      </c>
      <c r="E2101" s="4">
        <v>0.55023660173874767</v>
      </c>
      <c r="F2101" s="8">
        <f t="shared" si="161"/>
        <v>1.424541748247958E-2</v>
      </c>
      <c r="G2101" s="8">
        <f t="shared" si="162"/>
        <v>4.5631611388441034E-3</v>
      </c>
      <c r="H2101" s="8">
        <f t="shared" si="163"/>
        <v>2.637654018511485E-3</v>
      </c>
      <c r="I2101" s="8">
        <f>'Parameters and Results'!$C$3*Data!F2101+'Parameters and Results'!$C$4*Data!G2101</f>
        <v>1.492884731214545E-2</v>
      </c>
      <c r="J2101" s="8">
        <f>(1-'Parameters and Results'!$B$5)*Data!H2101</f>
        <v>7.9129620555344561E-4</v>
      </c>
      <c r="K2101" s="8">
        <f t="shared" si="164"/>
        <v>1.5720143517698897E-2</v>
      </c>
    </row>
    <row r="2102" spans="1:11" x14ac:dyDescent="0.2">
      <c r="A2102" s="3">
        <v>38198</v>
      </c>
      <c r="B2102" s="4">
        <v>4413.1000000000004</v>
      </c>
      <c r="C2102" s="4">
        <v>1101.72</v>
      </c>
      <c r="D2102" s="5">
        <f t="shared" si="160"/>
        <v>605.90661606995536</v>
      </c>
      <c r="E2102" s="4">
        <v>0.54996425232359891</v>
      </c>
      <c r="F2102" s="8">
        <f t="shared" si="161"/>
        <v>-1.2681448290243493E-3</v>
      </c>
      <c r="G2102" s="8">
        <f t="shared" si="162"/>
        <v>1.171582451290748E-3</v>
      </c>
      <c r="H2102" s="8">
        <f t="shared" si="163"/>
        <v>-4.9509036410253415E-4</v>
      </c>
      <c r="I2102" s="8">
        <f>'Parameters and Results'!$C$3*Data!F2102+'Parameters and Results'!$C$4*Data!G2102</f>
        <v>-4.7697220169930145E-4</v>
      </c>
      <c r="J2102" s="8">
        <f>(1-'Parameters and Results'!$B$5)*Data!H2102</f>
        <v>-1.4852710923076026E-4</v>
      </c>
      <c r="K2102" s="8">
        <f t="shared" si="164"/>
        <v>-6.2549931093006171E-4</v>
      </c>
    </row>
    <row r="2103" spans="1:11" x14ac:dyDescent="0.2">
      <c r="A2103" s="3">
        <v>38201</v>
      </c>
      <c r="B2103" s="4">
        <v>4415.7</v>
      </c>
      <c r="C2103" s="4">
        <v>1106.6199999999999</v>
      </c>
      <c r="D2103" s="5">
        <f t="shared" si="160"/>
        <v>605.60389645925682</v>
      </c>
      <c r="E2103" s="4">
        <v>0.54725551359929958</v>
      </c>
      <c r="F2103" s="8">
        <f t="shared" si="161"/>
        <v>5.8898153206796231E-4</v>
      </c>
      <c r="G2103" s="8">
        <f t="shared" si="162"/>
        <v>4.4377297349931354E-3</v>
      </c>
      <c r="H2103" s="8">
        <f t="shared" si="163"/>
        <v>-4.937468885199415E-3</v>
      </c>
      <c r="I2103" s="8">
        <f>'Parameters and Results'!$C$3*Data!F2103+'Parameters and Results'!$C$4*Data!G2103</f>
        <v>2.911732897455761E-3</v>
      </c>
      <c r="J2103" s="8">
        <f>(1-'Parameters and Results'!$B$5)*Data!H2103</f>
        <v>-1.4812406655598247E-3</v>
      </c>
      <c r="K2103" s="8">
        <f t="shared" si="164"/>
        <v>1.4304922318959363E-3</v>
      </c>
    </row>
    <row r="2104" spans="1:11" x14ac:dyDescent="0.2">
      <c r="A2104" s="3">
        <v>38202</v>
      </c>
      <c r="B2104" s="4">
        <v>4429.7</v>
      </c>
      <c r="C2104" s="4">
        <v>1099.69</v>
      </c>
      <c r="D2104" s="5">
        <f t="shared" si="160"/>
        <v>602.80107438469554</v>
      </c>
      <c r="E2104" s="4">
        <v>0.54815545688757328</v>
      </c>
      <c r="F2104" s="8">
        <f t="shared" si="161"/>
        <v>3.165489789128399E-3</v>
      </c>
      <c r="G2104" s="8">
        <f t="shared" si="162"/>
        <v>-6.2820027921645294E-3</v>
      </c>
      <c r="H2104" s="8">
        <f t="shared" si="163"/>
        <v>1.6431157163746875E-3</v>
      </c>
      <c r="I2104" s="8">
        <f>'Parameters and Results'!$C$3*Data!F2104+'Parameters and Results'!$C$4*Data!G2104</f>
        <v>-6.2247794228149781E-4</v>
      </c>
      <c r="J2104" s="8">
        <f>(1-'Parameters and Results'!$B$5)*Data!H2104</f>
        <v>4.9293471491240629E-4</v>
      </c>
      <c r="K2104" s="8">
        <f t="shared" si="164"/>
        <v>-1.2954322736909152E-4</v>
      </c>
    </row>
    <row r="2105" spans="1:11" x14ac:dyDescent="0.2">
      <c r="A2105" s="3">
        <v>38203</v>
      </c>
      <c r="B2105" s="4">
        <v>4408.1000000000004</v>
      </c>
      <c r="C2105" s="4">
        <v>1098.6300000000001</v>
      </c>
      <c r="D2105" s="5">
        <f t="shared" si="160"/>
        <v>602.05501972818945</v>
      </c>
      <c r="E2105" s="4">
        <v>0.54800526085050416</v>
      </c>
      <c r="F2105" s="8">
        <f t="shared" si="161"/>
        <v>-4.888104054944129E-3</v>
      </c>
      <c r="G2105" s="8">
        <f t="shared" si="162"/>
        <v>-9.6437286850979871E-4</v>
      </c>
      <c r="H2105" s="8">
        <f t="shared" si="163"/>
        <v>-2.7404017600449567E-4</v>
      </c>
      <c r="I2105" s="8">
        <f>'Parameters and Results'!$C$3*Data!F2105+'Parameters and Results'!$C$4*Data!G2105</f>
        <v>-4.7978523970714044E-3</v>
      </c>
      <c r="J2105" s="8">
        <f>(1-'Parameters and Results'!$B$5)*Data!H2105</f>
        <v>-8.2212052801348707E-5</v>
      </c>
      <c r="K2105" s="8">
        <f t="shared" si="164"/>
        <v>-4.8800644498727536E-3</v>
      </c>
    </row>
    <row r="2106" spans="1:11" x14ac:dyDescent="0.2">
      <c r="A2106" s="3">
        <v>38204</v>
      </c>
      <c r="B2106" s="4">
        <v>4413.3999999999996</v>
      </c>
      <c r="C2106" s="4">
        <v>1080.7</v>
      </c>
      <c r="D2106" s="5">
        <f t="shared" si="160"/>
        <v>592.78152597224516</v>
      </c>
      <c r="E2106" s="4">
        <v>0.54851626350721305</v>
      </c>
      <c r="F2106" s="8">
        <f t="shared" si="161"/>
        <v>1.2016098481452396E-3</v>
      </c>
      <c r="G2106" s="8">
        <f t="shared" si="162"/>
        <v>-1.6454969708807794E-2</v>
      </c>
      <c r="H2106" s="8">
        <f t="shared" si="163"/>
        <v>9.3204316075923266E-4</v>
      </c>
      <c r="I2106" s="8">
        <f>'Parameters and Results'!$C$3*Data!F2106+'Parameters and Results'!$C$4*Data!G2106</f>
        <v>-7.8342750256291272E-3</v>
      </c>
      <c r="J2106" s="8">
        <f>(1-'Parameters and Results'!$B$5)*Data!H2106</f>
        <v>2.7961294822776984E-4</v>
      </c>
      <c r="K2106" s="8">
        <f t="shared" si="164"/>
        <v>-7.5546620774013572E-3</v>
      </c>
    </row>
    <row r="2107" spans="1:11" x14ac:dyDescent="0.2">
      <c r="A2107" s="3">
        <v>38205</v>
      </c>
      <c r="B2107" s="4">
        <v>4337.8999999999996</v>
      </c>
      <c r="C2107" s="4">
        <v>1063.97</v>
      </c>
      <c r="D2107" s="5">
        <f t="shared" si="160"/>
        <v>576.3963378297849</v>
      </c>
      <c r="E2107" s="4">
        <v>0.54174115607562701</v>
      </c>
      <c r="F2107" s="8">
        <f t="shared" si="161"/>
        <v>-1.7255007425605082E-2</v>
      </c>
      <c r="G2107" s="8">
        <f t="shared" si="162"/>
        <v>-1.5601784293752285E-2</v>
      </c>
      <c r="H2107" s="8">
        <f t="shared" si="163"/>
        <v>-1.2428614605135353E-2</v>
      </c>
      <c r="I2107" s="8">
        <f>'Parameters and Results'!$C$3*Data!F2107+'Parameters and Results'!$C$4*Data!G2107</f>
        <v>-2.3523095016030685E-2</v>
      </c>
      <c r="J2107" s="8">
        <f>(1-'Parameters and Results'!$B$5)*Data!H2107</f>
        <v>-3.7285843815406065E-3</v>
      </c>
      <c r="K2107" s="8">
        <f t="shared" si="164"/>
        <v>-2.7251679397571289E-2</v>
      </c>
    </row>
    <row r="2108" spans="1:11" x14ac:dyDescent="0.2">
      <c r="A2108" s="3">
        <v>38208</v>
      </c>
      <c r="B2108" s="4">
        <v>4314.3999999999996</v>
      </c>
      <c r="C2108" s="4">
        <v>1065.22</v>
      </c>
      <c r="D2108" s="5">
        <f t="shared" si="160"/>
        <v>578.82953866217463</v>
      </c>
      <c r="E2108" s="4">
        <v>0.54338966472857686</v>
      </c>
      <c r="F2108" s="8">
        <f t="shared" si="161"/>
        <v>-5.4320950003578401E-3</v>
      </c>
      <c r="G2108" s="8">
        <f t="shared" si="162"/>
        <v>1.1741555648941658E-3</v>
      </c>
      <c r="H2108" s="8">
        <f t="shared" si="163"/>
        <v>3.0383616234056668E-3</v>
      </c>
      <c r="I2108" s="8">
        <f>'Parameters and Results'!$C$3*Data!F2108+'Parameters and Results'!$C$4*Data!G2108</f>
        <v>-4.1190391202702605E-3</v>
      </c>
      <c r="J2108" s="8">
        <f>(1-'Parameters and Results'!$B$5)*Data!H2108</f>
        <v>9.1150848702170021E-4</v>
      </c>
      <c r="K2108" s="8">
        <f t="shared" si="164"/>
        <v>-3.2075306332485605E-3</v>
      </c>
    </row>
    <row r="2109" spans="1:11" x14ac:dyDescent="0.2">
      <c r="A2109" s="3">
        <v>38209</v>
      </c>
      <c r="B2109" s="4">
        <v>4350.8999999999996</v>
      </c>
      <c r="C2109" s="4">
        <v>1079.04</v>
      </c>
      <c r="D2109" s="5">
        <f t="shared" si="160"/>
        <v>586.84940447054976</v>
      </c>
      <c r="E2109" s="4">
        <v>0.54386251155707832</v>
      </c>
      <c r="F2109" s="8">
        <f t="shared" si="161"/>
        <v>8.4244552112967136E-3</v>
      </c>
      <c r="G2109" s="8">
        <f t="shared" si="162"/>
        <v>1.2890406353119456E-2</v>
      </c>
      <c r="H2109" s="8">
        <f t="shared" si="163"/>
        <v>8.6980163135290151E-4</v>
      </c>
      <c r="I2109" s="8">
        <f>'Parameters and Results'!$C$3*Data!F2109+'Parameters and Results'!$C$4*Data!G2109</f>
        <v>1.4332217740569132E-2</v>
      </c>
      <c r="J2109" s="8">
        <f>(1-'Parameters and Results'!$B$5)*Data!H2109</f>
        <v>2.6094048940587052E-4</v>
      </c>
      <c r="K2109" s="8">
        <f t="shared" si="164"/>
        <v>1.4593158229975003E-2</v>
      </c>
    </row>
    <row r="2110" spans="1:11" x14ac:dyDescent="0.2">
      <c r="A2110" s="3">
        <v>38210</v>
      </c>
      <c r="B2110" s="4">
        <v>4312.2</v>
      </c>
      <c r="C2110" s="4">
        <v>1075.79</v>
      </c>
      <c r="D2110" s="5">
        <f t="shared" si="160"/>
        <v>588.50656455142223</v>
      </c>
      <c r="E2110" s="4">
        <v>0.54704595185995619</v>
      </c>
      <c r="F2110" s="8">
        <f t="shared" si="161"/>
        <v>-8.9345055318620446E-3</v>
      </c>
      <c r="G2110" s="8">
        <f t="shared" si="162"/>
        <v>-3.016481545509998E-3</v>
      </c>
      <c r="H2110" s="8">
        <f t="shared" si="163"/>
        <v>5.8363271457004167E-3</v>
      </c>
      <c r="I2110" s="8">
        <f>'Parameters and Results'!$C$3*Data!F2110+'Parameters and Results'!$C$4*Data!G2110</f>
        <v>-9.4465923749546873E-3</v>
      </c>
      <c r="J2110" s="8">
        <f>(1-'Parameters and Results'!$B$5)*Data!H2110</f>
        <v>1.7508981437101253E-3</v>
      </c>
      <c r="K2110" s="8">
        <f t="shared" si="164"/>
        <v>-7.695694231244562E-3</v>
      </c>
    </row>
    <row r="2111" spans="1:11" x14ac:dyDescent="0.2">
      <c r="A2111" s="3">
        <v>38211</v>
      </c>
      <c r="B2111" s="4">
        <v>4328.1000000000004</v>
      </c>
      <c r="C2111" s="4">
        <v>1063.23</v>
      </c>
      <c r="D2111" s="5">
        <f t="shared" si="160"/>
        <v>583.87149917627676</v>
      </c>
      <c r="E2111" s="4">
        <v>0.54914881933003845</v>
      </c>
      <c r="F2111" s="8">
        <f t="shared" si="161"/>
        <v>3.6804319173845525E-3</v>
      </c>
      <c r="G2111" s="8">
        <f t="shared" si="162"/>
        <v>-1.1743830682630357E-2</v>
      </c>
      <c r="H2111" s="8">
        <f t="shared" si="163"/>
        <v>3.8366722864873726E-3</v>
      </c>
      <c r="I2111" s="8">
        <f>'Parameters and Results'!$C$3*Data!F2111+'Parameters and Results'!$C$4*Data!G2111</f>
        <v>-3.1212906409089111E-3</v>
      </c>
      <c r="J2111" s="8">
        <f>(1-'Parameters and Results'!$B$5)*Data!H2111</f>
        <v>1.151001685946212E-3</v>
      </c>
      <c r="K2111" s="8">
        <f t="shared" si="164"/>
        <v>-1.9702889549626989E-3</v>
      </c>
    </row>
    <row r="2112" spans="1:11" x14ac:dyDescent="0.2">
      <c r="A2112" s="3">
        <v>38212</v>
      </c>
      <c r="B2112" s="4">
        <v>4301.5</v>
      </c>
      <c r="C2112" s="4">
        <v>1064.8</v>
      </c>
      <c r="D2112" s="5">
        <f t="shared" si="160"/>
        <v>577.69097222222217</v>
      </c>
      <c r="E2112" s="4">
        <v>0.54253472222222221</v>
      </c>
      <c r="F2112" s="8">
        <f t="shared" si="161"/>
        <v>-6.1648475584335991E-3</v>
      </c>
      <c r="G2112" s="8">
        <f t="shared" si="162"/>
        <v>1.4755433756610987E-3</v>
      </c>
      <c r="H2112" s="8">
        <f t="shared" si="163"/>
        <v>-1.2117390773964187E-2</v>
      </c>
      <c r="I2112" s="8">
        <f>'Parameters and Results'!$C$3*Data!F2112+'Parameters and Results'!$C$4*Data!G2112</f>
        <v>-4.5974481907724053E-3</v>
      </c>
      <c r="J2112" s="8">
        <f>(1-'Parameters and Results'!$B$5)*Data!H2112</f>
        <v>-3.6352172321892566E-3</v>
      </c>
      <c r="K2112" s="8">
        <f t="shared" si="164"/>
        <v>-8.2326654229616623E-3</v>
      </c>
    </row>
    <row r="2113" spans="1:11" x14ac:dyDescent="0.2">
      <c r="A2113" s="3">
        <v>38215</v>
      </c>
      <c r="B2113" s="4">
        <v>4350.2</v>
      </c>
      <c r="C2113" s="4">
        <v>1079.3399999999999</v>
      </c>
      <c r="D2113" s="5">
        <f t="shared" si="160"/>
        <v>586.85297955632882</v>
      </c>
      <c r="E2113" s="4">
        <v>0.54371465854719447</v>
      </c>
      <c r="F2113" s="8">
        <f t="shared" si="161"/>
        <v>1.1258021975910668E-2</v>
      </c>
      <c r="G2113" s="8">
        <f t="shared" si="162"/>
        <v>1.3562755121747844E-2</v>
      </c>
      <c r="H2113" s="8">
        <f t="shared" si="163"/>
        <v>2.1724970526005127E-3</v>
      </c>
      <c r="I2113" s="8">
        <f>'Parameters and Results'!$C$3*Data!F2113+'Parameters and Results'!$C$4*Data!G2113</f>
        <v>1.7174656994665673E-2</v>
      </c>
      <c r="J2113" s="8">
        <f>(1-'Parameters and Results'!$B$5)*Data!H2113</f>
        <v>6.5174911578015388E-4</v>
      </c>
      <c r="K2113" s="8">
        <f t="shared" si="164"/>
        <v>1.7826406110445826E-2</v>
      </c>
    </row>
    <row r="2114" spans="1:11" x14ac:dyDescent="0.2">
      <c r="A2114" s="3">
        <v>38216</v>
      </c>
      <c r="B2114" s="4">
        <v>4358.7</v>
      </c>
      <c r="C2114" s="4">
        <v>1081.71</v>
      </c>
      <c r="D2114" s="5">
        <f t="shared" ref="D2114:D2177" si="165">C2114*E2114</f>
        <v>591.486220472441</v>
      </c>
      <c r="E2114" s="4">
        <v>0.54680664916885391</v>
      </c>
      <c r="F2114" s="8">
        <f t="shared" si="161"/>
        <v>1.9520267080891641E-3</v>
      </c>
      <c r="G2114" s="8">
        <f t="shared" si="162"/>
        <v>2.1933790982672317E-3</v>
      </c>
      <c r="H2114" s="8">
        <f t="shared" si="163"/>
        <v>5.6706804084256223E-3</v>
      </c>
      <c r="I2114" s="8">
        <f>'Parameters and Results'!$C$3*Data!F2114+'Parameters and Results'!$C$4*Data!G2114</f>
        <v>2.8924480826423241E-3</v>
      </c>
      <c r="J2114" s="8">
        <f>(1-'Parameters and Results'!$B$5)*Data!H2114</f>
        <v>1.701204122527687E-3</v>
      </c>
      <c r="K2114" s="8">
        <f t="shared" si="164"/>
        <v>4.5936522051700113E-3</v>
      </c>
    </row>
    <row r="2115" spans="1:11" x14ac:dyDescent="0.2">
      <c r="A2115" s="3">
        <v>38217</v>
      </c>
      <c r="B2115" s="4">
        <v>4355.2</v>
      </c>
      <c r="C2115" s="4">
        <v>1095.17</v>
      </c>
      <c r="D2115" s="5">
        <f t="shared" si="165"/>
        <v>600.91632373113862</v>
      </c>
      <c r="E2115" s="4">
        <v>0.54869684499314131</v>
      </c>
      <c r="F2115" s="8">
        <f t="shared" si="161"/>
        <v>-8.0331428825593113E-4</v>
      </c>
      <c r="G2115" s="8">
        <f t="shared" si="162"/>
        <v>1.2366480041025599E-2</v>
      </c>
      <c r="H2115" s="8">
        <f t="shared" si="163"/>
        <v>3.4508291577329936E-3</v>
      </c>
      <c r="I2115" s="8">
        <f>'Parameters and Results'!$C$3*Data!F2115+'Parameters and Results'!$C$4*Data!G2115</f>
        <v>5.974999219929885E-3</v>
      </c>
      <c r="J2115" s="8">
        <f>(1-'Parameters and Results'!$B$5)*Data!H2115</f>
        <v>1.0352487473198984E-3</v>
      </c>
      <c r="K2115" s="8">
        <f t="shared" si="164"/>
        <v>7.0102479672497836E-3</v>
      </c>
    </row>
    <row r="2116" spans="1:11" x14ac:dyDescent="0.2">
      <c r="A2116" s="3">
        <v>38218</v>
      </c>
      <c r="B2116" s="4">
        <v>4362.6000000000004</v>
      </c>
      <c r="C2116" s="4">
        <v>1091.23</v>
      </c>
      <c r="D2116" s="5">
        <f t="shared" si="165"/>
        <v>595.87724567247312</v>
      </c>
      <c r="E2116" s="4">
        <v>0.54606017583137667</v>
      </c>
      <c r="F2116" s="8">
        <f t="shared" ref="F2116:F2179" si="166">LN(B2116/B2115)</f>
        <v>1.6976764269193323E-3</v>
      </c>
      <c r="G2116" s="8">
        <f t="shared" ref="G2116:G2179" si="167">LN(C2116/C2115)</f>
        <v>-3.6041019620396079E-3</v>
      </c>
      <c r="H2116" s="8">
        <f t="shared" ref="H2116:H2179" si="168">LN(E2116/E2115)</f>
        <v>-4.8169122640896568E-3</v>
      </c>
      <c r="I2116" s="8">
        <f>'Parameters and Results'!$C$3*Data!F2116+'Parameters and Results'!$C$4*Data!G2116</f>
        <v>-4.6074818594697285E-4</v>
      </c>
      <c r="J2116" s="8">
        <f>(1-'Parameters and Results'!$B$5)*Data!H2116</f>
        <v>-1.4450736792268972E-3</v>
      </c>
      <c r="K2116" s="8">
        <f t="shared" ref="K2116:K2179" si="169">I2116+J2116</f>
        <v>-1.9058218651738701E-3</v>
      </c>
    </row>
    <row r="2117" spans="1:11" x14ac:dyDescent="0.2">
      <c r="A2117" s="3">
        <v>38219</v>
      </c>
      <c r="B2117" s="4">
        <v>4369.2</v>
      </c>
      <c r="C2117" s="4">
        <v>1098.3499999999999</v>
      </c>
      <c r="D2117" s="5">
        <f t="shared" si="165"/>
        <v>603.05825509251633</v>
      </c>
      <c r="E2117" s="4">
        <v>0.54905836490418936</v>
      </c>
      <c r="F2117" s="8">
        <f t="shared" si="166"/>
        <v>1.5117160853217173E-3</v>
      </c>
      <c r="G2117" s="8">
        <f t="shared" si="167"/>
        <v>6.5035532802918457E-3</v>
      </c>
      <c r="H2117" s="8">
        <f t="shared" si="168"/>
        <v>5.4755653424047451E-3</v>
      </c>
      <c r="I2117" s="8">
        <f>'Parameters and Results'!$C$3*Data!F2117+'Parameters and Results'!$C$4*Data!G2117</f>
        <v>4.8346703460141003E-3</v>
      </c>
      <c r="J2117" s="8">
        <f>(1-'Parameters and Results'!$B$5)*Data!H2117</f>
        <v>1.6426696027214238E-3</v>
      </c>
      <c r="K2117" s="8">
        <f t="shared" si="169"/>
        <v>6.4773399487355245E-3</v>
      </c>
    </row>
    <row r="2118" spans="1:11" x14ac:dyDescent="0.2">
      <c r="A2118" s="3">
        <v>38222</v>
      </c>
      <c r="B2118" s="4">
        <v>4405.3</v>
      </c>
      <c r="C2118" s="4">
        <v>1095.68</v>
      </c>
      <c r="D2118" s="5">
        <f t="shared" si="165"/>
        <v>603.91335501295271</v>
      </c>
      <c r="E2118" s="4">
        <v>0.55117676238769775</v>
      </c>
      <c r="F2118" s="8">
        <f t="shared" si="166"/>
        <v>8.2284355086783799E-3</v>
      </c>
      <c r="G2118" s="8">
        <f t="shared" si="167"/>
        <v>-2.4338785869267594E-3</v>
      </c>
      <c r="H2118" s="8">
        <f t="shared" si="168"/>
        <v>3.8508134283804576E-3</v>
      </c>
      <c r="I2118" s="8">
        <f>'Parameters and Results'!$C$3*Data!F2118+'Parameters and Results'!$C$4*Data!G2118</f>
        <v>5.8855866331531314E-3</v>
      </c>
      <c r="J2118" s="8">
        <f>(1-'Parameters and Results'!$B$5)*Data!H2118</f>
        <v>1.1552440285141374E-3</v>
      </c>
      <c r="K2118" s="8">
        <f t="shared" si="169"/>
        <v>7.0408306616672692E-3</v>
      </c>
    </row>
    <row r="2119" spans="1:11" x14ac:dyDescent="0.2">
      <c r="A2119" s="3">
        <v>38223</v>
      </c>
      <c r="B2119" s="4">
        <v>4407.5</v>
      </c>
      <c r="C2119" s="4">
        <v>1096.19</v>
      </c>
      <c r="D2119" s="5">
        <f t="shared" si="165"/>
        <v>611.20156119319768</v>
      </c>
      <c r="E2119" s="4">
        <v>0.55756899916364644</v>
      </c>
      <c r="F2119" s="8">
        <f t="shared" si="166"/>
        <v>4.9927379395891733E-4</v>
      </c>
      <c r="G2119" s="8">
        <f t="shared" si="167"/>
        <v>4.6535607422301575E-4</v>
      </c>
      <c r="H2119" s="8">
        <f t="shared" si="168"/>
        <v>1.1530700403780165E-2</v>
      </c>
      <c r="I2119" s="8">
        <f>'Parameters and Results'!$C$3*Data!F2119+'Parameters and Results'!$C$4*Data!G2119</f>
        <v>6.8815684979448119E-4</v>
      </c>
      <c r="J2119" s="8">
        <f>(1-'Parameters and Results'!$B$5)*Data!H2119</f>
        <v>3.4592101211340502E-3</v>
      </c>
      <c r="K2119" s="8">
        <f t="shared" si="169"/>
        <v>4.1473669709285316E-3</v>
      </c>
    </row>
    <row r="2120" spans="1:11" x14ac:dyDescent="0.2">
      <c r="A2120" s="3">
        <v>38224</v>
      </c>
      <c r="B2120" s="4">
        <v>4411.6000000000004</v>
      </c>
      <c r="C2120" s="4">
        <v>1104.96</v>
      </c>
      <c r="D2120" s="5">
        <f t="shared" si="165"/>
        <v>615.0626217645422</v>
      </c>
      <c r="E2120" s="4">
        <v>0.55663790704146954</v>
      </c>
      <c r="F2120" s="8">
        <f t="shared" si="166"/>
        <v>9.2980015996652738E-4</v>
      </c>
      <c r="G2120" s="8">
        <f t="shared" si="167"/>
        <v>7.9686040541365622E-3</v>
      </c>
      <c r="H2120" s="8">
        <f t="shared" si="168"/>
        <v>-1.671309581235984E-3</v>
      </c>
      <c r="I2120" s="8">
        <f>'Parameters and Results'!$C$3*Data!F2120+'Parameters and Results'!$C$4*Data!G2120</f>
        <v>5.1166213292044562E-3</v>
      </c>
      <c r="J2120" s="8">
        <f>(1-'Parameters and Results'!$B$5)*Data!H2120</f>
        <v>-5.013928743707953E-4</v>
      </c>
      <c r="K2120" s="8">
        <f t="shared" si="169"/>
        <v>4.6152284548336611E-3</v>
      </c>
    </row>
    <row r="2121" spans="1:11" x14ac:dyDescent="0.2">
      <c r="A2121" s="3">
        <v>38225</v>
      </c>
      <c r="B2121" s="4">
        <v>4453.8999999999996</v>
      </c>
      <c r="C2121" s="4">
        <v>1105.0899999999999</v>
      </c>
      <c r="D2121" s="5">
        <f t="shared" si="165"/>
        <v>616.02653436646403</v>
      </c>
      <c r="E2121" s="4">
        <v>0.55744467361614358</v>
      </c>
      <c r="F2121" s="8">
        <f t="shared" si="166"/>
        <v>9.5426814044940449E-3</v>
      </c>
      <c r="G2121" s="8">
        <f t="shared" si="167"/>
        <v>1.1764439732110034E-4</v>
      </c>
      <c r="H2121" s="8">
        <f t="shared" si="168"/>
        <v>1.448306848528511E-3</v>
      </c>
      <c r="I2121" s="8">
        <f>'Parameters and Results'!$C$3*Data!F2121+'Parameters and Results'!$C$4*Data!G2121</f>
        <v>8.4133742034856827E-3</v>
      </c>
      <c r="J2121" s="8">
        <f>(1-'Parameters and Results'!$B$5)*Data!H2121</f>
        <v>4.3449205455855339E-4</v>
      </c>
      <c r="K2121" s="8">
        <f t="shared" si="169"/>
        <v>8.8478662580442364E-3</v>
      </c>
    </row>
    <row r="2122" spans="1:11" x14ac:dyDescent="0.2">
      <c r="A2122" s="3">
        <v>38226</v>
      </c>
      <c r="B2122" s="4">
        <v>4490.1000000000004</v>
      </c>
      <c r="C2122" s="4">
        <v>1107.77</v>
      </c>
      <c r="D2122" s="5">
        <f t="shared" si="165"/>
        <v>618.14072875397585</v>
      </c>
      <c r="E2122" s="4">
        <v>0.55800457563752026</v>
      </c>
      <c r="F2122" s="8">
        <f t="shared" si="166"/>
        <v>8.0948563667252085E-3</v>
      </c>
      <c r="G2122" s="8">
        <f t="shared" si="167"/>
        <v>2.4222059328784808E-3</v>
      </c>
      <c r="H2122" s="8">
        <f t="shared" si="168"/>
        <v>1.003904155701935E-3</v>
      </c>
      <c r="I2122" s="8">
        <f>'Parameters and Results'!$C$3*Data!F2122+'Parameters and Results'!$C$4*Data!G2122</f>
        <v>8.3909905246389374E-3</v>
      </c>
      <c r="J2122" s="8">
        <f>(1-'Parameters and Results'!$B$5)*Data!H2122</f>
        <v>3.0117124671058055E-4</v>
      </c>
      <c r="K2122" s="8">
        <f t="shared" si="169"/>
        <v>8.6921617713495176E-3</v>
      </c>
    </row>
    <row r="2123" spans="1:11" x14ac:dyDescent="0.2">
      <c r="A2123" s="3">
        <v>38230</v>
      </c>
      <c r="B2123" s="4">
        <v>4459.3</v>
      </c>
      <c r="C2123" s="4">
        <v>1104.24</v>
      </c>
      <c r="D2123" s="5">
        <f t="shared" si="165"/>
        <v>612.41195718484835</v>
      </c>
      <c r="E2123" s="4">
        <v>0.55460041040430375</v>
      </c>
      <c r="F2123" s="8">
        <f t="shared" si="166"/>
        <v>-6.8831701797928291E-3</v>
      </c>
      <c r="G2123" s="8">
        <f t="shared" si="167"/>
        <v>-3.1916700165043666E-3</v>
      </c>
      <c r="H2123" s="8">
        <f t="shared" si="168"/>
        <v>-6.1192892329795896E-3</v>
      </c>
      <c r="I2123" s="8">
        <f>'Parameters and Results'!$C$3*Data!F2123+'Parameters and Results'!$C$4*Data!G2123</f>
        <v>-7.7462757162310844E-3</v>
      </c>
      <c r="J2123" s="8">
        <f>(1-'Parameters and Results'!$B$5)*Data!H2123</f>
        <v>-1.8357867698938772E-3</v>
      </c>
      <c r="K2123" s="8">
        <f t="shared" si="169"/>
        <v>-9.582062486124962E-3</v>
      </c>
    </row>
    <row r="2124" spans="1:11" x14ac:dyDescent="0.2">
      <c r="A2124" s="3">
        <v>38231</v>
      </c>
      <c r="B2124" s="4">
        <v>4502</v>
      </c>
      <c r="C2124" s="4">
        <v>1105.9100000000001</v>
      </c>
      <c r="D2124" s="5">
        <f t="shared" si="165"/>
        <v>616.44927536231887</v>
      </c>
      <c r="E2124" s="4">
        <v>0.55741360089186176</v>
      </c>
      <c r="F2124" s="8">
        <f t="shared" si="166"/>
        <v>9.529939443259184E-3</v>
      </c>
      <c r="G2124" s="8">
        <f t="shared" si="167"/>
        <v>1.5112099340069388E-3</v>
      </c>
      <c r="H2124" s="8">
        <f t="shared" si="168"/>
        <v>5.0596421635811474E-3</v>
      </c>
      <c r="I2124" s="8">
        <f>'Parameters and Results'!$C$3*Data!F2124+'Parameters and Results'!$C$4*Data!G2124</f>
        <v>9.1547503772155328E-3</v>
      </c>
      <c r="J2124" s="8">
        <f>(1-'Parameters and Results'!$B$5)*Data!H2124</f>
        <v>1.5178926490743445E-3</v>
      </c>
      <c r="K2124" s="8">
        <f t="shared" si="169"/>
        <v>1.0672643026289877E-2</v>
      </c>
    </row>
    <row r="2125" spans="1:11" x14ac:dyDescent="0.2">
      <c r="A2125" s="3">
        <v>38232</v>
      </c>
      <c r="B2125" s="4">
        <v>4518.6000000000004</v>
      </c>
      <c r="C2125" s="4">
        <v>1118.31</v>
      </c>
      <c r="D2125" s="5">
        <f t="shared" si="165"/>
        <v>624.19624916275939</v>
      </c>
      <c r="E2125" s="4">
        <v>0.5581603036392051</v>
      </c>
      <c r="F2125" s="8">
        <f t="shared" si="166"/>
        <v>3.68046886868359E-3</v>
      </c>
      <c r="G2125" s="8">
        <f t="shared" si="167"/>
        <v>1.1150091689158271E-2</v>
      </c>
      <c r="H2125" s="8">
        <f t="shared" si="168"/>
        <v>1.3386882855961797E-3</v>
      </c>
      <c r="I2125" s="8">
        <f>'Parameters and Results'!$C$3*Data!F2125+'Parameters and Results'!$C$4*Data!G2125</f>
        <v>9.2414597722436098E-3</v>
      </c>
      <c r="J2125" s="8">
        <f>(1-'Parameters and Results'!$B$5)*Data!H2125</f>
        <v>4.0160648567885395E-4</v>
      </c>
      <c r="K2125" s="8">
        <f t="shared" si="169"/>
        <v>9.6430662579224634E-3</v>
      </c>
    </row>
    <row r="2126" spans="1:11" x14ac:dyDescent="0.2">
      <c r="A2126" s="3">
        <v>38233</v>
      </c>
      <c r="B2126" s="4">
        <v>4550.8</v>
      </c>
      <c r="C2126" s="4">
        <v>1113.6300000000001</v>
      </c>
      <c r="D2126" s="5">
        <f t="shared" si="165"/>
        <v>627.07922743397728</v>
      </c>
      <c r="E2126" s="4">
        <v>0.56309476884959742</v>
      </c>
      <c r="F2126" s="8">
        <f t="shared" si="166"/>
        <v>7.1008303302003122E-3</v>
      </c>
      <c r="G2126" s="8">
        <f t="shared" si="167"/>
        <v>-4.1936672660263926E-3</v>
      </c>
      <c r="H2126" s="8">
        <f t="shared" si="168"/>
        <v>8.8017386725956128E-3</v>
      </c>
      <c r="I2126" s="8">
        <f>'Parameters and Results'!$C$3*Data!F2126+'Parameters and Results'!$C$4*Data!G2126</f>
        <v>3.9486462152710199E-3</v>
      </c>
      <c r="J2126" s="8">
        <f>(1-'Parameters and Results'!$B$5)*Data!H2126</f>
        <v>2.6405216017786844E-3</v>
      </c>
      <c r="K2126" s="8">
        <f t="shared" si="169"/>
        <v>6.5891678170497039E-3</v>
      </c>
    </row>
    <row r="2127" spans="1:11" x14ac:dyDescent="0.2">
      <c r="A2127" s="3">
        <v>38237</v>
      </c>
      <c r="B2127" s="4">
        <v>4565.6000000000004</v>
      </c>
      <c r="C2127" s="4">
        <v>1121.3</v>
      </c>
      <c r="D2127" s="5">
        <f t="shared" si="165"/>
        <v>632.32391586308006</v>
      </c>
      <c r="E2127" s="4">
        <v>0.56392037444312859</v>
      </c>
      <c r="F2127" s="8">
        <f t="shared" si="166"/>
        <v>3.2468985569368437E-3</v>
      </c>
      <c r="G2127" s="8">
        <f t="shared" si="167"/>
        <v>6.8637765943733095E-3</v>
      </c>
      <c r="H2127" s="8">
        <f t="shared" si="168"/>
        <v>1.4651191621158585E-3</v>
      </c>
      <c r="I2127" s="8">
        <f>'Parameters and Results'!$C$3*Data!F2127+'Parameters and Results'!$C$4*Data!G2127</f>
        <v>6.547475598281326E-3</v>
      </c>
      <c r="J2127" s="8">
        <f>(1-'Parameters and Results'!$B$5)*Data!H2127</f>
        <v>4.3953574863475761E-4</v>
      </c>
      <c r="K2127" s="8">
        <f t="shared" si="169"/>
        <v>6.987011346916084E-3</v>
      </c>
    </row>
    <row r="2128" spans="1:11" x14ac:dyDescent="0.2">
      <c r="A2128" s="3">
        <v>38238</v>
      </c>
      <c r="B2128" s="4">
        <v>4558.3999999999996</v>
      </c>
      <c r="C2128" s="4">
        <v>1116.27</v>
      </c>
      <c r="D2128" s="5">
        <f t="shared" si="165"/>
        <v>624.24225478134429</v>
      </c>
      <c r="E2128" s="4">
        <v>0.55922156358349173</v>
      </c>
      <c r="F2128" s="8">
        <f t="shared" si="166"/>
        <v>-1.5782554788546269E-3</v>
      </c>
      <c r="G2128" s="8">
        <f t="shared" si="167"/>
        <v>-4.4959563033774288E-3</v>
      </c>
      <c r="H2128" s="8">
        <f t="shared" si="168"/>
        <v>-8.367309802784266E-3</v>
      </c>
      <c r="I2128" s="8">
        <f>'Parameters and Results'!$C$3*Data!F2128+'Parameters and Results'!$C$4*Data!G2128</f>
        <v>-3.8087899478216111E-3</v>
      </c>
      <c r="J2128" s="8">
        <f>(1-'Parameters and Results'!$B$5)*Data!H2128</f>
        <v>-2.51019294083528E-3</v>
      </c>
      <c r="K2128" s="8">
        <f t="shared" si="169"/>
        <v>-6.318982888656891E-3</v>
      </c>
    </row>
    <row r="2129" spans="1:11" x14ac:dyDescent="0.2">
      <c r="A2129" s="3">
        <v>38239</v>
      </c>
      <c r="B2129" s="4">
        <v>4538</v>
      </c>
      <c r="C2129" s="4">
        <v>1118.3800000000001</v>
      </c>
      <c r="D2129" s="5">
        <f t="shared" si="165"/>
        <v>626.43813364700611</v>
      </c>
      <c r="E2129" s="4">
        <v>0.56012995014843436</v>
      </c>
      <c r="F2129" s="8">
        <f t="shared" si="166"/>
        <v>-4.4852984038567661E-3</v>
      </c>
      <c r="G2129" s="8">
        <f t="shared" si="167"/>
        <v>1.8884394666346146E-3</v>
      </c>
      <c r="H2129" s="8">
        <f t="shared" si="168"/>
        <v>1.6230589823016455E-3</v>
      </c>
      <c r="I2129" s="8">
        <f>'Parameters and Results'!$C$3*Data!F2129+'Parameters and Results'!$C$4*Data!G2129</f>
        <v>-2.9048787913919785E-3</v>
      </c>
      <c r="J2129" s="8">
        <f>(1-'Parameters and Results'!$B$5)*Data!H2129</f>
        <v>4.8691769469049373E-4</v>
      </c>
      <c r="K2129" s="8">
        <f t="shared" si="169"/>
        <v>-2.4179610967014846E-3</v>
      </c>
    </row>
    <row r="2130" spans="1:11" x14ac:dyDescent="0.2">
      <c r="A2130" s="3">
        <v>38240</v>
      </c>
      <c r="B2130" s="4">
        <v>4545</v>
      </c>
      <c r="C2130" s="4">
        <v>1123.92</v>
      </c>
      <c r="D2130" s="5">
        <f t="shared" si="165"/>
        <v>625.12931753712667</v>
      </c>
      <c r="E2130" s="4">
        <v>0.55620446075977525</v>
      </c>
      <c r="F2130" s="8">
        <f t="shared" si="166"/>
        <v>1.5413412717922607E-3</v>
      </c>
      <c r="G2130" s="8">
        <f t="shared" si="167"/>
        <v>4.9413649133039006E-3</v>
      </c>
      <c r="H2130" s="8">
        <f t="shared" si="168"/>
        <v>-7.0328488133331668E-3</v>
      </c>
      <c r="I2130" s="8">
        <f>'Parameters and Results'!$C$3*Data!F2130+'Parameters and Results'!$C$4*Data!G2130</f>
        <v>4.0170106660023354E-3</v>
      </c>
      <c r="J2130" s="8">
        <f>(1-'Parameters and Results'!$B$5)*Data!H2130</f>
        <v>-2.1098546439999506E-3</v>
      </c>
      <c r="K2130" s="8">
        <f t="shared" si="169"/>
        <v>1.9071560220023849E-3</v>
      </c>
    </row>
    <row r="2131" spans="1:11" x14ac:dyDescent="0.2">
      <c r="A2131" s="3">
        <v>38243</v>
      </c>
      <c r="B2131" s="4">
        <v>4558.5</v>
      </c>
      <c r="C2131" s="4">
        <v>1125.82</v>
      </c>
      <c r="D2131" s="5">
        <f t="shared" si="165"/>
        <v>626.98819336155032</v>
      </c>
      <c r="E2131" s="4">
        <v>0.55691690799732674</v>
      </c>
      <c r="F2131" s="8">
        <f t="shared" si="166"/>
        <v>2.965894413378248E-3</v>
      </c>
      <c r="G2131" s="8">
        <f t="shared" si="167"/>
        <v>1.6890844735176825E-3</v>
      </c>
      <c r="H2131" s="8">
        <f t="shared" si="168"/>
        <v>1.280089224472184E-3</v>
      </c>
      <c r="I2131" s="8">
        <f>'Parameters and Results'!$C$3*Data!F2131+'Parameters and Results'!$C$4*Data!G2131</f>
        <v>3.5072632274055159E-3</v>
      </c>
      <c r="J2131" s="8">
        <f>(1-'Parameters and Results'!$B$5)*Data!H2131</f>
        <v>3.8402676734165526E-4</v>
      </c>
      <c r="K2131" s="8">
        <f t="shared" si="169"/>
        <v>3.891289994747171E-3</v>
      </c>
    </row>
    <row r="2132" spans="1:11" x14ac:dyDescent="0.2">
      <c r="A2132" s="3">
        <v>38244</v>
      </c>
      <c r="B2132" s="4">
        <v>4545.6000000000004</v>
      </c>
      <c r="C2132" s="4">
        <v>1128.33</v>
      </c>
      <c r="D2132" s="5">
        <f t="shared" si="165"/>
        <v>626.81517693461478</v>
      </c>
      <c r="E2132" s="4">
        <v>0.5555246930726071</v>
      </c>
      <c r="F2132" s="8">
        <f t="shared" si="166"/>
        <v>-2.8338899250338568E-3</v>
      </c>
      <c r="G2132" s="8">
        <f t="shared" si="167"/>
        <v>2.2270044472392689E-3</v>
      </c>
      <c r="H2132" s="8">
        <f t="shared" si="168"/>
        <v>-2.502990988881714E-3</v>
      </c>
      <c r="I2132" s="8">
        <f>'Parameters and Results'!$C$3*Data!F2132+'Parameters and Results'!$C$4*Data!G2132</f>
        <v>-1.277071282895419E-3</v>
      </c>
      <c r="J2132" s="8">
        <f>(1-'Parameters and Results'!$B$5)*Data!H2132</f>
        <v>-7.5089729666451429E-4</v>
      </c>
      <c r="K2132" s="8">
        <f t="shared" si="169"/>
        <v>-2.0279685795599332E-3</v>
      </c>
    </row>
    <row r="2133" spans="1:11" x14ac:dyDescent="0.2">
      <c r="A2133" s="3">
        <v>38245</v>
      </c>
      <c r="B2133" s="4">
        <v>4548.3999999999996</v>
      </c>
      <c r="C2133" s="4">
        <v>1120.3699999999999</v>
      </c>
      <c r="D2133" s="5">
        <f t="shared" si="165"/>
        <v>630.41300922799905</v>
      </c>
      <c r="E2133" s="4">
        <v>0.5626828719333784</v>
      </c>
      <c r="F2133" s="8">
        <f t="shared" si="166"/>
        <v>6.1579065064404522E-4</v>
      </c>
      <c r="G2133" s="8">
        <f t="shared" si="167"/>
        <v>-7.0796755880616884E-3</v>
      </c>
      <c r="H2133" s="8">
        <f t="shared" si="168"/>
        <v>1.2803126834905584E-2</v>
      </c>
      <c r="I2133" s="8">
        <f>'Parameters and Results'!$C$3*Data!F2133+'Parameters and Results'!$C$4*Data!G2133</f>
        <v>-3.2842079982397733E-3</v>
      </c>
      <c r="J2133" s="8">
        <f>(1-'Parameters and Results'!$B$5)*Data!H2133</f>
        <v>3.8409380504716758E-3</v>
      </c>
      <c r="K2133" s="8">
        <f t="shared" si="169"/>
        <v>5.5673005223190247E-4</v>
      </c>
    </row>
    <row r="2134" spans="1:11" x14ac:dyDescent="0.2">
      <c r="A2134" s="3">
        <v>38246</v>
      </c>
      <c r="B2134" s="4">
        <v>4556.5</v>
      </c>
      <c r="C2134" s="4">
        <v>1123.5</v>
      </c>
      <c r="D2134" s="5">
        <f t="shared" si="165"/>
        <v>627.33820983862859</v>
      </c>
      <c r="E2134" s="4">
        <v>0.55837846892623821</v>
      </c>
      <c r="F2134" s="8">
        <f t="shared" si="166"/>
        <v>1.7792621856138999E-3</v>
      </c>
      <c r="G2134" s="8">
        <f t="shared" si="167"/>
        <v>2.7898247492926446E-3</v>
      </c>
      <c r="H2134" s="8">
        <f t="shared" si="168"/>
        <v>-7.6791947109404171E-3</v>
      </c>
      <c r="I2134" s="8">
        <f>'Parameters and Results'!$C$3*Data!F2134+'Parameters and Results'!$C$4*Data!G2134</f>
        <v>3.0633597770301909E-3</v>
      </c>
      <c r="J2134" s="8">
        <f>(1-'Parameters and Results'!$B$5)*Data!H2134</f>
        <v>-2.3037584132821255E-3</v>
      </c>
      <c r="K2134" s="8">
        <f t="shared" si="169"/>
        <v>7.5960136374806546E-4</v>
      </c>
    </row>
    <row r="2135" spans="1:11" x14ac:dyDescent="0.2">
      <c r="A2135" s="3">
        <v>38247</v>
      </c>
      <c r="B2135" s="4">
        <v>4591</v>
      </c>
      <c r="C2135" s="4">
        <v>1128.55</v>
      </c>
      <c r="D2135" s="5">
        <f t="shared" si="165"/>
        <v>629.73606383572348</v>
      </c>
      <c r="E2135" s="4">
        <v>0.55800457563752026</v>
      </c>
      <c r="F2135" s="8">
        <f t="shared" si="166"/>
        <v>7.5430803130405203E-3</v>
      </c>
      <c r="G2135" s="8">
        <f t="shared" si="167"/>
        <v>4.484810252381669E-3</v>
      </c>
      <c r="H2135" s="8">
        <f t="shared" si="168"/>
        <v>-6.6982977664926165E-4</v>
      </c>
      <c r="I2135" s="8">
        <f>'Parameters and Results'!$C$3*Data!F2135+'Parameters and Results'!$C$4*Data!G2135</f>
        <v>9.0219928101965569E-3</v>
      </c>
      <c r="J2135" s="8">
        <f>(1-'Parameters and Results'!$B$5)*Data!H2135</f>
        <v>-2.0094893299477852E-4</v>
      </c>
      <c r="K2135" s="8">
        <f t="shared" si="169"/>
        <v>8.8210438772017789E-3</v>
      </c>
    </row>
    <row r="2136" spans="1:11" x14ac:dyDescent="0.2">
      <c r="A2136" s="3">
        <v>38250</v>
      </c>
      <c r="B2136" s="4">
        <v>4579.5</v>
      </c>
      <c r="C2136" s="4">
        <v>1122.2</v>
      </c>
      <c r="D2136" s="5">
        <f t="shared" si="165"/>
        <v>627.62863534675614</v>
      </c>
      <c r="E2136" s="4">
        <v>0.5592841163310962</v>
      </c>
      <c r="F2136" s="8">
        <f t="shared" si="166"/>
        <v>-2.5080434061798629E-3</v>
      </c>
      <c r="G2136" s="8">
        <f t="shared" si="167"/>
        <v>-5.6425785608938172E-3</v>
      </c>
      <c r="H2136" s="8">
        <f t="shared" si="168"/>
        <v>2.2904398158834992E-3</v>
      </c>
      <c r="I2136" s="8">
        <f>'Parameters and Results'!$C$3*Data!F2136+'Parameters and Results'!$C$4*Data!G2136</f>
        <v>-5.2415304032900423E-3</v>
      </c>
      <c r="J2136" s="8">
        <f>(1-'Parameters and Results'!$B$5)*Data!H2136</f>
        <v>6.8713194476504983E-4</v>
      </c>
      <c r="K2136" s="8">
        <f t="shared" si="169"/>
        <v>-4.5543984585249926E-3</v>
      </c>
    </row>
    <row r="2137" spans="1:11" x14ac:dyDescent="0.2">
      <c r="A2137" s="3">
        <v>38251</v>
      </c>
      <c r="B2137" s="4">
        <v>4608.3999999999996</v>
      </c>
      <c r="C2137" s="4">
        <v>1129.3</v>
      </c>
      <c r="D2137" s="5">
        <f t="shared" si="165"/>
        <v>629.27671904602698</v>
      </c>
      <c r="E2137" s="4">
        <v>0.55722723726735768</v>
      </c>
      <c r="F2137" s="8">
        <f t="shared" si="166"/>
        <v>6.2909033208561485E-3</v>
      </c>
      <c r="G2137" s="8">
        <f t="shared" si="167"/>
        <v>6.3069274127529034E-3</v>
      </c>
      <c r="H2137" s="8">
        <f t="shared" si="168"/>
        <v>-3.6844791304977637E-3</v>
      </c>
      <c r="I2137" s="8">
        <f>'Parameters and Results'!$C$3*Data!F2137+'Parameters and Results'!$C$4*Data!G2137</f>
        <v>8.9102812086356981E-3</v>
      </c>
      <c r="J2137" s="8">
        <f>(1-'Parameters and Results'!$B$5)*Data!H2137</f>
        <v>-1.1053437391493294E-3</v>
      </c>
      <c r="K2137" s="8">
        <f t="shared" si="169"/>
        <v>7.8049374694863687E-3</v>
      </c>
    </row>
    <row r="2138" spans="1:11" x14ac:dyDescent="0.2">
      <c r="A2138" s="3">
        <v>38252</v>
      </c>
      <c r="B2138" s="4">
        <v>4592.3</v>
      </c>
      <c r="C2138" s="4">
        <v>1113.56</v>
      </c>
      <c r="D2138" s="5">
        <f t="shared" si="165"/>
        <v>620.40225082177278</v>
      </c>
      <c r="E2138" s="4">
        <v>0.55713410217839432</v>
      </c>
      <c r="F2138" s="8">
        <f t="shared" si="166"/>
        <v>-3.4997372880205642E-3</v>
      </c>
      <c r="G2138" s="8">
        <f t="shared" si="167"/>
        <v>-1.4035881334821466E-2</v>
      </c>
      <c r="H2138" s="8">
        <f t="shared" si="168"/>
        <v>-1.6715420013862134E-4</v>
      </c>
      <c r="I2138" s="8">
        <f>'Parameters and Results'!$C$3*Data!F2138+'Parameters and Results'!$C$4*Data!G2138</f>
        <v>-1.0641646047821586E-2</v>
      </c>
      <c r="J2138" s="8">
        <f>(1-'Parameters and Results'!$B$5)*Data!H2138</f>
        <v>-5.0146260041586406E-5</v>
      </c>
      <c r="K2138" s="8">
        <f t="shared" si="169"/>
        <v>-1.0691792307863173E-2</v>
      </c>
    </row>
    <row r="2139" spans="1:11" x14ac:dyDescent="0.2">
      <c r="A2139" s="3">
        <v>38253</v>
      </c>
      <c r="B2139" s="4">
        <v>4568.3</v>
      </c>
      <c r="C2139" s="4">
        <v>1108.3599999999999</v>
      </c>
      <c r="D2139" s="5">
        <f t="shared" si="165"/>
        <v>615.65294673110031</v>
      </c>
      <c r="E2139" s="4">
        <v>0.55546297839249015</v>
      </c>
      <c r="F2139" s="8">
        <f t="shared" si="166"/>
        <v>-5.2398434407993815E-3</v>
      </c>
      <c r="G2139" s="8">
        <f t="shared" si="167"/>
        <v>-4.6806451120232594E-3</v>
      </c>
      <c r="H2139" s="8">
        <f t="shared" si="168"/>
        <v>-3.0040075994809982E-3</v>
      </c>
      <c r="I2139" s="8">
        <f>'Parameters and Results'!$C$3*Data!F2139+'Parameters and Results'!$C$4*Data!G2139</f>
        <v>-7.1124113711920189E-3</v>
      </c>
      <c r="J2139" s="8">
        <f>(1-'Parameters and Results'!$B$5)*Data!H2139</f>
        <v>-9.0120227984429957E-4</v>
      </c>
      <c r="K2139" s="8">
        <f t="shared" si="169"/>
        <v>-8.0136136510363179E-3</v>
      </c>
    </row>
    <row r="2140" spans="1:11" x14ac:dyDescent="0.2">
      <c r="A2140" s="3">
        <v>38254</v>
      </c>
      <c r="B2140" s="4">
        <v>4578.1000000000004</v>
      </c>
      <c r="C2140" s="4">
        <v>1110.1099999999999</v>
      </c>
      <c r="D2140" s="5">
        <f t="shared" si="165"/>
        <v>615.66746159392153</v>
      </c>
      <c r="E2140" s="4">
        <v>0.55460041040430375</v>
      </c>
      <c r="F2140" s="8">
        <f t="shared" si="166"/>
        <v>2.1429204386909915E-3</v>
      </c>
      <c r="G2140" s="8">
        <f t="shared" si="167"/>
        <v>1.5776642127075479E-3</v>
      </c>
      <c r="H2140" s="8">
        <f t="shared" si="168"/>
        <v>-1.5540881187457261E-3</v>
      </c>
      <c r="I2140" s="8">
        <f>'Parameters and Results'!$C$3*Data!F2140+'Parameters and Results'!$C$4*Data!G2140</f>
        <v>2.7269940587166938E-3</v>
      </c>
      <c r="J2140" s="8">
        <f>(1-'Parameters and Results'!$B$5)*Data!H2140</f>
        <v>-4.662264356237179E-4</v>
      </c>
      <c r="K2140" s="8">
        <f t="shared" si="169"/>
        <v>2.260767623092976E-3</v>
      </c>
    </row>
    <row r="2141" spans="1:11" x14ac:dyDescent="0.2">
      <c r="A2141" s="3">
        <v>38257</v>
      </c>
      <c r="B2141" s="4">
        <v>4541.2</v>
      </c>
      <c r="C2141" s="4">
        <v>1103.52</v>
      </c>
      <c r="D2141" s="5">
        <f t="shared" si="165"/>
        <v>610.48904624917009</v>
      </c>
      <c r="E2141" s="4">
        <v>0.5532197388802832</v>
      </c>
      <c r="F2141" s="8">
        <f t="shared" si="166"/>
        <v>-8.0927705833908573E-3</v>
      </c>
      <c r="G2141" s="8">
        <f t="shared" si="167"/>
        <v>-5.9540388125064033E-3</v>
      </c>
      <c r="H2141" s="8">
        <f t="shared" si="168"/>
        <v>-2.4925927548021753E-3</v>
      </c>
      <c r="I2141" s="8">
        <f>'Parameters and Results'!$C$3*Data!F2141+'Parameters and Results'!$C$4*Data!G2141</f>
        <v>-1.029635521922046E-2</v>
      </c>
      <c r="J2141" s="8">
        <f>(1-'Parameters and Results'!$B$5)*Data!H2141</f>
        <v>-7.4777782644065271E-4</v>
      </c>
      <c r="K2141" s="8">
        <f t="shared" si="169"/>
        <v>-1.1044133045661111E-2</v>
      </c>
    </row>
    <row r="2142" spans="1:11" x14ac:dyDescent="0.2">
      <c r="A2142" s="3">
        <v>38258</v>
      </c>
      <c r="B2142" s="4">
        <v>4567.3</v>
      </c>
      <c r="C2142" s="4">
        <v>1110.06</v>
      </c>
      <c r="D2142" s="5">
        <f t="shared" si="165"/>
        <v>613.12344656172331</v>
      </c>
      <c r="E2142" s="4">
        <v>0.5523336095001381</v>
      </c>
      <c r="F2142" s="8">
        <f t="shared" si="166"/>
        <v>5.7309263730824173E-3</v>
      </c>
      <c r="G2142" s="8">
        <f t="shared" si="167"/>
        <v>5.9089972165849549E-3</v>
      </c>
      <c r="H2142" s="8">
        <f t="shared" si="168"/>
        <v>-1.6030516685711172E-3</v>
      </c>
      <c r="I2142" s="8">
        <f>'Parameters and Results'!$C$3*Data!F2142+'Parameters and Results'!$C$4*Data!G2142</f>
        <v>8.2054190734029923E-3</v>
      </c>
      <c r="J2142" s="8">
        <f>(1-'Parameters and Results'!$B$5)*Data!H2142</f>
        <v>-4.8091550057133525E-4</v>
      </c>
      <c r="K2142" s="8">
        <f t="shared" si="169"/>
        <v>7.7245035728316569E-3</v>
      </c>
    </row>
    <row r="2143" spans="1:11" x14ac:dyDescent="0.2">
      <c r="A2143" s="3">
        <v>38259</v>
      </c>
      <c r="B2143" s="4">
        <v>4588.1000000000004</v>
      </c>
      <c r="C2143" s="4">
        <v>1114.8</v>
      </c>
      <c r="D2143" s="5">
        <f t="shared" si="165"/>
        <v>620.36727879799673</v>
      </c>
      <c r="E2143" s="4">
        <v>0.55648302726766841</v>
      </c>
      <c r="F2143" s="8">
        <f t="shared" si="166"/>
        <v>4.5437743378091994E-3</v>
      </c>
      <c r="G2143" s="8">
        <f t="shared" si="167"/>
        <v>4.2609487082271094E-3</v>
      </c>
      <c r="H2143" s="8">
        <f t="shared" si="168"/>
        <v>7.4844424221370337E-3</v>
      </c>
      <c r="I2143" s="8">
        <f>'Parameters and Results'!$C$3*Data!F2143+'Parameters and Results'!$C$4*Data!G2143</f>
        <v>6.2767148480256888E-3</v>
      </c>
      <c r="J2143" s="8">
        <f>(1-'Parameters and Results'!$B$5)*Data!H2143</f>
        <v>2.2453327266411106E-3</v>
      </c>
      <c r="K2143" s="8">
        <f t="shared" si="169"/>
        <v>8.5220475746667999E-3</v>
      </c>
    </row>
    <row r="2144" spans="1:11" x14ac:dyDescent="0.2">
      <c r="A2144" s="3">
        <v>38260</v>
      </c>
      <c r="B2144" s="4">
        <v>4570.8</v>
      </c>
      <c r="C2144" s="4">
        <v>1114.58</v>
      </c>
      <c r="D2144" s="5">
        <f t="shared" si="165"/>
        <v>616.13045881702601</v>
      </c>
      <c r="E2144" s="4">
        <v>0.55279159756771701</v>
      </c>
      <c r="F2144" s="8">
        <f t="shared" si="166"/>
        <v>-3.7777507287114894E-3</v>
      </c>
      <c r="G2144" s="8">
        <f t="shared" si="167"/>
        <v>-1.9736429026378409E-4</v>
      </c>
      <c r="H2144" s="8">
        <f t="shared" si="168"/>
        <v>-6.6555986117361752E-3</v>
      </c>
      <c r="I2144" s="8">
        <f>'Parameters and Results'!$C$3*Data!F2144+'Parameters and Results'!$C$4*Data!G2144</f>
        <v>-3.4121086043649965E-3</v>
      </c>
      <c r="J2144" s="8">
        <f>(1-'Parameters and Results'!$B$5)*Data!H2144</f>
        <v>-1.9966795835208526E-3</v>
      </c>
      <c r="K2144" s="8">
        <f t="shared" si="169"/>
        <v>-5.4087881878858487E-3</v>
      </c>
    </row>
    <row r="2145" spans="1:11" x14ac:dyDescent="0.2">
      <c r="A2145" s="3">
        <v>38261</v>
      </c>
      <c r="B2145" s="4">
        <v>4659.6000000000004</v>
      </c>
      <c r="C2145" s="4">
        <v>1131.5</v>
      </c>
      <c r="D2145" s="5">
        <f t="shared" si="165"/>
        <v>629.45037828215391</v>
      </c>
      <c r="E2145" s="4">
        <v>0.55629728526924782</v>
      </c>
      <c r="F2145" s="8">
        <f t="shared" si="166"/>
        <v>1.9241363253063352E-2</v>
      </c>
      <c r="G2145" s="8">
        <f t="shared" si="167"/>
        <v>1.5066533756062721E-2</v>
      </c>
      <c r="H2145" s="8">
        <f t="shared" si="168"/>
        <v>6.321764524175464E-3</v>
      </c>
      <c r="I2145" s="8">
        <f>'Parameters and Results'!$C$3*Data!F2145+'Parameters and Results'!$C$4*Data!G2145</f>
        <v>2.4972121074704305E-2</v>
      </c>
      <c r="J2145" s="8">
        <f>(1-'Parameters and Results'!$B$5)*Data!H2145</f>
        <v>1.8965293572526395E-3</v>
      </c>
      <c r="K2145" s="8">
        <f t="shared" si="169"/>
        <v>2.6868650431956943E-2</v>
      </c>
    </row>
    <row r="2146" spans="1:11" x14ac:dyDescent="0.2">
      <c r="A2146" s="3">
        <v>38264</v>
      </c>
      <c r="B2146" s="4">
        <v>4681.8</v>
      </c>
      <c r="C2146" s="4">
        <v>1135.17</v>
      </c>
      <c r="D2146" s="5">
        <f t="shared" si="165"/>
        <v>636.77006787457231</v>
      </c>
      <c r="E2146" s="4">
        <v>0.56094687833062207</v>
      </c>
      <c r="F2146" s="8">
        <f t="shared" si="166"/>
        <v>4.7530438251486024E-3</v>
      </c>
      <c r="G2146" s="8">
        <f t="shared" si="167"/>
        <v>3.2382333617291944E-3</v>
      </c>
      <c r="H2146" s="8">
        <f t="shared" si="168"/>
        <v>8.3233729133035429E-3</v>
      </c>
      <c r="I2146" s="8">
        <f>'Parameters and Results'!$C$3*Data!F2146+'Parameters and Results'!$C$4*Data!G2146</f>
        <v>5.9075593623387924E-3</v>
      </c>
      <c r="J2146" s="8">
        <f>(1-'Parameters and Results'!$B$5)*Data!H2146</f>
        <v>2.4970118739910631E-3</v>
      </c>
      <c r="K2146" s="8">
        <f t="shared" si="169"/>
        <v>8.4045712363298546E-3</v>
      </c>
    </row>
    <row r="2147" spans="1:11" x14ac:dyDescent="0.2">
      <c r="A2147" s="3">
        <v>38265</v>
      </c>
      <c r="B2147" s="4">
        <v>4707.1000000000004</v>
      </c>
      <c r="C2147" s="4">
        <v>1134.48</v>
      </c>
      <c r="D2147" s="5">
        <f t="shared" si="165"/>
        <v>636.34731882432129</v>
      </c>
      <c r="E2147" s="4">
        <v>0.56091541395557554</v>
      </c>
      <c r="F2147" s="8">
        <f t="shared" si="166"/>
        <v>5.3893557790242255E-3</v>
      </c>
      <c r="G2147" s="8">
        <f t="shared" si="167"/>
        <v>-6.0802328223060159E-4</v>
      </c>
      <c r="H2147" s="8">
        <f t="shared" si="168"/>
        <v>-5.6093114584745582E-5</v>
      </c>
      <c r="I2147" s="8">
        <f>'Parameters and Results'!$C$3*Data!F2147+'Parameters and Results'!$C$4*Data!G2147</f>
        <v>4.3873537342416728E-3</v>
      </c>
      <c r="J2147" s="8">
        <f>(1-'Parameters and Results'!$B$5)*Data!H2147</f>
        <v>-1.6827934375423676E-5</v>
      </c>
      <c r="K2147" s="8">
        <f t="shared" si="169"/>
        <v>4.3705257998662489E-3</v>
      </c>
    </row>
    <row r="2148" spans="1:11" x14ac:dyDescent="0.2">
      <c r="A2148" s="3">
        <v>38266</v>
      </c>
      <c r="B2148" s="4">
        <v>4706.3</v>
      </c>
      <c r="C2148" s="4">
        <v>1142.05</v>
      </c>
      <c r="D2148" s="5">
        <f t="shared" si="165"/>
        <v>641.96177627880832</v>
      </c>
      <c r="E2148" s="4">
        <v>0.56211354693648119</v>
      </c>
      <c r="F2148" s="8">
        <f t="shared" si="166"/>
        <v>-1.6997046804044551E-4</v>
      </c>
      <c r="G2148" s="8">
        <f t="shared" si="167"/>
        <v>6.6504969415523661E-3</v>
      </c>
      <c r="H2148" s="8">
        <f t="shared" si="168"/>
        <v>2.1337534065654852E-3</v>
      </c>
      <c r="I2148" s="8">
        <f>'Parameters and Results'!$C$3*Data!F2148+'Parameters and Results'!$C$4*Data!G2148</f>
        <v>3.4425441889028886E-3</v>
      </c>
      <c r="J2148" s="8">
        <f>(1-'Parameters and Results'!$B$5)*Data!H2148</f>
        <v>6.401260219696457E-4</v>
      </c>
      <c r="K2148" s="8">
        <f t="shared" si="169"/>
        <v>4.0826702108725348E-3</v>
      </c>
    </row>
    <row r="2149" spans="1:11" x14ac:dyDescent="0.2">
      <c r="A2149" s="3">
        <v>38267</v>
      </c>
      <c r="B2149" s="4">
        <v>4698.7</v>
      </c>
      <c r="C2149" s="4">
        <v>1122.1400000000001</v>
      </c>
      <c r="D2149" s="5">
        <f t="shared" si="165"/>
        <v>629.63752665245204</v>
      </c>
      <c r="E2149" s="4">
        <v>0.56110425317023904</v>
      </c>
      <c r="F2149" s="8">
        <f t="shared" si="166"/>
        <v>-1.6161619679433783E-3</v>
      </c>
      <c r="G2149" s="8">
        <f t="shared" si="167"/>
        <v>-1.7587316612425685E-2</v>
      </c>
      <c r="H2149" s="8">
        <f t="shared" si="168"/>
        <v>-1.7971475127842697E-3</v>
      </c>
      <c r="I2149" s="8">
        <f>'Parameters and Results'!$C$3*Data!F2149+'Parameters and Results'!$C$4*Data!G2149</f>
        <v>-1.091129269266033E-2</v>
      </c>
      <c r="J2149" s="8">
        <f>(1-'Parameters and Results'!$B$5)*Data!H2149</f>
        <v>-5.39144253835281E-4</v>
      </c>
      <c r="K2149" s="8">
        <f t="shared" si="169"/>
        <v>-1.1450436946495611E-2</v>
      </c>
    </row>
    <row r="2150" spans="1:11" x14ac:dyDescent="0.2">
      <c r="A2150" s="3">
        <v>38268</v>
      </c>
      <c r="B2150" s="4">
        <v>4698.8999999999996</v>
      </c>
      <c r="C2150" s="4">
        <v>1124.3900000000001</v>
      </c>
      <c r="D2150" s="5">
        <f t="shared" si="165"/>
        <v>626.92500696961247</v>
      </c>
      <c r="E2150" s="4">
        <v>0.55756899916364644</v>
      </c>
      <c r="F2150" s="8">
        <f t="shared" si="166"/>
        <v>4.2564058915094809E-5</v>
      </c>
      <c r="G2150" s="8">
        <f t="shared" si="167"/>
        <v>2.0030898784517185E-3</v>
      </c>
      <c r="H2150" s="8">
        <f t="shared" si="168"/>
        <v>-6.3204617937178947E-3</v>
      </c>
      <c r="I2150" s="8">
        <f>'Parameters and Results'!$C$3*Data!F2150+'Parameters and Results'!$C$4*Data!G2150</f>
        <v>1.1189120859146364E-3</v>
      </c>
      <c r="J2150" s="8">
        <f>(1-'Parameters and Results'!$B$5)*Data!H2150</f>
        <v>-1.8961385381153686E-3</v>
      </c>
      <c r="K2150" s="8">
        <f t="shared" si="169"/>
        <v>-7.7722645220073216E-4</v>
      </c>
    </row>
    <row r="2151" spans="1:11" x14ac:dyDescent="0.2">
      <c r="A2151" s="3">
        <v>38272</v>
      </c>
      <c r="B2151" s="4">
        <v>4647.8999999999996</v>
      </c>
      <c r="C2151" s="4">
        <v>1121.8399999999999</v>
      </c>
      <c r="D2151" s="5">
        <f t="shared" si="165"/>
        <v>627.46238603948757</v>
      </c>
      <c r="E2151" s="4">
        <v>0.55931539795290564</v>
      </c>
      <c r="F2151" s="8">
        <f t="shared" si="166"/>
        <v>-1.091293408237025E-2</v>
      </c>
      <c r="G2151" s="8">
        <f t="shared" si="167"/>
        <v>-2.2704719422737118E-3</v>
      </c>
      <c r="H2151" s="8">
        <f t="shared" si="168"/>
        <v>3.1272712145629876E-3</v>
      </c>
      <c r="I2151" s="8">
        <f>'Parameters and Results'!$C$3*Data!F2151+'Parameters and Results'!$C$4*Data!G2151</f>
        <v>-1.0774872170901773E-2</v>
      </c>
      <c r="J2151" s="8">
        <f>(1-'Parameters and Results'!$B$5)*Data!H2151</f>
        <v>9.3818136436889645E-4</v>
      </c>
      <c r="K2151" s="8">
        <f t="shared" si="169"/>
        <v>-9.8366908065328773E-3</v>
      </c>
    </row>
    <row r="2152" spans="1:11" x14ac:dyDescent="0.2">
      <c r="A2152" s="3">
        <v>38273</v>
      </c>
      <c r="B2152" s="4">
        <v>4634.8</v>
      </c>
      <c r="C2152" s="4">
        <v>1113.6500000000001</v>
      </c>
      <c r="D2152" s="5">
        <f t="shared" si="165"/>
        <v>622.49860257126898</v>
      </c>
      <c r="E2152" s="4">
        <v>0.55897149245388489</v>
      </c>
      <c r="F2152" s="8">
        <f t="shared" si="166"/>
        <v>-2.8224565474483944E-3</v>
      </c>
      <c r="G2152" s="8">
        <f t="shared" si="167"/>
        <v>-7.3272854209016913E-3</v>
      </c>
      <c r="H2152" s="8">
        <f t="shared" si="168"/>
        <v>-6.1505775094471572E-4</v>
      </c>
      <c r="I2152" s="8">
        <f>'Parameters and Results'!$C$3*Data!F2152+'Parameters and Results'!$C$4*Data!G2152</f>
        <v>-6.4263836063042593E-3</v>
      </c>
      <c r="J2152" s="8">
        <f>(1-'Parameters and Results'!$B$5)*Data!H2152</f>
        <v>-1.8451732528341474E-4</v>
      </c>
      <c r="K2152" s="8">
        <f t="shared" si="169"/>
        <v>-6.6109009315876745E-3</v>
      </c>
    </row>
    <row r="2153" spans="1:11" x14ac:dyDescent="0.2">
      <c r="A2153" s="3">
        <v>38274</v>
      </c>
      <c r="B2153" s="4">
        <v>4629.3999999999996</v>
      </c>
      <c r="C2153" s="4">
        <v>1103.29</v>
      </c>
      <c r="D2153" s="5">
        <f t="shared" si="165"/>
        <v>613.89383485421763</v>
      </c>
      <c r="E2153" s="4">
        <v>0.5564210994880926</v>
      </c>
      <c r="F2153" s="8">
        <f t="shared" si="166"/>
        <v>-1.1657780729189696E-3</v>
      </c>
      <c r="G2153" s="8">
        <f t="shared" si="167"/>
        <v>-9.346283990246099E-3</v>
      </c>
      <c r="H2153" s="8">
        <f t="shared" si="168"/>
        <v>-4.573093687285752E-3</v>
      </c>
      <c r="I2153" s="8">
        <f>'Parameters and Results'!$C$3*Data!F2153+'Parameters and Results'!$C$4*Data!G2153</f>
        <v>-6.0670491685369931E-3</v>
      </c>
      <c r="J2153" s="8">
        <f>(1-'Parameters and Results'!$B$5)*Data!H2153</f>
        <v>-1.3719281061857259E-3</v>
      </c>
      <c r="K2153" s="8">
        <f t="shared" si="169"/>
        <v>-7.4389772747227188E-3</v>
      </c>
    </row>
    <row r="2154" spans="1:11" x14ac:dyDescent="0.2">
      <c r="A2154" s="3">
        <v>38275</v>
      </c>
      <c r="B2154" s="4">
        <v>4622.7</v>
      </c>
      <c r="C2154" s="4">
        <v>1108.2</v>
      </c>
      <c r="D2154" s="5">
        <f t="shared" si="165"/>
        <v>614.029255319149</v>
      </c>
      <c r="E2154" s="4">
        <v>0.55407801418439717</v>
      </c>
      <c r="F2154" s="8">
        <f t="shared" si="166"/>
        <v>-1.4483200940710317E-3</v>
      </c>
      <c r="G2154" s="8">
        <f t="shared" si="167"/>
        <v>4.4404524260017991E-3</v>
      </c>
      <c r="H2154" s="8">
        <f t="shared" si="168"/>
        <v>-4.2198841077349279E-3</v>
      </c>
      <c r="I2154" s="8">
        <f>'Parameters and Results'!$C$3*Data!F2154+'Parameters and Results'!$C$4*Data!G2154</f>
        <v>1.1305642277288194E-3</v>
      </c>
      <c r="J2154" s="8">
        <f>(1-'Parameters and Results'!$B$5)*Data!H2154</f>
        <v>-1.2659652323204786E-3</v>
      </c>
      <c r="K2154" s="8">
        <f t="shared" si="169"/>
        <v>-1.3540100459165914E-4</v>
      </c>
    </row>
    <row r="2155" spans="1:11" x14ac:dyDescent="0.2">
      <c r="A2155" s="3">
        <v>38278</v>
      </c>
      <c r="B2155" s="4">
        <v>4626.6000000000004</v>
      </c>
      <c r="C2155" s="4">
        <v>1114.02</v>
      </c>
      <c r="D2155" s="5">
        <f t="shared" si="165"/>
        <v>618.55635757912273</v>
      </c>
      <c r="E2155" s="4">
        <v>0.55524708495280406</v>
      </c>
      <c r="F2155" s="8">
        <f t="shared" si="166"/>
        <v>8.4330711105258863E-4</v>
      </c>
      <c r="G2155" s="8">
        <f t="shared" si="167"/>
        <v>5.2380172141855445E-3</v>
      </c>
      <c r="H2155" s="8">
        <f t="shared" si="168"/>
        <v>2.1077161277837683E-3</v>
      </c>
      <c r="I2155" s="8">
        <f>'Parameters and Results'!$C$3*Data!F2155+'Parameters and Results'!$C$4*Data!G2155</f>
        <v>3.56642301783121E-3</v>
      </c>
      <c r="J2155" s="8">
        <f>(1-'Parameters and Results'!$B$5)*Data!H2155</f>
        <v>6.3231483833513062E-4</v>
      </c>
      <c r="K2155" s="8">
        <f t="shared" si="169"/>
        <v>4.1987378561663402E-3</v>
      </c>
    </row>
    <row r="2156" spans="1:11" x14ac:dyDescent="0.2">
      <c r="A2156" s="3">
        <v>38279</v>
      </c>
      <c r="B2156" s="4">
        <v>4655.2</v>
      </c>
      <c r="C2156" s="4">
        <v>1103.23</v>
      </c>
      <c r="D2156" s="5">
        <f t="shared" si="165"/>
        <v>611.58046454903263</v>
      </c>
      <c r="E2156" s="4">
        <v>0.55435445423803975</v>
      </c>
      <c r="F2156" s="8">
        <f t="shared" si="166"/>
        <v>6.1626172754900106E-3</v>
      </c>
      <c r="G2156" s="8">
        <f t="shared" si="167"/>
        <v>-9.7328539195182841E-3</v>
      </c>
      <c r="H2156" s="8">
        <f t="shared" si="168"/>
        <v>-1.6089215376768118E-3</v>
      </c>
      <c r="I2156" s="8">
        <f>'Parameters and Results'!$C$3*Data!F2156+'Parameters and Results'!$C$4*Data!G2156</f>
        <v>1.3654899951388508E-4</v>
      </c>
      <c r="J2156" s="8">
        <f>(1-'Parameters and Results'!$B$5)*Data!H2156</f>
        <v>-4.8267646130304364E-4</v>
      </c>
      <c r="K2156" s="8">
        <f t="shared" si="169"/>
        <v>-3.4612746178915856E-4</v>
      </c>
    </row>
    <row r="2157" spans="1:11" x14ac:dyDescent="0.2">
      <c r="A2157" s="3">
        <v>38280</v>
      </c>
      <c r="B2157" s="4">
        <v>4616.3999999999996</v>
      </c>
      <c r="C2157" s="4">
        <v>1103.6600000000001</v>
      </c>
      <c r="D2157" s="5">
        <f t="shared" si="165"/>
        <v>606.84005058558319</v>
      </c>
      <c r="E2157" s="4">
        <v>0.54984329466102166</v>
      </c>
      <c r="F2157" s="8">
        <f t="shared" si="166"/>
        <v>-8.369693796210451E-3</v>
      </c>
      <c r="G2157" s="8">
        <f t="shared" si="167"/>
        <v>3.8968866181977158E-4</v>
      </c>
      <c r="H2157" s="8">
        <f t="shared" si="168"/>
        <v>-8.170972419339402E-3</v>
      </c>
      <c r="I2157" s="8">
        <f>'Parameters and Results'!$C$3*Data!F2157+'Parameters and Results'!$C$4*Data!G2157</f>
        <v>-7.1130501943014682E-3</v>
      </c>
      <c r="J2157" s="8">
        <f>(1-'Parameters and Results'!$B$5)*Data!H2157</f>
        <v>-2.451291725801821E-3</v>
      </c>
      <c r="K2157" s="8">
        <f t="shared" si="169"/>
        <v>-9.5643419201032892E-3</v>
      </c>
    </row>
    <row r="2158" spans="1:11" x14ac:dyDescent="0.2">
      <c r="A2158" s="3">
        <v>38281</v>
      </c>
      <c r="B2158" s="4">
        <v>4617.3999999999996</v>
      </c>
      <c r="C2158" s="4">
        <v>1106.49</v>
      </c>
      <c r="D2158" s="5">
        <f t="shared" si="165"/>
        <v>604.73848171831446</v>
      </c>
      <c r="E2158" s="4">
        <v>0.54653768377329615</v>
      </c>
      <c r="F2158" s="8">
        <f t="shared" si="166"/>
        <v>2.1659555197421352E-4</v>
      </c>
      <c r="G2158" s="8">
        <f t="shared" si="167"/>
        <v>2.5609135548812158E-3</v>
      </c>
      <c r="H2158" s="8">
        <f t="shared" si="168"/>
        <v>-6.0300588375482482E-3</v>
      </c>
      <c r="I2158" s="8">
        <f>'Parameters and Results'!$C$3*Data!F2158+'Parameters and Results'!$C$4*Data!G2158</f>
        <v>1.5724144276132938E-3</v>
      </c>
      <c r="J2158" s="8">
        <f>(1-'Parameters and Results'!$B$5)*Data!H2158</f>
        <v>-1.8090176512644746E-3</v>
      </c>
      <c r="K2158" s="8">
        <f t="shared" si="169"/>
        <v>-2.3660322365118085E-4</v>
      </c>
    </row>
    <row r="2159" spans="1:11" x14ac:dyDescent="0.2">
      <c r="A2159" s="3">
        <v>38282</v>
      </c>
      <c r="B2159" s="4">
        <v>4615.3999999999996</v>
      </c>
      <c r="C2159" s="4">
        <v>1095.74</v>
      </c>
      <c r="D2159" s="5">
        <f t="shared" si="165"/>
        <v>599.51852054494725</v>
      </c>
      <c r="E2159" s="4">
        <v>0.54713574437818024</v>
      </c>
      <c r="F2159" s="8">
        <f t="shared" si="166"/>
        <v>-4.3323802774513411E-4</v>
      </c>
      <c r="G2159" s="8">
        <f t="shared" si="167"/>
        <v>-9.7629088566330742E-3</v>
      </c>
      <c r="H2159" s="8">
        <f t="shared" si="168"/>
        <v>1.0936732101240192E-3</v>
      </c>
      <c r="I2159" s="8">
        <f>'Parameters and Results'!$C$3*Data!F2159+'Parameters and Results'!$C$4*Data!G2159</f>
        <v>-5.6510540568588535E-3</v>
      </c>
      <c r="J2159" s="8">
        <f>(1-'Parameters and Results'!$B$5)*Data!H2159</f>
        <v>3.2810196303720578E-4</v>
      </c>
      <c r="K2159" s="8">
        <f t="shared" si="169"/>
        <v>-5.3229520938216481E-3</v>
      </c>
    </row>
    <row r="2160" spans="1:11" x14ac:dyDescent="0.2">
      <c r="A2160" s="3">
        <v>38285</v>
      </c>
      <c r="B2160" s="4">
        <v>4564.5</v>
      </c>
      <c r="C2160" s="4">
        <v>1094.8</v>
      </c>
      <c r="D2160" s="5">
        <f t="shared" si="165"/>
        <v>594.87068028689418</v>
      </c>
      <c r="E2160" s="4">
        <v>0.54336013910019565</v>
      </c>
      <c r="F2160" s="8">
        <f t="shared" si="166"/>
        <v>-1.1089559065343294E-2</v>
      </c>
      <c r="G2160" s="8">
        <f t="shared" si="167"/>
        <v>-8.5823592146036976E-4</v>
      </c>
      <c r="H2160" s="8">
        <f t="shared" si="168"/>
        <v>-6.9245935209170202E-3</v>
      </c>
      <c r="I2160" s="8">
        <f>'Parameters and Results'!$C$3*Data!F2160+'Parameters and Results'!$C$4*Data!G2160</f>
        <v>-1.0166811579763981E-2</v>
      </c>
      <c r="J2160" s="8">
        <f>(1-'Parameters and Results'!$B$5)*Data!H2160</f>
        <v>-2.0773780562751065E-3</v>
      </c>
      <c r="K2160" s="8">
        <f t="shared" si="169"/>
        <v>-1.2244189636039089E-2</v>
      </c>
    </row>
    <row r="2161" spans="1:11" x14ac:dyDescent="0.2">
      <c r="A2161" s="3">
        <v>38286</v>
      </c>
      <c r="B2161" s="4">
        <v>4583.3999999999996</v>
      </c>
      <c r="C2161" s="4">
        <v>1111.0899999999999</v>
      </c>
      <c r="D2161" s="5">
        <f t="shared" si="165"/>
        <v>604.87233926724366</v>
      </c>
      <c r="E2161" s="4">
        <v>0.54439544885404756</v>
      </c>
      <c r="F2161" s="8">
        <f t="shared" si="166"/>
        <v>4.1321017702334595E-3</v>
      </c>
      <c r="G2161" s="8">
        <f t="shared" si="167"/>
        <v>1.4769817292937061E-2</v>
      </c>
      <c r="H2161" s="8">
        <f t="shared" si="168"/>
        <v>1.9035711292949311E-3</v>
      </c>
      <c r="I2161" s="8">
        <f>'Parameters and Results'!$C$3*Data!F2161+'Parameters and Results'!$C$4*Data!G2161</f>
        <v>1.1591290387140293E-2</v>
      </c>
      <c r="J2161" s="8">
        <f>(1-'Parameters and Results'!$B$5)*Data!H2161</f>
        <v>5.710713387884794E-4</v>
      </c>
      <c r="K2161" s="8">
        <f t="shared" si="169"/>
        <v>1.2162361725928772E-2</v>
      </c>
    </row>
    <row r="2162" spans="1:11" x14ac:dyDescent="0.2">
      <c r="A2162" s="3">
        <v>38287</v>
      </c>
      <c r="B2162" s="4">
        <v>4630.1000000000004</v>
      </c>
      <c r="C2162" s="4">
        <v>1125.4000000000001</v>
      </c>
      <c r="D2162" s="5">
        <f t="shared" si="165"/>
        <v>614.20073132129028</v>
      </c>
      <c r="E2162" s="4">
        <v>0.54576215685204388</v>
      </c>
      <c r="F2162" s="8">
        <f t="shared" si="166"/>
        <v>1.0137385343809747E-2</v>
      </c>
      <c r="G2162" s="8">
        <f t="shared" si="167"/>
        <v>1.2797012539717736E-2</v>
      </c>
      <c r="H2162" s="8">
        <f t="shared" si="168"/>
        <v>2.5073598658891163E-3</v>
      </c>
      <c r="I2162" s="8">
        <f>'Parameters and Results'!$C$3*Data!F2162+'Parameters and Results'!$C$4*Data!G2162</f>
        <v>1.5780598947281108E-2</v>
      </c>
      <c r="J2162" s="8">
        <f>(1-'Parameters and Results'!$B$5)*Data!H2162</f>
        <v>7.5220795976673502E-4</v>
      </c>
      <c r="K2162" s="8">
        <f t="shared" si="169"/>
        <v>1.6532806907047844E-2</v>
      </c>
    </row>
    <row r="2163" spans="1:11" x14ac:dyDescent="0.2">
      <c r="A2163" s="3">
        <v>38288</v>
      </c>
      <c r="B2163" s="4">
        <v>4642.8</v>
      </c>
      <c r="C2163" s="4">
        <v>1127.44</v>
      </c>
      <c r="D2163" s="5">
        <f t="shared" si="165"/>
        <v>615.41484716157197</v>
      </c>
      <c r="E2163" s="4">
        <v>0.54585152838427942</v>
      </c>
      <c r="F2163" s="8">
        <f t="shared" si="166"/>
        <v>2.7391663752888012E-3</v>
      </c>
      <c r="G2163" s="8">
        <f t="shared" si="167"/>
        <v>1.8110478840769714E-3</v>
      </c>
      <c r="H2163" s="8">
        <f t="shared" si="168"/>
        <v>1.637420520536842E-4</v>
      </c>
      <c r="I2163" s="8">
        <f>'Parameters and Results'!$C$3*Data!F2163+'Parameters and Results'!$C$4*Data!G2163</f>
        <v>3.3747364357792657E-3</v>
      </c>
      <c r="J2163" s="8">
        <f>(1-'Parameters and Results'!$B$5)*Data!H2163</f>
        <v>4.9122615616105268E-5</v>
      </c>
      <c r="K2163" s="8">
        <f t="shared" si="169"/>
        <v>3.423859051395371E-3</v>
      </c>
    </row>
    <row r="2164" spans="1:11" x14ac:dyDescent="0.2">
      <c r="A2164" s="3">
        <v>38289</v>
      </c>
      <c r="B2164" s="4">
        <v>4624.2</v>
      </c>
      <c r="C2164" s="4">
        <v>1130.2</v>
      </c>
      <c r="D2164" s="5">
        <f t="shared" si="165"/>
        <v>616.08067593349688</v>
      </c>
      <c r="E2164" s="4">
        <v>0.54510765876260558</v>
      </c>
      <c r="F2164" s="8">
        <f t="shared" si="166"/>
        <v>-4.0142494824650307E-3</v>
      </c>
      <c r="G2164" s="8">
        <f t="shared" si="167"/>
        <v>2.4450323124874051E-3</v>
      </c>
      <c r="H2164" s="8">
        <f t="shared" si="168"/>
        <v>-1.3636985612611194E-3</v>
      </c>
      <c r="I2164" s="8">
        <f>'Parameters and Results'!$C$3*Data!F2164+'Parameters and Results'!$C$4*Data!G2164</f>
        <v>-2.1921508484137025E-3</v>
      </c>
      <c r="J2164" s="8">
        <f>(1-'Parameters and Results'!$B$5)*Data!H2164</f>
        <v>-4.0910956837833588E-4</v>
      </c>
      <c r="K2164" s="8">
        <f t="shared" si="169"/>
        <v>-2.6012604167920386E-3</v>
      </c>
    </row>
    <row r="2165" spans="1:11" x14ac:dyDescent="0.2">
      <c r="A2165" s="3">
        <v>38292</v>
      </c>
      <c r="B2165" s="4">
        <v>4673.8</v>
      </c>
      <c r="C2165" s="4">
        <v>1130.51</v>
      </c>
      <c r="D2165" s="5">
        <f t="shared" si="165"/>
        <v>616.98957594280409</v>
      </c>
      <c r="E2165" s="4">
        <v>0.54576215685204388</v>
      </c>
      <c r="F2165" s="8">
        <f t="shared" si="166"/>
        <v>1.0669062269703549E-2</v>
      </c>
      <c r="G2165" s="8">
        <f t="shared" si="167"/>
        <v>2.7425012667960211E-4</v>
      </c>
      <c r="H2165" s="8">
        <f t="shared" si="168"/>
        <v>1.199956509207423E-3</v>
      </c>
      <c r="I2165" s="8">
        <f>'Parameters and Results'!$C$3*Data!F2165+'Parameters and Results'!$C$4*Data!G2165</f>
        <v>9.4835245543975922E-3</v>
      </c>
      <c r="J2165" s="8">
        <f>(1-'Parameters and Results'!$B$5)*Data!H2165</f>
        <v>3.5998695276222699E-4</v>
      </c>
      <c r="K2165" s="8">
        <f t="shared" si="169"/>
        <v>9.8435115071598186E-3</v>
      </c>
    </row>
    <row r="2166" spans="1:11" x14ac:dyDescent="0.2">
      <c r="A2166" s="3">
        <v>38293</v>
      </c>
      <c r="B2166" s="4">
        <v>4693.2</v>
      </c>
      <c r="C2166" s="4">
        <v>1130.56</v>
      </c>
      <c r="D2166" s="5">
        <f t="shared" si="165"/>
        <v>614.93608920315478</v>
      </c>
      <c r="E2166" s="4">
        <v>0.5439216752787599</v>
      </c>
      <c r="F2166" s="8">
        <f t="shared" si="166"/>
        <v>4.1422072677625111E-3</v>
      </c>
      <c r="G2166" s="8">
        <f t="shared" si="167"/>
        <v>4.4226848357774553E-5</v>
      </c>
      <c r="H2166" s="8">
        <f t="shared" si="168"/>
        <v>-3.3780134551973026E-3</v>
      </c>
      <c r="I2166" s="8">
        <f>'Parameters and Results'!$C$3*Data!F2166+'Parameters and Results'!$C$4*Data!G2166</f>
        <v>3.6483138574053952E-3</v>
      </c>
      <c r="J2166" s="8">
        <f>(1-'Parameters and Results'!$B$5)*Data!H2166</f>
        <v>-1.0134040365591909E-3</v>
      </c>
      <c r="K2166" s="8">
        <f t="shared" si="169"/>
        <v>2.6349098208462043E-3</v>
      </c>
    </row>
    <row r="2167" spans="1:11" x14ac:dyDescent="0.2">
      <c r="A2167" s="3">
        <v>38294</v>
      </c>
      <c r="B2167" s="4">
        <v>4718.5</v>
      </c>
      <c r="C2167" s="4">
        <v>1143.2</v>
      </c>
      <c r="D2167" s="5">
        <f t="shared" si="165"/>
        <v>619.78856058552458</v>
      </c>
      <c r="E2167" s="4">
        <v>0.5421523448088913</v>
      </c>
      <c r="F2167" s="8">
        <f t="shared" si="166"/>
        <v>5.37629991191905E-3</v>
      </c>
      <c r="G2167" s="8">
        <f t="shared" si="167"/>
        <v>1.1118262444877309E-2</v>
      </c>
      <c r="H2167" s="8">
        <f t="shared" si="168"/>
        <v>-3.2582162954036958E-3</v>
      </c>
      <c r="I2167" s="8">
        <f>'Parameters and Results'!$C$3*Data!F2167+'Parameters and Results'!$C$4*Data!G2167</f>
        <v>1.0708124143162918E-2</v>
      </c>
      <c r="J2167" s="8">
        <f>(1-'Parameters and Results'!$B$5)*Data!H2167</f>
        <v>-9.7746488862110893E-4</v>
      </c>
      <c r="K2167" s="8">
        <f t="shared" si="169"/>
        <v>9.7306592545418104E-3</v>
      </c>
    </row>
    <row r="2168" spans="1:11" x14ac:dyDescent="0.2">
      <c r="A2168" s="3">
        <v>38295</v>
      </c>
      <c r="B2168" s="4">
        <v>4728.3</v>
      </c>
      <c r="C2168" s="4">
        <v>1161.67</v>
      </c>
      <c r="D2168" s="5">
        <f t="shared" si="165"/>
        <v>629.97288503253799</v>
      </c>
      <c r="E2168" s="4">
        <v>0.54229934924078094</v>
      </c>
      <c r="F2168" s="8">
        <f t="shared" si="166"/>
        <v>2.0747773882173553E-3</v>
      </c>
      <c r="G2168" s="8">
        <f t="shared" si="167"/>
        <v>1.602727734719931E-2</v>
      </c>
      <c r="H2168" s="8">
        <f t="shared" si="168"/>
        <v>2.7111292019117982E-4</v>
      </c>
      <c r="I2168" s="8">
        <f>'Parameters and Results'!$C$3*Data!F2168+'Parameters and Results'!$C$4*Data!G2168</f>
        <v>1.0470159982177816E-2</v>
      </c>
      <c r="J2168" s="8">
        <f>(1-'Parameters and Results'!$B$5)*Data!H2168</f>
        <v>8.1333876057353954E-5</v>
      </c>
      <c r="K2168" s="8">
        <f t="shared" si="169"/>
        <v>1.0551493858235171E-2</v>
      </c>
    </row>
    <row r="2169" spans="1:11" x14ac:dyDescent="0.2">
      <c r="A2169" s="3">
        <v>38296</v>
      </c>
      <c r="B2169" s="4">
        <v>4739.8</v>
      </c>
      <c r="C2169" s="4">
        <v>1166.17</v>
      </c>
      <c r="D2169" s="5">
        <f t="shared" si="165"/>
        <v>628.93431129328019</v>
      </c>
      <c r="E2169" s="4">
        <v>0.53931614712544496</v>
      </c>
      <c r="F2169" s="8">
        <f t="shared" si="166"/>
        <v>2.4292108564942885E-3</v>
      </c>
      <c r="G2169" s="8">
        <f t="shared" si="167"/>
        <v>3.8662499187717093E-3</v>
      </c>
      <c r="H2169" s="8">
        <f t="shared" si="168"/>
        <v>-5.5162110563429434E-3</v>
      </c>
      <c r="I2169" s="8">
        <f>'Parameters and Results'!$C$3*Data!F2169+'Parameters and Results'!$C$4*Data!G2169</f>
        <v>4.2133344555692256E-3</v>
      </c>
      <c r="J2169" s="8">
        <f>(1-'Parameters and Results'!$B$5)*Data!H2169</f>
        <v>-1.6548633169028832E-3</v>
      </c>
      <c r="K2169" s="8">
        <f t="shared" si="169"/>
        <v>2.5584711386663424E-3</v>
      </c>
    </row>
    <row r="2170" spans="1:11" x14ac:dyDescent="0.2">
      <c r="A2170" s="3">
        <v>38299</v>
      </c>
      <c r="B2170" s="4">
        <v>4716.6000000000004</v>
      </c>
      <c r="C2170" s="4">
        <v>1164.8900000000001</v>
      </c>
      <c r="D2170" s="5">
        <f t="shared" si="165"/>
        <v>627.49946132299078</v>
      </c>
      <c r="E2170" s="4">
        <v>0.53867700926524453</v>
      </c>
      <c r="F2170" s="8">
        <f t="shared" si="166"/>
        <v>-4.9067396783336022E-3</v>
      </c>
      <c r="G2170" s="8">
        <f t="shared" si="167"/>
        <v>-1.0982129405915154E-3</v>
      </c>
      <c r="H2170" s="8">
        <f t="shared" si="168"/>
        <v>-1.1857921941388269E-3</v>
      </c>
      <c r="I2170" s="8">
        <f>'Parameters and Results'!$C$3*Data!F2170+'Parameters and Results'!$C$4*Data!G2170</f>
        <v>-4.8864322064613198E-3</v>
      </c>
      <c r="J2170" s="8">
        <f>(1-'Parameters and Results'!$B$5)*Data!H2170</f>
        <v>-3.5573765824164816E-4</v>
      </c>
      <c r="K2170" s="8">
        <f t="shared" si="169"/>
        <v>-5.2421698647029677E-3</v>
      </c>
    </row>
    <row r="2171" spans="1:11" x14ac:dyDescent="0.2">
      <c r="A2171" s="3">
        <v>38300</v>
      </c>
      <c r="B2171" s="4">
        <v>4717.7</v>
      </c>
      <c r="C2171" s="4">
        <v>1162.9100000000001</v>
      </c>
      <c r="D2171" s="5">
        <f t="shared" si="165"/>
        <v>625.59040292646182</v>
      </c>
      <c r="E2171" s="4">
        <v>0.53795255258486196</v>
      </c>
      <c r="F2171" s="8">
        <f t="shared" si="166"/>
        <v>2.3319165279554169E-4</v>
      </c>
      <c r="G2171" s="8">
        <f t="shared" si="167"/>
        <v>-1.7011774873363942E-3</v>
      </c>
      <c r="H2171" s="8">
        <f t="shared" si="168"/>
        <v>-1.34578654607764E-3</v>
      </c>
      <c r="I2171" s="8">
        <f>'Parameters and Results'!$C$3*Data!F2171+'Parameters and Results'!$C$4*Data!G2171</f>
        <v>-7.1459314696555422E-4</v>
      </c>
      <c r="J2171" s="8">
        <f>(1-'Parameters and Results'!$B$5)*Data!H2171</f>
        <v>-4.0373596382329207E-4</v>
      </c>
      <c r="K2171" s="8">
        <f t="shared" si="169"/>
        <v>-1.1183291107888464E-3</v>
      </c>
    </row>
    <row r="2172" spans="1:11" x14ac:dyDescent="0.2">
      <c r="A2172" s="3">
        <v>38301</v>
      </c>
      <c r="B2172" s="4">
        <v>4734.5</v>
      </c>
      <c r="C2172" s="4">
        <v>1173.48</v>
      </c>
      <c r="D2172" s="5">
        <f t="shared" si="165"/>
        <v>635.13747564407879</v>
      </c>
      <c r="E2172" s="4">
        <v>0.54124269322364149</v>
      </c>
      <c r="F2172" s="8">
        <f t="shared" si="166"/>
        <v>3.554731742993476E-3</v>
      </c>
      <c r="G2172" s="8">
        <f t="shared" si="167"/>
        <v>9.0482086584833064E-3</v>
      </c>
      <c r="H2172" s="8">
        <f t="shared" si="168"/>
        <v>6.0974153566481391E-3</v>
      </c>
      <c r="I2172" s="8">
        <f>'Parameters and Results'!$C$3*Data!F2172+'Parameters and Results'!$C$4*Data!G2172</f>
        <v>7.9964229507002785E-3</v>
      </c>
      <c r="J2172" s="8">
        <f>(1-'Parameters and Results'!$B$5)*Data!H2172</f>
        <v>1.8292246069944421E-3</v>
      </c>
      <c r="K2172" s="8">
        <f t="shared" si="169"/>
        <v>9.8256475576947201E-3</v>
      </c>
    </row>
    <row r="2173" spans="1:11" x14ac:dyDescent="0.2">
      <c r="A2173" s="3">
        <v>38303</v>
      </c>
      <c r="B2173" s="4">
        <v>4793.8999999999996</v>
      </c>
      <c r="C2173" s="4">
        <v>1184.17</v>
      </c>
      <c r="D2173" s="5">
        <f t="shared" si="165"/>
        <v>638.29775765416127</v>
      </c>
      <c r="E2173" s="4">
        <v>0.53902544200086244</v>
      </c>
      <c r="F2173" s="8">
        <f t="shared" si="166"/>
        <v>1.2468151945621413E-2</v>
      </c>
      <c r="G2173" s="8">
        <f t="shared" si="167"/>
        <v>9.0684141060711349E-3</v>
      </c>
      <c r="H2173" s="8">
        <f t="shared" si="168"/>
        <v>-4.1050073848715556E-3</v>
      </c>
      <c r="I2173" s="8">
        <f>'Parameters and Results'!$C$3*Data!F2173+'Parameters and Results'!$C$4*Data!G2173</f>
        <v>1.580657656969715E-2</v>
      </c>
      <c r="J2173" s="8">
        <f>(1-'Parameters and Results'!$B$5)*Data!H2173</f>
        <v>-1.2315022154614668E-3</v>
      </c>
      <c r="K2173" s="8">
        <f t="shared" si="169"/>
        <v>1.4575074354235683E-2</v>
      </c>
    </row>
    <row r="2174" spans="1:11" x14ac:dyDescent="0.2">
      <c r="A2174" s="3">
        <v>38306</v>
      </c>
      <c r="B2174" s="4">
        <v>4803.1000000000004</v>
      </c>
      <c r="C2174" s="4">
        <v>1183.81</v>
      </c>
      <c r="D2174" s="5">
        <f t="shared" si="165"/>
        <v>640.58982683982686</v>
      </c>
      <c r="E2174" s="4">
        <v>0.54112554112554112</v>
      </c>
      <c r="F2174" s="8">
        <f t="shared" si="166"/>
        <v>1.9172663995413325E-3</v>
      </c>
      <c r="G2174" s="8">
        <f t="shared" si="167"/>
        <v>-3.0405662444246521E-4</v>
      </c>
      <c r="H2174" s="8">
        <f t="shared" si="168"/>
        <v>3.8885337396923746E-3</v>
      </c>
      <c r="I2174" s="8">
        <f>'Parameters and Results'!$C$3*Data!F2174+'Parameters and Results'!$C$4*Data!G2174</f>
        <v>1.5134175223997346E-3</v>
      </c>
      <c r="J2174" s="8">
        <f>(1-'Parameters and Results'!$B$5)*Data!H2174</f>
        <v>1.1665601219077125E-3</v>
      </c>
      <c r="K2174" s="8">
        <f t="shared" si="169"/>
        <v>2.6799776443074469E-3</v>
      </c>
    </row>
    <row r="2175" spans="1:11" x14ac:dyDescent="0.2">
      <c r="A2175" s="3">
        <v>38307</v>
      </c>
      <c r="B2175" s="4">
        <v>4770.3999999999996</v>
      </c>
      <c r="C2175" s="4">
        <v>1175.43</v>
      </c>
      <c r="D2175" s="5">
        <f t="shared" si="165"/>
        <v>633.86000862812773</v>
      </c>
      <c r="E2175" s="4">
        <v>0.53925798101811906</v>
      </c>
      <c r="F2175" s="8">
        <f t="shared" si="166"/>
        <v>-6.8313839598215069E-3</v>
      </c>
      <c r="G2175" s="8">
        <f t="shared" si="167"/>
        <v>-7.1040125148388927E-3</v>
      </c>
      <c r="H2175" s="8">
        <f t="shared" si="168"/>
        <v>-3.4572203838577915E-3</v>
      </c>
      <c r="I2175" s="8">
        <f>'Parameters and Results'!$C$3*Data!F2175+'Parameters and Results'!$C$4*Data!G2175</f>
        <v>-9.8136277228568214E-3</v>
      </c>
      <c r="J2175" s="8">
        <f>(1-'Parameters and Results'!$B$5)*Data!H2175</f>
        <v>-1.0371661151573376E-3</v>
      </c>
      <c r="K2175" s="8">
        <f t="shared" si="169"/>
        <v>-1.0850793838014159E-2</v>
      </c>
    </row>
    <row r="2176" spans="1:11" x14ac:dyDescent="0.2">
      <c r="A2176" s="3">
        <v>38308</v>
      </c>
      <c r="B2176" s="4">
        <v>4795.8999999999996</v>
      </c>
      <c r="C2176" s="4">
        <v>1181.94</v>
      </c>
      <c r="D2176" s="5">
        <f t="shared" si="165"/>
        <v>636.13562970936493</v>
      </c>
      <c r="E2176" s="4">
        <v>0.53821313240043056</v>
      </c>
      <c r="F2176" s="8">
        <f t="shared" si="166"/>
        <v>5.3312274122055822E-3</v>
      </c>
      <c r="G2176" s="8">
        <f t="shared" si="167"/>
        <v>5.5231181773451989E-3</v>
      </c>
      <c r="H2176" s="8">
        <f t="shared" si="168"/>
        <v>-1.9394467882965305E-3</v>
      </c>
      <c r="I2176" s="8">
        <f>'Parameters and Results'!$C$3*Data!F2176+'Parameters and Results'!$C$4*Data!G2176</f>
        <v>7.647307801446292E-3</v>
      </c>
      <c r="J2176" s="8">
        <f>(1-'Parameters and Results'!$B$5)*Data!H2176</f>
        <v>-5.8183403648895925E-4</v>
      </c>
      <c r="K2176" s="8">
        <f t="shared" si="169"/>
        <v>7.0654737649573328E-3</v>
      </c>
    </row>
    <row r="2177" spans="1:11" x14ac:dyDescent="0.2">
      <c r="A2177" s="3">
        <v>38309</v>
      </c>
      <c r="B2177" s="4">
        <v>4805.3</v>
      </c>
      <c r="C2177" s="4">
        <v>1183.55</v>
      </c>
      <c r="D2177" s="5">
        <f t="shared" si="165"/>
        <v>639.27298260775626</v>
      </c>
      <c r="E2177" s="4">
        <v>0.54013179215728635</v>
      </c>
      <c r="F2177" s="8">
        <f t="shared" si="166"/>
        <v>1.9580891978897195E-3</v>
      </c>
      <c r="G2177" s="8">
        <f t="shared" si="167"/>
        <v>1.3612403760805171E-3</v>
      </c>
      <c r="H2177" s="8">
        <f t="shared" si="168"/>
        <v>3.5585307406728523E-3</v>
      </c>
      <c r="I2177" s="8">
        <f>'Parameters and Results'!$C$3*Data!F2177+'Parameters and Results'!$C$4*Data!G2177</f>
        <v>2.4483978512369838E-3</v>
      </c>
      <c r="J2177" s="8">
        <f>(1-'Parameters and Results'!$B$5)*Data!H2177</f>
        <v>1.0675592222018559E-3</v>
      </c>
      <c r="K2177" s="8">
        <f t="shared" si="169"/>
        <v>3.5159570734388398E-3</v>
      </c>
    </row>
    <row r="2178" spans="1:11" x14ac:dyDescent="0.2">
      <c r="A2178" s="3">
        <v>38310</v>
      </c>
      <c r="B2178" s="4">
        <v>4760.8</v>
      </c>
      <c r="C2178" s="4">
        <v>1170.3399999999999</v>
      </c>
      <c r="D2178" s="5">
        <f t="shared" ref="D2178:D2241" si="170">C2178*E2178</f>
        <v>629.21505376344078</v>
      </c>
      <c r="E2178" s="4">
        <v>0.5376344086021505</v>
      </c>
      <c r="F2178" s="8">
        <f t="shared" si="166"/>
        <v>-9.3037540883489124E-3</v>
      </c>
      <c r="G2178" s="8">
        <f t="shared" si="167"/>
        <v>-1.1224091765504696E-2</v>
      </c>
      <c r="H2178" s="8">
        <f t="shared" si="168"/>
        <v>-4.6343780741360556E-3</v>
      </c>
      <c r="I2178" s="8">
        <f>'Parameters and Results'!$C$3*Data!F2178+'Parameters and Results'!$C$4*Data!G2178</f>
        <v>-1.4201794380677837E-2</v>
      </c>
      <c r="J2178" s="8">
        <f>(1-'Parameters and Results'!$B$5)*Data!H2178</f>
        <v>-1.390313422240817E-3</v>
      </c>
      <c r="K2178" s="8">
        <f t="shared" si="169"/>
        <v>-1.5592107802918654E-2</v>
      </c>
    </row>
    <row r="2179" spans="1:11" x14ac:dyDescent="0.2">
      <c r="A2179" s="3">
        <v>38313</v>
      </c>
      <c r="B2179" s="4">
        <v>4733.1000000000004</v>
      </c>
      <c r="C2179" s="4">
        <v>1177.24</v>
      </c>
      <c r="D2179" s="5">
        <f t="shared" si="170"/>
        <v>633.26519634211945</v>
      </c>
      <c r="E2179" s="4">
        <v>0.53792361484669182</v>
      </c>
      <c r="F2179" s="8">
        <f t="shared" si="166"/>
        <v>-5.8353423991243407E-3</v>
      </c>
      <c r="G2179" s="8">
        <f t="shared" si="167"/>
        <v>5.8784108482133786E-3</v>
      </c>
      <c r="H2179" s="8">
        <f t="shared" si="168"/>
        <v>5.3777898580305858E-4</v>
      </c>
      <c r="I2179" s="8">
        <f>'Parameters and Results'!$C$3*Data!F2179+'Parameters and Results'!$C$4*Data!G2179</f>
        <v>-1.9315827411985733E-3</v>
      </c>
      <c r="J2179" s="8">
        <f>(1-'Parameters and Results'!$B$5)*Data!H2179</f>
        <v>1.6133369574091759E-4</v>
      </c>
      <c r="K2179" s="8">
        <f t="shared" si="169"/>
        <v>-1.7702490454576556E-3</v>
      </c>
    </row>
    <row r="2180" spans="1:11" x14ac:dyDescent="0.2">
      <c r="A2180" s="3">
        <v>38314</v>
      </c>
      <c r="B2180" s="4">
        <v>4742.3999999999996</v>
      </c>
      <c r="C2180" s="4">
        <v>1176.94</v>
      </c>
      <c r="D2180" s="5">
        <f t="shared" si="170"/>
        <v>628.94244642761726</v>
      </c>
      <c r="E2180" s="4">
        <v>0.53438785870785022</v>
      </c>
      <c r="F2180" s="8">
        <f t="shared" ref="F2180:F2243" si="171">LN(B2180/B2179)</f>
        <v>1.9629577301951209E-3</v>
      </c>
      <c r="G2180" s="8">
        <f t="shared" ref="G2180:G2243" si="172">LN(C2180/C2179)</f>
        <v>-2.5486581452891129E-4</v>
      </c>
      <c r="H2180" s="8">
        <f t="shared" ref="H2180:H2243" si="173">LN(E2180/E2179)</f>
        <v>-6.5946677622987617E-3</v>
      </c>
      <c r="I2180" s="8">
        <f>'Parameters and Results'!$C$3*Data!F2180+'Parameters and Results'!$C$4*Data!G2180</f>
        <v>1.5799604740751186E-3</v>
      </c>
      <c r="J2180" s="8">
        <f>(1-'Parameters and Results'!$B$5)*Data!H2180</f>
        <v>-1.9784003286896289E-3</v>
      </c>
      <c r="K2180" s="8">
        <f t="shared" ref="K2180:K2243" si="174">I2180+J2180</f>
        <v>-3.9843985461451023E-4</v>
      </c>
    </row>
    <row r="2181" spans="1:11" x14ac:dyDescent="0.2">
      <c r="A2181" s="3">
        <v>38315</v>
      </c>
      <c r="B2181" s="4">
        <v>4719.3999999999996</v>
      </c>
      <c r="C2181" s="4">
        <v>1181.76</v>
      </c>
      <c r="D2181" s="5">
        <f t="shared" si="170"/>
        <v>628.16137777069048</v>
      </c>
      <c r="E2181" s="4">
        <v>0.53154733429011858</v>
      </c>
      <c r="F2181" s="8">
        <f t="shared" si="171"/>
        <v>-4.8616638064394391E-3</v>
      </c>
      <c r="G2181" s="8">
        <f t="shared" si="172"/>
        <v>4.0870027636190692E-3</v>
      </c>
      <c r="H2181" s="8">
        <f t="shared" si="173"/>
        <v>-5.3296507333419722E-3</v>
      </c>
      <c r="I2181" s="8">
        <f>'Parameters and Results'!$C$3*Data!F2181+'Parameters and Results'!$C$4*Data!G2181</f>
        <v>-2.0469743382802112E-3</v>
      </c>
      <c r="J2181" s="8">
        <f>(1-'Parameters and Results'!$B$5)*Data!H2181</f>
        <v>-1.5988952200025918E-3</v>
      </c>
      <c r="K2181" s="8">
        <f t="shared" si="174"/>
        <v>-3.6458695582828032E-3</v>
      </c>
    </row>
    <row r="2182" spans="1:11" x14ac:dyDescent="0.2">
      <c r="A2182" s="3">
        <v>38317</v>
      </c>
      <c r="B2182" s="4">
        <v>4741.5</v>
      </c>
      <c r="C2182" s="4">
        <v>1182.6500000000001</v>
      </c>
      <c r="D2182" s="5">
        <f t="shared" si="170"/>
        <v>623.59609807540198</v>
      </c>
      <c r="E2182" s="4">
        <v>0.52728710783021349</v>
      </c>
      <c r="F2182" s="8">
        <f t="shared" si="171"/>
        <v>4.6718684685086E-3</v>
      </c>
      <c r="G2182" s="8">
        <f t="shared" si="172"/>
        <v>7.5283055141398567E-4</v>
      </c>
      <c r="H2182" s="8">
        <f t="shared" si="173"/>
        <v>-8.0470549118690123E-3</v>
      </c>
      <c r="I2182" s="8">
        <f>'Parameters and Results'!$C$3*Data!F2182+'Parameters and Results'!$C$4*Data!G2182</f>
        <v>4.494413407708577E-3</v>
      </c>
      <c r="J2182" s="8">
        <f>(1-'Parameters and Results'!$B$5)*Data!H2182</f>
        <v>-2.4141164735607041E-3</v>
      </c>
      <c r="K2182" s="8">
        <f t="shared" si="174"/>
        <v>2.0802969341478729E-3</v>
      </c>
    </row>
    <row r="2183" spans="1:11" x14ac:dyDescent="0.2">
      <c r="A2183" s="3">
        <v>38320</v>
      </c>
      <c r="B2183" s="4">
        <v>4749.8</v>
      </c>
      <c r="C2183" s="4">
        <v>1178.57</v>
      </c>
      <c r="D2183" s="5">
        <f t="shared" si="170"/>
        <v>622.0023221448173</v>
      </c>
      <c r="E2183" s="4">
        <v>0.52776018577158534</v>
      </c>
      <c r="F2183" s="8">
        <f t="shared" si="171"/>
        <v>1.7489705552953606E-3</v>
      </c>
      <c r="G2183" s="8">
        <f t="shared" si="172"/>
        <v>-3.4558440641458015E-3</v>
      </c>
      <c r="H2183" s="8">
        <f t="shared" si="173"/>
        <v>8.9679007935686164E-4</v>
      </c>
      <c r="I2183" s="8">
        <f>'Parameters and Results'!$C$3*Data!F2183+'Parameters and Results'!$C$4*Data!G2183</f>
        <v>-3.3580655875529281E-4</v>
      </c>
      <c r="J2183" s="8">
        <f>(1-'Parameters and Results'!$B$5)*Data!H2183</f>
        <v>2.6903702380705856E-4</v>
      </c>
      <c r="K2183" s="8">
        <f t="shared" si="174"/>
        <v>-6.6769534948234253E-5</v>
      </c>
    </row>
    <row r="2184" spans="1:11" x14ac:dyDescent="0.2">
      <c r="A2184" s="3">
        <v>38321</v>
      </c>
      <c r="B2184" s="4">
        <v>4703.2</v>
      </c>
      <c r="C2184" s="4">
        <v>1173.82</v>
      </c>
      <c r="D2184" s="5">
        <f t="shared" si="170"/>
        <v>615.4354322864782</v>
      </c>
      <c r="E2184" s="4">
        <v>0.5243013684265716</v>
      </c>
      <c r="F2184" s="8">
        <f t="shared" si="171"/>
        <v>-9.859383791032442E-3</v>
      </c>
      <c r="G2184" s="8">
        <f t="shared" si="172"/>
        <v>-4.0384514945904912E-3</v>
      </c>
      <c r="H2184" s="8">
        <f t="shared" si="173"/>
        <v>-6.5753373327841506E-3</v>
      </c>
      <c r="I2184" s="8">
        <f>'Parameters and Results'!$C$3*Data!F2184+'Parameters and Results'!$C$4*Data!G2184</f>
        <v>-1.0807724624232252E-2</v>
      </c>
      <c r="J2184" s="8">
        <f>(1-'Parameters and Results'!$B$5)*Data!H2184</f>
        <v>-1.9726011998352456E-3</v>
      </c>
      <c r="K2184" s="8">
        <f t="shared" si="174"/>
        <v>-1.2780325824067497E-2</v>
      </c>
    </row>
    <row r="2185" spans="1:11" x14ac:dyDescent="0.2">
      <c r="A2185" s="3">
        <v>38322</v>
      </c>
      <c r="B2185" s="4">
        <v>4735.7</v>
      </c>
      <c r="C2185" s="4">
        <v>1191.3699999999999</v>
      </c>
      <c r="D2185" s="5">
        <f t="shared" si="170"/>
        <v>617.38612219515983</v>
      </c>
      <c r="E2185" s="4">
        <v>0.51821526662175466</v>
      </c>
      <c r="F2185" s="8">
        <f t="shared" si="171"/>
        <v>6.886422874848328E-3</v>
      </c>
      <c r="G2185" s="8">
        <f t="shared" si="172"/>
        <v>1.4840517760714666E-2</v>
      </c>
      <c r="H2185" s="8">
        <f t="shared" si="173"/>
        <v>-1.1675921019929284E-2</v>
      </c>
      <c r="I2185" s="8">
        <f>'Parameters and Results'!$C$3*Data!F2185+'Parameters and Results'!$C$4*Data!G2185</f>
        <v>1.4039499606278209E-2</v>
      </c>
      <c r="J2185" s="8">
        <f>(1-'Parameters and Results'!$B$5)*Data!H2185</f>
        <v>-3.5027763059787857E-3</v>
      </c>
      <c r="K2185" s="8">
        <f t="shared" si="174"/>
        <v>1.0536723300299422E-2</v>
      </c>
    </row>
    <row r="2186" spans="1:11" x14ac:dyDescent="0.2">
      <c r="A2186" s="3">
        <v>38323</v>
      </c>
      <c r="B2186" s="4">
        <v>4751.2</v>
      </c>
      <c r="C2186" s="4">
        <v>1190.33</v>
      </c>
      <c r="D2186" s="5">
        <f t="shared" si="170"/>
        <v>619.15734720416117</v>
      </c>
      <c r="E2186" s="4">
        <v>0.52015604681404415</v>
      </c>
      <c r="F2186" s="8">
        <f t="shared" si="171"/>
        <v>3.2676667387569157E-3</v>
      </c>
      <c r="G2186" s="8">
        <f t="shared" si="172"/>
        <v>-8.7332583121340799E-4</v>
      </c>
      <c r="H2186" s="8">
        <f t="shared" si="173"/>
        <v>3.7381280225111608E-3</v>
      </c>
      <c r="I2186" s="8">
        <f>'Parameters and Results'!$C$3*Data!F2186+'Parameters and Results'!$C$4*Data!G2186</f>
        <v>2.3876124475570608E-3</v>
      </c>
      <c r="J2186" s="8">
        <f>(1-'Parameters and Results'!$B$5)*Data!H2186</f>
        <v>1.1214384067533484E-3</v>
      </c>
      <c r="K2186" s="8">
        <f t="shared" si="174"/>
        <v>3.5090508543104094E-3</v>
      </c>
    </row>
    <row r="2187" spans="1:11" x14ac:dyDescent="0.2">
      <c r="A2187" s="3">
        <v>38324</v>
      </c>
      <c r="B2187" s="4">
        <v>4747.8999999999996</v>
      </c>
      <c r="C2187" s="4">
        <v>1191.17</v>
      </c>
      <c r="D2187" s="5">
        <f t="shared" si="170"/>
        <v>614.79741935483878</v>
      </c>
      <c r="E2187" s="4">
        <v>0.5161290322580645</v>
      </c>
      <c r="F2187" s="8">
        <f t="shared" si="171"/>
        <v>-6.9480269346710352E-4</v>
      </c>
      <c r="G2187" s="8">
        <f t="shared" si="172"/>
        <v>7.0543777857237644E-4</v>
      </c>
      <c r="H2187" s="8">
        <f t="shared" si="173"/>
        <v>-7.7720598477029734E-3</v>
      </c>
      <c r="I2187" s="8">
        <f>'Parameters and Results'!$C$3*Data!F2187+'Parameters and Results'!$C$4*Data!G2187</f>
        <v>-2.2701595635463216E-4</v>
      </c>
      <c r="J2187" s="8">
        <f>(1-'Parameters and Results'!$B$5)*Data!H2187</f>
        <v>-2.3316179543108923E-3</v>
      </c>
      <c r="K2187" s="8">
        <f t="shared" si="174"/>
        <v>-2.5586339106655246E-3</v>
      </c>
    </row>
    <row r="2188" spans="1:11" x14ac:dyDescent="0.2">
      <c r="A2188" s="3">
        <v>38327</v>
      </c>
      <c r="B2188" s="4">
        <v>4722.8</v>
      </c>
      <c r="C2188" s="4">
        <v>1190.25</v>
      </c>
      <c r="D2188" s="5">
        <f t="shared" si="170"/>
        <v>612.80440714616691</v>
      </c>
      <c r="E2188" s="4">
        <v>0.51485352417237296</v>
      </c>
      <c r="F2188" s="8">
        <f t="shared" si="171"/>
        <v>-5.3005709752285855E-3</v>
      </c>
      <c r="G2188" s="8">
        <f t="shared" si="172"/>
        <v>-7.7264829032175472E-4</v>
      </c>
      <c r="H2188" s="8">
        <f t="shared" si="173"/>
        <v>-2.4743556105850254E-3</v>
      </c>
      <c r="I2188" s="8">
        <f>'Parameters and Results'!$C$3*Data!F2188+'Parameters and Results'!$C$4*Data!G2188</f>
        <v>-5.0552296800987599E-3</v>
      </c>
      <c r="J2188" s="8">
        <f>(1-'Parameters and Results'!$B$5)*Data!H2188</f>
        <v>-7.4230668317550768E-4</v>
      </c>
      <c r="K2188" s="8">
        <f t="shared" si="174"/>
        <v>-5.7975363632742673E-3</v>
      </c>
    </row>
    <row r="2189" spans="1:11" x14ac:dyDescent="0.2">
      <c r="A2189" s="3">
        <v>38328</v>
      </c>
      <c r="B2189" s="4">
        <v>4728.7</v>
      </c>
      <c r="C2189" s="4">
        <v>1177.07</v>
      </c>
      <c r="D2189" s="5">
        <f t="shared" si="170"/>
        <v>604.89747674597868</v>
      </c>
      <c r="E2189" s="4">
        <v>0.51390102266303506</v>
      </c>
      <c r="F2189" s="8">
        <f t="shared" si="171"/>
        <v>1.2484792395622167E-3</v>
      </c>
      <c r="G2189" s="8">
        <f t="shared" si="172"/>
        <v>-1.1135069345770974E-2</v>
      </c>
      <c r="H2189" s="8">
        <f t="shared" si="173"/>
        <v>-1.8517571260230872E-3</v>
      </c>
      <c r="I2189" s="8">
        <f>'Parameters and Results'!$C$3*Data!F2189+'Parameters and Results'!$C$4*Data!G2189</f>
        <v>-4.9205181120993875E-3</v>
      </c>
      <c r="J2189" s="8">
        <f>(1-'Parameters and Results'!$B$5)*Data!H2189</f>
        <v>-5.5552713780692624E-4</v>
      </c>
      <c r="K2189" s="8">
        <f t="shared" si="174"/>
        <v>-5.4760452499063141E-3</v>
      </c>
    </row>
    <row r="2190" spans="1:11" x14ac:dyDescent="0.2">
      <c r="A2190" s="3">
        <v>38329</v>
      </c>
      <c r="B2190" s="4">
        <v>4703.8999999999996</v>
      </c>
      <c r="C2190" s="4">
        <v>1182.81</v>
      </c>
      <c r="D2190" s="5">
        <f t="shared" si="170"/>
        <v>613.39521858631952</v>
      </c>
      <c r="E2190" s="4">
        <v>0.51859150547114041</v>
      </c>
      <c r="F2190" s="8">
        <f t="shared" si="171"/>
        <v>-5.2583714234205976E-3</v>
      </c>
      <c r="G2190" s="8">
        <f t="shared" si="172"/>
        <v>4.8646637284365402E-3</v>
      </c>
      <c r="H2190" s="8">
        <f t="shared" si="173"/>
        <v>9.0858092385509865E-3</v>
      </c>
      <c r="I2190" s="8">
        <f>'Parameters and Results'!$C$3*Data!F2190+'Parameters and Results'!$C$4*Data!G2190</f>
        <v>-1.974156582137291E-3</v>
      </c>
      <c r="J2190" s="8">
        <f>(1-'Parameters and Results'!$B$5)*Data!H2190</f>
        <v>2.7257427715652962E-3</v>
      </c>
      <c r="K2190" s="8">
        <f t="shared" si="174"/>
        <v>7.5158618942800523E-4</v>
      </c>
    </row>
    <row r="2191" spans="1:11" x14ac:dyDescent="0.2">
      <c r="A2191" s="3">
        <v>38330</v>
      </c>
      <c r="B2191" s="4">
        <v>4688.3999999999996</v>
      </c>
      <c r="C2191" s="4">
        <v>1189.24</v>
      </c>
      <c r="D2191" s="5">
        <f t="shared" si="170"/>
        <v>619.88011467292154</v>
      </c>
      <c r="E2191" s="4">
        <v>0.52124055251498569</v>
      </c>
      <c r="F2191" s="8">
        <f t="shared" si="171"/>
        <v>-3.3005790000711402E-3</v>
      </c>
      <c r="G2191" s="8">
        <f t="shared" si="172"/>
        <v>5.4214841588234846E-3</v>
      </c>
      <c r="H2191" s="8">
        <f t="shared" si="173"/>
        <v>5.0951550385521906E-3</v>
      </c>
      <c r="I2191" s="8">
        <f>'Parameters and Results'!$C$3*Data!F2191+'Parameters and Results'!$C$4*Data!G2191</f>
        <v>3.9594820702434398E-5</v>
      </c>
      <c r="J2191" s="8">
        <f>(1-'Parameters and Results'!$B$5)*Data!H2191</f>
        <v>1.5285465115656574E-3</v>
      </c>
      <c r="K2191" s="8">
        <f t="shared" si="174"/>
        <v>1.5681413322680918E-3</v>
      </c>
    </row>
    <row r="2192" spans="1:11" x14ac:dyDescent="0.2">
      <c r="A2192" s="3">
        <v>38331</v>
      </c>
      <c r="B2192" s="4">
        <v>4694</v>
      </c>
      <c r="C2192" s="4">
        <v>1188</v>
      </c>
      <c r="D2192" s="5">
        <f t="shared" si="170"/>
        <v>620.88428974600185</v>
      </c>
      <c r="E2192" s="4">
        <v>0.5226298735235706</v>
      </c>
      <c r="F2192" s="8">
        <f t="shared" si="171"/>
        <v>1.19372456194358E-3</v>
      </c>
      <c r="G2192" s="8">
        <f t="shared" si="172"/>
        <v>-1.043226693526878E-3</v>
      </c>
      <c r="H2192" s="8">
        <f t="shared" si="173"/>
        <v>2.6618664429400125E-3</v>
      </c>
      <c r="I2192" s="8">
        <f>'Parameters and Results'!$C$3*Data!F2192+'Parameters and Results'!$C$4*Data!G2192</f>
        <v>4.8116657719611815E-4</v>
      </c>
      <c r="J2192" s="8">
        <f>(1-'Parameters and Results'!$B$5)*Data!H2192</f>
        <v>7.9855993288200386E-4</v>
      </c>
      <c r="K2192" s="8">
        <f t="shared" si="174"/>
        <v>1.279726510078122E-3</v>
      </c>
    </row>
    <row r="2193" spans="1:11" x14ac:dyDescent="0.2">
      <c r="A2193" s="3">
        <v>38334</v>
      </c>
      <c r="B2193" s="4">
        <v>4736.8</v>
      </c>
      <c r="C2193" s="4">
        <v>1198.68</v>
      </c>
      <c r="D2193" s="5">
        <f t="shared" si="170"/>
        <v>623.17650116974266</v>
      </c>
      <c r="E2193" s="4">
        <v>0.51988562516246428</v>
      </c>
      <c r="F2193" s="8">
        <f t="shared" si="171"/>
        <v>9.0767048065974881E-3</v>
      </c>
      <c r="G2193" s="8">
        <f t="shared" si="172"/>
        <v>8.9497304094685402E-3</v>
      </c>
      <c r="H2193" s="8">
        <f t="shared" si="173"/>
        <v>-5.2646789482828299E-3</v>
      </c>
      <c r="I2193" s="8">
        <f>'Parameters and Results'!$C$3*Data!F2193+'Parameters and Results'!$C$4*Data!G2193</f>
        <v>1.2774971126885814E-2</v>
      </c>
      <c r="J2193" s="8">
        <f>(1-'Parameters and Results'!$B$5)*Data!H2193</f>
        <v>-1.5794036844848493E-3</v>
      </c>
      <c r="K2193" s="8">
        <f t="shared" si="174"/>
        <v>1.1195567442400965E-2</v>
      </c>
    </row>
    <row r="2194" spans="1:11" x14ac:dyDescent="0.2">
      <c r="A2194" s="3">
        <v>38335</v>
      </c>
      <c r="B2194" s="4">
        <v>4722.8</v>
      </c>
      <c r="C2194" s="4">
        <v>1203.3800000000001</v>
      </c>
      <c r="D2194" s="5">
        <f t="shared" si="170"/>
        <v>625.4898903269401</v>
      </c>
      <c r="E2194" s="4">
        <v>0.51977753521492798</v>
      </c>
      <c r="F2194" s="8">
        <f t="shared" si="171"/>
        <v>-2.9599581846116402E-3</v>
      </c>
      <c r="G2194" s="8">
        <f t="shared" si="172"/>
        <v>3.9133127382233275E-3</v>
      </c>
      <c r="H2194" s="8">
        <f t="shared" si="173"/>
        <v>-2.0793263057727169E-4</v>
      </c>
      <c r="I2194" s="8">
        <f>'Parameters and Results'!$C$3*Data!F2194+'Parameters and Results'!$C$4*Data!G2194</f>
        <v>-4.7677453289458752E-4</v>
      </c>
      <c r="J2194" s="8">
        <f>(1-'Parameters and Results'!$B$5)*Data!H2194</f>
        <v>-6.2379789173181509E-5</v>
      </c>
      <c r="K2194" s="8">
        <f t="shared" si="174"/>
        <v>-5.3915432206776907E-4</v>
      </c>
    </row>
    <row r="2195" spans="1:11" x14ac:dyDescent="0.2">
      <c r="A2195" s="3">
        <v>38336</v>
      </c>
      <c r="B2195" s="4">
        <v>4728.2</v>
      </c>
      <c r="C2195" s="4">
        <v>1205.72</v>
      </c>
      <c r="D2195" s="5">
        <f t="shared" si="170"/>
        <v>620.03496863108103</v>
      </c>
      <c r="E2195" s="4">
        <v>0.51424457471973672</v>
      </c>
      <c r="F2195" s="8">
        <f t="shared" si="171"/>
        <v>1.1427363427426878E-3</v>
      </c>
      <c r="G2195" s="8">
        <f t="shared" si="172"/>
        <v>1.9426347896698139E-3</v>
      </c>
      <c r="H2195" s="8">
        <f t="shared" si="173"/>
        <v>-1.0701924552629614E-2</v>
      </c>
      <c r="I2195" s="8">
        <f>'Parameters and Results'!$C$3*Data!F2195+'Parameters and Results'!$C$4*Data!G2195</f>
        <v>2.0489170863215514E-3</v>
      </c>
      <c r="J2195" s="8">
        <f>(1-'Parameters and Results'!$B$5)*Data!H2195</f>
        <v>-3.2105773657888845E-3</v>
      </c>
      <c r="K2195" s="8">
        <f t="shared" si="174"/>
        <v>-1.1616602794673331E-3</v>
      </c>
    </row>
    <row r="2196" spans="1:11" x14ac:dyDescent="0.2">
      <c r="A2196" s="3">
        <v>38337</v>
      </c>
      <c r="B2196" s="4">
        <v>4735.2</v>
      </c>
      <c r="C2196" s="4">
        <v>1203.21</v>
      </c>
      <c r="D2196" s="5">
        <f t="shared" si="170"/>
        <v>621.0116129032258</v>
      </c>
      <c r="E2196" s="4">
        <v>0.5161290322580645</v>
      </c>
      <c r="F2196" s="8">
        <f t="shared" si="171"/>
        <v>1.4793840008178183E-3</v>
      </c>
      <c r="G2196" s="8">
        <f t="shared" si="172"/>
        <v>-2.0839135287011798E-3</v>
      </c>
      <c r="H2196" s="8">
        <f t="shared" si="173"/>
        <v>3.657818148054669E-3</v>
      </c>
      <c r="I2196" s="8">
        <f>'Parameters and Results'!$C$3*Data!F2196+'Parameters and Results'!$C$4*Data!G2196</f>
        <v>1.6914769521695358E-4</v>
      </c>
      <c r="J2196" s="8">
        <f>(1-'Parameters and Results'!$B$5)*Data!H2196</f>
        <v>1.0973454444164008E-3</v>
      </c>
      <c r="K2196" s="8">
        <f t="shared" si="174"/>
        <v>1.2664931396333544E-3</v>
      </c>
    </row>
    <row r="2197" spans="1:11" x14ac:dyDescent="0.2">
      <c r="A2197" s="3">
        <v>38338</v>
      </c>
      <c r="B2197" s="4">
        <v>4696.8</v>
      </c>
      <c r="C2197" s="4">
        <v>1194.2</v>
      </c>
      <c r="D2197" s="5">
        <f t="shared" si="170"/>
        <v>615.88447653429603</v>
      </c>
      <c r="E2197" s="4">
        <v>0.51572975760701389</v>
      </c>
      <c r="F2197" s="8">
        <f t="shared" si="171"/>
        <v>-8.1425386265390233E-3</v>
      </c>
      <c r="G2197" s="8">
        <f t="shared" si="172"/>
        <v>-7.5164802183584553E-3</v>
      </c>
      <c r="H2197" s="8">
        <f t="shared" si="173"/>
        <v>-7.738940151498033E-4</v>
      </c>
      <c r="I2197" s="8">
        <f>'Parameters and Results'!$C$3*Data!F2197+'Parameters and Results'!$C$4*Data!G2197</f>
        <v>-1.1183620616135214E-2</v>
      </c>
      <c r="J2197" s="8">
        <f>(1-'Parameters and Results'!$B$5)*Data!H2197</f>
        <v>-2.3216820454494103E-4</v>
      </c>
      <c r="K2197" s="8">
        <f t="shared" si="174"/>
        <v>-1.1415788820680155E-2</v>
      </c>
    </row>
    <row r="2198" spans="1:11" x14ac:dyDescent="0.2">
      <c r="A2198" s="3">
        <v>38341</v>
      </c>
      <c r="B2198" s="4">
        <v>4731.1000000000004</v>
      </c>
      <c r="C2198" s="4">
        <v>1194.6500000000001</v>
      </c>
      <c r="D2198" s="5">
        <f t="shared" si="170"/>
        <v>613.20706292988405</v>
      </c>
      <c r="E2198" s="4">
        <v>0.51329432296478805</v>
      </c>
      <c r="F2198" s="8">
        <f t="shared" si="171"/>
        <v>7.2763078380850797E-3</v>
      </c>
      <c r="G2198" s="8">
        <f t="shared" si="172"/>
        <v>3.7675032364772719E-4</v>
      </c>
      <c r="H2198" s="8">
        <f t="shared" si="173"/>
        <v>-4.7334930942033275E-3</v>
      </c>
      <c r="I2198" s="8">
        <f>'Parameters and Results'!$C$3*Data!F2198+'Parameters and Results'!$C$4*Data!G2198</f>
        <v>6.5702145330942168E-3</v>
      </c>
      <c r="J2198" s="8">
        <f>(1-'Parameters and Results'!$B$5)*Data!H2198</f>
        <v>-1.4200479282609985E-3</v>
      </c>
      <c r="K2198" s="8">
        <f t="shared" si="174"/>
        <v>5.1501666048332185E-3</v>
      </c>
    </row>
    <row r="2199" spans="1:11" x14ac:dyDescent="0.2">
      <c r="A2199" s="3">
        <v>38342</v>
      </c>
      <c r="B2199" s="4">
        <v>4733</v>
      </c>
      <c r="C2199" s="4">
        <v>1205.45</v>
      </c>
      <c r="D2199" s="5">
        <f t="shared" si="170"/>
        <v>625.78518403156318</v>
      </c>
      <c r="E2199" s="4">
        <v>0.51912993822353737</v>
      </c>
      <c r="F2199" s="8">
        <f t="shared" si="171"/>
        <v>4.0151731818663378E-4</v>
      </c>
      <c r="G2199" s="8">
        <f t="shared" si="172"/>
        <v>8.9996857587691364E-3</v>
      </c>
      <c r="H2199" s="8">
        <f t="shared" si="173"/>
        <v>1.1304804868742765E-2</v>
      </c>
      <c r="I2199" s="8">
        <f>'Parameters and Results'!$C$3*Data!F2199+'Parameters and Results'!$C$4*Data!G2199</f>
        <v>5.21115796314864E-3</v>
      </c>
      <c r="J2199" s="8">
        <f>(1-'Parameters and Results'!$B$5)*Data!H2199</f>
        <v>3.3914414606228301E-3</v>
      </c>
      <c r="K2199" s="8">
        <f t="shared" si="174"/>
        <v>8.60259942377147E-3</v>
      </c>
    </row>
    <row r="2200" spans="1:11" x14ac:dyDescent="0.2">
      <c r="A2200" s="3">
        <v>38343</v>
      </c>
      <c r="B2200" s="4">
        <v>4777.3999999999996</v>
      </c>
      <c r="C2200" s="4">
        <v>1209.57</v>
      </c>
      <c r="D2200" s="5">
        <f t="shared" si="170"/>
        <v>632.45490196078435</v>
      </c>
      <c r="E2200" s="4">
        <v>0.52287581699346408</v>
      </c>
      <c r="F2200" s="8">
        <f t="shared" si="171"/>
        <v>9.3372145396113364E-3</v>
      </c>
      <c r="G2200" s="8">
        <f t="shared" si="172"/>
        <v>3.4119833350936719E-3</v>
      </c>
      <c r="H2200" s="8">
        <f t="shared" si="173"/>
        <v>7.1897777674215296E-3</v>
      </c>
      <c r="I2200" s="8">
        <f>'Parameters and Results'!$C$3*Data!F2200+'Parameters and Results'!$C$4*Data!G2200</f>
        <v>1.0012533723110503E-2</v>
      </c>
      <c r="J2200" s="8">
        <f>(1-'Parameters and Results'!$B$5)*Data!H2200</f>
        <v>2.1569333302264592E-3</v>
      </c>
      <c r="K2200" s="8">
        <f t="shared" si="174"/>
        <v>1.2169467053336961E-2</v>
      </c>
    </row>
    <row r="2201" spans="1:11" x14ac:dyDescent="0.2">
      <c r="A2201" s="3">
        <v>38344</v>
      </c>
      <c r="B2201" s="4">
        <v>4787.7</v>
      </c>
      <c r="C2201" s="4">
        <v>1210.1300000000001</v>
      </c>
      <c r="D2201" s="5">
        <f t="shared" si="170"/>
        <v>630.50591361433862</v>
      </c>
      <c r="E2201" s="4">
        <v>0.52102328974105139</v>
      </c>
      <c r="F2201" s="8">
        <f t="shared" si="171"/>
        <v>2.1536636273910533E-3</v>
      </c>
      <c r="G2201" s="8">
        <f t="shared" si="172"/>
        <v>4.6286730586302777E-4</v>
      </c>
      <c r="H2201" s="8">
        <f t="shared" si="173"/>
        <v>-3.5492495111416858E-3</v>
      </c>
      <c r="I2201" s="8">
        <f>'Parameters and Results'!$C$3*Data!F2201+'Parameters and Results'!$C$4*Data!G2201</f>
        <v>2.1344040191332066E-3</v>
      </c>
      <c r="J2201" s="8">
        <f>(1-'Parameters and Results'!$B$5)*Data!H2201</f>
        <v>-1.0647748533425059E-3</v>
      </c>
      <c r="K2201" s="8">
        <f t="shared" si="174"/>
        <v>1.0696291657907007E-3</v>
      </c>
    </row>
    <row r="2202" spans="1:11" x14ac:dyDescent="0.2">
      <c r="A2202" s="3">
        <v>38345</v>
      </c>
      <c r="B2202" s="4">
        <v>4798.1000000000004</v>
      </c>
      <c r="C2202" s="4">
        <v>1204.92</v>
      </c>
      <c r="D2202" s="5">
        <f t="shared" si="170"/>
        <v>626.38802245789145</v>
      </c>
      <c r="E2202" s="4">
        <v>0.51985859846121851</v>
      </c>
      <c r="F2202" s="8">
        <f t="shared" si="171"/>
        <v>2.169877126705088E-3</v>
      </c>
      <c r="G2202" s="8">
        <f t="shared" si="172"/>
        <v>-4.3146171569201407E-3</v>
      </c>
      <c r="H2202" s="8">
        <f t="shared" si="173"/>
        <v>-2.2378941916751092E-3</v>
      </c>
      <c r="I2202" s="8">
        <f>'Parameters and Results'!$C$3*Data!F2202+'Parameters and Results'!$C$4*Data!G2202</f>
        <v>-4.3125077886992449E-4</v>
      </c>
      <c r="J2202" s="8">
        <f>(1-'Parameters and Results'!$B$5)*Data!H2202</f>
        <v>-6.7136825750253285E-4</v>
      </c>
      <c r="K2202" s="8">
        <f t="shared" si="174"/>
        <v>-1.1026190363724573E-3</v>
      </c>
    </row>
    <row r="2203" spans="1:11" x14ac:dyDescent="0.2">
      <c r="A2203" s="3">
        <v>38350</v>
      </c>
      <c r="B2203" s="4">
        <v>4819.8</v>
      </c>
      <c r="C2203" s="4">
        <v>1213.45</v>
      </c>
      <c r="D2203" s="5">
        <f t="shared" si="170"/>
        <v>633.42381374954323</v>
      </c>
      <c r="E2203" s="4">
        <v>0.52200240121104557</v>
      </c>
      <c r="F2203" s="8">
        <f t="shared" si="171"/>
        <v>4.512427207866385E-3</v>
      </c>
      <c r="G2203" s="8">
        <f t="shared" si="172"/>
        <v>7.0543675070005385E-3</v>
      </c>
      <c r="H2203" s="8">
        <f t="shared" si="173"/>
        <v>4.1153393324523391E-3</v>
      </c>
      <c r="I2203" s="8">
        <f>'Parameters and Results'!$C$3*Data!F2203+'Parameters and Results'!$C$4*Data!G2203</f>
        <v>7.7577322606633787E-3</v>
      </c>
      <c r="J2203" s="8">
        <f>(1-'Parameters and Results'!$B$5)*Data!H2203</f>
        <v>1.2346017997357018E-3</v>
      </c>
      <c r="K2203" s="8">
        <f t="shared" si="174"/>
        <v>8.992334060399081E-3</v>
      </c>
    </row>
    <row r="2204" spans="1:11" x14ac:dyDescent="0.2">
      <c r="A2204" s="3">
        <v>38351</v>
      </c>
      <c r="B2204" s="4">
        <v>4820.1000000000004</v>
      </c>
      <c r="C2204" s="4">
        <v>1213.55</v>
      </c>
      <c r="D2204" s="5">
        <f t="shared" si="170"/>
        <v>631.39958376690947</v>
      </c>
      <c r="E2204" s="4">
        <v>0.52029136316337155</v>
      </c>
      <c r="F2204" s="8">
        <f t="shared" si="171"/>
        <v>6.2241309577255096E-5</v>
      </c>
      <c r="G2204" s="8">
        <f t="shared" si="172"/>
        <v>8.2406262922643438E-5</v>
      </c>
      <c r="H2204" s="8">
        <f t="shared" si="173"/>
        <v>-3.2832194591823649E-3</v>
      </c>
      <c r="I2204" s="8">
        <f>'Parameters and Results'!$C$3*Data!F2204+'Parameters and Results'!$C$4*Data!G2204</f>
        <v>9.8960527858325668E-5</v>
      </c>
      <c r="J2204" s="8">
        <f>(1-'Parameters and Results'!$B$5)*Data!H2204</f>
        <v>-9.8496583775470954E-4</v>
      </c>
      <c r="K2204" s="8">
        <f t="shared" si="174"/>
        <v>-8.8600530989638388E-4</v>
      </c>
    </row>
    <row r="2205" spans="1:11" x14ac:dyDescent="0.2">
      <c r="A2205" s="3">
        <v>38352</v>
      </c>
      <c r="B2205" s="4">
        <v>4814.3</v>
      </c>
      <c r="C2205" s="4">
        <v>1211.92</v>
      </c>
      <c r="D2205" s="5">
        <f t="shared" si="170"/>
        <v>632.52609603340306</v>
      </c>
      <c r="E2205" s="4">
        <v>0.52192066805845516</v>
      </c>
      <c r="F2205" s="8">
        <f t="shared" si="171"/>
        <v>-1.2040190776115519E-3</v>
      </c>
      <c r="G2205" s="8">
        <f t="shared" si="172"/>
        <v>-1.3440695992001477E-3</v>
      </c>
      <c r="H2205" s="8">
        <f t="shared" si="173"/>
        <v>3.1266309994319222E-3</v>
      </c>
      <c r="I2205" s="8">
        <f>'Parameters and Results'!$C$3*Data!F2205+'Parameters and Results'!$C$4*Data!G2205</f>
        <v>-1.7793142764781879E-3</v>
      </c>
      <c r="J2205" s="8">
        <f>(1-'Parameters and Results'!$B$5)*Data!H2205</f>
        <v>9.3798929982957682E-4</v>
      </c>
      <c r="K2205" s="8">
        <f t="shared" si="174"/>
        <v>-8.4132497664861112E-4</v>
      </c>
    </row>
    <row r="2206" spans="1:11" x14ac:dyDescent="0.2">
      <c r="A2206" s="3">
        <v>38356</v>
      </c>
      <c r="B2206" s="4">
        <v>4847</v>
      </c>
      <c r="C2206" s="4">
        <v>1188.05</v>
      </c>
      <c r="D2206" s="5">
        <f t="shared" si="170"/>
        <v>630.80067962196028</v>
      </c>
      <c r="E2206" s="4">
        <v>0.53095465647233731</v>
      </c>
      <c r="F2206" s="8">
        <f t="shared" si="171"/>
        <v>6.7693012055884032E-3</v>
      </c>
      <c r="G2206" s="8">
        <f t="shared" si="172"/>
        <v>-1.9892571271046225E-2</v>
      </c>
      <c r="H2206" s="8">
        <f t="shared" si="173"/>
        <v>1.7161025454842986E-2</v>
      </c>
      <c r="I2206" s="8">
        <f>'Parameters and Results'!$C$3*Data!F2206+'Parameters and Results'!$C$4*Data!G2206</f>
        <v>-4.8188499314751124E-3</v>
      </c>
      <c r="J2206" s="8">
        <f>(1-'Parameters and Results'!$B$5)*Data!H2206</f>
        <v>5.1483076364528969E-3</v>
      </c>
      <c r="K2206" s="8">
        <f t="shared" si="174"/>
        <v>3.294577049777845E-4</v>
      </c>
    </row>
    <row r="2207" spans="1:11" x14ac:dyDescent="0.2">
      <c r="A2207" s="3">
        <v>38357</v>
      </c>
      <c r="B2207" s="4">
        <v>4806</v>
      </c>
      <c r="C2207" s="4">
        <v>1183.74</v>
      </c>
      <c r="D2207" s="5">
        <f t="shared" si="170"/>
        <v>627.14701986754972</v>
      </c>
      <c r="E2207" s="4">
        <v>0.5298013245033113</v>
      </c>
      <c r="F2207" s="8">
        <f t="shared" si="171"/>
        <v>-8.4948195489617379E-3</v>
      </c>
      <c r="G2207" s="8">
        <f t="shared" si="172"/>
        <v>-3.6343898440889155E-3</v>
      </c>
      <c r="H2207" s="8">
        <f t="shared" si="173"/>
        <v>-2.1745480472169254E-3</v>
      </c>
      <c r="I2207" s="8">
        <f>'Parameters and Results'!$C$3*Data!F2207+'Parameters and Results'!$C$4*Data!G2207</f>
        <v>-9.3955376211495353E-3</v>
      </c>
      <c r="J2207" s="8">
        <f>(1-'Parameters and Results'!$B$5)*Data!H2207</f>
        <v>-6.5236441416507767E-4</v>
      </c>
      <c r="K2207" s="8">
        <f t="shared" si="174"/>
        <v>-1.0047902035314613E-2</v>
      </c>
    </row>
    <row r="2208" spans="1:11" x14ac:dyDescent="0.2">
      <c r="A2208" s="3">
        <v>38358</v>
      </c>
      <c r="B2208" s="4">
        <v>4824.3</v>
      </c>
      <c r="C2208" s="4">
        <v>1187.8900000000001</v>
      </c>
      <c r="D2208" s="5">
        <f t="shared" si="170"/>
        <v>633.50754626419939</v>
      </c>
      <c r="E2208" s="4">
        <v>0.53330489040584506</v>
      </c>
      <c r="F2208" s="8">
        <f t="shared" si="171"/>
        <v>3.800509231674353E-3</v>
      </c>
      <c r="G2208" s="8">
        <f t="shared" si="172"/>
        <v>3.4997063081060194E-3</v>
      </c>
      <c r="H2208" s="8">
        <f t="shared" si="173"/>
        <v>6.5912108075068636E-3</v>
      </c>
      <c r="I2208" s="8">
        <f>'Parameters and Results'!$C$3*Data!F2208+'Parameters and Results'!$C$4*Data!G2208</f>
        <v>5.2152869840923098E-3</v>
      </c>
      <c r="J2208" s="8">
        <f>(1-'Parameters and Results'!$B$5)*Data!H2208</f>
        <v>1.9773632422520593E-3</v>
      </c>
      <c r="K2208" s="8">
        <f t="shared" si="174"/>
        <v>7.1926502263443687E-3</v>
      </c>
    </row>
    <row r="2209" spans="1:11" x14ac:dyDescent="0.2">
      <c r="A2209" s="3">
        <v>38359</v>
      </c>
      <c r="B2209" s="4">
        <v>4854.1000000000004</v>
      </c>
      <c r="C2209" s="4">
        <v>1186.19</v>
      </c>
      <c r="D2209" s="5">
        <f t="shared" si="170"/>
        <v>634.25836808897452</v>
      </c>
      <c r="E2209" s="4">
        <v>0.53470217089081384</v>
      </c>
      <c r="F2209" s="8">
        <f t="shared" si="171"/>
        <v>6.158062111967834E-3</v>
      </c>
      <c r="G2209" s="8">
        <f t="shared" si="172"/>
        <v>-1.4321339555191225E-3</v>
      </c>
      <c r="H2209" s="8">
        <f t="shared" si="173"/>
        <v>2.6166143143263516E-3</v>
      </c>
      <c r="I2209" s="8">
        <f>'Parameters and Results'!$C$3*Data!F2209+'Parameters and Results'!$C$4*Data!G2209</f>
        <v>4.6149520119915279E-3</v>
      </c>
      <c r="J2209" s="8">
        <f>(1-'Parameters and Results'!$B$5)*Data!H2209</f>
        <v>7.8498429429790556E-4</v>
      </c>
      <c r="K2209" s="8">
        <f t="shared" si="174"/>
        <v>5.3999363062894332E-3</v>
      </c>
    </row>
    <row r="2210" spans="1:11" x14ac:dyDescent="0.2">
      <c r="A2210" s="3">
        <v>38362</v>
      </c>
      <c r="B2210" s="4">
        <v>4840.7</v>
      </c>
      <c r="C2210" s="4">
        <v>1190.25</v>
      </c>
      <c r="D2210" s="5">
        <f t="shared" si="170"/>
        <v>634.76614580555713</v>
      </c>
      <c r="E2210" s="4">
        <v>0.53330489040584506</v>
      </c>
      <c r="F2210" s="8">
        <f t="shared" si="171"/>
        <v>-2.7643702878407889E-3</v>
      </c>
      <c r="G2210" s="8">
        <f t="shared" si="172"/>
        <v>3.4168789871083954E-3</v>
      </c>
      <c r="H2210" s="8">
        <f t="shared" si="173"/>
        <v>-2.6166143143264721E-3</v>
      </c>
      <c r="I2210" s="8">
        <f>'Parameters and Results'!$C$3*Data!F2210+'Parameters and Results'!$C$4*Data!G2210</f>
        <v>-5.7370934882215643E-4</v>
      </c>
      <c r="J2210" s="8">
        <f>(1-'Parameters and Results'!$B$5)*Data!H2210</f>
        <v>-7.8498429429794177E-4</v>
      </c>
      <c r="K2210" s="8">
        <f t="shared" si="174"/>
        <v>-1.3586936431200982E-3</v>
      </c>
    </row>
    <row r="2211" spans="1:11" x14ac:dyDescent="0.2">
      <c r="A2211" s="3">
        <v>38363</v>
      </c>
      <c r="B2211" s="4">
        <v>4818.7</v>
      </c>
      <c r="C2211" s="4">
        <v>1182.99</v>
      </c>
      <c r="D2211" s="5">
        <f t="shared" si="170"/>
        <v>629.38391147052573</v>
      </c>
      <c r="E2211" s="4">
        <v>0.53202809108320925</v>
      </c>
      <c r="F2211" s="8">
        <f t="shared" si="171"/>
        <v>-4.5551562292983384E-3</v>
      </c>
      <c r="G2211" s="8">
        <f t="shared" si="172"/>
        <v>-6.1182372173450511E-3</v>
      </c>
      <c r="H2211" s="8">
        <f t="shared" si="173"/>
        <v>-2.3969969129876969E-3</v>
      </c>
      <c r="I2211" s="8">
        <f>'Parameters and Results'!$C$3*Data!F2211+'Parameters and Results'!$C$4*Data!G2211</f>
        <v>-7.289609798002375E-3</v>
      </c>
      <c r="J2211" s="8">
        <f>(1-'Parameters and Results'!$B$5)*Data!H2211</f>
        <v>-7.1909907389630916E-4</v>
      </c>
      <c r="K2211" s="8">
        <f t="shared" si="174"/>
        <v>-8.008708871898685E-3</v>
      </c>
    </row>
    <row r="2212" spans="1:11" x14ac:dyDescent="0.2">
      <c r="A2212" s="3">
        <v>38364</v>
      </c>
      <c r="B2212" s="4">
        <v>4783.6000000000004</v>
      </c>
      <c r="C2212" s="4">
        <v>1187.7</v>
      </c>
      <c r="D2212" s="5">
        <f t="shared" si="170"/>
        <v>627.35051764208754</v>
      </c>
      <c r="E2212" s="4">
        <v>0.52820621170504967</v>
      </c>
      <c r="F2212" s="8">
        <f t="shared" si="171"/>
        <v>-7.3107810282649031E-3</v>
      </c>
      <c r="G2212" s="8">
        <f t="shared" si="172"/>
        <v>3.9735319229116644E-3</v>
      </c>
      <c r="H2212" s="8">
        <f t="shared" si="173"/>
        <v>-7.2095308034323471E-3</v>
      </c>
      <c r="I2212" s="8">
        <f>'Parameters and Results'!$C$3*Data!F2212+'Parameters and Results'!$C$4*Data!G2212</f>
        <v>-4.2512261613594903E-3</v>
      </c>
      <c r="J2212" s="8">
        <f>(1-'Parameters and Results'!$B$5)*Data!H2212</f>
        <v>-2.1628592410297045E-3</v>
      </c>
      <c r="K2212" s="8">
        <f t="shared" si="174"/>
        <v>-6.4140854023891948E-3</v>
      </c>
    </row>
    <row r="2213" spans="1:11" x14ac:dyDescent="0.2">
      <c r="A2213" s="3">
        <v>38365</v>
      </c>
      <c r="B2213" s="4">
        <v>4800.3</v>
      </c>
      <c r="C2213" s="4">
        <v>1177.45</v>
      </c>
      <c r="D2213" s="5">
        <f t="shared" si="170"/>
        <v>625.23895497026342</v>
      </c>
      <c r="E2213" s="4">
        <v>0.53101104502973662</v>
      </c>
      <c r="F2213" s="8">
        <f t="shared" si="171"/>
        <v>3.4850148482862258E-3</v>
      </c>
      <c r="G2213" s="8">
        <f t="shared" si="172"/>
        <v>-8.6675806362045641E-3</v>
      </c>
      <c r="H2213" s="8">
        <f t="shared" si="173"/>
        <v>5.2960615260805614E-3</v>
      </c>
      <c r="I2213" s="8">
        <f>'Parameters and Results'!$C$3*Data!F2213+'Parameters and Results'!$C$4*Data!G2213</f>
        <v>-1.6311055513000185E-3</v>
      </c>
      <c r="J2213" s="8">
        <f>(1-'Parameters and Results'!$B$5)*Data!H2213</f>
        <v>1.5888184578241686E-3</v>
      </c>
      <c r="K2213" s="8">
        <f t="shared" si="174"/>
        <v>-4.2287093475849901E-5</v>
      </c>
    </row>
    <row r="2214" spans="1:11" x14ac:dyDescent="0.2">
      <c r="A2214" s="3">
        <v>38366</v>
      </c>
      <c r="B2214" s="4">
        <v>4820.8</v>
      </c>
      <c r="C2214" s="4">
        <v>1184.52</v>
      </c>
      <c r="D2214" s="5">
        <f t="shared" si="170"/>
        <v>633.60256753142551</v>
      </c>
      <c r="E2214" s="4">
        <v>0.53490238031559245</v>
      </c>
      <c r="F2214" s="8">
        <f t="shared" si="171"/>
        <v>4.2614734330981025E-3</v>
      </c>
      <c r="G2214" s="8">
        <f t="shared" si="172"/>
        <v>5.9865460738067391E-3</v>
      </c>
      <c r="H2214" s="8">
        <f t="shared" si="173"/>
        <v>7.3014420888438975E-3</v>
      </c>
      <c r="I2214" s="8">
        <f>'Parameters and Results'!$C$3*Data!F2214+'Parameters and Results'!$C$4*Data!G2214</f>
        <v>6.9615241338164798E-3</v>
      </c>
      <c r="J2214" s="8">
        <f>(1-'Parameters and Results'!$B$5)*Data!H2214</f>
        <v>2.1904326266531694E-3</v>
      </c>
      <c r="K2214" s="8">
        <f t="shared" si="174"/>
        <v>9.1519567604696483E-3</v>
      </c>
    </row>
    <row r="2215" spans="1:11" x14ac:dyDescent="0.2">
      <c r="A2215" s="3">
        <v>38370</v>
      </c>
      <c r="B2215" s="4">
        <v>4823.8999999999996</v>
      </c>
      <c r="C2215" s="4">
        <v>1195.98</v>
      </c>
      <c r="D2215" s="5">
        <f t="shared" si="170"/>
        <v>639.80099502487565</v>
      </c>
      <c r="E2215" s="4">
        <v>0.53495961054940355</v>
      </c>
      <c r="F2215" s="8">
        <f t="shared" si="171"/>
        <v>6.4284013121287877E-4</v>
      </c>
      <c r="G2215" s="8">
        <f t="shared" si="172"/>
        <v>9.6283037449323167E-3</v>
      </c>
      <c r="H2215" s="8">
        <f t="shared" si="173"/>
        <v>1.0698619888246873E-4</v>
      </c>
      <c r="I2215" s="8">
        <f>'Parameters and Results'!$C$3*Data!F2215+'Parameters and Results'!$C$4*Data!G2215</f>
        <v>5.7617691370747213E-3</v>
      </c>
      <c r="J2215" s="8">
        <f>(1-'Parameters and Results'!$B$5)*Data!H2215</f>
        <v>3.2095859664740622E-5</v>
      </c>
      <c r="K2215" s="8">
        <f t="shared" si="174"/>
        <v>5.7938649967394619E-3</v>
      </c>
    </row>
    <row r="2216" spans="1:11" x14ac:dyDescent="0.2">
      <c r="A2216" s="3">
        <v>38371</v>
      </c>
      <c r="B2216" s="4">
        <v>4818.3</v>
      </c>
      <c r="C2216" s="4">
        <v>1184.6300000000001</v>
      </c>
      <c r="D2216" s="5">
        <f t="shared" si="170"/>
        <v>632.07235086970445</v>
      </c>
      <c r="E2216" s="4">
        <v>0.53356098602070212</v>
      </c>
      <c r="F2216" s="8">
        <f t="shared" si="171"/>
        <v>-1.1615607702883369E-3</v>
      </c>
      <c r="G2216" s="8">
        <f t="shared" si="172"/>
        <v>-9.5354434363160729E-3</v>
      </c>
      <c r="H2216" s="8">
        <f t="shared" si="173"/>
        <v>-2.6178724714374397E-3</v>
      </c>
      <c r="I2216" s="8">
        <f>'Parameters and Results'!$C$3*Data!F2216+'Parameters and Results'!$C$4*Data!G2216</f>
        <v>-6.1655051296129757E-3</v>
      </c>
      <c r="J2216" s="8">
        <f>(1-'Parameters and Results'!$B$5)*Data!H2216</f>
        <v>-7.8536174143123199E-4</v>
      </c>
      <c r="K2216" s="8">
        <f t="shared" si="174"/>
        <v>-6.9508668710442072E-3</v>
      </c>
    </row>
    <row r="2217" spans="1:11" x14ac:dyDescent="0.2">
      <c r="A2217" s="3">
        <v>38372</v>
      </c>
      <c r="B2217" s="4">
        <v>4800.8</v>
      </c>
      <c r="C2217" s="4">
        <v>1175.4100000000001</v>
      </c>
      <c r="D2217" s="5">
        <f t="shared" si="170"/>
        <v>627.88995726495727</v>
      </c>
      <c r="E2217" s="4">
        <v>0.53418803418803418</v>
      </c>
      <c r="F2217" s="8">
        <f t="shared" si="171"/>
        <v>-3.638598061658207E-3</v>
      </c>
      <c r="G2217" s="8">
        <f t="shared" si="172"/>
        <v>-7.8134666420083976E-3</v>
      </c>
      <c r="H2217" s="8">
        <f t="shared" si="173"/>
        <v>1.1745236521858869E-3</v>
      </c>
      <c r="I2217" s="8">
        <f>'Parameters and Results'!$C$3*Data!F2217+'Parameters and Results'!$C$4*Data!G2217</f>
        <v>-7.4030452906354675E-3</v>
      </c>
      <c r="J2217" s="8">
        <f>(1-'Parameters and Results'!$B$5)*Data!H2217</f>
        <v>3.5235709565576611E-4</v>
      </c>
      <c r="K2217" s="8">
        <f t="shared" si="174"/>
        <v>-7.0506881949797011E-3</v>
      </c>
    </row>
    <row r="2218" spans="1:11" x14ac:dyDescent="0.2">
      <c r="A2218" s="3">
        <v>38373</v>
      </c>
      <c r="B2218" s="4">
        <v>4803.3</v>
      </c>
      <c r="C2218" s="4">
        <v>1167.8699999999999</v>
      </c>
      <c r="D2218" s="5">
        <f t="shared" si="170"/>
        <v>623.1963713980789</v>
      </c>
      <c r="E2218" s="4">
        <v>0.53361792956243326</v>
      </c>
      <c r="F2218" s="8">
        <f t="shared" si="171"/>
        <v>5.2061100081547186E-4</v>
      </c>
      <c r="G2218" s="8">
        <f t="shared" si="172"/>
        <v>-6.4354460605525717E-3</v>
      </c>
      <c r="H2218" s="8">
        <f t="shared" si="173"/>
        <v>-1.0678057608302118E-3</v>
      </c>
      <c r="I2218" s="8">
        <f>'Parameters and Results'!$C$3*Data!F2218+'Parameters and Results'!$C$4*Data!G2218</f>
        <v>-3.0196062469848516E-3</v>
      </c>
      <c r="J2218" s="8">
        <f>(1-'Parameters and Results'!$B$5)*Data!H2218</f>
        <v>-3.2034172824906357E-4</v>
      </c>
      <c r="K2218" s="8">
        <f t="shared" si="174"/>
        <v>-3.3399479752339151E-3</v>
      </c>
    </row>
    <row r="2219" spans="1:11" x14ac:dyDescent="0.2">
      <c r="A2219" s="3">
        <v>38376</v>
      </c>
      <c r="B2219" s="4">
        <v>4812.5</v>
      </c>
      <c r="C2219" s="4">
        <v>1163.75</v>
      </c>
      <c r="D2219" s="5">
        <f t="shared" si="170"/>
        <v>619.74118649483432</v>
      </c>
      <c r="E2219" s="4">
        <v>0.53253807647246776</v>
      </c>
      <c r="F2219" s="8">
        <f t="shared" si="171"/>
        <v>1.9135179199209974E-3</v>
      </c>
      <c r="G2219" s="8">
        <f t="shared" si="172"/>
        <v>-3.5340272325752767E-3</v>
      </c>
      <c r="H2219" s="8">
        <f t="shared" si="173"/>
        <v>-2.0256950260795527E-3</v>
      </c>
      <c r="I2219" s="8">
        <f>'Parameters and Results'!$C$3*Data!F2219+'Parameters and Results'!$C$4*Data!G2219</f>
        <v>-2.3404652565977711E-4</v>
      </c>
      <c r="J2219" s="8">
        <f>(1-'Parameters and Results'!$B$5)*Data!H2219</f>
        <v>-6.0770850782386585E-4</v>
      </c>
      <c r="K2219" s="8">
        <f t="shared" si="174"/>
        <v>-8.4175503348364296E-4</v>
      </c>
    </row>
    <row r="2220" spans="1:11" x14ac:dyDescent="0.2">
      <c r="A2220" s="3">
        <v>38377</v>
      </c>
      <c r="B2220" s="4">
        <v>4843.2</v>
      </c>
      <c r="C2220" s="4">
        <v>1168.4100000000001</v>
      </c>
      <c r="D2220" s="5">
        <f t="shared" si="170"/>
        <v>626.59409020217731</v>
      </c>
      <c r="E2220" s="4">
        <v>0.53627929425644871</v>
      </c>
      <c r="F2220" s="8">
        <f t="shared" si="171"/>
        <v>6.3589596714145767E-3</v>
      </c>
      <c r="G2220" s="8">
        <f t="shared" si="172"/>
        <v>3.9963005984531511E-3</v>
      </c>
      <c r="H2220" s="8">
        <f t="shared" si="173"/>
        <v>7.0006965943993247E-3</v>
      </c>
      <c r="I2220" s="8">
        <f>'Parameters and Results'!$C$3*Data!F2220+'Parameters and Results'!$C$4*Data!G2220</f>
        <v>7.7220920356524565E-3</v>
      </c>
      <c r="J2220" s="8">
        <f>(1-'Parameters and Results'!$B$5)*Data!H2220</f>
        <v>2.1002089783197977E-3</v>
      </c>
      <c r="K2220" s="8">
        <f t="shared" si="174"/>
        <v>9.8223010139722542E-3</v>
      </c>
    </row>
    <row r="2221" spans="1:11" x14ac:dyDescent="0.2">
      <c r="A2221" s="3">
        <v>38378</v>
      </c>
      <c r="B2221" s="4">
        <v>4847.1000000000004</v>
      </c>
      <c r="C2221" s="4">
        <v>1174.07</v>
      </c>
      <c r="D2221" s="5">
        <f t="shared" si="170"/>
        <v>623.41103382360745</v>
      </c>
      <c r="E2221" s="4">
        <v>0.5309828492539691</v>
      </c>
      <c r="F2221" s="8">
        <f t="shared" si="171"/>
        <v>8.0492868344048433E-4</v>
      </c>
      <c r="G2221" s="8">
        <f t="shared" si="172"/>
        <v>4.8324946337465523E-3</v>
      </c>
      <c r="H2221" s="8">
        <f t="shared" si="173"/>
        <v>-9.925374970653645E-3</v>
      </c>
      <c r="I2221" s="8">
        <f>'Parameters and Results'!$C$3*Data!F2221+'Parameters and Results'!$C$4*Data!G2221</f>
        <v>3.3138597002335627E-3</v>
      </c>
      <c r="J2221" s="8">
        <f>(1-'Parameters and Results'!$B$5)*Data!H2221</f>
        <v>-2.9776124911960939E-3</v>
      </c>
      <c r="K2221" s="8">
        <f t="shared" si="174"/>
        <v>3.3624720903746878E-4</v>
      </c>
    </row>
    <row r="2222" spans="1:11" x14ac:dyDescent="0.2">
      <c r="A2222" s="3">
        <v>38379</v>
      </c>
      <c r="B2222" s="4">
        <v>4853.3999999999996</v>
      </c>
      <c r="C2222" s="4">
        <v>1174.55</v>
      </c>
      <c r="D2222" s="5">
        <f t="shared" si="170"/>
        <v>622.57500265027033</v>
      </c>
      <c r="E2222" s="4">
        <v>0.53005406551468248</v>
      </c>
      <c r="F2222" s="8">
        <f t="shared" si="171"/>
        <v>1.2989023010673301E-3</v>
      </c>
      <c r="G2222" s="8">
        <f t="shared" si="172"/>
        <v>4.0875067629772159E-4</v>
      </c>
      <c r="H2222" s="8">
        <f t="shared" si="173"/>
        <v>-1.7507100150513501E-3</v>
      </c>
      <c r="I2222" s="8">
        <f>'Parameters and Results'!$C$3*Data!F2222+'Parameters and Results'!$C$4*Data!G2222</f>
        <v>1.3572648786346836E-3</v>
      </c>
      <c r="J2222" s="8">
        <f>(1-'Parameters and Results'!$B$5)*Data!H2222</f>
        <v>-5.2521300451540515E-4</v>
      </c>
      <c r="K2222" s="8">
        <f t="shared" si="174"/>
        <v>8.3205187411927847E-4</v>
      </c>
    </row>
    <row r="2223" spans="1:11" x14ac:dyDescent="0.2">
      <c r="A2223" s="3">
        <v>38380</v>
      </c>
      <c r="B2223" s="4">
        <v>4832.8</v>
      </c>
      <c r="C2223" s="4">
        <v>1171.3599999999999</v>
      </c>
      <c r="D2223" s="5">
        <f t="shared" si="170"/>
        <v>621.41114058355436</v>
      </c>
      <c r="E2223" s="4">
        <v>0.5305039787798409</v>
      </c>
      <c r="F2223" s="8">
        <f t="shared" si="171"/>
        <v>-4.2534804274303737E-3</v>
      </c>
      <c r="G2223" s="8">
        <f t="shared" si="172"/>
        <v>-2.719628601441738E-3</v>
      </c>
      <c r="H2223" s="8">
        <f t="shared" si="173"/>
        <v>8.4844633364183355E-4</v>
      </c>
      <c r="I2223" s="8">
        <f>'Parameters and Results'!$C$3*Data!F2223+'Parameters and Results'!$C$4*Data!G2223</f>
        <v>-5.1903948187801158E-3</v>
      </c>
      <c r="J2223" s="8">
        <f>(1-'Parameters and Results'!$B$5)*Data!H2223</f>
        <v>2.5453390009255012E-4</v>
      </c>
      <c r="K2223" s="8">
        <f t="shared" si="174"/>
        <v>-4.9358609186875655E-3</v>
      </c>
    </row>
    <row r="2224" spans="1:11" x14ac:dyDescent="0.2">
      <c r="A2224" s="3">
        <v>38383</v>
      </c>
      <c r="B2224" s="4">
        <v>4852.3</v>
      </c>
      <c r="C2224" s="4">
        <v>1181.27</v>
      </c>
      <c r="D2224" s="5">
        <f t="shared" si="170"/>
        <v>626.66843501326264</v>
      </c>
      <c r="E2224" s="4">
        <v>0.5305039787798409</v>
      </c>
      <c r="F2224" s="8">
        <f t="shared" si="171"/>
        <v>4.0268095011274816E-3</v>
      </c>
      <c r="G2224" s="8">
        <f t="shared" si="172"/>
        <v>8.4246639832197632E-3</v>
      </c>
      <c r="H2224" s="8">
        <f t="shared" si="173"/>
        <v>0</v>
      </c>
      <c r="I2224" s="8">
        <f>'Parameters and Results'!$C$3*Data!F2224+'Parameters and Results'!$C$4*Data!G2224</f>
        <v>8.0727768644252192E-3</v>
      </c>
      <c r="J2224" s="8">
        <f>(1-'Parameters and Results'!$B$5)*Data!H2224</f>
        <v>0</v>
      </c>
      <c r="K2224" s="8">
        <f t="shared" si="174"/>
        <v>8.0727768644252192E-3</v>
      </c>
    </row>
    <row r="2225" spans="1:11" x14ac:dyDescent="0.2">
      <c r="A2225" s="3">
        <v>38384</v>
      </c>
      <c r="B2225" s="4">
        <v>4906.2</v>
      </c>
      <c r="C2225" s="4">
        <v>1189.4100000000001</v>
      </c>
      <c r="D2225" s="5">
        <f t="shared" si="170"/>
        <v>632.93422733077909</v>
      </c>
      <c r="E2225" s="4">
        <v>0.53214133673903785</v>
      </c>
      <c r="F2225" s="8">
        <f t="shared" si="171"/>
        <v>1.1046892070327545E-2</v>
      </c>
      <c r="G2225" s="8">
        <f t="shared" si="172"/>
        <v>6.8672549560682443E-3</v>
      </c>
      <c r="H2225" s="8">
        <f t="shared" si="173"/>
        <v>3.0816665374078932E-3</v>
      </c>
      <c r="I2225" s="8">
        <f>'Parameters and Results'!$C$3*Data!F2225+'Parameters and Results'!$C$4*Data!G2225</f>
        <v>1.3374348237813454E-2</v>
      </c>
      <c r="J2225" s="8">
        <f>(1-'Parameters and Results'!$B$5)*Data!H2225</f>
        <v>9.2449996122236804E-4</v>
      </c>
      <c r="K2225" s="8">
        <f t="shared" si="174"/>
        <v>1.4298848199035822E-2</v>
      </c>
    </row>
    <row r="2226" spans="1:11" x14ac:dyDescent="0.2">
      <c r="A2226" s="3">
        <v>38385</v>
      </c>
      <c r="B2226" s="4">
        <v>4916.2</v>
      </c>
      <c r="C2226" s="4">
        <v>1193.19</v>
      </c>
      <c r="D2226" s="5">
        <f t="shared" si="170"/>
        <v>633.79900138106871</v>
      </c>
      <c r="E2226" s="4">
        <v>0.53118028258791028</v>
      </c>
      <c r="F2226" s="8">
        <f t="shared" si="171"/>
        <v>2.0361629448946423E-3</v>
      </c>
      <c r="G2226" s="8">
        <f t="shared" si="172"/>
        <v>3.1730069431806021E-3</v>
      </c>
      <c r="H2226" s="8">
        <f t="shared" si="173"/>
        <v>-1.8076457684168888E-3</v>
      </c>
      <c r="I2226" s="8">
        <f>'Parameters and Results'!$C$3*Data!F2226+'Parameters and Results'!$C$4*Data!G2226</f>
        <v>3.4950663261003375E-3</v>
      </c>
      <c r="J2226" s="8">
        <f>(1-'Parameters and Results'!$B$5)*Data!H2226</f>
        <v>-5.4229373052506677E-4</v>
      </c>
      <c r="K2226" s="8">
        <f t="shared" si="174"/>
        <v>2.9527725955752707E-3</v>
      </c>
    </row>
    <row r="2227" spans="1:11" x14ac:dyDescent="0.2">
      <c r="A2227" s="3">
        <v>38386</v>
      </c>
      <c r="B2227" s="4">
        <v>4908.3</v>
      </c>
      <c r="C2227" s="4">
        <v>1189.8900000000001</v>
      </c>
      <c r="D2227" s="5">
        <f t="shared" si="170"/>
        <v>632.7519276788089</v>
      </c>
      <c r="E2227" s="4">
        <v>0.53177346450412122</v>
      </c>
      <c r="F2227" s="8">
        <f t="shared" si="171"/>
        <v>-1.6082246837404437E-3</v>
      </c>
      <c r="G2227" s="8">
        <f t="shared" si="172"/>
        <v>-2.769526922576206E-3</v>
      </c>
      <c r="H2227" s="8">
        <f t="shared" si="173"/>
        <v>1.1161012027287344E-3</v>
      </c>
      <c r="I2227" s="8">
        <f>'Parameters and Results'!$C$3*Data!F2227+'Parameters and Results'!$C$4*Data!G2227</f>
        <v>-2.9027411364640401E-3</v>
      </c>
      <c r="J2227" s="8">
        <f>(1-'Parameters and Results'!$B$5)*Data!H2227</f>
        <v>3.3483036081862036E-4</v>
      </c>
      <c r="K2227" s="8">
        <f t="shared" si="174"/>
        <v>-2.5679107756454199E-3</v>
      </c>
    </row>
    <row r="2228" spans="1:11" x14ac:dyDescent="0.2">
      <c r="A2228" s="3">
        <v>38387</v>
      </c>
      <c r="B2228" s="4">
        <v>4941.5</v>
      </c>
      <c r="C2228" s="4">
        <v>1203.03</v>
      </c>
      <c r="D2228" s="5">
        <f t="shared" si="170"/>
        <v>638.21220159151198</v>
      </c>
      <c r="E2228" s="4">
        <v>0.5305039787798409</v>
      </c>
      <c r="F2228" s="8">
        <f t="shared" si="171"/>
        <v>6.7412791590979954E-3</v>
      </c>
      <c r="G2228" s="8">
        <f t="shared" si="172"/>
        <v>1.0982508461376298E-2</v>
      </c>
      <c r="H2228" s="8">
        <f t="shared" si="173"/>
        <v>-2.3901219717199326E-3</v>
      </c>
      <c r="I2228" s="8">
        <f>'Parameters and Results'!$C$3*Data!F2228+'Parameters and Results'!$C$4*Data!G2228</f>
        <v>1.1829173833353948E-2</v>
      </c>
      <c r="J2228" s="8">
        <f>(1-'Parameters and Results'!$B$5)*Data!H2228</f>
        <v>-7.1703659151597986E-4</v>
      </c>
      <c r="K2228" s="8">
        <f t="shared" si="174"/>
        <v>1.1112137241837969E-2</v>
      </c>
    </row>
    <row r="2229" spans="1:11" x14ac:dyDescent="0.2">
      <c r="A2229" s="3">
        <v>38390</v>
      </c>
      <c r="B2229" s="4">
        <v>4979.8</v>
      </c>
      <c r="C2229" s="4">
        <v>1201.72</v>
      </c>
      <c r="D2229" s="5">
        <f t="shared" si="170"/>
        <v>645.84296232600627</v>
      </c>
      <c r="E2229" s="4">
        <v>0.53743214919116455</v>
      </c>
      <c r="F2229" s="8">
        <f t="shared" si="171"/>
        <v>7.7208007534294836E-3</v>
      </c>
      <c r="G2229" s="8">
        <f t="shared" si="172"/>
        <v>-1.0895104518842788E-3</v>
      </c>
      <c r="H2229" s="8">
        <f t="shared" si="173"/>
        <v>1.2975059888515142E-2</v>
      </c>
      <c r="I2229" s="8">
        <f>'Parameters and Results'!$C$3*Data!F2229+'Parameters and Results'!$C$4*Data!G2229</f>
        <v>6.167365015233287E-3</v>
      </c>
      <c r="J2229" s="8">
        <f>(1-'Parameters and Results'!$B$5)*Data!H2229</f>
        <v>3.8925179665545433E-3</v>
      </c>
      <c r="K2229" s="8">
        <f t="shared" si="174"/>
        <v>1.0059882981787831E-2</v>
      </c>
    </row>
    <row r="2230" spans="1:11" x14ac:dyDescent="0.2">
      <c r="A2230" s="3">
        <v>38391</v>
      </c>
      <c r="B2230" s="4">
        <v>4995.5</v>
      </c>
      <c r="C2230" s="4">
        <v>1202.3</v>
      </c>
      <c r="D2230" s="5">
        <f t="shared" si="170"/>
        <v>647.44211093161016</v>
      </c>
      <c r="E2230" s="4">
        <v>0.53850296176628976</v>
      </c>
      <c r="F2230" s="8">
        <f t="shared" si="171"/>
        <v>3.1477776034051219E-3</v>
      </c>
      <c r="G2230" s="8">
        <f t="shared" si="172"/>
        <v>4.8252511314665392E-4</v>
      </c>
      <c r="H2230" s="8">
        <f t="shared" si="173"/>
        <v>1.9904786408901881E-3</v>
      </c>
      <c r="I2230" s="8">
        <f>'Parameters and Results'!$C$3*Data!F2230+'Parameters and Results'!$C$4*Data!G2230</f>
        <v>3.0148689640786749E-3</v>
      </c>
      <c r="J2230" s="8">
        <f>(1-'Parameters and Results'!$B$5)*Data!H2230</f>
        <v>5.9714359226705654E-4</v>
      </c>
      <c r="K2230" s="8">
        <f t="shared" si="174"/>
        <v>3.6120125563457316E-3</v>
      </c>
    </row>
    <row r="2231" spans="1:11" x14ac:dyDescent="0.2">
      <c r="A2231" s="3">
        <v>38392</v>
      </c>
      <c r="B2231" s="4">
        <v>4990.3999999999996</v>
      </c>
      <c r="C2231" s="4">
        <v>1191.99</v>
      </c>
      <c r="D2231" s="5">
        <f t="shared" si="170"/>
        <v>641.47562156926051</v>
      </c>
      <c r="E2231" s="4">
        <v>0.53815520396082228</v>
      </c>
      <c r="F2231" s="8">
        <f t="shared" si="171"/>
        <v>-1.0214403195345481E-3</v>
      </c>
      <c r="G2231" s="8">
        <f t="shared" si="172"/>
        <v>-8.6122096525033231E-3</v>
      </c>
      <c r="H2231" s="8">
        <f t="shared" si="173"/>
        <v>-6.4599485450641874E-4</v>
      </c>
      <c r="I2231" s="8">
        <f>'Parameters and Results'!$C$3*Data!F2231+'Parameters and Results'!$C$4*Data!G2231</f>
        <v>-5.5443534919445252E-3</v>
      </c>
      <c r="J2231" s="8">
        <f>(1-'Parameters and Results'!$B$5)*Data!H2231</f>
        <v>-1.9379845635192564E-4</v>
      </c>
      <c r="K2231" s="8">
        <f t="shared" si="174"/>
        <v>-5.7381519482964504E-3</v>
      </c>
    </row>
    <row r="2232" spans="1:11" x14ac:dyDescent="0.2">
      <c r="A2232" s="3">
        <v>38393</v>
      </c>
      <c r="B2232" s="4">
        <v>5000</v>
      </c>
      <c r="C2232" s="4">
        <v>1197.01</v>
      </c>
      <c r="D2232" s="5">
        <f t="shared" si="170"/>
        <v>639.83857173401748</v>
      </c>
      <c r="E2232" s="4">
        <v>0.53453068206115029</v>
      </c>
      <c r="F2232" s="8">
        <f t="shared" si="171"/>
        <v>1.9218455626986012E-3</v>
      </c>
      <c r="G2232" s="8">
        <f t="shared" si="172"/>
        <v>4.2026014135973311E-3</v>
      </c>
      <c r="H2232" s="8">
        <f t="shared" si="173"/>
        <v>-6.7578696445190255E-3</v>
      </c>
      <c r="I2232" s="8">
        <f>'Parameters and Results'!$C$3*Data!F2232+'Parameters and Results'!$C$4*Data!G2232</f>
        <v>3.9510196307038356E-3</v>
      </c>
      <c r="J2232" s="8">
        <f>(1-'Parameters and Results'!$B$5)*Data!H2232</f>
        <v>-2.0273608933557077E-3</v>
      </c>
      <c r="K2232" s="8">
        <f t="shared" si="174"/>
        <v>1.9236587373481278E-3</v>
      </c>
    </row>
    <row r="2233" spans="1:11" x14ac:dyDescent="0.2">
      <c r="A2233" s="3">
        <v>38394</v>
      </c>
      <c r="B2233" s="4">
        <v>5044.2</v>
      </c>
      <c r="C2233" s="4">
        <v>1205.3</v>
      </c>
      <c r="D2233" s="5">
        <f t="shared" si="170"/>
        <v>645.92711682743834</v>
      </c>
      <c r="E2233" s="4">
        <v>0.53590568060021437</v>
      </c>
      <c r="F2233" s="8">
        <f t="shared" si="171"/>
        <v>8.8011559530686949E-3</v>
      </c>
      <c r="G2233" s="8">
        <f t="shared" si="172"/>
        <v>6.9017178523404664E-3</v>
      </c>
      <c r="H2233" s="8">
        <f t="shared" si="173"/>
        <v>2.5690444444420291E-3</v>
      </c>
      <c r="I2233" s="8">
        <f>'Parameters and Results'!$C$3*Data!F2233+'Parameters and Results'!$C$4*Data!G2233</f>
        <v>1.142793909919896E-2</v>
      </c>
      <c r="J2233" s="8">
        <f>(1-'Parameters and Results'!$B$5)*Data!H2233</f>
        <v>7.7071333333260882E-4</v>
      </c>
      <c r="K2233" s="8">
        <f t="shared" si="174"/>
        <v>1.2198652432531569E-2</v>
      </c>
    </row>
    <row r="2234" spans="1:11" x14ac:dyDescent="0.2">
      <c r="A2234" s="3">
        <v>38397</v>
      </c>
      <c r="B2234" s="4">
        <v>5041.8</v>
      </c>
      <c r="C2234" s="4">
        <v>1206.1400000000001</v>
      </c>
      <c r="D2234" s="5">
        <f t="shared" si="170"/>
        <v>637.59581328963372</v>
      </c>
      <c r="E2234" s="4">
        <v>0.52862504625469153</v>
      </c>
      <c r="F2234" s="8">
        <f t="shared" si="171"/>
        <v>-4.7590720707861128E-4</v>
      </c>
      <c r="G2234" s="8">
        <f t="shared" si="172"/>
        <v>6.9667919083652851E-4</v>
      </c>
      <c r="H2234" s="8">
        <f t="shared" si="173"/>
        <v>-1.3678793264328502E-2</v>
      </c>
      <c r="I2234" s="8">
        <f>'Parameters and Results'!$C$3*Data!F2234+'Parameters and Results'!$C$4*Data!G2234</f>
        <v>-4.0212043142059343E-5</v>
      </c>
      <c r="J2234" s="8">
        <f>(1-'Parameters and Results'!$B$5)*Data!H2234</f>
        <v>-4.1036379792985514E-3</v>
      </c>
      <c r="K2234" s="8">
        <f t="shared" si="174"/>
        <v>-4.1438500224406111E-3</v>
      </c>
    </row>
    <row r="2235" spans="1:11" x14ac:dyDescent="0.2">
      <c r="A2235" s="3">
        <v>38398</v>
      </c>
      <c r="B2235" s="4">
        <v>5058.8999999999996</v>
      </c>
      <c r="C2235" s="4">
        <v>1210.1199999999999</v>
      </c>
      <c r="D2235" s="5">
        <f t="shared" si="170"/>
        <v>640.47845876997985</v>
      </c>
      <c r="E2235" s="4">
        <v>0.52926855086270774</v>
      </c>
      <c r="F2235" s="8">
        <f t="shared" si="171"/>
        <v>3.385907182020999E-3</v>
      </c>
      <c r="G2235" s="8">
        <f t="shared" si="172"/>
        <v>3.2943504419995244E-3</v>
      </c>
      <c r="H2235" s="8">
        <f t="shared" si="173"/>
        <v>1.2165773365837294E-3</v>
      </c>
      <c r="I2235" s="8">
        <f>'Parameters and Results'!$C$3*Data!F2235+'Parameters and Results'!$C$4*Data!G2235</f>
        <v>4.7416180229481178E-3</v>
      </c>
      <c r="J2235" s="8">
        <f>(1-'Parameters and Results'!$B$5)*Data!H2235</f>
        <v>3.6497320097511886E-4</v>
      </c>
      <c r="K2235" s="8">
        <f t="shared" si="174"/>
        <v>5.1065912239232365E-3</v>
      </c>
    </row>
    <row r="2236" spans="1:11" x14ac:dyDescent="0.2">
      <c r="A2236" s="3">
        <v>38399</v>
      </c>
      <c r="B2236" s="4">
        <v>5053.2</v>
      </c>
      <c r="C2236" s="4">
        <v>1210.3399999999999</v>
      </c>
      <c r="D2236" s="5">
        <f t="shared" si="170"/>
        <v>644.4834930777422</v>
      </c>
      <c r="E2236" s="4">
        <v>0.53248136315228967</v>
      </c>
      <c r="F2236" s="8">
        <f t="shared" si="171"/>
        <v>-1.1273623883662923E-3</v>
      </c>
      <c r="G2236" s="8">
        <f t="shared" si="172"/>
        <v>1.8178362840604238E-4</v>
      </c>
      <c r="H2236" s="8">
        <f t="shared" si="173"/>
        <v>6.0519375668257472E-3</v>
      </c>
      <c r="I2236" s="8">
        <f>'Parameters and Results'!$C$3*Data!F2236+'Parameters and Results'!$C$4*Data!G2236</f>
        <v>-8.8827893048124289E-4</v>
      </c>
      <c r="J2236" s="8">
        <f>(1-'Parameters and Results'!$B$5)*Data!H2236</f>
        <v>1.8155812700477243E-3</v>
      </c>
      <c r="K2236" s="8">
        <f t="shared" si="174"/>
        <v>9.2730233956648145E-4</v>
      </c>
    </row>
    <row r="2237" spans="1:11" x14ac:dyDescent="0.2">
      <c r="A2237" s="3">
        <v>38400</v>
      </c>
      <c r="B2237" s="4">
        <v>5057.3999999999996</v>
      </c>
      <c r="C2237" s="4">
        <v>1200.75</v>
      </c>
      <c r="D2237" s="5">
        <f t="shared" si="170"/>
        <v>633.64116094986809</v>
      </c>
      <c r="E2237" s="4">
        <v>0.52770448548812665</v>
      </c>
      <c r="F2237" s="8">
        <f t="shared" si="171"/>
        <v>8.3081127560893583E-4</v>
      </c>
      <c r="G2237" s="8">
        <f t="shared" si="172"/>
        <v>-7.9549503106062288E-3</v>
      </c>
      <c r="H2237" s="8">
        <f t="shared" si="173"/>
        <v>-9.0114577483184754E-3</v>
      </c>
      <c r="I2237" s="8">
        <f>'Parameters and Results'!$C$3*Data!F2237+'Parameters and Results'!$C$4*Data!G2237</f>
        <v>-3.5687133015695461E-3</v>
      </c>
      <c r="J2237" s="8">
        <f>(1-'Parameters and Results'!$B$5)*Data!H2237</f>
        <v>-2.7034373244955432E-3</v>
      </c>
      <c r="K2237" s="8">
        <f t="shared" si="174"/>
        <v>-6.2721506260650893E-3</v>
      </c>
    </row>
    <row r="2238" spans="1:11" x14ac:dyDescent="0.2">
      <c r="A2238" s="3">
        <v>38401</v>
      </c>
      <c r="B2238" s="4">
        <v>5057.2</v>
      </c>
      <c r="C2238" s="4">
        <v>1201.5899999999999</v>
      </c>
      <c r="D2238" s="5">
        <f t="shared" si="170"/>
        <v>634.11789540345137</v>
      </c>
      <c r="E2238" s="4">
        <v>0.527732334160114</v>
      </c>
      <c r="F2238" s="8">
        <f t="shared" si="171"/>
        <v>-3.9546793748825569E-5</v>
      </c>
      <c r="G2238" s="8">
        <f t="shared" si="172"/>
        <v>6.9931819328917393E-4</v>
      </c>
      <c r="H2238" s="8">
        <f t="shared" si="173"/>
        <v>5.2771840958032588E-5</v>
      </c>
      <c r="I2238" s="8">
        <f>'Parameters and Results'!$C$3*Data!F2238+'Parameters and Results'!$C$4*Data!G2238</f>
        <v>3.4302837984593161E-4</v>
      </c>
      <c r="J2238" s="8">
        <f>(1-'Parameters and Results'!$B$5)*Data!H2238</f>
        <v>1.583155228740978E-5</v>
      </c>
      <c r="K2238" s="8">
        <f t="shared" si="174"/>
        <v>3.5885993213334138E-4</v>
      </c>
    </row>
    <row r="2239" spans="1:11" x14ac:dyDescent="0.2">
      <c r="A2239" s="3">
        <v>38405</v>
      </c>
      <c r="B2239" s="4">
        <v>5032.8999999999996</v>
      </c>
      <c r="C2239" s="4">
        <v>1184.1600000000001</v>
      </c>
      <c r="D2239" s="5">
        <f t="shared" si="170"/>
        <v>620.23884349465754</v>
      </c>
      <c r="E2239" s="4">
        <v>0.5237795935470354</v>
      </c>
      <c r="F2239" s="8">
        <f t="shared" si="171"/>
        <v>-4.816611724259008E-3</v>
      </c>
      <c r="G2239" s="8">
        <f t="shared" si="172"/>
        <v>-1.4612017289066628E-2</v>
      </c>
      <c r="H2239" s="8">
        <f t="shared" si="173"/>
        <v>-7.5182394561726703E-3</v>
      </c>
      <c r="I2239" s="8">
        <f>'Parameters and Results'!$C$3*Data!F2239+'Parameters and Results'!$C$4*Data!G2239</f>
        <v>-1.2105024594822614E-2</v>
      </c>
      <c r="J2239" s="8">
        <f>(1-'Parameters and Results'!$B$5)*Data!H2239</f>
        <v>-2.2554718368518016E-3</v>
      </c>
      <c r="K2239" s="8">
        <f t="shared" si="174"/>
        <v>-1.4360496431674415E-2</v>
      </c>
    </row>
    <row r="2240" spans="1:11" x14ac:dyDescent="0.2">
      <c r="A2240" s="3">
        <v>38406</v>
      </c>
      <c r="B2240" s="4">
        <v>4988.5</v>
      </c>
      <c r="C2240" s="4">
        <v>1190.8</v>
      </c>
      <c r="D2240" s="5">
        <f t="shared" si="170"/>
        <v>624.56729256267693</v>
      </c>
      <c r="E2240" s="4">
        <v>0.52449386342179793</v>
      </c>
      <c r="F2240" s="8">
        <f t="shared" si="171"/>
        <v>-8.8610953599218192E-3</v>
      </c>
      <c r="G2240" s="8">
        <f t="shared" si="172"/>
        <v>5.5916876924649314E-3</v>
      </c>
      <c r="H2240" s="8">
        <f t="shared" si="173"/>
        <v>1.3627550722637761E-3</v>
      </c>
      <c r="I2240" s="8">
        <f>'Parameters and Results'!$C$3*Data!F2240+'Parameters and Results'!$C$4*Data!G2240</f>
        <v>-4.7339470860005284E-3</v>
      </c>
      <c r="J2240" s="8">
        <f>(1-'Parameters and Results'!$B$5)*Data!H2240</f>
        <v>4.0882652167913288E-4</v>
      </c>
      <c r="K2240" s="8">
        <f t="shared" si="174"/>
        <v>-4.3251205643213952E-3</v>
      </c>
    </row>
    <row r="2241" spans="1:11" x14ac:dyDescent="0.2">
      <c r="A2241" s="3">
        <v>38407</v>
      </c>
      <c r="B2241" s="4">
        <v>4972.1000000000004</v>
      </c>
      <c r="C2241" s="4">
        <v>1200.2</v>
      </c>
      <c r="D2241" s="5">
        <f t="shared" si="170"/>
        <v>628.24539363484087</v>
      </c>
      <c r="E2241" s="4">
        <v>0.52345058626465657</v>
      </c>
      <c r="F2241" s="8">
        <f t="shared" si="171"/>
        <v>-3.2929772944841704E-3</v>
      </c>
      <c r="G2241" s="8">
        <f t="shared" si="172"/>
        <v>7.8628594137912771E-3</v>
      </c>
      <c r="H2241" s="8">
        <f t="shared" si="173"/>
        <v>-1.9910931388052162E-3</v>
      </c>
      <c r="I2241" s="8">
        <f>'Parameters and Results'!$C$3*Data!F2241+'Parameters and Results'!$C$4*Data!G2241</f>
        <v>1.3645889507736412E-3</v>
      </c>
      <c r="J2241" s="8">
        <f>(1-'Parameters and Results'!$B$5)*Data!H2241</f>
        <v>-5.97327941641565E-4</v>
      </c>
      <c r="K2241" s="8">
        <f t="shared" si="174"/>
        <v>7.6726100913207616E-4</v>
      </c>
    </row>
    <row r="2242" spans="1:11" x14ac:dyDescent="0.2">
      <c r="A2242" s="3">
        <v>38408</v>
      </c>
      <c r="B2242" s="4">
        <v>5006.8</v>
      </c>
      <c r="C2242" s="4">
        <v>1211.3699999999999</v>
      </c>
      <c r="D2242" s="5">
        <f t="shared" ref="D2242:D2305" si="175">C2242*E2242</f>
        <v>632.60222465925108</v>
      </c>
      <c r="E2242" s="4">
        <v>0.52222048148728395</v>
      </c>
      <c r="F2242" s="8">
        <f t="shared" si="171"/>
        <v>6.9547023947907211E-3</v>
      </c>
      <c r="G2242" s="8">
        <f t="shared" si="172"/>
        <v>9.2637409497657117E-3</v>
      </c>
      <c r="H2242" s="8">
        <f t="shared" si="173"/>
        <v>-2.3527577318382216E-3</v>
      </c>
      <c r="I2242" s="8">
        <f>'Parameters and Results'!$C$3*Data!F2242+'Parameters and Results'!$C$4*Data!G2242</f>
        <v>1.1087784708315366E-2</v>
      </c>
      <c r="J2242" s="8">
        <f>(1-'Parameters and Results'!$B$5)*Data!H2242</f>
        <v>-7.0582731955146658E-4</v>
      </c>
      <c r="K2242" s="8">
        <f t="shared" si="174"/>
        <v>1.03819573887639E-2</v>
      </c>
    </row>
    <row r="2243" spans="1:11" x14ac:dyDescent="0.2">
      <c r="A2243" s="3">
        <v>38411</v>
      </c>
      <c r="B2243" s="4">
        <v>4968.5</v>
      </c>
      <c r="C2243" s="4">
        <v>1203.5999999999999</v>
      </c>
      <c r="D2243" s="5">
        <f t="shared" si="175"/>
        <v>625.27923528494978</v>
      </c>
      <c r="E2243" s="4">
        <v>0.51950750688347447</v>
      </c>
      <c r="F2243" s="8">
        <f t="shared" si="171"/>
        <v>-7.6790047824504002E-3</v>
      </c>
      <c r="G2243" s="8">
        <f t="shared" si="172"/>
        <v>-6.4348847492881386E-3</v>
      </c>
      <c r="H2243" s="8">
        <f t="shared" si="173"/>
        <v>-5.2086163904684632E-3</v>
      </c>
      <c r="I2243" s="8">
        <f>'Parameters and Results'!$C$3*Data!F2243+'Parameters and Results'!$C$4*Data!G2243</f>
        <v>-1.0193966949259696E-2</v>
      </c>
      <c r="J2243" s="8">
        <f>(1-'Parameters and Results'!$B$5)*Data!H2243</f>
        <v>-1.5625849171405392E-3</v>
      </c>
      <c r="K2243" s="8">
        <f t="shared" si="174"/>
        <v>-1.1756551866400235E-2</v>
      </c>
    </row>
    <row r="2244" spans="1:11" x14ac:dyDescent="0.2">
      <c r="A2244" s="3">
        <v>38412</v>
      </c>
      <c r="B2244" s="4">
        <v>5000.5</v>
      </c>
      <c r="C2244" s="4">
        <v>1210.4100000000001</v>
      </c>
      <c r="D2244" s="5">
        <f t="shared" si="175"/>
        <v>630.22492970946575</v>
      </c>
      <c r="E2244" s="4">
        <v>0.52067062376340723</v>
      </c>
      <c r="F2244" s="8">
        <f t="shared" ref="F2244:F2307" si="176">LN(B2244/B2243)</f>
        <v>6.4199237451525804E-3</v>
      </c>
      <c r="G2244" s="8">
        <f t="shared" ref="G2244:G2307" si="177">LN(C2244/C2243)</f>
        <v>5.6420794157871551E-3</v>
      </c>
      <c r="H2244" s="8">
        <f t="shared" ref="H2244:H2307" si="178">LN(E2244/E2243)</f>
        <v>2.2363811167172417E-3</v>
      </c>
      <c r="I2244" s="8">
        <f>'Parameters and Results'!$C$3*Data!F2244+'Parameters and Results'!$C$4*Data!G2244</f>
        <v>8.6641561615335722E-3</v>
      </c>
      <c r="J2244" s="8">
        <f>(1-'Parameters and Results'!$B$5)*Data!H2244</f>
        <v>6.7091433501517261E-4</v>
      </c>
      <c r="K2244" s="8">
        <f t="shared" ref="K2244:K2307" si="179">I2244+J2244</f>
        <v>9.335070496548744E-3</v>
      </c>
    </row>
    <row r="2245" spans="1:11" x14ac:dyDescent="0.2">
      <c r="A2245" s="3">
        <v>38413</v>
      </c>
      <c r="B2245" s="4">
        <v>4992.8</v>
      </c>
      <c r="C2245" s="4">
        <v>1210.08</v>
      </c>
      <c r="D2245" s="5">
        <f t="shared" si="175"/>
        <v>632.75465383810911</v>
      </c>
      <c r="E2245" s="4">
        <v>0.52290315833507628</v>
      </c>
      <c r="F2245" s="8">
        <f t="shared" si="176"/>
        <v>-1.541032796737514E-3</v>
      </c>
      <c r="G2245" s="8">
        <f t="shared" si="177"/>
        <v>-2.726720639579294E-4</v>
      </c>
      <c r="H2245" s="8">
        <f t="shared" si="178"/>
        <v>4.278639451923986E-3</v>
      </c>
      <c r="I2245" s="8">
        <f>'Parameters and Results'!$C$3*Data!F2245+'Parameters and Results'!$C$4*Data!G2245</f>
        <v>-1.4956466116826067E-3</v>
      </c>
      <c r="J2245" s="8">
        <f>(1-'Parameters and Results'!$B$5)*Data!H2245</f>
        <v>1.2835918355771959E-3</v>
      </c>
      <c r="K2245" s="8">
        <f t="shared" si="179"/>
        <v>-2.1205477610541077E-4</v>
      </c>
    </row>
    <row r="2246" spans="1:11" x14ac:dyDescent="0.2">
      <c r="A2246" s="3">
        <v>38414</v>
      </c>
      <c r="B2246" s="4">
        <v>5014.8</v>
      </c>
      <c r="C2246" s="4">
        <v>1210.47</v>
      </c>
      <c r="D2246" s="5">
        <f t="shared" si="175"/>
        <v>633.82029531888156</v>
      </c>
      <c r="E2246" s="4">
        <v>0.52361503822389777</v>
      </c>
      <c r="F2246" s="8">
        <f t="shared" si="176"/>
        <v>4.3966656220368449E-3</v>
      </c>
      <c r="G2246" s="8">
        <f t="shared" si="177"/>
        <v>3.2224081582682797E-4</v>
      </c>
      <c r="H2246" s="8">
        <f t="shared" si="178"/>
        <v>1.3604732358461803E-3</v>
      </c>
      <c r="I2246" s="8">
        <f>'Parameters and Results'!$C$3*Data!F2246+'Parameters and Results'!$C$4*Data!G2246</f>
        <v>4.0210924598287259E-3</v>
      </c>
      <c r="J2246" s="8">
        <f>(1-'Parameters and Results'!$B$5)*Data!H2246</f>
        <v>4.0814197075385414E-4</v>
      </c>
      <c r="K2246" s="8">
        <f t="shared" si="179"/>
        <v>4.4292344305825798E-3</v>
      </c>
    </row>
    <row r="2247" spans="1:11" x14ac:dyDescent="0.2">
      <c r="A2247" s="3">
        <v>38415</v>
      </c>
      <c r="B2247" s="4">
        <v>5036.3</v>
      </c>
      <c r="C2247" s="4">
        <v>1222.1199999999999</v>
      </c>
      <c r="D2247" s="5">
        <f t="shared" si="175"/>
        <v>635.09847736839367</v>
      </c>
      <c r="E2247" s="4">
        <v>0.51966949020423014</v>
      </c>
      <c r="F2247" s="8">
        <f t="shared" si="176"/>
        <v>4.278145236246195E-3</v>
      </c>
      <c r="G2247" s="8">
        <f t="shared" si="177"/>
        <v>9.5783416593899773E-3</v>
      </c>
      <c r="H2247" s="8">
        <f t="shared" si="178"/>
        <v>-7.5637407104110783E-3</v>
      </c>
      <c r="I2247" s="8">
        <f>'Parameters and Results'!$C$3*Data!F2247+'Parameters and Results'!$C$4*Data!G2247</f>
        <v>8.91568157778601E-3</v>
      </c>
      <c r="J2247" s="8">
        <f>(1-'Parameters and Results'!$B$5)*Data!H2247</f>
        <v>-2.2691222131233238E-3</v>
      </c>
      <c r="K2247" s="8">
        <f t="shared" si="179"/>
        <v>6.6465593646626861E-3</v>
      </c>
    </row>
    <row r="2248" spans="1:11" x14ac:dyDescent="0.2">
      <c r="A2248" s="3">
        <v>38418</v>
      </c>
      <c r="B2248" s="4">
        <v>5027.2</v>
      </c>
      <c r="C2248" s="4">
        <v>1225.31</v>
      </c>
      <c r="D2248" s="5">
        <f t="shared" si="175"/>
        <v>639.54799311028751</v>
      </c>
      <c r="E2248" s="4">
        <v>0.52194790959862203</v>
      </c>
      <c r="F2248" s="8">
        <f t="shared" si="176"/>
        <v>-1.8085164168142023E-3</v>
      </c>
      <c r="G2248" s="8">
        <f t="shared" si="177"/>
        <v>2.6068176057902669E-3</v>
      </c>
      <c r="H2248" s="8">
        <f t="shared" si="178"/>
        <v>4.3747791245665538E-3</v>
      </c>
      <c r="I2248" s="8">
        <f>'Parameters and Results'!$C$3*Data!F2248+'Parameters and Results'!$C$4*Data!G2248</f>
        <v>-1.7477035758568251E-4</v>
      </c>
      <c r="J2248" s="8">
        <f>(1-'Parameters and Results'!$B$5)*Data!H2248</f>
        <v>1.3124337373699663E-3</v>
      </c>
      <c r="K2248" s="8">
        <f t="shared" si="179"/>
        <v>1.1376633797842838E-3</v>
      </c>
    </row>
    <row r="2249" spans="1:11" x14ac:dyDescent="0.2">
      <c r="A2249" s="3">
        <v>38419</v>
      </c>
      <c r="B2249" s="4">
        <v>5010.8999999999996</v>
      </c>
      <c r="C2249" s="4">
        <v>1219.43</v>
      </c>
      <c r="D2249" s="5">
        <f t="shared" si="175"/>
        <v>632.09102218536191</v>
      </c>
      <c r="E2249" s="4">
        <v>0.51834957495334855</v>
      </c>
      <c r="F2249" s="8">
        <f t="shared" si="176"/>
        <v>-3.2476293972905058E-3</v>
      </c>
      <c r="G2249" s="8">
        <f t="shared" si="177"/>
        <v>-4.8103367542331266E-3</v>
      </c>
      <c r="H2249" s="8">
        <f t="shared" si="178"/>
        <v>-6.9179230928700037E-3</v>
      </c>
      <c r="I2249" s="8">
        <f>'Parameters and Results'!$C$3*Data!F2249+'Parameters and Results'!$C$4*Data!G2249</f>
        <v>-5.4392575699150816E-3</v>
      </c>
      <c r="J2249" s="8">
        <f>(1-'Parameters and Results'!$B$5)*Data!H2249</f>
        <v>-2.0753769278610014E-3</v>
      </c>
      <c r="K2249" s="8">
        <f t="shared" si="179"/>
        <v>-7.5146344977760834E-3</v>
      </c>
    </row>
    <row r="2250" spans="1:11" x14ac:dyDescent="0.2">
      <c r="A2250" s="3">
        <v>38420</v>
      </c>
      <c r="B2250" s="4">
        <v>4996.1000000000004</v>
      </c>
      <c r="C2250" s="4">
        <v>1207.01</v>
      </c>
      <c r="D2250" s="5">
        <f t="shared" si="175"/>
        <v>627.37668277977025</v>
      </c>
      <c r="E2250" s="4">
        <v>0.51977753521492798</v>
      </c>
      <c r="F2250" s="8">
        <f t="shared" si="176"/>
        <v>-2.9579316060505982E-3</v>
      </c>
      <c r="G2250" s="8">
        <f t="shared" si="177"/>
        <v>-1.0237309367139701E-2</v>
      </c>
      <c r="H2250" s="8">
        <f t="shared" si="178"/>
        <v>2.7510333718897976E-3</v>
      </c>
      <c r="I2250" s="8">
        <f>'Parameters and Results'!$C$3*Data!F2250+'Parameters and Results'!$C$4*Data!G2250</f>
        <v>-8.1163372135497139E-3</v>
      </c>
      <c r="J2250" s="8">
        <f>(1-'Parameters and Results'!$B$5)*Data!H2250</f>
        <v>8.2531001156693935E-4</v>
      </c>
      <c r="K2250" s="8">
        <f t="shared" si="179"/>
        <v>-7.2910272019827745E-3</v>
      </c>
    </row>
    <row r="2251" spans="1:11" x14ac:dyDescent="0.2">
      <c r="A2251" s="3">
        <v>38421</v>
      </c>
      <c r="B2251" s="4">
        <v>4962.1000000000004</v>
      </c>
      <c r="C2251" s="4">
        <v>1209.25</v>
      </c>
      <c r="D2251" s="5">
        <f t="shared" si="175"/>
        <v>628.73706650028601</v>
      </c>
      <c r="E2251" s="4">
        <v>0.51993968699630844</v>
      </c>
      <c r="F2251" s="8">
        <f t="shared" si="176"/>
        <v>-6.8285698452400902E-3</v>
      </c>
      <c r="G2251" s="8">
        <f t="shared" si="177"/>
        <v>1.8541056357391221E-3</v>
      </c>
      <c r="H2251" s="8">
        <f t="shared" si="178"/>
        <v>3.119151616056057E-4</v>
      </c>
      <c r="I2251" s="8">
        <f>'Parameters and Results'!$C$3*Data!F2251+'Parameters and Results'!$C$4*Data!G2251</f>
        <v>-4.9737815712859526E-3</v>
      </c>
      <c r="J2251" s="8">
        <f>(1-'Parameters and Results'!$B$5)*Data!H2251</f>
        <v>9.3574548481681726E-5</v>
      </c>
      <c r="K2251" s="8">
        <f t="shared" si="179"/>
        <v>-4.8802070228042707E-3</v>
      </c>
    </row>
    <row r="2252" spans="1:11" x14ac:dyDescent="0.2">
      <c r="A2252" s="3">
        <v>38422</v>
      </c>
      <c r="B2252" s="4">
        <v>4982</v>
      </c>
      <c r="C2252" s="4">
        <v>1200.08</v>
      </c>
      <c r="D2252" s="5">
        <f t="shared" si="175"/>
        <v>623.06214630600698</v>
      </c>
      <c r="E2252" s="4">
        <v>0.51918384299880593</v>
      </c>
      <c r="F2252" s="8">
        <f t="shared" si="176"/>
        <v>4.0023786094048573E-3</v>
      </c>
      <c r="G2252" s="8">
        <f t="shared" si="177"/>
        <v>-7.6121114824577634E-3</v>
      </c>
      <c r="H2252" s="8">
        <f t="shared" si="178"/>
        <v>-1.4547724288553098E-3</v>
      </c>
      <c r="I2252" s="8">
        <f>'Parameters and Results'!$C$3*Data!F2252+'Parameters and Results'!$C$4*Data!G2252</f>
        <v>-6.0845891729794299E-4</v>
      </c>
      <c r="J2252" s="8">
        <f>(1-'Parameters and Results'!$B$5)*Data!H2252</f>
        <v>-4.36431728656593E-4</v>
      </c>
      <c r="K2252" s="8">
        <f t="shared" si="179"/>
        <v>-1.0448906459545361E-3</v>
      </c>
    </row>
    <row r="2253" spans="1:11" x14ac:dyDescent="0.2">
      <c r="A2253" s="3">
        <v>38425</v>
      </c>
      <c r="B2253" s="4">
        <v>4975</v>
      </c>
      <c r="C2253" s="4">
        <v>1206.83</v>
      </c>
      <c r="D2253" s="5">
        <f t="shared" si="175"/>
        <v>631.31931366394633</v>
      </c>
      <c r="E2253" s="4">
        <v>0.5231219920485457</v>
      </c>
      <c r="F2253" s="8">
        <f t="shared" si="176"/>
        <v>-1.4060462294325784E-3</v>
      </c>
      <c r="G2253" s="8">
        <f t="shared" si="177"/>
        <v>5.608865886875666E-3</v>
      </c>
      <c r="H2253" s="8">
        <f t="shared" si="178"/>
        <v>7.5566453861734368E-3</v>
      </c>
      <c r="I2253" s="8">
        <f>'Parameters and Results'!$C$3*Data!F2253+'Parameters and Results'!$C$4*Data!G2253</f>
        <v>1.7984971281593545E-3</v>
      </c>
      <c r="J2253" s="8">
        <f>(1-'Parameters and Results'!$B$5)*Data!H2253</f>
        <v>2.2669936158520314E-3</v>
      </c>
      <c r="K2253" s="8">
        <f t="shared" si="179"/>
        <v>4.0654907440113861E-3</v>
      </c>
    </row>
    <row r="2254" spans="1:11" x14ac:dyDescent="0.2">
      <c r="A2254" s="3">
        <v>38426</v>
      </c>
      <c r="B2254" s="4">
        <v>5000.2</v>
      </c>
      <c r="C2254" s="4">
        <v>1197.75</v>
      </c>
      <c r="D2254" s="5">
        <f t="shared" si="175"/>
        <v>625.9799310128567</v>
      </c>
      <c r="E2254" s="4">
        <v>0.5226298735235706</v>
      </c>
      <c r="F2254" s="8">
        <f t="shared" si="176"/>
        <v>5.0525410235655096E-3</v>
      </c>
      <c r="G2254" s="8">
        <f t="shared" si="177"/>
        <v>-7.5522903442790225E-3</v>
      </c>
      <c r="H2254" s="8">
        <f t="shared" si="178"/>
        <v>-9.4117654006374216E-4</v>
      </c>
      <c r="I2254" s="8">
        <f>'Parameters and Results'!$C$3*Data!F2254+'Parameters and Results'!$C$4*Data!G2254</f>
        <v>3.4273660970914749E-4</v>
      </c>
      <c r="J2254" s="8">
        <f>(1-'Parameters and Results'!$B$5)*Data!H2254</f>
        <v>-2.8235296201912271E-4</v>
      </c>
      <c r="K2254" s="8">
        <f t="shared" si="179"/>
        <v>6.0383647690024776E-5</v>
      </c>
    </row>
    <row r="2255" spans="1:11" x14ac:dyDescent="0.2">
      <c r="A2255" s="3">
        <v>38427</v>
      </c>
      <c r="B2255" s="4">
        <v>4937.6000000000004</v>
      </c>
      <c r="C2255" s="4">
        <v>1188.07</v>
      </c>
      <c r="D2255" s="5">
        <f t="shared" si="175"/>
        <v>616.73068936877075</v>
      </c>
      <c r="E2255" s="4">
        <v>0.51910299003322258</v>
      </c>
      <c r="F2255" s="8">
        <f t="shared" si="176"/>
        <v>-1.2598528447416895E-2</v>
      </c>
      <c r="G2255" s="8">
        <f t="shared" si="177"/>
        <v>-8.1146550175845763E-3</v>
      </c>
      <c r="H2255" s="8">
        <f t="shared" si="178"/>
        <v>-6.7712118704349846E-3</v>
      </c>
      <c r="I2255" s="8">
        <f>'Parameters and Results'!$C$3*Data!F2255+'Parameters and Results'!$C$4*Data!G2255</f>
        <v>-1.5405626100985455E-2</v>
      </c>
      <c r="J2255" s="8">
        <f>(1-'Parameters and Results'!$B$5)*Data!H2255</f>
        <v>-2.0313635611304958E-3</v>
      </c>
      <c r="K2255" s="8">
        <f t="shared" si="179"/>
        <v>-1.7436989662115952E-2</v>
      </c>
    </row>
    <row r="2256" spans="1:11" x14ac:dyDescent="0.2">
      <c r="A2256" s="3">
        <v>38428</v>
      </c>
      <c r="B2256" s="4">
        <v>4922.1000000000004</v>
      </c>
      <c r="C2256" s="4">
        <v>1190.21</v>
      </c>
      <c r="D2256" s="5">
        <f t="shared" si="175"/>
        <v>618.61226611226618</v>
      </c>
      <c r="E2256" s="4">
        <v>0.51975051975051978</v>
      </c>
      <c r="F2256" s="8">
        <f t="shared" si="176"/>
        <v>-3.1441144798952619E-3</v>
      </c>
      <c r="G2256" s="8">
        <f t="shared" si="177"/>
        <v>1.7996203790608403E-3</v>
      </c>
      <c r="H2256" s="8">
        <f t="shared" si="178"/>
        <v>1.2466238888501574E-3</v>
      </c>
      <c r="I2256" s="8">
        <f>'Parameters and Results'!$C$3*Data!F2256+'Parameters and Results'!$C$4*Data!G2256</f>
        <v>-1.7793051652155003E-3</v>
      </c>
      <c r="J2256" s="8">
        <f>(1-'Parameters and Results'!$B$5)*Data!H2256</f>
        <v>3.7398716665504729E-4</v>
      </c>
      <c r="K2256" s="8">
        <f t="shared" si="179"/>
        <v>-1.405317998560453E-3</v>
      </c>
    </row>
    <row r="2257" spans="1:11" x14ac:dyDescent="0.2">
      <c r="A2257" s="3">
        <v>38429</v>
      </c>
      <c r="B2257" s="4">
        <v>4923.3</v>
      </c>
      <c r="C2257" s="4">
        <v>1189.6500000000001</v>
      </c>
      <c r="D2257" s="5">
        <f t="shared" si="175"/>
        <v>619.86765318882874</v>
      </c>
      <c r="E2257" s="4">
        <v>0.5210504376823677</v>
      </c>
      <c r="F2257" s="8">
        <f t="shared" si="176"/>
        <v>2.4376866474531343E-4</v>
      </c>
      <c r="G2257" s="8">
        <f t="shared" si="177"/>
        <v>-4.7061592726942543E-4</v>
      </c>
      <c r="H2257" s="8">
        <f t="shared" si="178"/>
        <v>2.4979197001669339E-3</v>
      </c>
      <c r="I2257" s="8">
        <f>'Parameters and Results'!$C$3*Data!F2257+'Parameters and Results'!$C$4*Data!G2257</f>
        <v>-4.0835019073340561E-5</v>
      </c>
      <c r="J2257" s="8">
        <f>(1-'Parameters and Results'!$B$5)*Data!H2257</f>
        <v>7.4937591005008026E-4</v>
      </c>
      <c r="K2257" s="8">
        <f t="shared" si="179"/>
        <v>7.0854089097673967E-4</v>
      </c>
    </row>
    <row r="2258" spans="1:11" x14ac:dyDescent="0.2">
      <c r="A2258" s="3">
        <v>38432</v>
      </c>
      <c r="B2258" s="4">
        <v>4933.5</v>
      </c>
      <c r="C2258" s="4">
        <v>1183.78</v>
      </c>
      <c r="D2258" s="5">
        <f t="shared" si="175"/>
        <v>623.89585748919581</v>
      </c>
      <c r="E2258" s="4">
        <v>0.52703699799725945</v>
      </c>
      <c r="F2258" s="8">
        <f t="shared" si="176"/>
        <v>2.0696379435294E-3</v>
      </c>
      <c r="G2258" s="8">
        <f t="shared" si="177"/>
        <v>-4.9464378292656879E-3</v>
      </c>
      <c r="H2258" s="8">
        <f t="shared" si="178"/>
        <v>1.1423904566708339E-2</v>
      </c>
      <c r="I2258" s="8">
        <f>'Parameters and Results'!$C$3*Data!F2258+'Parameters and Results'!$C$4*Data!G2258</f>
        <v>-8.6014322721524733E-4</v>
      </c>
      <c r="J2258" s="8">
        <f>(1-'Parameters and Results'!$B$5)*Data!H2258</f>
        <v>3.4271713700125021E-3</v>
      </c>
      <c r="K2258" s="8">
        <f t="shared" si="179"/>
        <v>2.5670281427972548E-3</v>
      </c>
    </row>
    <row r="2259" spans="1:11" x14ac:dyDescent="0.2">
      <c r="A2259" s="3">
        <v>38433</v>
      </c>
      <c r="B2259" s="4">
        <v>4937.3</v>
      </c>
      <c r="C2259" s="4">
        <v>1171.71</v>
      </c>
      <c r="D2259" s="5">
        <f t="shared" si="175"/>
        <v>616.78686108332897</v>
      </c>
      <c r="E2259" s="4">
        <v>0.52639890509027742</v>
      </c>
      <c r="F2259" s="8">
        <f t="shared" si="176"/>
        <v>7.6994776263854638E-4</v>
      </c>
      <c r="G2259" s="8">
        <f t="shared" si="177"/>
        <v>-1.0248488122647594E-2</v>
      </c>
      <c r="H2259" s="8">
        <f t="shared" si="178"/>
        <v>-1.2114509922270139E-3</v>
      </c>
      <c r="I2259" s="8">
        <f>'Parameters and Results'!$C$3*Data!F2259+'Parameters and Results'!$C$4*Data!G2259</f>
        <v>-4.8604792939209735E-3</v>
      </c>
      <c r="J2259" s="8">
        <f>(1-'Parameters and Results'!$B$5)*Data!H2259</f>
        <v>-3.634352976681042E-4</v>
      </c>
      <c r="K2259" s="8">
        <f t="shared" si="179"/>
        <v>-5.2239145915890777E-3</v>
      </c>
    </row>
    <row r="2260" spans="1:11" x14ac:dyDescent="0.2">
      <c r="A2260" s="3">
        <v>38434</v>
      </c>
      <c r="B2260" s="4">
        <v>4910.3999999999996</v>
      </c>
      <c r="C2260" s="4">
        <v>1172.53</v>
      </c>
      <c r="D2260" s="5">
        <f t="shared" si="175"/>
        <v>626.61928174433513</v>
      </c>
      <c r="E2260" s="4">
        <v>0.53441641727233857</v>
      </c>
      <c r="F2260" s="8">
        <f t="shared" si="176"/>
        <v>-5.4632181943882847E-3</v>
      </c>
      <c r="G2260" s="8">
        <f t="shared" si="177"/>
        <v>6.9958710152863359E-4</v>
      </c>
      <c r="H2260" s="8">
        <f t="shared" si="178"/>
        <v>1.5116042681034012E-2</v>
      </c>
      <c r="I2260" s="8">
        <f>'Parameters and Results'!$C$3*Data!F2260+'Parameters and Results'!$C$4*Data!G2260</f>
        <v>-4.4025388852642873E-3</v>
      </c>
      <c r="J2260" s="8">
        <f>(1-'Parameters and Results'!$B$5)*Data!H2260</f>
        <v>4.5348128043102044E-3</v>
      </c>
      <c r="K2260" s="8">
        <f t="shared" si="179"/>
        <v>1.3227391904591709E-4</v>
      </c>
    </row>
    <row r="2261" spans="1:11" x14ac:dyDescent="0.2">
      <c r="A2261" s="3">
        <v>38435</v>
      </c>
      <c r="B2261" s="4">
        <v>4922.5</v>
      </c>
      <c r="C2261" s="4">
        <v>1171.42</v>
      </c>
      <c r="D2261" s="5">
        <f t="shared" si="175"/>
        <v>626.12646319952967</v>
      </c>
      <c r="E2261" s="4">
        <v>0.53450211128333958</v>
      </c>
      <c r="F2261" s="8">
        <f t="shared" si="176"/>
        <v>2.4611266478090062E-3</v>
      </c>
      <c r="G2261" s="8">
        <f t="shared" si="177"/>
        <v>-9.4711924996323973E-4</v>
      </c>
      <c r="H2261" s="8">
        <f t="shared" si="178"/>
        <v>1.603377785965039E-4</v>
      </c>
      <c r="I2261" s="8">
        <f>'Parameters and Results'!$C$3*Data!F2261+'Parameters and Results'!$C$4*Data!G2261</f>
        <v>1.642041421852731E-3</v>
      </c>
      <c r="J2261" s="8">
        <f>(1-'Parameters and Results'!$B$5)*Data!H2261</f>
        <v>4.8101333578951177E-5</v>
      </c>
      <c r="K2261" s="8">
        <f t="shared" si="179"/>
        <v>1.6901427554316822E-3</v>
      </c>
    </row>
    <row r="2262" spans="1:11" x14ac:dyDescent="0.2">
      <c r="A2262" s="3">
        <v>38440</v>
      </c>
      <c r="B2262" s="4">
        <v>4919</v>
      </c>
      <c r="C2262" s="4">
        <v>1165.3599999999999</v>
      </c>
      <c r="D2262" s="5">
        <f t="shared" si="175"/>
        <v>621.45904436860064</v>
      </c>
      <c r="E2262" s="4">
        <v>0.53327645051194539</v>
      </c>
      <c r="F2262" s="8">
        <f t="shared" si="176"/>
        <v>-7.1127371794077975E-4</v>
      </c>
      <c r="G2262" s="8">
        <f t="shared" si="177"/>
        <v>-5.1866359563984363E-3</v>
      </c>
      <c r="H2262" s="8">
        <f t="shared" si="178"/>
        <v>-2.2957218913205501E-3</v>
      </c>
      <c r="I2262" s="8">
        <f>'Parameters and Results'!$C$3*Data!F2262+'Parameters and Results'!$C$4*Data!G2262</f>
        <v>-3.4231479196533384E-3</v>
      </c>
      <c r="J2262" s="8">
        <f>(1-'Parameters and Results'!$B$5)*Data!H2262</f>
        <v>-6.8871656739616512E-4</v>
      </c>
      <c r="K2262" s="8">
        <f t="shared" si="179"/>
        <v>-4.1118644870495038E-3</v>
      </c>
    </row>
    <row r="2263" spans="1:11" x14ac:dyDescent="0.2">
      <c r="A2263" s="3">
        <v>38441</v>
      </c>
      <c r="B2263" s="4">
        <v>4900.7</v>
      </c>
      <c r="C2263" s="4">
        <v>1181.4100000000001</v>
      </c>
      <c r="D2263" s="5">
        <f t="shared" si="175"/>
        <v>627.87521258503409</v>
      </c>
      <c r="E2263" s="4">
        <v>0.53146258503401367</v>
      </c>
      <c r="F2263" s="8">
        <f t="shared" si="176"/>
        <v>-3.7272057568746154E-3</v>
      </c>
      <c r="G2263" s="8">
        <f t="shared" si="177"/>
        <v>1.3678588230222879E-2</v>
      </c>
      <c r="H2263" s="8">
        <f t="shared" si="178"/>
        <v>-3.4071583216141975E-3</v>
      </c>
      <c r="I2263" s="8">
        <f>'Parameters and Results'!$C$3*Data!F2263+'Parameters and Results'!$C$4*Data!G2263</f>
        <v>4.1251326070550678E-3</v>
      </c>
      <c r="J2263" s="8">
        <f>(1-'Parameters and Results'!$B$5)*Data!H2263</f>
        <v>-1.0221474964842595E-3</v>
      </c>
      <c r="K2263" s="8">
        <f t="shared" si="179"/>
        <v>3.1029851105708085E-3</v>
      </c>
    </row>
    <row r="2264" spans="1:11" x14ac:dyDescent="0.2">
      <c r="A2264" s="3">
        <v>38442</v>
      </c>
      <c r="B2264" s="4">
        <v>4894.3999999999996</v>
      </c>
      <c r="C2264" s="4">
        <v>1180.5899999999999</v>
      </c>
      <c r="D2264" s="5">
        <f t="shared" si="175"/>
        <v>625.04764930114357</v>
      </c>
      <c r="E2264" s="4">
        <v>0.52943667937314698</v>
      </c>
      <c r="F2264" s="8">
        <f t="shared" si="176"/>
        <v>-1.2863576418262229E-3</v>
      </c>
      <c r="G2264" s="8">
        <f t="shared" si="177"/>
        <v>-6.9432686955377414E-4</v>
      </c>
      <c r="H2264" s="8">
        <f t="shared" si="178"/>
        <v>-3.8192280669954956E-3</v>
      </c>
      <c r="I2264" s="8">
        <f>'Parameters and Results'!$C$3*Data!F2264+'Parameters and Results'!$C$4*Data!G2264</f>
        <v>-1.5004994461569833E-3</v>
      </c>
      <c r="J2264" s="8">
        <f>(1-'Parameters and Results'!$B$5)*Data!H2264</f>
        <v>-1.1457684200986489E-3</v>
      </c>
      <c r="K2264" s="8">
        <f t="shared" si="179"/>
        <v>-2.6462678662556322E-3</v>
      </c>
    </row>
    <row r="2265" spans="1:11" x14ac:dyDescent="0.2">
      <c r="A2265" s="3">
        <v>38443</v>
      </c>
      <c r="B2265" s="4">
        <v>4914</v>
      </c>
      <c r="C2265" s="4">
        <v>1172.92</v>
      </c>
      <c r="D2265" s="5">
        <f t="shared" si="175"/>
        <v>624.25887487359637</v>
      </c>
      <c r="E2265" s="4">
        <v>0.53222630262387571</v>
      </c>
      <c r="F2265" s="8">
        <f t="shared" si="176"/>
        <v>3.9965796844855959E-3</v>
      </c>
      <c r="G2265" s="8">
        <f t="shared" si="177"/>
        <v>-6.5179473672138813E-3</v>
      </c>
      <c r="H2265" s="8">
        <f t="shared" si="178"/>
        <v>5.2552075718264625E-3</v>
      </c>
      <c r="I2265" s="8">
        <f>'Parameters and Results'!$C$3*Data!F2265+'Parameters and Results'!$C$4*Data!G2265</f>
        <v>-2.2684354370600384E-5</v>
      </c>
      <c r="J2265" s="8">
        <f>(1-'Parameters and Results'!$B$5)*Data!H2265</f>
        <v>1.576562271547939E-3</v>
      </c>
      <c r="K2265" s="8">
        <f t="shared" si="179"/>
        <v>1.5538779171773386E-3</v>
      </c>
    </row>
    <row r="2266" spans="1:11" x14ac:dyDescent="0.2">
      <c r="A2266" s="3">
        <v>38446</v>
      </c>
      <c r="B2266" s="4">
        <v>4896.7</v>
      </c>
      <c r="C2266" s="4">
        <v>1176.1199999999999</v>
      </c>
      <c r="D2266" s="5">
        <f t="shared" si="175"/>
        <v>627.83323546682323</v>
      </c>
      <c r="E2266" s="4">
        <v>0.53381732771045753</v>
      </c>
      <c r="F2266" s="8">
        <f t="shared" si="176"/>
        <v>-3.5267652525410088E-3</v>
      </c>
      <c r="G2266" s="8">
        <f t="shared" si="177"/>
        <v>2.7245189349411531E-3</v>
      </c>
      <c r="H2266" s="8">
        <f t="shared" si="178"/>
        <v>2.9849177324637018E-3</v>
      </c>
      <c r="I2266" s="8">
        <f>'Parameters and Results'!$C$3*Data!F2266+'Parameters and Results'!$C$4*Data!G2266</f>
        <v>-1.6146793711051593E-3</v>
      </c>
      <c r="J2266" s="8">
        <f>(1-'Parameters and Results'!$B$5)*Data!H2266</f>
        <v>8.9547531973911069E-4</v>
      </c>
      <c r="K2266" s="8">
        <f t="shared" si="179"/>
        <v>-7.1920405136604866E-4</v>
      </c>
    </row>
    <row r="2267" spans="1:11" x14ac:dyDescent="0.2">
      <c r="A2267" s="3">
        <v>38447</v>
      </c>
      <c r="B2267" s="4">
        <v>4942.8999999999996</v>
      </c>
      <c r="C2267" s="4">
        <v>1181.3900000000001</v>
      </c>
      <c r="D2267" s="5">
        <f t="shared" si="175"/>
        <v>629.30272199435365</v>
      </c>
      <c r="E2267" s="4">
        <v>0.5326799126404943</v>
      </c>
      <c r="F2267" s="8">
        <f t="shared" si="176"/>
        <v>9.3906946445611698E-3</v>
      </c>
      <c r="G2267" s="8">
        <f t="shared" si="177"/>
        <v>4.470826234617694E-3</v>
      </c>
      <c r="H2267" s="8">
        <f t="shared" si="178"/>
        <v>-2.1329928633034615E-3</v>
      </c>
      <c r="I2267" s="8">
        <f>'Parameters and Results'!$C$3*Data!F2267+'Parameters and Results'!$C$4*Data!G2267</f>
        <v>1.0631103980684578E-2</v>
      </c>
      <c r="J2267" s="8">
        <f>(1-'Parameters and Results'!$B$5)*Data!H2267</f>
        <v>-6.3989785899103851E-4</v>
      </c>
      <c r="K2267" s="8">
        <f t="shared" si="179"/>
        <v>9.9912061216935397E-3</v>
      </c>
    </row>
    <row r="2268" spans="1:11" x14ac:dyDescent="0.2">
      <c r="A2268" s="3">
        <v>38448</v>
      </c>
      <c r="B2268" s="4">
        <v>4947.3999999999996</v>
      </c>
      <c r="C2268" s="4">
        <v>1184.07</v>
      </c>
      <c r="D2268" s="5">
        <f t="shared" si="175"/>
        <v>630.26028636823321</v>
      </c>
      <c r="E2268" s="4">
        <v>0.53228296162239841</v>
      </c>
      <c r="F2268" s="8">
        <f t="shared" si="176"/>
        <v>9.0998257090808235E-4</v>
      </c>
      <c r="G2268" s="8">
        <f t="shared" si="177"/>
        <v>2.2659450142520133E-3</v>
      </c>
      <c r="H2268" s="8">
        <f t="shared" si="178"/>
        <v>-7.454739429368952E-4</v>
      </c>
      <c r="I2268" s="8">
        <f>'Parameters and Results'!$C$3*Data!F2268+'Parameters and Results'!$C$4*Data!G2268</f>
        <v>2.0198450572406594E-3</v>
      </c>
      <c r="J2268" s="8">
        <f>(1-'Parameters and Results'!$B$5)*Data!H2268</f>
        <v>-2.236421828810686E-4</v>
      </c>
      <c r="K2268" s="8">
        <f t="shared" si="179"/>
        <v>1.7962028743595908E-3</v>
      </c>
    </row>
    <row r="2269" spans="1:11" x14ac:dyDescent="0.2">
      <c r="A2269" s="3">
        <v>38449</v>
      </c>
      <c r="B2269" s="4">
        <v>4977</v>
      </c>
      <c r="C2269" s="4">
        <v>1191.1400000000001</v>
      </c>
      <c r="D2269" s="5">
        <f t="shared" si="175"/>
        <v>634.66538789428819</v>
      </c>
      <c r="E2269" s="4">
        <v>0.53282182438192671</v>
      </c>
      <c r="F2269" s="8">
        <f t="shared" si="176"/>
        <v>5.9651138145015662E-3</v>
      </c>
      <c r="G2269" s="8">
        <f t="shared" si="177"/>
        <v>5.9531754078416361E-3</v>
      </c>
      <c r="H2269" s="8">
        <f t="shared" si="178"/>
        <v>1.0118493740423774E-3</v>
      </c>
      <c r="I2269" s="8">
        <f>'Parameters and Results'!$C$3*Data!F2269+'Parameters and Results'!$C$4*Data!G2269</f>
        <v>8.4341893079233551E-3</v>
      </c>
      <c r="J2269" s="8">
        <f>(1-'Parameters and Results'!$B$5)*Data!H2269</f>
        <v>3.0355481221271325E-4</v>
      </c>
      <c r="K2269" s="8">
        <f t="shared" si="179"/>
        <v>8.7377441201360682E-3</v>
      </c>
    </row>
    <row r="2270" spans="1:11" x14ac:dyDescent="0.2">
      <c r="A2270" s="3">
        <v>38450</v>
      </c>
      <c r="B2270" s="4">
        <v>4983.6000000000004</v>
      </c>
      <c r="C2270" s="4">
        <v>1181.2</v>
      </c>
      <c r="D2270" s="5">
        <f t="shared" si="175"/>
        <v>627.49681257968552</v>
      </c>
      <c r="E2270" s="4">
        <v>0.53123671908202297</v>
      </c>
      <c r="F2270" s="8">
        <f t="shared" si="176"/>
        <v>1.3252215661540428E-3</v>
      </c>
      <c r="G2270" s="8">
        <f t="shared" si="177"/>
        <v>-8.379960856032315E-3</v>
      </c>
      <c r="H2270" s="8">
        <f t="shared" si="178"/>
        <v>-2.9793595139416861E-3</v>
      </c>
      <c r="I2270" s="8">
        <f>'Parameters and Results'!$C$3*Data!F2270+'Parameters and Results'!$C$4*Data!G2270</f>
        <v>-3.3656099918726642E-3</v>
      </c>
      <c r="J2270" s="8">
        <f>(1-'Parameters and Results'!$B$5)*Data!H2270</f>
        <v>-8.9380785418250591E-4</v>
      </c>
      <c r="K2270" s="8">
        <f t="shared" si="179"/>
        <v>-4.2594178460551701E-3</v>
      </c>
    </row>
    <row r="2271" spans="1:11" x14ac:dyDescent="0.2">
      <c r="A2271" s="3">
        <v>38453</v>
      </c>
      <c r="B2271" s="4">
        <v>4973.2</v>
      </c>
      <c r="C2271" s="4">
        <v>1181.21</v>
      </c>
      <c r="D2271" s="5">
        <f t="shared" si="175"/>
        <v>624.71440660038081</v>
      </c>
      <c r="E2271" s="4">
        <v>0.52887666596149774</v>
      </c>
      <c r="F2271" s="8">
        <f t="shared" si="176"/>
        <v>-2.0890253459257954E-3</v>
      </c>
      <c r="G2271" s="8">
        <f t="shared" si="177"/>
        <v>8.4659309772698602E-6</v>
      </c>
      <c r="H2271" s="8">
        <f t="shared" si="178"/>
        <v>-4.4524615059287082E-3</v>
      </c>
      <c r="I2271" s="8">
        <f>'Parameters and Results'!$C$3*Data!F2271+'Parameters and Results'!$C$4*Data!G2271</f>
        <v>-1.8233255749573452E-3</v>
      </c>
      <c r="J2271" s="8">
        <f>(1-'Parameters and Results'!$B$5)*Data!H2271</f>
        <v>-1.3357384517786127E-3</v>
      </c>
      <c r="K2271" s="8">
        <f t="shared" si="179"/>
        <v>-3.1590640267359577E-3</v>
      </c>
    </row>
    <row r="2272" spans="1:11" x14ac:dyDescent="0.2">
      <c r="A2272" s="3">
        <v>38454</v>
      </c>
      <c r="B2272" s="4">
        <v>4946.2</v>
      </c>
      <c r="C2272" s="4">
        <v>1187.76</v>
      </c>
      <c r="D2272" s="5">
        <f t="shared" si="175"/>
        <v>630.37894066447302</v>
      </c>
      <c r="E2272" s="4">
        <v>0.53072922195096062</v>
      </c>
      <c r="F2272" s="8">
        <f t="shared" si="176"/>
        <v>-5.4438910984243877E-3</v>
      </c>
      <c r="G2272" s="8">
        <f t="shared" si="177"/>
        <v>5.5298435109953047E-3</v>
      </c>
      <c r="H2272" s="8">
        <f t="shared" si="178"/>
        <v>3.4966923045139917E-3</v>
      </c>
      <c r="I2272" s="8">
        <f>'Parameters and Results'!$C$3*Data!F2272+'Parameters and Results'!$C$4*Data!G2272</f>
        <v>-1.7772892151838742E-3</v>
      </c>
      <c r="J2272" s="8">
        <f>(1-'Parameters and Results'!$B$5)*Data!H2272</f>
        <v>1.0490076913541977E-3</v>
      </c>
      <c r="K2272" s="8">
        <f t="shared" si="179"/>
        <v>-7.2828152382967658E-4</v>
      </c>
    </row>
    <row r="2273" spans="1:11" x14ac:dyDescent="0.2">
      <c r="A2273" s="3">
        <v>38455</v>
      </c>
      <c r="B2273" s="4">
        <v>4960.8</v>
      </c>
      <c r="C2273" s="4">
        <v>1173.79</v>
      </c>
      <c r="D2273" s="5">
        <f t="shared" si="175"/>
        <v>620.06867406233494</v>
      </c>
      <c r="E2273" s="4">
        <v>0.52826201796090866</v>
      </c>
      <c r="F2273" s="8">
        <f t="shared" si="176"/>
        <v>2.947413055310215E-3</v>
      </c>
      <c r="G2273" s="8">
        <f t="shared" si="177"/>
        <v>-1.183135056269527E-2</v>
      </c>
      <c r="H2273" s="8">
        <f t="shared" si="178"/>
        <v>-4.6595445947553446E-3</v>
      </c>
      <c r="I2273" s="8">
        <f>'Parameters and Results'!$C$3*Data!F2273+'Parameters and Results'!$C$4*Data!G2273</f>
        <v>-3.8099428804590093E-3</v>
      </c>
      <c r="J2273" s="8">
        <f>(1-'Parameters and Results'!$B$5)*Data!H2273</f>
        <v>-1.3978633784266037E-3</v>
      </c>
      <c r="K2273" s="8">
        <f t="shared" si="179"/>
        <v>-5.2078062588856132E-3</v>
      </c>
    </row>
    <row r="2274" spans="1:11" x14ac:dyDescent="0.2">
      <c r="A2274" s="3">
        <v>38456</v>
      </c>
      <c r="B2274" s="4">
        <v>4945.3999999999996</v>
      </c>
      <c r="C2274" s="4">
        <v>1162.05</v>
      </c>
      <c r="D2274" s="5">
        <f t="shared" si="175"/>
        <v>617.91449537381686</v>
      </c>
      <c r="E2274" s="4">
        <v>0.53174518770605128</v>
      </c>
      <c r="F2274" s="8">
        <f t="shared" si="176"/>
        <v>-3.1091664625940161E-3</v>
      </c>
      <c r="G2274" s="8">
        <f t="shared" si="177"/>
        <v>-1.0052143003023813E-2</v>
      </c>
      <c r="H2274" s="8">
        <f t="shared" si="178"/>
        <v>6.5719973663463339E-3</v>
      </c>
      <c r="I2274" s="8">
        <f>'Parameters and Results'!$C$3*Data!F2274+'Parameters and Results'!$C$4*Data!G2274</f>
        <v>-8.1486778764026241E-3</v>
      </c>
      <c r="J2274" s="8">
        <f>(1-'Parameters and Results'!$B$5)*Data!H2274</f>
        <v>1.9715992099039003E-3</v>
      </c>
      <c r="K2274" s="8">
        <f t="shared" si="179"/>
        <v>-6.1770786664987233E-3</v>
      </c>
    </row>
    <row r="2275" spans="1:11" x14ac:dyDescent="0.2">
      <c r="A2275" s="3">
        <v>38457</v>
      </c>
      <c r="B2275" s="4">
        <v>4891.6000000000004</v>
      </c>
      <c r="C2275" s="4">
        <v>1142.6199999999999</v>
      </c>
      <c r="D2275" s="5">
        <f t="shared" si="175"/>
        <v>603.60274696249337</v>
      </c>
      <c r="E2275" s="4">
        <v>0.52826201796090866</v>
      </c>
      <c r="F2275" s="8">
        <f t="shared" si="176"/>
        <v>-1.0938403257859374E-2</v>
      </c>
      <c r="G2275" s="8">
        <f t="shared" si="177"/>
        <v>-1.686181567046514E-2</v>
      </c>
      <c r="H2275" s="8">
        <f t="shared" si="178"/>
        <v>-6.571997366346229E-3</v>
      </c>
      <c r="I2275" s="8">
        <f>'Parameters and Results'!$C$3*Data!F2275+'Parameters and Results'!$C$4*Data!G2275</f>
        <v>-1.8676483312678131E-2</v>
      </c>
      <c r="J2275" s="8">
        <f>(1-'Parameters and Results'!$B$5)*Data!H2275</f>
        <v>-1.9715992099038691E-3</v>
      </c>
      <c r="K2275" s="8">
        <f t="shared" si="179"/>
        <v>-2.0648082522582E-2</v>
      </c>
    </row>
    <row r="2276" spans="1:11" x14ac:dyDescent="0.2">
      <c r="A2276" s="3">
        <v>38460</v>
      </c>
      <c r="B2276" s="4">
        <v>4827.1000000000004</v>
      </c>
      <c r="C2276" s="4">
        <v>1145.98</v>
      </c>
      <c r="D2276" s="5">
        <f t="shared" si="175"/>
        <v>601.5011547344111</v>
      </c>
      <c r="E2276" s="4">
        <v>0.52487927776611376</v>
      </c>
      <c r="F2276" s="8">
        <f t="shared" si="176"/>
        <v>-1.3273575067986043E-2</v>
      </c>
      <c r="G2276" s="8">
        <f t="shared" si="177"/>
        <v>2.9362950398600699E-3</v>
      </c>
      <c r="H2276" s="8">
        <f t="shared" si="178"/>
        <v>-6.4241177173825943E-3</v>
      </c>
      <c r="I2276" s="8">
        <f>'Parameters and Results'!$C$3*Data!F2276+'Parameters and Results'!$C$4*Data!G2276</f>
        <v>-1.0028778862963349E-2</v>
      </c>
      <c r="J2276" s="8">
        <f>(1-'Parameters and Results'!$B$5)*Data!H2276</f>
        <v>-1.9272353152147786E-3</v>
      </c>
      <c r="K2276" s="8">
        <f t="shared" si="179"/>
        <v>-1.1956014178178128E-2</v>
      </c>
    </row>
    <row r="2277" spans="1:11" x14ac:dyDescent="0.2">
      <c r="A2277" s="3">
        <v>38461</v>
      </c>
      <c r="B2277" s="4">
        <v>4855.6000000000004</v>
      </c>
      <c r="C2277" s="4">
        <v>1152.78</v>
      </c>
      <c r="D2277" s="5">
        <f t="shared" si="175"/>
        <v>601.50273936864073</v>
      </c>
      <c r="E2277" s="4">
        <v>0.52178450300026091</v>
      </c>
      <c r="F2277" s="8">
        <f t="shared" si="176"/>
        <v>5.8868047764196654E-3</v>
      </c>
      <c r="G2277" s="8">
        <f t="shared" si="177"/>
        <v>5.9162503562489813E-3</v>
      </c>
      <c r="H2277" s="8">
        <f t="shared" si="178"/>
        <v>-5.9136158939043825E-3</v>
      </c>
      <c r="I2277" s="8">
        <f>'Parameters and Results'!$C$3*Data!F2277+'Parameters and Results'!$C$4*Data!G2277</f>
        <v>8.3457293717416579E-3</v>
      </c>
      <c r="J2277" s="8">
        <f>(1-'Parameters and Results'!$B$5)*Data!H2277</f>
        <v>-1.774084768171315E-3</v>
      </c>
      <c r="K2277" s="8">
        <f t="shared" si="179"/>
        <v>6.5716446035703428E-3</v>
      </c>
    </row>
    <row r="2278" spans="1:11" x14ac:dyDescent="0.2">
      <c r="A2278" s="3">
        <v>38462</v>
      </c>
      <c r="B2278" s="4">
        <v>4822</v>
      </c>
      <c r="C2278" s="4">
        <v>1137.5</v>
      </c>
      <c r="D2278" s="5">
        <f t="shared" si="175"/>
        <v>592.54050111996662</v>
      </c>
      <c r="E2278" s="4">
        <v>0.52091472625931134</v>
      </c>
      <c r="F2278" s="8">
        <f t="shared" si="176"/>
        <v>-6.9438982825323339E-3</v>
      </c>
      <c r="G2278" s="8">
        <f t="shared" si="177"/>
        <v>-1.3343544646559556E-2</v>
      </c>
      <c r="H2278" s="8">
        <f t="shared" si="178"/>
        <v>-1.6683179929145183E-3</v>
      </c>
      <c r="I2278" s="8">
        <f>'Parameters and Results'!$C$3*Data!F2278+'Parameters and Results'!$C$4*Data!G2278</f>
        <v>-1.3281425106357955E-2</v>
      </c>
      <c r="J2278" s="8">
        <f>(1-'Parameters and Results'!$B$5)*Data!H2278</f>
        <v>-5.0049539787435553E-4</v>
      </c>
      <c r="K2278" s="8">
        <f t="shared" si="179"/>
        <v>-1.378192050423231E-2</v>
      </c>
    </row>
    <row r="2279" spans="1:11" x14ac:dyDescent="0.2">
      <c r="A2279" s="3">
        <v>38463</v>
      </c>
      <c r="B2279" s="4">
        <v>4819.6000000000004</v>
      </c>
      <c r="C2279" s="4">
        <v>1159.95</v>
      </c>
      <c r="D2279" s="5">
        <f t="shared" si="175"/>
        <v>607.17650753768839</v>
      </c>
      <c r="E2279" s="4">
        <v>0.52345058626465657</v>
      </c>
      <c r="F2279" s="8">
        <f t="shared" si="176"/>
        <v>-4.9784269199487446E-4</v>
      </c>
      <c r="G2279" s="8">
        <f t="shared" si="177"/>
        <v>1.9544028898048623E-2</v>
      </c>
      <c r="H2279" s="8">
        <f t="shared" si="178"/>
        <v>4.8562796152413421E-3</v>
      </c>
      <c r="I2279" s="8">
        <f>'Parameters and Results'!$C$3*Data!F2279+'Parameters and Results'!$C$4*Data!G2279</f>
        <v>1.0118163249450744E-2</v>
      </c>
      <c r="J2279" s="8">
        <f>(1-'Parameters and Results'!$B$5)*Data!H2279</f>
        <v>1.4568838845724029E-3</v>
      </c>
      <c r="K2279" s="8">
        <f t="shared" si="179"/>
        <v>1.1575047134023147E-2</v>
      </c>
    </row>
    <row r="2280" spans="1:11" x14ac:dyDescent="0.2">
      <c r="A2280" s="3">
        <v>38464</v>
      </c>
      <c r="B2280" s="4">
        <v>4849.3</v>
      </c>
      <c r="C2280" s="4">
        <v>1152.1199999999999</v>
      </c>
      <c r="D2280" s="5">
        <f t="shared" si="175"/>
        <v>601.59782778967144</v>
      </c>
      <c r="E2280" s="4">
        <v>0.52216594433711028</v>
      </c>
      <c r="F2280" s="8">
        <f t="shared" si="176"/>
        <v>6.1434275689384466E-3</v>
      </c>
      <c r="G2280" s="8">
        <f t="shared" si="177"/>
        <v>-6.7731772256215085E-3</v>
      </c>
      <c r="H2280" s="8">
        <f t="shared" si="178"/>
        <v>-2.4571963742310156E-3</v>
      </c>
      <c r="I2280" s="8">
        <f>'Parameters and Results'!$C$3*Data!F2280+'Parameters and Results'!$C$4*Data!G2280</f>
        <v>1.7179834209855253E-3</v>
      </c>
      <c r="J2280" s="8">
        <f>(1-'Parameters and Results'!$B$5)*Data!H2280</f>
        <v>-7.3715891226930482E-4</v>
      </c>
      <c r="K2280" s="8">
        <f t="shared" si="179"/>
        <v>9.8082450871622056E-4</v>
      </c>
    </row>
    <row r="2281" spans="1:11" x14ac:dyDescent="0.2">
      <c r="A2281" s="3">
        <v>38467</v>
      </c>
      <c r="B2281" s="4">
        <v>4864.8999999999996</v>
      </c>
      <c r="C2281" s="4">
        <v>1162.0999999999999</v>
      </c>
      <c r="D2281" s="5">
        <f t="shared" si="175"/>
        <v>607.88826698749801</v>
      </c>
      <c r="E2281" s="4">
        <v>0.52309462781817229</v>
      </c>
      <c r="F2281" s="8">
        <f t="shared" si="176"/>
        <v>3.2117958062051486E-3</v>
      </c>
      <c r="G2281" s="8">
        <f t="shared" si="177"/>
        <v>8.624989731295411E-3</v>
      </c>
      <c r="H2281" s="8">
        <f t="shared" si="178"/>
        <v>1.7769420375413039E-3</v>
      </c>
      <c r="I2281" s="8">
        <f>'Parameters and Results'!$C$3*Data!F2281+'Parameters and Results'!$C$4*Data!G2281</f>
        <v>7.4678157853290284E-3</v>
      </c>
      <c r="J2281" s="8">
        <f>(1-'Parameters and Results'!$B$5)*Data!H2281</f>
        <v>5.3308261126239122E-4</v>
      </c>
      <c r="K2281" s="8">
        <f t="shared" si="179"/>
        <v>8.0008983965914188E-3</v>
      </c>
    </row>
    <row r="2282" spans="1:11" x14ac:dyDescent="0.2">
      <c r="A2282" s="3">
        <v>38468</v>
      </c>
      <c r="B2282" s="4">
        <v>4845.5</v>
      </c>
      <c r="C2282" s="4">
        <v>1151.83</v>
      </c>
      <c r="D2282" s="5">
        <f t="shared" si="175"/>
        <v>604.95273109243692</v>
      </c>
      <c r="E2282" s="4">
        <v>0.52521008403361347</v>
      </c>
      <c r="F2282" s="8">
        <f t="shared" si="176"/>
        <v>-3.9957212496602662E-3</v>
      </c>
      <c r="G2282" s="8">
        <f t="shared" si="177"/>
        <v>-8.87673130687772E-3</v>
      </c>
      <c r="H2282" s="8">
        <f t="shared" si="178"/>
        <v>4.0359621836621026E-3</v>
      </c>
      <c r="I2282" s="8">
        <f>'Parameters and Results'!$C$3*Data!F2282+'Parameters and Results'!$C$4*Data!G2282</f>
        <v>-8.2896909991667031E-3</v>
      </c>
      <c r="J2282" s="8">
        <f>(1-'Parameters and Results'!$B$5)*Data!H2282</f>
        <v>1.2107886550986309E-3</v>
      </c>
      <c r="K2282" s="8">
        <f t="shared" si="179"/>
        <v>-7.0789023440680724E-3</v>
      </c>
    </row>
    <row r="2283" spans="1:11" x14ac:dyDescent="0.2">
      <c r="A2283" s="3">
        <v>38469</v>
      </c>
      <c r="B2283" s="4">
        <v>4789.3999999999996</v>
      </c>
      <c r="C2283" s="4">
        <v>1156.3800000000001</v>
      </c>
      <c r="D2283" s="5">
        <f t="shared" si="175"/>
        <v>607.11923137501969</v>
      </c>
      <c r="E2283" s="4">
        <v>0.5250170630545492</v>
      </c>
      <c r="F2283" s="8">
        <f t="shared" si="176"/>
        <v>-1.1645296575787263E-2</v>
      </c>
      <c r="G2283" s="8">
        <f t="shared" si="177"/>
        <v>3.9424540170648935E-3</v>
      </c>
      <c r="H2283" s="8">
        <f t="shared" si="178"/>
        <v>-3.6757949320341809E-4</v>
      </c>
      <c r="I2283" s="8">
        <f>'Parameters and Results'!$C$3*Data!F2283+'Parameters and Results'!$C$4*Data!G2283</f>
        <v>-8.0607093345988114E-3</v>
      </c>
      <c r="J2283" s="8">
        <f>(1-'Parameters and Results'!$B$5)*Data!H2283</f>
        <v>-1.1027384796102545E-4</v>
      </c>
      <c r="K2283" s="8">
        <f t="shared" si="179"/>
        <v>-8.1709831825598368E-3</v>
      </c>
    </row>
    <row r="2284" spans="1:11" x14ac:dyDescent="0.2">
      <c r="A2284" s="3">
        <v>38470</v>
      </c>
      <c r="B2284" s="4">
        <v>4790.2</v>
      </c>
      <c r="C2284" s="4">
        <v>1143.22</v>
      </c>
      <c r="D2284" s="5">
        <f t="shared" si="175"/>
        <v>598.63852961198097</v>
      </c>
      <c r="E2284" s="4">
        <v>0.5236424569304079</v>
      </c>
      <c r="F2284" s="8">
        <f t="shared" si="176"/>
        <v>1.670215879284171E-4</v>
      </c>
      <c r="G2284" s="8">
        <f t="shared" si="177"/>
        <v>-1.1445593724814476E-2</v>
      </c>
      <c r="H2284" s="8">
        <f t="shared" si="178"/>
        <v>-2.6216457968543786E-3</v>
      </c>
      <c r="I2284" s="8">
        <f>'Parameters and Results'!$C$3*Data!F2284+'Parameters and Results'!$C$4*Data!G2284</f>
        <v>-6.0344767219624538E-3</v>
      </c>
      <c r="J2284" s="8">
        <f>(1-'Parameters and Results'!$B$5)*Data!H2284</f>
        <v>-7.8649373905631374E-4</v>
      </c>
      <c r="K2284" s="8">
        <f t="shared" si="179"/>
        <v>-6.8209704610187674E-3</v>
      </c>
    </row>
    <row r="2285" spans="1:11" x14ac:dyDescent="0.2">
      <c r="A2285" s="3">
        <v>38471</v>
      </c>
      <c r="B2285" s="4">
        <v>4801.7</v>
      </c>
      <c r="C2285" s="4">
        <v>1156.8499999999999</v>
      </c>
      <c r="D2285" s="5">
        <f t="shared" si="175"/>
        <v>604.98378830666252</v>
      </c>
      <c r="E2285" s="4">
        <v>0.5229578495973225</v>
      </c>
      <c r="F2285" s="8">
        <f t="shared" si="176"/>
        <v>2.397857673693196E-3</v>
      </c>
      <c r="G2285" s="8">
        <f t="shared" si="177"/>
        <v>1.1851951939490223E-2</v>
      </c>
      <c r="H2285" s="8">
        <f t="shared" si="178"/>
        <v>-1.3082500099772731E-3</v>
      </c>
      <c r="I2285" s="8">
        <f>'Parameters and Results'!$C$3*Data!F2285+'Parameters and Results'!$C$4*Data!G2285</f>
        <v>8.498179511806269E-3</v>
      </c>
      <c r="J2285" s="8">
        <f>(1-'Parameters and Results'!$B$5)*Data!H2285</f>
        <v>-3.9247500299318197E-4</v>
      </c>
      <c r="K2285" s="8">
        <f t="shared" si="179"/>
        <v>8.1057045088130872E-3</v>
      </c>
    </row>
    <row r="2286" spans="1:11" x14ac:dyDescent="0.2">
      <c r="A2286" s="3">
        <v>38475</v>
      </c>
      <c r="B2286" s="4">
        <v>4861.2</v>
      </c>
      <c r="C2286" s="4">
        <v>1161.17</v>
      </c>
      <c r="D2286" s="5">
        <f t="shared" si="175"/>
        <v>614.05076679005822</v>
      </c>
      <c r="E2286" s="4">
        <v>0.52882072977260708</v>
      </c>
      <c r="F2286" s="8">
        <f t="shared" si="176"/>
        <v>1.2315299136205901E-2</v>
      </c>
      <c r="G2286" s="8">
        <f t="shared" si="177"/>
        <v>3.7273233202966883E-3</v>
      </c>
      <c r="H2286" s="8">
        <f t="shared" si="178"/>
        <v>1.1148621992888061E-2</v>
      </c>
      <c r="I2286" s="8">
        <f>'Parameters and Results'!$C$3*Data!F2286+'Parameters and Results'!$C$4*Data!G2286</f>
        <v>1.2788641337140376E-2</v>
      </c>
      <c r="J2286" s="8">
        <f>(1-'Parameters and Results'!$B$5)*Data!H2286</f>
        <v>3.3445865978664188E-3</v>
      </c>
      <c r="K2286" s="8">
        <f t="shared" si="179"/>
        <v>1.6133227935006794E-2</v>
      </c>
    </row>
    <row r="2287" spans="1:11" x14ac:dyDescent="0.2">
      <c r="A2287" s="3">
        <v>38476</v>
      </c>
      <c r="B2287" s="4">
        <v>4882.5</v>
      </c>
      <c r="C2287" s="4">
        <v>1175.6500000000001</v>
      </c>
      <c r="D2287" s="5">
        <f t="shared" si="175"/>
        <v>618.76315789473688</v>
      </c>
      <c r="E2287" s="4">
        <v>0.52631578947368418</v>
      </c>
      <c r="F2287" s="8">
        <f t="shared" si="176"/>
        <v>4.3720627541888116E-3</v>
      </c>
      <c r="G2287" s="8">
        <f t="shared" si="177"/>
        <v>1.2393068639627417E-2</v>
      </c>
      <c r="H2287" s="8">
        <f t="shared" si="178"/>
        <v>-4.748096496074326E-3</v>
      </c>
      <c r="I2287" s="8">
        <f>'Parameters and Results'!$C$3*Data!F2287+'Parameters and Results'!$C$4*Data!G2287</f>
        <v>1.0517811975314017E-2</v>
      </c>
      <c r="J2287" s="8">
        <f>(1-'Parameters and Results'!$B$5)*Data!H2287</f>
        <v>-1.424428948822298E-3</v>
      </c>
      <c r="K2287" s="8">
        <f t="shared" si="179"/>
        <v>9.0933830264917186E-3</v>
      </c>
    </row>
    <row r="2288" spans="1:11" x14ac:dyDescent="0.2">
      <c r="A2288" s="3">
        <v>38477</v>
      </c>
      <c r="B2288" s="4">
        <v>4902.3</v>
      </c>
      <c r="C2288" s="4">
        <v>1172.6300000000001</v>
      </c>
      <c r="D2288" s="5">
        <f t="shared" si="175"/>
        <v>615.61843763124739</v>
      </c>
      <c r="E2288" s="4">
        <v>0.5249895002099958</v>
      </c>
      <c r="F2288" s="8">
        <f t="shared" si="176"/>
        <v>4.0470989750141578E-3</v>
      </c>
      <c r="G2288" s="8">
        <f t="shared" si="177"/>
        <v>-2.5720967388440574E-3</v>
      </c>
      <c r="H2288" s="8">
        <f t="shared" si="178"/>
        <v>-2.5231300181212039E-3</v>
      </c>
      <c r="I2288" s="8">
        <f>'Parameters and Results'!$C$3*Data!F2288+'Parameters and Results'!$C$4*Data!G2288</f>
        <v>2.1522793641615967E-3</v>
      </c>
      <c r="J2288" s="8">
        <f>(1-'Parameters and Results'!$B$5)*Data!H2288</f>
        <v>-7.5693900543636131E-4</v>
      </c>
      <c r="K2288" s="8">
        <f t="shared" si="179"/>
        <v>1.3953403587252354E-3</v>
      </c>
    </row>
    <row r="2289" spans="1:11" x14ac:dyDescent="0.2">
      <c r="A2289" s="3">
        <v>38478</v>
      </c>
      <c r="B2289" s="4">
        <v>4918.8999999999996</v>
      </c>
      <c r="C2289" s="4">
        <v>1171.3499999999999</v>
      </c>
      <c r="D2289" s="5">
        <f t="shared" si="175"/>
        <v>619.10676532769548</v>
      </c>
      <c r="E2289" s="4">
        <v>0.52854122621564481</v>
      </c>
      <c r="F2289" s="8">
        <f t="shared" si="176"/>
        <v>3.3804455276171151E-3</v>
      </c>
      <c r="G2289" s="8">
        <f t="shared" si="177"/>
        <v>-1.0921595979774313E-3</v>
      </c>
      <c r="H2289" s="8">
        <f t="shared" si="178"/>
        <v>6.7425455608293387E-3</v>
      </c>
      <c r="I2289" s="8">
        <f>'Parameters and Results'!$C$3*Data!F2289+'Parameters and Results'!$C$4*Data!G2289</f>
        <v>2.3681236537571627E-3</v>
      </c>
      <c r="J2289" s="8">
        <f>(1-'Parameters and Results'!$B$5)*Data!H2289</f>
        <v>2.0227636682488017E-3</v>
      </c>
      <c r="K2289" s="8">
        <f t="shared" si="179"/>
        <v>4.3908873220059649E-3</v>
      </c>
    </row>
    <row r="2290" spans="1:11" x14ac:dyDescent="0.2">
      <c r="A2290" s="3">
        <v>38481</v>
      </c>
      <c r="B2290" s="4">
        <v>4910.3</v>
      </c>
      <c r="C2290" s="4">
        <v>1178.8399999999999</v>
      </c>
      <c r="D2290" s="5">
        <f t="shared" si="175"/>
        <v>625.84412826502444</v>
      </c>
      <c r="E2290" s="4">
        <v>0.53089827988957317</v>
      </c>
      <c r="F2290" s="8">
        <f t="shared" si="176"/>
        <v>-1.7498885350815058E-3</v>
      </c>
      <c r="G2290" s="8">
        <f t="shared" si="177"/>
        <v>6.3739743240713289E-3</v>
      </c>
      <c r="H2290" s="8">
        <f t="shared" si="178"/>
        <v>4.4496312424241865E-3</v>
      </c>
      <c r="I2290" s="8">
        <f>'Parameters and Results'!$C$3*Data!F2290+'Parameters and Results'!$C$4*Data!G2290</f>
        <v>1.9107936668022007E-3</v>
      </c>
      <c r="J2290" s="8">
        <f>(1-'Parameters and Results'!$B$5)*Data!H2290</f>
        <v>1.3348893727272561E-3</v>
      </c>
      <c r="K2290" s="8">
        <f t="shared" si="179"/>
        <v>3.245683039529457E-3</v>
      </c>
    </row>
    <row r="2291" spans="1:11" x14ac:dyDescent="0.2">
      <c r="A2291" s="3">
        <v>38482</v>
      </c>
      <c r="B2291" s="4">
        <v>4892.3999999999996</v>
      </c>
      <c r="C2291" s="4">
        <v>1166.22</v>
      </c>
      <c r="D2291" s="5">
        <f t="shared" si="175"/>
        <v>619.40726577437863</v>
      </c>
      <c r="E2291" s="4">
        <v>0.5311238580837051</v>
      </c>
      <c r="F2291" s="8">
        <f t="shared" si="176"/>
        <v>-3.6520591051758711E-3</v>
      </c>
      <c r="G2291" s="8">
        <f t="shared" si="177"/>
        <v>-1.0763154742834275E-2</v>
      </c>
      <c r="H2291" s="8">
        <f t="shared" si="178"/>
        <v>4.248088424121448E-4</v>
      </c>
      <c r="I2291" s="8">
        <f>'Parameters and Results'!$C$3*Data!F2291+'Parameters and Results'!$C$4*Data!G2291</f>
        <v>-9.0076552781593981E-3</v>
      </c>
      <c r="J2291" s="8">
        <f>(1-'Parameters and Results'!$B$5)*Data!H2291</f>
        <v>1.2744265272364346E-4</v>
      </c>
      <c r="K2291" s="8">
        <f t="shared" si="179"/>
        <v>-8.8802126254357554E-3</v>
      </c>
    </row>
    <row r="2292" spans="1:11" x14ac:dyDescent="0.2">
      <c r="A2292" s="3">
        <v>38483</v>
      </c>
      <c r="B2292" s="4">
        <v>4875.3999999999996</v>
      </c>
      <c r="C2292" s="4">
        <v>1171.1099999999999</v>
      </c>
      <c r="D2292" s="5">
        <f t="shared" si="175"/>
        <v>625.09207365892712</v>
      </c>
      <c r="E2292" s="4">
        <v>0.53376034160661867</v>
      </c>
      <c r="F2292" s="8">
        <f t="shared" si="176"/>
        <v>-3.4808282652315048E-3</v>
      </c>
      <c r="G2292" s="8">
        <f t="shared" si="177"/>
        <v>4.184267634049701E-3</v>
      </c>
      <c r="H2292" s="8">
        <f t="shared" si="178"/>
        <v>4.9516912932451914E-3</v>
      </c>
      <c r="I2292" s="8">
        <f>'Parameters and Results'!$C$3*Data!F2292+'Parameters and Results'!$C$4*Data!G2292</f>
        <v>-7.8622020969072769E-4</v>
      </c>
      <c r="J2292" s="8">
        <f>(1-'Parameters and Results'!$B$5)*Data!H2292</f>
        <v>1.4855073879735576E-3</v>
      </c>
      <c r="K2292" s="8">
        <f t="shared" si="179"/>
        <v>6.9928717828282995E-4</v>
      </c>
    </row>
    <row r="2293" spans="1:11" x14ac:dyDescent="0.2">
      <c r="A2293" s="3">
        <v>38484</v>
      </c>
      <c r="B2293" s="4">
        <v>4893.2</v>
      </c>
      <c r="C2293" s="4">
        <v>1159.3599999999999</v>
      </c>
      <c r="D2293" s="5">
        <f t="shared" si="175"/>
        <v>621.64075067024123</v>
      </c>
      <c r="E2293" s="4">
        <v>0.53619302949061665</v>
      </c>
      <c r="F2293" s="8">
        <f t="shared" si="176"/>
        <v>3.6443338247847544E-3</v>
      </c>
      <c r="G2293" s="8">
        <f t="shared" si="177"/>
        <v>-1.0083888285368077E-2</v>
      </c>
      <c r="H2293" s="8">
        <f t="shared" si="178"/>
        <v>4.5472861558261222E-3</v>
      </c>
      <c r="I2293" s="8">
        <f>'Parameters and Results'!$C$3*Data!F2293+'Parameters and Results'!$C$4*Data!G2293</f>
        <v>-2.2565075774121034E-3</v>
      </c>
      <c r="J2293" s="8">
        <f>(1-'Parameters and Results'!$B$5)*Data!H2293</f>
        <v>1.364185846747837E-3</v>
      </c>
      <c r="K2293" s="8">
        <f t="shared" si="179"/>
        <v>-8.9232173066426646E-4</v>
      </c>
    </row>
    <row r="2294" spans="1:11" x14ac:dyDescent="0.2">
      <c r="A2294" s="3">
        <v>38485</v>
      </c>
      <c r="B2294" s="4">
        <v>4886.5</v>
      </c>
      <c r="C2294" s="4">
        <v>1154.05</v>
      </c>
      <c r="D2294" s="5">
        <f t="shared" si="175"/>
        <v>622.80086346465191</v>
      </c>
      <c r="E2294" s="4">
        <v>0.53966540744738267</v>
      </c>
      <c r="F2294" s="8">
        <f t="shared" si="176"/>
        <v>-1.3701853938708703E-3</v>
      </c>
      <c r="G2294" s="8">
        <f t="shared" si="177"/>
        <v>-4.5906340209531278E-3</v>
      </c>
      <c r="H2294" s="8">
        <f t="shared" si="178"/>
        <v>6.4551057925562785E-3</v>
      </c>
      <c r="I2294" s="8">
        <f>'Parameters and Results'!$C$3*Data!F2294+'Parameters and Results'!$C$4*Data!G2294</f>
        <v>-3.6778545909517011E-3</v>
      </c>
      <c r="J2294" s="8">
        <f>(1-'Parameters and Results'!$B$5)*Data!H2294</f>
        <v>1.9365317377668838E-3</v>
      </c>
      <c r="K2294" s="8">
        <f t="shared" si="179"/>
        <v>-1.7413228531848173E-3</v>
      </c>
    </row>
    <row r="2295" spans="1:11" x14ac:dyDescent="0.2">
      <c r="A2295" s="3">
        <v>38488</v>
      </c>
      <c r="B2295" s="4">
        <v>4884.2</v>
      </c>
      <c r="C2295" s="4">
        <v>1165.69</v>
      </c>
      <c r="D2295" s="5">
        <f t="shared" si="175"/>
        <v>634.63087979094087</v>
      </c>
      <c r="E2295" s="4">
        <v>0.54442508710801396</v>
      </c>
      <c r="F2295" s="8">
        <f t="shared" si="176"/>
        <v>-4.7079534577522413E-4</v>
      </c>
      <c r="G2295" s="8">
        <f t="shared" si="177"/>
        <v>1.0035691666730098E-2</v>
      </c>
      <c r="H2295" s="8">
        <f t="shared" si="178"/>
        <v>8.7810201601125036E-3</v>
      </c>
      <c r="I2295" s="8">
        <f>'Parameters and Results'!$C$3*Data!F2295+'Parameters and Results'!$C$4*Data!G2295</f>
        <v>5.0073275724809331E-3</v>
      </c>
      <c r="J2295" s="8">
        <f>(1-'Parameters and Results'!$B$5)*Data!H2295</f>
        <v>2.6343060480337513E-3</v>
      </c>
      <c r="K2295" s="8">
        <f t="shared" si="179"/>
        <v>7.6416336205146849E-3</v>
      </c>
    </row>
    <row r="2296" spans="1:11" x14ac:dyDescent="0.2">
      <c r="A2296" s="3">
        <v>38489</v>
      </c>
      <c r="B2296" s="4">
        <v>4898.5</v>
      </c>
      <c r="C2296" s="4">
        <v>1173.8</v>
      </c>
      <c r="D2296" s="5">
        <f t="shared" si="175"/>
        <v>637.90011412423223</v>
      </c>
      <c r="E2296" s="4">
        <v>0.54344872561273838</v>
      </c>
      <c r="F2296" s="8">
        <f t="shared" si="176"/>
        <v>2.9235303515817352E-3</v>
      </c>
      <c r="G2296" s="8">
        <f t="shared" si="177"/>
        <v>6.9331627717449914E-3</v>
      </c>
      <c r="H2296" s="8">
        <f t="shared" si="178"/>
        <v>-1.7949908270815293E-3</v>
      </c>
      <c r="I2296" s="8">
        <f>'Parameters and Results'!$C$3*Data!F2296+'Parameters and Results'!$C$4*Data!G2296</f>
        <v>6.3019969543763148E-3</v>
      </c>
      <c r="J2296" s="8">
        <f>(1-'Parameters and Results'!$B$5)*Data!H2296</f>
        <v>-5.3849724812445889E-4</v>
      </c>
      <c r="K2296" s="8">
        <f t="shared" si="179"/>
        <v>5.7634997062518557E-3</v>
      </c>
    </row>
    <row r="2297" spans="1:11" x14ac:dyDescent="0.2">
      <c r="A2297" s="3">
        <v>38490</v>
      </c>
      <c r="B2297" s="4">
        <v>4949.3999999999996</v>
      </c>
      <c r="C2297" s="4">
        <v>1185.56</v>
      </c>
      <c r="D2297" s="5">
        <f t="shared" si="175"/>
        <v>644.95702317484484</v>
      </c>
      <c r="E2297" s="4">
        <v>0.54401044500054396</v>
      </c>
      <c r="F2297" s="8">
        <f t="shared" si="176"/>
        <v>1.0337321310044006E-2</v>
      </c>
      <c r="G2297" s="8">
        <f t="shared" si="177"/>
        <v>9.9688876568097759E-3</v>
      </c>
      <c r="H2297" s="8">
        <f t="shared" si="178"/>
        <v>1.0330860283195031E-3</v>
      </c>
      <c r="I2297" s="8">
        <f>'Parameters and Results'!$C$3*Data!F2297+'Parameters and Results'!$C$4*Data!G2297</f>
        <v>1.4428355480965787E-2</v>
      </c>
      <c r="J2297" s="8">
        <f>(1-'Parameters and Results'!$B$5)*Data!H2297</f>
        <v>3.0992580849585095E-4</v>
      </c>
      <c r="K2297" s="8">
        <f t="shared" si="179"/>
        <v>1.4738281289461638E-2</v>
      </c>
    </row>
    <row r="2298" spans="1:11" x14ac:dyDescent="0.2">
      <c r="A2298" s="3">
        <v>38491</v>
      </c>
      <c r="B2298" s="4">
        <v>4962.7</v>
      </c>
      <c r="C2298" s="4">
        <v>1191.08</v>
      </c>
      <c r="D2298" s="5">
        <f t="shared" si="175"/>
        <v>648.48913812816454</v>
      </c>
      <c r="E2298" s="4">
        <v>0.54445472858931776</v>
      </c>
      <c r="F2298" s="8">
        <f t="shared" si="176"/>
        <v>2.6835903555928456E-3</v>
      </c>
      <c r="G2298" s="8">
        <f t="shared" si="177"/>
        <v>4.6452217634270643E-3</v>
      </c>
      <c r="H2298" s="8">
        <f t="shared" si="178"/>
        <v>8.1634878951993136E-4</v>
      </c>
      <c r="I2298" s="8">
        <f>'Parameters and Results'!$C$3*Data!F2298+'Parameters and Results'!$C$4*Data!G2298</f>
        <v>4.8565613133943553E-3</v>
      </c>
      <c r="J2298" s="8">
        <f>(1-'Parameters and Results'!$B$5)*Data!H2298</f>
        <v>2.4490463685597946E-4</v>
      </c>
      <c r="K2298" s="8">
        <f t="shared" si="179"/>
        <v>5.1014659502503345E-3</v>
      </c>
    </row>
    <row r="2299" spans="1:11" x14ac:dyDescent="0.2">
      <c r="A2299" s="3">
        <v>38492</v>
      </c>
      <c r="B2299" s="4">
        <v>4971.8</v>
      </c>
      <c r="C2299" s="4">
        <v>1189.28</v>
      </c>
      <c r="D2299" s="5">
        <f t="shared" si="175"/>
        <v>651.80313493368408</v>
      </c>
      <c r="E2299" s="4">
        <v>0.54806532938726293</v>
      </c>
      <c r="F2299" s="8">
        <f t="shared" si="176"/>
        <v>1.832000109746212E-3</v>
      </c>
      <c r="G2299" s="8">
        <f t="shared" si="177"/>
        <v>-1.5123765674876165E-3</v>
      </c>
      <c r="H2299" s="8">
        <f t="shared" si="178"/>
        <v>6.6096982231152812E-3</v>
      </c>
      <c r="I2299" s="8">
        <f>'Parameters and Results'!$C$3*Data!F2299+'Parameters and Results'!$C$4*Data!G2299</f>
        <v>7.8631674958462225E-4</v>
      </c>
      <c r="J2299" s="8">
        <f>(1-'Parameters and Results'!$B$5)*Data!H2299</f>
        <v>1.9829094669345845E-3</v>
      </c>
      <c r="K2299" s="8">
        <f t="shared" si="179"/>
        <v>2.7692262165192067E-3</v>
      </c>
    </row>
    <row r="2300" spans="1:11" x14ac:dyDescent="0.2">
      <c r="A2300" s="3">
        <v>38495</v>
      </c>
      <c r="B2300" s="4">
        <v>4989.8</v>
      </c>
      <c r="C2300" s="4">
        <v>1193.8599999999999</v>
      </c>
      <c r="D2300" s="5">
        <f t="shared" si="175"/>
        <v>652.81058617672784</v>
      </c>
      <c r="E2300" s="4">
        <v>0.54680664916885391</v>
      </c>
      <c r="F2300" s="8">
        <f t="shared" si="176"/>
        <v>3.6138812219325702E-3</v>
      </c>
      <c r="G2300" s="8">
        <f t="shared" si="177"/>
        <v>3.8436731695783693E-3</v>
      </c>
      <c r="H2300" s="8">
        <f t="shared" si="178"/>
        <v>-2.2992291291721685E-3</v>
      </c>
      <c r="I2300" s="8">
        <f>'Parameters and Results'!$C$3*Data!F2300+'Parameters and Results'!$C$4*Data!G2300</f>
        <v>5.2377295807633194E-3</v>
      </c>
      <c r="J2300" s="8">
        <f>(1-'Parameters and Results'!$B$5)*Data!H2300</f>
        <v>-6.8976873875165067E-4</v>
      </c>
      <c r="K2300" s="8">
        <f t="shared" si="179"/>
        <v>4.5479608420116689E-3</v>
      </c>
    </row>
    <row r="2301" spans="1:11" x14ac:dyDescent="0.2">
      <c r="A2301" s="3">
        <v>38496</v>
      </c>
      <c r="B2301" s="4">
        <v>4982.5</v>
      </c>
      <c r="C2301" s="4">
        <v>1194.07</v>
      </c>
      <c r="D2301" s="5">
        <f t="shared" si="175"/>
        <v>652.92541557305333</v>
      </c>
      <c r="E2301" s="4">
        <v>0.54680664916885391</v>
      </c>
      <c r="F2301" s="8">
        <f t="shared" si="176"/>
        <v>-1.464055695062834E-3</v>
      </c>
      <c r="G2301" s="8">
        <f t="shared" si="177"/>
        <v>1.7588455318312389E-4</v>
      </c>
      <c r="H2301" s="8">
        <f t="shared" si="178"/>
        <v>0</v>
      </c>
      <c r="I2301" s="8">
        <f>'Parameters and Results'!$C$3*Data!F2301+'Parameters and Results'!$C$4*Data!G2301</f>
        <v>-1.1860710744610928E-3</v>
      </c>
      <c r="J2301" s="8">
        <f>(1-'Parameters and Results'!$B$5)*Data!H2301</f>
        <v>0</v>
      </c>
      <c r="K2301" s="8">
        <f t="shared" si="179"/>
        <v>-1.1860710744610928E-3</v>
      </c>
    </row>
    <row r="2302" spans="1:11" x14ac:dyDescent="0.2">
      <c r="A2302" s="3">
        <v>38497</v>
      </c>
      <c r="B2302" s="4">
        <v>4971.5</v>
      </c>
      <c r="C2302" s="4">
        <v>1190.01</v>
      </c>
      <c r="D2302" s="5">
        <f t="shared" si="175"/>
        <v>649.85255570117954</v>
      </c>
      <c r="E2302" s="4">
        <v>0.54608999563128002</v>
      </c>
      <c r="F2302" s="8">
        <f t="shared" si="176"/>
        <v>-2.2101676668215406E-3</v>
      </c>
      <c r="G2302" s="8">
        <f t="shared" si="177"/>
        <v>-3.4059292681333834E-3</v>
      </c>
      <c r="H2302" s="8">
        <f t="shared" si="178"/>
        <v>-1.3114755978107554E-3</v>
      </c>
      <c r="I2302" s="8">
        <f>'Parameters and Results'!$C$3*Data!F2302+'Parameters and Results'!$C$4*Data!G2302</f>
        <v>-3.7730985132608755E-3</v>
      </c>
      <c r="J2302" s="8">
        <f>(1-'Parameters and Results'!$B$5)*Data!H2302</f>
        <v>-3.9344267934322667E-4</v>
      </c>
      <c r="K2302" s="8">
        <f t="shared" si="179"/>
        <v>-4.1665411926041021E-3</v>
      </c>
    </row>
    <row r="2303" spans="1:11" x14ac:dyDescent="0.2">
      <c r="A2303" s="3">
        <v>38498</v>
      </c>
      <c r="B2303" s="4">
        <v>4994.8999999999996</v>
      </c>
      <c r="C2303" s="4">
        <v>1197.6199999999999</v>
      </c>
      <c r="D2303" s="5">
        <f t="shared" si="175"/>
        <v>657.85223839604498</v>
      </c>
      <c r="E2303" s="4">
        <v>0.54929964295523204</v>
      </c>
      <c r="F2303" s="8">
        <f t="shared" si="176"/>
        <v>4.6957864421022866E-3</v>
      </c>
      <c r="G2303" s="8">
        <f t="shared" si="177"/>
        <v>6.3745436011625484E-3</v>
      </c>
      <c r="H2303" s="8">
        <f t="shared" si="178"/>
        <v>5.8603010228688397E-3</v>
      </c>
      <c r="I2303" s="8">
        <f>'Parameters and Results'!$C$3*Data!F2303+'Parameters and Results'!$C$4*Data!G2303</f>
        <v>7.5510666814672779E-3</v>
      </c>
      <c r="J2303" s="8">
        <f>(1-'Parameters and Results'!$B$5)*Data!H2303</f>
        <v>1.7580903068606523E-3</v>
      </c>
      <c r="K2303" s="8">
        <f t="shared" si="179"/>
        <v>9.3091569883279306E-3</v>
      </c>
    </row>
    <row r="2304" spans="1:11" x14ac:dyDescent="0.2">
      <c r="A2304" s="3">
        <v>38499</v>
      </c>
      <c r="B2304" s="4">
        <v>4986.3</v>
      </c>
      <c r="C2304" s="4">
        <v>1198.78</v>
      </c>
      <c r="D2304" s="5">
        <f t="shared" si="175"/>
        <v>657.69462884731445</v>
      </c>
      <c r="E2304" s="4">
        <v>0.54863663795468265</v>
      </c>
      <c r="F2304" s="8">
        <f t="shared" si="176"/>
        <v>-1.7232401170563178E-3</v>
      </c>
      <c r="G2304" s="8">
        <f t="shared" si="177"/>
        <v>9.6811892054856404E-4</v>
      </c>
      <c r="H2304" s="8">
        <f t="shared" si="178"/>
        <v>-1.2077296153995426E-3</v>
      </c>
      <c r="I2304" s="8">
        <f>'Parameters and Results'!$C$3*Data!F2304+'Parameters and Results'!$C$4*Data!G2304</f>
        <v>-9.8505088532805339E-4</v>
      </c>
      <c r="J2304" s="8">
        <f>(1-'Parameters and Results'!$B$5)*Data!H2304</f>
        <v>-3.623188846198628E-4</v>
      </c>
      <c r="K2304" s="8">
        <f t="shared" si="179"/>
        <v>-1.3473697699479161E-3</v>
      </c>
    </row>
    <row r="2305" spans="1:11" x14ac:dyDescent="0.2">
      <c r="A2305" s="3">
        <v>38503</v>
      </c>
      <c r="B2305" s="4">
        <v>4964</v>
      </c>
      <c r="C2305" s="4">
        <v>1191.5</v>
      </c>
      <c r="D2305" s="5">
        <f t="shared" si="175"/>
        <v>653.55712796884438</v>
      </c>
      <c r="E2305" s="4">
        <v>0.54851626350721305</v>
      </c>
      <c r="F2305" s="8">
        <f t="shared" si="176"/>
        <v>-4.482284420676357E-3</v>
      </c>
      <c r="G2305" s="8">
        <f t="shared" si="177"/>
        <v>-6.0913554145259445E-3</v>
      </c>
      <c r="H2305" s="8">
        <f t="shared" si="178"/>
        <v>-2.1943057853143538E-4</v>
      </c>
      <c r="I2305" s="8">
        <f>'Parameters and Results'!$C$3*Data!F2305+'Parameters and Results'!$C$4*Data!G2305</f>
        <v>-7.2113307919358226E-3</v>
      </c>
      <c r="J2305" s="8">
        <f>(1-'Parameters and Results'!$B$5)*Data!H2305</f>
        <v>-6.5829173559430631E-5</v>
      </c>
      <c r="K2305" s="8">
        <f t="shared" si="179"/>
        <v>-7.2771599654952532E-3</v>
      </c>
    </row>
    <row r="2306" spans="1:11" x14ac:dyDescent="0.2">
      <c r="A2306" s="3">
        <v>38504</v>
      </c>
      <c r="B2306" s="4">
        <v>5011</v>
      </c>
      <c r="C2306" s="4">
        <v>1202.22</v>
      </c>
      <c r="D2306" s="5">
        <f t="shared" ref="D2306:D2369" si="180">C2306*E2306</f>
        <v>663.47682119205297</v>
      </c>
      <c r="E2306" s="4">
        <v>0.55187637969094916</v>
      </c>
      <c r="F2306" s="8">
        <f t="shared" si="176"/>
        <v>9.4236286352267478E-3</v>
      </c>
      <c r="G2306" s="8">
        <f t="shared" si="177"/>
        <v>8.9568300949124883E-3</v>
      </c>
      <c r="H2306" s="8">
        <f t="shared" si="178"/>
        <v>6.1071412064943285E-3</v>
      </c>
      <c r="I2306" s="8">
        <f>'Parameters and Results'!$C$3*Data!F2306+'Parameters and Results'!$C$4*Data!G2306</f>
        <v>1.3082363307076149E-2</v>
      </c>
      <c r="J2306" s="8">
        <f>(1-'Parameters and Results'!$B$5)*Data!H2306</f>
        <v>1.8321423619482987E-3</v>
      </c>
      <c r="K2306" s="8">
        <f t="shared" si="179"/>
        <v>1.4914505669024448E-2</v>
      </c>
    </row>
    <row r="2307" spans="1:11" x14ac:dyDescent="0.2">
      <c r="A2307" s="3">
        <v>38505</v>
      </c>
      <c r="B2307" s="4">
        <v>5005</v>
      </c>
      <c r="C2307" s="4">
        <v>1204.29</v>
      </c>
      <c r="D2307" s="5">
        <f t="shared" si="180"/>
        <v>663.30138797091865</v>
      </c>
      <c r="E2307" s="4">
        <v>0.55078211059704774</v>
      </c>
      <c r="F2307" s="8">
        <f t="shared" si="176"/>
        <v>-1.1980832104036665E-3</v>
      </c>
      <c r="G2307" s="8">
        <f t="shared" si="177"/>
        <v>1.7203340194074559E-3</v>
      </c>
      <c r="H2307" s="8">
        <f t="shared" si="178"/>
        <v>-1.9847839793859239E-3</v>
      </c>
      <c r="I2307" s="8">
        <f>'Parameters and Results'!$C$3*Data!F2307+'Parameters and Results'!$C$4*Data!G2307</f>
        <v>-1.1934243862318176E-4</v>
      </c>
      <c r="J2307" s="8">
        <f>(1-'Parameters and Results'!$B$5)*Data!H2307</f>
        <v>-5.9543519381577729E-4</v>
      </c>
      <c r="K2307" s="8">
        <f t="shared" si="179"/>
        <v>-7.1477763243895905E-4</v>
      </c>
    </row>
    <row r="2308" spans="1:11" x14ac:dyDescent="0.2">
      <c r="A2308" s="3">
        <v>38506</v>
      </c>
      <c r="B2308" s="4">
        <v>4999.3999999999996</v>
      </c>
      <c r="C2308" s="4">
        <v>1196.02</v>
      </c>
      <c r="D2308" s="5">
        <f t="shared" si="180"/>
        <v>660.09161653512888</v>
      </c>
      <c r="E2308" s="4">
        <v>0.55190683812572439</v>
      </c>
      <c r="F2308" s="8">
        <f t="shared" ref="F2308:F2371" si="181">LN(B2308/B2307)</f>
        <v>-1.1195075336596094E-3</v>
      </c>
      <c r="G2308" s="8">
        <f t="shared" ref="G2308:G2371" si="182">LN(C2308/C2307)</f>
        <v>-6.8908038743309159E-3</v>
      </c>
      <c r="H2308" s="8">
        <f t="shared" ref="H2308:H2371" si="183">LN(E2308/E2307)</f>
        <v>2.0399731402489245E-3</v>
      </c>
      <c r="I2308" s="8">
        <f>'Parameters and Results'!$C$3*Data!F2308+'Parameters and Results'!$C$4*Data!G2308</f>
        <v>-4.7006031840908539E-3</v>
      </c>
      <c r="J2308" s="8">
        <f>(1-'Parameters and Results'!$B$5)*Data!H2308</f>
        <v>6.1199194207467748E-4</v>
      </c>
      <c r="K2308" s="8">
        <f t="shared" ref="K2308:K2371" si="184">I2308+J2308</f>
        <v>-4.0886112420161769E-3</v>
      </c>
    </row>
    <row r="2309" spans="1:11" x14ac:dyDescent="0.2">
      <c r="A2309" s="3">
        <v>38509</v>
      </c>
      <c r="B2309" s="4">
        <v>4980.3999999999996</v>
      </c>
      <c r="C2309" s="4">
        <v>1197.51</v>
      </c>
      <c r="D2309" s="5">
        <f t="shared" si="180"/>
        <v>657.64731726069522</v>
      </c>
      <c r="E2309" s="4">
        <v>0.549178977428744</v>
      </c>
      <c r="F2309" s="8">
        <f t="shared" si="181"/>
        <v>-3.807696137403904E-3</v>
      </c>
      <c r="G2309" s="8">
        <f t="shared" si="182"/>
        <v>1.2450232021062285E-3</v>
      </c>
      <c r="H2309" s="8">
        <f t="shared" si="183"/>
        <v>-4.9548658957358598E-3</v>
      </c>
      <c r="I2309" s="8">
        <f>'Parameters and Results'!$C$3*Data!F2309+'Parameters and Results'!$C$4*Data!G2309</f>
        <v>-2.6594215910910523E-3</v>
      </c>
      <c r="J2309" s="8">
        <f>(1-'Parameters and Results'!$B$5)*Data!H2309</f>
        <v>-1.4864597687207581E-3</v>
      </c>
      <c r="K2309" s="8">
        <f t="shared" si="184"/>
        <v>-4.1458813598118103E-3</v>
      </c>
    </row>
    <row r="2310" spans="1:11" x14ac:dyDescent="0.2">
      <c r="A2310" s="3">
        <v>38510</v>
      </c>
      <c r="B2310" s="4">
        <v>5025.2</v>
      </c>
      <c r="C2310" s="4">
        <v>1197.26</v>
      </c>
      <c r="D2310" s="5">
        <f t="shared" si="180"/>
        <v>653.52620087336231</v>
      </c>
      <c r="E2310" s="4">
        <v>0.54585152838427942</v>
      </c>
      <c r="F2310" s="8">
        <f t="shared" si="181"/>
        <v>8.9550450520054017E-3</v>
      </c>
      <c r="G2310" s="8">
        <f t="shared" si="182"/>
        <v>-2.0878831863450488E-4</v>
      </c>
      <c r="H2310" s="8">
        <f t="shared" si="183"/>
        <v>-6.0773818962780194E-3</v>
      </c>
      <c r="I2310" s="8">
        <f>'Parameters and Results'!$C$3*Data!F2310+'Parameters and Results'!$C$4*Data!G2310</f>
        <v>7.7229187284420945E-3</v>
      </c>
      <c r="J2310" s="8">
        <f>(1-'Parameters and Results'!$B$5)*Data!H2310</f>
        <v>-1.8232145688834062E-3</v>
      </c>
      <c r="K2310" s="8">
        <f t="shared" si="184"/>
        <v>5.8997041595586878E-3</v>
      </c>
    </row>
    <row r="2311" spans="1:11" x14ac:dyDescent="0.2">
      <c r="A2311" s="3">
        <v>38511</v>
      </c>
      <c r="B2311" s="4">
        <v>5003.7</v>
      </c>
      <c r="C2311" s="4">
        <v>1194.67</v>
      </c>
      <c r="D2311" s="5">
        <f t="shared" si="180"/>
        <v>650.40831881533109</v>
      </c>
      <c r="E2311" s="4">
        <v>0.54442508710801396</v>
      </c>
      <c r="F2311" s="8">
        <f t="shared" si="181"/>
        <v>-4.287615379025657E-3</v>
      </c>
      <c r="G2311" s="8">
        <f t="shared" si="182"/>
        <v>-2.1656160608672145E-3</v>
      </c>
      <c r="H2311" s="8">
        <f t="shared" si="183"/>
        <v>-2.6166608911715162E-3</v>
      </c>
      <c r="I2311" s="8">
        <f>'Parameters and Results'!$C$3*Data!F2311+'Parameters and Results'!$C$4*Data!G2311</f>
        <v>-4.921096129515746E-3</v>
      </c>
      <c r="J2311" s="8">
        <f>(1-'Parameters and Results'!$B$5)*Data!H2311</f>
        <v>-7.8499826735145496E-4</v>
      </c>
      <c r="K2311" s="8">
        <f t="shared" si="184"/>
        <v>-5.7060943968672007E-3</v>
      </c>
    </row>
    <row r="2312" spans="1:11" x14ac:dyDescent="0.2">
      <c r="A2312" s="3">
        <v>38512</v>
      </c>
      <c r="B2312" s="4">
        <v>5009.2</v>
      </c>
      <c r="C2312" s="4">
        <v>1200.93</v>
      </c>
      <c r="D2312" s="5">
        <f t="shared" si="180"/>
        <v>659.52550936350156</v>
      </c>
      <c r="E2312" s="4">
        <v>0.549178977428744</v>
      </c>
      <c r="F2312" s="8">
        <f t="shared" si="181"/>
        <v>1.0985829386401934E-3</v>
      </c>
      <c r="G2312" s="8">
        <f t="shared" si="182"/>
        <v>5.2262600172726962E-3</v>
      </c>
      <c r="H2312" s="8">
        <f t="shared" si="183"/>
        <v>8.6940427874496531E-3</v>
      </c>
      <c r="I2312" s="8">
        <f>'Parameters and Results'!$C$3*Data!F2312+'Parameters and Results'!$C$4*Data!G2312</f>
        <v>3.783440480637426E-3</v>
      </c>
      <c r="J2312" s="8">
        <f>(1-'Parameters and Results'!$B$5)*Data!H2312</f>
        <v>2.6082128362348964E-3</v>
      </c>
      <c r="K2312" s="8">
        <f t="shared" si="184"/>
        <v>6.3916533168723224E-3</v>
      </c>
    </row>
    <row r="2313" spans="1:11" x14ac:dyDescent="0.2">
      <c r="A2313" s="3">
        <v>38513</v>
      </c>
      <c r="B2313" s="4">
        <v>5030.3999999999996</v>
      </c>
      <c r="C2313" s="4">
        <v>1198.1099999999999</v>
      </c>
      <c r="D2313" s="5">
        <f t="shared" si="180"/>
        <v>660.91681376875545</v>
      </c>
      <c r="E2313" s="4">
        <v>0.55163283318623124</v>
      </c>
      <c r="F2313" s="8">
        <f t="shared" si="181"/>
        <v>4.2232821049553353E-3</v>
      </c>
      <c r="G2313" s="8">
        <f t="shared" si="182"/>
        <v>-2.3509414589399161E-3</v>
      </c>
      <c r="H2313" s="8">
        <f t="shared" si="183"/>
        <v>4.4582730640557447E-3</v>
      </c>
      <c r="I2313" s="8">
        <f>'Parameters and Results'!$C$3*Data!F2313+'Parameters and Results'!$C$4*Data!G2313</f>
        <v>2.4258634540083633E-3</v>
      </c>
      <c r="J2313" s="8">
        <f>(1-'Parameters and Results'!$B$5)*Data!H2313</f>
        <v>1.3374819192167235E-3</v>
      </c>
      <c r="K2313" s="8">
        <f t="shared" si="184"/>
        <v>3.7633453732250867E-3</v>
      </c>
    </row>
    <row r="2314" spans="1:11" x14ac:dyDescent="0.2">
      <c r="A2314" s="3">
        <v>38516</v>
      </c>
      <c r="B2314" s="4">
        <v>5050.3999999999996</v>
      </c>
      <c r="C2314" s="4">
        <v>1200.82</v>
      </c>
      <c r="D2314" s="5">
        <f t="shared" si="180"/>
        <v>666.71478540891678</v>
      </c>
      <c r="E2314" s="4">
        <v>0.55521625673199715</v>
      </c>
      <c r="F2314" s="8">
        <f t="shared" si="181"/>
        <v>3.9679442585832383E-3</v>
      </c>
      <c r="G2314" s="8">
        <f t="shared" si="182"/>
        <v>2.2593415837846176E-3</v>
      </c>
      <c r="H2314" s="8">
        <f t="shared" si="183"/>
        <v>6.4750219307301467E-3</v>
      </c>
      <c r="I2314" s="8">
        <f>'Parameters and Results'!$C$3*Data!F2314+'Parameters and Results'!$C$4*Data!G2314</f>
        <v>4.6919956815040277E-3</v>
      </c>
      <c r="J2314" s="8">
        <f>(1-'Parameters and Results'!$B$5)*Data!H2314</f>
        <v>1.9425065792190443E-3</v>
      </c>
      <c r="K2314" s="8">
        <f t="shared" si="184"/>
        <v>6.6345022607230721E-3</v>
      </c>
    </row>
    <row r="2315" spans="1:11" x14ac:dyDescent="0.2">
      <c r="A2315" s="3">
        <v>38517</v>
      </c>
      <c r="B2315" s="4">
        <v>5046.8</v>
      </c>
      <c r="C2315" s="4">
        <v>1203.9100000000001</v>
      </c>
      <c r="D2315" s="5">
        <f t="shared" si="180"/>
        <v>666.5430184918614</v>
      </c>
      <c r="E2315" s="4">
        <v>0.55364854390432949</v>
      </c>
      <c r="F2315" s="8">
        <f t="shared" si="181"/>
        <v>-7.1306899982958704E-4</v>
      </c>
      <c r="G2315" s="8">
        <f t="shared" si="182"/>
        <v>2.5699365007111541E-3</v>
      </c>
      <c r="H2315" s="8">
        <f t="shared" si="183"/>
        <v>-2.8276014736867217E-3</v>
      </c>
      <c r="I2315" s="8">
        <f>'Parameters and Results'!$C$3*Data!F2315+'Parameters and Results'!$C$4*Data!G2315</f>
        <v>7.6383033553313487E-4</v>
      </c>
      <c r="J2315" s="8">
        <f>(1-'Parameters and Results'!$B$5)*Data!H2315</f>
        <v>-8.4828044210601659E-4</v>
      </c>
      <c r="K2315" s="8">
        <f t="shared" si="184"/>
        <v>-8.4450106572881724E-5</v>
      </c>
    </row>
    <row r="2316" spans="1:11" x14ac:dyDescent="0.2">
      <c r="A2316" s="3">
        <v>38518</v>
      </c>
      <c r="B2316" s="4">
        <v>5019.5</v>
      </c>
      <c r="C2316" s="4">
        <v>1206.58</v>
      </c>
      <c r="D2316" s="5">
        <f t="shared" si="180"/>
        <v>662.26466875240123</v>
      </c>
      <c r="E2316" s="4">
        <v>0.54887754541961686</v>
      </c>
      <c r="F2316" s="8">
        <f t="shared" si="181"/>
        <v>-5.4240519220049837E-3</v>
      </c>
      <c r="G2316" s="8">
        <f t="shared" si="182"/>
        <v>2.2153181236580733E-3</v>
      </c>
      <c r="H2316" s="8">
        <f t="shared" si="183"/>
        <v>-8.654721754940968E-3</v>
      </c>
      <c r="I2316" s="8">
        <f>'Parameters and Results'!$C$3*Data!F2316+'Parameters and Results'!$C$4*Data!G2316</f>
        <v>-3.5497736449790008E-3</v>
      </c>
      <c r="J2316" s="8">
        <f>(1-'Parameters and Results'!$B$5)*Data!H2316</f>
        <v>-2.5964165264822908E-3</v>
      </c>
      <c r="K2316" s="8">
        <f t="shared" si="184"/>
        <v>-6.1461901714612915E-3</v>
      </c>
    </row>
    <row r="2317" spans="1:11" x14ac:dyDescent="0.2">
      <c r="A2317" s="3">
        <v>38519</v>
      </c>
      <c r="B2317" s="4">
        <v>5045</v>
      </c>
      <c r="C2317" s="4">
        <v>1210.96</v>
      </c>
      <c r="D2317" s="5">
        <f t="shared" si="180"/>
        <v>665.14335933208827</v>
      </c>
      <c r="E2317" s="4">
        <v>0.54926947160276829</v>
      </c>
      <c r="F2317" s="8">
        <f t="shared" si="181"/>
        <v>5.0673266561281228E-3</v>
      </c>
      <c r="G2317" s="8">
        <f t="shared" si="182"/>
        <v>3.6235220864324607E-3</v>
      </c>
      <c r="H2317" s="8">
        <f t="shared" si="183"/>
        <v>7.1379550045091837E-4</v>
      </c>
      <c r="I2317" s="8">
        <f>'Parameters and Results'!$C$3*Data!F2317+'Parameters and Results'!$C$4*Data!G2317</f>
        <v>6.3906127507856372E-3</v>
      </c>
      <c r="J2317" s="8">
        <f>(1-'Parameters and Results'!$B$5)*Data!H2317</f>
        <v>2.1413865013527553E-4</v>
      </c>
      <c r="K2317" s="8">
        <f t="shared" si="184"/>
        <v>6.6047514009209126E-3</v>
      </c>
    </row>
    <row r="2318" spans="1:11" x14ac:dyDescent="0.2">
      <c r="A2318" s="3">
        <v>38520</v>
      </c>
      <c r="B2318" s="4">
        <v>5077.6000000000004</v>
      </c>
      <c r="C2318" s="4">
        <v>1216.96</v>
      </c>
      <c r="D2318" s="5">
        <f t="shared" si="180"/>
        <v>666.24329355085956</v>
      </c>
      <c r="E2318" s="4">
        <v>0.54746523595751673</v>
      </c>
      <c r="F2318" s="8">
        <f t="shared" si="181"/>
        <v>6.4410552045510786E-3</v>
      </c>
      <c r="G2318" s="8">
        <f t="shared" si="182"/>
        <v>4.9425122855851081E-3</v>
      </c>
      <c r="H2318" s="8">
        <f t="shared" si="183"/>
        <v>-3.2901981863900521E-3</v>
      </c>
      <c r="I2318" s="8">
        <f>'Parameters and Results'!$C$3*Data!F2318+'Parameters and Results'!$C$4*Data!G2318</f>
        <v>8.3048799381981522E-3</v>
      </c>
      <c r="J2318" s="8">
        <f>(1-'Parameters and Results'!$B$5)*Data!H2318</f>
        <v>-9.8705945591701571E-4</v>
      </c>
      <c r="K2318" s="8">
        <f t="shared" si="184"/>
        <v>7.3178204822811361E-3</v>
      </c>
    </row>
    <row r="2319" spans="1:11" x14ac:dyDescent="0.2">
      <c r="A2319" s="3">
        <v>38523</v>
      </c>
      <c r="B2319" s="4">
        <v>5072</v>
      </c>
      <c r="C2319" s="4">
        <v>1216.0999999999999</v>
      </c>
      <c r="D2319" s="5">
        <f t="shared" si="180"/>
        <v>667.05062805112175</v>
      </c>
      <c r="E2319" s="4">
        <v>0.54851626350721305</v>
      </c>
      <c r="F2319" s="8">
        <f t="shared" si="181"/>
        <v>-1.1034918751985391E-3</v>
      </c>
      <c r="G2319" s="8">
        <f t="shared" si="182"/>
        <v>-7.069287529410409E-4</v>
      </c>
      <c r="H2319" s="8">
        <f t="shared" si="183"/>
        <v>1.917966448159314E-3</v>
      </c>
      <c r="I2319" s="8">
        <f>'Parameters and Results'!$C$3*Data!F2319+'Parameters and Results'!$C$4*Data!G2319</f>
        <v>-1.3472969173868839E-3</v>
      </c>
      <c r="J2319" s="8">
        <f>(1-'Parameters and Results'!$B$5)*Data!H2319</f>
        <v>5.7538993444779425E-4</v>
      </c>
      <c r="K2319" s="8">
        <f t="shared" si="184"/>
        <v>-7.7190698293908965E-4</v>
      </c>
    </row>
    <row r="2320" spans="1:11" x14ac:dyDescent="0.2">
      <c r="A2320" s="3">
        <v>38524</v>
      </c>
      <c r="B2320" s="4">
        <v>5082.1000000000004</v>
      </c>
      <c r="C2320" s="4">
        <v>1213.6099999999999</v>
      </c>
      <c r="D2320" s="5">
        <f t="shared" si="180"/>
        <v>665.35635964912262</v>
      </c>
      <c r="E2320" s="4">
        <v>0.54824561403508765</v>
      </c>
      <c r="F2320" s="8">
        <f t="shared" si="181"/>
        <v>1.9893448618567107E-3</v>
      </c>
      <c r="G2320" s="8">
        <f t="shared" si="182"/>
        <v>-2.049628039315252E-3</v>
      </c>
      <c r="H2320" s="8">
        <f t="shared" si="183"/>
        <v>-4.9354282485772815E-4</v>
      </c>
      <c r="I2320" s="8">
        <f>'Parameters and Results'!$C$3*Data!F2320+'Parameters and Results'!$C$4*Data!G2320</f>
        <v>6.3387761289438534E-4</v>
      </c>
      <c r="J2320" s="8">
        <f>(1-'Parameters and Results'!$B$5)*Data!H2320</f>
        <v>-1.4806284745731848E-4</v>
      </c>
      <c r="K2320" s="8">
        <f t="shared" si="184"/>
        <v>4.8581476543706686E-4</v>
      </c>
    </row>
    <row r="2321" spans="1:11" x14ac:dyDescent="0.2">
      <c r="A2321" s="3">
        <v>38525</v>
      </c>
      <c r="B2321" s="4">
        <v>5099.3</v>
      </c>
      <c r="C2321" s="4">
        <v>1213.8800000000001</v>
      </c>
      <c r="D2321" s="5">
        <f t="shared" si="180"/>
        <v>666.30804698649695</v>
      </c>
      <c r="E2321" s="4">
        <v>0.54890767372927873</v>
      </c>
      <c r="F2321" s="8">
        <f t="shared" si="181"/>
        <v>3.3787134112216372E-3</v>
      </c>
      <c r="G2321" s="8">
        <f t="shared" si="182"/>
        <v>2.2245199866000013E-4</v>
      </c>
      <c r="H2321" s="8">
        <f t="shared" si="183"/>
        <v>1.2068683235673262E-3</v>
      </c>
      <c r="I2321" s="8">
        <f>'Parameters and Results'!$C$3*Data!F2321+'Parameters and Results'!$C$4*Data!G2321</f>
        <v>3.0764983140953326E-3</v>
      </c>
      <c r="J2321" s="8">
        <f>(1-'Parameters and Results'!$B$5)*Data!H2321</f>
        <v>3.6206049707019792E-4</v>
      </c>
      <c r="K2321" s="8">
        <f t="shared" si="184"/>
        <v>3.4385588111655306E-3</v>
      </c>
    </row>
    <row r="2322" spans="1:11" x14ac:dyDescent="0.2">
      <c r="A2322" s="3">
        <v>38526</v>
      </c>
      <c r="B2322" s="4">
        <v>5114.3999999999996</v>
      </c>
      <c r="C2322" s="4">
        <v>1200.73</v>
      </c>
      <c r="D2322" s="5">
        <f t="shared" si="180"/>
        <v>660.46754675467548</v>
      </c>
      <c r="E2322" s="4">
        <v>0.55005500550055009</v>
      </c>
      <c r="F2322" s="8">
        <f t="shared" si="181"/>
        <v>2.9568150623767598E-3</v>
      </c>
      <c r="G2322" s="8">
        <f t="shared" si="182"/>
        <v>-1.0892135796588149E-2</v>
      </c>
      <c r="H2322" s="8">
        <f t="shared" si="183"/>
        <v>2.0880275732853022E-3</v>
      </c>
      <c r="I2322" s="8">
        <f>'Parameters and Results'!$C$3*Data!F2322+'Parameters and Results'!$C$4*Data!G2322</f>
        <v>-3.2945401505779367E-3</v>
      </c>
      <c r="J2322" s="8">
        <f>(1-'Parameters and Results'!$B$5)*Data!H2322</f>
        <v>6.2640827198559069E-4</v>
      </c>
      <c r="K2322" s="8">
        <f t="shared" si="184"/>
        <v>-2.6681318785923462E-3</v>
      </c>
    </row>
    <row r="2323" spans="1:11" x14ac:dyDescent="0.2">
      <c r="A2323" s="3">
        <v>38527</v>
      </c>
      <c r="B2323" s="4">
        <v>5079</v>
      </c>
      <c r="C2323" s="4">
        <v>1191.57</v>
      </c>
      <c r="D2323" s="5">
        <f t="shared" si="180"/>
        <v>653.95422863728663</v>
      </c>
      <c r="E2323" s="4">
        <v>0.54881729872125573</v>
      </c>
      <c r="F2323" s="8">
        <f t="shared" si="181"/>
        <v>-6.9456986512720425E-3</v>
      </c>
      <c r="G2323" s="8">
        <f t="shared" si="182"/>
        <v>-7.6579398611454673E-3</v>
      </c>
      <c r="H2323" s="8">
        <f t="shared" si="183"/>
        <v>-2.2526863184088152E-3</v>
      </c>
      <c r="I2323" s="8">
        <f>'Parameters and Results'!$C$3*Data!F2323+'Parameters and Results'!$C$4*Data!G2323</f>
        <v>-1.021277384488159E-2</v>
      </c>
      <c r="J2323" s="8">
        <f>(1-'Parameters and Results'!$B$5)*Data!H2323</f>
        <v>-6.7580589552264467E-4</v>
      </c>
      <c r="K2323" s="8">
        <f t="shared" si="184"/>
        <v>-1.0888579740404235E-2</v>
      </c>
    </row>
    <row r="2324" spans="1:11" x14ac:dyDescent="0.2">
      <c r="A2324" s="3">
        <v>38530</v>
      </c>
      <c r="B2324" s="4">
        <v>5043.5</v>
      </c>
      <c r="C2324" s="4">
        <v>1190.69</v>
      </c>
      <c r="D2324" s="5">
        <f t="shared" si="180"/>
        <v>652.36138505369274</v>
      </c>
      <c r="E2324" s="4">
        <v>0.54788516326977865</v>
      </c>
      <c r="F2324" s="8">
        <f t="shared" si="181"/>
        <v>-7.0141063063549076E-3</v>
      </c>
      <c r="G2324" s="8">
        <f t="shared" si="182"/>
        <v>-7.3879428779939551E-4</v>
      </c>
      <c r="H2324" s="8">
        <f t="shared" si="183"/>
        <v>-1.6998879974145613E-3</v>
      </c>
      <c r="I2324" s="8">
        <f>'Parameters and Results'!$C$3*Data!F2324+'Parameters and Results'!$C$4*Data!G2324</f>
        <v>-6.5362919334722184E-3</v>
      </c>
      <c r="J2324" s="8">
        <f>(1-'Parameters and Results'!$B$5)*Data!H2324</f>
        <v>-5.0996639922436845E-4</v>
      </c>
      <c r="K2324" s="8">
        <f t="shared" si="184"/>
        <v>-7.046258332696587E-3</v>
      </c>
    </row>
    <row r="2325" spans="1:11" x14ac:dyDescent="0.2">
      <c r="A2325" s="3">
        <v>38531</v>
      </c>
      <c r="B2325" s="4">
        <v>5090.3999999999996</v>
      </c>
      <c r="C2325" s="4">
        <v>1201.57</v>
      </c>
      <c r="D2325" s="5">
        <f t="shared" si="180"/>
        <v>661.76681169796768</v>
      </c>
      <c r="E2325" s="4">
        <v>0.55075177617447812</v>
      </c>
      <c r="F2325" s="8">
        <f t="shared" si="181"/>
        <v>9.2561274236923168E-3</v>
      </c>
      <c r="G2325" s="8">
        <f t="shared" si="182"/>
        <v>9.0960639863791447E-3</v>
      </c>
      <c r="H2325" s="8">
        <f t="shared" si="183"/>
        <v>5.2185017766260555E-3</v>
      </c>
      <c r="I2325" s="8">
        <f>'Parameters and Results'!$C$3*Data!F2325+'Parameters and Results'!$C$4*Data!G2325</f>
        <v>1.3010986048375516E-2</v>
      </c>
      <c r="J2325" s="8">
        <f>(1-'Parameters and Results'!$B$5)*Data!H2325</f>
        <v>1.5655505329878168E-3</v>
      </c>
      <c r="K2325" s="8">
        <f t="shared" si="184"/>
        <v>1.4576536581363334E-2</v>
      </c>
    </row>
    <row r="2326" spans="1:11" x14ac:dyDescent="0.2">
      <c r="A2326" s="3">
        <v>38532</v>
      </c>
      <c r="B2326" s="4">
        <v>5109.1000000000004</v>
      </c>
      <c r="C2326" s="4">
        <v>1199.8499999999999</v>
      </c>
      <c r="D2326" s="5">
        <f t="shared" si="180"/>
        <v>663.63384955752201</v>
      </c>
      <c r="E2326" s="4">
        <v>0.55309734513274333</v>
      </c>
      <c r="F2326" s="8">
        <f t="shared" si="181"/>
        <v>3.666850522677264E-3</v>
      </c>
      <c r="G2326" s="8">
        <f t="shared" si="182"/>
        <v>-1.4324860242042787E-3</v>
      </c>
      <c r="H2326" s="8">
        <f t="shared" si="183"/>
        <v>4.2498063244995497E-3</v>
      </c>
      <c r="I2326" s="8">
        <f>'Parameters and Results'!$C$3*Data!F2326+'Parameters and Results'!$C$4*Data!G2326</f>
        <v>2.4349517542722951E-3</v>
      </c>
      <c r="J2326" s="8">
        <f>(1-'Parameters and Results'!$B$5)*Data!H2326</f>
        <v>1.2749418973498651E-3</v>
      </c>
      <c r="K2326" s="8">
        <f t="shared" si="184"/>
        <v>3.7098936516221604E-3</v>
      </c>
    </row>
    <row r="2327" spans="1:11" x14ac:dyDescent="0.2">
      <c r="A2327" s="3">
        <v>38533</v>
      </c>
      <c r="B2327" s="4">
        <v>5113.2</v>
      </c>
      <c r="C2327" s="4">
        <v>1191.33</v>
      </c>
      <c r="D2327" s="5">
        <f t="shared" si="180"/>
        <v>664.43390964863352</v>
      </c>
      <c r="E2327" s="4">
        <v>0.5577244841048522</v>
      </c>
      <c r="F2327" s="8">
        <f t="shared" si="181"/>
        <v>8.021678526071174E-4</v>
      </c>
      <c r="G2327" s="8">
        <f t="shared" si="182"/>
        <v>-7.1262189010417934E-3</v>
      </c>
      <c r="H2327" s="8">
        <f t="shared" si="183"/>
        <v>8.3310673469888796E-3</v>
      </c>
      <c r="I2327" s="8">
        <f>'Parameters and Results'!$C$3*Data!F2327+'Parameters and Results'!$C$4*Data!G2327</f>
        <v>-3.1462613355313419E-3</v>
      </c>
      <c r="J2327" s="8">
        <f>(1-'Parameters and Results'!$B$5)*Data!H2327</f>
        <v>2.4993202040966642E-3</v>
      </c>
      <c r="K2327" s="8">
        <f t="shared" si="184"/>
        <v>-6.4694113143467765E-4</v>
      </c>
    </row>
    <row r="2328" spans="1:11" x14ac:dyDescent="0.2">
      <c r="A2328" s="3">
        <v>38534</v>
      </c>
      <c r="B2328" s="4">
        <v>5161</v>
      </c>
      <c r="C2328" s="4">
        <v>1194.44</v>
      </c>
      <c r="D2328" s="5">
        <f t="shared" si="180"/>
        <v>674.51999096453585</v>
      </c>
      <c r="E2328" s="4">
        <v>0.56471651231081998</v>
      </c>
      <c r="F2328" s="8">
        <f t="shared" si="181"/>
        <v>9.3049278548604768E-3</v>
      </c>
      <c r="G2328" s="8">
        <f t="shared" si="182"/>
        <v>2.6071262205355642E-3</v>
      </c>
      <c r="H2328" s="8">
        <f t="shared" si="183"/>
        <v>1.2458772747146908E-2</v>
      </c>
      <c r="I2328" s="8">
        <f>'Parameters and Results'!$C$3*Data!F2328+'Parameters and Results'!$C$4*Data!G2328</f>
        <v>9.5496600320921221E-3</v>
      </c>
      <c r="J2328" s="8">
        <f>(1-'Parameters and Results'!$B$5)*Data!H2328</f>
        <v>3.7376318241440732E-3</v>
      </c>
      <c r="K2328" s="8">
        <f t="shared" si="184"/>
        <v>1.3287291856236196E-2</v>
      </c>
    </row>
    <row r="2329" spans="1:11" x14ac:dyDescent="0.2">
      <c r="A2329" s="3">
        <v>38538</v>
      </c>
      <c r="B2329" s="4">
        <v>5190.1000000000004</v>
      </c>
      <c r="C2329" s="4">
        <v>1204.99</v>
      </c>
      <c r="D2329" s="5">
        <f t="shared" si="180"/>
        <v>685.82242458736482</v>
      </c>
      <c r="E2329" s="4">
        <v>0.56915196357427433</v>
      </c>
      <c r="F2329" s="8">
        <f t="shared" si="181"/>
        <v>5.6226056483210957E-3</v>
      </c>
      <c r="G2329" s="8">
        <f t="shared" si="182"/>
        <v>8.7938118526995519E-3</v>
      </c>
      <c r="H2329" s="8">
        <f t="shared" si="183"/>
        <v>7.823612670888774E-3</v>
      </c>
      <c r="I2329" s="8">
        <f>'Parameters and Results'!$C$3*Data!F2329+'Parameters and Results'!$C$4*Data!G2329</f>
        <v>9.6684383427387173E-3</v>
      </c>
      <c r="J2329" s="8">
        <f>(1-'Parameters and Results'!$B$5)*Data!H2329</f>
        <v>2.3470838012666327E-3</v>
      </c>
      <c r="K2329" s="8">
        <f t="shared" si="184"/>
        <v>1.201552214400535E-2</v>
      </c>
    </row>
    <row r="2330" spans="1:11" x14ac:dyDescent="0.2">
      <c r="A2330" s="3">
        <v>38539</v>
      </c>
      <c r="B2330" s="4">
        <v>5229.6000000000004</v>
      </c>
      <c r="C2330" s="4">
        <v>1194.94</v>
      </c>
      <c r="D2330" s="5">
        <f t="shared" si="180"/>
        <v>679.59961326281075</v>
      </c>
      <c r="E2330" s="4">
        <v>0.56873116078029917</v>
      </c>
      <c r="F2330" s="8">
        <f t="shared" si="181"/>
        <v>7.581828501471626E-3</v>
      </c>
      <c r="G2330" s="8">
        <f t="shared" si="182"/>
        <v>-8.375293235067938E-3</v>
      </c>
      <c r="H2330" s="8">
        <f t="shared" si="183"/>
        <v>-7.3962396339606888E-4</v>
      </c>
      <c r="I2330" s="8">
        <f>'Parameters and Results'!$C$3*Data!F2330+'Parameters and Results'!$C$4*Data!G2330</f>
        <v>2.1114415918509852E-3</v>
      </c>
      <c r="J2330" s="8">
        <f>(1-'Parameters and Results'!$B$5)*Data!H2330</f>
        <v>-2.2188718901882071E-4</v>
      </c>
      <c r="K2330" s="8">
        <f t="shared" si="184"/>
        <v>1.8895544028321646E-3</v>
      </c>
    </row>
    <row r="2331" spans="1:11" x14ac:dyDescent="0.2">
      <c r="A2331" s="3">
        <v>38540</v>
      </c>
      <c r="B2331" s="4">
        <v>5158.3</v>
      </c>
      <c r="C2331" s="4">
        <v>1197.8699999999999</v>
      </c>
      <c r="D2331" s="5">
        <f t="shared" si="180"/>
        <v>687.71960041336547</v>
      </c>
      <c r="E2331" s="4">
        <v>0.57411872775289929</v>
      </c>
      <c r="F2331" s="8">
        <f t="shared" si="181"/>
        <v>-1.3727725470252979E-2</v>
      </c>
      <c r="G2331" s="8">
        <f t="shared" si="182"/>
        <v>2.4490046969208598E-3</v>
      </c>
      <c r="H2331" s="8">
        <f t="shared" si="183"/>
        <v>9.4283718918539653E-3</v>
      </c>
      <c r="I2331" s="8">
        <f>'Parameters and Results'!$C$3*Data!F2331+'Parameters and Results'!$C$4*Data!G2331</f>
        <v>-1.0689297250134093E-2</v>
      </c>
      <c r="J2331" s="8">
        <f>(1-'Parameters and Results'!$B$5)*Data!H2331</f>
        <v>2.8285115675561901E-3</v>
      </c>
      <c r="K2331" s="8">
        <f t="shared" si="184"/>
        <v>-7.8607856825779025E-3</v>
      </c>
    </row>
    <row r="2332" spans="1:11" x14ac:dyDescent="0.2">
      <c r="A2332" s="3">
        <v>38541</v>
      </c>
      <c r="B2332" s="4">
        <v>5232.2</v>
      </c>
      <c r="C2332" s="4">
        <v>1211.8599999999999</v>
      </c>
      <c r="D2332" s="5">
        <f t="shared" si="180"/>
        <v>698.07603686635946</v>
      </c>
      <c r="E2332" s="4">
        <v>0.57603686635944706</v>
      </c>
      <c r="F2332" s="8">
        <f t="shared" si="181"/>
        <v>1.4224771877855449E-2</v>
      </c>
      <c r="G2332" s="8">
        <f t="shared" si="182"/>
        <v>1.161138980914486E-2</v>
      </c>
      <c r="H2332" s="8">
        <f t="shared" si="183"/>
        <v>3.3354450383437676E-3</v>
      </c>
      <c r="I2332" s="8">
        <f>'Parameters and Results'!$C$3*Data!F2332+'Parameters and Results'!$C$4*Data!G2332</f>
        <v>1.8716825890061742E-2</v>
      </c>
      <c r="J2332" s="8">
        <f>(1-'Parameters and Results'!$B$5)*Data!H2332</f>
        <v>1.0006335115031303E-3</v>
      </c>
      <c r="K2332" s="8">
        <f t="shared" si="184"/>
        <v>1.9717459401564871E-2</v>
      </c>
    </row>
    <row r="2333" spans="1:11" x14ac:dyDescent="0.2">
      <c r="A2333" s="3">
        <v>38544</v>
      </c>
      <c r="B2333" s="4">
        <v>5242.3999999999996</v>
      </c>
      <c r="C2333" s="4">
        <v>1219.44</v>
      </c>
      <c r="D2333" s="5">
        <f t="shared" si="180"/>
        <v>694.32329328702394</v>
      </c>
      <c r="E2333" s="4">
        <v>0.56937880772077665</v>
      </c>
      <c r="F2333" s="8">
        <f t="shared" si="181"/>
        <v>1.9475690191646826E-3</v>
      </c>
      <c r="G2333" s="8">
        <f t="shared" si="182"/>
        <v>6.2353675474546792E-3</v>
      </c>
      <c r="H2333" s="8">
        <f t="shared" si="183"/>
        <v>-1.1625707207394514E-2</v>
      </c>
      <c r="I2333" s="8">
        <f>'Parameters and Results'!$C$3*Data!F2333+'Parameters and Results'!$C$4*Data!G2333</f>
        <v>5.0712213673946242E-3</v>
      </c>
      <c r="J2333" s="8">
        <f>(1-'Parameters and Results'!$B$5)*Data!H2333</f>
        <v>-3.4877121622183547E-3</v>
      </c>
      <c r="K2333" s="8">
        <f t="shared" si="184"/>
        <v>1.5835092051762695E-3</v>
      </c>
    </row>
    <row r="2334" spans="1:11" x14ac:dyDescent="0.2">
      <c r="A2334" s="3">
        <v>38545</v>
      </c>
      <c r="B2334" s="4">
        <v>5217.2</v>
      </c>
      <c r="C2334" s="4">
        <v>1222.21</v>
      </c>
      <c r="D2334" s="5">
        <f t="shared" si="180"/>
        <v>688.45265588914549</v>
      </c>
      <c r="E2334" s="4">
        <v>0.56328507857826848</v>
      </c>
      <c r="F2334" s="8">
        <f t="shared" si="181"/>
        <v>-4.8185492291590529E-3</v>
      </c>
      <c r="G2334" s="8">
        <f t="shared" si="182"/>
        <v>2.2689584407017877E-3</v>
      </c>
      <c r="H2334" s="8">
        <f t="shared" si="183"/>
        <v>-1.0760099285062044E-2</v>
      </c>
      <c r="I2334" s="8">
        <f>'Parameters and Results'!$C$3*Data!F2334+'Parameters and Results'!$C$4*Data!G2334</f>
        <v>-2.9909930175352059E-3</v>
      </c>
      <c r="J2334" s="8">
        <f>(1-'Parameters and Results'!$B$5)*Data!H2334</f>
        <v>-3.2280297855186136E-3</v>
      </c>
      <c r="K2334" s="8">
        <f t="shared" si="184"/>
        <v>-6.219022803053819E-3</v>
      </c>
    </row>
    <row r="2335" spans="1:11" x14ac:dyDescent="0.2">
      <c r="A2335" s="3">
        <v>38546</v>
      </c>
      <c r="B2335" s="4">
        <v>5245.9</v>
      </c>
      <c r="C2335" s="4">
        <v>1223.29</v>
      </c>
      <c r="D2335" s="5">
        <f t="shared" si="180"/>
        <v>696.87250769055493</v>
      </c>
      <c r="E2335" s="4">
        <v>0.56967073031787629</v>
      </c>
      <c r="F2335" s="8">
        <f t="shared" si="181"/>
        <v>5.4859596064211879E-3</v>
      </c>
      <c r="G2335" s="8">
        <f t="shared" si="182"/>
        <v>8.8325501550796243E-4</v>
      </c>
      <c r="H2335" s="8">
        <f t="shared" si="183"/>
        <v>1.1272671554734744E-2</v>
      </c>
      <c r="I2335" s="8">
        <f>'Parameters and Results'!$C$3*Data!F2335+'Parameters and Results'!$C$4*Data!G2335</f>
        <v>5.2771723639928395E-3</v>
      </c>
      <c r="J2335" s="8">
        <f>(1-'Parameters and Results'!$B$5)*Data!H2335</f>
        <v>3.3818014664204238E-3</v>
      </c>
      <c r="K2335" s="8">
        <f t="shared" si="184"/>
        <v>8.6589738304132628E-3</v>
      </c>
    </row>
    <row r="2336" spans="1:11" x14ac:dyDescent="0.2">
      <c r="A2336" s="3">
        <v>38547</v>
      </c>
      <c r="B2336" s="4">
        <v>5259.7</v>
      </c>
      <c r="C2336" s="4">
        <v>1226.5</v>
      </c>
      <c r="D2336" s="5">
        <f t="shared" si="180"/>
        <v>697.46943417685532</v>
      </c>
      <c r="E2336" s="4">
        <v>0.56866647711117435</v>
      </c>
      <c r="F2336" s="8">
        <f t="shared" si="181"/>
        <v>2.627171782160969E-3</v>
      </c>
      <c r="G2336" s="8">
        <f t="shared" si="182"/>
        <v>2.6206342887480209E-3</v>
      </c>
      <c r="H2336" s="8">
        <f t="shared" si="183"/>
        <v>-1.76442175601991E-3</v>
      </c>
      <c r="I2336" s="8">
        <f>'Parameters and Results'!$C$3*Data!F2336+'Parameters and Results'!$C$4*Data!G2336</f>
        <v>3.7139178253147798E-3</v>
      </c>
      <c r="J2336" s="8">
        <f>(1-'Parameters and Results'!$B$5)*Data!H2336</f>
        <v>-5.2932652680597308E-4</v>
      </c>
      <c r="K2336" s="8">
        <f t="shared" si="184"/>
        <v>3.1845912985088067E-3</v>
      </c>
    </row>
    <row r="2337" spans="1:11" x14ac:dyDescent="0.2">
      <c r="A2337" s="3">
        <v>38548</v>
      </c>
      <c r="B2337" s="4">
        <v>5230.8</v>
      </c>
      <c r="C2337" s="4">
        <v>1227.92</v>
      </c>
      <c r="D2337" s="5">
        <f t="shared" si="180"/>
        <v>700.34791535960755</v>
      </c>
      <c r="E2337" s="4">
        <v>0.57035304853704438</v>
      </c>
      <c r="F2337" s="8">
        <f t="shared" si="181"/>
        <v>-5.5097608523629552E-3</v>
      </c>
      <c r="G2337" s="8">
        <f t="shared" si="182"/>
        <v>1.1570963066085905E-3</v>
      </c>
      <c r="H2337" s="8">
        <f t="shared" si="183"/>
        <v>2.9614464379543719E-3</v>
      </c>
      <c r="I2337" s="8">
        <f>'Parameters and Results'!$C$3*Data!F2337+'Parameters and Results'!$C$4*Data!G2337</f>
        <v>-4.1962087402489471E-3</v>
      </c>
      <c r="J2337" s="8">
        <f>(1-'Parameters and Results'!$B$5)*Data!H2337</f>
        <v>8.8843393138631171E-4</v>
      </c>
      <c r="K2337" s="8">
        <f t="shared" si="184"/>
        <v>-3.3077748088626352E-3</v>
      </c>
    </row>
    <row r="2338" spans="1:11" x14ac:dyDescent="0.2">
      <c r="A2338" s="3">
        <v>38551</v>
      </c>
      <c r="B2338" s="4">
        <v>5214.2</v>
      </c>
      <c r="C2338" s="4">
        <v>1221.1300000000001</v>
      </c>
      <c r="D2338" s="5">
        <f t="shared" si="180"/>
        <v>696.8726816184444</v>
      </c>
      <c r="E2338" s="4">
        <v>0.57067853678023173</v>
      </c>
      <c r="F2338" s="8">
        <f t="shared" si="181"/>
        <v>-3.1785570083533244E-3</v>
      </c>
      <c r="G2338" s="8">
        <f t="shared" si="182"/>
        <v>-5.5450214555172999E-3</v>
      </c>
      <c r="H2338" s="8">
        <f t="shared" si="183"/>
        <v>5.7051576170932252E-4</v>
      </c>
      <c r="I2338" s="8">
        <f>'Parameters and Results'!$C$3*Data!F2338+'Parameters and Results'!$C$4*Data!G2338</f>
        <v>-5.7755489682885016E-3</v>
      </c>
      <c r="J2338" s="8">
        <f>(1-'Parameters and Results'!$B$5)*Data!H2338</f>
        <v>1.711547285127968E-4</v>
      </c>
      <c r="K2338" s="8">
        <f t="shared" si="184"/>
        <v>-5.6043942397757049E-3</v>
      </c>
    </row>
    <row r="2339" spans="1:11" x14ac:dyDescent="0.2">
      <c r="A2339" s="3">
        <v>38552</v>
      </c>
      <c r="B2339" s="4">
        <v>5201.5</v>
      </c>
      <c r="C2339" s="4">
        <v>1229.3499999999999</v>
      </c>
      <c r="D2339" s="5">
        <f t="shared" si="180"/>
        <v>707.98779083160559</v>
      </c>
      <c r="E2339" s="4">
        <v>0.57590416954618751</v>
      </c>
      <c r="F2339" s="8">
        <f t="shared" si="181"/>
        <v>-2.4386275130439498E-3</v>
      </c>
      <c r="G2339" s="8">
        <f t="shared" si="182"/>
        <v>6.7089148505683847E-3</v>
      </c>
      <c r="H2339" s="8">
        <f t="shared" si="183"/>
        <v>9.1152062889348386E-3</v>
      </c>
      <c r="I2339" s="8">
        <f>'Parameters and Results'!$C$3*Data!F2339+'Parameters and Results'!$C$4*Data!G2339</f>
        <v>1.4890149453934726E-3</v>
      </c>
      <c r="J2339" s="8">
        <f>(1-'Parameters and Results'!$B$5)*Data!H2339</f>
        <v>2.7345618866804521E-3</v>
      </c>
      <c r="K2339" s="8">
        <f t="shared" si="184"/>
        <v>4.2235768320739251E-3</v>
      </c>
    </row>
    <row r="2340" spans="1:11" x14ac:dyDescent="0.2">
      <c r="A2340" s="3">
        <v>38553</v>
      </c>
      <c r="B2340" s="4">
        <v>5215.2</v>
      </c>
      <c r="C2340" s="4">
        <v>1235.2</v>
      </c>
      <c r="D2340" s="5">
        <f t="shared" si="180"/>
        <v>713.86464774894523</v>
      </c>
      <c r="E2340" s="4">
        <v>0.57793446223198286</v>
      </c>
      <c r="F2340" s="8">
        <f t="shared" si="181"/>
        <v>2.6303930993795306E-3</v>
      </c>
      <c r="G2340" s="8">
        <f t="shared" si="182"/>
        <v>4.7473258703078077E-3</v>
      </c>
      <c r="H2340" s="8">
        <f t="shared" si="183"/>
        <v>3.5192005628357126E-3</v>
      </c>
      <c r="I2340" s="8">
        <f>'Parameters and Results'!$C$3*Data!F2340+'Parameters and Results'!$C$4*Data!G2340</f>
        <v>4.8651499319233068E-3</v>
      </c>
      <c r="J2340" s="8">
        <f>(1-'Parameters and Results'!$B$5)*Data!H2340</f>
        <v>1.055760168850714E-3</v>
      </c>
      <c r="K2340" s="8">
        <f t="shared" si="184"/>
        <v>5.9209101007740208E-3</v>
      </c>
    </row>
    <row r="2341" spans="1:11" x14ac:dyDescent="0.2">
      <c r="A2341" s="3">
        <v>38554</v>
      </c>
      <c r="B2341" s="4">
        <v>5221.6000000000004</v>
      </c>
      <c r="C2341" s="4">
        <v>1227.04</v>
      </c>
      <c r="D2341" s="5">
        <f t="shared" si="180"/>
        <v>702.32957472382805</v>
      </c>
      <c r="E2341" s="4">
        <v>0.57237708202163584</v>
      </c>
      <c r="F2341" s="8">
        <f t="shared" si="181"/>
        <v>1.2264297106782708E-3</v>
      </c>
      <c r="G2341" s="8">
        <f t="shared" si="182"/>
        <v>-6.6281352539627235E-3</v>
      </c>
      <c r="H2341" s="8">
        <f t="shared" si="183"/>
        <v>-9.6624666177961161E-3</v>
      </c>
      <c r="I2341" s="8">
        <f>'Parameters and Results'!$C$3*Data!F2341+'Parameters and Results'!$C$4*Data!G2341</f>
        <v>-2.5060670402963846E-3</v>
      </c>
      <c r="J2341" s="8">
        <f>(1-'Parameters and Results'!$B$5)*Data!H2341</f>
        <v>-2.8987399853388353E-3</v>
      </c>
      <c r="K2341" s="8">
        <f t="shared" si="184"/>
        <v>-5.4048070256352198E-3</v>
      </c>
    </row>
    <row r="2342" spans="1:11" x14ac:dyDescent="0.2">
      <c r="A2342" s="3">
        <v>38555</v>
      </c>
      <c r="B2342" s="4">
        <v>5241.8</v>
      </c>
      <c r="C2342" s="4">
        <v>1233.68</v>
      </c>
      <c r="D2342" s="5">
        <f t="shared" si="180"/>
        <v>708.48216849480275</v>
      </c>
      <c r="E2342" s="4">
        <v>0.57428358123241252</v>
      </c>
      <c r="F2342" s="8">
        <f t="shared" si="181"/>
        <v>3.8610824579114788E-3</v>
      </c>
      <c r="G2342" s="8">
        <f t="shared" si="182"/>
        <v>5.3968075328520446E-3</v>
      </c>
      <c r="H2342" s="8">
        <f t="shared" si="183"/>
        <v>3.3253097950618348E-3</v>
      </c>
      <c r="I2342" s="8">
        <f>'Parameters and Results'!$C$3*Data!F2342+'Parameters and Results'!$C$4*Data!G2342</f>
        <v>6.2927232184126491E-3</v>
      </c>
      <c r="J2342" s="8">
        <f>(1-'Parameters and Results'!$B$5)*Data!H2342</f>
        <v>9.9759293851855047E-4</v>
      </c>
      <c r="K2342" s="8">
        <f t="shared" si="184"/>
        <v>7.2903161569311996E-3</v>
      </c>
    </row>
    <row r="2343" spans="1:11" x14ac:dyDescent="0.2">
      <c r="A2343" s="3">
        <v>38558</v>
      </c>
      <c r="B2343" s="4">
        <v>5270.7</v>
      </c>
      <c r="C2343" s="4">
        <v>1229.03</v>
      </c>
      <c r="D2343" s="5">
        <f t="shared" si="180"/>
        <v>704.11343454597534</v>
      </c>
      <c r="E2343" s="4">
        <v>0.57290174735032939</v>
      </c>
      <c r="F2343" s="8">
        <f t="shared" si="181"/>
        <v>5.4982302601989611E-3</v>
      </c>
      <c r="G2343" s="8">
        <f t="shared" si="182"/>
        <v>-3.7763321917839571E-3</v>
      </c>
      <c r="H2343" s="8">
        <f t="shared" si="183"/>
        <v>-2.4090868597536558E-3</v>
      </c>
      <c r="I2343" s="8">
        <f>'Parameters and Results'!$C$3*Data!F2343+'Parameters and Results'!$C$4*Data!G2343</f>
        <v>2.7717320941107538E-3</v>
      </c>
      <c r="J2343" s="8">
        <f>(1-'Parameters and Results'!$B$5)*Data!H2343</f>
        <v>-7.2272605792609689E-4</v>
      </c>
      <c r="K2343" s="8">
        <f t="shared" si="184"/>
        <v>2.0490060361846568E-3</v>
      </c>
    </row>
    <row r="2344" spans="1:11" x14ac:dyDescent="0.2">
      <c r="A2344" s="3">
        <v>38559</v>
      </c>
      <c r="B2344" s="4">
        <v>5256.2</v>
      </c>
      <c r="C2344" s="4">
        <v>1231.1600000000001</v>
      </c>
      <c r="D2344" s="5">
        <f t="shared" si="180"/>
        <v>706.95377548090732</v>
      </c>
      <c r="E2344" s="4">
        <v>0.5742176284811944</v>
      </c>
      <c r="F2344" s="8">
        <f t="shared" si="181"/>
        <v>-2.7548488482407032E-3</v>
      </c>
      <c r="G2344" s="8">
        <f t="shared" si="182"/>
        <v>1.731574010305753E-3</v>
      </c>
      <c r="H2344" s="8">
        <f t="shared" si="183"/>
        <v>2.2942367390348648E-3</v>
      </c>
      <c r="I2344" s="8">
        <f>'Parameters and Results'!$C$3*Data!F2344+'Parameters and Results'!$C$4*Data!G2344</f>
        <v>-1.4754427766455083E-3</v>
      </c>
      <c r="J2344" s="8">
        <f>(1-'Parameters and Results'!$B$5)*Data!H2344</f>
        <v>6.8827102171045956E-4</v>
      </c>
      <c r="K2344" s="8">
        <f t="shared" si="184"/>
        <v>-7.8717175493504875E-4</v>
      </c>
    </row>
    <row r="2345" spans="1:11" x14ac:dyDescent="0.2">
      <c r="A2345" s="3">
        <v>38560</v>
      </c>
      <c r="B2345" s="4">
        <v>5263.6</v>
      </c>
      <c r="C2345" s="4">
        <v>1236.79</v>
      </c>
      <c r="D2345" s="5">
        <f t="shared" si="180"/>
        <v>709.2499139809612</v>
      </c>
      <c r="E2345" s="4">
        <v>0.5734602592040372</v>
      </c>
      <c r="F2345" s="8">
        <f t="shared" si="181"/>
        <v>1.4068710851081504E-3</v>
      </c>
      <c r="G2345" s="8">
        <f t="shared" si="182"/>
        <v>4.5624990509179272E-3</v>
      </c>
      <c r="H2345" s="8">
        <f t="shared" si="183"/>
        <v>-1.3198291876587516E-3</v>
      </c>
      <c r="I2345" s="8">
        <f>'Parameters and Results'!$C$3*Data!F2345+'Parameters and Results'!$C$4*Data!G2345</f>
        <v>3.6947616869653132E-3</v>
      </c>
      <c r="J2345" s="8">
        <f>(1-'Parameters and Results'!$B$5)*Data!H2345</f>
        <v>-3.9594875629762552E-4</v>
      </c>
      <c r="K2345" s="8">
        <f t="shared" si="184"/>
        <v>3.2988129306676878E-3</v>
      </c>
    </row>
    <row r="2346" spans="1:11" x14ac:dyDescent="0.2">
      <c r="A2346" s="3">
        <v>38561</v>
      </c>
      <c r="B2346" s="4">
        <v>5270.3</v>
      </c>
      <c r="C2346" s="4">
        <v>1243.72</v>
      </c>
      <c r="D2346" s="5">
        <f t="shared" si="180"/>
        <v>708.79352595885348</v>
      </c>
      <c r="E2346" s="4">
        <v>0.56989798826010152</v>
      </c>
      <c r="F2346" s="8">
        <f t="shared" si="181"/>
        <v>1.2720836354042793E-3</v>
      </c>
      <c r="G2346" s="8">
        <f t="shared" si="182"/>
        <v>5.5875751600404601E-3</v>
      </c>
      <c r="H2346" s="8">
        <f t="shared" si="183"/>
        <v>-6.23126212337513E-3</v>
      </c>
      <c r="I2346" s="8">
        <f>'Parameters and Results'!$C$3*Data!F2346+'Parameters and Results'!$C$4*Data!G2346</f>
        <v>4.1303637674005933E-3</v>
      </c>
      <c r="J2346" s="8">
        <f>(1-'Parameters and Results'!$B$5)*Data!H2346</f>
        <v>-1.8693786370125392E-3</v>
      </c>
      <c r="K2346" s="8">
        <f t="shared" si="184"/>
        <v>2.2609851303880542E-3</v>
      </c>
    </row>
    <row r="2347" spans="1:11" x14ac:dyDescent="0.2">
      <c r="A2347" s="3">
        <v>38562</v>
      </c>
      <c r="B2347" s="4">
        <v>5282.3</v>
      </c>
      <c r="C2347" s="4">
        <v>1234.18</v>
      </c>
      <c r="D2347" s="5">
        <f t="shared" si="180"/>
        <v>701.51764906496896</v>
      </c>
      <c r="E2347" s="4">
        <v>0.56840788950150622</v>
      </c>
      <c r="F2347" s="8">
        <f t="shared" si="181"/>
        <v>2.2743220007468636E-3</v>
      </c>
      <c r="G2347" s="8">
        <f t="shared" si="182"/>
        <v>-7.7001066522532158E-3</v>
      </c>
      <c r="H2347" s="8">
        <f t="shared" si="183"/>
        <v>-2.6181005279109172E-3</v>
      </c>
      <c r="I2347" s="8">
        <f>'Parameters and Results'!$C$3*Data!F2347+'Parameters and Results'!$C$4*Data!G2347</f>
        <v>-2.1680258415632324E-3</v>
      </c>
      <c r="J2347" s="8">
        <f>(1-'Parameters and Results'!$B$5)*Data!H2347</f>
        <v>-7.8543015837327526E-4</v>
      </c>
      <c r="K2347" s="8">
        <f t="shared" si="184"/>
        <v>-2.9534559999365075E-3</v>
      </c>
    </row>
    <row r="2348" spans="1:11" x14ac:dyDescent="0.2">
      <c r="A2348" s="3">
        <v>38565</v>
      </c>
      <c r="B2348" s="4">
        <v>5290.8</v>
      </c>
      <c r="C2348" s="4">
        <v>1235.3499999999999</v>
      </c>
      <c r="D2348" s="5">
        <f t="shared" si="180"/>
        <v>698.13506640293861</v>
      </c>
      <c r="E2348" s="4">
        <v>0.56513139304888382</v>
      </c>
      <c r="F2348" s="8">
        <f t="shared" si="181"/>
        <v>1.6078542397556092E-3</v>
      </c>
      <c r="G2348" s="8">
        <f t="shared" si="182"/>
        <v>9.4754879474231372E-4</v>
      </c>
      <c r="H2348" s="8">
        <f t="shared" si="183"/>
        <v>-5.7810181405175652E-3</v>
      </c>
      <c r="I2348" s="8">
        <f>'Parameters and Results'!$C$3*Data!F2348+'Parameters and Results'!$C$4*Data!G2348</f>
        <v>1.9185488089470074E-3</v>
      </c>
      <c r="J2348" s="8">
        <f>(1-'Parameters and Results'!$B$5)*Data!H2348</f>
        <v>-1.7343054421552699E-3</v>
      </c>
      <c r="K2348" s="8">
        <f t="shared" si="184"/>
        <v>1.8424336679173756E-4</v>
      </c>
    </row>
    <row r="2349" spans="1:11" x14ac:dyDescent="0.2">
      <c r="A2349" s="3">
        <v>38566</v>
      </c>
      <c r="B2349" s="4">
        <v>5327.5</v>
      </c>
      <c r="C2349" s="4">
        <v>1244.1199999999999</v>
      </c>
      <c r="D2349" s="5">
        <f t="shared" si="180"/>
        <v>701.78249097472917</v>
      </c>
      <c r="E2349" s="4">
        <v>0.5640794223826715</v>
      </c>
      <c r="F2349" s="8">
        <f t="shared" si="181"/>
        <v>6.9126218208798822E-3</v>
      </c>
      <c r="G2349" s="8">
        <f t="shared" si="182"/>
        <v>7.0741219480043261E-3</v>
      </c>
      <c r="H2349" s="8">
        <f t="shared" si="183"/>
        <v>-1.8631967674465168E-3</v>
      </c>
      <c r="I2349" s="8">
        <f>'Parameters and Results'!$C$3*Data!F2349+'Parameters and Results'!$C$4*Data!G2349</f>
        <v>9.8685699451922342E-3</v>
      </c>
      <c r="J2349" s="8">
        <f>(1-'Parameters and Results'!$B$5)*Data!H2349</f>
        <v>-5.5895903023395514E-4</v>
      </c>
      <c r="K2349" s="8">
        <f t="shared" si="184"/>
        <v>9.3096109149582787E-3</v>
      </c>
    </row>
    <row r="2350" spans="1:11" x14ac:dyDescent="0.2">
      <c r="A2350" s="3">
        <v>38567</v>
      </c>
      <c r="B2350" s="4">
        <v>5332.3</v>
      </c>
      <c r="C2350" s="4">
        <v>1245.04</v>
      </c>
      <c r="D2350" s="5">
        <f t="shared" si="180"/>
        <v>699.14645103324347</v>
      </c>
      <c r="E2350" s="4">
        <v>0.5615453728661276</v>
      </c>
      <c r="F2350" s="8">
        <f t="shared" si="181"/>
        <v>9.0057980908036074E-4</v>
      </c>
      <c r="G2350" s="8">
        <f t="shared" si="182"/>
        <v>7.3920522738010199E-4</v>
      </c>
      <c r="H2350" s="8">
        <f t="shared" si="183"/>
        <v>-4.5024839683156792E-3</v>
      </c>
      <c r="I2350" s="8">
        <f>'Parameters and Results'!$C$3*Data!F2350+'Parameters and Results'!$C$4*Data!G2350</f>
        <v>1.1871781557305709E-3</v>
      </c>
      <c r="J2350" s="8">
        <f>(1-'Parameters and Results'!$B$5)*Data!H2350</f>
        <v>-1.350745190494704E-3</v>
      </c>
      <c r="K2350" s="8">
        <f t="shared" si="184"/>
        <v>-1.6356703476413307E-4</v>
      </c>
    </row>
    <row r="2351" spans="1:11" x14ac:dyDescent="0.2">
      <c r="A2351" s="3">
        <v>38568</v>
      </c>
      <c r="B2351" s="4">
        <v>5315.5</v>
      </c>
      <c r="C2351" s="4">
        <v>1235.8599999999999</v>
      </c>
      <c r="D2351" s="5">
        <f t="shared" si="180"/>
        <v>694.4204079339213</v>
      </c>
      <c r="E2351" s="4">
        <v>0.5618924537843456</v>
      </c>
      <c r="F2351" s="8">
        <f t="shared" si="181"/>
        <v>-3.1555840531927804E-3</v>
      </c>
      <c r="G2351" s="8">
        <f t="shared" si="182"/>
        <v>-7.4005739029060959E-3</v>
      </c>
      <c r="H2351" s="8">
        <f t="shared" si="183"/>
        <v>6.1789076534021715E-4</v>
      </c>
      <c r="I2351" s="8">
        <f>'Parameters and Results'!$C$3*Data!F2351+'Parameters and Results'!$C$4*Data!G2351</f>
        <v>-6.7574459541129761E-3</v>
      </c>
      <c r="J2351" s="8">
        <f>(1-'Parameters and Results'!$B$5)*Data!H2351</f>
        <v>1.8536722960206517E-4</v>
      </c>
      <c r="K2351" s="8">
        <f t="shared" si="184"/>
        <v>-6.5720787245109108E-3</v>
      </c>
    </row>
    <row r="2352" spans="1:11" x14ac:dyDescent="0.2">
      <c r="A2352" s="3">
        <v>38569</v>
      </c>
      <c r="B2352" s="4">
        <v>5314.7</v>
      </c>
      <c r="C2352" s="4">
        <v>1226.42</v>
      </c>
      <c r="D2352" s="5">
        <f t="shared" si="180"/>
        <v>691.01870633310796</v>
      </c>
      <c r="E2352" s="4">
        <v>0.56344376831192244</v>
      </c>
      <c r="F2352" s="8">
        <f t="shared" si="181"/>
        <v>-1.505145719761534E-4</v>
      </c>
      <c r="G2352" s="8">
        <f t="shared" si="182"/>
        <v>-7.6677276761960367E-3</v>
      </c>
      <c r="H2352" s="8">
        <f t="shared" si="183"/>
        <v>2.7570702511855974E-3</v>
      </c>
      <c r="I2352" s="8">
        <f>'Parameters and Results'!$C$3*Data!F2352+'Parameters and Results'!$C$4*Data!G2352</f>
        <v>-4.2722731956249954E-3</v>
      </c>
      <c r="J2352" s="8">
        <f>(1-'Parameters and Results'!$B$5)*Data!H2352</f>
        <v>8.2712107535567938E-4</v>
      </c>
      <c r="K2352" s="8">
        <f t="shared" si="184"/>
        <v>-3.4451521202693161E-3</v>
      </c>
    </row>
    <row r="2353" spans="1:11" x14ac:dyDescent="0.2">
      <c r="A2353" s="3">
        <v>38572</v>
      </c>
      <c r="B2353" s="4">
        <v>5344.3</v>
      </c>
      <c r="C2353" s="4">
        <v>1223.1300000000001</v>
      </c>
      <c r="D2353" s="5">
        <f t="shared" si="180"/>
        <v>684.72820914739964</v>
      </c>
      <c r="E2353" s="4">
        <v>0.55981638022728542</v>
      </c>
      <c r="F2353" s="8">
        <f t="shared" si="181"/>
        <v>5.5540062086857859E-3</v>
      </c>
      <c r="G2353" s="8">
        <f t="shared" si="182"/>
        <v>-2.686209286040108E-3</v>
      </c>
      <c r="H2353" s="8">
        <f t="shared" si="183"/>
        <v>-6.4587009500844351E-3</v>
      </c>
      <c r="I2353" s="8">
        <f>'Parameters and Results'!$C$3*Data!F2353+'Parameters and Results'!$C$4*Data!G2353</f>
        <v>3.4092024181384042E-3</v>
      </c>
      <c r="J2353" s="8">
        <f>(1-'Parameters and Results'!$B$5)*Data!H2353</f>
        <v>-1.9376102850253308E-3</v>
      </c>
      <c r="K2353" s="8">
        <f t="shared" si="184"/>
        <v>1.4715921331130734E-3</v>
      </c>
    </row>
    <row r="2354" spans="1:11" x14ac:dyDescent="0.2">
      <c r="A2354" s="3">
        <v>38573</v>
      </c>
      <c r="B2354" s="4">
        <v>5363.7</v>
      </c>
      <c r="C2354" s="4">
        <v>1231.3800000000001</v>
      </c>
      <c r="D2354" s="5">
        <f t="shared" si="180"/>
        <v>690.08069939475456</v>
      </c>
      <c r="E2354" s="4">
        <v>0.56041246357318986</v>
      </c>
      <c r="F2354" s="8">
        <f t="shared" si="181"/>
        <v>3.6234630605145326E-3</v>
      </c>
      <c r="G2354" s="8">
        <f t="shared" si="182"/>
        <v>6.7223446374590204E-3</v>
      </c>
      <c r="H2354" s="8">
        <f t="shared" si="183"/>
        <v>1.0642172007291563E-3</v>
      </c>
      <c r="I2354" s="8">
        <f>'Parameters and Results'!$C$3*Data!F2354+'Parameters and Results'!$C$4*Data!G2354</f>
        <v>6.8005962821780881E-3</v>
      </c>
      <c r="J2354" s="8">
        <f>(1-'Parameters and Results'!$B$5)*Data!H2354</f>
        <v>3.1926516021874691E-4</v>
      </c>
      <c r="K2354" s="8">
        <f t="shared" si="184"/>
        <v>7.1198614423968352E-3</v>
      </c>
    </row>
    <row r="2355" spans="1:11" x14ac:dyDescent="0.2">
      <c r="A2355" s="3">
        <v>38574</v>
      </c>
      <c r="B2355" s="4">
        <v>5377.5</v>
      </c>
      <c r="C2355" s="4">
        <v>1229.1300000000001</v>
      </c>
      <c r="D2355" s="5">
        <f t="shared" si="180"/>
        <v>685.82189487780386</v>
      </c>
      <c r="E2355" s="4">
        <v>0.55797344046423392</v>
      </c>
      <c r="F2355" s="8">
        <f t="shared" si="181"/>
        <v>2.5695467160009866E-3</v>
      </c>
      <c r="G2355" s="8">
        <f t="shared" si="182"/>
        <v>-1.8288896425188198E-3</v>
      </c>
      <c r="H2355" s="8">
        <f t="shared" si="183"/>
        <v>-4.3616911960093286E-3</v>
      </c>
      <c r="I2355" s="8">
        <f>'Parameters and Results'!$C$3*Data!F2355+'Parameters and Results'!$C$4*Data!G2355</f>
        <v>1.2607529695407003E-3</v>
      </c>
      <c r="J2355" s="8">
        <f>(1-'Parameters and Results'!$B$5)*Data!H2355</f>
        <v>-1.3085073588027987E-3</v>
      </c>
      <c r="K2355" s="8">
        <f t="shared" si="184"/>
        <v>-4.7754389262098362E-5</v>
      </c>
    </row>
    <row r="2356" spans="1:11" x14ac:dyDescent="0.2">
      <c r="A2356" s="3">
        <v>38575</v>
      </c>
      <c r="B2356" s="4">
        <v>5358.6</v>
      </c>
      <c r="C2356" s="4">
        <v>1237.81</v>
      </c>
      <c r="D2356" s="5">
        <f t="shared" si="180"/>
        <v>684.97039455481161</v>
      </c>
      <c r="E2356" s="4">
        <v>0.55337280726025129</v>
      </c>
      <c r="F2356" s="8">
        <f t="shared" si="181"/>
        <v>-3.5208352239895998E-3</v>
      </c>
      <c r="G2356" s="8">
        <f t="shared" si="182"/>
        <v>7.0370870956464847E-3</v>
      </c>
      <c r="H2356" s="8">
        <f t="shared" si="183"/>
        <v>-8.2794349539990833E-3</v>
      </c>
      <c r="I2356" s="8">
        <f>'Parameters and Results'!$C$3*Data!F2356+'Parameters and Results'!$C$4*Data!G2356</f>
        <v>7.1929621065820303E-4</v>
      </c>
      <c r="J2356" s="8">
        <f>(1-'Parameters and Results'!$B$5)*Data!H2356</f>
        <v>-2.4838304861997253E-3</v>
      </c>
      <c r="K2356" s="8">
        <f t="shared" si="184"/>
        <v>-1.7645342755415222E-3</v>
      </c>
    </row>
    <row r="2357" spans="1:11" x14ac:dyDescent="0.2">
      <c r="A2357" s="3">
        <v>38576</v>
      </c>
      <c r="B2357" s="4">
        <v>5345.8</v>
      </c>
      <c r="C2357" s="4">
        <v>1230.3900000000001</v>
      </c>
      <c r="D2357" s="5">
        <f t="shared" si="180"/>
        <v>677.97553449415921</v>
      </c>
      <c r="E2357" s="4">
        <v>0.55102490632576595</v>
      </c>
      <c r="F2357" s="8">
        <f t="shared" si="181"/>
        <v>-2.3915410673678848E-3</v>
      </c>
      <c r="G2357" s="8">
        <f t="shared" si="182"/>
        <v>-6.0124968420788034E-3</v>
      </c>
      <c r="H2357" s="8">
        <f t="shared" si="183"/>
        <v>-4.2519183856905137E-3</v>
      </c>
      <c r="I2357" s="8">
        <f>'Parameters and Results'!$C$3*Data!F2357+'Parameters and Results'!$C$4*Data!G2357</f>
        <v>-5.3393467286694538E-3</v>
      </c>
      <c r="J2357" s="8">
        <f>(1-'Parameters and Results'!$B$5)*Data!H2357</f>
        <v>-1.2755755157071542E-3</v>
      </c>
      <c r="K2357" s="8">
        <f t="shared" si="184"/>
        <v>-6.614922244376608E-3</v>
      </c>
    </row>
    <row r="2358" spans="1:11" x14ac:dyDescent="0.2">
      <c r="A2358" s="3">
        <v>38579</v>
      </c>
      <c r="B2358" s="4">
        <v>5344.2</v>
      </c>
      <c r="C2358" s="4">
        <v>1233.8699999999999</v>
      </c>
      <c r="D2358" s="5">
        <f t="shared" si="180"/>
        <v>682.14838567005745</v>
      </c>
      <c r="E2358" s="4">
        <v>0.55285272003538255</v>
      </c>
      <c r="F2358" s="8">
        <f t="shared" si="181"/>
        <v>-2.9934518464883356E-4</v>
      </c>
      <c r="G2358" s="8">
        <f t="shared" si="182"/>
        <v>2.8243791753820575E-3</v>
      </c>
      <c r="H2358" s="8">
        <f t="shared" si="183"/>
        <v>3.311626826048593E-3</v>
      </c>
      <c r="I2358" s="8">
        <f>'Parameters and Results'!$C$3*Data!F2358+'Parameters and Results'!$C$4*Data!G2358</f>
        <v>1.263237718138582E-3</v>
      </c>
      <c r="J2358" s="8">
        <f>(1-'Parameters and Results'!$B$5)*Data!H2358</f>
        <v>9.9348804781457809E-4</v>
      </c>
      <c r="K2358" s="8">
        <f t="shared" si="184"/>
        <v>2.2567257659531601E-3</v>
      </c>
    </row>
    <row r="2359" spans="1:11" x14ac:dyDescent="0.2">
      <c r="A2359" s="3">
        <v>38580</v>
      </c>
      <c r="B2359" s="4">
        <v>5322.3</v>
      </c>
      <c r="C2359" s="4">
        <v>1219.3399999999999</v>
      </c>
      <c r="D2359" s="5">
        <f t="shared" si="180"/>
        <v>673.81741821396986</v>
      </c>
      <c r="E2359" s="4">
        <v>0.55260831122900089</v>
      </c>
      <c r="F2359" s="8">
        <f t="shared" si="181"/>
        <v>-4.1063199311660945E-3</v>
      </c>
      <c r="G2359" s="8">
        <f t="shared" si="182"/>
        <v>-1.1845842719185696E-2</v>
      </c>
      <c r="H2359" s="8">
        <f t="shared" si="183"/>
        <v>-4.4218439809587114E-4</v>
      </c>
      <c r="I2359" s="8">
        <f>'Parameters and Results'!$C$3*Data!F2359+'Parameters and Results'!$C$4*Data!G2359</f>
        <v>-9.9897850081306101E-3</v>
      </c>
      <c r="J2359" s="8">
        <f>(1-'Parameters and Results'!$B$5)*Data!H2359</f>
        <v>-1.3265531942876135E-4</v>
      </c>
      <c r="K2359" s="8">
        <f t="shared" si="184"/>
        <v>-1.0122440327559372E-2</v>
      </c>
    </row>
    <row r="2360" spans="1:11" x14ac:dyDescent="0.2">
      <c r="A2360" s="3">
        <v>38581</v>
      </c>
      <c r="B2360" s="4">
        <v>5292.7</v>
      </c>
      <c r="C2360" s="4">
        <v>1220.24</v>
      </c>
      <c r="D2360" s="5">
        <f t="shared" si="180"/>
        <v>675.06085417127679</v>
      </c>
      <c r="E2360" s="4">
        <v>0.5532197388802832</v>
      </c>
      <c r="F2360" s="8">
        <f t="shared" si="181"/>
        <v>-5.5770281151751745E-3</v>
      </c>
      <c r="G2360" s="8">
        <f t="shared" si="182"/>
        <v>7.3783195536107377E-4</v>
      </c>
      <c r="H2360" s="8">
        <f t="shared" si="183"/>
        <v>1.1058278247312806E-3</v>
      </c>
      <c r="I2360" s="8">
        <f>'Parameters and Results'!$C$3*Data!F2360+'Parameters and Results'!$C$4*Data!G2360</f>
        <v>-4.4814703448832977E-3</v>
      </c>
      <c r="J2360" s="8">
        <f>(1-'Parameters and Results'!$B$5)*Data!H2360</f>
        <v>3.3174834741938426E-4</v>
      </c>
      <c r="K2360" s="8">
        <f t="shared" si="184"/>
        <v>-4.1497219974639139E-3</v>
      </c>
    </row>
    <row r="2361" spans="1:11" x14ac:dyDescent="0.2">
      <c r="A2361" s="3">
        <v>38582</v>
      </c>
      <c r="B2361" s="4">
        <v>5269.3</v>
      </c>
      <c r="C2361" s="4">
        <v>1219.02</v>
      </c>
      <c r="D2361" s="5">
        <f t="shared" si="180"/>
        <v>679.15761323750621</v>
      </c>
      <c r="E2361" s="4">
        <v>0.55713410217839432</v>
      </c>
      <c r="F2361" s="8">
        <f t="shared" si="181"/>
        <v>-4.4309862309378821E-3</v>
      </c>
      <c r="G2361" s="8">
        <f t="shared" si="182"/>
        <v>-1.0003034541036695E-3</v>
      </c>
      <c r="H2361" s="8">
        <f t="shared" si="183"/>
        <v>7.0506884730289539E-3</v>
      </c>
      <c r="I2361" s="8">
        <f>'Parameters and Results'!$C$3*Data!F2361+'Parameters and Results'!$C$4*Data!G2361</f>
        <v>-4.4172768172866285E-3</v>
      </c>
      <c r="J2361" s="8">
        <f>(1-'Parameters and Results'!$B$5)*Data!H2361</f>
        <v>2.1152065419086864E-3</v>
      </c>
      <c r="K2361" s="8">
        <f t="shared" si="184"/>
        <v>-2.302070275377942E-3</v>
      </c>
    </row>
    <row r="2362" spans="1:11" x14ac:dyDescent="0.2">
      <c r="A2362" s="3">
        <v>38583</v>
      </c>
      <c r="B2362" s="4">
        <v>5312.6</v>
      </c>
      <c r="C2362" s="4">
        <v>1219.71</v>
      </c>
      <c r="D2362" s="5">
        <f t="shared" si="180"/>
        <v>680.14832989460774</v>
      </c>
      <c r="E2362" s="4">
        <v>0.55763118273573864</v>
      </c>
      <c r="F2362" s="8">
        <f t="shared" si="181"/>
        <v>8.183831196324225E-3</v>
      </c>
      <c r="G2362" s="8">
        <f t="shared" si="182"/>
        <v>5.6586831540342286E-4</v>
      </c>
      <c r="H2362" s="8">
        <f t="shared" si="183"/>
        <v>8.9181210971750946E-4</v>
      </c>
      <c r="I2362" s="8">
        <f>'Parameters and Results'!$C$3*Data!F2362+'Parameters and Results'!$C$4*Data!G2362</f>
        <v>7.4664211871015452E-3</v>
      </c>
      <c r="J2362" s="8">
        <f>(1-'Parameters and Results'!$B$5)*Data!H2362</f>
        <v>2.6754363291525289E-4</v>
      </c>
      <c r="K2362" s="8">
        <f t="shared" si="184"/>
        <v>7.7339648200167978E-3</v>
      </c>
    </row>
    <row r="2363" spans="1:11" x14ac:dyDescent="0.2">
      <c r="A2363" s="3">
        <v>38586</v>
      </c>
      <c r="B2363" s="4">
        <v>5318.4</v>
      </c>
      <c r="C2363" s="4">
        <v>1221.73</v>
      </c>
      <c r="D2363" s="5">
        <f t="shared" si="180"/>
        <v>677.91033181666853</v>
      </c>
      <c r="E2363" s="4">
        <v>0.55487737210076571</v>
      </c>
      <c r="F2363" s="8">
        <f t="shared" si="181"/>
        <v>1.0911486361505206E-3</v>
      </c>
      <c r="G2363" s="8">
        <f t="shared" si="182"/>
        <v>1.6547615021759339E-3</v>
      </c>
      <c r="H2363" s="8">
        <f t="shared" si="183"/>
        <v>-4.9506428465585723E-3</v>
      </c>
      <c r="I2363" s="8">
        <f>'Parameters and Results'!$C$3*Data!F2363+'Parameters and Results'!$C$4*Data!G2363</f>
        <v>1.8483262678067101E-3</v>
      </c>
      <c r="J2363" s="8">
        <f>(1-'Parameters and Results'!$B$5)*Data!H2363</f>
        <v>-1.485192853967572E-3</v>
      </c>
      <c r="K2363" s="8">
        <f t="shared" si="184"/>
        <v>3.6313341383913816E-4</v>
      </c>
    </row>
    <row r="2364" spans="1:11" x14ac:dyDescent="0.2">
      <c r="A2364" s="3">
        <v>38587</v>
      </c>
      <c r="B2364" s="4">
        <v>5300.2</v>
      </c>
      <c r="C2364" s="4">
        <v>1217.5899999999999</v>
      </c>
      <c r="D2364" s="5">
        <f t="shared" si="180"/>
        <v>676.58924205378969</v>
      </c>
      <c r="E2364" s="4">
        <v>0.55567903978661926</v>
      </c>
      <c r="F2364" s="8">
        <f t="shared" si="181"/>
        <v>-3.4279505437837731E-3</v>
      </c>
      <c r="G2364" s="8">
        <f t="shared" si="182"/>
        <v>-3.3943918592505679E-3</v>
      </c>
      <c r="H2364" s="8">
        <f t="shared" si="183"/>
        <v>1.4437228339198164E-3</v>
      </c>
      <c r="I2364" s="8">
        <f>'Parameters and Results'!$C$3*Data!F2364+'Parameters and Results'!$C$4*Data!G2364</f>
        <v>-4.8324283298061084E-3</v>
      </c>
      <c r="J2364" s="8">
        <f>(1-'Parameters and Results'!$B$5)*Data!H2364</f>
        <v>4.3311685017594499E-4</v>
      </c>
      <c r="K2364" s="8">
        <f t="shared" si="184"/>
        <v>-4.3993114796301632E-3</v>
      </c>
    </row>
    <row r="2365" spans="1:11" x14ac:dyDescent="0.2">
      <c r="A2365" s="3">
        <v>38588</v>
      </c>
      <c r="B2365" s="4">
        <v>5275.2</v>
      </c>
      <c r="C2365" s="4">
        <v>1209.5899999999999</v>
      </c>
      <c r="D2365" s="5">
        <f t="shared" si="180"/>
        <v>673.30364597829112</v>
      </c>
      <c r="E2365" s="4">
        <v>0.55663790704146954</v>
      </c>
      <c r="F2365" s="8">
        <f t="shared" si="181"/>
        <v>-4.7279623598239654E-3</v>
      </c>
      <c r="G2365" s="8">
        <f t="shared" si="182"/>
        <v>-6.5920360005752195E-3</v>
      </c>
      <c r="H2365" s="8">
        <f t="shared" si="183"/>
        <v>1.7240904134438061E-3</v>
      </c>
      <c r="I2365" s="8">
        <f>'Parameters and Results'!$C$3*Data!F2365+'Parameters and Results'!$C$4*Data!G2365</f>
        <v>-7.6966665051565897E-3</v>
      </c>
      <c r="J2365" s="8">
        <f>(1-'Parameters and Results'!$B$5)*Data!H2365</f>
        <v>5.1722712403314192E-4</v>
      </c>
      <c r="K2365" s="8">
        <f t="shared" si="184"/>
        <v>-7.179439381123448E-3</v>
      </c>
    </row>
    <row r="2366" spans="1:11" x14ac:dyDescent="0.2">
      <c r="A2366" s="3">
        <v>38589</v>
      </c>
      <c r="B2366" s="4">
        <v>5255.7</v>
      </c>
      <c r="C2366" s="4">
        <v>1212.3699999999999</v>
      </c>
      <c r="D2366" s="5">
        <f t="shared" si="180"/>
        <v>671.85924078692153</v>
      </c>
      <c r="E2366" s="4">
        <v>0.55417013022998063</v>
      </c>
      <c r="F2366" s="8">
        <f t="shared" si="181"/>
        <v>-3.7033914075805933E-3</v>
      </c>
      <c r="G2366" s="8">
        <f t="shared" si="182"/>
        <v>2.2956623733657454E-3</v>
      </c>
      <c r="H2366" s="8">
        <f t="shared" si="183"/>
        <v>-4.4432175292697723E-3</v>
      </c>
      <c r="I2366" s="8">
        <f>'Parameters and Results'!$C$3*Data!F2366+'Parameters and Results'!$C$4*Data!G2366</f>
        <v>-2.0008098000155162E-3</v>
      </c>
      <c r="J2366" s="8">
        <f>(1-'Parameters and Results'!$B$5)*Data!H2366</f>
        <v>-1.332965258780932E-3</v>
      </c>
      <c r="K2366" s="8">
        <f t="shared" si="184"/>
        <v>-3.3337750587964484E-3</v>
      </c>
    </row>
    <row r="2367" spans="1:11" x14ac:dyDescent="0.2">
      <c r="A2367" s="3">
        <v>38590</v>
      </c>
      <c r="B2367" s="4">
        <v>5228.1000000000004</v>
      </c>
      <c r="C2367" s="4">
        <v>1205.0999999999999</v>
      </c>
      <c r="D2367" s="5">
        <f t="shared" si="180"/>
        <v>667.0541348389238</v>
      </c>
      <c r="E2367" s="4">
        <v>0.5535259603675412</v>
      </c>
      <c r="F2367" s="8">
        <f t="shared" si="181"/>
        <v>-5.2652785751797441E-3</v>
      </c>
      <c r="G2367" s="8">
        <f t="shared" si="182"/>
        <v>-6.0145705353474377E-3</v>
      </c>
      <c r="H2367" s="8">
        <f t="shared" si="183"/>
        <v>-1.1630806329000157E-3</v>
      </c>
      <c r="I2367" s="8">
        <f>'Parameters and Results'!$C$3*Data!F2367+'Parameters and Results'!$C$4*Data!G2367</f>
        <v>-7.8549868423698939E-3</v>
      </c>
      <c r="J2367" s="8">
        <f>(1-'Parameters and Results'!$B$5)*Data!H2367</f>
        <v>-3.4892418987000478E-4</v>
      </c>
      <c r="K2367" s="8">
        <f t="shared" si="184"/>
        <v>-8.2039110322398995E-3</v>
      </c>
    </row>
    <row r="2368" spans="1:11" x14ac:dyDescent="0.2">
      <c r="A2368" s="3">
        <v>38594</v>
      </c>
      <c r="B2368" s="4">
        <v>5255.8</v>
      </c>
      <c r="C2368" s="4">
        <v>1208.4100000000001</v>
      </c>
      <c r="D2368" s="5">
        <f t="shared" si="180"/>
        <v>677.35986547085201</v>
      </c>
      <c r="E2368" s="4">
        <v>0.5605381165919282</v>
      </c>
      <c r="F2368" s="8">
        <f t="shared" si="181"/>
        <v>5.2843053553735149E-3</v>
      </c>
      <c r="G2368" s="8">
        <f t="shared" si="182"/>
        <v>2.7428948504247329E-3</v>
      </c>
      <c r="H2368" s="8">
        <f t="shared" si="183"/>
        <v>1.2588591575788392E-2</v>
      </c>
      <c r="I2368" s="8">
        <f>'Parameters and Results'!$C$3*Data!F2368+'Parameters and Results'!$C$4*Data!G2368</f>
        <v>6.1049304051811817E-3</v>
      </c>
      <c r="J2368" s="8">
        <f>(1-'Parameters and Results'!$B$5)*Data!H2368</f>
        <v>3.776577472736518E-3</v>
      </c>
      <c r="K2368" s="8">
        <f t="shared" si="184"/>
        <v>9.8815078779176998E-3</v>
      </c>
    </row>
    <row r="2369" spans="1:11" x14ac:dyDescent="0.2">
      <c r="A2369" s="3">
        <v>38595</v>
      </c>
      <c r="B2369" s="4">
        <v>5296.9</v>
      </c>
      <c r="C2369" s="4">
        <v>1220.33</v>
      </c>
      <c r="D2369" s="5">
        <f t="shared" si="180"/>
        <v>677.50943815234291</v>
      </c>
      <c r="E2369" s="4">
        <v>0.55518543193426606</v>
      </c>
      <c r="F2369" s="8">
        <f t="shared" si="181"/>
        <v>7.7895150657093532E-3</v>
      </c>
      <c r="G2369" s="8">
        <f t="shared" si="182"/>
        <v>9.8158680704977345E-3</v>
      </c>
      <c r="H2369" s="8">
        <f t="shared" si="183"/>
        <v>-9.5950752874618163E-3</v>
      </c>
      <c r="I2369" s="8">
        <f>'Parameters and Results'!$C$3*Data!F2369+'Parameters and Results'!$C$4*Data!G2369</f>
        <v>1.2116394440564462E-2</v>
      </c>
      <c r="J2369" s="8">
        <f>(1-'Parameters and Results'!$B$5)*Data!H2369</f>
        <v>-2.8785225862385452E-3</v>
      </c>
      <c r="K2369" s="8">
        <f t="shared" si="184"/>
        <v>9.2378718543259172E-3</v>
      </c>
    </row>
    <row r="2370" spans="1:11" x14ac:dyDescent="0.2">
      <c r="A2370" s="3">
        <v>38596</v>
      </c>
      <c r="B2370" s="4">
        <v>5328.5</v>
      </c>
      <c r="C2370" s="4">
        <v>1221.5899999999999</v>
      </c>
      <c r="D2370" s="5">
        <f t="shared" ref="D2370:D2433" si="185">C2370*E2370</f>
        <v>668.30242354614575</v>
      </c>
      <c r="E2370" s="4">
        <v>0.54707587942447611</v>
      </c>
      <c r="F2370" s="8">
        <f t="shared" si="181"/>
        <v>5.948028905221797E-3</v>
      </c>
      <c r="G2370" s="8">
        <f t="shared" si="182"/>
        <v>1.0319749310559779E-3</v>
      </c>
      <c r="H2370" s="8">
        <f t="shared" si="183"/>
        <v>-1.4714657495141913E-2</v>
      </c>
      <c r="I2370" s="8">
        <f>'Parameters and Results'!$C$3*Data!F2370+'Parameters and Results'!$C$4*Data!G2370</f>
        <v>5.7617917548393009E-3</v>
      </c>
      <c r="J2370" s="8">
        <f>(1-'Parameters and Results'!$B$5)*Data!H2370</f>
        <v>-4.4143972485425741E-3</v>
      </c>
      <c r="K2370" s="8">
        <f t="shared" si="184"/>
        <v>1.3473945062967268E-3</v>
      </c>
    </row>
    <row r="2371" spans="1:11" x14ac:dyDescent="0.2">
      <c r="A2371" s="3">
        <v>38597</v>
      </c>
      <c r="B2371" s="4">
        <v>5326.8</v>
      </c>
      <c r="C2371" s="4">
        <v>1218.02</v>
      </c>
      <c r="D2371" s="5">
        <f t="shared" si="185"/>
        <v>661.85947943270116</v>
      </c>
      <c r="E2371" s="4">
        <v>0.54338966472857686</v>
      </c>
      <c r="F2371" s="8">
        <f t="shared" si="181"/>
        <v>-3.1909003302097285E-4</v>
      </c>
      <c r="G2371" s="8">
        <f t="shared" si="182"/>
        <v>-2.926699389047006E-3</v>
      </c>
      <c r="H2371" s="8">
        <f t="shared" si="183"/>
        <v>-6.7608348685903128E-3</v>
      </c>
      <c r="I2371" s="8">
        <f>'Parameters and Results'!$C$3*Data!F2371+'Parameters and Results'!$C$4*Data!G2371</f>
        <v>-1.8596214489787349E-3</v>
      </c>
      <c r="J2371" s="8">
        <f>(1-'Parameters and Results'!$B$5)*Data!H2371</f>
        <v>-2.0282504605770939E-3</v>
      </c>
      <c r="K2371" s="8">
        <f t="shared" si="184"/>
        <v>-3.8878719095558289E-3</v>
      </c>
    </row>
    <row r="2372" spans="1:11" x14ac:dyDescent="0.2">
      <c r="A2372" s="3">
        <v>38601</v>
      </c>
      <c r="B2372" s="4">
        <v>5359.2</v>
      </c>
      <c r="C2372" s="4">
        <v>1233.3900000000001</v>
      </c>
      <c r="D2372" s="5">
        <f t="shared" si="185"/>
        <v>669.59283387622156</v>
      </c>
      <c r="E2372" s="4">
        <v>0.54288816503800219</v>
      </c>
      <c r="F2372" s="8">
        <f t="shared" ref="F2372:F2435" si="186">LN(B2372/B2371)</f>
        <v>6.0640275660678589E-3</v>
      </c>
      <c r="G2372" s="8">
        <f t="shared" ref="G2372:G2435" si="187">LN(C2372/C2371)</f>
        <v>1.2539886358391842E-2</v>
      </c>
      <c r="H2372" s="8">
        <f t="shared" ref="H2372:H2435" si="188">LN(E2372/E2371)</f>
        <v>-9.2333602410325604E-4</v>
      </c>
      <c r="I2372" s="8">
        <f>'Parameters and Results'!$C$3*Data!F2372+'Parameters and Results'!$C$4*Data!G2372</f>
        <v>1.2077562753840972E-2</v>
      </c>
      <c r="J2372" s="8">
        <f>(1-'Parameters and Results'!$B$5)*Data!H2372</f>
        <v>-2.7700080723097684E-4</v>
      </c>
      <c r="K2372" s="8">
        <f t="shared" ref="K2372:K2435" si="189">I2372+J2372</f>
        <v>1.1800561946609996E-2</v>
      </c>
    </row>
    <row r="2373" spans="1:11" x14ac:dyDescent="0.2">
      <c r="A2373" s="3">
        <v>38602</v>
      </c>
      <c r="B2373" s="4">
        <v>5365.9</v>
      </c>
      <c r="C2373" s="4">
        <v>1236.3599999999999</v>
      </c>
      <c r="D2373" s="5">
        <f t="shared" si="185"/>
        <v>672.15396324888547</v>
      </c>
      <c r="E2373" s="4">
        <v>0.54365553984995107</v>
      </c>
      <c r="F2373" s="8">
        <f t="shared" si="186"/>
        <v>1.2494057624760626E-3</v>
      </c>
      <c r="G2373" s="8">
        <f t="shared" si="187"/>
        <v>2.4051028903073943E-3</v>
      </c>
      <c r="H2373" s="8">
        <f t="shared" si="188"/>
        <v>1.412506346654932E-3</v>
      </c>
      <c r="I2373" s="8">
        <f>'Parameters and Results'!$C$3*Data!F2373+'Parameters and Results'!$C$4*Data!G2373</f>
        <v>2.3919856029325478E-3</v>
      </c>
      <c r="J2373" s="8">
        <f>(1-'Parameters and Results'!$B$5)*Data!H2373</f>
        <v>4.2375190399647966E-4</v>
      </c>
      <c r="K2373" s="8">
        <f t="shared" si="189"/>
        <v>2.8157375069290274E-3</v>
      </c>
    </row>
    <row r="2374" spans="1:11" x14ac:dyDescent="0.2">
      <c r="A2374" s="3">
        <v>38603</v>
      </c>
      <c r="B2374" s="4">
        <v>5340.8</v>
      </c>
      <c r="C2374" s="4">
        <v>1231.67</v>
      </c>
      <c r="D2374" s="5">
        <f t="shared" si="185"/>
        <v>669.82271046334574</v>
      </c>
      <c r="E2374" s="4">
        <v>0.54383293452251469</v>
      </c>
      <c r="F2374" s="8">
        <f t="shared" si="186"/>
        <v>-4.6886614890178906E-3</v>
      </c>
      <c r="G2374" s="8">
        <f t="shared" si="187"/>
        <v>-3.8006066745006773E-3</v>
      </c>
      <c r="H2374" s="8">
        <f t="shared" si="188"/>
        <v>3.2624653652420227E-4</v>
      </c>
      <c r="I2374" s="8">
        <f>'Parameters and Results'!$C$3*Data!F2374+'Parameters and Results'!$C$4*Data!G2374</f>
        <v>-6.1549064071210208E-3</v>
      </c>
      <c r="J2374" s="8">
        <f>(1-'Parameters and Results'!$B$5)*Data!H2374</f>
        <v>9.7873960957260695E-5</v>
      </c>
      <c r="K2374" s="8">
        <f t="shared" si="189"/>
        <v>-6.05703244616376E-3</v>
      </c>
    </row>
    <row r="2375" spans="1:11" x14ac:dyDescent="0.2">
      <c r="A2375" s="3">
        <v>38604</v>
      </c>
      <c r="B2375" s="4">
        <v>5359.3</v>
      </c>
      <c r="C2375" s="4">
        <v>1241.48</v>
      </c>
      <c r="D2375" s="5">
        <f t="shared" si="185"/>
        <v>674.71739130434776</v>
      </c>
      <c r="E2375" s="4">
        <v>0.54347826086956519</v>
      </c>
      <c r="F2375" s="8">
        <f t="shared" si="186"/>
        <v>3.4579150538735534E-3</v>
      </c>
      <c r="G2375" s="8">
        <f t="shared" si="187"/>
        <v>7.9332442030797205E-3</v>
      </c>
      <c r="H2375" s="8">
        <f t="shared" si="188"/>
        <v>-6.523866709584054E-4</v>
      </c>
      <c r="I2375" s="8">
        <f>'Parameters and Results'!$C$3*Data!F2375+'Parameters and Results'!$C$4*Data!G2375</f>
        <v>7.3096275418024093E-3</v>
      </c>
      <c r="J2375" s="8">
        <f>(1-'Parameters and Results'!$B$5)*Data!H2375</f>
        <v>-1.9571600128752165E-4</v>
      </c>
      <c r="K2375" s="8">
        <f t="shared" si="189"/>
        <v>7.1139115405148877E-3</v>
      </c>
    </row>
    <row r="2376" spans="1:11" x14ac:dyDescent="0.2">
      <c r="A2376" s="3">
        <v>38607</v>
      </c>
      <c r="B2376" s="4">
        <v>5375.1</v>
      </c>
      <c r="C2376" s="4">
        <v>1240.56</v>
      </c>
      <c r="D2376" s="5">
        <f t="shared" si="185"/>
        <v>680.28076332529054</v>
      </c>
      <c r="E2376" s="4">
        <v>0.54836586970826928</v>
      </c>
      <c r="F2376" s="8">
        <f t="shared" si="186"/>
        <v>2.943808952572402E-3</v>
      </c>
      <c r="G2376" s="8">
        <f t="shared" si="187"/>
        <v>-7.4132571766230852E-4</v>
      </c>
      <c r="H2376" s="8">
        <f t="shared" si="188"/>
        <v>8.9530022637449372E-3</v>
      </c>
      <c r="I2376" s="8">
        <f>'Parameters and Results'!$C$3*Data!F2376+'Parameters and Results'!$C$4*Data!G2376</f>
        <v>2.1755169459632051E-3</v>
      </c>
      <c r="J2376" s="8">
        <f>(1-'Parameters and Results'!$B$5)*Data!H2376</f>
        <v>2.6859006791234816E-3</v>
      </c>
      <c r="K2376" s="8">
        <f t="shared" si="189"/>
        <v>4.8614176250866871E-3</v>
      </c>
    </row>
    <row r="2377" spans="1:11" x14ac:dyDescent="0.2">
      <c r="A2377" s="3">
        <v>38608</v>
      </c>
      <c r="B2377" s="4">
        <v>5338</v>
      </c>
      <c r="C2377" s="4">
        <v>1231.2</v>
      </c>
      <c r="D2377" s="5">
        <f t="shared" si="185"/>
        <v>675.9635445261888</v>
      </c>
      <c r="E2377" s="4">
        <v>0.54902822005051066</v>
      </c>
      <c r="F2377" s="8">
        <f t="shared" si="186"/>
        <v>-6.9261275094926258E-3</v>
      </c>
      <c r="G2377" s="8">
        <f t="shared" si="187"/>
        <v>-7.57358703122401E-3</v>
      </c>
      <c r="H2377" s="8">
        <f t="shared" si="188"/>
        <v>1.2071332055684034E-3</v>
      </c>
      <c r="I2377" s="8">
        <f>'Parameters and Results'!$C$3*Data!F2377+'Parameters and Results'!$C$4*Data!G2377</f>
        <v>-1.0150098567667014E-2</v>
      </c>
      <c r="J2377" s="8">
        <f>(1-'Parameters and Results'!$B$5)*Data!H2377</f>
        <v>3.6213996167052109E-4</v>
      </c>
      <c r="K2377" s="8">
        <f t="shared" si="189"/>
        <v>-9.787958605996492E-3</v>
      </c>
    </row>
    <row r="2378" spans="1:11" x14ac:dyDescent="0.2">
      <c r="A2378" s="3">
        <v>38609</v>
      </c>
      <c r="B2378" s="4">
        <v>5347.4</v>
      </c>
      <c r="C2378" s="4">
        <v>1227.1600000000001</v>
      </c>
      <c r="D2378" s="5">
        <f t="shared" si="185"/>
        <v>672.63757947818465</v>
      </c>
      <c r="E2378" s="4">
        <v>0.54812541109405832</v>
      </c>
      <c r="F2378" s="8">
        <f t="shared" si="186"/>
        <v>1.7594104899822389E-3</v>
      </c>
      <c r="G2378" s="8">
        <f t="shared" si="187"/>
        <v>-3.2867469670106743E-3</v>
      </c>
      <c r="H2378" s="8">
        <f t="shared" si="188"/>
        <v>-1.6457297038272728E-3</v>
      </c>
      <c r="I2378" s="8">
        <f>'Parameters and Results'!$C$3*Data!F2378+'Parameters and Results'!$C$4*Data!G2378</f>
        <v>-2.3535918345130545E-4</v>
      </c>
      <c r="J2378" s="8">
        <f>(1-'Parameters and Results'!$B$5)*Data!H2378</f>
        <v>-4.9371891114818195E-4</v>
      </c>
      <c r="K2378" s="8">
        <f t="shared" si="189"/>
        <v>-7.290780945994874E-4</v>
      </c>
    </row>
    <row r="2379" spans="1:11" x14ac:dyDescent="0.2">
      <c r="A2379" s="3">
        <v>38610</v>
      </c>
      <c r="B2379" s="4">
        <v>5383.5</v>
      </c>
      <c r="C2379" s="4">
        <v>1227.73</v>
      </c>
      <c r="D2379" s="5">
        <f t="shared" si="185"/>
        <v>679.46759643588473</v>
      </c>
      <c r="E2379" s="4">
        <v>0.55343405833194981</v>
      </c>
      <c r="F2379" s="8">
        <f t="shared" si="186"/>
        <v>6.7282588013201586E-3</v>
      </c>
      <c r="G2379" s="8">
        <f t="shared" si="187"/>
        <v>4.6437926770088604E-4</v>
      </c>
      <c r="H2379" s="8">
        <f t="shared" si="188"/>
        <v>9.6384961197604115E-3</v>
      </c>
      <c r="I2379" s="8">
        <f>'Parameters and Results'!$C$3*Data!F2379+'Parameters and Results'!$C$4*Data!G2379</f>
        <v>6.1379912557136176E-3</v>
      </c>
      <c r="J2379" s="8">
        <f>(1-'Parameters and Results'!$B$5)*Data!H2379</f>
        <v>2.8915488359281239E-3</v>
      </c>
      <c r="K2379" s="8">
        <f t="shared" si="189"/>
        <v>9.0295400916417419E-3</v>
      </c>
    </row>
    <row r="2380" spans="1:11" x14ac:dyDescent="0.2">
      <c r="A2380" s="3">
        <v>38611</v>
      </c>
      <c r="B2380" s="4">
        <v>5407.9</v>
      </c>
      <c r="C2380" s="4">
        <v>1237.9100000000001</v>
      </c>
      <c r="D2380" s="5">
        <f t="shared" si="185"/>
        <v>686.39312448017745</v>
      </c>
      <c r="E2380" s="4">
        <v>0.55447740504574439</v>
      </c>
      <c r="F2380" s="8">
        <f t="shared" si="186"/>
        <v>4.5221271718049461E-3</v>
      </c>
      <c r="G2380" s="8">
        <f t="shared" si="187"/>
        <v>8.2575378767227661E-3</v>
      </c>
      <c r="H2380" s="8">
        <f t="shared" si="188"/>
        <v>1.8834483741912045E-3</v>
      </c>
      <c r="I2380" s="8">
        <f>'Parameters and Results'!$C$3*Data!F2380+'Parameters and Results'!$C$4*Data!G2380</f>
        <v>8.4159317287596236E-3</v>
      </c>
      <c r="J2380" s="8">
        <f>(1-'Parameters and Results'!$B$5)*Data!H2380</f>
        <v>5.6503451225736149E-4</v>
      </c>
      <c r="K2380" s="8">
        <f t="shared" si="189"/>
        <v>8.9809662410169858E-3</v>
      </c>
    </row>
    <row r="2381" spans="1:11" x14ac:dyDescent="0.2">
      <c r="A2381" s="3">
        <v>38614</v>
      </c>
      <c r="B2381" s="4">
        <v>5429.7</v>
      </c>
      <c r="C2381" s="4">
        <v>1231.02</v>
      </c>
      <c r="D2381" s="5">
        <f t="shared" si="185"/>
        <v>682.34576797295051</v>
      </c>
      <c r="E2381" s="4">
        <v>0.55429299927941911</v>
      </c>
      <c r="F2381" s="8">
        <f t="shared" si="186"/>
        <v>4.0230363553588498E-3</v>
      </c>
      <c r="G2381" s="8">
        <f t="shared" si="187"/>
        <v>-5.5813796959132645E-3</v>
      </c>
      <c r="H2381" s="8">
        <f t="shared" si="188"/>
        <v>-3.3263111516367949E-4</v>
      </c>
      <c r="I2381" s="8">
        <f>'Parameters and Results'!$C$3*Data!F2381+'Parameters and Results'!$C$4*Data!G2381</f>
        <v>5.062117751458298E-4</v>
      </c>
      <c r="J2381" s="8">
        <f>(1-'Parameters and Results'!$B$5)*Data!H2381</f>
        <v>-9.9789334549103863E-5</v>
      </c>
      <c r="K2381" s="8">
        <f t="shared" si="189"/>
        <v>4.0642244059672591E-4</v>
      </c>
    </row>
    <row r="2382" spans="1:11" x14ac:dyDescent="0.2">
      <c r="A2382" s="3">
        <v>38615</v>
      </c>
      <c r="B2382" s="4">
        <v>5416.4</v>
      </c>
      <c r="C2382" s="4">
        <v>1221.3399999999999</v>
      </c>
      <c r="D2382" s="5">
        <f t="shared" si="185"/>
        <v>676.79264102848276</v>
      </c>
      <c r="E2382" s="4">
        <v>0.55413942147844397</v>
      </c>
      <c r="F2382" s="8">
        <f t="shared" si="186"/>
        <v>-2.4524956742665071E-3</v>
      </c>
      <c r="G2382" s="8">
        <f t="shared" si="187"/>
        <v>-7.8944773798720162E-3</v>
      </c>
      <c r="H2382" s="8">
        <f t="shared" si="188"/>
        <v>-2.7710810164303663E-4</v>
      </c>
      <c r="I2382" s="8">
        <f>'Parameters and Results'!$C$3*Data!F2382+'Parameters and Results'!$C$4*Data!G2382</f>
        <v>-6.4089515001140834E-3</v>
      </c>
      <c r="J2382" s="8">
        <f>(1-'Parameters and Results'!$B$5)*Data!H2382</f>
        <v>-8.3132430492911002E-5</v>
      </c>
      <c r="K2382" s="8">
        <f t="shared" si="189"/>
        <v>-6.4920839306069943E-3</v>
      </c>
    </row>
    <row r="2383" spans="1:11" x14ac:dyDescent="0.2">
      <c r="A2383" s="3">
        <v>38616</v>
      </c>
      <c r="B2383" s="4">
        <v>5369.7</v>
      </c>
      <c r="C2383" s="4">
        <v>1210.2</v>
      </c>
      <c r="D2383" s="5">
        <f t="shared" si="185"/>
        <v>668.72962369453501</v>
      </c>
      <c r="E2383" s="4">
        <v>0.55257777532187657</v>
      </c>
      <c r="F2383" s="8">
        <f t="shared" si="186"/>
        <v>-8.6593470881049794E-3</v>
      </c>
      <c r="G2383" s="8">
        <f t="shared" si="187"/>
        <v>-9.1629814380762113E-3</v>
      </c>
      <c r="H2383" s="8">
        <f t="shared" si="188"/>
        <v>-2.8221251057550249E-3</v>
      </c>
      <c r="I2383" s="8">
        <f>'Parameters and Results'!$C$3*Data!F2383+'Parameters and Results'!$C$4*Data!G2383</f>
        <v>-1.2524938678653012E-2</v>
      </c>
      <c r="J2383" s="8">
        <f>(1-'Parameters and Results'!$B$5)*Data!H2383</f>
        <v>-8.4663753172650757E-4</v>
      </c>
      <c r="K2383" s="8">
        <f t="shared" si="189"/>
        <v>-1.3371576210379519E-2</v>
      </c>
    </row>
    <row r="2384" spans="1:11" x14ac:dyDescent="0.2">
      <c r="A2384" s="3">
        <v>38617</v>
      </c>
      <c r="B2384" s="4">
        <v>5385.7</v>
      </c>
      <c r="C2384" s="4">
        <v>1214.6199999999999</v>
      </c>
      <c r="D2384" s="5">
        <f t="shared" si="185"/>
        <v>677.9148294915442</v>
      </c>
      <c r="E2384" s="4">
        <v>0.55812915108556116</v>
      </c>
      <c r="F2384" s="8">
        <f t="shared" si="186"/>
        <v>2.9752518368130606E-3</v>
      </c>
      <c r="G2384" s="8">
        <f t="shared" si="187"/>
        <v>3.6456354660479684E-3</v>
      </c>
      <c r="H2384" s="8">
        <f t="shared" si="188"/>
        <v>9.996195860302981E-3</v>
      </c>
      <c r="I2384" s="8">
        <f>'Parameters and Results'!$C$3*Data!F2384+'Parameters and Results'!$C$4*Data!G2384</f>
        <v>4.5719885088773317E-3</v>
      </c>
      <c r="J2384" s="8">
        <f>(1-'Parameters and Results'!$B$5)*Data!H2384</f>
        <v>2.9988587580908948E-3</v>
      </c>
      <c r="K2384" s="8">
        <f t="shared" si="189"/>
        <v>7.5708472669682265E-3</v>
      </c>
    </row>
    <row r="2385" spans="1:11" x14ac:dyDescent="0.2">
      <c r="A2385" s="3">
        <v>38618</v>
      </c>
      <c r="B2385" s="4">
        <v>5413.6</v>
      </c>
      <c r="C2385" s="4">
        <v>1215.29</v>
      </c>
      <c r="D2385" s="5">
        <f t="shared" si="185"/>
        <v>683.20778052619744</v>
      </c>
      <c r="E2385" s="4">
        <v>0.56217674836968745</v>
      </c>
      <c r="F2385" s="8">
        <f t="shared" si="186"/>
        <v>5.167013060638972E-3</v>
      </c>
      <c r="G2385" s="8">
        <f t="shared" si="187"/>
        <v>5.5146076766583122E-4</v>
      </c>
      <c r="H2385" s="8">
        <f t="shared" si="188"/>
        <v>7.2259101693109649E-3</v>
      </c>
      <c r="I2385" s="8">
        <f>'Parameters and Results'!$C$3*Data!F2385+'Parameters and Results'!$C$4*Data!G2385</f>
        <v>4.8189252425986494E-3</v>
      </c>
      <c r="J2385" s="8">
        <f>(1-'Parameters and Results'!$B$5)*Data!H2385</f>
        <v>2.1677730507932897E-3</v>
      </c>
      <c r="K2385" s="8">
        <f t="shared" si="189"/>
        <v>6.9866982933919387E-3</v>
      </c>
    </row>
    <row r="2386" spans="1:11" x14ac:dyDescent="0.2">
      <c r="A2386" s="3">
        <v>38621</v>
      </c>
      <c r="B2386" s="4">
        <v>5453.1</v>
      </c>
      <c r="C2386" s="4">
        <v>1215.6300000000001</v>
      </c>
      <c r="D2386" s="5">
        <f t="shared" si="185"/>
        <v>685.01634171080809</v>
      </c>
      <c r="E2386" s="4">
        <v>0.56350726924377326</v>
      </c>
      <c r="F2386" s="8">
        <f t="shared" si="186"/>
        <v>7.2699483691468962E-3</v>
      </c>
      <c r="G2386" s="8">
        <f t="shared" si="187"/>
        <v>2.7972948695726991E-4</v>
      </c>
      <c r="H2386" s="8">
        <f t="shared" si="188"/>
        <v>2.3639342353040621E-3</v>
      </c>
      <c r="I2386" s="8">
        <f>'Parameters and Results'!$C$3*Data!F2386+'Parameters and Results'!$C$4*Data!G2386</f>
        <v>6.51225874596046E-3</v>
      </c>
      <c r="J2386" s="8">
        <f>(1-'Parameters and Results'!$B$5)*Data!H2386</f>
        <v>7.0918027059121871E-4</v>
      </c>
      <c r="K2386" s="8">
        <f t="shared" si="189"/>
        <v>7.2214390165516789E-3</v>
      </c>
    </row>
    <row r="2387" spans="1:11" x14ac:dyDescent="0.2">
      <c r="A2387" s="3">
        <v>38622</v>
      </c>
      <c r="B2387" s="4">
        <v>5447.3</v>
      </c>
      <c r="C2387" s="4">
        <v>1215.6600000000001</v>
      </c>
      <c r="D2387" s="5">
        <f t="shared" si="185"/>
        <v>687.70719013407256</v>
      </c>
      <c r="E2387" s="4">
        <v>0.56570685070996207</v>
      </c>
      <c r="F2387" s="8">
        <f t="shared" si="186"/>
        <v>-1.0641812313982094E-3</v>
      </c>
      <c r="G2387" s="8">
        <f t="shared" si="187"/>
        <v>2.4678257222798552E-5</v>
      </c>
      <c r="H2387" s="8">
        <f t="shared" si="188"/>
        <v>3.8957788593998572E-3</v>
      </c>
      <c r="I2387" s="8">
        <f>'Parameters and Results'!$C$3*Data!F2387+'Parameters and Results'!$C$4*Data!G2387</f>
        <v>-9.1783231857312192E-4</v>
      </c>
      <c r="J2387" s="8">
        <f>(1-'Parameters and Results'!$B$5)*Data!H2387</f>
        <v>1.1687336578199573E-3</v>
      </c>
      <c r="K2387" s="8">
        <f t="shared" si="189"/>
        <v>2.5090133924683536E-4</v>
      </c>
    </row>
    <row r="2388" spans="1:11" x14ac:dyDescent="0.2">
      <c r="A2388" s="3">
        <v>38623</v>
      </c>
      <c r="B2388" s="4">
        <v>5494.8</v>
      </c>
      <c r="C2388" s="4">
        <v>1216.8900000000001</v>
      </c>
      <c r="D2388" s="5">
        <f t="shared" si="185"/>
        <v>689.88604796190259</v>
      </c>
      <c r="E2388" s="4">
        <v>0.56692556267362093</v>
      </c>
      <c r="F2388" s="8">
        <f t="shared" si="186"/>
        <v>8.6821173952854845E-3</v>
      </c>
      <c r="G2388" s="8">
        <f t="shared" si="187"/>
        <v>1.0112845407710366E-3</v>
      </c>
      <c r="H2388" s="8">
        <f t="shared" si="188"/>
        <v>2.1519999244059267E-3</v>
      </c>
      <c r="I2388" s="8">
        <f>'Parameters and Results'!$C$3*Data!F2388+'Parameters and Results'!$C$4*Data!G2388</f>
        <v>8.1429463728911588E-3</v>
      </c>
      <c r="J2388" s="8">
        <f>(1-'Parameters and Results'!$B$5)*Data!H2388</f>
        <v>6.4559997732177815E-4</v>
      </c>
      <c r="K2388" s="8">
        <f t="shared" si="189"/>
        <v>8.7885463502129363E-3</v>
      </c>
    </row>
    <row r="2389" spans="1:11" x14ac:dyDescent="0.2">
      <c r="A2389" s="3">
        <v>38624</v>
      </c>
      <c r="B2389" s="4">
        <v>5478.2</v>
      </c>
      <c r="C2389" s="4">
        <v>1227.68</v>
      </c>
      <c r="D2389" s="5">
        <f t="shared" si="185"/>
        <v>696.75368898978434</v>
      </c>
      <c r="E2389" s="4">
        <v>0.56753688989784334</v>
      </c>
      <c r="F2389" s="8">
        <f t="shared" si="186"/>
        <v>-3.0256106194247929E-3</v>
      </c>
      <c r="G2389" s="8">
        <f t="shared" si="187"/>
        <v>8.8277857224691829E-3</v>
      </c>
      <c r="H2389" s="8">
        <f t="shared" si="188"/>
        <v>1.0777391213067579E-3</v>
      </c>
      <c r="I2389" s="8">
        <f>'Parameters and Results'!$C$3*Data!F2389+'Parameters and Results'!$C$4*Data!G2389</f>
        <v>2.1195949981366665E-3</v>
      </c>
      <c r="J2389" s="8">
        <f>(1-'Parameters and Results'!$B$5)*Data!H2389</f>
        <v>3.2332173639202744E-4</v>
      </c>
      <c r="K2389" s="8">
        <f t="shared" si="189"/>
        <v>2.4429167345286938E-3</v>
      </c>
    </row>
    <row r="2390" spans="1:11" x14ac:dyDescent="0.2">
      <c r="A2390" s="3">
        <v>38625</v>
      </c>
      <c r="B2390" s="4">
        <v>5477.7</v>
      </c>
      <c r="C2390" s="4">
        <v>1228.81</v>
      </c>
      <c r="D2390" s="5">
        <f t="shared" si="185"/>
        <v>694.39986437613004</v>
      </c>
      <c r="E2390" s="4">
        <v>0.56509945750452073</v>
      </c>
      <c r="F2390" s="8">
        <f t="shared" si="186"/>
        <v>-9.1275020828380967E-5</v>
      </c>
      <c r="G2390" s="8">
        <f t="shared" si="187"/>
        <v>9.2001195177228174E-4</v>
      </c>
      <c r="H2390" s="8">
        <f t="shared" si="188"/>
        <v>-4.3040048318909157E-3</v>
      </c>
      <c r="I2390" s="8">
        <f>'Parameters and Results'!$C$3*Data!F2390+'Parameters and Results'!$C$4*Data!G2390</f>
        <v>4.1694081073219891E-4</v>
      </c>
      <c r="J2390" s="8">
        <f>(1-'Parameters and Results'!$B$5)*Data!H2390</f>
        <v>-1.291201449567275E-3</v>
      </c>
      <c r="K2390" s="8">
        <f t="shared" si="189"/>
        <v>-8.7426063883507606E-4</v>
      </c>
    </row>
    <row r="2391" spans="1:11" x14ac:dyDescent="0.2">
      <c r="A2391" s="3">
        <v>38628</v>
      </c>
      <c r="B2391" s="4">
        <v>5501.5</v>
      </c>
      <c r="C2391" s="4">
        <v>1226.7</v>
      </c>
      <c r="D2391" s="5">
        <f t="shared" si="185"/>
        <v>698.65588335801351</v>
      </c>
      <c r="E2391" s="4">
        <v>0.5695409499943046</v>
      </c>
      <c r="F2391" s="8">
        <f t="shared" si="186"/>
        <v>4.3354774991705182E-3</v>
      </c>
      <c r="G2391" s="8">
        <f t="shared" si="187"/>
        <v>-1.7185843424211557E-3</v>
      </c>
      <c r="H2391" s="8">
        <f t="shared" si="188"/>
        <v>7.8289388359075313E-3</v>
      </c>
      <c r="I2391" s="8">
        <f>'Parameters and Results'!$C$3*Data!F2391+'Parameters and Results'!$C$4*Data!G2391</f>
        <v>2.8655072668667793E-3</v>
      </c>
      <c r="J2391" s="8">
        <f>(1-'Parameters and Results'!$B$5)*Data!H2391</f>
        <v>2.3486816507722599E-3</v>
      </c>
      <c r="K2391" s="8">
        <f t="shared" si="189"/>
        <v>5.2141889176390392E-3</v>
      </c>
    </row>
    <row r="2392" spans="1:11" x14ac:dyDescent="0.2">
      <c r="A2392" s="3">
        <v>38629</v>
      </c>
      <c r="B2392" s="4">
        <v>5494.4</v>
      </c>
      <c r="C2392" s="4">
        <v>1214.47</v>
      </c>
      <c r="D2392" s="5">
        <f t="shared" si="185"/>
        <v>690.54983794848476</v>
      </c>
      <c r="E2392" s="4">
        <v>0.56860180815374994</v>
      </c>
      <c r="F2392" s="8">
        <f t="shared" si="186"/>
        <v>-1.2913906068110269E-3</v>
      </c>
      <c r="G2392" s="8">
        <f t="shared" si="187"/>
        <v>-1.0019869424827337E-2</v>
      </c>
      <c r="H2392" s="8">
        <f t="shared" si="188"/>
        <v>-1.6503062502101359E-3</v>
      </c>
      <c r="I2392" s="8">
        <f>'Parameters and Results'!$C$3*Data!F2392+'Parameters and Results'!$C$4*Data!G2392</f>
        <v>-6.5406962703664119E-3</v>
      </c>
      <c r="J2392" s="8">
        <f>(1-'Parameters and Results'!$B$5)*Data!H2392</f>
        <v>-4.9509187506304082E-4</v>
      </c>
      <c r="K2392" s="8">
        <f t="shared" si="189"/>
        <v>-7.0357881454294526E-3</v>
      </c>
    </row>
    <row r="2393" spans="1:11" x14ac:dyDescent="0.2">
      <c r="A2393" s="3">
        <v>38630</v>
      </c>
      <c r="B2393" s="4">
        <v>5427.8</v>
      </c>
      <c r="C2393" s="4">
        <v>1196.3900000000001</v>
      </c>
      <c r="D2393" s="5">
        <f t="shared" si="185"/>
        <v>677.64939110733496</v>
      </c>
      <c r="E2393" s="4">
        <v>0.56641178136505232</v>
      </c>
      <c r="F2393" s="8">
        <f t="shared" si="186"/>
        <v>-1.2195496411014231E-2</v>
      </c>
      <c r="G2393" s="8">
        <f t="shared" si="187"/>
        <v>-1.4999078301576593E-2</v>
      </c>
      <c r="H2393" s="8">
        <f t="shared" si="188"/>
        <v>-3.8590366261227077E-3</v>
      </c>
      <c r="I2393" s="8">
        <f>'Parameters and Results'!$C$3*Data!F2393+'Parameters and Results'!$C$4*Data!G2393</f>
        <v>-1.8770561642488814E-2</v>
      </c>
      <c r="J2393" s="8">
        <f>(1-'Parameters and Results'!$B$5)*Data!H2393</f>
        <v>-1.1577109878368125E-3</v>
      </c>
      <c r="K2393" s="8">
        <f t="shared" si="189"/>
        <v>-1.9928272630325625E-2</v>
      </c>
    </row>
    <row r="2394" spans="1:11" x14ac:dyDescent="0.2">
      <c r="A2394" s="3">
        <v>38631</v>
      </c>
      <c r="B2394" s="4">
        <v>5372.4</v>
      </c>
      <c r="C2394" s="4">
        <v>1195.9000000000001</v>
      </c>
      <c r="D2394" s="5">
        <f t="shared" si="185"/>
        <v>674.58258122743689</v>
      </c>
      <c r="E2394" s="4">
        <v>0.5640794223826715</v>
      </c>
      <c r="F2394" s="8">
        <f t="shared" si="186"/>
        <v>-1.025915925722197E-2</v>
      </c>
      <c r="G2394" s="8">
        <f t="shared" si="187"/>
        <v>-4.0964933754053339E-4</v>
      </c>
      <c r="H2394" s="8">
        <f t="shared" si="188"/>
        <v>-4.1262811845234086E-3</v>
      </c>
      <c r="I2394" s="8">
        <f>'Parameters and Results'!$C$3*Data!F2394+'Parameters and Results'!$C$4*Data!G2394</f>
        <v>-9.1979749923411114E-3</v>
      </c>
      <c r="J2394" s="8">
        <f>(1-'Parameters and Results'!$B$5)*Data!H2394</f>
        <v>-1.2378843553570227E-3</v>
      </c>
      <c r="K2394" s="8">
        <f t="shared" si="189"/>
        <v>-1.0435859347698135E-2</v>
      </c>
    </row>
    <row r="2395" spans="1:11" x14ac:dyDescent="0.2">
      <c r="A2395" s="3">
        <v>38632</v>
      </c>
      <c r="B2395" s="4">
        <v>5362.3</v>
      </c>
      <c r="C2395" s="4">
        <v>1187.33</v>
      </c>
      <c r="D2395" s="5">
        <f t="shared" si="185"/>
        <v>674.65765100289786</v>
      </c>
      <c r="E2395" s="4">
        <v>0.5682141030740383</v>
      </c>
      <c r="F2395" s="8">
        <f t="shared" si="186"/>
        <v>-1.8817485314581751E-3</v>
      </c>
      <c r="G2395" s="8">
        <f t="shared" si="187"/>
        <v>-7.1919512087720034E-3</v>
      </c>
      <c r="H2395" s="8">
        <f t="shared" si="188"/>
        <v>7.3032283167992927E-3</v>
      </c>
      <c r="I2395" s="8">
        <f>'Parameters and Results'!$C$3*Data!F2395+'Parameters and Results'!$C$4*Data!G2395</f>
        <v>-5.5301836177627864E-3</v>
      </c>
      <c r="J2395" s="8">
        <f>(1-'Parameters and Results'!$B$5)*Data!H2395</f>
        <v>2.190968495039788E-3</v>
      </c>
      <c r="K2395" s="8">
        <f t="shared" si="189"/>
        <v>-3.3392151227229984E-3</v>
      </c>
    </row>
    <row r="2396" spans="1:11" x14ac:dyDescent="0.2">
      <c r="A2396" s="3">
        <v>38636</v>
      </c>
      <c r="B2396" s="4">
        <v>5380.7</v>
      </c>
      <c r="C2396" s="4">
        <v>1184.8699999999999</v>
      </c>
      <c r="D2396" s="5">
        <f t="shared" si="185"/>
        <v>677.49442506718503</v>
      </c>
      <c r="E2396" s="4">
        <v>0.57178798101663908</v>
      </c>
      <c r="F2396" s="8">
        <f t="shared" si="186"/>
        <v>3.4254897127614708E-3</v>
      </c>
      <c r="G2396" s="8">
        <f t="shared" si="187"/>
        <v>-2.0740248561029102E-3</v>
      </c>
      <c r="H2396" s="8">
        <f t="shared" si="188"/>
        <v>6.269970381019653E-3</v>
      </c>
      <c r="I2396" s="8">
        <f>'Parameters and Results'!$C$3*Data!F2396+'Parameters and Results'!$C$4*Data!G2396</f>
        <v>1.8773300763707151E-3</v>
      </c>
      <c r="J2396" s="8">
        <f>(1-'Parameters and Results'!$B$5)*Data!H2396</f>
        <v>1.8809911143058962E-3</v>
      </c>
      <c r="K2396" s="8">
        <f t="shared" si="189"/>
        <v>3.758321190676611E-3</v>
      </c>
    </row>
    <row r="2397" spans="1:11" x14ac:dyDescent="0.2">
      <c r="A2397" s="3">
        <v>38637</v>
      </c>
      <c r="B2397" s="4">
        <v>5342.2</v>
      </c>
      <c r="C2397" s="4">
        <v>1177.68</v>
      </c>
      <c r="D2397" s="5">
        <f t="shared" si="185"/>
        <v>671.73169062286104</v>
      </c>
      <c r="E2397" s="4">
        <v>0.5703855806525211</v>
      </c>
      <c r="F2397" s="8">
        <f t="shared" si="186"/>
        <v>-7.1809240857824514E-3</v>
      </c>
      <c r="G2397" s="8">
        <f t="shared" si="187"/>
        <v>-6.0866624601292529E-3</v>
      </c>
      <c r="H2397" s="8">
        <f t="shared" si="188"/>
        <v>-2.4556706895086373E-3</v>
      </c>
      <c r="I2397" s="8">
        <f>'Parameters and Results'!$C$3*Data!F2397+'Parameters and Results'!$C$4*Data!G2397</f>
        <v>-9.570106303529443E-3</v>
      </c>
      <c r="J2397" s="8">
        <f>(1-'Parameters and Results'!$B$5)*Data!H2397</f>
        <v>-7.3670120685259135E-4</v>
      </c>
      <c r="K2397" s="8">
        <f t="shared" si="189"/>
        <v>-1.0306807510382035E-2</v>
      </c>
    </row>
    <row r="2398" spans="1:11" x14ac:dyDescent="0.2">
      <c r="A2398" s="3">
        <v>38638</v>
      </c>
      <c r="B2398" s="4">
        <v>5265.2</v>
      </c>
      <c r="C2398" s="4">
        <v>1176.8399999999999</v>
      </c>
      <c r="D2398" s="5">
        <f t="shared" si="185"/>
        <v>673.09540150995201</v>
      </c>
      <c r="E2398" s="4">
        <v>0.57195149851292615</v>
      </c>
      <c r="F2398" s="8">
        <f t="shared" si="186"/>
        <v>-1.4518421579188421E-2</v>
      </c>
      <c r="G2398" s="8">
        <f t="shared" si="187"/>
        <v>-7.1352125752846692E-4</v>
      </c>
      <c r="H2398" s="8">
        <f t="shared" si="188"/>
        <v>2.7416055554947178E-3</v>
      </c>
      <c r="I2398" s="8">
        <f>'Parameters and Results'!$C$3*Data!F2398+'Parameters and Results'!$C$4*Data!G2398</f>
        <v>-1.308892036085524E-2</v>
      </c>
      <c r="J2398" s="8">
        <f>(1-'Parameters and Results'!$B$5)*Data!H2398</f>
        <v>8.2248166664841541E-4</v>
      </c>
      <c r="K2398" s="8">
        <f t="shared" si="189"/>
        <v>-1.2266438694206825E-2</v>
      </c>
    </row>
    <row r="2399" spans="1:11" x14ac:dyDescent="0.2">
      <c r="A2399" s="3">
        <v>38639</v>
      </c>
      <c r="B2399" s="4">
        <v>5275</v>
      </c>
      <c r="C2399" s="4">
        <v>1186.57</v>
      </c>
      <c r="D2399" s="5">
        <f t="shared" si="185"/>
        <v>671.25077784691962</v>
      </c>
      <c r="E2399" s="4">
        <v>0.56570685070996207</v>
      </c>
      <c r="F2399" s="8">
        <f t="shared" si="186"/>
        <v>1.8595477930145822E-3</v>
      </c>
      <c r="G2399" s="8">
        <f t="shared" si="187"/>
        <v>8.233911993479056E-3</v>
      </c>
      <c r="H2399" s="8">
        <f t="shared" si="188"/>
        <v>-1.0978182552678073E-2</v>
      </c>
      <c r="I2399" s="8">
        <f>'Parameters and Results'!$C$3*Data!F2399+'Parameters and Results'!$C$4*Data!G2399</f>
        <v>6.0734167953664514E-3</v>
      </c>
      <c r="J2399" s="8">
        <f>(1-'Parameters and Results'!$B$5)*Data!H2399</f>
        <v>-3.2934547658034223E-3</v>
      </c>
      <c r="K2399" s="8">
        <f t="shared" si="189"/>
        <v>2.7799620295630291E-3</v>
      </c>
    </row>
    <row r="2400" spans="1:11" x14ac:dyDescent="0.2">
      <c r="A2400" s="3">
        <v>38642</v>
      </c>
      <c r="B2400" s="4">
        <v>5286.5</v>
      </c>
      <c r="C2400" s="4">
        <v>1190.0999999999999</v>
      </c>
      <c r="D2400" s="5">
        <f t="shared" si="185"/>
        <v>678.00376004101861</v>
      </c>
      <c r="E2400" s="4">
        <v>0.56970318464080216</v>
      </c>
      <c r="F2400" s="8">
        <f t="shared" si="186"/>
        <v>2.1777218283139796E-3</v>
      </c>
      <c r="G2400" s="8">
        <f t="shared" si="187"/>
        <v>2.9705450026859511E-3</v>
      </c>
      <c r="H2400" s="8">
        <f t="shared" si="188"/>
        <v>7.0394840795375002E-3</v>
      </c>
      <c r="I2400" s="8">
        <f>'Parameters and Results'!$C$3*Data!F2400+'Parameters and Results'!$C$4*Data!G2400</f>
        <v>3.509600901225146E-3</v>
      </c>
      <c r="J2400" s="8">
        <f>(1-'Parameters and Results'!$B$5)*Data!H2400</f>
        <v>2.1118452238612505E-3</v>
      </c>
      <c r="K2400" s="8">
        <f t="shared" si="189"/>
        <v>5.6214461250863965E-3</v>
      </c>
    </row>
    <row r="2401" spans="1:11" x14ac:dyDescent="0.2">
      <c r="A2401" s="3">
        <v>38643</v>
      </c>
      <c r="B2401" s="4">
        <v>5263.9</v>
      </c>
      <c r="C2401" s="4">
        <v>1178.1400000000001</v>
      </c>
      <c r="D2401" s="5">
        <f t="shared" si="185"/>
        <v>673.72333733630705</v>
      </c>
      <c r="E2401" s="4">
        <v>0.57185337679419002</v>
      </c>
      <c r="F2401" s="8">
        <f t="shared" si="186"/>
        <v>-4.2842043083589623E-3</v>
      </c>
      <c r="G2401" s="8">
        <f t="shared" si="187"/>
        <v>-1.0100413537580104E-2</v>
      </c>
      <c r="H2401" s="8">
        <f t="shared" si="188"/>
        <v>3.7671277426863758E-3</v>
      </c>
      <c r="I2401" s="8">
        <f>'Parameters and Results'!$C$3*Data!F2401+'Parameters and Results'!$C$4*Data!G2401</f>
        <v>-9.2029020801073502E-3</v>
      </c>
      <c r="J2401" s="8">
        <f>(1-'Parameters and Results'!$B$5)*Data!H2401</f>
        <v>1.130138322805913E-3</v>
      </c>
      <c r="K2401" s="8">
        <f t="shared" si="189"/>
        <v>-8.072763757301437E-3</v>
      </c>
    </row>
    <row r="2402" spans="1:11" x14ac:dyDescent="0.2">
      <c r="A2402" s="3">
        <v>38644</v>
      </c>
      <c r="B2402" s="4">
        <v>5167.8</v>
      </c>
      <c r="C2402" s="4">
        <v>1195.76</v>
      </c>
      <c r="D2402" s="5">
        <f t="shared" si="185"/>
        <v>678.36841209508145</v>
      </c>
      <c r="E2402" s="4">
        <v>0.56731151075055319</v>
      </c>
      <c r="F2402" s="8">
        <f t="shared" si="186"/>
        <v>-1.8425130841039229E-2</v>
      </c>
      <c r="G2402" s="8">
        <f t="shared" si="187"/>
        <v>1.4845042826745111E-2</v>
      </c>
      <c r="H2402" s="8">
        <f t="shared" si="188"/>
        <v>-7.9740697062939646E-3</v>
      </c>
      <c r="I2402" s="8">
        <f>'Parameters and Results'!$C$3*Data!F2402+'Parameters and Results'!$C$4*Data!G2402</f>
        <v>-8.1056663594669641E-3</v>
      </c>
      <c r="J2402" s="8">
        <f>(1-'Parameters and Results'!$B$5)*Data!H2402</f>
        <v>-2.3922209118881895E-3</v>
      </c>
      <c r="K2402" s="8">
        <f t="shared" si="189"/>
        <v>-1.0497887271355155E-2</v>
      </c>
    </row>
    <row r="2403" spans="1:11" x14ac:dyDescent="0.2">
      <c r="A2403" s="3">
        <v>38645</v>
      </c>
      <c r="B2403" s="4">
        <v>5164.1000000000004</v>
      </c>
      <c r="C2403" s="4">
        <v>1177.8</v>
      </c>
      <c r="D2403" s="5">
        <f t="shared" si="185"/>
        <v>664.97289972899728</v>
      </c>
      <c r="E2403" s="4">
        <v>0.56458897922312556</v>
      </c>
      <c r="F2403" s="8">
        <f t="shared" si="186"/>
        <v>-7.1622841068337334E-4</v>
      </c>
      <c r="G2403" s="8">
        <f t="shared" si="187"/>
        <v>-1.5133674967088775E-2</v>
      </c>
      <c r="H2403" s="8">
        <f t="shared" si="188"/>
        <v>-4.8105585284647905E-3</v>
      </c>
      <c r="I2403" s="8">
        <f>'Parameters and Results'!$C$3*Data!F2403+'Parameters and Results'!$C$4*Data!G2403</f>
        <v>-8.7988843415758924E-3</v>
      </c>
      <c r="J2403" s="8">
        <f>(1-'Parameters and Results'!$B$5)*Data!H2403</f>
        <v>-1.4431675585394373E-3</v>
      </c>
      <c r="K2403" s="8">
        <f t="shared" si="189"/>
        <v>-1.024205190011533E-2</v>
      </c>
    </row>
    <row r="2404" spans="1:11" x14ac:dyDescent="0.2">
      <c r="A2404" s="3">
        <v>38646</v>
      </c>
      <c r="B2404" s="4">
        <v>5142.1000000000004</v>
      </c>
      <c r="C2404" s="4">
        <v>1179.5899999999999</v>
      </c>
      <c r="D2404" s="5">
        <f t="shared" si="185"/>
        <v>666.73637802396559</v>
      </c>
      <c r="E2404" s="4">
        <v>0.56522722134297987</v>
      </c>
      <c r="F2404" s="8">
        <f t="shared" si="186"/>
        <v>-4.2692812900431637E-3</v>
      </c>
      <c r="G2404" s="8">
        <f t="shared" si="187"/>
        <v>1.5186289447338772E-3</v>
      </c>
      <c r="H2404" s="8">
        <f t="shared" si="188"/>
        <v>1.1298159602007799E-3</v>
      </c>
      <c r="I2404" s="8">
        <f>'Parameters and Results'!$C$3*Data!F2404+'Parameters and Results'!$C$4*Data!G2404</f>
        <v>-2.9155614986314743E-3</v>
      </c>
      <c r="J2404" s="8">
        <f>(1-'Parameters and Results'!$B$5)*Data!H2404</f>
        <v>3.3894478806023403E-4</v>
      </c>
      <c r="K2404" s="8">
        <f t="shared" si="189"/>
        <v>-2.5766167105712402E-3</v>
      </c>
    </row>
    <row r="2405" spans="1:11" x14ac:dyDescent="0.2">
      <c r="A2405" s="3">
        <v>38649</v>
      </c>
      <c r="B2405" s="4">
        <v>5207.6000000000004</v>
      </c>
      <c r="C2405" s="4">
        <v>1199.3800000000001</v>
      </c>
      <c r="D2405" s="5">
        <f t="shared" si="185"/>
        <v>677.19496358195477</v>
      </c>
      <c r="E2405" s="4">
        <v>0.56462085709446108</v>
      </c>
      <c r="F2405" s="8">
        <f t="shared" si="186"/>
        <v>1.2657540700785551E-2</v>
      </c>
      <c r="G2405" s="8">
        <f t="shared" si="187"/>
        <v>1.6637836136007021E-2</v>
      </c>
      <c r="H2405" s="8">
        <f t="shared" si="188"/>
        <v>-1.0733554684147831E-3</v>
      </c>
      <c r="I2405" s="8">
        <f>'Parameters and Results'!$C$3*Data!F2405+'Parameters and Results'!$C$4*Data!G2405</f>
        <v>2.005977962663115E-2</v>
      </c>
      <c r="J2405" s="8">
        <f>(1-'Parameters and Results'!$B$5)*Data!H2405</f>
        <v>-3.2200664052443498E-4</v>
      </c>
      <c r="K2405" s="8">
        <f t="shared" si="189"/>
        <v>1.9737772986106714E-2</v>
      </c>
    </row>
    <row r="2406" spans="1:11" x14ac:dyDescent="0.2">
      <c r="A2406" s="3">
        <v>38650</v>
      </c>
      <c r="B2406" s="4">
        <v>5182.1000000000004</v>
      </c>
      <c r="C2406" s="4">
        <v>1196.54</v>
      </c>
      <c r="D2406" s="5">
        <f t="shared" si="185"/>
        <v>670.14281713805656</v>
      </c>
      <c r="E2406" s="4">
        <v>0.56006720806496779</v>
      </c>
      <c r="F2406" s="8">
        <f t="shared" si="186"/>
        <v>-4.9087175188760601E-3</v>
      </c>
      <c r="G2406" s="8">
        <f t="shared" si="187"/>
        <v>-2.3706979616315675E-3</v>
      </c>
      <c r="H2406" s="8">
        <f t="shared" si="188"/>
        <v>-8.0976655719165735E-3</v>
      </c>
      <c r="I2406" s="8">
        <f>'Parameters and Results'!$C$3*Data!F2406+'Parameters and Results'!$C$4*Data!G2406</f>
        <v>-5.575304728297599E-3</v>
      </c>
      <c r="J2406" s="8">
        <f>(1-'Parameters and Results'!$B$5)*Data!H2406</f>
        <v>-2.4292996715749725E-3</v>
      </c>
      <c r="K2406" s="8">
        <f t="shared" si="189"/>
        <v>-8.0046043998725711E-3</v>
      </c>
    </row>
    <row r="2407" spans="1:11" x14ac:dyDescent="0.2">
      <c r="A2407" s="3">
        <v>38651</v>
      </c>
      <c r="B2407" s="4">
        <v>5227.8</v>
      </c>
      <c r="C2407" s="4">
        <v>1191.3800000000001</v>
      </c>
      <c r="D2407" s="5">
        <f t="shared" si="185"/>
        <v>670.59551953168977</v>
      </c>
      <c r="E2407" s="4">
        <v>0.5628729032984352</v>
      </c>
      <c r="F2407" s="8">
        <f t="shared" si="186"/>
        <v>8.7801599609301801E-3</v>
      </c>
      <c r="G2407" s="8">
        <f t="shared" si="187"/>
        <v>-4.3217595492041306E-3</v>
      </c>
      <c r="H2407" s="8">
        <f t="shared" si="188"/>
        <v>4.9970626989025739E-3</v>
      </c>
      <c r="I2407" s="8">
        <f>'Parameters and Results'!$C$3*Data!F2407+'Parameters and Results'!$C$4*Data!G2407</f>
        <v>5.3488898092436763E-3</v>
      </c>
      <c r="J2407" s="8">
        <f>(1-'Parameters and Results'!$B$5)*Data!H2407</f>
        <v>1.4991188096707723E-3</v>
      </c>
      <c r="K2407" s="8">
        <f t="shared" si="189"/>
        <v>6.8480086189144484E-3</v>
      </c>
    </row>
    <row r="2408" spans="1:11" x14ac:dyDescent="0.2">
      <c r="A2408" s="3">
        <v>38652</v>
      </c>
      <c r="B2408" s="4">
        <v>5182.8</v>
      </c>
      <c r="C2408" s="4">
        <v>1178.9000000000001</v>
      </c>
      <c r="D2408" s="5">
        <f t="shared" si="185"/>
        <v>660.96658443597221</v>
      </c>
      <c r="E2408" s="4">
        <v>0.56066382596994835</v>
      </c>
      <c r="F2408" s="8">
        <f t="shared" si="186"/>
        <v>-8.6450887106403699E-3</v>
      </c>
      <c r="G2408" s="8">
        <f t="shared" si="187"/>
        <v>-1.0530498782293807E-2</v>
      </c>
      <c r="H2408" s="8">
        <f t="shared" si="188"/>
        <v>-3.9323684177210759E-3</v>
      </c>
      <c r="I2408" s="8">
        <f>'Parameters and Results'!$C$3*Data!F2408+'Parameters and Results'!$C$4*Data!G2408</f>
        <v>-1.3250921964248982E-2</v>
      </c>
      <c r="J2408" s="8">
        <f>(1-'Parameters and Results'!$B$5)*Data!H2408</f>
        <v>-1.179710525316323E-3</v>
      </c>
      <c r="K2408" s="8">
        <f t="shared" si="189"/>
        <v>-1.4430632489565304E-2</v>
      </c>
    </row>
    <row r="2409" spans="1:11" x14ac:dyDescent="0.2">
      <c r="A2409" s="3">
        <v>38653</v>
      </c>
      <c r="B2409" s="4">
        <v>5213.3999999999996</v>
      </c>
      <c r="C2409" s="4">
        <v>1198.4100000000001</v>
      </c>
      <c r="D2409" s="5">
        <f t="shared" si="185"/>
        <v>673.98346549687869</v>
      </c>
      <c r="E2409" s="4">
        <v>0.56239806535065517</v>
      </c>
      <c r="F2409" s="8">
        <f t="shared" si="186"/>
        <v>5.8867833185593903E-3</v>
      </c>
      <c r="G2409" s="8">
        <f t="shared" si="187"/>
        <v>1.6413877889337545E-2</v>
      </c>
      <c r="H2409" s="8">
        <f t="shared" si="188"/>
        <v>3.0884152914194079E-3</v>
      </c>
      <c r="I2409" s="8">
        <f>'Parameters and Results'!$C$3*Data!F2409+'Parameters and Results'!$C$4*Data!G2409</f>
        <v>1.4014429463981742E-2</v>
      </c>
      <c r="J2409" s="8">
        <f>(1-'Parameters and Results'!$B$5)*Data!H2409</f>
        <v>9.2652458742582247E-4</v>
      </c>
      <c r="K2409" s="8">
        <f t="shared" si="189"/>
        <v>1.4940954051407565E-2</v>
      </c>
    </row>
    <row r="2410" spans="1:11" x14ac:dyDescent="0.2">
      <c r="A2410" s="3">
        <v>38656</v>
      </c>
      <c r="B2410" s="4">
        <v>5317.3</v>
      </c>
      <c r="C2410" s="4">
        <v>1207.01</v>
      </c>
      <c r="D2410" s="5">
        <f t="shared" si="185"/>
        <v>682.35061337554419</v>
      </c>
      <c r="E2410" s="4">
        <v>0.56532308214144389</v>
      </c>
      <c r="F2410" s="8">
        <f t="shared" si="186"/>
        <v>1.9733421634226329E-2</v>
      </c>
      <c r="G2410" s="8">
        <f t="shared" si="187"/>
        <v>7.1505488799341746E-3</v>
      </c>
      <c r="H2410" s="8">
        <f t="shared" si="188"/>
        <v>5.1874940124404219E-3</v>
      </c>
      <c r="I2410" s="8">
        <f>'Parameters and Results'!$C$3*Data!F2410+'Parameters and Results'!$C$4*Data!G2410</f>
        <v>2.1128040325112493E-2</v>
      </c>
      <c r="J2410" s="8">
        <f>(1-'Parameters and Results'!$B$5)*Data!H2410</f>
        <v>1.5562482037321267E-3</v>
      </c>
      <c r="K2410" s="8">
        <f t="shared" si="189"/>
        <v>2.2684288528844621E-2</v>
      </c>
    </row>
    <row r="2411" spans="1:11" x14ac:dyDescent="0.2">
      <c r="A2411" s="3">
        <v>38657</v>
      </c>
      <c r="B2411" s="4">
        <v>5344.3</v>
      </c>
      <c r="C2411" s="4">
        <v>1202.76</v>
      </c>
      <c r="D2411" s="5">
        <f t="shared" si="185"/>
        <v>682.22348269994336</v>
      </c>
      <c r="E2411" s="4">
        <v>0.56721497447532621</v>
      </c>
      <c r="F2411" s="8">
        <f t="shared" si="186"/>
        <v>5.0649166579279665E-3</v>
      </c>
      <c r="G2411" s="8">
        <f t="shared" si="187"/>
        <v>-3.5273112425783537E-3</v>
      </c>
      <c r="H2411" s="8">
        <f t="shared" si="188"/>
        <v>3.3409810515916938E-3</v>
      </c>
      <c r="I2411" s="8">
        <f>'Parameters and Results'!$C$3*Data!F2411+'Parameters and Results'!$C$4*Data!G2411</f>
        <v>2.5270540046946595E-3</v>
      </c>
      <c r="J2411" s="8">
        <f>(1-'Parameters and Results'!$B$5)*Data!H2411</f>
        <v>1.0022943154775082E-3</v>
      </c>
      <c r="K2411" s="8">
        <f t="shared" si="189"/>
        <v>3.5293483201721677E-3</v>
      </c>
    </row>
    <row r="2412" spans="1:11" x14ac:dyDescent="0.2">
      <c r="A2412" s="3">
        <v>38658</v>
      </c>
      <c r="B2412" s="4">
        <v>5358.6</v>
      </c>
      <c r="C2412" s="4">
        <v>1214.76</v>
      </c>
      <c r="D2412" s="5">
        <f t="shared" si="185"/>
        <v>684.17910447761199</v>
      </c>
      <c r="E2412" s="4">
        <v>0.5632216277105041</v>
      </c>
      <c r="F2412" s="8">
        <f t="shared" si="186"/>
        <v>2.6721745525260725E-3</v>
      </c>
      <c r="G2412" s="8">
        <f t="shared" si="187"/>
        <v>9.927610573885446E-3</v>
      </c>
      <c r="H2412" s="8">
        <f t="shared" si="188"/>
        <v>-7.0651699852723841E-3</v>
      </c>
      <c r="I2412" s="8">
        <f>'Parameters and Results'!$C$3*Data!F2412+'Parameters and Results'!$C$4*Data!G2412</f>
        <v>7.6990624433584554E-3</v>
      </c>
      <c r="J2412" s="8">
        <f>(1-'Parameters and Results'!$B$5)*Data!H2412</f>
        <v>-2.1195509955817156E-3</v>
      </c>
      <c r="K2412" s="8">
        <f t="shared" si="189"/>
        <v>5.5795114477767398E-3</v>
      </c>
    </row>
    <row r="2413" spans="1:11" x14ac:dyDescent="0.2">
      <c r="A2413" s="3">
        <v>38659</v>
      </c>
      <c r="B2413" s="4">
        <v>5431.9</v>
      </c>
      <c r="C2413" s="4">
        <v>1219.94</v>
      </c>
      <c r="D2413" s="5">
        <f t="shared" si="185"/>
        <v>688.45372460496617</v>
      </c>
      <c r="E2413" s="4">
        <v>0.56433408577878108</v>
      </c>
      <c r="F2413" s="8">
        <f t="shared" si="186"/>
        <v>1.3586233725555109E-2</v>
      </c>
      <c r="G2413" s="8">
        <f t="shared" si="187"/>
        <v>4.255150791380842E-3</v>
      </c>
      <c r="H2413" s="8">
        <f t="shared" si="188"/>
        <v>1.9732212181162705E-3</v>
      </c>
      <c r="I2413" s="8">
        <f>'Parameters and Results'!$C$3*Data!F2413+'Parameters and Results'!$C$4*Data!G2413</f>
        <v>1.4185735937206376E-2</v>
      </c>
      <c r="J2413" s="8">
        <f>(1-'Parameters and Results'!$B$5)*Data!H2413</f>
        <v>5.9196636543488123E-4</v>
      </c>
      <c r="K2413" s="8">
        <f t="shared" si="189"/>
        <v>1.4777702302641258E-2</v>
      </c>
    </row>
    <row r="2414" spans="1:11" x14ac:dyDescent="0.2">
      <c r="A2414" s="3">
        <v>38660</v>
      </c>
      <c r="B2414" s="4">
        <v>5423.6</v>
      </c>
      <c r="C2414" s="4">
        <v>1220.1400000000001</v>
      </c>
      <c r="D2414" s="5">
        <f t="shared" si="185"/>
        <v>696.82467161621946</v>
      </c>
      <c r="E2414" s="4">
        <v>0.57110222729868654</v>
      </c>
      <c r="F2414" s="8">
        <f t="shared" si="186"/>
        <v>-1.5291790552963134E-3</v>
      </c>
      <c r="G2414" s="8">
        <f t="shared" si="187"/>
        <v>1.6392905187374179E-4</v>
      </c>
      <c r="H2414" s="8">
        <f t="shared" si="188"/>
        <v>1.1921798879174555E-2</v>
      </c>
      <c r="I2414" s="8">
        <f>'Parameters and Results'!$C$3*Data!F2414+'Parameters and Results'!$C$4*Data!G2414</f>
        <v>-1.2495099853724538E-3</v>
      </c>
      <c r="J2414" s="8">
        <f>(1-'Parameters and Results'!$B$5)*Data!H2414</f>
        <v>3.576539663752367E-3</v>
      </c>
      <c r="K2414" s="8">
        <f t="shared" si="189"/>
        <v>2.3270296783799134E-3</v>
      </c>
    </row>
    <row r="2415" spans="1:11" x14ac:dyDescent="0.2">
      <c r="A2415" s="3">
        <v>38663</v>
      </c>
      <c r="B2415" s="4">
        <v>5460.8</v>
      </c>
      <c r="C2415" s="4">
        <v>1222.81</v>
      </c>
      <c r="D2415" s="5">
        <f t="shared" si="185"/>
        <v>701.15252293577976</v>
      </c>
      <c r="E2415" s="4">
        <v>0.57339449541284404</v>
      </c>
      <c r="F2415" s="8">
        <f t="shared" si="186"/>
        <v>6.8354975642885129E-3</v>
      </c>
      <c r="G2415" s="8">
        <f t="shared" si="187"/>
        <v>2.1858826935657115E-3</v>
      </c>
      <c r="H2415" s="8">
        <f t="shared" si="188"/>
        <v>4.0057278169269026E-3</v>
      </c>
      <c r="I2415" s="8">
        <f>'Parameters and Results'!$C$3*Data!F2415+'Parameters and Results'!$C$4*Data!G2415</f>
        <v>7.1614370232779331E-3</v>
      </c>
      <c r="J2415" s="8">
        <f>(1-'Parameters and Results'!$B$5)*Data!H2415</f>
        <v>1.201718345078071E-3</v>
      </c>
      <c r="K2415" s="8">
        <f t="shared" si="189"/>
        <v>8.3631553683560043E-3</v>
      </c>
    </row>
    <row r="2416" spans="1:11" x14ac:dyDescent="0.2">
      <c r="A2416" s="3">
        <v>38664</v>
      </c>
      <c r="B2416" s="4">
        <v>5460.9</v>
      </c>
      <c r="C2416" s="4">
        <v>1218.5899999999999</v>
      </c>
      <c r="D2416" s="5">
        <f t="shared" si="185"/>
        <v>699.73585989089861</v>
      </c>
      <c r="E2416" s="4">
        <v>0.5742176284811944</v>
      </c>
      <c r="F2416" s="8">
        <f t="shared" si="186"/>
        <v>1.8312167520133866E-5</v>
      </c>
      <c r="G2416" s="8">
        <f t="shared" si="187"/>
        <v>-3.4570362929488931E-3</v>
      </c>
      <c r="H2416" s="8">
        <f t="shared" si="188"/>
        <v>1.4345146628691266E-3</v>
      </c>
      <c r="I2416" s="8">
        <f>'Parameters and Results'!$C$3*Data!F2416+'Parameters and Results'!$C$4*Data!G2416</f>
        <v>-1.8507764516122857E-3</v>
      </c>
      <c r="J2416" s="8">
        <f>(1-'Parameters and Results'!$B$5)*Data!H2416</f>
        <v>4.3035439886073804E-4</v>
      </c>
      <c r="K2416" s="8">
        <f t="shared" si="189"/>
        <v>-1.4204220527515477E-3</v>
      </c>
    </row>
    <row r="2417" spans="1:11" x14ac:dyDescent="0.2">
      <c r="A2417" s="3">
        <v>38665</v>
      </c>
      <c r="B2417" s="4">
        <v>5439.8</v>
      </c>
      <c r="C2417" s="4">
        <v>1230.96</v>
      </c>
      <c r="D2417" s="5">
        <f t="shared" si="185"/>
        <v>706.83893195521102</v>
      </c>
      <c r="E2417" s="4">
        <v>0.5742176284811944</v>
      </c>
      <c r="F2417" s="8">
        <f t="shared" si="186"/>
        <v>-3.8713158516951135E-3</v>
      </c>
      <c r="G2417" s="8">
        <f t="shared" si="187"/>
        <v>1.0099900106590693E-2</v>
      </c>
      <c r="H2417" s="8">
        <f t="shared" si="188"/>
        <v>0</v>
      </c>
      <c r="I2417" s="8">
        <f>'Parameters and Results'!$C$3*Data!F2417+'Parameters and Results'!$C$4*Data!G2417</f>
        <v>2.0665446873257519E-3</v>
      </c>
      <c r="J2417" s="8">
        <f>(1-'Parameters and Results'!$B$5)*Data!H2417</f>
        <v>0</v>
      </c>
      <c r="K2417" s="8">
        <f t="shared" si="189"/>
        <v>2.0665446873257519E-3</v>
      </c>
    </row>
    <row r="2418" spans="1:11" x14ac:dyDescent="0.2">
      <c r="A2418" s="3">
        <v>38666</v>
      </c>
      <c r="B2418" s="4">
        <v>5423.5</v>
      </c>
      <c r="C2418" s="4">
        <v>1234.72</v>
      </c>
      <c r="D2418" s="5">
        <f t="shared" si="185"/>
        <v>707.08968044897495</v>
      </c>
      <c r="E2418" s="4">
        <v>0.57267208796243274</v>
      </c>
      <c r="F2418" s="8">
        <f t="shared" si="186"/>
        <v>-3.0009319879954082E-3</v>
      </c>
      <c r="G2418" s="8">
        <f t="shared" si="187"/>
        <v>3.0498709601702212E-3</v>
      </c>
      <c r="H2418" s="8">
        <f t="shared" si="188"/>
        <v>-2.6951875706513855E-3</v>
      </c>
      <c r="I2418" s="8">
        <f>'Parameters and Results'!$C$3*Data!F2418+'Parameters and Results'!$C$4*Data!G2418</f>
        <v>-9.7888517100406212E-4</v>
      </c>
      <c r="J2418" s="8">
        <f>(1-'Parameters and Results'!$B$5)*Data!H2418</f>
        <v>-8.0855627119541572E-4</v>
      </c>
      <c r="K2418" s="8">
        <f t="shared" si="189"/>
        <v>-1.7874414421994778E-3</v>
      </c>
    </row>
    <row r="2419" spans="1:11" x14ac:dyDescent="0.2">
      <c r="A2419" s="3">
        <v>38670</v>
      </c>
      <c r="B2419" s="4">
        <v>5470</v>
      </c>
      <c r="C2419" s="4">
        <v>1233.76</v>
      </c>
      <c r="D2419" s="5">
        <f t="shared" si="185"/>
        <v>711.14185255634322</v>
      </c>
      <c r="E2419" s="4">
        <v>0.57640209810363707</v>
      </c>
      <c r="F2419" s="8">
        <f t="shared" si="186"/>
        <v>8.5372529357545662E-3</v>
      </c>
      <c r="G2419" s="8">
        <f t="shared" si="187"/>
        <v>-7.7780662464241724E-4</v>
      </c>
      <c r="H2419" s="8">
        <f t="shared" si="188"/>
        <v>6.4922235444248421E-3</v>
      </c>
      <c r="I2419" s="8">
        <f>'Parameters and Results'!$C$3*Data!F2419+'Parameters and Results'!$C$4*Data!G2419</f>
        <v>7.0500807414783399E-3</v>
      </c>
      <c r="J2419" s="8">
        <f>(1-'Parameters and Results'!$B$5)*Data!H2419</f>
        <v>1.947667063327453E-3</v>
      </c>
      <c r="K2419" s="8">
        <f t="shared" si="189"/>
        <v>8.9977478048057936E-3</v>
      </c>
    </row>
    <row r="2420" spans="1:11" x14ac:dyDescent="0.2">
      <c r="A2420" s="3">
        <v>38671</v>
      </c>
      <c r="B2420" s="4">
        <v>5439.6</v>
      </c>
      <c r="C2420" s="4">
        <v>1229.01</v>
      </c>
      <c r="D2420" s="5">
        <f t="shared" si="185"/>
        <v>707.7104687320051</v>
      </c>
      <c r="E2420" s="4">
        <v>0.57583784406311189</v>
      </c>
      <c r="F2420" s="8">
        <f t="shared" si="186"/>
        <v>-5.5730876812229071E-3</v>
      </c>
      <c r="G2420" s="8">
        <f t="shared" si="187"/>
        <v>-3.8574498552172232E-3</v>
      </c>
      <c r="H2420" s="8">
        <f t="shared" si="188"/>
        <v>-9.7940379426232345E-4</v>
      </c>
      <c r="I2420" s="8">
        <f>'Parameters and Results'!$C$3*Data!F2420+'Parameters and Results'!$C$4*Data!G2420</f>
        <v>-6.9594746428873443E-3</v>
      </c>
      <c r="J2420" s="8">
        <f>(1-'Parameters and Results'!$B$5)*Data!H2420</f>
        <v>-2.9382113827869708E-4</v>
      </c>
      <c r="K2420" s="8">
        <f t="shared" si="189"/>
        <v>-7.2532957811660415E-3</v>
      </c>
    </row>
    <row r="2421" spans="1:11" x14ac:dyDescent="0.2">
      <c r="A2421" s="3">
        <v>38672</v>
      </c>
      <c r="B2421" s="4">
        <v>5430</v>
      </c>
      <c r="C2421" s="4">
        <v>1231.21</v>
      </c>
      <c r="D2421" s="5">
        <f t="shared" si="185"/>
        <v>717.23756262379129</v>
      </c>
      <c r="E2421" s="4">
        <v>0.58254689502504953</v>
      </c>
      <c r="F2421" s="8">
        <f t="shared" si="186"/>
        <v>-1.7663948068228599E-3</v>
      </c>
      <c r="G2421" s="8">
        <f t="shared" si="187"/>
        <v>1.7884584194966639E-3</v>
      </c>
      <c r="H2421" s="8">
        <f t="shared" si="188"/>
        <v>1.1583588342425198E-2</v>
      </c>
      <c r="I2421" s="8">
        <f>'Parameters and Results'!$C$3*Data!F2421+'Parameters and Results'!$C$4*Data!G2421</f>
        <v>-5.7982790944180376E-4</v>
      </c>
      <c r="J2421" s="8">
        <f>(1-'Parameters and Results'!$B$5)*Data!H2421</f>
        <v>3.4750765027275598E-3</v>
      </c>
      <c r="K2421" s="8">
        <f t="shared" si="189"/>
        <v>2.895248593285756E-3</v>
      </c>
    </row>
    <row r="2422" spans="1:11" x14ac:dyDescent="0.2">
      <c r="A2422" s="3">
        <v>38673</v>
      </c>
      <c r="B2422" s="4">
        <v>5460</v>
      </c>
      <c r="C2422" s="4">
        <v>1242.8</v>
      </c>
      <c r="D2422" s="5">
        <f t="shared" si="185"/>
        <v>722.97847585805698</v>
      </c>
      <c r="E2422" s="4">
        <v>0.58173356602675974</v>
      </c>
      <c r="F2422" s="8">
        <f t="shared" si="186"/>
        <v>5.5096558109696998E-3</v>
      </c>
      <c r="G2422" s="8">
        <f t="shared" si="187"/>
        <v>9.3694728699624218E-3</v>
      </c>
      <c r="H2422" s="8">
        <f t="shared" si="188"/>
        <v>-1.3971360987297104E-3</v>
      </c>
      <c r="I2422" s="8">
        <f>'Parameters and Results'!$C$3*Data!F2422+'Parameters and Results'!$C$4*Data!G2422</f>
        <v>9.880464184378197E-3</v>
      </c>
      <c r="J2422" s="8">
        <f>(1-'Parameters and Results'!$B$5)*Data!H2422</f>
        <v>-4.191408296189132E-4</v>
      </c>
      <c r="K2422" s="8">
        <f t="shared" si="189"/>
        <v>9.4613233547592834E-3</v>
      </c>
    </row>
    <row r="2423" spans="1:11" x14ac:dyDescent="0.2">
      <c r="A2423" s="3">
        <v>38674</v>
      </c>
      <c r="B2423" s="4">
        <v>5498.9</v>
      </c>
      <c r="C2423" s="4">
        <v>1248.27</v>
      </c>
      <c r="D2423" s="5">
        <f t="shared" si="185"/>
        <v>727.98157112031265</v>
      </c>
      <c r="E2423" s="4">
        <v>0.58319239517116706</v>
      </c>
      <c r="F2423" s="8">
        <f t="shared" si="186"/>
        <v>7.0992824789444251E-3</v>
      </c>
      <c r="G2423" s="8">
        <f t="shared" si="187"/>
        <v>4.3916941648725711E-3</v>
      </c>
      <c r="H2423" s="8">
        <f t="shared" si="188"/>
        <v>2.504588198043793E-3</v>
      </c>
      <c r="I2423" s="8">
        <f>'Parameters and Results'!$C$3*Data!F2423+'Parameters and Results'!$C$4*Data!G2423</f>
        <v>8.5833870181075619E-3</v>
      </c>
      <c r="J2423" s="8">
        <f>(1-'Parameters and Results'!$B$5)*Data!H2423</f>
        <v>7.5137645941313806E-4</v>
      </c>
      <c r="K2423" s="8">
        <f t="shared" si="189"/>
        <v>9.3347634775206995E-3</v>
      </c>
    </row>
    <row r="2424" spans="1:11" x14ac:dyDescent="0.2">
      <c r="A2424" s="3">
        <v>38677</v>
      </c>
      <c r="B2424" s="4">
        <v>5497.9</v>
      </c>
      <c r="C2424" s="4">
        <v>1254.8499999999999</v>
      </c>
      <c r="D2424" s="5">
        <f t="shared" si="185"/>
        <v>731.05155840372856</v>
      </c>
      <c r="E2424" s="4">
        <v>0.58258083309059139</v>
      </c>
      <c r="F2424" s="8">
        <f t="shared" si="186"/>
        <v>-1.818710902728337E-4</v>
      </c>
      <c r="G2424" s="8">
        <f t="shared" si="187"/>
        <v>5.257450826455904E-3</v>
      </c>
      <c r="H2424" s="8">
        <f t="shared" si="188"/>
        <v>-1.0491957129411035E-3</v>
      </c>
      <c r="I2424" s="8">
        <f>'Parameters and Results'!$C$3*Data!F2424+'Parameters and Results'!$C$4*Data!G2424</f>
        <v>2.6798862422974593E-3</v>
      </c>
      <c r="J2424" s="8">
        <f>(1-'Parameters and Results'!$B$5)*Data!H2424</f>
        <v>-3.1475871388233107E-4</v>
      </c>
      <c r="K2424" s="8">
        <f t="shared" si="189"/>
        <v>2.3651275284151283E-3</v>
      </c>
    </row>
    <row r="2425" spans="1:11" x14ac:dyDescent="0.2">
      <c r="A2425" s="3">
        <v>38678</v>
      </c>
      <c r="B2425" s="4">
        <v>5517.2</v>
      </c>
      <c r="C2425" s="4">
        <v>1261.23</v>
      </c>
      <c r="D2425" s="5">
        <f t="shared" si="185"/>
        <v>735.92601237017163</v>
      </c>
      <c r="E2425" s="4">
        <v>0.58349865795308675</v>
      </c>
      <c r="F2425" s="8">
        <f t="shared" si="186"/>
        <v>3.5042840737424291E-3</v>
      </c>
      <c r="G2425" s="8">
        <f t="shared" si="187"/>
        <v>5.0713917474300724E-3</v>
      </c>
      <c r="H2425" s="8">
        <f t="shared" si="188"/>
        <v>1.5742066627282007E-3</v>
      </c>
      <c r="I2425" s="8">
        <f>'Parameters and Results'!$C$3*Data!F2425+'Parameters and Results'!$C$4*Data!G2425</f>
        <v>5.8048001081368655E-3</v>
      </c>
      <c r="J2425" s="8">
        <f>(1-'Parameters and Results'!$B$5)*Data!H2425</f>
        <v>4.7226199881846031E-4</v>
      </c>
      <c r="K2425" s="8">
        <f t="shared" si="189"/>
        <v>6.2770621069553256E-3</v>
      </c>
    </row>
    <row r="2426" spans="1:11" x14ac:dyDescent="0.2">
      <c r="A2426" s="3">
        <v>38679</v>
      </c>
      <c r="B2426" s="4">
        <v>5531.7</v>
      </c>
      <c r="C2426" s="4">
        <v>1265.6099999999999</v>
      </c>
      <c r="D2426" s="5">
        <f t="shared" si="185"/>
        <v>735.22133147438126</v>
      </c>
      <c r="E2426" s="4">
        <v>0.58092250493784126</v>
      </c>
      <c r="F2426" s="8">
        <f t="shared" si="186"/>
        <v>2.6246971778639385E-3</v>
      </c>
      <c r="G2426" s="8">
        <f t="shared" si="187"/>
        <v>3.4667841151675518E-3</v>
      </c>
      <c r="H2426" s="8">
        <f t="shared" si="188"/>
        <v>-4.4247859803558066E-3</v>
      </c>
      <c r="I2426" s="8">
        <f>'Parameters and Results'!$C$3*Data!F2426+'Parameters and Results'!$C$4*Data!G2426</f>
        <v>4.1686734528214248E-3</v>
      </c>
      <c r="J2426" s="8">
        <f>(1-'Parameters and Results'!$B$5)*Data!H2426</f>
        <v>-1.3274357941067422E-3</v>
      </c>
      <c r="K2426" s="8">
        <f t="shared" si="189"/>
        <v>2.8412376587146826E-3</v>
      </c>
    </row>
    <row r="2427" spans="1:11" x14ac:dyDescent="0.2">
      <c r="A2427" s="3">
        <v>38681</v>
      </c>
      <c r="B2427" s="4">
        <v>5523.8</v>
      </c>
      <c r="C2427" s="4">
        <v>1268.25</v>
      </c>
      <c r="D2427" s="5">
        <f t="shared" si="185"/>
        <v>739.28883707373939</v>
      </c>
      <c r="E2427" s="4">
        <v>0.58292043136111915</v>
      </c>
      <c r="F2427" s="8">
        <f t="shared" si="186"/>
        <v>-1.4291531535672081E-3</v>
      </c>
      <c r="G2427" s="8">
        <f t="shared" si="187"/>
        <v>2.083778073981002E-3</v>
      </c>
      <c r="H2427" s="8">
        <f t="shared" si="188"/>
        <v>3.4333299168696875E-3</v>
      </c>
      <c r="I2427" s="8">
        <f>'Parameters and Results'!$C$3*Data!F2427+'Parameters and Results'!$C$4*Data!G2427</f>
        <v>-1.2526884942156563E-4</v>
      </c>
      <c r="J2427" s="8">
        <f>(1-'Parameters and Results'!$B$5)*Data!H2427</f>
        <v>1.0299989750609064E-3</v>
      </c>
      <c r="K2427" s="8">
        <f t="shared" si="189"/>
        <v>9.047301256393408E-4</v>
      </c>
    </row>
    <row r="2428" spans="1:11" x14ac:dyDescent="0.2">
      <c r="A2428" s="3">
        <v>38684</v>
      </c>
      <c r="B2428" s="4">
        <v>5477.4</v>
      </c>
      <c r="C2428" s="4">
        <v>1257.46</v>
      </c>
      <c r="D2428" s="5">
        <f t="shared" si="185"/>
        <v>730.18988444341221</v>
      </c>
      <c r="E2428" s="4">
        <v>0.58068637129086587</v>
      </c>
      <c r="F2428" s="8">
        <f t="shared" si="186"/>
        <v>-8.4354934265713777E-3</v>
      </c>
      <c r="G2428" s="8">
        <f t="shared" si="187"/>
        <v>-8.54418412395592E-3</v>
      </c>
      <c r="H2428" s="8">
        <f t="shared" si="188"/>
        <v>-3.839893012349189E-3</v>
      </c>
      <c r="I2428" s="8">
        <f>'Parameters and Results'!$C$3*Data!F2428+'Parameters and Results'!$C$4*Data!G2428</f>
        <v>-1.1994916175186153E-2</v>
      </c>
      <c r="J2428" s="8">
        <f>(1-'Parameters and Results'!$B$5)*Data!H2428</f>
        <v>-1.1519679037047569E-3</v>
      </c>
      <c r="K2428" s="8">
        <f t="shared" si="189"/>
        <v>-1.314688407889091E-2</v>
      </c>
    </row>
    <row r="2429" spans="1:11" x14ac:dyDescent="0.2">
      <c r="A2429" s="3">
        <v>38685</v>
      </c>
      <c r="B2429" s="4">
        <v>5491</v>
      </c>
      <c r="C2429" s="4">
        <v>1257.48</v>
      </c>
      <c r="D2429" s="5">
        <f t="shared" si="185"/>
        <v>730.96552926815082</v>
      </c>
      <c r="E2429" s="4">
        <v>0.58129396035575187</v>
      </c>
      <c r="F2429" s="8">
        <f t="shared" si="186"/>
        <v>2.4798524797825334E-3</v>
      </c>
      <c r="G2429" s="8">
        <f t="shared" si="187"/>
        <v>1.5904952007165095E-5</v>
      </c>
      <c r="H2429" s="8">
        <f t="shared" si="188"/>
        <v>1.0457821078600998E-3</v>
      </c>
      <c r="I2429" s="8">
        <f>'Parameters and Results'!$C$3*Data!F2429+'Parameters and Results'!$C$4*Data!G2429</f>
        <v>2.178459593893586E-3</v>
      </c>
      <c r="J2429" s="8">
        <f>(1-'Parameters and Results'!$B$5)*Data!H2429</f>
        <v>3.1373463235803001E-4</v>
      </c>
      <c r="K2429" s="8">
        <f t="shared" si="189"/>
        <v>2.4921942262516161E-3</v>
      </c>
    </row>
    <row r="2430" spans="1:11" x14ac:dyDescent="0.2">
      <c r="A2430" s="3">
        <v>38686</v>
      </c>
      <c r="B2430" s="4">
        <v>5423.2</v>
      </c>
      <c r="C2430" s="4">
        <v>1249.48</v>
      </c>
      <c r="D2430" s="5">
        <f t="shared" si="185"/>
        <v>721.36712660931812</v>
      </c>
      <c r="E2430" s="4">
        <v>0.57733387217828069</v>
      </c>
      <c r="F2430" s="8">
        <f t="shared" si="186"/>
        <v>-1.2424341162116772E-2</v>
      </c>
      <c r="G2430" s="8">
        <f t="shared" si="187"/>
        <v>-6.3822535305083942E-3</v>
      </c>
      <c r="H2430" s="8">
        <f t="shared" si="188"/>
        <v>-6.8358509732408838E-3</v>
      </c>
      <c r="I2430" s="8">
        <f>'Parameters and Results'!$C$3*Data!F2430+'Parameters and Results'!$C$4*Data!G2430</f>
        <v>-1.4317715423326709E-2</v>
      </c>
      <c r="J2430" s="8">
        <f>(1-'Parameters and Results'!$B$5)*Data!H2430</f>
        <v>-2.0507552919722654E-3</v>
      </c>
      <c r="K2430" s="8">
        <f t="shared" si="189"/>
        <v>-1.6368470715298976E-2</v>
      </c>
    </row>
    <row r="2431" spans="1:11" x14ac:dyDescent="0.2">
      <c r="A2431" s="3">
        <v>38687</v>
      </c>
      <c r="B2431" s="4">
        <v>5486.1</v>
      </c>
      <c r="C2431" s="4">
        <v>1264.67</v>
      </c>
      <c r="D2431" s="5">
        <f t="shared" si="185"/>
        <v>731.44592249855407</v>
      </c>
      <c r="E2431" s="4">
        <v>0.578368999421631</v>
      </c>
      <c r="F2431" s="8">
        <f t="shared" si="186"/>
        <v>1.1531573431941305E-2</v>
      </c>
      <c r="G2431" s="8">
        <f t="shared" si="187"/>
        <v>1.2083753819677268E-2</v>
      </c>
      <c r="H2431" s="8">
        <f t="shared" si="188"/>
        <v>1.7913384929440499E-3</v>
      </c>
      <c r="I2431" s="8">
        <f>'Parameters and Results'!$C$3*Data!F2431+'Parameters and Results'!$C$4*Data!G2431</f>
        <v>1.6615353815574368E-2</v>
      </c>
      <c r="J2431" s="8">
        <f>(1-'Parameters and Results'!$B$5)*Data!H2431</f>
        <v>5.374015478832151E-4</v>
      </c>
      <c r="K2431" s="8">
        <f t="shared" si="189"/>
        <v>1.7152755363457582E-2</v>
      </c>
    </row>
    <row r="2432" spans="1:11" x14ac:dyDescent="0.2">
      <c r="A2432" s="3">
        <v>38688</v>
      </c>
      <c r="B2432" s="4">
        <v>5528.1</v>
      </c>
      <c r="C2432" s="4">
        <v>1265.08</v>
      </c>
      <c r="D2432" s="5">
        <f t="shared" si="185"/>
        <v>731.09107720758198</v>
      </c>
      <c r="E2432" s="4">
        <v>0.57790106333795654</v>
      </c>
      <c r="F2432" s="8">
        <f t="shared" si="186"/>
        <v>7.6265554602278603E-3</v>
      </c>
      <c r="G2432" s="8">
        <f t="shared" si="187"/>
        <v>3.2414270468597968E-4</v>
      </c>
      <c r="H2432" s="8">
        <f t="shared" si="188"/>
        <v>-8.0938895555847292E-4</v>
      </c>
      <c r="I2432" s="8">
        <f>'Parameters and Results'!$C$3*Data!F2432+'Parameters and Results'!$C$4*Data!G2432</f>
        <v>6.8482730882298065E-3</v>
      </c>
      <c r="J2432" s="8">
        <f>(1-'Parameters and Results'!$B$5)*Data!H2432</f>
        <v>-2.4281668666754192E-4</v>
      </c>
      <c r="K2432" s="8">
        <f t="shared" si="189"/>
        <v>6.6054564015622643E-3</v>
      </c>
    </row>
    <row r="2433" spans="1:11" x14ac:dyDescent="0.2">
      <c r="A2433" s="3">
        <v>38691</v>
      </c>
      <c r="B2433" s="4">
        <v>5510.4</v>
      </c>
      <c r="C2433" s="4">
        <v>1262.0899999999999</v>
      </c>
      <c r="D2433" s="5">
        <f t="shared" si="185"/>
        <v>725.46416048744027</v>
      </c>
      <c r="E2433" s="4">
        <v>0.57481174915215261</v>
      </c>
      <c r="F2433" s="8">
        <f t="shared" si="186"/>
        <v>-3.2069602155681124E-3</v>
      </c>
      <c r="G2433" s="8">
        <f t="shared" si="187"/>
        <v>-2.3662843379425973E-3</v>
      </c>
      <c r="H2433" s="8">
        <f t="shared" si="188"/>
        <v>-5.3600889116557394E-3</v>
      </c>
      <c r="I2433" s="8">
        <f>'Parameters and Results'!$C$3*Data!F2433+'Parameters and Results'!$C$4*Data!G2433</f>
        <v>-4.0838837311111013E-3</v>
      </c>
      <c r="J2433" s="8">
        <f>(1-'Parameters and Results'!$B$5)*Data!H2433</f>
        <v>-1.608026673496722E-3</v>
      </c>
      <c r="K2433" s="8">
        <f t="shared" si="189"/>
        <v>-5.6919104046078235E-3</v>
      </c>
    </row>
    <row r="2434" spans="1:11" x14ac:dyDescent="0.2">
      <c r="A2434" s="3">
        <v>38692</v>
      </c>
      <c r="B2434" s="4">
        <v>5538.8</v>
      </c>
      <c r="C2434" s="4">
        <v>1263.7</v>
      </c>
      <c r="D2434" s="5">
        <f t="shared" ref="D2434:D2497" si="190">C2434*E2434</f>
        <v>726.18089874727048</v>
      </c>
      <c r="E2434" s="4">
        <v>0.57464659234570736</v>
      </c>
      <c r="F2434" s="8">
        <f t="shared" si="186"/>
        <v>5.1406549872020507E-3</v>
      </c>
      <c r="G2434" s="8">
        <f t="shared" si="187"/>
        <v>1.2748488338722962E-3</v>
      </c>
      <c r="H2434" s="8">
        <f t="shared" si="188"/>
        <v>-2.8736458141935225E-4</v>
      </c>
      <c r="I2434" s="8">
        <f>'Parameters and Results'!$C$3*Data!F2434+'Parameters and Results'!$C$4*Data!G2434</f>
        <v>5.1864914840928349E-3</v>
      </c>
      <c r="J2434" s="8">
        <f>(1-'Parameters and Results'!$B$5)*Data!H2434</f>
        <v>-8.6209374425805682E-5</v>
      </c>
      <c r="K2434" s="8">
        <f t="shared" si="189"/>
        <v>5.1002821096670292E-3</v>
      </c>
    </row>
    <row r="2435" spans="1:11" x14ac:dyDescent="0.2">
      <c r="A2435" s="3">
        <v>38693</v>
      </c>
      <c r="B2435" s="4">
        <v>5528.8</v>
      </c>
      <c r="C2435" s="4">
        <v>1257.3699999999999</v>
      </c>
      <c r="D2435" s="5">
        <f t="shared" si="190"/>
        <v>724.70893371757916</v>
      </c>
      <c r="E2435" s="4">
        <v>0.57636887608069165</v>
      </c>
      <c r="F2435" s="8">
        <f t="shared" si="186"/>
        <v>-1.8070770033742536E-3</v>
      </c>
      <c r="G2435" s="8">
        <f t="shared" si="187"/>
        <v>-5.0216878564626815E-3</v>
      </c>
      <c r="H2435" s="8">
        <f t="shared" si="188"/>
        <v>2.9926357509645284E-3</v>
      </c>
      <c r="I2435" s="8">
        <f>'Parameters and Results'!$C$3*Data!F2435+'Parameters and Results'!$C$4*Data!G2435</f>
        <v>-4.2929038204423207E-3</v>
      </c>
      <c r="J2435" s="8">
        <f>(1-'Parameters and Results'!$B$5)*Data!H2435</f>
        <v>8.9779072528935861E-4</v>
      </c>
      <c r="K2435" s="8">
        <f t="shared" si="189"/>
        <v>-3.3951130951529618E-3</v>
      </c>
    </row>
    <row r="2436" spans="1:11" x14ac:dyDescent="0.2">
      <c r="A2436" s="3">
        <v>38694</v>
      </c>
      <c r="B2436" s="4">
        <v>5531.1</v>
      </c>
      <c r="C2436" s="4">
        <v>1255.8399999999999</v>
      </c>
      <c r="D2436" s="5">
        <f t="shared" si="190"/>
        <v>717.04921776864217</v>
      </c>
      <c r="E2436" s="4">
        <v>0.57097179399337672</v>
      </c>
      <c r="F2436" s="8">
        <f t="shared" ref="F2436:F2499" si="191">LN(B2436/B2435)</f>
        <v>4.1591696727030162E-4</v>
      </c>
      <c r="G2436" s="8">
        <f t="shared" ref="G2436:G2499" si="192">LN(C2436/C2435)</f>
        <v>-1.2175665296690118E-3</v>
      </c>
      <c r="H2436" s="8">
        <f t="shared" ref="H2436:H2499" si="193">LN(E2436/E2435)</f>
        <v>-9.4080547071645673E-3</v>
      </c>
      <c r="I2436" s="8">
        <f>'Parameters and Results'!$C$3*Data!F2436+'Parameters and Results'!$C$4*Data!G2436</f>
        <v>-2.9355857965975268E-4</v>
      </c>
      <c r="J2436" s="8">
        <f>(1-'Parameters and Results'!$B$5)*Data!H2436</f>
        <v>-2.8224164121493705E-3</v>
      </c>
      <c r="K2436" s="8">
        <f t="shared" ref="K2436:K2499" si="194">I2436+J2436</f>
        <v>-3.1159749918091232E-3</v>
      </c>
    </row>
    <row r="2437" spans="1:11" x14ac:dyDescent="0.2">
      <c r="A2437" s="3">
        <v>38695</v>
      </c>
      <c r="B2437" s="4">
        <v>5517.4</v>
      </c>
      <c r="C2437" s="4">
        <v>1259.3699999999999</v>
      </c>
      <c r="D2437" s="5">
        <f t="shared" si="190"/>
        <v>717.4262276404238</v>
      </c>
      <c r="E2437" s="4">
        <v>0.56967073031787629</v>
      </c>
      <c r="F2437" s="8">
        <f t="shared" si="191"/>
        <v>-2.4799759282382746E-3</v>
      </c>
      <c r="G2437" s="8">
        <f t="shared" si="192"/>
        <v>2.8069245253377001E-3</v>
      </c>
      <c r="H2437" s="8">
        <f t="shared" si="193"/>
        <v>-2.2812830698930777E-3</v>
      </c>
      <c r="I2437" s="8">
        <f>'Parameters and Results'!$C$3*Data!F2437+'Parameters and Results'!$C$4*Data!G2437</f>
        <v>-6.5423969352613196E-4</v>
      </c>
      <c r="J2437" s="8">
        <f>(1-'Parameters and Results'!$B$5)*Data!H2437</f>
        <v>-6.8438492096792346E-4</v>
      </c>
      <c r="K2437" s="8">
        <f t="shared" si="194"/>
        <v>-1.3386246144940555E-3</v>
      </c>
    </row>
    <row r="2438" spans="1:11" x14ac:dyDescent="0.2">
      <c r="A2438" s="3">
        <v>38698</v>
      </c>
      <c r="B2438" s="4">
        <v>5501.5</v>
      </c>
      <c r="C2438" s="4">
        <v>1260.43</v>
      </c>
      <c r="D2438" s="5">
        <f t="shared" si="190"/>
        <v>710.50169109357387</v>
      </c>
      <c r="E2438" s="4">
        <v>0.56369785794813976</v>
      </c>
      <c r="F2438" s="8">
        <f t="shared" si="191"/>
        <v>-2.8859525062491357E-3</v>
      </c>
      <c r="G2438" s="8">
        <f t="shared" si="192"/>
        <v>8.413366636453246E-4</v>
      </c>
      <c r="H2438" s="8">
        <f t="shared" si="193"/>
        <v>-1.0540132711507666E-2</v>
      </c>
      <c r="I2438" s="8">
        <f>'Parameters and Results'!$C$3*Data!F2438+'Parameters and Results'!$C$4*Data!G2438</f>
        <v>-2.0708866445995179E-3</v>
      </c>
      <c r="J2438" s="8">
        <f>(1-'Parameters and Results'!$B$5)*Data!H2438</f>
        <v>-3.1620398134523E-3</v>
      </c>
      <c r="K2438" s="8">
        <f t="shared" si="194"/>
        <v>-5.2329264580518176E-3</v>
      </c>
    </row>
    <row r="2439" spans="1:11" x14ac:dyDescent="0.2">
      <c r="A2439" s="3">
        <v>38699</v>
      </c>
      <c r="B2439" s="4">
        <v>5507.2</v>
      </c>
      <c r="C2439" s="4">
        <v>1267.43</v>
      </c>
      <c r="D2439" s="5">
        <f t="shared" si="190"/>
        <v>717.1155369469277</v>
      </c>
      <c r="E2439" s="4">
        <v>0.56580287427860132</v>
      </c>
      <c r="F2439" s="8">
        <f t="shared" si="191"/>
        <v>1.035544707252986E-3</v>
      </c>
      <c r="G2439" s="8">
        <f t="shared" si="192"/>
        <v>5.5382955483369821E-3</v>
      </c>
      <c r="H2439" s="8">
        <f t="shared" si="193"/>
        <v>3.7273437856208953E-3</v>
      </c>
      <c r="I2439" s="8">
        <f>'Parameters and Results'!$C$3*Data!F2439+'Parameters and Results'!$C$4*Data!G2439</f>
        <v>3.8967812149483336E-3</v>
      </c>
      <c r="J2439" s="8">
        <f>(1-'Parameters and Results'!$B$5)*Data!H2439</f>
        <v>1.1182031356862688E-3</v>
      </c>
      <c r="K2439" s="8">
        <f t="shared" si="194"/>
        <v>5.0149843506346022E-3</v>
      </c>
    </row>
    <row r="2440" spans="1:11" x14ac:dyDescent="0.2">
      <c r="A2440" s="3">
        <v>38700</v>
      </c>
      <c r="B2440" s="4">
        <v>5521.1</v>
      </c>
      <c r="C2440" s="4">
        <v>1272.74</v>
      </c>
      <c r="D2440" s="5">
        <f t="shared" si="190"/>
        <v>717.48125598962736</v>
      </c>
      <c r="E2440" s="4">
        <v>0.56372963526692599</v>
      </c>
      <c r="F2440" s="8">
        <f t="shared" si="191"/>
        <v>2.5207887635419891E-3</v>
      </c>
      <c r="G2440" s="8">
        <f t="shared" si="192"/>
        <v>4.1808286332020959E-3</v>
      </c>
      <c r="H2440" s="8">
        <f t="shared" si="193"/>
        <v>-3.6709724109897602E-3</v>
      </c>
      <c r="I2440" s="8">
        <f>'Parameters and Results'!$C$3*Data!F2440+'Parameters and Results'!$C$4*Data!G2440</f>
        <v>4.4633376300283727E-3</v>
      </c>
      <c r="J2440" s="8">
        <f>(1-'Parameters and Results'!$B$5)*Data!H2440</f>
        <v>-1.1012917232969283E-3</v>
      </c>
      <c r="K2440" s="8">
        <f t="shared" si="194"/>
        <v>3.3620459067314444E-3</v>
      </c>
    </row>
    <row r="2441" spans="1:11" x14ac:dyDescent="0.2">
      <c r="A2441" s="3">
        <v>38701</v>
      </c>
      <c r="B2441" s="4">
        <v>5495.3</v>
      </c>
      <c r="C2441" s="4">
        <v>1270.94</v>
      </c>
      <c r="D2441" s="5">
        <f t="shared" si="190"/>
        <v>720.16092475068001</v>
      </c>
      <c r="E2441" s="4">
        <v>0.56663644605621033</v>
      </c>
      <c r="F2441" s="8">
        <f t="shared" si="191"/>
        <v>-4.6839343468557471E-3</v>
      </c>
      <c r="G2441" s="8">
        <f t="shared" si="192"/>
        <v>-1.4152725975353621E-3</v>
      </c>
      <c r="H2441" s="8">
        <f t="shared" si="193"/>
        <v>5.1431429956558892E-3</v>
      </c>
      <c r="I2441" s="8">
        <f>'Parameters and Results'!$C$3*Data!F2441+'Parameters and Results'!$C$4*Data!G2441</f>
        <v>-4.8626897561678747E-3</v>
      </c>
      <c r="J2441" s="8">
        <f>(1-'Parameters and Results'!$B$5)*Data!H2441</f>
        <v>1.542942898696767E-3</v>
      </c>
      <c r="K2441" s="8">
        <f t="shared" si="194"/>
        <v>-3.3197468574711077E-3</v>
      </c>
    </row>
    <row r="2442" spans="1:11" x14ac:dyDescent="0.2">
      <c r="A2442" s="3">
        <v>38702</v>
      </c>
      <c r="B2442" s="4">
        <v>5531.6</v>
      </c>
      <c r="C2442" s="4">
        <v>1267.32</v>
      </c>
      <c r="D2442" s="5">
        <f t="shared" si="190"/>
        <v>715.35335290133207</v>
      </c>
      <c r="E2442" s="4">
        <v>0.5644615037254459</v>
      </c>
      <c r="F2442" s="8">
        <f t="shared" si="191"/>
        <v>6.5839231565969223E-3</v>
      </c>
      <c r="G2442" s="8">
        <f t="shared" si="192"/>
        <v>-2.8523496051067001E-3</v>
      </c>
      <c r="H2442" s="8">
        <f t="shared" si="193"/>
        <v>-3.8457235498051551E-3</v>
      </c>
      <c r="I2442" s="8">
        <f>'Parameters and Results'!$C$3*Data!F2442+'Parameters and Results'!$C$4*Data!G2442</f>
        <v>4.2206639752646888E-3</v>
      </c>
      <c r="J2442" s="8">
        <f>(1-'Parameters and Results'!$B$5)*Data!H2442</f>
        <v>-1.1537170649415468E-3</v>
      </c>
      <c r="K2442" s="8">
        <f t="shared" si="194"/>
        <v>3.066946910323142E-3</v>
      </c>
    </row>
    <row r="2443" spans="1:11" x14ac:dyDescent="0.2">
      <c r="A2443" s="3">
        <v>38705</v>
      </c>
      <c r="B2443" s="4">
        <v>5539.8</v>
      </c>
      <c r="C2443" s="4">
        <v>1259.92</v>
      </c>
      <c r="D2443" s="5">
        <f t="shared" si="190"/>
        <v>714.19987529051639</v>
      </c>
      <c r="E2443" s="4">
        <v>0.56686128904257127</v>
      </c>
      <c r="F2443" s="8">
        <f t="shared" si="191"/>
        <v>1.4812944161340035E-3</v>
      </c>
      <c r="G2443" s="8">
        <f t="shared" si="192"/>
        <v>-5.8562076800580199E-3</v>
      </c>
      <c r="H2443" s="8">
        <f t="shared" si="193"/>
        <v>4.2424477466830191E-3</v>
      </c>
      <c r="I2443" s="8">
        <f>'Parameters and Results'!$C$3*Data!F2443+'Parameters and Results'!$C$4*Data!G2443</f>
        <v>-1.8662195331140784E-3</v>
      </c>
      <c r="J2443" s="8">
        <f>(1-'Parameters and Results'!$B$5)*Data!H2443</f>
        <v>1.272734324004906E-3</v>
      </c>
      <c r="K2443" s="8">
        <f t="shared" si="194"/>
        <v>-5.934852091091724E-4</v>
      </c>
    </row>
    <row r="2444" spans="1:11" x14ac:dyDescent="0.2">
      <c r="A2444" s="3">
        <v>38706</v>
      </c>
      <c r="B2444" s="4">
        <v>5547.9</v>
      </c>
      <c r="C2444" s="4">
        <v>1259.6199999999999</v>
      </c>
      <c r="D2444" s="5">
        <f t="shared" si="190"/>
        <v>717.97765617875052</v>
      </c>
      <c r="E2444" s="4">
        <v>0.56999544003647973</v>
      </c>
      <c r="F2444" s="8">
        <f t="shared" si="191"/>
        <v>1.4610787523031661E-3</v>
      </c>
      <c r="G2444" s="8">
        <f t="shared" si="192"/>
        <v>-2.3813870898492219E-4</v>
      </c>
      <c r="H2444" s="8">
        <f t="shared" si="193"/>
        <v>5.5137271986818934E-3</v>
      </c>
      <c r="I2444" s="8">
        <f>'Parameters and Results'!$C$3*Data!F2444+'Parameters and Results'!$C$4*Data!G2444</f>
        <v>1.1498490054134124E-3</v>
      </c>
      <c r="J2444" s="8">
        <f>(1-'Parameters and Results'!$B$5)*Data!H2444</f>
        <v>1.6541181596045683E-3</v>
      </c>
      <c r="K2444" s="8">
        <f t="shared" si="194"/>
        <v>2.8039671650179807E-3</v>
      </c>
    </row>
    <row r="2445" spans="1:11" x14ac:dyDescent="0.2">
      <c r="A2445" s="3">
        <v>38707</v>
      </c>
      <c r="B2445" s="4">
        <v>5587.4</v>
      </c>
      <c r="C2445" s="4">
        <v>1262.79</v>
      </c>
      <c r="D2445" s="5">
        <f t="shared" si="190"/>
        <v>725.65797034823584</v>
      </c>
      <c r="E2445" s="4">
        <v>0.57464659234570736</v>
      </c>
      <c r="F2445" s="8">
        <f t="shared" si="191"/>
        <v>7.0945849110061483E-3</v>
      </c>
      <c r="G2445" s="8">
        <f t="shared" si="192"/>
        <v>2.5134705847835205E-3</v>
      </c>
      <c r="H2445" s="8">
        <f t="shared" si="193"/>
        <v>8.1268689717542836E-3</v>
      </c>
      <c r="I2445" s="8">
        <f>'Parameters and Results'!$C$3*Data!F2445+'Parameters and Results'!$C$4*Data!G2445</f>
        <v>7.5650359129134813E-3</v>
      </c>
      <c r="J2445" s="8">
        <f>(1-'Parameters and Results'!$B$5)*Data!H2445</f>
        <v>2.4380606915262856E-3</v>
      </c>
      <c r="K2445" s="8">
        <f t="shared" si="194"/>
        <v>1.0003096604439767E-2</v>
      </c>
    </row>
    <row r="2446" spans="1:11" x14ac:dyDescent="0.2">
      <c r="A2446" s="3">
        <v>38708</v>
      </c>
      <c r="B2446" s="4">
        <v>5597</v>
      </c>
      <c r="C2446" s="4">
        <v>1268.1199999999999</v>
      </c>
      <c r="D2446" s="5">
        <f t="shared" si="190"/>
        <v>729.01408450704218</v>
      </c>
      <c r="E2446" s="4">
        <v>0.57487783845932738</v>
      </c>
      <c r="F2446" s="8">
        <f t="shared" si="191"/>
        <v>1.7166772214127499E-3</v>
      </c>
      <c r="G2446" s="8">
        <f t="shared" si="192"/>
        <v>4.2119300012023742E-3</v>
      </c>
      <c r="H2446" s="8">
        <f t="shared" si="193"/>
        <v>4.0233353992725709E-4</v>
      </c>
      <c r="I2446" s="8">
        <f>'Parameters and Results'!$C$3*Data!F2446+'Parameters and Results'!$C$4*Data!G2446</f>
        <v>3.7765347693854388E-3</v>
      </c>
      <c r="J2446" s="8">
        <f>(1-'Parameters and Results'!$B$5)*Data!H2446</f>
        <v>1.2070006197817714E-4</v>
      </c>
      <c r="K2446" s="8">
        <f t="shared" si="194"/>
        <v>3.8972348313636158E-3</v>
      </c>
    </row>
    <row r="2447" spans="1:11" x14ac:dyDescent="0.2">
      <c r="A2447" s="3">
        <v>38709</v>
      </c>
      <c r="B2447" s="4">
        <v>5595.4</v>
      </c>
      <c r="C2447" s="4">
        <v>1268.6600000000001</v>
      </c>
      <c r="D2447" s="5">
        <f t="shared" si="190"/>
        <v>732.22901996998735</v>
      </c>
      <c r="E2447" s="4">
        <v>0.5771672630728385</v>
      </c>
      <c r="F2447" s="8">
        <f t="shared" si="191"/>
        <v>-2.8590829686203916E-4</v>
      </c>
      <c r="G2447" s="8">
        <f t="shared" si="192"/>
        <v>4.2573657010575353E-4</v>
      </c>
      <c r="H2447" s="8">
        <f t="shared" si="193"/>
        <v>3.9745451359566994E-3</v>
      </c>
      <c r="I2447" s="8">
        <f>'Parameters and Results'!$C$3*Data!F2447+'Parameters and Results'!$C$4*Data!G2447</f>
        <v>-2.0272011897177306E-5</v>
      </c>
      <c r="J2447" s="8">
        <f>(1-'Parameters and Results'!$B$5)*Data!H2447</f>
        <v>1.1923635407870099E-3</v>
      </c>
      <c r="K2447" s="8">
        <f t="shared" si="194"/>
        <v>1.1720915288898326E-3</v>
      </c>
    </row>
    <row r="2448" spans="1:11" x14ac:dyDescent="0.2">
      <c r="A2448" s="3">
        <v>38714</v>
      </c>
      <c r="B2448" s="4">
        <v>5622.8</v>
      </c>
      <c r="C2448" s="4">
        <v>1258.17</v>
      </c>
      <c r="D2448" s="5">
        <f t="shared" si="190"/>
        <v>730.39010797631499</v>
      </c>
      <c r="E2448" s="4">
        <v>0.5805178218971323</v>
      </c>
      <c r="F2448" s="8">
        <f t="shared" si="191"/>
        <v>4.8849288631134264E-3</v>
      </c>
      <c r="G2448" s="8">
        <f t="shared" si="192"/>
        <v>-8.3029410478410465E-3</v>
      </c>
      <c r="H2448" s="8">
        <f t="shared" si="193"/>
        <v>5.7883931009667456E-3</v>
      </c>
      <c r="I2448" s="8">
        <f>'Parameters and Results'!$C$3*Data!F2448+'Parameters and Results'!$C$4*Data!G2448</f>
        <v>-2.0927541060991768E-4</v>
      </c>
      <c r="J2448" s="8">
        <f>(1-'Parameters and Results'!$B$5)*Data!H2448</f>
        <v>1.736517930290024E-3</v>
      </c>
      <c r="K2448" s="8">
        <f t="shared" si="194"/>
        <v>1.5272425196801063E-3</v>
      </c>
    </row>
    <row r="2449" spans="1:11" x14ac:dyDescent="0.2">
      <c r="A2449" s="3">
        <v>38715</v>
      </c>
      <c r="B2449" s="4">
        <v>5638.3</v>
      </c>
      <c r="C2449" s="4">
        <v>1254.42</v>
      </c>
      <c r="D2449" s="5">
        <f t="shared" si="190"/>
        <v>726.73657377903953</v>
      </c>
      <c r="E2449" s="4">
        <v>0.57934071027171086</v>
      </c>
      <c r="F2449" s="8">
        <f t="shared" si="191"/>
        <v>2.7528411591091965E-3</v>
      </c>
      <c r="G2449" s="8">
        <f t="shared" si="192"/>
        <v>-2.9849699189989625E-3</v>
      </c>
      <c r="H2449" s="8">
        <f t="shared" si="193"/>
        <v>-2.029751037570306E-3</v>
      </c>
      <c r="I2449" s="8">
        <f>'Parameters and Results'!$C$3*Data!F2449+'Parameters and Results'!$C$4*Data!G2449</f>
        <v>7.9685225796110671E-4</v>
      </c>
      <c r="J2449" s="8">
        <f>(1-'Parameters and Results'!$B$5)*Data!H2449</f>
        <v>-6.0892531127109187E-4</v>
      </c>
      <c r="K2449" s="8">
        <f t="shared" si="194"/>
        <v>1.8792694669001484E-4</v>
      </c>
    </row>
    <row r="2450" spans="1:11" x14ac:dyDescent="0.2">
      <c r="A2450" s="3">
        <v>38716</v>
      </c>
      <c r="B2450" s="4">
        <v>5618.8</v>
      </c>
      <c r="C2450" s="4">
        <v>1248.29</v>
      </c>
      <c r="D2450" s="5">
        <f t="shared" si="190"/>
        <v>726.25669071445179</v>
      </c>
      <c r="E2450" s="4">
        <v>0.58180125669071436</v>
      </c>
      <c r="F2450" s="8">
        <f t="shared" si="191"/>
        <v>-3.4644836599653167E-3</v>
      </c>
      <c r="G2450" s="8">
        <f t="shared" si="192"/>
        <v>-4.8986996164913496E-3</v>
      </c>
      <c r="H2450" s="8">
        <f t="shared" si="193"/>
        <v>4.2381554918033372E-3</v>
      </c>
      <c r="I2450" s="8">
        <f>'Parameters and Results'!$C$3*Data!F2450+'Parameters and Results'!$C$4*Data!G2450</f>
        <v>-5.6767209953749818E-3</v>
      </c>
      <c r="J2450" s="8">
        <f>(1-'Parameters and Results'!$B$5)*Data!H2450</f>
        <v>1.2714466475410014E-3</v>
      </c>
      <c r="K2450" s="8">
        <f t="shared" si="194"/>
        <v>-4.4052743478339802E-3</v>
      </c>
    </row>
    <row r="2451" spans="1:11" x14ac:dyDescent="0.2">
      <c r="A2451" s="3">
        <v>38720</v>
      </c>
      <c r="B2451" s="4">
        <v>5681.5</v>
      </c>
      <c r="C2451" s="4">
        <v>1268.8</v>
      </c>
      <c r="D2451" s="5">
        <f t="shared" si="190"/>
        <v>729.02780969891978</v>
      </c>
      <c r="E2451" s="4">
        <v>0.57458055619397841</v>
      </c>
      <c r="F2451" s="8">
        <f t="shared" si="191"/>
        <v>1.1097164401309043E-2</v>
      </c>
      <c r="G2451" s="8">
        <f t="shared" si="192"/>
        <v>1.6296957150482658E-2</v>
      </c>
      <c r="H2451" s="8">
        <f t="shared" si="193"/>
        <v>-1.2488598945684793E-2</v>
      </c>
      <c r="I2451" s="8">
        <f>'Parameters and Results'!$C$3*Data!F2451+'Parameters and Results'!$C$4*Data!G2451</f>
        <v>1.851037571240605E-2</v>
      </c>
      <c r="J2451" s="8">
        <f>(1-'Parameters and Results'!$B$5)*Data!H2451</f>
        <v>-3.7465796837054385E-3</v>
      </c>
      <c r="K2451" s="8">
        <f t="shared" si="194"/>
        <v>1.4763796028700611E-2</v>
      </c>
    </row>
    <row r="2452" spans="1:11" x14ac:dyDescent="0.2">
      <c r="A2452" s="3">
        <v>38721</v>
      </c>
      <c r="B2452" s="4">
        <v>5714.6</v>
      </c>
      <c r="C2452" s="4">
        <v>1273.46</v>
      </c>
      <c r="D2452" s="5">
        <f t="shared" si="190"/>
        <v>724.05048896975211</v>
      </c>
      <c r="E2452" s="4">
        <v>0.56856947919035705</v>
      </c>
      <c r="F2452" s="8">
        <f t="shared" si="191"/>
        <v>5.8090211702516818E-3</v>
      </c>
      <c r="G2452" s="8">
        <f t="shared" si="192"/>
        <v>3.6660335442654265E-3</v>
      </c>
      <c r="H2452" s="8">
        <f t="shared" si="193"/>
        <v>-1.0516786460130103E-2</v>
      </c>
      <c r="I2452" s="8">
        <f>'Parameters and Results'!$C$3*Data!F2452+'Parameters and Results'!$C$4*Data!G2452</f>
        <v>7.062551637873552E-3</v>
      </c>
      <c r="J2452" s="8">
        <f>(1-'Parameters and Results'!$B$5)*Data!H2452</f>
        <v>-3.155035938039031E-3</v>
      </c>
      <c r="K2452" s="8">
        <f t="shared" si="194"/>
        <v>3.9075156998345205E-3</v>
      </c>
    </row>
    <row r="2453" spans="1:11" x14ac:dyDescent="0.2">
      <c r="A2453" s="3">
        <v>38722</v>
      </c>
      <c r="B2453" s="4">
        <v>5691.2</v>
      </c>
      <c r="C2453" s="4">
        <v>1273.48</v>
      </c>
      <c r="D2453" s="5">
        <f t="shared" si="190"/>
        <v>724.96868951383351</v>
      </c>
      <c r="E2453" s="4">
        <v>0.56928156666287144</v>
      </c>
      <c r="F2453" s="8">
        <f t="shared" si="191"/>
        <v>-4.1031813341247947E-3</v>
      </c>
      <c r="G2453" s="8">
        <f t="shared" si="192"/>
        <v>1.5705120654815026E-5</v>
      </c>
      <c r="H2453" s="8">
        <f t="shared" si="193"/>
        <v>1.2516358236380409E-3</v>
      </c>
      <c r="I2453" s="8">
        <f>'Parameters and Results'!$C$3*Data!F2453+'Parameters and Results'!$C$4*Data!G2453</f>
        <v>-3.5818029022055952E-3</v>
      </c>
      <c r="J2453" s="8">
        <f>(1-'Parameters and Results'!$B$5)*Data!H2453</f>
        <v>3.7549074709141231E-4</v>
      </c>
      <c r="K2453" s="8">
        <f t="shared" si="194"/>
        <v>-3.206312155114183E-3</v>
      </c>
    </row>
    <row r="2454" spans="1:11" x14ac:dyDescent="0.2">
      <c r="A2454" s="3">
        <v>38723</v>
      </c>
      <c r="B2454" s="4">
        <v>5731.8</v>
      </c>
      <c r="C2454" s="4">
        <v>1285.45</v>
      </c>
      <c r="D2454" s="5">
        <f t="shared" si="190"/>
        <v>726.36605074306374</v>
      </c>
      <c r="E2454" s="4">
        <v>0.56506752556930551</v>
      </c>
      <c r="F2454" s="8">
        <f t="shared" si="191"/>
        <v>7.1084953098271E-3</v>
      </c>
      <c r="G2454" s="8">
        <f t="shared" si="192"/>
        <v>9.3555410325450172E-3</v>
      </c>
      <c r="H2454" s="8">
        <f t="shared" si="193"/>
        <v>-7.4299181941222545E-3</v>
      </c>
      <c r="I2454" s="8">
        <f>'Parameters and Results'!$C$3*Data!F2454+'Parameters and Results'!$C$4*Data!G2454</f>
        <v>1.1271925553673023E-2</v>
      </c>
      <c r="J2454" s="8">
        <f>(1-'Parameters and Results'!$B$5)*Data!H2454</f>
        <v>-2.2289754582366767E-3</v>
      </c>
      <c r="K2454" s="8">
        <f t="shared" si="194"/>
        <v>9.0429500954363456E-3</v>
      </c>
    </row>
    <row r="2455" spans="1:11" x14ac:dyDescent="0.2">
      <c r="A2455" s="3">
        <v>38726</v>
      </c>
      <c r="B2455" s="4">
        <v>5731.5</v>
      </c>
      <c r="C2455" s="4">
        <v>1290.1500000000001</v>
      </c>
      <c r="D2455" s="5">
        <f t="shared" si="190"/>
        <v>731.17030320204037</v>
      </c>
      <c r="E2455" s="4">
        <v>0.56673278549164074</v>
      </c>
      <c r="F2455" s="8">
        <f t="shared" si="191"/>
        <v>-5.2340948953389898E-5</v>
      </c>
      <c r="G2455" s="8">
        <f t="shared" si="192"/>
        <v>3.6496390875495523E-3</v>
      </c>
      <c r="H2455" s="8">
        <f t="shared" si="193"/>
        <v>2.9426765618145796E-3</v>
      </c>
      <c r="I2455" s="8">
        <f>'Parameters and Results'!$C$3*Data!F2455+'Parameters and Results'!$C$4*Data!G2455</f>
        <v>1.9250067769425424E-3</v>
      </c>
      <c r="J2455" s="8">
        <f>(1-'Parameters and Results'!$B$5)*Data!H2455</f>
        <v>8.8280296854437407E-4</v>
      </c>
      <c r="K2455" s="8">
        <f t="shared" si="194"/>
        <v>2.8078097454869166E-3</v>
      </c>
    </row>
    <row r="2456" spans="1:11" x14ac:dyDescent="0.2">
      <c r="A2456" s="3">
        <v>38727</v>
      </c>
      <c r="B2456" s="4">
        <v>5688.8</v>
      </c>
      <c r="C2456" s="4">
        <v>1289.69</v>
      </c>
      <c r="D2456" s="5">
        <f t="shared" si="190"/>
        <v>730.90960612071422</v>
      </c>
      <c r="E2456" s="4">
        <v>0.56673278549164074</v>
      </c>
      <c r="F2456" s="8">
        <f t="shared" si="191"/>
        <v>-7.477946985756127E-3</v>
      </c>
      <c r="G2456" s="8">
        <f t="shared" si="192"/>
        <v>-3.566112664932262E-4</v>
      </c>
      <c r="H2456" s="8">
        <f t="shared" si="193"/>
        <v>0</v>
      </c>
      <c r="I2456" s="8">
        <f>'Parameters and Results'!$C$3*Data!F2456+'Parameters and Results'!$C$4*Data!G2456</f>
        <v>-6.7357736964429532E-3</v>
      </c>
      <c r="J2456" s="8">
        <f>(1-'Parameters and Results'!$B$5)*Data!H2456</f>
        <v>0</v>
      </c>
      <c r="K2456" s="8">
        <f t="shared" si="194"/>
        <v>-6.7357736964429532E-3</v>
      </c>
    </row>
    <row r="2457" spans="1:11" x14ac:dyDescent="0.2">
      <c r="A2457" s="3">
        <v>38728</v>
      </c>
      <c r="B2457" s="4">
        <v>5731.5</v>
      </c>
      <c r="C2457" s="4">
        <v>1294.18</v>
      </c>
      <c r="D2457" s="5">
        <f t="shared" si="190"/>
        <v>733.53738026412736</v>
      </c>
      <c r="E2457" s="4">
        <v>0.56679702998356285</v>
      </c>
      <c r="F2457" s="8">
        <f t="shared" si="191"/>
        <v>7.477946985756048E-3</v>
      </c>
      <c r="G2457" s="8">
        <f t="shared" si="192"/>
        <v>3.4754105426071948E-3</v>
      </c>
      <c r="H2457" s="8">
        <f t="shared" si="193"/>
        <v>1.1335298130461357E-4</v>
      </c>
      <c r="I2457" s="8">
        <f>'Parameters and Results'!$C$3*Data!F2457+'Parameters and Results'!$C$4*Data!G2457</f>
        <v>8.4199253055444283E-3</v>
      </c>
      <c r="J2457" s="8">
        <f>(1-'Parameters and Results'!$B$5)*Data!H2457</f>
        <v>3.4005894391384078E-5</v>
      </c>
      <c r="K2457" s="8">
        <f t="shared" si="194"/>
        <v>8.4539311999358123E-3</v>
      </c>
    </row>
    <row r="2458" spans="1:11" x14ac:dyDescent="0.2">
      <c r="A2458" s="3">
        <v>38729</v>
      </c>
      <c r="B2458" s="4">
        <v>5735.1</v>
      </c>
      <c r="C2458" s="4">
        <v>1286.06</v>
      </c>
      <c r="D2458" s="5">
        <f t="shared" si="190"/>
        <v>730.21803315920965</v>
      </c>
      <c r="E2458" s="4">
        <v>0.56779468544174427</v>
      </c>
      <c r="F2458" s="8">
        <f t="shared" si="191"/>
        <v>6.2791064801797139E-4</v>
      </c>
      <c r="G2458" s="8">
        <f t="shared" si="192"/>
        <v>-6.2940089339184281E-3</v>
      </c>
      <c r="H2458" s="8">
        <f t="shared" si="193"/>
        <v>1.758616252421216E-3</v>
      </c>
      <c r="I2458" s="8">
        <f>'Parameters and Results'!$C$3*Data!F2458+'Parameters and Results'!$C$4*Data!G2458</f>
        <v>-2.8493430073002271E-3</v>
      </c>
      <c r="J2458" s="8">
        <f>(1-'Parameters and Results'!$B$5)*Data!H2458</f>
        <v>5.275848757263649E-4</v>
      </c>
      <c r="K2458" s="8">
        <f t="shared" si="194"/>
        <v>-2.3217581315738622E-3</v>
      </c>
    </row>
    <row r="2459" spans="1:11" x14ac:dyDescent="0.2">
      <c r="A2459" s="3">
        <v>38730</v>
      </c>
      <c r="B2459" s="4">
        <v>5711</v>
      </c>
      <c r="C2459" s="4">
        <v>1287.6099999999999</v>
      </c>
      <c r="D2459" s="5">
        <f t="shared" si="190"/>
        <v>726.84730454417149</v>
      </c>
      <c r="E2459" s="4">
        <v>0.5644933672029353</v>
      </c>
      <c r="F2459" s="8">
        <f t="shared" si="191"/>
        <v>-4.2110475382194819E-3</v>
      </c>
      <c r="G2459" s="8">
        <f t="shared" si="192"/>
        <v>1.204505773777696E-3</v>
      </c>
      <c r="H2459" s="8">
        <f t="shared" si="193"/>
        <v>-5.8312504239280251E-3</v>
      </c>
      <c r="I2459" s="8">
        <f>'Parameters and Results'!$C$3*Data!F2459+'Parameters and Results'!$C$4*Data!G2459</f>
        <v>-3.0342334781020908E-3</v>
      </c>
      <c r="J2459" s="8">
        <f>(1-'Parameters and Results'!$B$5)*Data!H2459</f>
        <v>-1.7493751271784078E-3</v>
      </c>
      <c r="K2459" s="8">
        <f t="shared" si="194"/>
        <v>-4.7836086052804984E-3</v>
      </c>
    </row>
    <row r="2460" spans="1:11" x14ac:dyDescent="0.2">
      <c r="A2460" s="3">
        <v>38734</v>
      </c>
      <c r="B2460" s="4">
        <v>5699</v>
      </c>
      <c r="C2460" s="4">
        <v>1283.03</v>
      </c>
      <c r="D2460" s="5">
        <f t="shared" si="190"/>
        <v>727.83639664170641</v>
      </c>
      <c r="E2460" s="4">
        <v>0.56727932834127526</v>
      </c>
      <c r="F2460" s="8">
        <f t="shared" si="191"/>
        <v>-2.103418829863331E-3</v>
      </c>
      <c r="G2460" s="8">
        <f t="shared" si="192"/>
        <v>-3.5633187425017187E-3</v>
      </c>
      <c r="H2460" s="8">
        <f t="shared" si="193"/>
        <v>4.9231913376949887E-3</v>
      </c>
      <c r="I2460" s="8">
        <f>'Parameters and Results'!$C$3*Data!F2460+'Parameters and Results'!$C$4*Data!G2460</f>
        <v>-3.7646835970813431E-3</v>
      </c>
      <c r="J2460" s="8">
        <f>(1-'Parameters and Results'!$B$5)*Data!H2460</f>
        <v>1.4769574013084967E-3</v>
      </c>
      <c r="K2460" s="8">
        <f t="shared" si="194"/>
        <v>-2.2877261957728462E-3</v>
      </c>
    </row>
    <row r="2461" spans="1:11" x14ac:dyDescent="0.2">
      <c r="A2461" s="3">
        <v>38735</v>
      </c>
      <c r="B2461" s="4">
        <v>5663.7</v>
      </c>
      <c r="C2461" s="4">
        <v>1277.93</v>
      </c>
      <c r="D2461" s="5">
        <f t="shared" si="190"/>
        <v>725.19010327999092</v>
      </c>
      <c r="E2461" s="4">
        <v>0.5674724775848371</v>
      </c>
      <c r="F2461" s="8">
        <f t="shared" si="191"/>
        <v>-6.2133319658923616E-3</v>
      </c>
      <c r="G2461" s="8">
        <f t="shared" si="192"/>
        <v>-3.9828866846318024E-3</v>
      </c>
      <c r="H2461" s="8">
        <f t="shared" si="193"/>
        <v>3.4042553520244019E-4</v>
      </c>
      <c r="I2461" s="8">
        <f>'Parameters and Results'!$C$3*Data!F2461+'Parameters and Results'!$C$4*Data!G2461</f>
        <v>-7.5874242798569906E-3</v>
      </c>
      <c r="J2461" s="8">
        <f>(1-'Parameters and Results'!$B$5)*Data!H2461</f>
        <v>1.0212766056073207E-4</v>
      </c>
      <c r="K2461" s="8">
        <f t="shared" si="194"/>
        <v>-7.4852966192962582E-3</v>
      </c>
    </row>
    <row r="2462" spans="1:11" x14ac:dyDescent="0.2">
      <c r="A2462" s="3">
        <v>38736</v>
      </c>
      <c r="B2462" s="4">
        <v>5693.2</v>
      </c>
      <c r="C2462" s="4">
        <v>1285.04</v>
      </c>
      <c r="D2462" s="5">
        <f t="shared" si="190"/>
        <v>729.39039618571906</v>
      </c>
      <c r="E2462" s="4">
        <v>0.56760131683505499</v>
      </c>
      <c r="F2462" s="8">
        <f t="shared" si="191"/>
        <v>5.1950913273629273E-3</v>
      </c>
      <c r="G2462" s="8">
        <f t="shared" si="192"/>
        <v>5.548264895072672E-3</v>
      </c>
      <c r="H2462" s="8">
        <f t="shared" si="193"/>
        <v>2.2701475693400828E-4</v>
      </c>
      <c r="I2462" s="8">
        <f>'Parameters and Results'!$C$3*Data!F2462+'Parameters and Results'!$C$4*Data!G2462</f>
        <v>7.5417679547818053E-3</v>
      </c>
      <c r="J2462" s="8">
        <f>(1-'Parameters and Results'!$B$5)*Data!H2462</f>
        <v>6.8104427080202499E-5</v>
      </c>
      <c r="K2462" s="8">
        <f t="shared" si="194"/>
        <v>7.6098723818620075E-3</v>
      </c>
    </row>
    <row r="2463" spans="1:11" x14ac:dyDescent="0.2">
      <c r="A2463" s="3">
        <v>38737</v>
      </c>
      <c r="B2463" s="4">
        <v>5672.4</v>
      </c>
      <c r="C2463" s="4">
        <v>1261.49</v>
      </c>
      <c r="D2463" s="5">
        <f t="shared" si="190"/>
        <v>714.19917341334997</v>
      </c>
      <c r="E2463" s="4">
        <v>0.56615523976674409</v>
      </c>
      <c r="F2463" s="8">
        <f t="shared" si="191"/>
        <v>-3.6601716092793009E-3</v>
      </c>
      <c r="G2463" s="8">
        <f t="shared" si="192"/>
        <v>-1.8496284270764857E-2</v>
      </c>
      <c r="H2463" s="8">
        <f t="shared" si="193"/>
        <v>-2.5509494857022313E-3</v>
      </c>
      <c r="I2463" s="8">
        <f>'Parameters and Results'!$C$3*Data!F2463+'Parameters and Results'!$C$4*Data!G2463</f>
        <v>-1.3190643664332414E-2</v>
      </c>
      <c r="J2463" s="8">
        <f>(1-'Parameters and Results'!$B$5)*Data!H2463</f>
        <v>-7.6528484571066954E-4</v>
      </c>
      <c r="K2463" s="8">
        <f t="shared" si="194"/>
        <v>-1.3955928510043084E-2</v>
      </c>
    </row>
    <row r="2464" spans="1:11" x14ac:dyDescent="0.2">
      <c r="A2464" s="3">
        <v>38740</v>
      </c>
      <c r="B2464" s="4">
        <v>5660.9</v>
      </c>
      <c r="C2464" s="4">
        <v>1263.82</v>
      </c>
      <c r="D2464" s="5">
        <f t="shared" si="190"/>
        <v>708.33987221163545</v>
      </c>
      <c r="E2464" s="4">
        <v>0.56047528304001792</v>
      </c>
      <c r="F2464" s="8">
        <f t="shared" si="191"/>
        <v>-2.0294184301011676E-3</v>
      </c>
      <c r="G2464" s="8">
        <f t="shared" si="192"/>
        <v>1.8453185242020102E-3</v>
      </c>
      <c r="H2464" s="8">
        <f t="shared" si="193"/>
        <v>-1.0083172318285363E-2</v>
      </c>
      <c r="I2464" s="8">
        <f>'Parameters and Results'!$C$3*Data!F2464+'Parameters and Results'!$C$4*Data!G2464</f>
        <v>-7.7926912326943586E-4</v>
      </c>
      <c r="J2464" s="8">
        <f>(1-'Parameters and Results'!$B$5)*Data!H2464</f>
        <v>-3.0249516954856093E-3</v>
      </c>
      <c r="K2464" s="8">
        <f t="shared" si="194"/>
        <v>-3.8042208187550452E-3</v>
      </c>
    </row>
    <row r="2465" spans="1:11" x14ac:dyDescent="0.2">
      <c r="A2465" s="3">
        <v>38741</v>
      </c>
      <c r="B2465" s="4">
        <v>5633.8</v>
      </c>
      <c r="C2465" s="4">
        <v>1266.8599999999999</v>
      </c>
      <c r="D2465" s="5">
        <f t="shared" si="190"/>
        <v>708.33659491193725</v>
      </c>
      <c r="E2465" s="4">
        <v>0.55912776069331838</v>
      </c>
      <c r="F2465" s="8">
        <f t="shared" si="191"/>
        <v>-4.798720108411066E-3</v>
      </c>
      <c r="G2465" s="8">
        <f t="shared" si="192"/>
        <v>2.4025174753526078E-3</v>
      </c>
      <c r="H2465" s="8">
        <f t="shared" si="193"/>
        <v>-2.4071442193894519E-3</v>
      </c>
      <c r="I2465" s="8">
        <f>'Parameters and Results'!$C$3*Data!F2465+'Parameters and Results'!$C$4*Data!G2465</f>
        <v>-2.9015206581692746E-3</v>
      </c>
      <c r="J2465" s="8">
        <f>(1-'Parameters and Results'!$B$5)*Data!H2465</f>
        <v>-7.2214326581683563E-4</v>
      </c>
      <c r="K2465" s="8">
        <f t="shared" si="194"/>
        <v>-3.6236639239861103E-3</v>
      </c>
    </row>
    <row r="2466" spans="1:11" x14ac:dyDescent="0.2">
      <c r="A2466" s="3">
        <v>38742</v>
      </c>
      <c r="B2466" s="4">
        <v>5704.4</v>
      </c>
      <c r="C2466" s="4">
        <v>1264.68</v>
      </c>
      <c r="D2466" s="5">
        <f t="shared" si="190"/>
        <v>707.55287009063431</v>
      </c>
      <c r="E2466" s="4">
        <v>0.55947185856551407</v>
      </c>
      <c r="F2466" s="8">
        <f t="shared" si="191"/>
        <v>1.2453636813933114E-2</v>
      </c>
      <c r="G2466" s="8">
        <f t="shared" si="192"/>
        <v>-1.7222722444546615E-3</v>
      </c>
      <c r="H2466" s="8">
        <f t="shared" si="193"/>
        <v>6.1522975178084701E-4</v>
      </c>
      <c r="I2466" s="8">
        <f>'Parameters and Results'!$C$3*Data!F2466+'Parameters and Results'!$C$4*Data!G2466</f>
        <v>9.9669052001859562E-3</v>
      </c>
      <c r="J2466" s="8">
        <f>(1-'Parameters and Results'!$B$5)*Data!H2466</f>
        <v>1.8456892553425413E-4</v>
      </c>
      <c r="K2466" s="8">
        <f t="shared" si="194"/>
        <v>1.0151474125720211E-2</v>
      </c>
    </row>
    <row r="2467" spans="1:11" x14ac:dyDescent="0.2">
      <c r="A2467" s="3">
        <v>38743</v>
      </c>
      <c r="B2467" s="4">
        <v>5722.6</v>
      </c>
      <c r="C2467" s="4">
        <v>1273.83</v>
      </c>
      <c r="D2467" s="5">
        <f t="shared" si="190"/>
        <v>714.43073471676951</v>
      </c>
      <c r="E2467" s="4">
        <v>0.5608524957936063</v>
      </c>
      <c r="F2467" s="8">
        <f t="shared" si="191"/>
        <v>3.1854406912861541E-3</v>
      </c>
      <c r="G2467" s="8">
        <f t="shared" si="192"/>
        <v>7.2089845040413146E-3</v>
      </c>
      <c r="H2467" s="8">
        <f t="shared" si="193"/>
        <v>2.4647110841514246E-3</v>
      </c>
      <c r="I2467" s="8">
        <f>'Parameters and Results'!$C$3*Data!F2467+'Parameters and Results'!$C$4*Data!G2467</f>
        <v>6.6801122370576957E-3</v>
      </c>
      <c r="J2467" s="8">
        <f>(1-'Parameters and Results'!$B$5)*Data!H2467</f>
        <v>7.3941332524542745E-4</v>
      </c>
      <c r="K2467" s="8">
        <f t="shared" si="194"/>
        <v>7.4195255623031231E-3</v>
      </c>
    </row>
    <row r="2468" spans="1:11" x14ac:dyDescent="0.2">
      <c r="A2468" s="3">
        <v>38744</v>
      </c>
      <c r="B2468" s="4">
        <v>5786.8</v>
      </c>
      <c r="C2468" s="4">
        <v>1283.72</v>
      </c>
      <c r="D2468" s="5">
        <f t="shared" si="190"/>
        <v>723.91586308013302</v>
      </c>
      <c r="E2468" s="4">
        <v>0.56392037444312859</v>
      </c>
      <c r="F2468" s="8">
        <f t="shared" si="191"/>
        <v>1.1156214201537191E-2</v>
      </c>
      <c r="G2468" s="8">
        <f t="shared" si="192"/>
        <v>7.7340026957935055E-3</v>
      </c>
      <c r="H2468" s="8">
        <f t="shared" si="193"/>
        <v>5.4551213647068154E-3</v>
      </c>
      <c r="I2468" s="8">
        <f>'Parameters and Results'!$C$3*Data!F2468+'Parameters and Results'!$C$4*Data!G2468</f>
        <v>1.3938048882073537E-2</v>
      </c>
      <c r="J2468" s="8">
        <f>(1-'Parameters and Results'!$B$5)*Data!H2468</f>
        <v>1.6365364094120449E-3</v>
      </c>
      <c r="K2468" s="8">
        <f t="shared" si="194"/>
        <v>1.5574585291485582E-2</v>
      </c>
    </row>
    <row r="2469" spans="1:11" x14ac:dyDescent="0.2">
      <c r="A2469" s="3">
        <v>38747</v>
      </c>
      <c r="B2469" s="4">
        <v>5779.8</v>
      </c>
      <c r="C2469" s="4">
        <v>1285.19</v>
      </c>
      <c r="D2469" s="5">
        <f t="shared" si="190"/>
        <v>726.58864767073726</v>
      </c>
      <c r="E2469" s="4">
        <v>0.56535504296698325</v>
      </c>
      <c r="F2469" s="8">
        <f t="shared" si="191"/>
        <v>-1.2103817638022053E-3</v>
      </c>
      <c r="G2469" s="8">
        <f t="shared" si="192"/>
        <v>1.1444543876178283E-3</v>
      </c>
      <c r="H2469" s="8">
        <f t="shared" si="193"/>
        <v>2.5408669551970427E-3</v>
      </c>
      <c r="I2469" s="8">
        <f>'Parameters and Results'!$C$3*Data!F2469+'Parameters and Results'!$C$4*Data!G2469</f>
        <v>-4.4107867401330212E-4</v>
      </c>
      <c r="J2469" s="8">
        <f>(1-'Parameters and Results'!$B$5)*Data!H2469</f>
        <v>7.6226008655911291E-4</v>
      </c>
      <c r="K2469" s="8">
        <f t="shared" si="194"/>
        <v>3.211814125458108E-4</v>
      </c>
    </row>
    <row r="2470" spans="1:11" x14ac:dyDescent="0.2">
      <c r="A2470" s="3">
        <v>38748</v>
      </c>
      <c r="B2470" s="4">
        <v>5760.3</v>
      </c>
      <c r="C2470" s="4">
        <v>1280.08</v>
      </c>
      <c r="D2470" s="5">
        <f t="shared" si="190"/>
        <v>718.33894500561166</v>
      </c>
      <c r="E2470" s="4">
        <v>0.5611672278338945</v>
      </c>
      <c r="F2470" s="8">
        <f t="shared" si="191"/>
        <v>-3.3795233246523724E-3</v>
      </c>
      <c r="G2470" s="8">
        <f t="shared" si="192"/>
        <v>-3.9839913606792088E-3</v>
      </c>
      <c r="H2470" s="8">
        <f t="shared" si="193"/>
        <v>-7.4349784875180902E-3</v>
      </c>
      <c r="I2470" s="8">
        <f>'Parameters and Results'!$C$3*Data!F2470+'Parameters and Results'!$C$4*Data!G2470</f>
        <v>-5.1084382438375993E-3</v>
      </c>
      <c r="J2470" s="8">
        <f>(1-'Parameters and Results'!$B$5)*Data!H2470</f>
        <v>-2.2304935462554272E-3</v>
      </c>
      <c r="K2470" s="8">
        <f t="shared" si="194"/>
        <v>-7.3389317900930265E-3</v>
      </c>
    </row>
    <row r="2471" spans="1:11" x14ac:dyDescent="0.2">
      <c r="A2471" s="3">
        <v>38749</v>
      </c>
      <c r="B2471" s="4">
        <v>5801.6</v>
      </c>
      <c r="C2471" s="4">
        <v>1282.46</v>
      </c>
      <c r="D2471" s="5">
        <f t="shared" si="190"/>
        <v>721.25302288960131</v>
      </c>
      <c r="E2471" s="4">
        <v>0.56239806535065517</v>
      </c>
      <c r="F2471" s="8">
        <f t="shared" si="191"/>
        <v>7.1441848935513081E-3</v>
      </c>
      <c r="G2471" s="8">
        <f t="shared" si="192"/>
        <v>1.8575325140952061E-3</v>
      </c>
      <c r="H2471" s="8">
        <f t="shared" si="193"/>
        <v>2.1909505688525199E-3</v>
      </c>
      <c r="I2471" s="8">
        <f>'Parameters and Results'!$C$3*Data!F2471+'Parameters and Results'!$C$4*Data!G2471</f>
        <v>7.2542293394688064E-3</v>
      </c>
      <c r="J2471" s="8">
        <f>(1-'Parameters and Results'!$B$5)*Data!H2471</f>
        <v>6.5728517065575609E-4</v>
      </c>
      <c r="K2471" s="8">
        <f t="shared" si="194"/>
        <v>7.9115145101245621E-3</v>
      </c>
    </row>
    <row r="2472" spans="1:11" x14ac:dyDescent="0.2">
      <c r="A2472" s="3">
        <v>38750</v>
      </c>
      <c r="B2472" s="4">
        <v>5747.3</v>
      </c>
      <c r="C2472" s="4">
        <v>1270.8399999999999</v>
      </c>
      <c r="D2472" s="5">
        <f t="shared" si="190"/>
        <v>713.67439770876615</v>
      </c>
      <c r="E2472" s="4">
        <v>0.56157690795754478</v>
      </c>
      <c r="F2472" s="8">
        <f t="shared" si="191"/>
        <v>-9.4035622667976385E-3</v>
      </c>
      <c r="G2472" s="8">
        <f t="shared" si="192"/>
        <v>-9.1020093392774372E-3</v>
      </c>
      <c r="H2472" s="8">
        <f t="shared" si="193"/>
        <v>-1.4611669453665614E-3</v>
      </c>
      <c r="I2472" s="8">
        <f>'Parameters and Results'!$C$3*Data!F2472+'Parameters and Results'!$C$4*Data!G2472</f>
        <v>-1.314320202665775E-2</v>
      </c>
      <c r="J2472" s="8">
        <f>(1-'Parameters and Results'!$B$5)*Data!H2472</f>
        <v>-4.3835008360996845E-4</v>
      </c>
      <c r="K2472" s="8">
        <f t="shared" si="194"/>
        <v>-1.3581552110267719E-2</v>
      </c>
    </row>
    <row r="2473" spans="1:11" x14ac:dyDescent="0.2">
      <c r="A2473" s="3">
        <v>38751</v>
      </c>
      <c r="B2473" s="4">
        <v>5759.3</v>
      </c>
      <c r="C2473" s="4">
        <v>1264.03</v>
      </c>
      <c r="D2473" s="5">
        <f t="shared" si="190"/>
        <v>717.13945308067628</v>
      </c>
      <c r="E2473" s="4">
        <v>0.56734369681152841</v>
      </c>
      <c r="F2473" s="8">
        <f t="shared" si="191"/>
        <v>2.0857602333261985E-3</v>
      </c>
      <c r="G2473" s="8">
        <f t="shared" si="192"/>
        <v>-5.3730695330701933E-3</v>
      </c>
      <c r="H2473" s="8">
        <f t="shared" si="193"/>
        <v>1.0216553741708547E-2</v>
      </c>
      <c r="I2473" s="8">
        <f>'Parameters and Results'!$C$3*Data!F2473+'Parameters and Results'!$C$4*Data!G2473</f>
        <v>-1.0764173436974812E-3</v>
      </c>
      <c r="J2473" s="8">
        <f>(1-'Parameters and Results'!$B$5)*Data!H2473</f>
        <v>3.0649661225125645E-3</v>
      </c>
      <c r="K2473" s="8">
        <f t="shared" si="194"/>
        <v>1.9885487788150833E-3</v>
      </c>
    </row>
    <row r="2474" spans="1:11" x14ac:dyDescent="0.2">
      <c r="A2474" s="3">
        <v>38754</v>
      </c>
      <c r="B2474" s="4">
        <v>5772.4</v>
      </c>
      <c r="C2474" s="4">
        <v>1265.02</v>
      </c>
      <c r="D2474" s="5">
        <f t="shared" si="190"/>
        <v>724.44164471423665</v>
      </c>
      <c r="E2474" s="4">
        <v>0.57267208796243274</v>
      </c>
      <c r="F2474" s="8">
        <f t="shared" si="191"/>
        <v>2.2719990348620839E-3</v>
      </c>
      <c r="G2474" s="8">
        <f t="shared" si="192"/>
        <v>7.8290271095252757E-4</v>
      </c>
      <c r="H2474" s="8">
        <f t="shared" si="193"/>
        <v>9.3479932888528711E-3</v>
      </c>
      <c r="I2474" s="8">
        <f>'Parameters and Results'!$C$3*Data!F2474+'Parameters and Results'!$C$4*Data!G2474</f>
        <v>2.4107666194186886E-3</v>
      </c>
      <c r="J2474" s="8">
        <f>(1-'Parameters and Results'!$B$5)*Data!H2474</f>
        <v>2.8043979866558618E-3</v>
      </c>
      <c r="K2474" s="8">
        <f t="shared" si="194"/>
        <v>5.2151646060745504E-3</v>
      </c>
    </row>
    <row r="2475" spans="1:11" x14ac:dyDescent="0.2">
      <c r="A2475" s="3">
        <v>38755</v>
      </c>
      <c r="B2475" s="4">
        <v>5746.8</v>
      </c>
      <c r="C2475" s="4">
        <v>1254.78</v>
      </c>
      <c r="D2475" s="5">
        <f t="shared" si="190"/>
        <v>719.3189635404724</v>
      </c>
      <c r="E2475" s="4">
        <v>0.57326301307039673</v>
      </c>
      <c r="F2475" s="8">
        <f t="shared" si="191"/>
        <v>-4.4447604253586154E-3</v>
      </c>
      <c r="G2475" s="8">
        <f t="shared" si="192"/>
        <v>-8.1276739188473213E-3</v>
      </c>
      <c r="H2475" s="8">
        <f t="shared" si="193"/>
        <v>1.0313414080957983E-3</v>
      </c>
      <c r="I2475" s="8">
        <f>'Parameters and Results'!$C$3*Data!F2475+'Parameters and Results'!$C$4*Data!G2475</f>
        <v>-8.2781092883663435E-3</v>
      </c>
      <c r="J2475" s="8">
        <f>(1-'Parameters and Results'!$B$5)*Data!H2475</f>
        <v>3.0940242242873952E-4</v>
      </c>
      <c r="K2475" s="8">
        <f t="shared" si="194"/>
        <v>-7.9687068659376036E-3</v>
      </c>
    </row>
    <row r="2476" spans="1:11" x14ac:dyDescent="0.2">
      <c r="A2476" s="3">
        <v>38756</v>
      </c>
      <c r="B2476" s="4">
        <v>5725.1</v>
      </c>
      <c r="C2476" s="4">
        <v>1265.6500000000001</v>
      </c>
      <c r="D2476" s="5">
        <f t="shared" si="190"/>
        <v>727.17609882217755</v>
      </c>
      <c r="E2476" s="4">
        <v>0.57454754380925022</v>
      </c>
      <c r="F2476" s="8">
        <f t="shared" si="191"/>
        <v>-3.7831616177659072E-3</v>
      </c>
      <c r="G2476" s="8">
        <f t="shared" si="192"/>
        <v>8.6255657917620569E-3</v>
      </c>
      <c r="H2476" s="8">
        <f t="shared" si="193"/>
        <v>2.2382287171177264E-3</v>
      </c>
      <c r="I2476" s="8">
        <f>'Parameters and Results'!$C$3*Data!F2476+'Parameters and Results'!$C$4*Data!G2476</f>
        <v>1.3475391120063435E-3</v>
      </c>
      <c r="J2476" s="8">
        <f>(1-'Parameters and Results'!$B$5)*Data!H2476</f>
        <v>6.7146861513531805E-4</v>
      </c>
      <c r="K2476" s="8">
        <f t="shared" si="194"/>
        <v>2.0190077271416617E-3</v>
      </c>
    </row>
    <row r="2477" spans="1:11" x14ac:dyDescent="0.2">
      <c r="A2477" s="3">
        <v>38757</v>
      </c>
      <c r="B2477" s="4">
        <v>5808.7</v>
      </c>
      <c r="C2477" s="4">
        <v>1263.78</v>
      </c>
      <c r="D2477" s="5">
        <f t="shared" si="190"/>
        <v>725.85147320659348</v>
      </c>
      <c r="E2477" s="4">
        <v>0.57434954913560388</v>
      </c>
      <c r="F2477" s="8">
        <f t="shared" si="191"/>
        <v>1.4496777139448346E-2</v>
      </c>
      <c r="G2477" s="8">
        <f t="shared" si="192"/>
        <v>-1.4785942609120406E-3</v>
      </c>
      <c r="H2477" s="8">
        <f t="shared" si="193"/>
        <v>-3.4466912105929988E-4</v>
      </c>
      <c r="I2477" s="8">
        <f>'Parameters and Results'!$C$3*Data!F2477+'Parameters and Results'!$C$4*Data!G2477</f>
        <v>1.1886239096124801E-2</v>
      </c>
      <c r="J2477" s="8">
        <f>(1-'Parameters and Results'!$B$5)*Data!H2477</f>
        <v>-1.0340073631778998E-4</v>
      </c>
      <c r="K2477" s="8">
        <f t="shared" si="194"/>
        <v>1.1782838359807011E-2</v>
      </c>
    </row>
    <row r="2478" spans="1:11" x14ac:dyDescent="0.2">
      <c r="A2478" s="3">
        <v>38758</v>
      </c>
      <c r="B2478" s="4">
        <v>5764.1</v>
      </c>
      <c r="C2478" s="4">
        <v>1266.99</v>
      </c>
      <c r="D2478" s="5">
        <f t="shared" si="190"/>
        <v>725.90237194912334</v>
      </c>
      <c r="E2478" s="4">
        <v>0.57293457087200639</v>
      </c>
      <c r="F2478" s="8">
        <f t="shared" si="191"/>
        <v>-7.7077666261764185E-3</v>
      </c>
      <c r="G2478" s="8">
        <f t="shared" si="192"/>
        <v>2.5367787048434379E-3</v>
      </c>
      <c r="H2478" s="8">
        <f t="shared" si="193"/>
        <v>-2.4666583566580712E-3</v>
      </c>
      <c r="I2478" s="8">
        <f>'Parameters and Results'!$C$3*Data!F2478+'Parameters and Results'!$C$4*Data!G2478</f>
        <v>-5.3744352972889091E-3</v>
      </c>
      <c r="J2478" s="8">
        <f>(1-'Parameters and Results'!$B$5)*Data!H2478</f>
        <v>-7.3999750699742142E-4</v>
      </c>
      <c r="K2478" s="8">
        <f t="shared" si="194"/>
        <v>-6.1144328042863306E-3</v>
      </c>
    </row>
    <row r="2479" spans="1:11" x14ac:dyDescent="0.2">
      <c r="A2479" s="3">
        <v>38761</v>
      </c>
      <c r="B2479" s="4">
        <v>5793.5</v>
      </c>
      <c r="C2479" s="4">
        <v>1262.8599999999999</v>
      </c>
      <c r="D2479" s="5">
        <f t="shared" si="190"/>
        <v>724.20002293841037</v>
      </c>
      <c r="E2479" s="4">
        <v>0.5734602592040372</v>
      </c>
      <c r="F2479" s="8">
        <f t="shared" si="191"/>
        <v>5.0875724050469199E-3</v>
      </c>
      <c r="G2479" s="8">
        <f t="shared" si="192"/>
        <v>-3.2650186129101217E-3</v>
      </c>
      <c r="H2479" s="8">
        <f t="shared" si="193"/>
        <v>9.1711573549652851E-4</v>
      </c>
      <c r="I2479" s="8">
        <f>'Parameters and Results'!$C$3*Data!F2479+'Parameters and Results'!$C$4*Data!G2479</f>
        <v>2.6885158034445889E-3</v>
      </c>
      <c r="J2479" s="8">
        <f>(1-'Parameters and Results'!$B$5)*Data!H2479</f>
        <v>2.751347206489586E-4</v>
      </c>
      <c r="K2479" s="8">
        <f t="shared" si="194"/>
        <v>2.9636505240935476E-3</v>
      </c>
    </row>
    <row r="2480" spans="1:11" x14ac:dyDescent="0.2">
      <c r="A2480" s="3">
        <v>38762</v>
      </c>
      <c r="B2480" s="4">
        <v>5792.3</v>
      </c>
      <c r="C2480" s="4">
        <v>1275.53</v>
      </c>
      <c r="D2480" s="5">
        <f t="shared" si="190"/>
        <v>735.47252493801534</v>
      </c>
      <c r="E2480" s="4">
        <v>0.576601510695958</v>
      </c>
      <c r="F2480" s="8">
        <f t="shared" si="191"/>
        <v>-2.0715013279898599E-4</v>
      </c>
      <c r="G2480" s="8">
        <f t="shared" si="192"/>
        <v>9.9827884761768439E-3</v>
      </c>
      <c r="H2480" s="8">
        <f t="shared" si="193"/>
        <v>5.4627662371743392E-3</v>
      </c>
      <c r="I2480" s="8">
        <f>'Parameters and Results'!$C$3*Data!F2480+'Parameters and Results'!$C$4*Data!G2480</f>
        <v>5.2094494109363844E-3</v>
      </c>
      <c r="J2480" s="8">
        <f>(1-'Parameters and Results'!$B$5)*Data!H2480</f>
        <v>1.6388298711523021E-3</v>
      </c>
      <c r="K2480" s="8">
        <f t="shared" si="194"/>
        <v>6.8482792820886863E-3</v>
      </c>
    </row>
    <row r="2481" spans="1:11" x14ac:dyDescent="0.2">
      <c r="A2481" s="3">
        <v>38763</v>
      </c>
      <c r="B2481" s="4">
        <v>5791.5</v>
      </c>
      <c r="C2481" s="4">
        <v>1280</v>
      </c>
      <c r="D2481" s="5">
        <f t="shared" si="190"/>
        <v>735.58990862594101</v>
      </c>
      <c r="E2481" s="4">
        <v>0.57467961611401641</v>
      </c>
      <c r="F2481" s="8">
        <f t="shared" si="191"/>
        <v>-1.3812393191739756E-4</v>
      </c>
      <c r="G2481" s="8">
        <f t="shared" si="192"/>
        <v>3.4982994202306227E-3</v>
      </c>
      <c r="H2481" s="8">
        <f t="shared" si="193"/>
        <v>-3.3387090649926359E-3</v>
      </c>
      <c r="I2481" s="8">
        <f>'Parameters and Results'!$C$3*Data!F2481+'Parameters and Results'!$C$4*Data!G2481</f>
        <v>1.7682232464968138E-3</v>
      </c>
      <c r="J2481" s="8">
        <f>(1-'Parameters and Results'!$B$5)*Data!H2481</f>
        <v>-1.0016127194977908E-3</v>
      </c>
      <c r="K2481" s="8">
        <f t="shared" si="194"/>
        <v>7.6661052699902301E-4</v>
      </c>
    </row>
    <row r="2482" spans="1:11" x14ac:dyDescent="0.2">
      <c r="A2482" s="3">
        <v>38764</v>
      </c>
      <c r="B2482" s="4">
        <v>5828.9</v>
      </c>
      <c r="C2482" s="4">
        <v>1289.3800000000001</v>
      </c>
      <c r="D2482" s="5">
        <f t="shared" si="190"/>
        <v>742.9872075602168</v>
      </c>
      <c r="E2482" s="4">
        <v>0.57623602627636283</v>
      </c>
      <c r="F2482" s="8">
        <f t="shared" si="191"/>
        <v>6.4369779246860846E-3</v>
      </c>
      <c r="G2482" s="8">
        <f t="shared" si="192"/>
        <v>7.3014047521291897E-3</v>
      </c>
      <c r="H2482" s="8">
        <f t="shared" si="193"/>
        <v>2.7046484621434173E-3</v>
      </c>
      <c r="I2482" s="8">
        <f>'Parameters and Results'!$C$3*Data!F2482+'Parameters and Results'!$C$4*Data!G2482</f>
        <v>9.5751142502500872E-3</v>
      </c>
      <c r="J2482" s="8">
        <f>(1-'Parameters and Results'!$B$5)*Data!H2482</f>
        <v>8.1139453864302537E-4</v>
      </c>
      <c r="K2482" s="8">
        <f t="shared" si="194"/>
        <v>1.0386508788893113E-2</v>
      </c>
    </row>
    <row r="2483" spans="1:11" x14ac:dyDescent="0.2">
      <c r="A2483" s="3">
        <v>38765</v>
      </c>
      <c r="B2483" s="4">
        <v>5846.2</v>
      </c>
      <c r="C2483" s="4">
        <v>1287.24</v>
      </c>
      <c r="D2483" s="5">
        <f t="shared" si="190"/>
        <v>739.66557490087916</v>
      </c>
      <c r="E2483" s="4">
        <v>0.57461357237257948</v>
      </c>
      <c r="F2483" s="8">
        <f t="shared" si="191"/>
        <v>2.963574215523272E-3</v>
      </c>
      <c r="G2483" s="8">
        <f t="shared" si="192"/>
        <v>-1.6610912684537765E-3</v>
      </c>
      <c r="H2483" s="8">
        <f t="shared" si="193"/>
        <v>-2.8195777807390062E-3</v>
      </c>
      <c r="I2483" s="8">
        <f>'Parameters and Results'!$C$3*Data!F2483+'Parameters and Results'!$C$4*Data!G2483</f>
        <v>1.6961381536178234E-3</v>
      </c>
      <c r="J2483" s="8">
        <f>(1-'Parameters and Results'!$B$5)*Data!H2483</f>
        <v>-8.4587333422170199E-4</v>
      </c>
      <c r="K2483" s="8">
        <f t="shared" si="194"/>
        <v>8.5026481939612136E-4</v>
      </c>
    </row>
    <row r="2484" spans="1:11" x14ac:dyDescent="0.2">
      <c r="A2484" s="3">
        <v>38769</v>
      </c>
      <c r="B2484" s="4">
        <v>5857.7</v>
      </c>
      <c r="C2484" s="4">
        <v>1283.03</v>
      </c>
      <c r="D2484" s="5">
        <f t="shared" si="190"/>
        <v>735.38717257981318</v>
      </c>
      <c r="E2484" s="4">
        <v>0.57316444087808793</v>
      </c>
      <c r="F2484" s="8">
        <f t="shared" si="191"/>
        <v>1.9651575459348155E-3</v>
      </c>
      <c r="G2484" s="8">
        <f t="shared" si="192"/>
        <v>-3.2759233582683768E-3</v>
      </c>
      <c r="H2484" s="8">
        <f t="shared" si="193"/>
        <v>-2.5251089457278826E-3</v>
      </c>
      <c r="I2484" s="8">
        <f>'Parameters and Results'!$C$3*Data!F2484+'Parameters and Results'!$C$4*Data!G2484</f>
        <v>-4.948576077196034E-5</v>
      </c>
      <c r="J2484" s="8">
        <f>(1-'Parameters and Results'!$B$5)*Data!H2484</f>
        <v>-7.5753268371836491E-4</v>
      </c>
      <c r="K2484" s="8">
        <f t="shared" si="194"/>
        <v>-8.0701844449032525E-4</v>
      </c>
    </row>
    <row r="2485" spans="1:11" x14ac:dyDescent="0.2">
      <c r="A2485" s="3">
        <v>38770</v>
      </c>
      <c r="B2485" s="4">
        <v>5872.4</v>
      </c>
      <c r="C2485" s="4">
        <v>1292.67</v>
      </c>
      <c r="D2485" s="5">
        <f t="shared" si="190"/>
        <v>741.84791965566717</v>
      </c>
      <c r="E2485" s="4">
        <v>0.57388809182209466</v>
      </c>
      <c r="F2485" s="8">
        <f t="shared" si="191"/>
        <v>2.50637380676004E-3</v>
      </c>
      <c r="G2485" s="8">
        <f t="shared" si="192"/>
        <v>7.4853787408809894E-3</v>
      </c>
      <c r="H2485" s="8">
        <f t="shared" si="193"/>
        <v>1.2617574511771248E-3</v>
      </c>
      <c r="I2485" s="8">
        <f>'Parameters and Results'!$C$3*Data!F2485+'Parameters and Results'!$C$4*Data!G2485</f>
        <v>6.2351816009907704E-3</v>
      </c>
      <c r="J2485" s="8">
        <f>(1-'Parameters and Results'!$B$5)*Data!H2485</f>
        <v>3.7852723535313751E-4</v>
      </c>
      <c r="K2485" s="8">
        <f t="shared" si="194"/>
        <v>6.6137088363439076E-3</v>
      </c>
    </row>
    <row r="2486" spans="1:11" x14ac:dyDescent="0.2">
      <c r="A2486" s="3">
        <v>38771</v>
      </c>
      <c r="B2486" s="4">
        <v>5836</v>
      </c>
      <c r="C2486" s="4">
        <v>1287.79</v>
      </c>
      <c r="D2486" s="5">
        <f t="shared" si="190"/>
        <v>734.95605524483506</v>
      </c>
      <c r="E2486" s="4">
        <v>0.57071110603812347</v>
      </c>
      <c r="F2486" s="8">
        <f t="shared" si="191"/>
        <v>-6.2177782226289328E-3</v>
      </c>
      <c r="G2486" s="8">
        <f t="shared" si="192"/>
        <v>-3.7822758869455603E-3</v>
      </c>
      <c r="H2486" s="8">
        <f t="shared" si="193"/>
        <v>-5.55127759758447E-3</v>
      </c>
      <c r="I2486" s="8">
        <f>'Parameters and Results'!$C$3*Data!F2486+'Parameters and Results'!$C$4*Data!G2486</f>
        <v>-7.4829849237509193E-3</v>
      </c>
      <c r="J2486" s="8">
        <f>(1-'Parameters and Results'!$B$5)*Data!H2486</f>
        <v>-1.6653832792753412E-3</v>
      </c>
      <c r="K2486" s="8">
        <f t="shared" si="194"/>
        <v>-9.1483682030262612E-3</v>
      </c>
    </row>
    <row r="2487" spans="1:11" x14ac:dyDescent="0.2">
      <c r="A2487" s="3">
        <v>38772</v>
      </c>
      <c r="B2487" s="4">
        <v>5860.5</v>
      </c>
      <c r="C2487" s="4">
        <v>1289.43</v>
      </c>
      <c r="D2487" s="5">
        <f t="shared" si="190"/>
        <v>739.01306740027519</v>
      </c>
      <c r="E2487" s="4">
        <v>0.57313159101329669</v>
      </c>
      <c r="F2487" s="8">
        <f t="shared" si="191"/>
        <v>4.1892935205586892E-3</v>
      </c>
      <c r="G2487" s="8">
        <f t="shared" si="192"/>
        <v>1.2726893484951744E-3</v>
      </c>
      <c r="H2487" s="8">
        <f t="shared" si="193"/>
        <v>4.2322053448441673E-3</v>
      </c>
      <c r="I2487" s="8">
        <f>'Parameters and Results'!$C$3*Data!F2487+'Parameters and Results'!$C$4*Data!G2487</f>
        <v>4.3528840786762474E-3</v>
      </c>
      <c r="J2487" s="8">
        <f>(1-'Parameters and Results'!$B$5)*Data!H2487</f>
        <v>1.2696616034532503E-3</v>
      </c>
      <c r="K2487" s="8">
        <f t="shared" si="194"/>
        <v>5.6225456821294975E-3</v>
      </c>
    </row>
    <row r="2488" spans="1:11" x14ac:dyDescent="0.2">
      <c r="A2488" s="3">
        <v>38775</v>
      </c>
      <c r="B2488" s="4">
        <v>5875.9</v>
      </c>
      <c r="C2488" s="4">
        <v>1294.1199999999999</v>
      </c>
      <c r="D2488" s="5">
        <f t="shared" si="190"/>
        <v>743.36262852547532</v>
      </c>
      <c r="E2488" s="4">
        <v>0.57441553219599062</v>
      </c>
      <c r="F2488" s="8">
        <f t="shared" si="191"/>
        <v>2.6243156058683788E-3</v>
      </c>
      <c r="G2488" s="8">
        <f t="shared" si="192"/>
        <v>3.6306672229017936E-3</v>
      </c>
      <c r="H2488" s="8">
        <f t="shared" si="193"/>
        <v>2.2377150227469293E-3</v>
      </c>
      <c r="I2488" s="8">
        <f>'Parameters and Results'!$C$3*Data!F2488+'Parameters and Results'!$C$4*Data!G2488</f>
        <v>4.2568364555018012E-3</v>
      </c>
      <c r="J2488" s="8">
        <f>(1-'Parameters and Results'!$B$5)*Data!H2488</f>
        <v>6.7131450682407891E-4</v>
      </c>
      <c r="K2488" s="8">
        <f t="shared" si="194"/>
        <v>4.9281509623258796E-3</v>
      </c>
    </row>
    <row r="2489" spans="1:11" x14ac:dyDescent="0.2">
      <c r="A2489" s="3">
        <v>38776</v>
      </c>
      <c r="B2489" s="4">
        <v>5791.5</v>
      </c>
      <c r="C2489" s="4">
        <v>1280.6600000000001</v>
      </c>
      <c r="D2489" s="5">
        <f t="shared" si="190"/>
        <v>730.17845943326313</v>
      </c>
      <c r="E2489" s="4">
        <v>0.57015793374764812</v>
      </c>
      <c r="F2489" s="8">
        <f t="shared" si="191"/>
        <v>-1.4467914396702593E-2</v>
      </c>
      <c r="G2489" s="8">
        <f t="shared" si="192"/>
        <v>-1.0455357439630828E-2</v>
      </c>
      <c r="H2489" s="8">
        <f t="shared" si="193"/>
        <v>-7.43965889941995E-3</v>
      </c>
      <c r="I2489" s="8">
        <f>'Parameters and Results'!$C$3*Data!F2489+'Parameters and Results'!$C$4*Data!G2489</f>
        <v>-1.8305318114515419E-2</v>
      </c>
      <c r="J2489" s="8">
        <f>(1-'Parameters and Results'!$B$5)*Data!H2489</f>
        <v>-2.2318976698259855E-3</v>
      </c>
      <c r="K2489" s="8">
        <f t="shared" si="194"/>
        <v>-2.0537215784341405E-2</v>
      </c>
    </row>
    <row r="2490" spans="1:11" x14ac:dyDescent="0.2">
      <c r="A2490" s="3">
        <v>38777</v>
      </c>
      <c r="B2490" s="4">
        <v>5844.1</v>
      </c>
      <c r="C2490" s="4">
        <v>1291.24</v>
      </c>
      <c r="D2490" s="5">
        <f t="shared" si="190"/>
        <v>738.99158701997374</v>
      </c>
      <c r="E2490" s="4">
        <v>0.57231156641675729</v>
      </c>
      <c r="F2490" s="8">
        <f t="shared" si="191"/>
        <v>9.0412799192077058E-3</v>
      </c>
      <c r="G2490" s="8">
        <f t="shared" si="192"/>
        <v>8.2274269454006288E-3</v>
      </c>
      <c r="H2490" s="8">
        <f t="shared" si="193"/>
        <v>3.7701404190995276E-3</v>
      </c>
      <c r="I2490" s="8">
        <f>'Parameters and Results'!$C$3*Data!F2490+'Parameters and Results'!$C$4*Data!G2490</f>
        <v>1.2353930479823083E-2</v>
      </c>
      <c r="J2490" s="8">
        <f>(1-'Parameters and Results'!$B$5)*Data!H2490</f>
        <v>1.1310421257298585E-3</v>
      </c>
      <c r="K2490" s="8">
        <f t="shared" si="194"/>
        <v>1.3484972605552942E-2</v>
      </c>
    </row>
    <row r="2491" spans="1:11" x14ac:dyDescent="0.2">
      <c r="A2491" s="3">
        <v>38778</v>
      </c>
      <c r="B2491" s="4">
        <v>5833</v>
      </c>
      <c r="C2491" s="4">
        <v>1289.1400000000001</v>
      </c>
      <c r="D2491" s="5">
        <f t="shared" si="190"/>
        <v>736.94620705425029</v>
      </c>
      <c r="E2491" s="4">
        <v>0.57165723432230031</v>
      </c>
      <c r="F2491" s="8">
        <f t="shared" si="191"/>
        <v>-1.9011575379709643E-3</v>
      </c>
      <c r="G2491" s="8">
        <f t="shared" si="192"/>
        <v>-1.627667602157541E-3</v>
      </c>
      <c r="H2491" s="8">
        <f t="shared" si="193"/>
        <v>-1.1439685512273736E-3</v>
      </c>
      <c r="I2491" s="8">
        <f>'Parameters and Results'!$C$3*Data!F2491+'Parameters and Results'!$C$4*Data!G2491</f>
        <v>-2.5424533508896664E-3</v>
      </c>
      <c r="J2491" s="8">
        <f>(1-'Parameters and Results'!$B$5)*Data!H2491</f>
        <v>-3.4319056536821215E-4</v>
      </c>
      <c r="K2491" s="8">
        <f t="shared" si="194"/>
        <v>-2.8856439162578784E-3</v>
      </c>
    </row>
    <row r="2492" spans="1:11" x14ac:dyDescent="0.2">
      <c r="A2492" s="3">
        <v>38779</v>
      </c>
      <c r="B2492" s="4">
        <v>5858.7</v>
      </c>
      <c r="C2492" s="4">
        <v>1287.23</v>
      </c>
      <c r="D2492" s="5">
        <f t="shared" si="190"/>
        <v>734.2593120757515</v>
      </c>
      <c r="E2492" s="4">
        <v>0.57041811647937934</v>
      </c>
      <c r="F2492" s="8">
        <f t="shared" si="191"/>
        <v>4.3962882032087492E-3</v>
      </c>
      <c r="G2492" s="8">
        <f t="shared" si="192"/>
        <v>-1.4827065599390518E-3</v>
      </c>
      <c r="H2492" s="8">
        <f t="shared" si="193"/>
        <v>-2.1699414636084922E-3</v>
      </c>
      <c r="I2492" s="8">
        <f>'Parameters and Results'!$C$3*Data!F2492+'Parameters and Results'!$C$4*Data!G2492</f>
        <v>3.0460906354405673E-3</v>
      </c>
      <c r="J2492" s="8">
        <f>(1-'Parameters and Results'!$B$5)*Data!H2492</f>
        <v>-6.509824390825477E-4</v>
      </c>
      <c r="K2492" s="8">
        <f t="shared" si="194"/>
        <v>2.3951081963580196E-3</v>
      </c>
    </row>
    <row r="2493" spans="1:11" x14ac:dyDescent="0.2">
      <c r="A2493" s="3">
        <v>38782</v>
      </c>
      <c r="B2493" s="4">
        <v>5897.8</v>
      </c>
      <c r="C2493" s="4">
        <v>1278.26</v>
      </c>
      <c r="D2493" s="5">
        <f t="shared" si="190"/>
        <v>730.76835124628394</v>
      </c>
      <c r="E2493" s="4">
        <v>0.57168991538989244</v>
      </c>
      <c r="F2493" s="8">
        <f t="shared" si="191"/>
        <v>6.6516640434928906E-3</v>
      </c>
      <c r="G2493" s="8">
        <f t="shared" si="192"/>
        <v>-6.9928446827921247E-3</v>
      </c>
      <c r="H2493" s="8">
        <f t="shared" si="193"/>
        <v>2.2271088210628191E-3</v>
      </c>
      <c r="I2493" s="8">
        <f>'Parameters and Results'!$C$3*Data!F2493+'Parameters and Results'!$C$4*Data!G2493</f>
        <v>2.0440699093485309E-3</v>
      </c>
      <c r="J2493" s="8">
        <f>(1-'Parameters and Results'!$B$5)*Data!H2493</f>
        <v>6.6813264631884587E-4</v>
      </c>
      <c r="K2493" s="8">
        <f t="shared" si="194"/>
        <v>2.7122025556673766E-3</v>
      </c>
    </row>
    <row r="2494" spans="1:11" x14ac:dyDescent="0.2">
      <c r="A2494" s="3">
        <v>38783</v>
      </c>
      <c r="B2494" s="4">
        <v>5857.4</v>
      </c>
      <c r="C2494" s="4">
        <v>1275.8800000000001</v>
      </c>
      <c r="D2494" s="5">
        <f t="shared" si="190"/>
        <v>734.86925469415974</v>
      </c>
      <c r="E2494" s="4">
        <v>0.57597051030987212</v>
      </c>
      <c r="F2494" s="8">
        <f t="shared" si="191"/>
        <v>-6.8735808938670886E-3</v>
      </c>
      <c r="G2494" s="8">
        <f t="shared" si="192"/>
        <v>-1.863641530098769E-3</v>
      </c>
      <c r="H2494" s="8">
        <f t="shared" si="193"/>
        <v>7.4597235810581163E-3</v>
      </c>
      <c r="I2494" s="8">
        <f>'Parameters and Results'!$C$3*Data!F2494+'Parameters and Results'!$C$4*Data!G2494</f>
        <v>-7.020749708387038E-3</v>
      </c>
      <c r="J2494" s="8">
        <f>(1-'Parameters and Results'!$B$5)*Data!H2494</f>
        <v>2.2379170743174353E-3</v>
      </c>
      <c r="K2494" s="8">
        <f t="shared" si="194"/>
        <v>-4.7828326340696031E-3</v>
      </c>
    </row>
    <row r="2495" spans="1:11" x14ac:dyDescent="0.2">
      <c r="A2495" s="3">
        <v>38784</v>
      </c>
      <c r="B2495" s="4">
        <v>5812.9</v>
      </c>
      <c r="C2495" s="4">
        <v>1278.47</v>
      </c>
      <c r="D2495" s="5">
        <f t="shared" si="190"/>
        <v>736.48827697448007</v>
      </c>
      <c r="E2495" s="4">
        <v>0.57607005011809431</v>
      </c>
      <c r="F2495" s="8">
        <f t="shared" si="191"/>
        <v>-7.6262333743543648E-3</v>
      </c>
      <c r="G2495" s="8">
        <f t="shared" si="192"/>
        <v>2.0279138627049766E-3</v>
      </c>
      <c r="H2495" s="8">
        <f t="shared" si="193"/>
        <v>1.7280608320406398E-4</v>
      </c>
      <c r="I2495" s="8">
        <f>'Parameters and Results'!$C$3*Data!F2495+'Parameters and Results'!$C$4*Data!G2495</f>
        <v>-5.5778807166993816E-3</v>
      </c>
      <c r="J2495" s="8">
        <f>(1-'Parameters and Results'!$B$5)*Data!H2495</f>
        <v>5.1841824961219204E-5</v>
      </c>
      <c r="K2495" s="8">
        <f t="shared" si="194"/>
        <v>-5.5260388917381621E-3</v>
      </c>
    </row>
    <row r="2496" spans="1:11" x14ac:dyDescent="0.2">
      <c r="A2496" s="3">
        <v>38785</v>
      </c>
      <c r="B2496" s="4">
        <v>5855.9</v>
      </c>
      <c r="C2496" s="4">
        <v>1272.23</v>
      </c>
      <c r="D2496" s="5">
        <f t="shared" si="190"/>
        <v>732.5981803524129</v>
      </c>
      <c r="E2496" s="4">
        <v>0.57583784406311189</v>
      </c>
      <c r="F2496" s="8">
        <f t="shared" si="191"/>
        <v>7.3701142604923739E-3</v>
      </c>
      <c r="G2496" s="8">
        <f t="shared" si="192"/>
        <v>-4.8927842932927684E-3</v>
      </c>
      <c r="H2496" s="8">
        <f t="shared" si="193"/>
        <v>-4.0316775204111819E-4</v>
      </c>
      <c r="I2496" s="8">
        <f>'Parameters and Results'!$C$3*Data!F2496+'Parameters and Results'!$C$4*Data!G2496</f>
        <v>3.8067464595527315E-3</v>
      </c>
      <c r="J2496" s="8">
        <f>(1-'Parameters and Results'!$B$5)*Data!H2496</f>
        <v>-1.2095032561233547E-4</v>
      </c>
      <c r="K2496" s="8">
        <f t="shared" si="194"/>
        <v>3.685796133940396E-3</v>
      </c>
    </row>
    <row r="2497" spans="1:11" x14ac:dyDescent="0.2">
      <c r="A2497" s="3">
        <v>38786</v>
      </c>
      <c r="B2497" s="4">
        <v>5907.9</v>
      </c>
      <c r="C2497" s="4">
        <v>1281.42</v>
      </c>
      <c r="D2497" s="5">
        <f t="shared" si="190"/>
        <v>742.59388038942984</v>
      </c>
      <c r="E2497" s="4">
        <v>0.57950857672693556</v>
      </c>
      <c r="F2497" s="8">
        <f t="shared" si="191"/>
        <v>8.8407383136502125E-3</v>
      </c>
      <c r="G2497" s="8">
        <f t="shared" si="192"/>
        <v>7.1975718473499253E-3</v>
      </c>
      <c r="H2497" s="8">
        <f t="shared" si="193"/>
        <v>6.3543625515979909E-3</v>
      </c>
      <c r="I2497" s="8">
        <f>'Parameters and Results'!$C$3*Data!F2497+'Parameters and Results'!$C$4*Data!G2497</f>
        <v>1.1622334822012897E-2</v>
      </c>
      <c r="J2497" s="8">
        <f>(1-'Parameters and Results'!$B$5)*Data!H2497</f>
        <v>1.9063087654793975E-3</v>
      </c>
      <c r="K2497" s="8">
        <f t="shared" si="194"/>
        <v>1.3528643587492294E-2</v>
      </c>
    </row>
    <row r="2498" spans="1:11" x14ac:dyDescent="0.2">
      <c r="A2498" s="3">
        <v>38789</v>
      </c>
      <c r="B2498" s="4">
        <v>5952.8</v>
      </c>
      <c r="C2498" s="4">
        <v>1284.1300000000001</v>
      </c>
      <c r="D2498" s="5">
        <f t="shared" ref="D2498:D2561" si="195">C2498*E2498</f>
        <v>741.84286539572508</v>
      </c>
      <c r="E2498" s="4">
        <v>0.57770075101097629</v>
      </c>
      <c r="F2498" s="8">
        <f t="shared" si="191"/>
        <v>7.5712587767913118E-3</v>
      </c>
      <c r="G2498" s="8">
        <f t="shared" si="192"/>
        <v>2.1126082188379111E-3</v>
      </c>
      <c r="H2498" s="8">
        <f t="shared" si="193"/>
        <v>-3.1244601012626692E-3</v>
      </c>
      <c r="I2498" s="8">
        <f>'Parameters and Results'!$C$3*Data!F2498+'Parameters and Results'!$C$4*Data!G2498</f>
        <v>7.7656598678648705E-3</v>
      </c>
      <c r="J2498" s="8">
        <f>(1-'Parameters and Results'!$B$5)*Data!H2498</f>
        <v>-9.3733803037880084E-4</v>
      </c>
      <c r="K2498" s="8">
        <f t="shared" si="194"/>
        <v>6.8283218374860701E-3</v>
      </c>
    </row>
    <row r="2499" spans="1:11" x14ac:dyDescent="0.2">
      <c r="A2499" s="3">
        <v>38790</v>
      </c>
      <c r="B2499" s="4">
        <v>5950.6</v>
      </c>
      <c r="C2499" s="4">
        <v>1297.48</v>
      </c>
      <c r="D2499" s="5">
        <f t="shared" si="195"/>
        <v>742.30791235196523</v>
      </c>
      <c r="E2499" s="4">
        <v>0.57211510956004352</v>
      </c>
      <c r="F2499" s="8">
        <f t="shared" si="191"/>
        <v>-3.6964229128649302E-4</v>
      </c>
      <c r="G2499" s="8">
        <f t="shared" si="192"/>
        <v>1.0342475432269526E-2</v>
      </c>
      <c r="H2499" s="8">
        <f t="shared" si="193"/>
        <v>-9.7157911648314398E-3</v>
      </c>
      <c r="I2499" s="8">
        <f>'Parameters and Results'!$C$3*Data!F2499+'Parameters and Results'!$C$4*Data!G2499</f>
        <v>5.2614997285498639E-3</v>
      </c>
      <c r="J2499" s="8">
        <f>(1-'Parameters and Results'!$B$5)*Data!H2499</f>
        <v>-2.9147373494494322E-3</v>
      </c>
      <c r="K2499" s="8">
        <f t="shared" si="194"/>
        <v>2.3467623791004317E-3</v>
      </c>
    </row>
    <row r="2500" spans="1:11" x14ac:dyDescent="0.2">
      <c r="A2500" s="3">
        <v>38791</v>
      </c>
      <c r="B2500" s="4">
        <v>5965.1</v>
      </c>
      <c r="C2500" s="4">
        <v>1303.02</v>
      </c>
      <c r="D2500" s="5">
        <f t="shared" si="195"/>
        <v>746.28865979381442</v>
      </c>
      <c r="E2500" s="4">
        <v>0.57273768613974796</v>
      </c>
      <c r="F2500" s="8">
        <f t="shared" ref="F2500:F2563" si="196">LN(B2500/B2499)</f>
        <v>2.4337650590756177E-3</v>
      </c>
      <c r="G2500" s="8">
        <f t="shared" ref="G2500:G2563" si="197">LN(C2500/C2499)</f>
        <v>4.2607255381606982E-3</v>
      </c>
      <c r="H2500" s="8">
        <f t="shared" ref="H2500:H2563" si="198">LN(E2500/E2499)</f>
        <v>1.0876099414931001E-3</v>
      </c>
      <c r="I2500" s="8">
        <f>'Parameters and Results'!$C$3*Data!F2500+'Parameters and Results'!$C$4*Data!G2500</f>
        <v>4.4303362172979435E-3</v>
      </c>
      <c r="J2500" s="8">
        <f>(1-'Parameters and Results'!$B$5)*Data!H2500</f>
        <v>3.2628298244793009E-4</v>
      </c>
      <c r="K2500" s="8">
        <f t="shared" ref="K2500:K2563" si="199">I2500+J2500</f>
        <v>4.7566191997458736E-3</v>
      </c>
    </row>
    <row r="2501" spans="1:11" x14ac:dyDescent="0.2">
      <c r="A2501" s="3">
        <v>38792</v>
      </c>
      <c r="B2501" s="4">
        <v>5993.2</v>
      </c>
      <c r="C2501" s="4">
        <v>1305.33</v>
      </c>
      <c r="D2501" s="5">
        <f t="shared" si="195"/>
        <v>743.69302643573371</v>
      </c>
      <c r="E2501" s="4">
        <v>0.56973564266180488</v>
      </c>
      <c r="F2501" s="8">
        <f t="shared" si="196"/>
        <v>4.6996733181483511E-3</v>
      </c>
      <c r="G2501" s="8">
        <f t="shared" si="197"/>
        <v>1.7712351516669849E-3</v>
      </c>
      <c r="H2501" s="8">
        <f t="shared" si="198"/>
        <v>-5.2553531214183232E-3</v>
      </c>
      <c r="I2501" s="8">
        <f>'Parameters and Results'!$C$3*Data!F2501+'Parameters and Results'!$C$4*Data!G2501</f>
        <v>5.0686811352799793E-3</v>
      </c>
      <c r="J2501" s="8">
        <f>(1-'Parameters and Results'!$B$5)*Data!H2501</f>
        <v>-1.5766059364254973E-3</v>
      </c>
      <c r="K2501" s="8">
        <f t="shared" si="199"/>
        <v>3.4920751988544822E-3</v>
      </c>
    </row>
    <row r="2502" spans="1:11" x14ac:dyDescent="0.2">
      <c r="A2502" s="3">
        <v>38793</v>
      </c>
      <c r="B2502" s="4">
        <v>5999.4</v>
      </c>
      <c r="C2502" s="4">
        <v>1307.25</v>
      </c>
      <c r="D2502" s="5">
        <f t="shared" si="195"/>
        <v>744.15096487732683</v>
      </c>
      <c r="E2502" s="4">
        <v>0.56924916035748852</v>
      </c>
      <c r="F2502" s="8">
        <f t="shared" si="196"/>
        <v>1.0339710408694667E-3</v>
      </c>
      <c r="G2502" s="8">
        <f t="shared" si="197"/>
        <v>1.4698117153584349E-3</v>
      </c>
      <c r="H2502" s="8">
        <f t="shared" si="198"/>
        <v>-8.5423849837128782E-4</v>
      </c>
      <c r="I2502" s="8">
        <f>'Parameters and Results'!$C$3*Data!F2502+'Parameters and Results'!$C$4*Data!G2502</f>
        <v>1.6984229870543387E-3</v>
      </c>
      <c r="J2502" s="8">
        <f>(1-'Parameters and Results'!$B$5)*Data!H2502</f>
        <v>-2.562715495113864E-4</v>
      </c>
      <c r="K2502" s="8">
        <f t="shared" si="199"/>
        <v>1.4421514375429522E-3</v>
      </c>
    </row>
    <row r="2503" spans="1:11" x14ac:dyDescent="0.2">
      <c r="A2503" s="3">
        <v>38796</v>
      </c>
      <c r="B2503" s="4">
        <v>5991.7</v>
      </c>
      <c r="C2503" s="4">
        <v>1305.08</v>
      </c>
      <c r="D2503" s="5">
        <f t="shared" si="195"/>
        <v>743.08489438023116</v>
      </c>
      <c r="E2503" s="4">
        <v>0.56937880772077665</v>
      </c>
      <c r="F2503" s="8">
        <f t="shared" si="196"/>
        <v>-1.2842860218593027E-3</v>
      </c>
      <c r="G2503" s="8">
        <f t="shared" si="197"/>
        <v>-1.6613525083865482E-3</v>
      </c>
      <c r="H2503" s="8">
        <f t="shared" si="198"/>
        <v>2.2772559164725638E-4</v>
      </c>
      <c r="I2503" s="8">
        <f>'Parameters and Results'!$C$3*Data!F2503+'Parameters and Results'!$C$4*Data!G2503</f>
        <v>-2.0208806236556259E-3</v>
      </c>
      <c r="J2503" s="8">
        <f>(1-'Parameters and Results'!$B$5)*Data!H2503</f>
        <v>6.8317677494176919E-5</v>
      </c>
      <c r="K2503" s="8">
        <f t="shared" si="199"/>
        <v>-1.952562946161449E-3</v>
      </c>
    </row>
    <row r="2504" spans="1:11" x14ac:dyDescent="0.2">
      <c r="A2504" s="3">
        <v>38797</v>
      </c>
      <c r="B2504" s="4">
        <v>5991.3</v>
      </c>
      <c r="C2504" s="4">
        <v>1297.23</v>
      </c>
      <c r="D2504" s="5">
        <f t="shared" si="195"/>
        <v>743.01506386390975</v>
      </c>
      <c r="E2504" s="4">
        <v>0.57277049086431064</v>
      </c>
      <c r="F2504" s="8">
        <f t="shared" si="196"/>
        <v>-6.6761245121994202E-5</v>
      </c>
      <c r="G2504" s="8">
        <f t="shared" si="197"/>
        <v>-6.0331196596042072E-3</v>
      </c>
      <c r="H2504" s="8">
        <f t="shared" si="198"/>
        <v>5.9391414369611975E-3</v>
      </c>
      <c r="I2504" s="8">
        <f>'Parameters and Results'!$C$3*Data!F2504+'Parameters and Results'!$C$4*Data!G2504</f>
        <v>-3.3163007056680178E-3</v>
      </c>
      <c r="J2504" s="8">
        <f>(1-'Parameters and Results'!$B$5)*Data!H2504</f>
        <v>1.7817424310883595E-3</v>
      </c>
      <c r="K2504" s="8">
        <f t="shared" si="199"/>
        <v>-1.5345582745796584E-3</v>
      </c>
    </row>
    <row r="2505" spans="1:11" x14ac:dyDescent="0.2">
      <c r="A2505" s="3">
        <v>38798</v>
      </c>
      <c r="B2505" s="4">
        <v>6007.5</v>
      </c>
      <c r="C2505" s="4">
        <v>1305.04</v>
      </c>
      <c r="D2505" s="5">
        <f t="shared" si="195"/>
        <v>746.46227764113712</v>
      </c>
      <c r="E2505" s="4">
        <v>0.57198421323571469</v>
      </c>
      <c r="F2505" s="8">
        <f t="shared" si="196"/>
        <v>2.7002716677466832E-3</v>
      </c>
      <c r="G2505" s="8">
        <f t="shared" si="197"/>
        <v>6.0024697277979346E-3</v>
      </c>
      <c r="H2505" s="8">
        <f t="shared" si="198"/>
        <v>-1.3737052128744954E-3</v>
      </c>
      <c r="I2505" s="8">
        <f>'Parameters and Results'!$C$3*Data!F2505+'Parameters and Results'!$C$4*Data!G2505</f>
        <v>5.6040713622892337E-3</v>
      </c>
      <c r="J2505" s="8">
        <f>(1-'Parameters and Results'!$B$5)*Data!H2505</f>
        <v>-4.1211156386234868E-4</v>
      </c>
      <c r="K2505" s="8">
        <f t="shared" si="199"/>
        <v>5.1919597984268848E-3</v>
      </c>
    </row>
    <row r="2506" spans="1:11" x14ac:dyDescent="0.2">
      <c r="A2506" s="3">
        <v>38799</v>
      </c>
      <c r="B2506" s="4">
        <v>5990.1</v>
      </c>
      <c r="C2506" s="4">
        <v>1301.67</v>
      </c>
      <c r="D2506" s="5">
        <f t="shared" si="195"/>
        <v>749.50768699257219</v>
      </c>
      <c r="E2506" s="4">
        <v>0.57580468705015264</v>
      </c>
      <c r="F2506" s="8">
        <f t="shared" si="196"/>
        <v>-2.9005821496623295E-3</v>
      </c>
      <c r="G2506" s="8">
        <f t="shared" si="197"/>
        <v>-2.5856362061871408E-3</v>
      </c>
      <c r="H2506" s="8">
        <f t="shared" si="198"/>
        <v>6.6571264505347789E-3</v>
      </c>
      <c r="I2506" s="8">
        <f>'Parameters and Results'!$C$3*Data!F2506+'Parameters and Results'!$C$4*Data!G2506</f>
        <v>-3.934252932295595E-3</v>
      </c>
      <c r="J2506" s="8">
        <f>(1-'Parameters and Results'!$B$5)*Data!H2506</f>
        <v>1.9971379351604339E-3</v>
      </c>
      <c r="K2506" s="8">
        <f t="shared" si="199"/>
        <v>-1.9371149971351611E-3</v>
      </c>
    </row>
    <row r="2507" spans="1:11" x14ac:dyDescent="0.2">
      <c r="A2507" s="3">
        <v>38800</v>
      </c>
      <c r="B2507" s="4">
        <v>6036.3</v>
      </c>
      <c r="C2507" s="4">
        <v>1302.95</v>
      </c>
      <c r="D2507" s="5">
        <f t="shared" si="195"/>
        <v>747.66167441326684</v>
      </c>
      <c r="E2507" s="4">
        <v>0.57382222987318532</v>
      </c>
      <c r="F2507" s="8">
        <f t="shared" si="196"/>
        <v>7.6831349809492041E-3</v>
      </c>
      <c r="G2507" s="8">
        <f t="shared" si="197"/>
        <v>9.8286898130505091E-4</v>
      </c>
      <c r="H2507" s="8">
        <f t="shared" si="198"/>
        <v>-3.4488739135279476E-3</v>
      </c>
      <c r="I2507" s="8">
        <f>'Parameters and Results'!$C$3*Data!F2507+'Parameters and Results'!$C$4*Data!G2507</f>
        <v>7.2534923582352811E-3</v>
      </c>
      <c r="J2507" s="8">
        <f>(1-'Parameters and Results'!$B$5)*Data!H2507</f>
        <v>-1.0346621740583845E-3</v>
      </c>
      <c r="K2507" s="8">
        <f t="shared" si="199"/>
        <v>6.2188301841768967E-3</v>
      </c>
    </row>
    <row r="2508" spans="1:11" x14ac:dyDescent="0.2">
      <c r="A2508" s="3">
        <v>38803</v>
      </c>
      <c r="B2508" s="4">
        <v>5972.2</v>
      </c>
      <c r="C2508" s="4">
        <v>1301.6099999999999</v>
      </c>
      <c r="D2508" s="5">
        <f t="shared" si="195"/>
        <v>745.05437893531757</v>
      </c>
      <c r="E2508" s="4">
        <v>0.5724098454493417</v>
      </c>
      <c r="F2508" s="8">
        <f t="shared" si="196"/>
        <v>-1.0675872725376408E-2</v>
      </c>
      <c r="G2508" s="8">
        <f t="shared" si="197"/>
        <v>-1.0289646759754465E-3</v>
      </c>
      <c r="H2508" s="8">
        <f t="shared" si="198"/>
        <v>-2.4643964674601463E-3</v>
      </c>
      <c r="I2508" s="8">
        <f>'Parameters and Results'!$C$3*Data!F2508+'Parameters and Results'!$C$4*Data!G2508</f>
        <v>-9.8970295597310982E-3</v>
      </c>
      <c r="J2508" s="8">
        <f>(1-'Parameters and Results'!$B$5)*Data!H2508</f>
        <v>-7.3931894023804398E-4</v>
      </c>
      <c r="K2508" s="8">
        <f t="shared" si="199"/>
        <v>-1.0636348499969143E-2</v>
      </c>
    </row>
    <row r="2509" spans="1:11" x14ac:dyDescent="0.2">
      <c r="A2509" s="3">
        <v>38804</v>
      </c>
      <c r="B2509" s="4">
        <v>5935.7</v>
      </c>
      <c r="C2509" s="4">
        <v>1293.23</v>
      </c>
      <c r="D2509" s="5">
        <f t="shared" si="195"/>
        <v>739.1152769046123</v>
      </c>
      <c r="E2509" s="4">
        <v>0.57152654740812714</v>
      </c>
      <c r="F2509" s="8">
        <f t="shared" si="196"/>
        <v>-6.1304032300187432E-3</v>
      </c>
      <c r="G2509" s="8">
        <f t="shared" si="197"/>
        <v>-6.4589948771245614E-3</v>
      </c>
      <c r="H2509" s="8">
        <f t="shared" si="198"/>
        <v>-1.5443135165174491E-3</v>
      </c>
      <c r="I2509" s="8">
        <f>'Parameters and Results'!$C$3*Data!F2509+'Parameters and Results'!$C$4*Data!G2509</f>
        <v>-8.8519600599136633E-3</v>
      </c>
      <c r="J2509" s="8">
        <f>(1-'Parameters and Results'!$B$5)*Data!H2509</f>
        <v>-4.6329405495523481E-4</v>
      </c>
      <c r="K2509" s="8">
        <f t="shared" si="199"/>
        <v>-9.3152541148688976E-3</v>
      </c>
    </row>
    <row r="2510" spans="1:11" x14ac:dyDescent="0.2">
      <c r="A2510" s="3">
        <v>38805</v>
      </c>
      <c r="B2510" s="4">
        <v>5959.2</v>
      </c>
      <c r="C2510" s="4">
        <v>1302.8900000000001</v>
      </c>
      <c r="D2510" s="5">
        <f t="shared" si="195"/>
        <v>750.68564185296157</v>
      </c>
      <c r="E2510" s="4">
        <v>0.57616962433740493</v>
      </c>
      <c r="F2510" s="8">
        <f t="shared" si="196"/>
        <v>3.9512783755505428E-3</v>
      </c>
      <c r="G2510" s="8">
        <f t="shared" si="197"/>
        <v>7.4419091432433061E-3</v>
      </c>
      <c r="H2510" s="8">
        <f t="shared" si="198"/>
        <v>8.0911697263783069E-3</v>
      </c>
      <c r="I2510" s="8">
        <f>'Parameters and Results'!$C$3*Data!F2510+'Parameters and Results'!$C$4*Data!G2510</f>
        <v>7.475999515958111E-3</v>
      </c>
      <c r="J2510" s="8">
        <f>(1-'Parameters and Results'!$B$5)*Data!H2510</f>
        <v>2.4273509179134926E-3</v>
      </c>
      <c r="K2510" s="8">
        <f t="shared" si="199"/>
        <v>9.9033504338716036E-3</v>
      </c>
    </row>
    <row r="2511" spans="1:11" x14ac:dyDescent="0.2">
      <c r="A2511" s="3">
        <v>38806</v>
      </c>
      <c r="B2511" s="4">
        <v>6015.2</v>
      </c>
      <c r="C2511" s="4">
        <v>1300.25</v>
      </c>
      <c r="D2511" s="5">
        <f t="shared" si="195"/>
        <v>745.21435121503907</v>
      </c>
      <c r="E2511" s="4">
        <v>0.57313159101329669</v>
      </c>
      <c r="F2511" s="8">
        <f t="shared" si="196"/>
        <v>9.3533552017505961E-3</v>
      </c>
      <c r="G2511" s="8">
        <f t="shared" si="197"/>
        <v>-2.0283203401265074E-3</v>
      </c>
      <c r="H2511" s="8">
        <f t="shared" si="198"/>
        <v>-5.2867609632235467E-3</v>
      </c>
      <c r="I2511" s="8">
        <f>'Parameters and Results'!$C$3*Data!F2511+'Parameters and Results'!$C$4*Data!G2511</f>
        <v>7.0888928178634569E-3</v>
      </c>
      <c r="J2511" s="8">
        <f>(1-'Parameters and Results'!$B$5)*Data!H2511</f>
        <v>-1.5860282889670642E-3</v>
      </c>
      <c r="K2511" s="8">
        <f t="shared" si="199"/>
        <v>5.5028645288963925E-3</v>
      </c>
    </row>
    <row r="2512" spans="1:11" x14ac:dyDescent="0.2">
      <c r="A2512" s="3">
        <v>38807</v>
      </c>
      <c r="B2512" s="4">
        <v>5964.6</v>
      </c>
      <c r="C2512" s="4">
        <v>1294.8699999999999</v>
      </c>
      <c r="D2512" s="5">
        <f t="shared" si="195"/>
        <v>744.47766342781574</v>
      </c>
      <c r="E2512" s="4">
        <v>0.57494394296556084</v>
      </c>
      <c r="F2512" s="8">
        <f t="shared" si="196"/>
        <v>-8.4476036176625614E-3</v>
      </c>
      <c r="G2512" s="8">
        <f t="shared" si="197"/>
        <v>-4.1462496589516991E-3</v>
      </c>
      <c r="H2512" s="8">
        <f t="shared" si="198"/>
        <v>3.1572024733116117E-3</v>
      </c>
      <c r="I2512" s="8">
        <f>'Parameters and Results'!$C$3*Data!F2512+'Parameters and Results'!$C$4*Data!G2512</f>
        <v>-9.6306279812886607E-3</v>
      </c>
      <c r="J2512" s="8">
        <f>(1-'Parameters and Results'!$B$5)*Data!H2512</f>
        <v>9.4716074199348364E-4</v>
      </c>
      <c r="K2512" s="8">
        <f t="shared" si="199"/>
        <v>-8.6834672392951777E-3</v>
      </c>
    </row>
    <row r="2513" spans="1:11" x14ac:dyDescent="0.2">
      <c r="A2513" s="3">
        <v>38810</v>
      </c>
      <c r="B2513" s="4">
        <v>6024.3</v>
      </c>
      <c r="C2513" s="4">
        <v>1297.81</v>
      </c>
      <c r="D2513" s="5">
        <f t="shared" si="195"/>
        <v>746.33964000230037</v>
      </c>
      <c r="E2513" s="4">
        <v>0.57507619759618156</v>
      </c>
      <c r="F2513" s="8">
        <f t="shared" si="196"/>
        <v>9.9592945903692644E-3</v>
      </c>
      <c r="G2513" s="8">
        <f t="shared" si="197"/>
        <v>2.26792451066314E-3</v>
      </c>
      <c r="H2513" s="8">
        <f t="shared" si="198"/>
        <v>2.3000402608451477E-4</v>
      </c>
      <c r="I2513" s="8">
        <f>'Parameters and Results'!$C$3*Data!F2513+'Parameters and Results'!$C$4*Data!G2513</f>
        <v>9.9390620023312032E-3</v>
      </c>
      <c r="J2513" s="8">
        <f>(1-'Parameters and Results'!$B$5)*Data!H2513</f>
        <v>6.9001207825354445E-5</v>
      </c>
      <c r="K2513" s="8">
        <f t="shared" si="199"/>
        <v>1.0008063210156558E-2</v>
      </c>
    </row>
    <row r="2514" spans="1:11" x14ac:dyDescent="0.2">
      <c r="A2514" s="3">
        <v>38811</v>
      </c>
      <c r="B2514" s="4">
        <v>6004.7</v>
      </c>
      <c r="C2514" s="4">
        <v>1305.93</v>
      </c>
      <c r="D2514" s="5">
        <f t="shared" si="195"/>
        <v>743.73825388689556</v>
      </c>
      <c r="E2514" s="4">
        <v>0.56950851415228654</v>
      </c>
      <c r="F2514" s="8">
        <f t="shared" si="196"/>
        <v>-3.2587941384273965E-3</v>
      </c>
      <c r="G2514" s="8">
        <f t="shared" si="197"/>
        <v>6.2372021201325045E-3</v>
      </c>
      <c r="H2514" s="8">
        <f t="shared" si="198"/>
        <v>-9.7288165772619339E-3</v>
      </c>
      <c r="I2514" s="8">
        <f>'Parameters and Results'!$C$3*Data!F2514+'Parameters and Results'!$C$4*Data!G2514</f>
        <v>5.1664427374758159E-4</v>
      </c>
      <c r="J2514" s="8">
        <f>(1-'Parameters and Results'!$B$5)*Data!H2514</f>
        <v>-2.9186449731785804E-3</v>
      </c>
      <c r="K2514" s="8">
        <f t="shared" si="199"/>
        <v>-2.4020006994309989E-3</v>
      </c>
    </row>
    <row r="2515" spans="1:11" x14ac:dyDescent="0.2">
      <c r="A2515" s="3">
        <v>38812</v>
      </c>
      <c r="B2515" s="4">
        <v>6044.1</v>
      </c>
      <c r="C2515" s="4">
        <v>1311.56</v>
      </c>
      <c r="D2515" s="5">
        <f t="shared" si="195"/>
        <v>749.59135851860322</v>
      </c>
      <c r="E2515" s="4">
        <v>0.57152654740812714</v>
      </c>
      <c r="F2515" s="8">
        <f t="shared" si="196"/>
        <v>6.5400936918770074E-3</v>
      </c>
      <c r="G2515" s="8">
        <f t="shared" si="197"/>
        <v>4.3018377776463043E-3</v>
      </c>
      <c r="H2515" s="8">
        <f t="shared" si="198"/>
        <v>3.5372013147109338E-3</v>
      </c>
      <c r="I2515" s="8">
        <f>'Parameters and Results'!$C$3*Data!F2515+'Parameters and Results'!$C$4*Data!G2515</f>
        <v>8.0455743803213853E-3</v>
      </c>
      <c r="J2515" s="8">
        <f>(1-'Parameters and Results'!$B$5)*Data!H2515</f>
        <v>1.0611603944132803E-3</v>
      </c>
      <c r="K2515" s="8">
        <f t="shared" si="199"/>
        <v>9.1067347747346653E-3</v>
      </c>
    </row>
    <row r="2516" spans="1:11" x14ac:dyDescent="0.2">
      <c r="A2516" s="3">
        <v>38813</v>
      </c>
      <c r="B2516" s="4">
        <v>6045.7</v>
      </c>
      <c r="C2516" s="4">
        <v>1309.04</v>
      </c>
      <c r="D2516" s="5">
        <f t="shared" si="195"/>
        <v>747.85191956124322</v>
      </c>
      <c r="E2516" s="4">
        <v>0.57129798903107865</v>
      </c>
      <c r="F2516" s="8">
        <f t="shared" si="196"/>
        <v>2.64685935142107E-4</v>
      </c>
      <c r="G2516" s="8">
        <f t="shared" si="197"/>
        <v>-1.9232242820317711E-3</v>
      </c>
      <c r="H2516" s="8">
        <f t="shared" si="198"/>
        <v>-3.9998857708796562E-4</v>
      </c>
      <c r="I2516" s="8">
        <f>'Parameters and Results'!$C$3*Data!F2516+'Parameters and Results'!$C$4*Data!G2516</f>
        <v>-8.0694091904781303E-4</v>
      </c>
      <c r="J2516" s="8">
        <f>(1-'Parameters and Results'!$B$5)*Data!H2516</f>
        <v>-1.1999657312638971E-4</v>
      </c>
      <c r="K2516" s="8">
        <f t="shared" si="199"/>
        <v>-9.2693749217420273E-4</v>
      </c>
    </row>
    <row r="2517" spans="1:11" x14ac:dyDescent="0.2">
      <c r="A2517" s="3">
        <v>38814</v>
      </c>
      <c r="B2517" s="4">
        <v>6026.1</v>
      </c>
      <c r="C2517" s="4">
        <v>1295.5</v>
      </c>
      <c r="D2517" s="5">
        <f t="shared" si="195"/>
        <v>744.24082265755158</v>
      </c>
      <c r="E2517" s="4">
        <v>0.57448153041879702</v>
      </c>
      <c r="F2517" s="8">
        <f t="shared" si="196"/>
        <v>-3.2472402165033567E-3</v>
      </c>
      <c r="G2517" s="8">
        <f t="shared" si="197"/>
        <v>-1.0397323118475394E-2</v>
      </c>
      <c r="H2517" s="8">
        <f t="shared" si="198"/>
        <v>5.5570020689983627E-3</v>
      </c>
      <c r="I2517" s="8">
        <f>'Parameters and Results'!$C$3*Data!F2517+'Parameters and Results'!$C$4*Data!G2517</f>
        <v>-8.4558896734171513E-3</v>
      </c>
      <c r="J2517" s="8">
        <f>(1-'Parameters and Results'!$B$5)*Data!H2517</f>
        <v>1.6671006206995091E-3</v>
      </c>
      <c r="K2517" s="8">
        <f t="shared" si="199"/>
        <v>-6.7887890527176427E-3</v>
      </c>
    </row>
    <row r="2518" spans="1:11" x14ac:dyDescent="0.2">
      <c r="A2518" s="3">
        <v>38817</v>
      </c>
      <c r="B2518" s="4">
        <v>6067</v>
      </c>
      <c r="C2518" s="4">
        <v>1296.6199999999999</v>
      </c>
      <c r="D2518" s="5">
        <f t="shared" si="195"/>
        <v>744.96983625395001</v>
      </c>
      <c r="E2518" s="4">
        <v>0.57454754380925022</v>
      </c>
      <c r="F2518" s="8">
        <f t="shared" si="196"/>
        <v>6.76421363368557E-3</v>
      </c>
      <c r="G2518" s="8">
        <f t="shared" si="197"/>
        <v>8.6415757734839376E-4</v>
      </c>
      <c r="H2518" s="8">
        <f t="shared" si="198"/>
        <v>1.1490290716992383E-4</v>
      </c>
      <c r="I2518" s="8">
        <f>'Parameters and Results'!$C$3*Data!F2518+'Parameters and Results'!$C$4*Data!G2518</f>
        <v>6.385332021243007E-3</v>
      </c>
      <c r="J2518" s="8">
        <f>(1-'Parameters and Results'!$B$5)*Data!H2518</f>
        <v>3.4470872150977157E-5</v>
      </c>
      <c r="K2518" s="8">
        <f t="shared" si="199"/>
        <v>6.4198028933939843E-3</v>
      </c>
    </row>
    <row r="2519" spans="1:11" x14ac:dyDescent="0.2">
      <c r="A2519" s="3">
        <v>38818</v>
      </c>
      <c r="B2519" s="4">
        <v>6016.5</v>
      </c>
      <c r="C2519" s="4">
        <v>1286.57</v>
      </c>
      <c r="D2519" s="5">
        <f t="shared" si="195"/>
        <v>736.57182114845136</v>
      </c>
      <c r="E2519" s="4">
        <v>0.57250815824125501</v>
      </c>
      <c r="F2519" s="8">
        <f t="shared" si="196"/>
        <v>-8.3585540640805783E-3</v>
      </c>
      <c r="G2519" s="8">
        <f t="shared" si="197"/>
        <v>-7.781116144789893E-3</v>
      </c>
      <c r="H2519" s="8">
        <f t="shared" si="198"/>
        <v>-3.5558651828534312E-3</v>
      </c>
      <c r="I2519" s="8">
        <f>'Parameters and Results'!$C$3*Data!F2519+'Parameters and Results'!$C$4*Data!G2519</f>
        <v>-1.151553752425705E-2</v>
      </c>
      <c r="J2519" s="8">
        <f>(1-'Parameters and Results'!$B$5)*Data!H2519</f>
        <v>-1.0667595548560296E-3</v>
      </c>
      <c r="K2519" s="8">
        <f t="shared" si="199"/>
        <v>-1.258229707911308E-2</v>
      </c>
    </row>
    <row r="2520" spans="1:11" x14ac:dyDescent="0.2">
      <c r="A2520" s="3">
        <v>38819</v>
      </c>
      <c r="B2520" s="4">
        <v>6000.8</v>
      </c>
      <c r="C2520" s="4">
        <v>1288.1199999999999</v>
      </c>
      <c r="D2520" s="5">
        <f t="shared" si="195"/>
        <v>735.73223669179799</v>
      </c>
      <c r="E2520" s="4">
        <v>0.57116746630111948</v>
      </c>
      <c r="F2520" s="8">
        <f t="shared" si="196"/>
        <v>-2.6129012227906908E-3</v>
      </c>
      <c r="G2520" s="8">
        <f t="shared" si="197"/>
        <v>1.2040285915982092E-3</v>
      </c>
      <c r="H2520" s="8">
        <f t="shared" si="198"/>
        <v>-2.3445328823932131E-3</v>
      </c>
      <c r="I2520" s="8">
        <f>'Parameters and Results'!$C$3*Data!F2520+'Parameters and Results'!$C$4*Data!G2520</f>
        <v>-1.6361131304788216E-3</v>
      </c>
      <c r="J2520" s="8">
        <f>(1-'Parameters and Results'!$B$5)*Data!H2520</f>
        <v>-7.0335986471796398E-4</v>
      </c>
      <c r="K2520" s="8">
        <f t="shared" si="199"/>
        <v>-2.3394729951967856E-3</v>
      </c>
    </row>
    <row r="2521" spans="1:11" x14ac:dyDescent="0.2">
      <c r="A2521" s="3">
        <v>38820</v>
      </c>
      <c r="B2521" s="4">
        <v>6029.4</v>
      </c>
      <c r="C2521" s="4">
        <v>1289.1199999999999</v>
      </c>
      <c r="D2521" s="5">
        <f t="shared" si="195"/>
        <v>735.42130184266068</v>
      </c>
      <c r="E2521" s="4">
        <v>0.57048319926978153</v>
      </c>
      <c r="F2521" s="8">
        <f t="shared" si="196"/>
        <v>4.7547096275413221E-3</v>
      </c>
      <c r="G2521" s="8">
        <f t="shared" si="197"/>
        <v>7.760240025644255E-4</v>
      </c>
      <c r="H2521" s="8">
        <f t="shared" si="198"/>
        <v>-1.1987329117607028E-3</v>
      </c>
      <c r="I2521" s="8">
        <f>'Parameters and Results'!$C$3*Data!F2521+'Parameters and Results'!$C$4*Data!G2521</f>
        <v>4.579423885483447E-3</v>
      </c>
      <c r="J2521" s="8">
        <f>(1-'Parameters and Results'!$B$5)*Data!H2521</f>
        <v>-3.5961987352821091E-4</v>
      </c>
      <c r="K2521" s="8">
        <f t="shared" si="199"/>
        <v>4.219804011955236E-3</v>
      </c>
    </row>
    <row r="2522" spans="1:11" x14ac:dyDescent="0.2">
      <c r="A2522" s="3">
        <v>38825</v>
      </c>
      <c r="B2522" s="4">
        <v>6044.1</v>
      </c>
      <c r="C2522" s="4">
        <v>1307.28</v>
      </c>
      <c r="D2522" s="5">
        <f t="shared" si="195"/>
        <v>735.99819840108103</v>
      </c>
      <c r="E2522" s="4">
        <v>0.5629996622002027</v>
      </c>
      <c r="F2522" s="8">
        <f t="shared" si="196"/>
        <v>2.4350863070055268E-3</v>
      </c>
      <c r="G2522" s="8">
        <f t="shared" si="197"/>
        <v>1.3988827714643061E-2</v>
      </c>
      <c r="H2522" s="8">
        <f t="shared" si="198"/>
        <v>-1.3204691595902691E-2</v>
      </c>
      <c r="I2522" s="8">
        <f>'Parameters and Results'!$C$3*Data!F2522+'Parameters and Results'!$C$4*Data!G2522</f>
        <v>9.6846674845370902E-3</v>
      </c>
      <c r="J2522" s="8">
        <f>(1-'Parameters and Results'!$B$5)*Data!H2522</f>
        <v>-3.9614074787708078E-3</v>
      </c>
      <c r="K2522" s="8">
        <f t="shared" si="199"/>
        <v>5.7232600057662824E-3</v>
      </c>
    </row>
    <row r="2523" spans="1:11" x14ac:dyDescent="0.2">
      <c r="A2523" s="3">
        <v>38826</v>
      </c>
      <c r="B2523" s="4">
        <v>6089.8</v>
      </c>
      <c r="C2523" s="4">
        <v>1309.93</v>
      </c>
      <c r="D2523" s="5">
        <f t="shared" si="195"/>
        <v>732.00894104498457</v>
      </c>
      <c r="E2523" s="4">
        <v>0.55881531153953612</v>
      </c>
      <c r="F2523" s="8">
        <f t="shared" si="196"/>
        <v>7.5326508522051199E-3</v>
      </c>
      <c r="G2523" s="8">
        <f t="shared" si="197"/>
        <v>2.0250579094582173E-3</v>
      </c>
      <c r="H2523" s="8">
        <f t="shared" si="198"/>
        <v>-7.4600003816768868E-3</v>
      </c>
      <c r="I2523" s="8">
        <f>'Parameters and Results'!$C$3*Data!F2523+'Parameters and Results'!$C$4*Data!G2523</f>
        <v>7.6846007667869176E-3</v>
      </c>
      <c r="J2523" s="8">
        <f>(1-'Parameters and Results'!$B$5)*Data!H2523</f>
        <v>-2.2380001145030663E-3</v>
      </c>
      <c r="K2523" s="8">
        <f t="shared" si="199"/>
        <v>5.4466006522838513E-3</v>
      </c>
    </row>
    <row r="2524" spans="1:11" x14ac:dyDescent="0.2">
      <c r="A2524" s="3">
        <v>38827</v>
      </c>
      <c r="B2524" s="4">
        <v>6081.4</v>
      </c>
      <c r="C2524" s="4">
        <v>1311.46</v>
      </c>
      <c r="D2524" s="5">
        <f t="shared" si="195"/>
        <v>736.73389135441835</v>
      </c>
      <c r="E2524" s="4">
        <v>0.56176619291051066</v>
      </c>
      <c r="F2524" s="8">
        <f t="shared" si="196"/>
        <v>-1.3803078305631828E-3</v>
      </c>
      <c r="G2524" s="8">
        <f t="shared" si="197"/>
        <v>1.1673197606888619E-3</v>
      </c>
      <c r="H2524" s="8">
        <f t="shared" si="198"/>
        <v>5.2667087226933463E-3</v>
      </c>
      <c r="I2524" s="8">
        <f>'Parameters and Results'!$C$3*Data!F2524+'Parameters and Results'!$C$4*Data!G2524</f>
        <v>-5.7741668097079926E-4</v>
      </c>
      <c r="J2524" s="8">
        <f>(1-'Parameters and Results'!$B$5)*Data!H2524</f>
        <v>1.5800126168080042E-3</v>
      </c>
      <c r="K2524" s="8">
        <f t="shared" si="199"/>
        <v>1.0025959358372048E-3</v>
      </c>
    </row>
    <row r="2525" spans="1:11" x14ac:dyDescent="0.2">
      <c r="A2525" s="3">
        <v>38828</v>
      </c>
      <c r="B2525" s="4">
        <v>6132.7</v>
      </c>
      <c r="C2525" s="4">
        <v>1311.28</v>
      </c>
      <c r="D2525" s="5">
        <f t="shared" si="195"/>
        <v>735.97126340012346</v>
      </c>
      <c r="E2525" s="4">
        <v>0.56126171633832855</v>
      </c>
      <c r="F2525" s="8">
        <f t="shared" si="196"/>
        <v>8.4001771160160457E-3</v>
      </c>
      <c r="G2525" s="8">
        <f t="shared" si="197"/>
        <v>-1.372610325710344E-4</v>
      </c>
      <c r="H2525" s="8">
        <f t="shared" si="198"/>
        <v>-8.9842220653699894E-4</v>
      </c>
      <c r="I2525" s="8">
        <f>'Parameters and Results'!$C$3*Data!F2525+'Parameters and Results'!$C$4*Data!G2525</f>
        <v>7.2760340189256811E-3</v>
      </c>
      <c r="J2525" s="8">
        <f>(1-'Parameters and Results'!$B$5)*Data!H2525</f>
        <v>-2.6952666196109973E-4</v>
      </c>
      <c r="K2525" s="8">
        <f t="shared" si="199"/>
        <v>7.0065073569645815E-3</v>
      </c>
    </row>
    <row r="2526" spans="1:11" x14ac:dyDescent="0.2">
      <c r="A2526" s="3">
        <v>38831</v>
      </c>
      <c r="B2526" s="4">
        <v>6098.7</v>
      </c>
      <c r="C2526" s="4">
        <v>1308.1099999999999</v>
      </c>
      <c r="D2526" s="5">
        <f t="shared" si="195"/>
        <v>733.28661920511229</v>
      </c>
      <c r="E2526" s="4">
        <v>0.56056953865126968</v>
      </c>
      <c r="F2526" s="8">
        <f t="shared" si="196"/>
        <v>-5.5594760325033393E-3</v>
      </c>
      <c r="G2526" s="8">
        <f t="shared" si="197"/>
        <v>-2.4204120406601617E-3</v>
      </c>
      <c r="H2526" s="8">
        <f t="shared" si="198"/>
        <v>-1.2340140672976196E-3</v>
      </c>
      <c r="I2526" s="8">
        <f>'Parameters and Results'!$C$3*Data!F2526+'Parameters and Results'!$C$4*Data!G2526</f>
        <v>-6.171564030396909E-3</v>
      </c>
      <c r="J2526" s="8">
        <f>(1-'Parameters and Results'!$B$5)*Data!H2526</f>
        <v>-3.7020422018928592E-4</v>
      </c>
      <c r="K2526" s="8">
        <f t="shared" si="199"/>
        <v>-6.5417682505861949E-3</v>
      </c>
    </row>
    <row r="2527" spans="1:11" x14ac:dyDescent="0.2">
      <c r="A2527" s="3">
        <v>38832</v>
      </c>
      <c r="B2527" s="4">
        <v>6086.6</v>
      </c>
      <c r="C2527" s="4">
        <v>1301.74</v>
      </c>
      <c r="D2527" s="5">
        <f t="shared" si="195"/>
        <v>728.20541508167366</v>
      </c>
      <c r="E2527" s="4">
        <v>0.55940926381740874</v>
      </c>
      <c r="F2527" s="8">
        <f t="shared" si="196"/>
        <v>-1.9860001767809036E-3</v>
      </c>
      <c r="G2527" s="8">
        <f t="shared" si="197"/>
        <v>-4.8815162935259143E-3</v>
      </c>
      <c r="H2527" s="8">
        <f t="shared" si="198"/>
        <v>-2.0719593020746586E-3</v>
      </c>
      <c r="I2527" s="8">
        <f>'Parameters and Results'!$C$3*Data!F2527+'Parameters and Results'!$C$4*Data!G2527</f>
        <v>-4.3737689531872853E-3</v>
      </c>
      <c r="J2527" s="8">
        <f>(1-'Parameters and Results'!$B$5)*Data!H2527</f>
        <v>-6.2158779062239768E-4</v>
      </c>
      <c r="K2527" s="8">
        <f t="shared" si="199"/>
        <v>-4.9953567438096834E-3</v>
      </c>
    </row>
    <row r="2528" spans="1:11" x14ac:dyDescent="0.2">
      <c r="A2528" s="3">
        <v>38833</v>
      </c>
      <c r="B2528" s="4">
        <v>6104.3</v>
      </c>
      <c r="C2528" s="4">
        <v>1305.4100000000001</v>
      </c>
      <c r="D2528" s="5">
        <f t="shared" si="195"/>
        <v>729.40157568307541</v>
      </c>
      <c r="E2528" s="4">
        <v>0.55875286360842602</v>
      </c>
      <c r="F2528" s="8">
        <f t="shared" si="196"/>
        <v>2.9038073378242131E-3</v>
      </c>
      <c r="G2528" s="8">
        <f t="shared" si="197"/>
        <v>2.81533661206419E-3</v>
      </c>
      <c r="H2528" s="8">
        <f t="shared" si="198"/>
        <v>-1.1740699640660815E-3</v>
      </c>
      <c r="I2528" s="8">
        <f>'Parameters and Results'!$C$3*Data!F2528+'Parameters and Results'!$C$4*Data!G2528</f>
        <v>4.0611131911108492E-3</v>
      </c>
      <c r="J2528" s="8">
        <f>(1-'Parameters and Results'!$B$5)*Data!H2528</f>
        <v>-3.5222098921982453E-4</v>
      </c>
      <c r="K2528" s="8">
        <f t="shared" si="199"/>
        <v>3.7088922018910248E-3</v>
      </c>
    </row>
    <row r="2529" spans="1:11" x14ac:dyDescent="0.2">
      <c r="A2529" s="3">
        <v>38834</v>
      </c>
      <c r="B2529" s="4">
        <v>6060</v>
      </c>
      <c r="C2529" s="4">
        <v>1309.72</v>
      </c>
      <c r="D2529" s="5">
        <f t="shared" si="195"/>
        <v>727.1778357670313</v>
      </c>
      <c r="E2529" s="4">
        <v>0.55521625673199715</v>
      </c>
      <c r="F2529" s="8">
        <f t="shared" si="196"/>
        <v>-7.2836407928113462E-3</v>
      </c>
      <c r="G2529" s="8">
        <f t="shared" si="197"/>
        <v>3.2962062324521789E-3</v>
      </c>
      <c r="H2529" s="8">
        <f t="shared" si="198"/>
        <v>-6.3495813196490858E-3</v>
      </c>
      <c r="I2529" s="8">
        <f>'Parameters and Results'!$C$3*Data!F2529+'Parameters and Results'!$C$4*Data!G2529</f>
        <v>-4.593234328185751E-3</v>
      </c>
      <c r="J2529" s="8">
        <f>(1-'Parameters and Results'!$B$5)*Data!H2529</f>
        <v>-1.904874395894726E-3</v>
      </c>
      <c r="K2529" s="8">
        <f t="shared" si="199"/>
        <v>-6.4981087240804768E-3</v>
      </c>
    </row>
    <row r="2530" spans="1:11" x14ac:dyDescent="0.2">
      <c r="A2530" s="3">
        <v>38835</v>
      </c>
      <c r="B2530" s="4">
        <v>6023.1</v>
      </c>
      <c r="C2530" s="4">
        <v>1310.6099999999999</v>
      </c>
      <c r="D2530" s="5">
        <f t="shared" si="195"/>
        <v>719.32491767288684</v>
      </c>
      <c r="E2530" s="4">
        <v>0.54884742041712398</v>
      </c>
      <c r="F2530" s="8">
        <f t="shared" si="196"/>
        <v>-6.1077231357176366E-3</v>
      </c>
      <c r="G2530" s="8">
        <f t="shared" si="197"/>
        <v>6.793037779397684E-4</v>
      </c>
      <c r="H2530" s="8">
        <f t="shared" si="198"/>
        <v>-1.1537209476892E-2</v>
      </c>
      <c r="I2530" s="8">
        <f>'Parameters and Results'!$C$3*Data!F2530+'Parameters and Results'!$C$4*Data!G2530</f>
        <v>-4.9774337036654574E-3</v>
      </c>
      <c r="J2530" s="8">
        <f>(1-'Parameters and Results'!$B$5)*Data!H2530</f>
        <v>-3.4611628430676004E-3</v>
      </c>
      <c r="K2530" s="8">
        <f t="shared" si="199"/>
        <v>-8.4385965467330577E-3</v>
      </c>
    </row>
    <row r="2531" spans="1:11" x14ac:dyDescent="0.2">
      <c r="A2531" s="3">
        <v>38839</v>
      </c>
      <c r="B2531" s="4">
        <v>6082.1</v>
      </c>
      <c r="C2531" s="4">
        <v>1313.21</v>
      </c>
      <c r="D2531" s="5">
        <f t="shared" si="195"/>
        <v>713.81747023971297</v>
      </c>
      <c r="E2531" s="4">
        <v>0.54356688590531066</v>
      </c>
      <c r="F2531" s="8">
        <f t="shared" si="196"/>
        <v>9.7479541343817363E-3</v>
      </c>
      <c r="G2531" s="8">
        <f t="shared" si="197"/>
        <v>1.9818439153623112E-3</v>
      </c>
      <c r="H2531" s="8">
        <f t="shared" si="198"/>
        <v>-9.667716011833867E-3</v>
      </c>
      <c r="I2531" s="8">
        <f>'Parameters and Results'!$C$3*Data!F2531+'Parameters and Results'!$C$4*Data!G2531</f>
        <v>9.5996555818796681E-3</v>
      </c>
      <c r="J2531" s="8">
        <f>(1-'Parameters and Results'!$B$5)*Data!H2531</f>
        <v>-2.9003148035501606E-3</v>
      </c>
      <c r="K2531" s="8">
        <f t="shared" si="199"/>
        <v>6.6993407783295074E-3</v>
      </c>
    </row>
    <row r="2532" spans="1:11" x14ac:dyDescent="0.2">
      <c r="A2532" s="3">
        <v>38840</v>
      </c>
      <c r="B2532" s="4">
        <v>6010</v>
      </c>
      <c r="C2532" s="4">
        <v>1308.1199999999999</v>
      </c>
      <c r="D2532" s="5">
        <f t="shared" si="195"/>
        <v>709.16187791391087</v>
      </c>
      <c r="E2532" s="4">
        <v>0.5421229534858506</v>
      </c>
      <c r="F2532" s="8">
        <f t="shared" si="196"/>
        <v>-1.1925282532770832E-2</v>
      </c>
      <c r="G2532" s="8">
        <f t="shared" si="197"/>
        <v>-3.8835296564693504E-3</v>
      </c>
      <c r="H2532" s="8">
        <f t="shared" si="198"/>
        <v>-2.6599369698808713E-3</v>
      </c>
      <c r="I2532" s="8">
        <f>'Parameters and Results'!$C$3*Data!F2532+'Parameters and Results'!$C$4*Data!G2532</f>
        <v>-1.2531728230667926E-2</v>
      </c>
      <c r="J2532" s="8">
        <f>(1-'Parameters and Results'!$B$5)*Data!H2532</f>
        <v>-7.9798109096426153E-4</v>
      </c>
      <c r="K2532" s="8">
        <f t="shared" si="199"/>
        <v>-1.3329709321632188E-2</v>
      </c>
    </row>
    <row r="2533" spans="1:11" x14ac:dyDescent="0.2">
      <c r="A2533" s="3">
        <v>38841</v>
      </c>
      <c r="B2533" s="4">
        <v>6036.9</v>
      </c>
      <c r="C2533" s="4">
        <v>1312.25</v>
      </c>
      <c r="D2533" s="5">
        <f t="shared" si="195"/>
        <v>709.89991885312406</v>
      </c>
      <c r="E2533" s="4">
        <v>0.54097917230186632</v>
      </c>
      <c r="F2533" s="8">
        <f t="shared" si="196"/>
        <v>4.4658866111788988E-3</v>
      </c>
      <c r="G2533" s="8">
        <f t="shared" si="197"/>
        <v>3.1522292041416813E-3</v>
      </c>
      <c r="H2533" s="8">
        <f t="shared" si="198"/>
        <v>-2.1120475750681799E-3</v>
      </c>
      <c r="I2533" s="8">
        <f>'Parameters and Results'!$C$3*Data!F2533+'Parameters and Results'!$C$4*Data!G2533</f>
        <v>5.6098545550180446E-3</v>
      </c>
      <c r="J2533" s="8">
        <f>(1-'Parameters and Results'!$B$5)*Data!H2533</f>
        <v>-6.3361427252045402E-4</v>
      </c>
      <c r="K2533" s="8">
        <f t="shared" si="199"/>
        <v>4.9762402824975903E-3</v>
      </c>
    </row>
    <row r="2534" spans="1:11" x14ac:dyDescent="0.2">
      <c r="A2534" s="3">
        <v>38842</v>
      </c>
      <c r="B2534" s="4">
        <v>6091.7</v>
      </c>
      <c r="C2534" s="4">
        <v>1325.76</v>
      </c>
      <c r="D2534" s="5">
        <f t="shared" si="195"/>
        <v>713.23434473854104</v>
      </c>
      <c r="E2534" s="4">
        <v>0.53798149343662582</v>
      </c>
      <c r="F2534" s="8">
        <f t="shared" si="196"/>
        <v>9.0365537506904882E-3</v>
      </c>
      <c r="G2534" s="8">
        <f t="shared" si="197"/>
        <v>1.0242658756627785E-2</v>
      </c>
      <c r="H2534" s="8">
        <f t="shared" si="198"/>
        <v>-5.5566188341365117E-3</v>
      </c>
      <c r="I2534" s="8">
        <f>'Parameters and Results'!$C$3*Data!F2534+'Parameters and Results'!$C$4*Data!G2534</f>
        <v>1.3438020260433184E-2</v>
      </c>
      <c r="J2534" s="8">
        <f>(1-'Parameters and Results'!$B$5)*Data!H2534</f>
        <v>-1.6669856502409537E-3</v>
      </c>
      <c r="K2534" s="8">
        <f t="shared" si="199"/>
        <v>1.177103461019223E-2</v>
      </c>
    </row>
    <row r="2535" spans="1:11" x14ac:dyDescent="0.2">
      <c r="A2535" s="3">
        <v>38845</v>
      </c>
      <c r="B2535" s="4">
        <v>6067.1</v>
      </c>
      <c r="C2535" s="4">
        <v>1324.66</v>
      </c>
      <c r="D2535" s="5">
        <f t="shared" si="195"/>
        <v>712.79595350839429</v>
      </c>
      <c r="E2535" s="4">
        <v>0.53809728798966849</v>
      </c>
      <c r="F2535" s="8">
        <f t="shared" si="196"/>
        <v>-4.0464574738161051E-3</v>
      </c>
      <c r="G2535" s="8">
        <f t="shared" si="197"/>
        <v>-8.3005717068071895E-4</v>
      </c>
      <c r="H2535" s="8">
        <f t="shared" si="198"/>
        <v>2.1521575462370751E-4</v>
      </c>
      <c r="I2535" s="8">
        <f>'Parameters and Results'!$C$3*Data!F2535+'Parameters and Results'!$C$4*Data!G2535</f>
        <v>-3.9888811617566806E-3</v>
      </c>
      <c r="J2535" s="8">
        <f>(1-'Parameters and Results'!$B$5)*Data!H2535</f>
        <v>6.4564726387112258E-5</v>
      </c>
      <c r="K2535" s="8">
        <f t="shared" si="199"/>
        <v>-3.9243164353695683E-3</v>
      </c>
    </row>
    <row r="2536" spans="1:11" x14ac:dyDescent="0.2">
      <c r="A2536" s="3">
        <v>38846</v>
      </c>
      <c r="B2536" s="4">
        <v>6105.6</v>
      </c>
      <c r="C2536" s="4">
        <v>1325.14</v>
      </c>
      <c r="D2536" s="5">
        <f t="shared" si="195"/>
        <v>711.21726062687856</v>
      </c>
      <c r="E2536" s="4">
        <v>0.53671103477887505</v>
      </c>
      <c r="F2536" s="8">
        <f t="shared" si="196"/>
        <v>6.3256513966060612E-3</v>
      </c>
      <c r="G2536" s="8">
        <f t="shared" si="197"/>
        <v>3.6229149766045499E-4</v>
      </c>
      <c r="H2536" s="8">
        <f t="shared" si="198"/>
        <v>-2.5795371139318048E-3</v>
      </c>
      <c r="I2536" s="8">
        <f>'Parameters and Results'!$C$3*Data!F2536+'Parameters and Results'!$C$4*Data!G2536</f>
        <v>5.7305823807669489E-3</v>
      </c>
      <c r="J2536" s="8">
        <f>(1-'Parameters and Results'!$B$5)*Data!H2536</f>
        <v>-7.7386113417954154E-4</v>
      </c>
      <c r="K2536" s="8">
        <f t="shared" si="199"/>
        <v>4.9567212465874075E-3</v>
      </c>
    </row>
    <row r="2537" spans="1:11" x14ac:dyDescent="0.2">
      <c r="A2537" s="3">
        <v>38847</v>
      </c>
      <c r="B2537" s="4">
        <v>6083.4</v>
      </c>
      <c r="C2537" s="4">
        <v>1322.85</v>
      </c>
      <c r="D2537" s="5">
        <f t="shared" si="195"/>
        <v>709.37902187902182</v>
      </c>
      <c r="E2537" s="4">
        <v>0.5362505362505362</v>
      </c>
      <c r="F2537" s="8">
        <f t="shared" si="196"/>
        <v>-3.6426326273236828E-3</v>
      </c>
      <c r="G2537" s="8">
        <f t="shared" si="197"/>
        <v>-1.7296142137172002E-3</v>
      </c>
      <c r="H2537" s="8">
        <f t="shared" si="198"/>
        <v>-8.5836915141619674E-4</v>
      </c>
      <c r="I2537" s="8">
        <f>'Parameters and Results'!$C$3*Data!F2537+'Parameters and Results'!$C$4*Data!G2537</f>
        <v>-4.1212952243155111E-3</v>
      </c>
      <c r="J2537" s="8">
        <f>(1-'Parameters and Results'!$B$5)*Data!H2537</f>
        <v>-2.5751074542485907E-4</v>
      </c>
      <c r="K2537" s="8">
        <f t="shared" si="199"/>
        <v>-4.37880596974037E-3</v>
      </c>
    </row>
    <row r="2538" spans="1:11" x14ac:dyDescent="0.2">
      <c r="A2538" s="3">
        <v>38848</v>
      </c>
      <c r="B2538" s="4">
        <v>6042</v>
      </c>
      <c r="C2538" s="4">
        <v>1305.92</v>
      </c>
      <c r="D2538" s="5">
        <f t="shared" si="195"/>
        <v>693.08990553019851</v>
      </c>
      <c r="E2538" s="4">
        <v>0.53072922195096062</v>
      </c>
      <c r="F2538" s="8">
        <f t="shared" si="196"/>
        <v>-6.8286672399717639E-3</v>
      </c>
      <c r="G2538" s="8">
        <f t="shared" si="197"/>
        <v>-1.288072678485847E-2</v>
      </c>
      <c r="H2538" s="8">
        <f t="shared" si="198"/>
        <v>-1.0349518893019934E-2</v>
      </c>
      <c r="I2538" s="8">
        <f>'Parameters and Results'!$C$3*Data!F2538+'Parameters and Results'!$C$4*Data!G2538</f>
        <v>-1.293067629879887E-2</v>
      </c>
      <c r="J2538" s="8">
        <f>(1-'Parameters and Results'!$B$5)*Data!H2538</f>
        <v>-3.1048556679059806E-3</v>
      </c>
      <c r="K2538" s="8">
        <f t="shared" si="199"/>
        <v>-1.603553196670485E-2</v>
      </c>
    </row>
    <row r="2539" spans="1:11" x14ac:dyDescent="0.2">
      <c r="A2539" s="3">
        <v>38849</v>
      </c>
      <c r="B2539" s="4">
        <v>5912.1</v>
      </c>
      <c r="C2539" s="4">
        <v>1291.24</v>
      </c>
      <c r="D2539" s="5">
        <f t="shared" si="195"/>
        <v>682.79837131828037</v>
      </c>
      <c r="E2539" s="4">
        <v>0.52879276611495951</v>
      </c>
      <c r="F2539" s="8">
        <f t="shared" si="196"/>
        <v>-2.1733984711970543E-2</v>
      </c>
      <c r="G2539" s="8">
        <f t="shared" si="197"/>
        <v>-1.1304776247269171E-2</v>
      </c>
      <c r="H2539" s="8">
        <f t="shared" si="198"/>
        <v>-3.6553427186599235E-3</v>
      </c>
      <c r="I2539" s="8">
        <f>'Parameters and Results'!$C$3*Data!F2539+'Parameters and Results'!$C$4*Data!G2539</f>
        <v>-2.512181579649958E-2</v>
      </c>
      <c r="J2539" s="8">
        <f>(1-'Parameters and Results'!$B$5)*Data!H2539</f>
        <v>-1.0966028155979773E-3</v>
      </c>
      <c r="K2539" s="8">
        <f t="shared" si="199"/>
        <v>-2.6218418612097557E-2</v>
      </c>
    </row>
    <row r="2540" spans="1:11" x14ac:dyDescent="0.2">
      <c r="A2540" s="3">
        <v>38852</v>
      </c>
      <c r="B2540" s="4">
        <v>5841.3</v>
      </c>
      <c r="C2540" s="4">
        <v>1294.5</v>
      </c>
      <c r="D2540" s="5">
        <f t="shared" si="195"/>
        <v>687.24782331705251</v>
      </c>
      <c r="E2540" s="4">
        <v>0.53089827988957317</v>
      </c>
      <c r="F2540" s="8">
        <f t="shared" si="196"/>
        <v>-1.2047723444961628E-2</v>
      </c>
      <c r="G2540" s="8">
        <f t="shared" si="197"/>
        <v>2.5215232214206291E-3</v>
      </c>
      <c r="H2540" s="8">
        <f t="shared" si="198"/>
        <v>3.9738309638278468E-3</v>
      </c>
      <c r="I2540" s="8">
        <f>'Parameters and Results'!$C$3*Data!F2540+'Parameters and Results'!$C$4*Data!G2540</f>
        <v>-9.1801354747742831E-3</v>
      </c>
      <c r="J2540" s="8">
        <f>(1-'Parameters and Results'!$B$5)*Data!H2540</f>
        <v>1.1921492891483541E-3</v>
      </c>
      <c r="K2540" s="8">
        <f t="shared" si="199"/>
        <v>-7.9879861856259286E-3</v>
      </c>
    </row>
    <row r="2541" spans="1:11" x14ac:dyDescent="0.2">
      <c r="A2541" s="3">
        <v>38853</v>
      </c>
      <c r="B2541" s="4">
        <v>5846.2</v>
      </c>
      <c r="C2541" s="4">
        <v>1292.08</v>
      </c>
      <c r="D2541" s="5">
        <f t="shared" si="195"/>
        <v>686.58270896434453</v>
      </c>
      <c r="E2541" s="4">
        <v>0.53137786279823584</v>
      </c>
      <c r="F2541" s="8">
        <f t="shared" si="196"/>
        <v>8.3850272292502982E-4</v>
      </c>
      <c r="G2541" s="8">
        <f t="shared" si="197"/>
        <v>-1.8711972613347089E-3</v>
      </c>
      <c r="H2541" s="8">
        <f t="shared" si="198"/>
        <v>9.029345985922825E-4</v>
      </c>
      <c r="I2541" s="8">
        <f>'Parameters and Results'!$C$3*Data!F2541+'Parameters and Results'!$C$4*Data!G2541</f>
        <v>-2.7675663856134201E-4</v>
      </c>
      <c r="J2541" s="8">
        <f>(1-'Parameters and Results'!$B$5)*Data!H2541</f>
        <v>2.708803795776848E-4</v>
      </c>
      <c r="K2541" s="8">
        <f t="shared" si="199"/>
        <v>-5.8762589836572018E-6</v>
      </c>
    </row>
    <row r="2542" spans="1:11" x14ac:dyDescent="0.2">
      <c r="A2542" s="3">
        <v>38854</v>
      </c>
      <c r="B2542" s="4">
        <v>5675.5</v>
      </c>
      <c r="C2542" s="4">
        <v>1270.32</v>
      </c>
      <c r="D2542" s="5">
        <f t="shared" si="195"/>
        <v>674.98405951115842</v>
      </c>
      <c r="E2542" s="4">
        <v>0.53134962805526043</v>
      </c>
      <c r="F2542" s="8">
        <f t="shared" si="196"/>
        <v>-2.963321231721612E-2</v>
      </c>
      <c r="G2542" s="8">
        <f t="shared" si="197"/>
        <v>-1.6984485712415863E-2</v>
      </c>
      <c r="H2542" s="8">
        <f t="shared" si="198"/>
        <v>-5.3136374517600615E-5</v>
      </c>
      <c r="I2542" s="8">
        <f>'Parameters and Results'!$C$3*Data!F2542+'Parameters and Results'!$C$4*Data!G2542</f>
        <v>-3.5100683062268677E-2</v>
      </c>
      <c r="J2542" s="8">
        <f>(1-'Parameters and Results'!$B$5)*Data!H2542</f>
        <v>-1.5940912355280185E-5</v>
      </c>
      <c r="K2542" s="8">
        <f t="shared" si="199"/>
        <v>-3.5116623974623958E-2</v>
      </c>
    </row>
    <row r="2543" spans="1:11" x14ac:dyDescent="0.2">
      <c r="A2543" s="3">
        <v>38855</v>
      </c>
      <c r="B2543" s="4">
        <v>5671.6</v>
      </c>
      <c r="C2543" s="4">
        <v>1261.81</v>
      </c>
      <c r="D2543" s="5">
        <f t="shared" si="195"/>
        <v>668.40237313274713</v>
      </c>
      <c r="E2543" s="4">
        <v>0.52971713105201823</v>
      </c>
      <c r="F2543" s="8">
        <f t="shared" si="196"/>
        <v>-6.8740033199113414E-4</v>
      </c>
      <c r="G2543" s="8">
        <f t="shared" si="197"/>
        <v>-6.7216391262949508E-3</v>
      </c>
      <c r="H2543" s="8">
        <f t="shared" si="198"/>
        <v>-3.0770887455192466E-3</v>
      </c>
      <c r="I2543" s="8">
        <f>'Parameters and Results'!$C$3*Data!F2543+'Parameters and Results'!$C$4*Data!G2543</f>
        <v>-4.2311604186915167E-3</v>
      </c>
      <c r="J2543" s="8">
        <f>(1-'Parameters and Results'!$B$5)*Data!H2543</f>
        <v>-9.2312662365577408E-4</v>
      </c>
      <c r="K2543" s="8">
        <f t="shared" si="199"/>
        <v>-5.1542870423472911E-3</v>
      </c>
    </row>
    <row r="2544" spans="1:11" x14ac:dyDescent="0.2">
      <c r="A2544" s="3">
        <v>38856</v>
      </c>
      <c r="B2544" s="4">
        <v>5657.4</v>
      </c>
      <c r="C2544" s="4">
        <v>1267.03</v>
      </c>
      <c r="D2544" s="5">
        <f t="shared" si="195"/>
        <v>675.56918155158633</v>
      </c>
      <c r="E2544" s="4">
        <v>0.53319114902692621</v>
      </c>
      <c r="F2544" s="8">
        <f t="shared" si="196"/>
        <v>-2.5068421637163582E-3</v>
      </c>
      <c r="G2544" s="8">
        <f t="shared" si="197"/>
        <v>4.1283809287524179E-3</v>
      </c>
      <c r="H2544" s="8">
        <f t="shared" si="198"/>
        <v>6.5368393689021398E-3</v>
      </c>
      <c r="I2544" s="8">
        <f>'Parameters and Results'!$C$3*Data!F2544+'Parameters and Results'!$C$4*Data!G2544</f>
        <v>3.5838808274492751E-5</v>
      </c>
      <c r="J2544" s="8">
        <f>(1-'Parameters and Results'!$B$5)*Data!H2544</f>
        <v>1.9610518106706423E-3</v>
      </c>
      <c r="K2544" s="8">
        <f t="shared" si="199"/>
        <v>1.996890618945135E-3</v>
      </c>
    </row>
    <row r="2545" spans="1:11" x14ac:dyDescent="0.2">
      <c r="A2545" s="3">
        <v>38859</v>
      </c>
      <c r="B2545" s="4">
        <v>5532.7</v>
      </c>
      <c r="C2545" s="4">
        <v>1262.07</v>
      </c>
      <c r="D2545" s="5">
        <f t="shared" si="195"/>
        <v>669.14267536185775</v>
      </c>
      <c r="E2545" s="4">
        <v>0.53019458141137799</v>
      </c>
      <c r="F2545" s="8">
        <f t="shared" si="196"/>
        <v>-2.228848040528442E-2</v>
      </c>
      <c r="G2545" s="8">
        <f t="shared" si="197"/>
        <v>-3.9223489455204067E-3</v>
      </c>
      <c r="H2545" s="8">
        <f t="shared" si="198"/>
        <v>-5.6359145351831232E-3</v>
      </c>
      <c r="I2545" s="8">
        <f>'Parameters and Results'!$C$3*Data!F2545+'Parameters and Results'!$C$4*Data!G2545</f>
        <v>-2.1620488785204887E-2</v>
      </c>
      <c r="J2545" s="8">
        <f>(1-'Parameters and Results'!$B$5)*Data!H2545</f>
        <v>-1.6907743605549372E-3</v>
      </c>
      <c r="K2545" s="8">
        <f t="shared" si="199"/>
        <v>-2.3311263145759823E-2</v>
      </c>
    </row>
    <row r="2546" spans="1:11" x14ac:dyDescent="0.2">
      <c r="A2546" s="3">
        <v>38860</v>
      </c>
      <c r="B2546" s="4">
        <v>5678.7</v>
      </c>
      <c r="C2546" s="4">
        <v>1256.58</v>
      </c>
      <c r="D2546" s="5">
        <f t="shared" si="195"/>
        <v>668.07379446009884</v>
      </c>
      <c r="E2546" s="4">
        <v>0.53166037535222499</v>
      </c>
      <c r="F2546" s="8">
        <f t="shared" si="196"/>
        <v>2.6046390985881407E-2</v>
      </c>
      <c r="G2546" s="8">
        <f t="shared" si="197"/>
        <v>-4.3594851963040335E-3</v>
      </c>
      <c r="H2546" s="8">
        <f t="shared" si="198"/>
        <v>2.7608193803661421E-3</v>
      </c>
      <c r="I2546" s="8">
        <f>'Parameters and Results'!$C$3*Data!F2546+'Parameters and Results'!$C$4*Data!G2546</f>
        <v>2.0436470106642051E-2</v>
      </c>
      <c r="J2546" s="8">
        <f>(1-'Parameters and Results'!$B$5)*Data!H2546</f>
        <v>8.2824581410984271E-4</v>
      </c>
      <c r="K2546" s="8">
        <f t="shared" si="199"/>
        <v>2.1264715920751895E-2</v>
      </c>
    </row>
    <row r="2547" spans="1:11" x14ac:dyDescent="0.2">
      <c r="A2547" s="3">
        <v>38861</v>
      </c>
      <c r="B2547" s="4">
        <v>5587.1</v>
      </c>
      <c r="C2547" s="4">
        <v>1258.57</v>
      </c>
      <c r="D2547" s="5">
        <f t="shared" si="195"/>
        <v>673.82482064460874</v>
      </c>
      <c r="E2547" s="4">
        <v>0.53538922796873334</v>
      </c>
      <c r="F2547" s="8">
        <f t="shared" si="196"/>
        <v>-1.6261964287918904E-2</v>
      </c>
      <c r="G2547" s="8">
        <f t="shared" si="197"/>
        <v>1.5824109220131163E-3</v>
      </c>
      <c r="H2547" s="8">
        <f t="shared" si="198"/>
        <v>6.9891180011415911E-3</v>
      </c>
      <c r="I2547" s="8">
        <f>'Parameters and Results'!$C$3*Data!F2547+'Parameters and Results'!$C$4*Data!G2547</f>
        <v>-1.3374716854041959E-2</v>
      </c>
      <c r="J2547" s="8">
        <f>(1-'Parameters and Results'!$B$5)*Data!H2547</f>
        <v>2.0967354003424777E-3</v>
      </c>
      <c r="K2547" s="8">
        <f t="shared" si="199"/>
        <v>-1.127798145369948E-2</v>
      </c>
    </row>
    <row r="2548" spans="1:11" x14ac:dyDescent="0.2">
      <c r="A2548" s="3">
        <v>38862</v>
      </c>
      <c r="B2548" s="4">
        <v>5677.7</v>
      </c>
      <c r="C2548" s="4">
        <v>1272.8800000000001</v>
      </c>
      <c r="D2548" s="5">
        <f t="shared" si="195"/>
        <v>679.99358940114337</v>
      </c>
      <c r="E2548" s="4">
        <v>0.53421657139804479</v>
      </c>
      <c r="F2548" s="8">
        <f t="shared" si="196"/>
        <v>1.6085852139247899E-2</v>
      </c>
      <c r="G2548" s="8">
        <f t="shared" si="197"/>
        <v>1.130589379911337E-2</v>
      </c>
      <c r="H2548" s="8">
        <f t="shared" si="198"/>
        <v>-2.1926901316660077E-3</v>
      </c>
      <c r="I2548" s="8">
        <f>'Parameters and Results'!$C$3*Data!F2548+'Parameters and Results'!$C$4*Data!G2548</f>
        <v>2.0180303273363134E-2</v>
      </c>
      <c r="J2548" s="8">
        <f>(1-'Parameters and Results'!$B$5)*Data!H2548</f>
        <v>-6.5780703949980235E-4</v>
      </c>
      <c r="K2548" s="8">
        <f t="shared" si="199"/>
        <v>1.9522496233863332E-2</v>
      </c>
    </row>
    <row r="2549" spans="1:11" x14ac:dyDescent="0.2">
      <c r="A2549" s="3">
        <v>38863</v>
      </c>
      <c r="B2549" s="4">
        <v>5791</v>
      </c>
      <c r="C2549" s="4">
        <v>1280.1600000000001</v>
      </c>
      <c r="D2549" s="5">
        <f t="shared" si="195"/>
        <v>689.51847463104605</v>
      </c>
      <c r="E2549" s="4">
        <v>0.53861898093288807</v>
      </c>
      <c r="F2549" s="8">
        <f t="shared" si="196"/>
        <v>1.9758767094177562E-2</v>
      </c>
      <c r="G2549" s="8">
        <f t="shared" si="197"/>
        <v>5.7030205022127606E-3</v>
      </c>
      <c r="H2549" s="8">
        <f t="shared" si="198"/>
        <v>8.2070998414511299E-3</v>
      </c>
      <c r="I2549" s="8">
        <f>'Parameters and Results'!$C$3*Data!F2549+'Parameters and Results'!$C$4*Data!G2549</f>
        <v>2.0368552278600259E-2</v>
      </c>
      <c r="J2549" s="8">
        <f>(1-'Parameters and Results'!$B$5)*Data!H2549</f>
        <v>2.4621299524353393E-3</v>
      </c>
      <c r="K2549" s="8">
        <f t="shared" si="199"/>
        <v>2.2830682231035598E-2</v>
      </c>
    </row>
    <row r="2550" spans="1:11" x14ac:dyDescent="0.2">
      <c r="A2550" s="3">
        <v>38867</v>
      </c>
      <c r="B2550" s="4">
        <v>5652</v>
      </c>
      <c r="C2550" s="4">
        <v>1259.8699999999999</v>
      </c>
      <c r="D2550" s="5">
        <f t="shared" si="195"/>
        <v>669.25365205843286</v>
      </c>
      <c r="E2550" s="4">
        <v>0.53120849933598935</v>
      </c>
      <c r="F2550" s="8">
        <f t="shared" si="196"/>
        <v>-2.4295523421371774E-2</v>
      </c>
      <c r="G2550" s="8">
        <f t="shared" si="197"/>
        <v>-1.5976529082330423E-2</v>
      </c>
      <c r="H2550" s="8">
        <f t="shared" si="198"/>
        <v>-1.3853822708216551E-2</v>
      </c>
      <c r="I2550" s="8">
        <f>'Parameters and Results'!$C$3*Data!F2550+'Parameters and Results'!$C$4*Data!G2550</f>
        <v>-2.9885908698158731E-2</v>
      </c>
      <c r="J2550" s="8">
        <f>(1-'Parameters and Results'!$B$5)*Data!H2550</f>
        <v>-4.1561468124649663E-3</v>
      </c>
      <c r="K2550" s="8">
        <f t="shared" si="199"/>
        <v>-3.4042055510623698E-2</v>
      </c>
    </row>
    <row r="2551" spans="1:11" x14ac:dyDescent="0.2">
      <c r="A2551" s="3">
        <v>38868</v>
      </c>
      <c r="B2551" s="4">
        <v>5723.8</v>
      </c>
      <c r="C2551" s="4">
        <v>1270.0899999999999</v>
      </c>
      <c r="D2551" s="5">
        <f t="shared" si="195"/>
        <v>678.03224428784961</v>
      </c>
      <c r="E2551" s="4">
        <v>0.53384582532564595</v>
      </c>
      <c r="F2551" s="8">
        <f t="shared" si="196"/>
        <v>1.262345566050813E-2</v>
      </c>
      <c r="G2551" s="8">
        <f t="shared" si="197"/>
        <v>8.0792230639993665E-3</v>
      </c>
      <c r="H2551" s="8">
        <f t="shared" si="198"/>
        <v>4.9524823646619909E-3</v>
      </c>
      <c r="I2551" s="8">
        <f>'Parameters and Results'!$C$3*Data!F2551+'Parameters and Results'!$C$4*Data!G2551</f>
        <v>1.5408304157504273E-2</v>
      </c>
      <c r="J2551" s="8">
        <f>(1-'Parameters and Results'!$B$5)*Data!H2551</f>
        <v>1.4857447093985976E-3</v>
      </c>
      <c r="K2551" s="8">
        <f t="shared" si="199"/>
        <v>1.6894048866902871E-2</v>
      </c>
    </row>
    <row r="2552" spans="1:11" x14ac:dyDescent="0.2">
      <c r="A2552" s="3">
        <v>38869</v>
      </c>
      <c r="B2552" s="4">
        <v>5749.7</v>
      </c>
      <c r="C2552" s="4">
        <v>1285.71</v>
      </c>
      <c r="D2552" s="5">
        <f t="shared" si="195"/>
        <v>688.06058011345397</v>
      </c>
      <c r="E2552" s="4">
        <v>0.53516001284384029</v>
      </c>
      <c r="F2552" s="8">
        <f t="shared" si="196"/>
        <v>4.5147590523205387E-3</v>
      </c>
      <c r="G2552" s="8">
        <f t="shared" si="197"/>
        <v>1.2223330840671421E-2</v>
      </c>
      <c r="H2552" s="8">
        <f t="shared" si="198"/>
        <v>2.4587109505314979E-3</v>
      </c>
      <c r="I2552" s="8">
        <f>'Parameters and Results'!$C$3*Data!F2552+'Parameters and Results'!$C$4*Data!G2552</f>
        <v>1.055101282474304E-2</v>
      </c>
      <c r="J2552" s="8">
        <f>(1-'Parameters and Results'!$B$5)*Data!H2552</f>
        <v>7.3761328515944947E-4</v>
      </c>
      <c r="K2552" s="8">
        <f t="shared" si="199"/>
        <v>1.1288626109902489E-2</v>
      </c>
    </row>
    <row r="2553" spans="1:11" x14ac:dyDescent="0.2">
      <c r="A2553" s="3">
        <v>38870</v>
      </c>
      <c r="B2553" s="4">
        <v>5764.6</v>
      </c>
      <c r="C2553" s="4">
        <v>1288.22</v>
      </c>
      <c r="D2553" s="5">
        <f t="shared" si="195"/>
        <v>684.6043471329117</v>
      </c>
      <c r="E2553" s="4">
        <v>0.53143434128713396</v>
      </c>
      <c r="F2553" s="8">
        <f t="shared" si="196"/>
        <v>2.5880875636257877E-3</v>
      </c>
      <c r="G2553" s="8">
        <f t="shared" si="197"/>
        <v>1.9503256076287478E-3</v>
      </c>
      <c r="H2553" s="8">
        <f t="shared" si="198"/>
        <v>-6.9861361917436015E-3</v>
      </c>
      <c r="I2553" s="8">
        <f>'Parameters and Results'!$C$3*Data!F2553+'Parameters and Results'!$C$4*Data!G2553</f>
        <v>3.3177524462920886E-3</v>
      </c>
      <c r="J2553" s="8">
        <f>(1-'Parameters and Results'!$B$5)*Data!H2553</f>
        <v>-2.0958408575230806E-3</v>
      </c>
      <c r="K2553" s="8">
        <f t="shared" si="199"/>
        <v>1.2219115887690079E-3</v>
      </c>
    </row>
    <row r="2554" spans="1:11" x14ac:dyDescent="0.2">
      <c r="A2554" s="3">
        <v>38873</v>
      </c>
      <c r="B2554" s="4">
        <v>5762.1</v>
      </c>
      <c r="C2554" s="4">
        <v>1265.29</v>
      </c>
      <c r="D2554" s="5">
        <f t="shared" si="195"/>
        <v>673.52815926753965</v>
      </c>
      <c r="E2554" s="4">
        <v>0.53231129564569357</v>
      </c>
      <c r="F2554" s="8">
        <f t="shared" si="196"/>
        <v>-4.3377550195637687E-4</v>
      </c>
      <c r="G2554" s="8">
        <f t="shared" si="197"/>
        <v>-1.7960075631843979E-2</v>
      </c>
      <c r="H2554" s="8">
        <f t="shared" si="198"/>
        <v>1.6488049901838859E-3</v>
      </c>
      <c r="I2554" s="8">
        <f>'Parameters and Results'!$C$3*Data!F2554+'Parameters and Results'!$C$4*Data!G2554</f>
        <v>-1.0077994405407581E-2</v>
      </c>
      <c r="J2554" s="8">
        <f>(1-'Parameters and Results'!$B$5)*Data!H2554</f>
        <v>4.9464149705516578E-4</v>
      </c>
      <c r="K2554" s="8">
        <f t="shared" si="199"/>
        <v>-9.583352908352414E-3</v>
      </c>
    </row>
    <row r="2555" spans="1:11" x14ac:dyDescent="0.2">
      <c r="A2555" s="3">
        <v>38874</v>
      </c>
      <c r="B2555" s="4">
        <v>5669.8</v>
      </c>
      <c r="C2555" s="4">
        <v>1263.8499999999999</v>
      </c>
      <c r="D2555" s="5">
        <f t="shared" si="195"/>
        <v>679.1971195184866</v>
      </c>
      <c r="E2555" s="4">
        <v>0.53740326741186584</v>
      </c>
      <c r="F2555" s="8">
        <f t="shared" si="196"/>
        <v>-1.6148147847844886E-2</v>
      </c>
      <c r="G2555" s="8">
        <f t="shared" si="197"/>
        <v>-1.1387271211589062E-3</v>
      </c>
      <c r="H2555" s="8">
        <f t="shared" si="198"/>
        <v>9.5203157960150279E-3</v>
      </c>
      <c r="I2555" s="8">
        <f>'Parameters and Results'!$C$3*Data!F2555+'Parameters and Results'!$C$4*Data!G2555</f>
        <v>-1.4744542012290085E-2</v>
      </c>
      <c r="J2555" s="8">
        <f>(1-'Parameters and Results'!$B$5)*Data!H2555</f>
        <v>2.8560947388045089E-3</v>
      </c>
      <c r="K2555" s="8">
        <f t="shared" si="199"/>
        <v>-1.1888447273485576E-2</v>
      </c>
    </row>
    <row r="2556" spans="1:11" x14ac:dyDescent="0.2">
      <c r="A2556" s="3">
        <v>38875</v>
      </c>
      <c r="B2556" s="4">
        <v>5706.3</v>
      </c>
      <c r="C2556" s="4">
        <v>1256.1500000000001</v>
      </c>
      <c r="D2556" s="5">
        <f t="shared" si="195"/>
        <v>675.89453860640299</v>
      </c>
      <c r="E2556" s="4">
        <v>0.53806833467850412</v>
      </c>
      <c r="F2556" s="8">
        <f t="shared" si="196"/>
        <v>6.4169838958339116E-3</v>
      </c>
      <c r="G2556" s="8">
        <f t="shared" si="197"/>
        <v>-6.1111301298503642E-3</v>
      </c>
      <c r="H2556" s="8">
        <f t="shared" si="198"/>
        <v>1.2367920270930735E-3</v>
      </c>
      <c r="I2556" s="8">
        <f>'Parameters and Results'!$C$3*Data!F2556+'Parameters and Results'!$C$4*Data!G2556</f>
        <v>2.3148506387354753E-3</v>
      </c>
      <c r="J2556" s="8">
        <f>(1-'Parameters and Results'!$B$5)*Data!H2556</f>
        <v>3.710376081279221E-4</v>
      </c>
      <c r="K2556" s="8">
        <f t="shared" si="199"/>
        <v>2.6858882468633973E-3</v>
      </c>
    </row>
    <row r="2557" spans="1:11" x14ac:dyDescent="0.2">
      <c r="A2557" s="3">
        <v>38876</v>
      </c>
      <c r="B2557" s="4">
        <v>5562.9</v>
      </c>
      <c r="C2557" s="4">
        <v>1257.93</v>
      </c>
      <c r="D2557" s="5">
        <f t="shared" si="195"/>
        <v>682.72998643147901</v>
      </c>
      <c r="E2557" s="4">
        <v>0.54274084124830391</v>
      </c>
      <c r="F2557" s="8">
        <f t="shared" si="196"/>
        <v>-2.5451272625458082E-2</v>
      </c>
      <c r="G2557" s="8">
        <f t="shared" si="197"/>
        <v>1.416025184104818E-3</v>
      </c>
      <c r="H2557" s="8">
        <f t="shared" si="198"/>
        <v>8.6463656738152098E-3</v>
      </c>
      <c r="I2557" s="8">
        <f>'Parameters and Results'!$C$3*Data!F2557+'Parameters and Results'!$C$4*Data!G2557</f>
        <v>-2.1505209947859222E-2</v>
      </c>
      <c r="J2557" s="8">
        <f>(1-'Parameters and Results'!$B$5)*Data!H2557</f>
        <v>2.5939097021445631E-3</v>
      </c>
      <c r="K2557" s="8">
        <f t="shared" si="199"/>
        <v>-1.8911300245714659E-2</v>
      </c>
    </row>
    <row r="2558" spans="1:11" x14ac:dyDescent="0.2">
      <c r="A2558" s="3">
        <v>38877</v>
      </c>
      <c r="B2558" s="4">
        <v>5655.2</v>
      </c>
      <c r="C2558" s="4">
        <v>1252.3</v>
      </c>
      <c r="D2558" s="5">
        <f t="shared" si="195"/>
        <v>679.63746879409518</v>
      </c>
      <c r="E2558" s="4">
        <v>0.54271138608488001</v>
      </c>
      <c r="F2558" s="8">
        <f t="shared" si="196"/>
        <v>1.6455920855297394E-2</v>
      </c>
      <c r="G2558" s="8">
        <f t="shared" si="197"/>
        <v>-4.4856522630477777E-3</v>
      </c>
      <c r="H2558" s="8">
        <f t="shared" si="198"/>
        <v>-5.4272611340091415E-5</v>
      </c>
      <c r="I2558" s="8">
        <f>'Parameters and Results'!$C$3*Data!F2558+'Parameters and Results'!$C$4*Data!G2558</f>
        <v>1.1976678526339418E-2</v>
      </c>
      <c r="J2558" s="8">
        <f>(1-'Parameters and Results'!$B$5)*Data!H2558</f>
        <v>-1.6281783402027428E-5</v>
      </c>
      <c r="K2558" s="8">
        <f t="shared" si="199"/>
        <v>1.196039674293739E-2</v>
      </c>
    </row>
    <row r="2559" spans="1:11" x14ac:dyDescent="0.2">
      <c r="A2559" s="3">
        <v>38880</v>
      </c>
      <c r="B2559" s="4">
        <v>5620.9</v>
      </c>
      <c r="C2559" s="4">
        <v>1237.44</v>
      </c>
      <c r="D2559" s="5">
        <f t="shared" si="195"/>
        <v>671.062906724512</v>
      </c>
      <c r="E2559" s="4">
        <v>0.54229934924078094</v>
      </c>
      <c r="F2559" s="8">
        <f t="shared" si="196"/>
        <v>-6.0836824416702776E-3</v>
      </c>
      <c r="G2559" s="8">
        <f t="shared" si="197"/>
        <v>-1.1937131151054478E-2</v>
      </c>
      <c r="H2559" s="8">
        <f t="shared" si="198"/>
        <v>-7.5950744170730569E-4</v>
      </c>
      <c r="I2559" s="8">
        <f>'Parameters and Results'!$C$3*Data!F2559+'Parameters and Results'!$C$4*Data!G2559</f>
        <v>-1.1769272958030912E-2</v>
      </c>
      <c r="J2559" s="8">
        <f>(1-'Parameters and Results'!$B$5)*Data!H2559</f>
        <v>-2.2785223251219175E-4</v>
      </c>
      <c r="K2559" s="8">
        <f t="shared" si="199"/>
        <v>-1.1997125190543105E-2</v>
      </c>
    </row>
    <row r="2560" spans="1:11" x14ac:dyDescent="0.2">
      <c r="A2560" s="3">
        <v>38881</v>
      </c>
      <c r="B2560" s="4">
        <v>5519.6</v>
      </c>
      <c r="C2560" s="4">
        <v>1223.69</v>
      </c>
      <c r="D2560" s="5">
        <f t="shared" si="195"/>
        <v>665.12120882704642</v>
      </c>
      <c r="E2560" s="4">
        <v>0.54353734101532769</v>
      </c>
      <c r="F2560" s="8">
        <f t="shared" si="196"/>
        <v>-1.8186399537674602E-2</v>
      </c>
      <c r="G2560" s="8">
        <f t="shared" si="197"/>
        <v>-1.1173845398266689E-2</v>
      </c>
      <c r="H2560" s="8">
        <f t="shared" si="198"/>
        <v>2.2802550734820235E-3</v>
      </c>
      <c r="I2560" s="8">
        <f>'Parameters and Results'!$C$3*Data!F2560+'Parameters and Results'!$C$4*Data!G2560</f>
        <v>-2.1946976110529291E-2</v>
      </c>
      <c r="J2560" s="8">
        <f>(1-'Parameters and Results'!$B$5)*Data!H2560</f>
        <v>6.8407652204460713E-4</v>
      </c>
      <c r="K2560" s="8">
        <f t="shared" si="199"/>
        <v>-2.1262899588484683E-2</v>
      </c>
    </row>
    <row r="2561" spans="1:11" x14ac:dyDescent="0.2">
      <c r="A2561" s="3">
        <v>38882</v>
      </c>
      <c r="B2561" s="4">
        <v>5506.8</v>
      </c>
      <c r="C2561" s="4">
        <v>1230.04</v>
      </c>
      <c r="D2561" s="5">
        <f t="shared" si="195"/>
        <v>665.21010221188692</v>
      </c>
      <c r="E2561" s="4">
        <v>0.54080363420042188</v>
      </c>
      <c r="F2561" s="8">
        <f t="shared" si="196"/>
        <v>-2.3217016886113171E-3</v>
      </c>
      <c r="G2561" s="8">
        <f t="shared" si="197"/>
        <v>5.1758051422264792E-3</v>
      </c>
      <c r="H2561" s="8">
        <f t="shared" si="198"/>
        <v>-5.042164169883393E-3</v>
      </c>
      <c r="I2561" s="8">
        <f>'Parameters and Results'!$C$3*Data!F2561+'Parameters and Results'!$C$4*Data!G2561</f>
        <v>7.6344579926739681E-4</v>
      </c>
      <c r="J2561" s="8">
        <f>(1-'Parameters and Results'!$B$5)*Data!H2561</f>
        <v>-1.5126492509650181E-3</v>
      </c>
      <c r="K2561" s="8">
        <f t="shared" si="199"/>
        <v>-7.492034516976213E-4</v>
      </c>
    </row>
    <row r="2562" spans="1:11" x14ac:dyDescent="0.2">
      <c r="A2562" s="3">
        <v>38883</v>
      </c>
      <c r="B2562" s="4">
        <v>5619.3</v>
      </c>
      <c r="C2562" s="4">
        <v>1256.1600000000001</v>
      </c>
      <c r="D2562" s="5">
        <f t="shared" ref="D2562:D2625" si="200">C2562*E2562</f>
        <v>679.8506251014777</v>
      </c>
      <c r="E2562" s="4">
        <v>0.54121340044379507</v>
      </c>
      <c r="F2562" s="8">
        <f t="shared" si="196"/>
        <v>2.0223408781168246E-2</v>
      </c>
      <c r="G2562" s="8">
        <f t="shared" si="197"/>
        <v>2.101275928705346E-2</v>
      </c>
      <c r="H2562" s="8">
        <f t="shared" si="198"/>
        <v>7.5741185183314627E-4</v>
      </c>
      <c r="I2562" s="8">
        <f>'Parameters and Results'!$C$3*Data!F2562+'Parameters and Results'!$C$4*Data!G2562</f>
        <v>2.9042372698531087E-2</v>
      </c>
      <c r="J2562" s="8">
        <f>(1-'Parameters and Results'!$B$5)*Data!H2562</f>
        <v>2.2722355554994391E-4</v>
      </c>
      <c r="K2562" s="8">
        <f t="shared" si="199"/>
        <v>2.9269596254081032E-2</v>
      </c>
    </row>
    <row r="2563" spans="1:11" x14ac:dyDescent="0.2">
      <c r="A2563" s="3">
        <v>38884</v>
      </c>
      <c r="B2563" s="4">
        <v>5597.4</v>
      </c>
      <c r="C2563" s="4">
        <v>1251.54</v>
      </c>
      <c r="D2563" s="5">
        <f t="shared" si="200"/>
        <v>677.09370266176143</v>
      </c>
      <c r="E2563" s="4">
        <v>0.5410084397316598</v>
      </c>
      <c r="F2563" s="8">
        <f t="shared" si="196"/>
        <v>-3.9048967749859818E-3</v>
      </c>
      <c r="G2563" s="8">
        <f t="shared" si="197"/>
        <v>-3.6846554428543524E-3</v>
      </c>
      <c r="H2563" s="8">
        <f t="shared" si="198"/>
        <v>-3.7877763500418965E-4</v>
      </c>
      <c r="I2563" s="8">
        <f>'Parameters and Results'!$C$3*Data!F2563+'Parameters and Results'!$C$4*Data!G2563</f>
        <v>-5.4064986172540847E-3</v>
      </c>
      <c r="J2563" s="8">
        <f>(1-'Parameters and Results'!$B$5)*Data!H2563</f>
        <v>-1.1363329050125691E-4</v>
      </c>
      <c r="K2563" s="8">
        <f t="shared" si="199"/>
        <v>-5.5201319077553416E-3</v>
      </c>
    </row>
    <row r="2564" spans="1:11" x14ac:dyDescent="0.2">
      <c r="A2564" s="3">
        <v>38887</v>
      </c>
      <c r="B2564" s="4">
        <v>5626.1</v>
      </c>
      <c r="C2564" s="4">
        <v>1240.1300000000001</v>
      </c>
      <c r="D2564" s="5">
        <f t="shared" si="200"/>
        <v>673.94706809412526</v>
      </c>
      <c r="E2564" s="4">
        <v>0.54344872561273838</v>
      </c>
      <c r="F2564" s="8">
        <f t="shared" ref="F2564:F2627" si="201">LN(B2564/B2563)</f>
        <v>5.1142803147109228E-3</v>
      </c>
      <c r="G2564" s="8">
        <f t="shared" ref="G2564:G2627" si="202">LN(C2564/C2563)</f>
        <v>-9.1585801935245587E-3</v>
      </c>
      <c r="H2564" s="8">
        <f t="shared" ref="H2564:H2627" si="203">LN(E2564/E2563)</f>
        <v>4.500482043782574E-3</v>
      </c>
      <c r="I2564" s="8">
        <f>'Parameters and Results'!$C$3*Data!F2564+'Parameters and Results'!$C$4*Data!G2564</f>
        <v>-4.7063802913120591E-4</v>
      </c>
      <c r="J2564" s="8">
        <f>(1-'Parameters and Results'!$B$5)*Data!H2564</f>
        <v>1.3501446131347725E-3</v>
      </c>
      <c r="K2564" s="8">
        <f t="shared" ref="K2564:K2627" si="204">I2564+J2564</f>
        <v>8.7950658400356659E-4</v>
      </c>
    </row>
    <row r="2565" spans="1:11" x14ac:dyDescent="0.2">
      <c r="A2565" s="3">
        <v>38888</v>
      </c>
      <c r="B2565" s="4">
        <v>5658.2</v>
      </c>
      <c r="C2565" s="4">
        <v>1240.1199999999999</v>
      </c>
      <c r="D2565" s="5">
        <f t="shared" si="200"/>
        <v>674.01489211370176</v>
      </c>
      <c r="E2565" s="4">
        <v>0.54350779933692051</v>
      </c>
      <c r="F2565" s="8">
        <f t="shared" si="201"/>
        <v>5.6893359066676665E-3</v>
      </c>
      <c r="G2565" s="8">
        <f t="shared" si="202"/>
        <v>-8.0637032559192586E-6</v>
      </c>
      <c r="H2565" s="8">
        <f t="shared" si="203"/>
        <v>1.0869565228107659E-4</v>
      </c>
      <c r="I2565" s="8">
        <f>'Parameters and Results'!$C$3*Data!F2565+'Parameters and Results'!$C$4*Data!G2565</f>
        <v>4.973814518576012E-3</v>
      </c>
      <c r="J2565" s="8">
        <f>(1-'Parameters and Results'!$B$5)*Data!H2565</f>
        <v>3.2608695684322985E-5</v>
      </c>
      <c r="K2565" s="8">
        <f t="shared" si="204"/>
        <v>5.0064232142603346E-3</v>
      </c>
    </row>
    <row r="2566" spans="1:11" x14ac:dyDescent="0.2">
      <c r="A2566" s="3">
        <v>38889</v>
      </c>
      <c r="B2566" s="4">
        <v>5665</v>
      </c>
      <c r="C2566" s="4">
        <v>1252.2</v>
      </c>
      <c r="D2566" s="5">
        <f t="shared" si="200"/>
        <v>678.33152762730231</v>
      </c>
      <c r="E2566" s="4">
        <v>0.54171180931744312</v>
      </c>
      <c r="F2566" s="8">
        <f t="shared" si="201"/>
        <v>1.2010740457575517E-3</v>
      </c>
      <c r="G2566" s="8">
        <f t="shared" si="202"/>
        <v>9.6938552008995257E-3</v>
      </c>
      <c r="H2566" s="8">
        <f t="shared" si="203"/>
        <v>-3.3099137627497699E-3</v>
      </c>
      <c r="I2566" s="8">
        <f>'Parameters and Results'!$C$3*Data!F2566+'Parameters and Results'!$C$4*Data!G2566</f>
        <v>6.285621598523603E-3</v>
      </c>
      <c r="J2566" s="8">
        <f>(1-'Parameters and Results'!$B$5)*Data!H2566</f>
        <v>-9.9297412882493117E-4</v>
      </c>
      <c r="K2566" s="8">
        <f t="shared" si="204"/>
        <v>5.2926474696986716E-3</v>
      </c>
    </row>
    <row r="2567" spans="1:11" x14ac:dyDescent="0.2">
      <c r="A2567" s="3">
        <v>38890</v>
      </c>
      <c r="B2567" s="4">
        <v>5684.1</v>
      </c>
      <c r="C2567" s="4">
        <v>1245.5999999999999</v>
      </c>
      <c r="D2567" s="5">
        <f t="shared" si="200"/>
        <v>680.43264503441492</v>
      </c>
      <c r="E2567" s="4">
        <v>0.54626898284715397</v>
      </c>
      <c r="F2567" s="8">
        <f t="shared" si="201"/>
        <v>3.3659088443194619E-3</v>
      </c>
      <c r="G2567" s="8">
        <f t="shared" si="202"/>
        <v>-5.2846627914215983E-3</v>
      </c>
      <c r="H2567" s="8">
        <f t="shared" si="203"/>
        <v>8.377354112118653E-3</v>
      </c>
      <c r="I2567" s="8">
        <f>'Parameters and Results'!$C$3*Data!F2567+'Parameters and Results'!$C$4*Data!G2567</f>
        <v>9.1452331411865078E-5</v>
      </c>
      <c r="J2567" s="8">
        <f>(1-'Parameters and Results'!$B$5)*Data!H2567</f>
        <v>2.5132062336355961E-3</v>
      </c>
      <c r="K2567" s="8">
        <f t="shared" si="204"/>
        <v>2.6046585650474612E-3</v>
      </c>
    </row>
    <row r="2568" spans="1:11" x14ac:dyDescent="0.2">
      <c r="A2568" s="3">
        <v>38891</v>
      </c>
      <c r="B2568" s="4">
        <v>5692.1</v>
      </c>
      <c r="C2568" s="4">
        <v>1244.5</v>
      </c>
      <c r="D2568" s="5">
        <f t="shared" si="200"/>
        <v>683.64095803120199</v>
      </c>
      <c r="E2568" s="4">
        <v>0.54932981762250055</v>
      </c>
      <c r="F2568" s="8">
        <f t="shared" si="201"/>
        <v>1.4064452662092628E-3</v>
      </c>
      <c r="G2568" s="8">
        <f t="shared" si="202"/>
        <v>-8.8349871214176692E-4</v>
      </c>
      <c r="H2568" s="8">
        <f t="shared" si="203"/>
        <v>5.5875248081919526E-3</v>
      </c>
      <c r="I2568" s="8">
        <f>'Parameters and Results'!$C$3*Data!F2568+'Parameters and Results'!$C$4*Data!G2568</f>
        <v>7.5355030337655084E-4</v>
      </c>
      <c r="J2568" s="8">
        <f>(1-'Parameters and Results'!$B$5)*Data!H2568</f>
        <v>1.676257442457586E-3</v>
      </c>
      <c r="K2568" s="8">
        <f t="shared" si="204"/>
        <v>2.4298077458341366E-3</v>
      </c>
    </row>
    <row r="2569" spans="1:11" x14ac:dyDescent="0.2">
      <c r="A2569" s="3">
        <v>38894</v>
      </c>
      <c r="B2569" s="4">
        <v>5681.2</v>
      </c>
      <c r="C2569" s="4">
        <v>1250.56</v>
      </c>
      <c r="D2569" s="5">
        <f t="shared" si="200"/>
        <v>687.49862561847169</v>
      </c>
      <c r="E2569" s="4">
        <v>0.54975261132490383</v>
      </c>
      <c r="F2569" s="8">
        <f t="shared" si="201"/>
        <v>-1.9167705656627093E-3</v>
      </c>
      <c r="G2569" s="8">
        <f t="shared" si="202"/>
        <v>4.8576081666618417E-3</v>
      </c>
      <c r="H2569" s="8">
        <f t="shared" si="203"/>
        <v>7.6935762436477367E-4</v>
      </c>
      <c r="I2569" s="8">
        <f>'Parameters and Results'!$C$3*Data!F2569+'Parameters and Results'!$C$4*Data!G2569</f>
        <v>9.4593416504252462E-4</v>
      </c>
      <c r="J2569" s="8">
        <f>(1-'Parameters and Results'!$B$5)*Data!H2569</f>
        <v>2.3080728730943213E-4</v>
      </c>
      <c r="K2569" s="8">
        <f t="shared" si="204"/>
        <v>1.1767414523519567E-3</v>
      </c>
    </row>
    <row r="2570" spans="1:11" x14ac:dyDescent="0.2">
      <c r="A2570" s="3">
        <v>38895</v>
      </c>
      <c r="B2570" s="4">
        <v>5652.3</v>
      </c>
      <c r="C2570" s="4">
        <v>1239.2</v>
      </c>
      <c r="D2570" s="5">
        <f t="shared" si="200"/>
        <v>679.49772440642653</v>
      </c>
      <c r="E2570" s="4">
        <v>0.54833580084443712</v>
      </c>
      <c r="F2570" s="8">
        <f t="shared" si="201"/>
        <v>-5.0999360549083177E-3</v>
      </c>
      <c r="G2570" s="8">
        <f t="shared" si="202"/>
        <v>-9.1254408716495896E-3</v>
      </c>
      <c r="H2570" s="8">
        <f t="shared" si="203"/>
        <v>-2.580504904664362E-3</v>
      </c>
      <c r="I2570" s="8">
        <f>'Parameters and Results'!$C$3*Data!F2570+'Parameters and Results'!$C$4*Data!G2570</f>
        <v>-9.3901821187355565E-3</v>
      </c>
      <c r="J2570" s="8">
        <f>(1-'Parameters and Results'!$B$5)*Data!H2570</f>
        <v>-7.7415147139930874E-4</v>
      </c>
      <c r="K2570" s="8">
        <f t="shared" si="204"/>
        <v>-1.0164333590134866E-2</v>
      </c>
    </row>
    <row r="2571" spans="1:11" x14ac:dyDescent="0.2">
      <c r="A2571" s="3">
        <v>38896</v>
      </c>
      <c r="B2571" s="4">
        <v>5678.6</v>
      </c>
      <c r="C2571" s="4">
        <v>1246</v>
      </c>
      <c r="D2571" s="5">
        <f t="shared" si="200"/>
        <v>686.16113222093725</v>
      </c>
      <c r="E2571" s="4">
        <v>0.55069111735227705</v>
      </c>
      <c r="F2571" s="8">
        <f t="shared" si="201"/>
        <v>4.6421815089832475E-3</v>
      </c>
      <c r="G2571" s="8">
        <f t="shared" si="202"/>
        <v>5.472410244739624E-3</v>
      </c>
      <c r="H2571" s="8">
        <f t="shared" si="203"/>
        <v>4.2861918570352838E-3</v>
      </c>
      <c r="I2571" s="8">
        <f>'Parameters and Results'!$C$3*Data!F2571+'Parameters and Results'!$C$4*Data!G2571</f>
        <v>7.0170103525197397E-3</v>
      </c>
      <c r="J2571" s="8">
        <f>(1-'Parameters and Results'!$B$5)*Data!H2571</f>
        <v>1.2858575571105854E-3</v>
      </c>
      <c r="K2571" s="8">
        <f t="shared" si="204"/>
        <v>8.3028679096303244E-3</v>
      </c>
    </row>
    <row r="2572" spans="1:11" x14ac:dyDescent="0.2">
      <c r="A2572" s="3">
        <v>38897</v>
      </c>
      <c r="B2572" s="4">
        <v>5791.5</v>
      </c>
      <c r="C2572" s="4">
        <v>1272.8699999999999</v>
      </c>
      <c r="D2572" s="5">
        <f t="shared" si="200"/>
        <v>702.93240556660032</v>
      </c>
      <c r="E2572" s="4">
        <v>0.55224210293792797</v>
      </c>
      <c r="F2572" s="8">
        <f t="shared" si="201"/>
        <v>1.9686601911352901E-2</v>
      </c>
      <c r="G2572" s="8">
        <f t="shared" si="202"/>
        <v>2.1335773021229378E-2</v>
      </c>
      <c r="H2572" s="8">
        <f t="shared" si="203"/>
        <v>2.8124760039477835E-3</v>
      </c>
      <c r="I2572" s="8">
        <f>'Parameters and Results'!$C$3*Data!F2572+'Parameters and Results'!$C$4*Data!G2572</f>
        <v>2.8747094103897655E-2</v>
      </c>
      <c r="J2572" s="8">
        <f>(1-'Parameters and Results'!$B$5)*Data!H2572</f>
        <v>8.4374280118433521E-4</v>
      </c>
      <c r="K2572" s="8">
        <f t="shared" si="204"/>
        <v>2.9590836905081991E-2</v>
      </c>
    </row>
    <row r="2573" spans="1:11" x14ac:dyDescent="0.2">
      <c r="A2573" s="3">
        <v>38898</v>
      </c>
      <c r="B2573" s="4">
        <v>5833.4</v>
      </c>
      <c r="C2573" s="4">
        <v>1270.2</v>
      </c>
      <c r="D2573" s="5">
        <f t="shared" si="200"/>
        <v>686.92877616137594</v>
      </c>
      <c r="E2573" s="4">
        <v>0.54080363420042188</v>
      </c>
      <c r="F2573" s="8">
        <f t="shared" si="201"/>
        <v>7.2086953772179784E-3</v>
      </c>
      <c r="G2573" s="8">
        <f t="shared" si="202"/>
        <v>-2.0998249997532443E-3</v>
      </c>
      <c r="H2573" s="8">
        <f t="shared" si="203"/>
        <v>-2.0930297651136805E-2</v>
      </c>
      <c r="I2573" s="8">
        <f>'Parameters and Results'!$C$3*Data!F2573+'Parameters and Results'!$C$4*Data!G2573</f>
        <v>5.1737029551989786E-3</v>
      </c>
      <c r="J2573" s="8">
        <f>(1-'Parameters and Results'!$B$5)*Data!H2573</f>
        <v>-6.2790892953410423E-3</v>
      </c>
      <c r="K2573" s="8">
        <f t="shared" si="204"/>
        <v>-1.1053863401420637E-3</v>
      </c>
    </row>
    <row r="2574" spans="1:11" x14ac:dyDescent="0.2">
      <c r="A2574" s="3">
        <v>38901</v>
      </c>
      <c r="B2574" s="4">
        <v>5884.4</v>
      </c>
      <c r="C2574" s="4">
        <v>1280.19</v>
      </c>
      <c r="D2574" s="5">
        <f t="shared" si="200"/>
        <v>695.37751222161876</v>
      </c>
      <c r="E2574" s="4">
        <v>0.54318305268875611</v>
      </c>
      <c r="F2574" s="8">
        <f t="shared" si="201"/>
        <v>8.7047606264381346E-3</v>
      </c>
      <c r="G2574" s="8">
        <f t="shared" si="202"/>
        <v>7.8341360290327192E-3</v>
      </c>
      <c r="H2574" s="8">
        <f t="shared" si="203"/>
        <v>4.3901319798624544E-3</v>
      </c>
      <c r="I2574" s="8">
        <f>'Parameters and Results'!$C$3*Data!F2574+'Parameters and Results'!$C$4*Data!G2574</f>
        <v>1.1847099003811038E-2</v>
      </c>
      <c r="J2574" s="8">
        <f>(1-'Parameters and Results'!$B$5)*Data!H2574</f>
        <v>1.3170395939587365E-3</v>
      </c>
      <c r="K2574" s="8">
        <f t="shared" si="204"/>
        <v>1.3164138597769775E-2</v>
      </c>
    </row>
    <row r="2575" spans="1:11" x14ac:dyDescent="0.2">
      <c r="A2575" s="3">
        <v>38903</v>
      </c>
      <c r="B2575" s="4">
        <v>5826.7</v>
      </c>
      <c r="C2575" s="4">
        <v>1270.9100000000001</v>
      </c>
      <c r="D2575" s="5">
        <f t="shared" si="200"/>
        <v>692.89608548686078</v>
      </c>
      <c r="E2575" s="4">
        <v>0.54519681605059422</v>
      </c>
      <c r="F2575" s="8">
        <f t="shared" si="201"/>
        <v>-9.8539790272051953E-3</v>
      </c>
      <c r="G2575" s="8">
        <f t="shared" si="202"/>
        <v>-7.2753251011500354E-3</v>
      </c>
      <c r="H2575" s="8">
        <f t="shared" si="203"/>
        <v>3.7004831082339345E-3</v>
      </c>
      <c r="I2575" s="8">
        <f>'Parameters and Results'!$C$3*Data!F2575+'Parameters and Results'!$C$4*Data!G2575</f>
        <v>-1.2550907203425566E-2</v>
      </c>
      <c r="J2575" s="8">
        <f>(1-'Parameters and Results'!$B$5)*Data!H2575</f>
        <v>1.1101449324701805E-3</v>
      </c>
      <c r="K2575" s="8">
        <f t="shared" si="204"/>
        <v>-1.1440762270955387E-2</v>
      </c>
    </row>
    <row r="2576" spans="1:11" x14ac:dyDescent="0.2">
      <c r="A2576" s="3">
        <v>38904</v>
      </c>
      <c r="B2576" s="4">
        <v>5890</v>
      </c>
      <c r="C2576" s="4">
        <v>1274.08</v>
      </c>
      <c r="D2576" s="5">
        <f t="shared" si="200"/>
        <v>693.33913800609491</v>
      </c>
      <c r="E2576" s="4">
        <v>0.54418807139747505</v>
      </c>
      <c r="F2576" s="8">
        <f t="shared" si="201"/>
        <v>1.080519529678086E-2</v>
      </c>
      <c r="G2576" s="8">
        <f t="shared" si="202"/>
        <v>2.4911702123773917E-3</v>
      </c>
      <c r="H2576" s="8">
        <f t="shared" si="203"/>
        <v>-1.8519532500444584E-3</v>
      </c>
      <c r="I2576" s="8">
        <f>'Parameters and Results'!$C$3*Data!F2576+'Parameters and Results'!$C$4*Data!G2576</f>
        <v>1.0799777799367045E-2</v>
      </c>
      <c r="J2576" s="8">
        <f>(1-'Parameters and Results'!$B$5)*Data!H2576</f>
        <v>-5.5558597501333758E-4</v>
      </c>
      <c r="K2576" s="8">
        <f t="shared" si="204"/>
        <v>1.0244191824353707E-2</v>
      </c>
    </row>
    <row r="2577" spans="1:11" x14ac:dyDescent="0.2">
      <c r="A2577" s="3">
        <v>38905</v>
      </c>
      <c r="B2577" s="4">
        <v>5888.9</v>
      </c>
      <c r="C2577" s="4">
        <v>1265.48</v>
      </c>
      <c r="D2577" s="5">
        <f t="shared" si="200"/>
        <v>683.56290174471997</v>
      </c>
      <c r="E2577" s="4">
        <v>0.54016096796845459</v>
      </c>
      <c r="F2577" s="8">
        <f t="shared" si="201"/>
        <v>-1.8677465692013427E-4</v>
      </c>
      <c r="G2577" s="8">
        <f t="shared" si="202"/>
        <v>-6.7728526788685952E-3</v>
      </c>
      <c r="H2577" s="8">
        <f t="shared" si="203"/>
        <v>-7.4277226202425703E-3</v>
      </c>
      <c r="I2577" s="8">
        <f>'Parameters and Results'!$C$3*Data!F2577+'Parameters and Results'!$C$4*Data!G2577</f>
        <v>-3.8207682713941602E-3</v>
      </c>
      <c r="J2577" s="8">
        <f>(1-'Parameters and Results'!$B$5)*Data!H2577</f>
        <v>-2.2283167860727713E-3</v>
      </c>
      <c r="K2577" s="8">
        <f t="shared" si="204"/>
        <v>-6.0490850574669314E-3</v>
      </c>
    </row>
    <row r="2578" spans="1:11" x14ac:dyDescent="0.2">
      <c r="A2578" s="3">
        <v>38908</v>
      </c>
      <c r="B2578" s="4">
        <v>5896.9</v>
      </c>
      <c r="C2578" s="4">
        <v>1267.3399999999999</v>
      </c>
      <c r="D2578" s="5">
        <f t="shared" si="200"/>
        <v>688.02388707926161</v>
      </c>
      <c r="E2578" s="4">
        <v>0.54288816503800219</v>
      </c>
      <c r="F2578" s="8">
        <f t="shared" si="201"/>
        <v>1.3575660928671349E-3</v>
      </c>
      <c r="G2578" s="8">
        <f t="shared" si="202"/>
        <v>1.4687189254316208E-3</v>
      </c>
      <c r="H2578" s="8">
        <f t="shared" si="203"/>
        <v>5.0361571798787814E-3</v>
      </c>
      <c r="I2578" s="8">
        <f>'Parameters and Results'!$C$3*Data!F2578+'Parameters and Results'!$C$4*Data!G2578</f>
        <v>1.9809785509918186E-3</v>
      </c>
      <c r="J2578" s="8">
        <f>(1-'Parameters and Results'!$B$5)*Data!H2578</f>
        <v>1.5108471539636347E-3</v>
      </c>
      <c r="K2578" s="8">
        <f t="shared" si="204"/>
        <v>3.491825704955453E-3</v>
      </c>
    </row>
    <row r="2579" spans="1:11" x14ac:dyDescent="0.2">
      <c r="A2579" s="3">
        <v>38909</v>
      </c>
      <c r="B2579" s="4">
        <v>5857.3</v>
      </c>
      <c r="C2579" s="4">
        <v>1272.43</v>
      </c>
      <c r="D2579" s="5">
        <f t="shared" si="200"/>
        <v>690.3749118333244</v>
      </c>
      <c r="E2579" s="4">
        <v>0.54256415821170856</v>
      </c>
      <c r="F2579" s="8">
        <f t="shared" si="201"/>
        <v>-6.7380425420536134E-3</v>
      </c>
      <c r="G2579" s="8">
        <f t="shared" si="202"/>
        <v>4.0082423327016071E-3</v>
      </c>
      <c r="H2579" s="8">
        <f t="shared" si="203"/>
        <v>-5.9699874232486418E-4</v>
      </c>
      <c r="I2579" s="8">
        <f>'Parameters and Results'!$C$3*Data!F2579+'Parameters and Results'!$C$4*Data!G2579</f>
        <v>-3.7313363646380437E-3</v>
      </c>
      <c r="J2579" s="8">
        <f>(1-'Parameters and Results'!$B$5)*Data!H2579</f>
        <v>-1.7909962269745927E-4</v>
      </c>
      <c r="K2579" s="8">
        <f t="shared" si="204"/>
        <v>-3.9104359873355027E-3</v>
      </c>
    </row>
    <row r="2580" spans="1:11" x14ac:dyDescent="0.2">
      <c r="A2580" s="3">
        <v>38910</v>
      </c>
      <c r="B2580" s="4">
        <v>5860.6</v>
      </c>
      <c r="C2580" s="4">
        <v>1258.5999999999999</v>
      </c>
      <c r="D2580" s="5">
        <f t="shared" si="200"/>
        <v>685.9977107974056</v>
      </c>
      <c r="E2580" s="4">
        <v>0.54504823676895409</v>
      </c>
      <c r="F2580" s="8">
        <f t="shared" si="201"/>
        <v>5.6324086862675788E-4</v>
      </c>
      <c r="G2580" s="8">
        <f t="shared" si="202"/>
        <v>-1.0928465995566223E-2</v>
      </c>
      <c r="H2580" s="8">
        <f t="shared" si="203"/>
        <v>4.5679561729031707E-3</v>
      </c>
      <c r="I2580" s="8">
        <f>'Parameters and Results'!$C$3*Data!F2580+'Parameters and Results'!$C$4*Data!G2580</f>
        <v>-5.4085358775573487E-3</v>
      </c>
      <c r="J2580" s="8">
        <f>(1-'Parameters and Results'!$B$5)*Data!H2580</f>
        <v>1.3703868518709515E-3</v>
      </c>
      <c r="K2580" s="8">
        <f t="shared" si="204"/>
        <v>-4.038149025686397E-3</v>
      </c>
    </row>
    <row r="2581" spans="1:11" x14ac:dyDescent="0.2">
      <c r="A2581" s="3">
        <v>38911</v>
      </c>
      <c r="B2581" s="4">
        <v>5765</v>
      </c>
      <c r="C2581" s="4">
        <v>1242.28</v>
      </c>
      <c r="D2581" s="5">
        <f t="shared" si="200"/>
        <v>675.00543360139102</v>
      </c>
      <c r="E2581" s="4">
        <v>0.54336013910019565</v>
      </c>
      <c r="F2581" s="8">
        <f t="shared" si="201"/>
        <v>-1.6446833704993283E-2</v>
      </c>
      <c r="G2581" s="8">
        <f t="shared" si="202"/>
        <v>-1.3051591173687652E-2</v>
      </c>
      <c r="H2581" s="8">
        <f t="shared" si="203"/>
        <v>-3.1019588966396039E-3</v>
      </c>
      <c r="I2581" s="8">
        <f>'Parameters and Results'!$C$3*Data!F2581+'Parameters and Results'!$C$4*Data!G2581</f>
        <v>-2.1438838725660457E-2</v>
      </c>
      <c r="J2581" s="8">
        <f>(1-'Parameters and Results'!$B$5)*Data!H2581</f>
        <v>-9.3058766899188129E-4</v>
      </c>
      <c r="K2581" s="8">
        <f t="shared" si="204"/>
        <v>-2.236942639465234E-2</v>
      </c>
    </row>
    <row r="2582" spans="1:11" x14ac:dyDescent="0.2">
      <c r="A2582" s="3">
        <v>38912</v>
      </c>
      <c r="B2582" s="4">
        <v>5707.6</v>
      </c>
      <c r="C2582" s="4">
        <v>1236.2</v>
      </c>
      <c r="D2582" s="5">
        <f t="shared" si="200"/>
        <v>673.16488782400347</v>
      </c>
      <c r="E2582" s="4">
        <v>0.54454367240252666</v>
      </c>
      <c r="F2582" s="8">
        <f t="shared" si="201"/>
        <v>-1.0006533646739148E-2</v>
      </c>
      <c r="G2582" s="8">
        <f t="shared" si="202"/>
        <v>-4.9062426939725581E-3</v>
      </c>
      <c r="H2582" s="8">
        <f t="shared" si="203"/>
        <v>2.1758059062463447E-3</v>
      </c>
      <c r="I2582" s="8">
        <f>'Parameters and Results'!$C$3*Data!F2582+'Parameters and Results'!$C$4*Data!G2582</f>
        <v>-1.1405087995641936E-2</v>
      </c>
      <c r="J2582" s="8">
        <f>(1-'Parameters and Results'!$B$5)*Data!H2582</f>
        <v>6.5274177187390353E-4</v>
      </c>
      <c r="K2582" s="8">
        <f t="shared" si="204"/>
        <v>-1.0752346223768033E-2</v>
      </c>
    </row>
    <row r="2583" spans="1:11" x14ac:dyDescent="0.2">
      <c r="A2583" s="3">
        <v>38915</v>
      </c>
      <c r="B2583" s="4">
        <v>5701</v>
      </c>
      <c r="C2583" s="4">
        <v>1234.49</v>
      </c>
      <c r="D2583" s="5">
        <f t="shared" si="200"/>
        <v>678.17942097456466</v>
      </c>
      <c r="E2583" s="4">
        <v>0.54935999560512006</v>
      </c>
      <c r="F2583" s="8">
        <f t="shared" si="201"/>
        <v>-1.1570220248383364E-3</v>
      </c>
      <c r="G2583" s="8">
        <f t="shared" si="202"/>
        <v>-1.3842289182720163E-3</v>
      </c>
      <c r="H2583" s="8">
        <f t="shared" si="203"/>
        <v>8.8058107232139547E-3</v>
      </c>
      <c r="I2583" s="8">
        <f>'Parameters and Results'!$C$3*Data!F2583+'Parameters and Results'!$C$4*Data!G2583</f>
        <v>-1.7598778876004332E-3</v>
      </c>
      <c r="J2583" s="8">
        <f>(1-'Parameters and Results'!$B$5)*Data!H2583</f>
        <v>2.6417432169641869E-3</v>
      </c>
      <c r="K2583" s="8">
        <f t="shared" si="204"/>
        <v>8.8186532936375362E-4</v>
      </c>
    </row>
    <row r="2584" spans="1:11" x14ac:dyDescent="0.2">
      <c r="A2584" s="3">
        <v>38916</v>
      </c>
      <c r="B2584" s="4">
        <v>5681.7</v>
      </c>
      <c r="C2584" s="4">
        <v>1236.8599999999999</v>
      </c>
      <c r="D2584" s="5">
        <f t="shared" si="200"/>
        <v>676.95254775327021</v>
      </c>
      <c r="E2584" s="4">
        <v>0.54731541787532156</v>
      </c>
      <c r="F2584" s="8">
        <f t="shared" si="201"/>
        <v>-3.3911143217825973E-3</v>
      </c>
      <c r="G2584" s="8">
        <f t="shared" si="202"/>
        <v>1.9179806393535091E-3</v>
      </c>
      <c r="H2584" s="8">
        <f t="shared" si="203"/>
        <v>-3.7286877657666108E-3</v>
      </c>
      <c r="I2584" s="8">
        <f>'Parameters and Results'!$C$3*Data!F2584+'Parameters and Results'!$C$4*Data!G2584</f>
        <v>-1.9315154863088775E-3</v>
      </c>
      <c r="J2584" s="8">
        <f>(1-'Parameters and Results'!$B$5)*Data!H2584</f>
        <v>-1.1186063297299834E-3</v>
      </c>
      <c r="K2584" s="8">
        <f t="shared" si="204"/>
        <v>-3.0501218160388609E-3</v>
      </c>
    </row>
    <row r="2585" spans="1:11" x14ac:dyDescent="0.2">
      <c r="A2585" s="3">
        <v>38917</v>
      </c>
      <c r="B2585" s="4">
        <v>5778</v>
      </c>
      <c r="C2585" s="4">
        <v>1259.81</v>
      </c>
      <c r="D2585" s="5">
        <f t="shared" si="200"/>
        <v>685.5362681612886</v>
      </c>
      <c r="E2585" s="4">
        <v>0.54415845894324433</v>
      </c>
      <c r="F2585" s="8">
        <f t="shared" si="201"/>
        <v>1.6807118316381191E-2</v>
      </c>
      <c r="G2585" s="8">
        <f t="shared" si="202"/>
        <v>1.8385005977969826E-2</v>
      </c>
      <c r="H2585" s="8">
        <f t="shared" si="203"/>
        <v>-5.7847792837588605E-3</v>
      </c>
      <c r="I2585" s="8">
        <f>'Parameters and Results'!$C$3*Data!F2585+'Parameters and Results'!$C$4*Data!G2585</f>
        <v>2.4634131754937252E-2</v>
      </c>
      <c r="J2585" s="8">
        <f>(1-'Parameters and Results'!$B$5)*Data!H2585</f>
        <v>-1.7354337851276584E-3</v>
      </c>
      <c r="K2585" s="8">
        <f t="shared" si="204"/>
        <v>2.2898697969809593E-2</v>
      </c>
    </row>
    <row r="2586" spans="1:11" x14ac:dyDescent="0.2">
      <c r="A2586" s="3">
        <v>38918</v>
      </c>
      <c r="B2586" s="4">
        <v>5770.9</v>
      </c>
      <c r="C2586" s="4">
        <v>1249.1300000000001</v>
      </c>
      <c r="D2586" s="5">
        <f t="shared" si="200"/>
        <v>675.38794268721279</v>
      </c>
      <c r="E2586" s="4">
        <v>0.54068667207353338</v>
      </c>
      <c r="F2586" s="8">
        <f t="shared" si="201"/>
        <v>-1.2295544847534757E-3</v>
      </c>
      <c r="G2586" s="8">
        <f t="shared" si="202"/>
        <v>-8.5136069483206893E-3</v>
      </c>
      <c r="H2586" s="8">
        <f t="shared" si="203"/>
        <v>-6.4005425711301644E-3</v>
      </c>
      <c r="I2586" s="8">
        <f>'Parameters and Results'!$C$3*Data!F2586+'Parameters and Results'!$C$4*Data!G2586</f>
        <v>-5.6732079262524649E-3</v>
      </c>
      <c r="J2586" s="8">
        <f>(1-'Parameters and Results'!$B$5)*Data!H2586</f>
        <v>-1.9201627713390497E-3</v>
      </c>
      <c r="K2586" s="8">
        <f t="shared" si="204"/>
        <v>-7.5933706975915144E-3</v>
      </c>
    </row>
    <row r="2587" spans="1:11" x14ac:dyDescent="0.2">
      <c r="A2587" s="3">
        <v>38919</v>
      </c>
      <c r="B2587" s="4">
        <v>5719.7</v>
      </c>
      <c r="C2587" s="4">
        <v>1240.29</v>
      </c>
      <c r="D2587" s="5">
        <f t="shared" si="200"/>
        <v>667.32486818035079</v>
      </c>
      <c r="E2587" s="4">
        <v>0.53803938448294419</v>
      </c>
      <c r="F2587" s="8">
        <f t="shared" si="201"/>
        <v>-8.9116910954520536E-3</v>
      </c>
      <c r="G2587" s="8">
        <f t="shared" si="202"/>
        <v>-7.1020857526307964E-3</v>
      </c>
      <c r="H2587" s="8">
        <f t="shared" si="203"/>
        <v>-4.9081838507301157E-3</v>
      </c>
      <c r="I2587" s="8">
        <f>'Parameters and Results'!$C$3*Data!F2587+'Parameters and Results'!$C$4*Data!G2587</f>
        <v>-1.1632856014941177E-2</v>
      </c>
      <c r="J2587" s="8">
        <f>(1-'Parameters and Results'!$B$5)*Data!H2587</f>
        <v>-1.472455155219035E-3</v>
      </c>
      <c r="K2587" s="8">
        <f t="shared" si="204"/>
        <v>-1.3105311170160212E-2</v>
      </c>
    </row>
    <row r="2588" spans="1:11" x14ac:dyDescent="0.2">
      <c r="A2588" s="3">
        <v>38922</v>
      </c>
      <c r="B2588" s="4">
        <v>5833.9</v>
      </c>
      <c r="C2588" s="4">
        <v>1260.9100000000001</v>
      </c>
      <c r="D2588" s="5">
        <f t="shared" si="200"/>
        <v>681.8678347393469</v>
      </c>
      <c r="E2588" s="4">
        <v>0.54077438892494056</v>
      </c>
      <c r="F2588" s="8">
        <f t="shared" si="201"/>
        <v>1.9769373936601692E-2</v>
      </c>
      <c r="G2588" s="8">
        <f t="shared" si="202"/>
        <v>1.6488459267507475E-2</v>
      </c>
      <c r="H2588" s="8">
        <f t="shared" si="203"/>
        <v>5.0704030091684804E-3</v>
      </c>
      <c r="I2588" s="8">
        <f>'Parameters and Results'!$C$3*Data!F2588+'Parameters and Results'!$C$4*Data!G2588</f>
        <v>2.6201970198980518E-2</v>
      </c>
      <c r="J2588" s="8">
        <f>(1-'Parameters and Results'!$B$5)*Data!H2588</f>
        <v>1.5211209027505444E-3</v>
      </c>
      <c r="K2588" s="8">
        <f t="shared" si="204"/>
        <v>2.7723091101731063E-2</v>
      </c>
    </row>
    <row r="2589" spans="1:11" x14ac:dyDescent="0.2">
      <c r="A2589" s="3">
        <v>38923</v>
      </c>
      <c r="B2589" s="4">
        <v>5851.2</v>
      </c>
      <c r="C2589" s="4">
        <v>1268.8800000000001</v>
      </c>
      <c r="D2589" s="5">
        <f t="shared" si="200"/>
        <v>689.34644428749948</v>
      </c>
      <c r="E2589" s="4">
        <v>0.54327158146357368</v>
      </c>
      <c r="F2589" s="8">
        <f t="shared" si="201"/>
        <v>2.9610380125399691E-3</v>
      </c>
      <c r="G2589" s="8">
        <f t="shared" si="202"/>
        <v>6.3009391045240337E-3</v>
      </c>
      <c r="H2589" s="8">
        <f t="shared" si="203"/>
        <v>4.6071790753940437E-3</v>
      </c>
      <c r="I2589" s="8">
        <f>'Parameters and Results'!$C$3*Data!F2589+'Parameters and Results'!$C$4*Data!G2589</f>
        <v>5.9934153774154524E-3</v>
      </c>
      <c r="J2589" s="8">
        <f>(1-'Parameters and Results'!$B$5)*Data!H2589</f>
        <v>1.3821537226182134E-3</v>
      </c>
      <c r="K2589" s="8">
        <f t="shared" si="204"/>
        <v>7.3755691000336656E-3</v>
      </c>
    </row>
    <row r="2590" spans="1:11" x14ac:dyDescent="0.2">
      <c r="A2590" s="3">
        <v>38924</v>
      </c>
      <c r="B2590" s="4">
        <v>5877.1</v>
      </c>
      <c r="C2590" s="4">
        <v>1268.4000000000001</v>
      </c>
      <c r="D2590" s="5">
        <f t="shared" si="200"/>
        <v>686.58655407599872</v>
      </c>
      <c r="E2590" s="4">
        <v>0.54130128829706614</v>
      </c>
      <c r="F2590" s="8">
        <f t="shared" si="201"/>
        <v>4.4166745568625055E-3</v>
      </c>
      <c r="G2590" s="8">
        <f t="shared" si="202"/>
        <v>-3.7835793111217603E-4</v>
      </c>
      <c r="H2590" s="8">
        <f t="shared" si="203"/>
        <v>-3.6333111198334472E-3</v>
      </c>
      <c r="I2590" s="8">
        <f>'Parameters and Results'!$C$3*Data!F2590+'Parameters and Results'!$C$4*Data!G2590</f>
        <v>3.6602769544541169E-3</v>
      </c>
      <c r="J2590" s="8">
        <f>(1-'Parameters and Results'!$B$5)*Data!H2590</f>
        <v>-1.0899933359500343E-3</v>
      </c>
      <c r="K2590" s="8">
        <f t="shared" si="204"/>
        <v>2.5702836185040826E-3</v>
      </c>
    </row>
    <row r="2591" spans="1:11" x14ac:dyDescent="0.2">
      <c r="A2591" s="3">
        <v>38925</v>
      </c>
      <c r="B2591" s="4">
        <v>5929.5</v>
      </c>
      <c r="C2591" s="4">
        <v>1263.2</v>
      </c>
      <c r="D2591" s="5">
        <f t="shared" si="200"/>
        <v>678.15536586675262</v>
      </c>
      <c r="E2591" s="4">
        <v>0.53685510280775217</v>
      </c>
      <c r="F2591" s="8">
        <f t="shared" si="201"/>
        <v>8.8764494528705759E-3</v>
      </c>
      <c r="G2591" s="8">
        <f t="shared" si="202"/>
        <v>-4.1080797227599939E-3</v>
      </c>
      <c r="H2591" s="8">
        <f t="shared" si="203"/>
        <v>-8.2478028804471772E-3</v>
      </c>
      <c r="I2591" s="8">
        <f>'Parameters and Results'!$C$3*Data!F2591+'Parameters and Results'!$C$4*Data!G2591</f>
        <v>5.548530220971357E-3</v>
      </c>
      <c r="J2591" s="8">
        <f>(1-'Parameters and Results'!$B$5)*Data!H2591</f>
        <v>-2.4743408641341533E-3</v>
      </c>
      <c r="K2591" s="8">
        <f t="shared" si="204"/>
        <v>3.0741893568372036E-3</v>
      </c>
    </row>
    <row r="2592" spans="1:11" x14ac:dyDescent="0.2">
      <c r="A2592" s="3">
        <v>38926</v>
      </c>
      <c r="B2592" s="4">
        <v>5974.9</v>
      </c>
      <c r="C2592" s="4">
        <v>1278.55</v>
      </c>
      <c r="D2592" s="5">
        <f t="shared" si="200"/>
        <v>685.73344060069724</v>
      </c>
      <c r="E2592" s="4">
        <v>0.53633681952266021</v>
      </c>
      <c r="F2592" s="8">
        <f t="shared" si="201"/>
        <v>7.6274688531326289E-3</v>
      </c>
      <c r="G2592" s="8">
        <f t="shared" si="202"/>
        <v>1.2078439355172445E-2</v>
      </c>
      <c r="H2592" s="8">
        <f t="shared" si="203"/>
        <v>-9.658725799186488E-4</v>
      </c>
      <c r="I2592" s="8">
        <f>'Parameters and Results'!$C$3*Data!F2592+'Parameters and Results'!$C$4*Data!G2592</f>
        <v>1.3196392498284172E-2</v>
      </c>
      <c r="J2592" s="8">
        <f>(1-'Parameters and Results'!$B$5)*Data!H2592</f>
        <v>-2.8976177397559469E-4</v>
      </c>
      <c r="K2592" s="8">
        <f t="shared" si="204"/>
        <v>1.2906630724308577E-2</v>
      </c>
    </row>
    <row r="2593" spans="1:11" x14ac:dyDescent="0.2">
      <c r="A2593" s="3">
        <v>38929</v>
      </c>
      <c r="B2593" s="4">
        <v>5928.3</v>
      </c>
      <c r="C2593" s="4">
        <v>1276.6600000000001</v>
      </c>
      <c r="D2593" s="5">
        <f t="shared" si="200"/>
        <v>683.25394701632331</v>
      </c>
      <c r="E2593" s="4">
        <v>0.53518865400053517</v>
      </c>
      <c r="F2593" s="8">
        <f t="shared" si="201"/>
        <v>-7.8298672751159377E-3</v>
      </c>
      <c r="G2593" s="8">
        <f t="shared" si="202"/>
        <v>-1.4793307357719727E-3</v>
      </c>
      <c r="H2593" s="8">
        <f t="shared" si="203"/>
        <v>-2.1430493066631113E-3</v>
      </c>
      <c r="I2593" s="8">
        <f>'Parameters and Results'!$C$3*Data!F2593+'Parameters and Results'!$C$4*Data!G2593</f>
        <v>-7.6499724630433117E-3</v>
      </c>
      <c r="J2593" s="8">
        <f>(1-'Parameters and Results'!$B$5)*Data!H2593</f>
        <v>-6.4291479199893352E-4</v>
      </c>
      <c r="K2593" s="8">
        <f t="shared" si="204"/>
        <v>-8.2928872550422448E-3</v>
      </c>
    </row>
    <row r="2594" spans="1:11" x14ac:dyDescent="0.2">
      <c r="A2594" s="3">
        <v>38930</v>
      </c>
      <c r="B2594" s="4">
        <v>5880.8</v>
      </c>
      <c r="C2594" s="4">
        <v>1270.92</v>
      </c>
      <c r="D2594" s="5">
        <f t="shared" si="200"/>
        <v>679.23681257014596</v>
      </c>
      <c r="E2594" s="4">
        <v>0.53444497888942333</v>
      </c>
      <c r="F2594" s="8">
        <f t="shared" si="201"/>
        <v>-8.0446869229887138E-3</v>
      </c>
      <c r="G2594" s="8">
        <f t="shared" si="202"/>
        <v>-4.5062449172545678E-3</v>
      </c>
      <c r="H2594" s="8">
        <f t="shared" si="203"/>
        <v>-1.3905232746479824E-3</v>
      </c>
      <c r="I2594" s="8">
        <f>'Parameters and Results'!$C$3*Data!F2594+'Parameters and Results'!$C$4*Data!G2594</f>
        <v>-9.4724733129325916E-3</v>
      </c>
      <c r="J2594" s="8">
        <f>(1-'Parameters and Results'!$B$5)*Data!H2594</f>
        <v>-4.171569823943948E-4</v>
      </c>
      <c r="K2594" s="8">
        <f t="shared" si="204"/>
        <v>-9.8896302953269868E-3</v>
      </c>
    </row>
    <row r="2595" spans="1:11" x14ac:dyDescent="0.2">
      <c r="A2595" s="3">
        <v>38931</v>
      </c>
      <c r="B2595" s="4">
        <v>5932.1</v>
      </c>
      <c r="C2595" s="4">
        <v>1277.4100000000001</v>
      </c>
      <c r="D2595" s="5">
        <f t="shared" si="200"/>
        <v>680.16080080932863</v>
      </c>
      <c r="E2595" s="4">
        <v>0.53245301102177733</v>
      </c>
      <c r="F2595" s="8">
        <f t="shared" si="201"/>
        <v>8.6854747766911961E-3</v>
      </c>
      <c r="G2595" s="8">
        <f t="shared" si="202"/>
        <v>5.0935428547093592E-3</v>
      </c>
      <c r="H2595" s="8">
        <f t="shared" si="203"/>
        <v>-3.7341342867050656E-3</v>
      </c>
      <c r="I2595" s="8">
        <f>'Parameters and Results'!$C$3*Data!F2595+'Parameters and Results'!$C$4*Data!G2595</f>
        <v>1.0350303571147851E-2</v>
      </c>
      <c r="J2595" s="8">
        <f>(1-'Parameters and Results'!$B$5)*Data!H2595</f>
        <v>-1.1202402860115198E-3</v>
      </c>
      <c r="K2595" s="8">
        <f t="shared" si="204"/>
        <v>9.2300632851363314E-3</v>
      </c>
    </row>
    <row r="2596" spans="1:11" x14ac:dyDescent="0.2">
      <c r="A2596" s="3">
        <v>38932</v>
      </c>
      <c r="B2596" s="4">
        <v>5838.4</v>
      </c>
      <c r="C2596" s="4">
        <v>1280.27</v>
      </c>
      <c r="D2596" s="5">
        <f t="shared" si="200"/>
        <v>679.29643975168449</v>
      </c>
      <c r="E2596" s="4">
        <v>0.53058842256061967</v>
      </c>
      <c r="F2596" s="8">
        <f t="shared" si="201"/>
        <v>-1.5921495154386012E-2</v>
      </c>
      <c r="G2596" s="8">
        <f t="shared" si="202"/>
        <v>2.2364026711888811E-3</v>
      </c>
      <c r="H2596" s="8">
        <f t="shared" si="203"/>
        <v>-3.5080295356904843E-3</v>
      </c>
      <c r="I2596" s="8">
        <f>'Parameters and Results'!$C$3*Data!F2596+'Parameters and Results'!$C$4*Data!G2596</f>
        <v>-1.2723650817645763E-2</v>
      </c>
      <c r="J2596" s="8">
        <f>(1-'Parameters and Results'!$B$5)*Data!H2596</f>
        <v>-1.0524088607071454E-3</v>
      </c>
      <c r="K2596" s="8">
        <f t="shared" si="204"/>
        <v>-1.3776059678352909E-2</v>
      </c>
    </row>
    <row r="2597" spans="1:11" x14ac:dyDescent="0.2">
      <c r="A2597" s="3">
        <v>38933</v>
      </c>
      <c r="B2597" s="4">
        <v>5889.4</v>
      </c>
      <c r="C2597" s="4">
        <v>1279.3599999999999</v>
      </c>
      <c r="D2597" s="5">
        <f t="shared" si="200"/>
        <v>669.89213530212578</v>
      </c>
      <c r="E2597" s="4">
        <v>0.52361503822389777</v>
      </c>
      <c r="F2597" s="8">
        <f t="shared" si="201"/>
        <v>8.6973382024393871E-3</v>
      </c>
      <c r="G2597" s="8">
        <f t="shared" si="202"/>
        <v>-7.110402974959398E-4</v>
      </c>
      <c r="H2597" s="8">
        <f t="shared" si="203"/>
        <v>-1.3229867493519959E-2</v>
      </c>
      <c r="I2597" s="8">
        <f>'Parameters and Results'!$C$3*Data!F2597+'Parameters and Results'!$C$4*Data!G2597</f>
        <v>7.2262091664866569E-3</v>
      </c>
      <c r="J2597" s="8">
        <f>(1-'Parameters and Results'!$B$5)*Data!H2597</f>
        <v>-3.9689602480559878E-3</v>
      </c>
      <c r="K2597" s="8">
        <f t="shared" si="204"/>
        <v>3.2572489184306691E-3</v>
      </c>
    </row>
    <row r="2598" spans="1:11" x14ac:dyDescent="0.2">
      <c r="A2598" s="3">
        <v>38936</v>
      </c>
      <c r="B2598" s="4">
        <v>5828.8</v>
      </c>
      <c r="C2598" s="4">
        <v>1275.77</v>
      </c>
      <c r="D2598" s="5">
        <f t="shared" si="200"/>
        <v>667.87247408648307</v>
      </c>
      <c r="E2598" s="4">
        <v>0.5235053921055387</v>
      </c>
      <c r="F2598" s="8">
        <f t="shared" si="201"/>
        <v>-1.0342977630323259E-2</v>
      </c>
      <c r="G2598" s="8">
        <f t="shared" si="202"/>
        <v>-2.810034998069286E-3</v>
      </c>
      <c r="H2598" s="8">
        <f t="shared" si="203"/>
        <v>-2.094240845350115E-4</v>
      </c>
      <c r="I2598" s="8">
        <f>'Parameters and Results'!$C$3*Data!F2598+'Parameters and Results'!$C$4*Data!G2598</f>
        <v>-1.0567524325490267E-2</v>
      </c>
      <c r="J2598" s="8">
        <f>(1-'Parameters and Results'!$B$5)*Data!H2598</f>
        <v>-6.2827225360503452E-5</v>
      </c>
      <c r="K2598" s="8">
        <f t="shared" si="204"/>
        <v>-1.0630351550850771E-2</v>
      </c>
    </row>
    <row r="2599" spans="1:11" x14ac:dyDescent="0.2">
      <c r="A2599" s="3">
        <v>38937</v>
      </c>
      <c r="B2599" s="4">
        <v>5818.1</v>
      </c>
      <c r="C2599" s="4">
        <v>1271.48</v>
      </c>
      <c r="D2599" s="5">
        <f t="shared" si="200"/>
        <v>666.49892540755889</v>
      </c>
      <c r="E2599" s="4">
        <v>0.52419143471195684</v>
      </c>
      <c r="F2599" s="8">
        <f t="shared" si="201"/>
        <v>-1.8373993097387914E-3</v>
      </c>
      <c r="G2599" s="8">
        <f t="shared" si="202"/>
        <v>-3.3683415888475427E-3</v>
      </c>
      <c r="H2599" s="8">
        <f t="shared" si="203"/>
        <v>1.3096206591654174E-3</v>
      </c>
      <c r="I2599" s="8">
        <f>'Parameters and Results'!$C$3*Data!F2599+'Parameters and Results'!$C$4*Data!G2599</f>
        <v>-3.4266288539991164E-3</v>
      </c>
      <c r="J2599" s="8">
        <f>(1-'Parameters and Results'!$B$5)*Data!H2599</f>
        <v>3.9288619774962527E-4</v>
      </c>
      <c r="K2599" s="8">
        <f t="shared" si="204"/>
        <v>-3.0337426562494912E-3</v>
      </c>
    </row>
    <row r="2600" spans="1:11" x14ac:dyDescent="0.2">
      <c r="A2600" s="3">
        <v>38938</v>
      </c>
      <c r="B2600" s="4">
        <v>5860.5</v>
      </c>
      <c r="C2600" s="4">
        <v>1265.95</v>
      </c>
      <c r="D2600" s="5">
        <f t="shared" si="200"/>
        <v>663.1829849651632</v>
      </c>
      <c r="E2600" s="4">
        <v>0.52386191000052384</v>
      </c>
      <c r="F2600" s="8">
        <f t="shared" si="201"/>
        <v>7.2611762186743202E-3</v>
      </c>
      <c r="G2600" s="8">
        <f t="shared" si="202"/>
        <v>-4.3587478316434065E-3</v>
      </c>
      <c r="H2600" s="8">
        <f t="shared" si="203"/>
        <v>-6.2883196538449971E-4</v>
      </c>
      <c r="I2600" s="8">
        <f>'Parameters and Results'!$C$3*Data!F2600+'Parameters and Results'!$C$4*Data!G2600</f>
        <v>3.9998053622525894E-3</v>
      </c>
      <c r="J2600" s="8">
        <f>(1-'Parameters and Results'!$B$5)*Data!H2600</f>
        <v>-1.8864958961534994E-4</v>
      </c>
      <c r="K2600" s="8">
        <f t="shared" si="204"/>
        <v>3.8111557726372394E-3</v>
      </c>
    </row>
    <row r="2601" spans="1:11" x14ac:dyDescent="0.2">
      <c r="A2601" s="3">
        <v>38939</v>
      </c>
      <c r="B2601" s="4">
        <v>5823.4</v>
      </c>
      <c r="C2601" s="4">
        <v>1271.81</v>
      </c>
      <c r="D2601" s="5">
        <f t="shared" si="200"/>
        <v>673.34286319356204</v>
      </c>
      <c r="E2601" s="4">
        <v>0.52943667937314698</v>
      </c>
      <c r="F2601" s="8">
        <f t="shared" si="201"/>
        <v>-6.3506405718635828E-3</v>
      </c>
      <c r="G2601" s="8">
        <f t="shared" si="202"/>
        <v>4.6182542204956153E-3</v>
      </c>
      <c r="H2601" s="8">
        <f t="shared" si="203"/>
        <v>1.0585453135553057E-2</v>
      </c>
      <c r="I2601" s="8">
        <f>'Parameters and Results'!$C$3*Data!F2601+'Parameters and Results'!$C$4*Data!G2601</f>
        <v>-3.062953221313002E-3</v>
      </c>
      <c r="J2601" s="8">
        <f>(1-'Parameters and Results'!$B$5)*Data!H2601</f>
        <v>3.1756359406659176E-3</v>
      </c>
      <c r="K2601" s="8">
        <f t="shared" si="204"/>
        <v>1.1268271935291558E-4</v>
      </c>
    </row>
    <row r="2602" spans="1:11" x14ac:dyDescent="0.2">
      <c r="A2602" s="3">
        <v>38940</v>
      </c>
      <c r="B2602" s="4">
        <v>5820.1</v>
      </c>
      <c r="C2602" s="4">
        <v>1266.74</v>
      </c>
      <c r="D2602" s="5">
        <f t="shared" si="200"/>
        <v>668.39383706205149</v>
      </c>
      <c r="E2602" s="4">
        <v>0.52764879696074296</v>
      </c>
      <c r="F2602" s="8">
        <f t="shared" si="201"/>
        <v>-5.668398829147685E-4</v>
      </c>
      <c r="G2602" s="8">
        <f t="shared" si="202"/>
        <v>-3.9944115665418644E-3</v>
      </c>
      <c r="H2602" s="8">
        <f t="shared" si="203"/>
        <v>-3.3826670732724738E-3</v>
      </c>
      <c r="I2602" s="8">
        <f>'Parameters and Results'!$C$3*Data!F2602+'Parameters and Results'!$C$4*Data!G2602</f>
        <v>-2.6529671434830297E-3</v>
      </c>
      <c r="J2602" s="8">
        <f>(1-'Parameters and Results'!$B$5)*Data!H2602</f>
        <v>-1.0148001219817424E-3</v>
      </c>
      <c r="K2602" s="8">
        <f t="shared" si="204"/>
        <v>-3.6677672654647723E-3</v>
      </c>
    </row>
    <row r="2603" spans="1:11" x14ac:dyDescent="0.2">
      <c r="A2603" s="3">
        <v>38943</v>
      </c>
      <c r="B2603" s="4">
        <v>5870.9</v>
      </c>
      <c r="C2603" s="4">
        <v>1268.21</v>
      </c>
      <c r="D2603" s="5">
        <f t="shared" si="200"/>
        <v>670.93958311289805</v>
      </c>
      <c r="E2603" s="4">
        <v>0.52904454555073532</v>
      </c>
      <c r="F2603" s="8">
        <f t="shared" si="201"/>
        <v>8.6905003372223337E-3</v>
      </c>
      <c r="G2603" s="8">
        <f t="shared" si="202"/>
        <v>1.1597863190795001E-3</v>
      </c>
      <c r="H2603" s="8">
        <f t="shared" si="203"/>
        <v>2.6417302836198842E-3</v>
      </c>
      <c r="I2603" s="8">
        <f>'Parameters and Results'!$C$3*Data!F2603+'Parameters and Results'!$C$4*Data!G2603</f>
        <v>8.2304724073724717E-3</v>
      </c>
      <c r="J2603" s="8">
        <f>(1-'Parameters and Results'!$B$5)*Data!H2603</f>
        <v>7.9251908508596539E-4</v>
      </c>
      <c r="K2603" s="8">
        <f t="shared" si="204"/>
        <v>9.0229914924584362E-3</v>
      </c>
    </row>
    <row r="2604" spans="1:11" x14ac:dyDescent="0.2">
      <c r="A2604" s="3">
        <v>38944</v>
      </c>
      <c r="B2604" s="4">
        <v>5897.9</v>
      </c>
      <c r="C2604" s="4">
        <v>1285.58</v>
      </c>
      <c r="D2604" s="5">
        <f t="shared" si="200"/>
        <v>678.47793962423464</v>
      </c>
      <c r="E2604" s="4">
        <v>0.52776018577158534</v>
      </c>
      <c r="F2604" s="8">
        <f t="shared" si="201"/>
        <v>4.5884112858403259E-3</v>
      </c>
      <c r="G2604" s="8">
        <f t="shared" si="202"/>
        <v>1.360352093744435E-2</v>
      </c>
      <c r="H2604" s="8">
        <f t="shared" si="203"/>
        <v>-2.4306484886409403E-3</v>
      </c>
      <c r="I2604" s="8">
        <f>'Parameters and Results'!$C$3*Data!F2604+'Parameters and Results'!$C$4*Data!G2604</f>
        <v>1.1360761181330236E-2</v>
      </c>
      <c r="J2604" s="8">
        <f>(1-'Parameters and Results'!$B$5)*Data!H2604</f>
        <v>-7.2919454659228224E-4</v>
      </c>
      <c r="K2604" s="8">
        <f t="shared" si="204"/>
        <v>1.0631566634737953E-2</v>
      </c>
    </row>
    <row r="2605" spans="1:11" x14ac:dyDescent="0.2">
      <c r="A2605" s="3">
        <v>38945</v>
      </c>
      <c r="B2605" s="4">
        <v>5896.6</v>
      </c>
      <c r="C2605" s="4">
        <v>1295.43</v>
      </c>
      <c r="D2605" s="5">
        <f t="shared" si="200"/>
        <v>681.841149534186</v>
      </c>
      <c r="E2605" s="4">
        <v>0.52634349176272432</v>
      </c>
      <c r="F2605" s="8">
        <f t="shared" si="201"/>
        <v>-2.2044173220800697E-4</v>
      </c>
      <c r="G2605" s="8">
        <f t="shared" si="202"/>
        <v>7.6327079866035869E-3</v>
      </c>
      <c r="H2605" s="8">
        <f t="shared" si="203"/>
        <v>-2.6879611408975683E-3</v>
      </c>
      <c r="I2605" s="8">
        <f>'Parameters and Results'!$C$3*Data!F2605+'Parameters and Results'!$C$4*Data!G2605</f>
        <v>3.9287757970839316E-3</v>
      </c>
      <c r="J2605" s="8">
        <f>(1-'Parameters and Results'!$B$5)*Data!H2605</f>
        <v>-8.0638834226927066E-4</v>
      </c>
      <c r="K2605" s="8">
        <f t="shared" si="204"/>
        <v>3.1223874548146611E-3</v>
      </c>
    </row>
    <row r="2606" spans="1:11" x14ac:dyDescent="0.2">
      <c r="A2606" s="3">
        <v>38946</v>
      </c>
      <c r="B2606" s="4">
        <v>5900.4</v>
      </c>
      <c r="C2606" s="4">
        <v>1297.48</v>
      </c>
      <c r="D2606" s="5">
        <f t="shared" si="200"/>
        <v>685.04751847940872</v>
      </c>
      <c r="E2606" s="4">
        <v>0.52798310454065478</v>
      </c>
      <c r="F2606" s="8">
        <f t="shared" si="201"/>
        <v>6.4423160658255154E-4</v>
      </c>
      <c r="G2606" s="8">
        <f t="shared" si="202"/>
        <v>1.5812353125527147E-3</v>
      </c>
      <c r="H2606" s="8">
        <f t="shared" si="203"/>
        <v>3.1102584444708571E-3</v>
      </c>
      <c r="I2606" s="8">
        <f>'Parameters and Results'!$C$3*Data!F2606+'Parameters and Results'!$C$4*Data!G2606</f>
        <v>1.4175697245381986E-3</v>
      </c>
      <c r="J2606" s="8">
        <f>(1-'Parameters and Results'!$B$5)*Data!H2606</f>
        <v>9.3307753334125726E-4</v>
      </c>
      <c r="K2606" s="8">
        <f t="shared" si="204"/>
        <v>2.3506472578794556E-3</v>
      </c>
    </row>
    <row r="2607" spans="1:11" x14ac:dyDescent="0.2">
      <c r="A2607" s="3">
        <v>38947</v>
      </c>
      <c r="B2607" s="4">
        <v>5903.4</v>
      </c>
      <c r="C2607" s="4">
        <v>1302.3</v>
      </c>
      <c r="D2607" s="5">
        <f t="shared" si="200"/>
        <v>692.41811994895784</v>
      </c>
      <c r="E2607" s="4">
        <v>0.53168864313058273</v>
      </c>
      <c r="F2607" s="8">
        <f t="shared" si="201"/>
        <v>5.0831089388081051E-4</v>
      </c>
      <c r="G2607" s="8">
        <f t="shared" si="202"/>
        <v>3.7080103106034829E-3</v>
      </c>
      <c r="H2607" s="8">
        <f t="shared" si="203"/>
        <v>6.993776520163749E-3</v>
      </c>
      <c r="I2607" s="8">
        <f>'Parameters and Results'!$C$3*Data!F2607+'Parameters and Results'!$C$4*Data!G2607</f>
        <v>2.4470975998715904E-3</v>
      </c>
      <c r="J2607" s="8">
        <f>(1-'Parameters and Results'!$B$5)*Data!H2607</f>
        <v>2.0981329560491252E-3</v>
      </c>
      <c r="K2607" s="8">
        <f t="shared" si="204"/>
        <v>4.5452305559207156E-3</v>
      </c>
    </row>
    <row r="2608" spans="1:11" x14ac:dyDescent="0.2">
      <c r="A2608" s="3">
        <v>38950</v>
      </c>
      <c r="B2608" s="4">
        <v>5915.2</v>
      </c>
      <c r="C2608" s="4">
        <v>1297.52</v>
      </c>
      <c r="D2608" s="5">
        <f t="shared" si="200"/>
        <v>684.05735976381266</v>
      </c>
      <c r="E2608" s="4">
        <v>0.52720371151412904</v>
      </c>
      <c r="F2608" s="8">
        <f t="shared" si="201"/>
        <v>1.9968530825926101E-3</v>
      </c>
      <c r="G2608" s="8">
        <f t="shared" si="202"/>
        <v>-3.6771817942234893E-3</v>
      </c>
      <c r="H2608" s="8">
        <f t="shared" si="203"/>
        <v>-8.4710375253359733E-3</v>
      </c>
      <c r="I2608" s="8">
        <f>'Parameters and Results'!$C$3*Data!F2608+'Parameters and Results'!$C$4*Data!G2608</f>
        <v>-2.38431721612151E-4</v>
      </c>
      <c r="J2608" s="8">
        <f>(1-'Parameters and Results'!$B$5)*Data!H2608</f>
        <v>-2.5413112576007924E-3</v>
      </c>
      <c r="K2608" s="8">
        <f t="shared" si="204"/>
        <v>-2.7797429792129433E-3</v>
      </c>
    </row>
    <row r="2609" spans="1:11" x14ac:dyDescent="0.2">
      <c r="A2609" s="3">
        <v>38951</v>
      </c>
      <c r="B2609" s="4">
        <v>5902.6</v>
      </c>
      <c r="C2609" s="4">
        <v>1298.82</v>
      </c>
      <c r="D2609" s="5">
        <f t="shared" si="200"/>
        <v>687.89788676447222</v>
      </c>
      <c r="E2609" s="4">
        <v>0.52963296435570151</v>
      </c>
      <c r="F2609" s="8">
        <f t="shared" si="201"/>
        <v>-2.1323773924730653E-3</v>
      </c>
      <c r="G2609" s="8">
        <f t="shared" si="202"/>
        <v>1.0014097603849917E-3</v>
      </c>
      <c r="H2609" s="8">
        <f t="shared" si="203"/>
        <v>4.597223346709341E-3</v>
      </c>
      <c r="I2609" s="8">
        <f>'Parameters and Results'!$C$3*Data!F2609+'Parameters and Results'!$C$4*Data!G2609</f>
        <v>-1.3250689478060363E-3</v>
      </c>
      <c r="J2609" s="8">
        <f>(1-'Parameters and Results'!$B$5)*Data!H2609</f>
        <v>1.3791670040128026E-3</v>
      </c>
      <c r="K2609" s="8">
        <f t="shared" si="204"/>
        <v>5.4098056206766275E-5</v>
      </c>
    </row>
    <row r="2610" spans="1:11" x14ac:dyDescent="0.2">
      <c r="A2610" s="3">
        <v>38952</v>
      </c>
      <c r="B2610" s="4">
        <v>5860</v>
      </c>
      <c r="C2610" s="4">
        <v>1292.99</v>
      </c>
      <c r="D2610" s="5">
        <f t="shared" si="200"/>
        <v>683.07359078662375</v>
      </c>
      <c r="E2610" s="4">
        <v>0.52828992551112053</v>
      </c>
      <c r="F2610" s="8">
        <f t="shared" si="201"/>
        <v>-7.2433282188360945E-3</v>
      </c>
      <c r="G2610" s="8">
        <f t="shared" si="202"/>
        <v>-4.4987941499181824E-3</v>
      </c>
      <c r="H2610" s="8">
        <f t="shared" si="203"/>
        <v>-2.5390122076872851E-3</v>
      </c>
      <c r="I2610" s="8">
        <f>'Parameters and Results'!$C$3*Data!F2610+'Parameters and Results'!$C$4*Data!G2610</f>
        <v>-8.7672610324374019E-3</v>
      </c>
      <c r="J2610" s="8">
        <f>(1-'Parameters and Results'!$B$5)*Data!H2610</f>
        <v>-7.6170366230618567E-4</v>
      </c>
      <c r="K2610" s="8">
        <f t="shared" si="204"/>
        <v>-9.5289646947435882E-3</v>
      </c>
    </row>
    <row r="2611" spans="1:11" x14ac:dyDescent="0.2">
      <c r="A2611" s="3">
        <v>38953</v>
      </c>
      <c r="B2611" s="4">
        <v>5869.1</v>
      </c>
      <c r="C2611" s="4">
        <v>1296.06</v>
      </c>
      <c r="D2611" s="5">
        <f t="shared" si="200"/>
        <v>686.32704935395031</v>
      </c>
      <c r="E2611" s="4">
        <v>0.52954882440160977</v>
      </c>
      <c r="F2611" s="8">
        <f t="shared" si="201"/>
        <v>1.5516965199182267E-3</v>
      </c>
      <c r="G2611" s="8">
        <f t="shared" si="202"/>
        <v>2.3715273469748798E-3</v>
      </c>
      <c r="H2611" s="8">
        <f t="shared" si="203"/>
        <v>2.380134940041901E-3</v>
      </c>
      <c r="I2611" s="8">
        <f>'Parameters and Results'!$C$3*Data!F2611+'Parameters and Results'!$C$4*Data!G2611</f>
        <v>2.6383592222948837E-3</v>
      </c>
      <c r="J2611" s="8">
        <f>(1-'Parameters and Results'!$B$5)*Data!H2611</f>
        <v>7.1404048201257036E-4</v>
      </c>
      <c r="K2611" s="8">
        <f t="shared" si="204"/>
        <v>3.3523997043074542E-3</v>
      </c>
    </row>
    <row r="2612" spans="1:11" x14ac:dyDescent="0.2">
      <c r="A2612" s="3">
        <v>38954</v>
      </c>
      <c r="B2612" s="4">
        <v>5878.6</v>
      </c>
      <c r="C2612" s="4">
        <v>1295.0899999999999</v>
      </c>
      <c r="D2612" s="5">
        <f t="shared" si="200"/>
        <v>685.81338699428079</v>
      </c>
      <c r="E2612" s="4">
        <v>0.52954882440160977</v>
      </c>
      <c r="F2612" s="8">
        <f t="shared" si="201"/>
        <v>1.617338214429721E-3</v>
      </c>
      <c r="G2612" s="8">
        <f t="shared" si="202"/>
        <v>-7.4870234861861527E-4</v>
      </c>
      <c r="H2612" s="8">
        <f t="shared" si="203"/>
        <v>0</v>
      </c>
      <c r="I2612" s="8">
        <f>'Parameters and Results'!$C$3*Data!F2612+'Parameters and Results'!$C$4*Data!G2612</f>
        <v>1.0108716693719535E-3</v>
      </c>
      <c r="J2612" s="8">
        <f>(1-'Parameters and Results'!$B$5)*Data!H2612</f>
        <v>0</v>
      </c>
      <c r="K2612" s="8">
        <f t="shared" si="204"/>
        <v>1.0108716693719535E-3</v>
      </c>
    </row>
    <row r="2613" spans="1:11" x14ac:dyDescent="0.2">
      <c r="A2613" s="3">
        <v>38958</v>
      </c>
      <c r="B2613" s="4">
        <v>5888.3</v>
      </c>
      <c r="C2613" s="4">
        <v>1304.28</v>
      </c>
      <c r="D2613" s="5">
        <f t="shared" si="200"/>
        <v>689.58443481019356</v>
      </c>
      <c r="E2613" s="4">
        <v>0.52870889288357836</v>
      </c>
      <c r="F2613" s="8">
        <f t="shared" si="201"/>
        <v>1.6486928922999208E-3</v>
      </c>
      <c r="G2613" s="8">
        <f t="shared" si="202"/>
        <v>7.0709735748386692E-3</v>
      </c>
      <c r="H2613" s="8">
        <f t="shared" si="203"/>
        <v>-1.5873859092799204E-3</v>
      </c>
      <c r="I2613" s="8">
        <f>'Parameters and Results'!$C$3*Data!F2613+'Parameters and Results'!$C$4*Data!G2613</f>
        <v>5.2609320111753136E-3</v>
      </c>
      <c r="J2613" s="8">
        <f>(1-'Parameters and Results'!$B$5)*Data!H2613</f>
        <v>-4.7621577278397618E-4</v>
      </c>
      <c r="K2613" s="8">
        <f t="shared" si="204"/>
        <v>4.7847162383913375E-3</v>
      </c>
    </row>
    <row r="2614" spans="1:11" x14ac:dyDescent="0.2">
      <c r="A2614" s="3">
        <v>38959</v>
      </c>
      <c r="B2614" s="4">
        <v>5929.3</v>
      </c>
      <c r="C2614" s="4">
        <v>1305.3699999999999</v>
      </c>
      <c r="D2614" s="5">
        <f t="shared" si="200"/>
        <v>685.52147883625662</v>
      </c>
      <c r="E2614" s="4">
        <v>0.52515492070160696</v>
      </c>
      <c r="F2614" s="8">
        <f t="shared" si="201"/>
        <v>6.9388309814853201E-3</v>
      </c>
      <c r="G2614" s="8">
        <f t="shared" si="202"/>
        <v>8.3536111232225313E-4</v>
      </c>
      <c r="H2614" s="8">
        <f t="shared" si="203"/>
        <v>-6.7446772701793738E-3</v>
      </c>
      <c r="I2614" s="8">
        <f>'Parameters and Results'!$C$3*Data!F2614+'Parameters and Results'!$C$4*Data!G2614</f>
        <v>6.5225721094536726E-3</v>
      </c>
      <c r="J2614" s="8">
        <f>(1-'Parameters and Results'!$B$5)*Data!H2614</f>
        <v>-2.0234031810538126E-3</v>
      </c>
      <c r="K2614" s="8">
        <f t="shared" si="204"/>
        <v>4.49916892839986E-3</v>
      </c>
    </row>
    <row r="2615" spans="1:11" x14ac:dyDescent="0.2">
      <c r="A2615" s="3">
        <v>38960</v>
      </c>
      <c r="B2615" s="4">
        <v>5906.1</v>
      </c>
      <c r="C2615" s="4">
        <v>1303.82</v>
      </c>
      <c r="D2615" s="5">
        <f t="shared" si="200"/>
        <v>685.35534062237173</v>
      </c>
      <c r="E2615" s="4">
        <v>0.52565180824222035</v>
      </c>
      <c r="F2615" s="8">
        <f t="shared" si="201"/>
        <v>-3.9204470850402566E-3</v>
      </c>
      <c r="G2615" s="8">
        <f t="shared" si="202"/>
        <v>-1.1881083265931069E-3</v>
      </c>
      <c r="H2615" s="8">
        <f t="shared" si="203"/>
        <v>9.4572591507354972E-4</v>
      </c>
      <c r="I2615" s="8">
        <f>'Parameters and Results'!$C$3*Data!F2615+'Parameters and Results'!$C$4*Data!G2615</f>
        <v>-4.0719696957705028E-3</v>
      </c>
      <c r="J2615" s="8">
        <f>(1-'Parameters and Results'!$B$5)*Data!H2615</f>
        <v>2.8371777452206498E-4</v>
      </c>
      <c r="K2615" s="8">
        <f t="shared" si="204"/>
        <v>-3.7882519212484376E-3</v>
      </c>
    </row>
    <row r="2616" spans="1:11" x14ac:dyDescent="0.2">
      <c r="A2616" s="3">
        <v>38961</v>
      </c>
      <c r="B2616" s="4">
        <v>5949.1</v>
      </c>
      <c r="C2616" s="4">
        <v>1311.01</v>
      </c>
      <c r="D2616" s="5">
        <f t="shared" si="200"/>
        <v>688.19422572178473</v>
      </c>
      <c r="E2616" s="4">
        <v>0.52493438320209973</v>
      </c>
      <c r="F2616" s="8">
        <f t="shared" si="201"/>
        <v>7.2542325002986708E-3</v>
      </c>
      <c r="G2616" s="8">
        <f t="shared" si="202"/>
        <v>5.4994153508484958E-3</v>
      </c>
      <c r="H2616" s="8">
        <f t="shared" si="203"/>
        <v>-1.3657616242839237E-3</v>
      </c>
      <c r="I2616" s="8">
        <f>'Parameters and Results'!$C$3*Data!F2616+'Parameters and Results'!$C$4*Data!G2616</f>
        <v>9.3171377272195256E-3</v>
      </c>
      <c r="J2616" s="8">
        <f>(1-'Parameters and Results'!$B$5)*Data!H2616</f>
        <v>-4.0972848728517715E-4</v>
      </c>
      <c r="K2616" s="8">
        <f t="shared" si="204"/>
        <v>8.9074092399343482E-3</v>
      </c>
    </row>
    <row r="2617" spans="1:11" x14ac:dyDescent="0.2">
      <c r="A2617" s="3">
        <v>38965</v>
      </c>
      <c r="B2617" s="4">
        <v>5981.7</v>
      </c>
      <c r="C2617" s="4">
        <v>1313.25</v>
      </c>
      <c r="D2617" s="5">
        <f t="shared" si="200"/>
        <v>693.88671668604036</v>
      </c>
      <c r="E2617" s="4">
        <v>0.5283736658564937</v>
      </c>
      <c r="F2617" s="8">
        <f t="shared" si="201"/>
        <v>5.4648608865131834E-3</v>
      </c>
      <c r="G2617" s="8">
        <f t="shared" si="202"/>
        <v>1.7071483343975733E-3</v>
      </c>
      <c r="H2617" s="8">
        <f t="shared" si="203"/>
        <v>6.5304634866690811E-3</v>
      </c>
      <c r="I2617" s="8">
        <f>'Parameters and Results'!$C$3*Data!F2617+'Parameters and Results'!$C$4*Data!G2617</f>
        <v>5.7036133762737255E-3</v>
      </c>
      <c r="J2617" s="8">
        <f>(1-'Parameters and Results'!$B$5)*Data!H2617</f>
        <v>1.9591390460007244E-3</v>
      </c>
      <c r="K2617" s="8">
        <f t="shared" si="204"/>
        <v>7.6627524222744499E-3</v>
      </c>
    </row>
    <row r="2618" spans="1:11" x14ac:dyDescent="0.2">
      <c r="A2618" s="3">
        <v>38966</v>
      </c>
      <c r="B2618" s="4">
        <v>5929.3</v>
      </c>
      <c r="C2618" s="4">
        <v>1300.26</v>
      </c>
      <c r="D2618" s="5">
        <f t="shared" si="200"/>
        <v>691.25996810207334</v>
      </c>
      <c r="E2618" s="4">
        <v>0.53163211057947901</v>
      </c>
      <c r="F2618" s="8">
        <f t="shared" si="201"/>
        <v>-8.7986463017718144E-3</v>
      </c>
      <c r="G2618" s="8">
        <f t="shared" si="202"/>
        <v>-9.9407363817765708E-3</v>
      </c>
      <c r="H2618" s="8">
        <f t="shared" si="203"/>
        <v>6.1479947731020159E-3</v>
      </c>
      <c r="I2618" s="8">
        <f>'Parameters and Results'!$C$3*Data!F2618+'Parameters and Results'!$C$4*Data!G2618</f>
        <v>-1.3066813160209686E-2</v>
      </c>
      <c r="J2618" s="8">
        <f>(1-'Parameters and Results'!$B$5)*Data!H2618</f>
        <v>1.8443984319306051E-3</v>
      </c>
      <c r="K2618" s="8">
        <f t="shared" si="204"/>
        <v>-1.1222414728279081E-2</v>
      </c>
    </row>
    <row r="2619" spans="1:11" x14ac:dyDescent="0.2">
      <c r="A2619" s="3">
        <v>38967</v>
      </c>
      <c r="B2619" s="4">
        <v>5858.1</v>
      </c>
      <c r="C2619" s="4">
        <v>1294.02</v>
      </c>
      <c r="D2619" s="5">
        <f t="shared" si="200"/>
        <v>689.6658316900282</v>
      </c>
      <c r="E2619" s="4">
        <v>0.53296381175718166</v>
      </c>
      <c r="F2619" s="8">
        <f t="shared" si="201"/>
        <v>-1.208084326463039E-2</v>
      </c>
      <c r="G2619" s="8">
        <f t="shared" si="202"/>
        <v>-4.8105925603495496E-3</v>
      </c>
      <c r="H2619" s="8">
        <f t="shared" si="203"/>
        <v>2.5017978077013611E-3</v>
      </c>
      <c r="I2619" s="8">
        <f>'Parameters and Results'!$C$3*Data!F2619+'Parameters and Results'!$C$4*Data!G2619</f>
        <v>-1.3168457839140347E-2</v>
      </c>
      <c r="J2619" s="8">
        <f>(1-'Parameters and Results'!$B$5)*Data!H2619</f>
        <v>7.5053934231040847E-4</v>
      </c>
      <c r="K2619" s="8">
        <f t="shared" si="204"/>
        <v>-1.2417918496829938E-2</v>
      </c>
    </row>
    <row r="2620" spans="1:11" x14ac:dyDescent="0.2">
      <c r="A2620" s="3">
        <v>38968</v>
      </c>
      <c r="B2620" s="4">
        <v>5879.3</v>
      </c>
      <c r="C2620" s="4">
        <v>1298.92</v>
      </c>
      <c r="D2620" s="5">
        <f t="shared" si="200"/>
        <v>696.28517823639777</v>
      </c>
      <c r="E2620" s="4">
        <v>0.5360493165371214</v>
      </c>
      <c r="F2620" s="8">
        <f t="shared" si="201"/>
        <v>3.6123882723337743E-3</v>
      </c>
      <c r="G2620" s="8">
        <f t="shared" si="202"/>
        <v>3.7794980469114722E-3</v>
      </c>
      <c r="H2620" s="8">
        <f t="shared" si="203"/>
        <v>5.7726388321163898E-3</v>
      </c>
      <c r="I2620" s="8">
        <f>'Parameters and Results'!$C$3*Data!F2620+'Parameters and Results'!$C$4*Data!G2620</f>
        <v>5.2017686836242482E-3</v>
      </c>
      <c r="J2620" s="8">
        <f>(1-'Parameters and Results'!$B$5)*Data!H2620</f>
        <v>1.7317916496349171E-3</v>
      </c>
      <c r="K2620" s="8">
        <f t="shared" si="204"/>
        <v>6.9335603332591651E-3</v>
      </c>
    </row>
    <row r="2621" spans="1:11" x14ac:dyDescent="0.2">
      <c r="A2621" s="3">
        <v>38971</v>
      </c>
      <c r="B2621" s="4">
        <v>5850.8</v>
      </c>
      <c r="C2621" s="4">
        <v>1299.54</v>
      </c>
      <c r="D2621" s="5">
        <f t="shared" si="200"/>
        <v>697.55233494363938</v>
      </c>
      <c r="E2621" s="4">
        <v>0.53676865271068175</v>
      </c>
      <c r="F2621" s="8">
        <f t="shared" si="201"/>
        <v>-4.8593031739615055E-3</v>
      </c>
      <c r="G2621" s="8">
        <f t="shared" si="202"/>
        <v>4.7720573860330517E-4</v>
      </c>
      <c r="H2621" s="8">
        <f t="shared" si="203"/>
        <v>1.3410220596243069E-3</v>
      </c>
      <c r="I2621" s="8">
        <f>'Parameters and Results'!$C$3*Data!F2621+'Parameters and Results'!$C$4*Data!G2621</f>
        <v>-3.9941991783705322E-3</v>
      </c>
      <c r="J2621" s="8">
        <f>(1-'Parameters and Results'!$B$5)*Data!H2621</f>
        <v>4.0230661788729212E-4</v>
      </c>
      <c r="K2621" s="8">
        <f t="shared" si="204"/>
        <v>-3.5918925604832403E-3</v>
      </c>
    </row>
    <row r="2622" spans="1:11" x14ac:dyDescent="0.2">
      <c r="A2622" s="3">
        <v>38972</v>
      </c>
      <c r="B2622" s="4">
        <v>5895.5</v>
      </c>
      <c r="C2622" s="4">
        <v>1313</v>
      </c>
      <c r="D2622" s="5">
        <f t="shared" si="200"/>
        <v>700.37872726302874</v>
      </c>
      <c r="E2622" s="4">
        <v>0.53341868032218487</v>
      </c>
      <c r="F2622" s="8">
        <f t="shared" si="201"/>
        <v>7.6109440037947758E-3</v>
      </c>
      <c r="G2622" s="8">
        <f t="shared" si="202"/>
        <v>1.0304239625336588E-2</v>
      </c>
      <c r="H2622" s="8">
        <f t="shared" si="203"/>
        <v>-6.2605550015573464E-3</v>
      </c>
      <c r="I2622" s="8">
        <f>'Parameters and Results'!$C$3*Data!F2622+'Parameters and Results'!$C$4*Data!G2622</f>
        <v>1.2223865401002187E-2</v>
      </c>
      <c r="J2622" s="8">
        <f>(1-'Parameters and Results'!$B$5)*Data!H2622</f>
        <v>-1.8781665004672043E-3</v>
      </c>
      <c r="K2622" s="8">
        <f t="shared" si="204"/>
        <v>1.0345698900534982E-2</v>
      </c>
    </row>
    <row r="2623" spans="1:11" x14ac:dyDescent="0.2">
      <c r="A2623" s="3">
        <v>38973</v>
      </c>
      <c r="B2623" s="4">
        <v>5892.2</v>
      </c>
      <c r="C2623" s="4">
        <v>1318.07</v>
      </c>
      <c r="D2623" s="5">
        <f t="shared" si="200"/>
        <v>702.33388394522308</v>
      </c>
      <c r="E2623" s="4">
        <v>0.53285021580433745</v>
      </c>
      <c r="F2623" s="8">
        <f t="shared" si="201"/>
        <v>-5.5990567900626623E-4</v>
      </c>
      <c r="G2623" s="8">
        <f t="shared" si="202"/>
        <v>3.8539501232289766E-3</v>
      </c>
      <c r="H2623" s="8">
        <f t="shared" si="203"/>
        <v>-1.0662686940811337E-3</v>
      </c>
      <c r="I2623" s="8">
        <f>'Parameters and Results'!$C$3*Data!F2623+'Parameters and Results'!$C$4*Data!G2623</f>
        <v>1.5912155974131649E-3</v>
      </c>
      <c r="J2623" s="8">
        <f>(1-'Parameters and Results'!$B$5)*Data!H2623</f>
        <v>-3.1988060822434018E-4</v>
      </c>
      <c r="K2623" s="8">
        <f t="shared" si="204"/>
        <v>1.2713349891888249E-3</v>
      </c>
    </row>
    <row r="2624" spans="1:11" x14ac:dyDescent="0.2">
      <c r="A2624" s="3">
        <v>38974</v>
      </c>
      <c r="B2624" s="4">
        <v>5877.2</v>
      </c>
      <c r="C2624" s="4">
        <v>1316.28</v>
      </c>
      <c r="D2624" s="5">
        <f t="shared" si="200"/>
        <v>696.96071163825047</v>
      </c>
      <c r="E2624" s="4">
        <v>0.52949274594938045</v>
      </c>
      <c r="F2624" s="8">
        <f t="shared" si="201"/>
        <v>-2.5489843359305861E-3</v>
      </c>
      <c r="G2624" s="8">
        <f t="shared" si="202"/>
        <v>-1.3589692147820348E-3</v>
      </c>
      <c r="H2624" s="8">
        <f t="shared" si="203"/>
        <v>-6.3208985317420464E-3</v>
      </c>
      <c r="I2624" s="8">
        <f>'Parameters and Results'!$C$3*Data!F2624+'Parameters and Results'!$C$4*Data!G2624</f>
        <v>-2.9642046699215616E-3</v>
      </c>
      <c r="J2624" s="8">
        <f>(1-'Parameters and Results'!$B$5)*Data!H2624</f>
        <v>-1.8962695595226141E-3</v>
      </c>
      <c r="K2624" s="8">
        <f t="shared" si="204"/>
        <v>-4.8604742294441755E-3</v>
      </c>
    </row>
    <row r="2625" spans="1:11" x14ac:dyDescent="0.2">
      <c r="A2625" s="3">
        <v>38975</v>
      </c>
      <c r="B2625" s="4">
        <v>5877</v>
      </c>
      <c r="C2625" s="4">
        <v>1319.66</v>
      </c>
      <c r="D2625" s="5">
        <f t="shared" si="200"/>
        <v>702.58212213171475</v>
      </c>
      <c r="E2625" s="4">
        <v>0.53239631581749447</v>
      </c>
      <c r="F2625" s="8">
        <f t="shared" si="201"/>
        <v>-3.4030389140702651E-5</v>
      </c>
      <c r="G2625" s="8">
        <f t="shared" si="202"/>
        <v>2.5645514332649894E-3</v>
      </c>
      <c r="H2625" s="8">
        <f t="shared" si="203"/>
        <v>5.4687014095942182E-3</v>
      </c>
      <c r="I2625" s="8">
        <f>'Parameters and Results'!$C$3*Data!F2625+'Parameters and Results'!$C$4*Data!G2625</f>
        <v>1.3550811834649799E-3</v>
      </c>
      <c r="J2625" s="8">
        <f>(1-'Parameters and Results'!$B$5)*Data!H2625</f>
        <v>1.6406104228782656E-3</v>
      </c>
      <c r="K2625" s="8">
        <f t="shared" si="204"/>
        <v>2.9956916063432456E-3</v>
      </c>
    </row>
    <row r="2626" spans="1:11" x14ac:dyDescent="0.2">
      <c r="A2626" s="3">
        <v>38978</v>
      </c>
      <c r="B2626" s="4">
        <v>5890.2</v>
      </c>
      <c r="C2626" s="4">
        <v>1321.18</v>
      </c>
      <c r="D2626" s="5">
        <f t="shared" ref="D2626:D2689" si="205">C2626*E2626</f>
        <v>703.76604698236827</v>
      </c>
      <c r="E2626" s="4">
        <v>0.5326799126404943</v>
      </c>
      <c r="F2626" s="8">
        <f t="shared" si="201"/>
        <v>2.2435253138802951E-3</v>
      </c>
      <c r="G2626" s="8">
        <f t="shared" si="202"/>
        <v>1.1511490039923969E-3</v>
      </c>
      <c r="H2626" s="8">
        <f t="shared" si="203"/>
        <v>5.32538089058092E-4</v>
      </c>
      <c r="I2626" s="8">
        <f>'Parameters and Results'!$C$3*Data!F2626+'Parameters and Results'!$C$4*Data!G2626</f>
        <v>2.5847051118011526E-3</v>
      </c>
      <c r="J2626" s="8">
        <f>(1-'Parameters and Results'!$B$5)*Data!H2626</f>
        <v>1.5976142671742763E-4</v>
      </c>
      <c r="K2626" s="8">
        <f t="shared" si="204"/>
        <v>2.7444665385185801E-3</v>
      </c>
    </row>
    <row r="2627" spans="1:11" x14ac:dyDescent="0.2">
      <c r="A2627" s="3">
        <v>38979</v>
      </c>
      <c r="B2627" s="4">
        <v>5831.8</v>
      </c>
      <c r="C2627" s="4">
        <v>1317.64</v>
      </c>
      <c r="D2627" s="5">
        <f t="shared" si="205"/>
        <v>699.8300403654132</v>
      </c>
      <c r="E2627" s="4">
        <v>0.5311238580837051</v>
      </c>
      <c r="F2627" s="8">
        <f t="shared" si="201"/>
        <v>-9.9642523788859953E-3</v>
      </c>
      <c r="G2627" s="8">
        <f t="shared" si="202"/>
        <v>-2.6830190187917408E-3</v>
      </c>
      <c r="H2627" s="8">
        <f t="shared" si="203"/>
        <v>-2.9254561966707581E-3</v>
      </c>
      <c r="I2627" s="8">
        <f>'Parameters and Results'!$C$3*Data!F2627+'Parameters and Results'!$C$4*Data!G2627</f>
        <v>-1.0167551101672785E-2</v>
      </c>
      <c r="J2627" s="8">
        <f>(1-'Parameters and Results'!$B$5)*Data!H2627</f>
        <v>-8.7763685900122757E-4</v>
      </c>
      <c r="K2627" s="8">
        <f t="shared" si="204"/>
        <v>-1.1045187960674012E-2</v>
      </c>
    </row>
    <row r="2628" spans="1:11" x14ac:dyDescent="0.2">
      <c r="A2628" s="3">
        <v>38980</v>
      </c>
      <c r="B2628" s="4">
        <v>5866.2</v>
      </c>
      <c r="C2628" s="4">
        <v>1325.18</v>
      </c>
      <c r="D2628" s="5">
        <f t="shared" si="205"/>
        <v>701.37609823224307</v>
      </c>
      <c r="E2628" s="4">
        <v>0.52926855086270774</v>
      </c>
      <c r="F2628" s="8">
        <f t="shared" ref="F2628:F2691" si="206">LN(B2628/B2627)</f>
        <v>5.8813641920359011E-3</v>
      </c>
      <c r="G2628" s="8">
        <f t="shared" ref="G2628:G2691" si="207">LN(C2628/C2627)</f>
        <v>5.7060416205704477E-3</v>
      </c>
      <c r="H2628" s="8">
        <f t="shared" ref="H2628:H2691" si="208">LN(E2628/E2627)</f>
        <v>-3.4992878080466767E-3</v>
      </c>
      <c r="I2628" s="8">
        <f>'Parameters and Results'!$C$3*Data!F2628+'Parameters and Results'!$C$4*Data!G2628</f>
        <v>8.2274561431394562E-3</v>
      </c>
      <c r="J2628" s="8">
        <f>(1-'Parameters and Results'!$B$5)*Data!H2628</f>
        <v>-1.0497863424140032E-3</v>
      </c>
      <c r="K2628" s="8">
        <f t="shared" ref="K2628:K2691" si="209">I2628+J2628</f>
        <v>7.1776698007254532E-3</v>
      </c>
    </row>
    <row r="2629" spans="1:11" x14ac:dyDescent="0.2">
      <c r="A2629" s="3">
        <v>38981</v>
      </c>
      <c r="B2629" s="4">
        <v>5896.7</v>
      </c>
      <c r="C2629" s="4">
        <v>1318.03</v>
      </c>
      <c r="D2629" s="5">
        <f t="shared" si="205"/>
        <v>694.79704797047975</v>
      </c>
      <c r="E2629" s="4">
        <v>0.5271481286241434</v>
      </c>
      <c r="F2629" s="8">
        <f t="shared" si="206"/>
        <v>5.1858076413122843E-3</v>
      </c>
      <c r="G2629" s="8">
        <f t="shared" si="207"/>
        <v>-5.4101016866285262E-3</v>
      </c>
      <c r="H2629" s="8">
        <f t="shared" si="208"/>
        <v>-4.0143725999802031E-3</v>
      </c>
      <c r="I2629" s="8">
        <f>'Parameters and Results'!$C$3*Data!F2629+'Parameters and Results'!$C$4*Data!G2629</f>
        <v>1.6161267753688441E-3</v>
      </c>
      <c r="J2629" s="8">
        <f>(1-'Parameters and Results'!$B$5)*Data!H2629</f>
        <v>-1.2043117799940611E-3</v>
      </c>
      <c r="K2629" s="8">
        <f t="shared" si="209"/>
        <v>4.1181499537478296E-4</v>
      </c>
    </row>
    <row r="2630" spans="1:11" x14ac:dyDescent="0.2">
      <c r="A2630" s="3">
        <v>38982</v>
      </c>
      <c r="B2630" s="4">
        <v>5822.3</v>
      </c>
      <c r="C2630" s="4">
        <v>1314.78</v>
      </c>
      <c r="D2630" s="5">
        <f t="shared" si="205"/>
        <v>691.55270355564915</v>
      </c>
      <c r="E2630" s="4">
        <v>0.5259835893120135</v>
      </c>
      <c r="F2630" s="8">
        <f t="shared" si="206"/>
        <v>-1.2697499718680469E-2</v>
      </c>
      <c r="G2630" s="8">
        <f t="shared" si="207"/>
        <v>-2.4688463282833209E-3</v>
      </c>
      <c r="H2630" s="8">
        <f t="shared" si="208"/>
        <v>-2.2115748048401542E-3</v>
      </c>
      <c r="I2630" s="8">
        <f>'Parameters and Results'!$C$3*Data!F2630+'Parameters and Results'!$C$4*Data!G2630</f>
        <v>-1.2443489271118404E-2</v>
      </c>
      <c r="J2630" s="8">
        <f>(1-'Parameters and Results'!$B$5)*Data!H2630</f>
        <v>-6.6347244145204638E-4</v>
      </c>
      <c r="K2630" s="8">
        <f t="shared" si="209"/>
        <v>-1.3106961712570451E-2</v>
      </c>
    </row>
    <row r="2631" spans="1:11" x14ac:dyDescent="0.2">
      <c r="A2631" s="3">
        <v>38985</v>
      </c>
      <c r="B2631" s="4">
        <v>5798.3</v>
      </c>
      <c r="C2631" s="4">
        <v>1326.37</v>
      </c>
      <c r="D2631" s="5">
        <f t="shared" si="205"/>
        <v>698.05273406662798</v>
      </c>
      <c r="E2631" s="4">
        <v>0.52628809010052102</v>
      </c>
      <c r="F2631" s="8">
        <f t="shared" si="206"/>
        <v>-4.1306015392885481E-3</v>
      </c>
      <c r="G2631" s="8">
        <f t="shared" si="207"/>
        <v>8.7765362783010972E-3</v>
      </c>
      <c r="H2631" s="8">
        <f t="shared" si="208"/>
        <v>5.7874939136815689E-4</v>
      </c>
      <c r="I2631" s="8">
        <f>'Parameters and Results'!$C$3*Data!F2631+'Parameters and Results'!$C$4*Data!G2631</f>
        <v>1.1250532434051146E-3</v>
      </c>
      <c r="J2631" s="8">
        <f>(1-'Parameters and Results'!$B$5)*Data!H2631</f>
        <v>1.736248174104471E-4</v>
      </c>
      <c r="K2631" s="8">
        <f t="shared" si="209"/>
        <v>1.2986780608155617E-3</v>
      </c>
    </row>
    <row r="2632" spans="1:11" x14ac:dyDescent="0.2">
      <c r="A2632" s="3">
        <v>38986</v>
      </c>
      <c r="B2632" s="4">
        <v>5873.6</v>
      </c>
      <c r="C2632" s="4">
        <v>1336.35</v>
      </c>
      <c r="D2632" s="5">
        <f t="shared" si="205"/>
        <v>705.04906616017729</v>
      </c>
      <c r="E2632" s="4">
        <v>0.52759312018571281</v>
      </c>
      <c r="F2632" s="8">
        <f t="shared" si="206"/>
        <v>1.2902962619546073E-2</v>
      </c>
      <c r="G2632" s="8">
        <f t="shared" si="207"/>
        <v>7.4961293210942014E-3</v>
      </c>
      <c r="H2632" s="8">
        <f t="shared" si="208"/>
        <v>2.4766183123918237E-3</v>
      </c>
      <c r="I2632" s="8">
        <f>'Parameters and Results'!$C$3*Data!F2632+'Parameters and Results'!$C$4*Data!G2632</f>
        <v>1.5338002125493685E-2</v>
      </c>
      <c r="J2632" s="8">
        <f>(1-'Parameters and Results'!$B$5)*Data!H2632</f>
        <v>7.4298549371754725E-4</v>
      </c>
      <c r="K2632" s="8">
        <f t="shared" si="209"/>
        <v>1.6080987619211232E-2</v>
      </c>
    </row>
    <row r="2633" spans="1:11" x14ac:dyDescent="0.2">
      <c r="A2633" s="3">
        <v>38987</v>
      </c>
      <c r="B2633" s="4">
        <v>5930.1</v>
      </c>
      <c r="C2633" s="4">
        <v>1336.59</v>
      </c>
      <c r="D2633" s="5">
        <f t="shared" si="205"/>
        <v>708.46496342626938</v>
      </c>
      <c r="E2633" s="4">
        <v>0.53005406551468248</v>
      </c>
      <c r="F2633" s="8">
        <f t="shared" si="206"/>
        <v>9.573342513423783E-3</v>
      </c>
      <c r="G2633" s="8">
        <f t="shared" si="207"/>
        <v>1.7957754431075995E-4</v>
      </c>
      <c r="H2633" s="8">
        <f t="shared" si="208"/>
        <v>4.6536308203415462E-3</v>
      </c>
      <c r="I2633" s="8">
        <f>'Parameters and Results'!$C$3*Data!F2633+'Parameters and Results'!$C$4*Data!G2633</f>
        <v>8.4736465731736193E-3</v>
      </c>
      <c r="J2633" s="8">
        <f>(1-'Parameters and Results'!$B$5)*Data!H2633</f>
        <v>1.396089246102464E-3</v>
      </c>
      <c r="K2633" s="8">
        <f t="shared" si="209"/>
        <v>9.8697358192760837E-3</v>
      </c>
    </row>
    <row r="2634" spans="1:11" x14ac:dyDescent="0.2">
      <c r="A2634" s="3">
        <v>38988</v>
      </c>
      <c r="B2634" s="4">
        <v>5971.3</v>
      </c>
      <c r="C2634" s="4">
        <v>1338.88</v>
      </c>
      <c r="D2634" s="5">
        <f t="shared" si="205"/>
        <v>714.2217006294677</v>
      </c>
      <c r="E2634" s="4">
        <v>0.533447135388883</v>
      </c>
      <c r="F2634" s="8">
        <f t="shared" si="206"/>
        <v>6.9235828692647992E-3</v>
      </c>
      <c r="G2634" s="8">
        <f t="shared" si="207"/>
        <v>1.7118491773209072E-3</v>
      </c>
      <c r="H2634" s="8">
        <f t="shared" si="208"/>
        <v>6.3809639033674337E-3</v>
      </c>
      <c r="I2634" s="8">
        <f>'Parameters and Results'!$C$3*Data!F2634+'Parameters and Results'!$C$4*Data!G2634</f>
        <v>6.9825335663599901E-3</v>
      </c>
      <c r="J2634" s="8">
        <f>(1-'Parameters and Results'!$B$5)*Data!H2634</f>
        <v>1.9142891710102305E-3</v>
      </c>
      <c r="K2634" s="8">
        <f t="shared" si="209"/>
        <v>8.8968227373702208E-3</v>
      </c>
    </row>
    <row r="2635" spans="1:11" x14ac:dyDescent="0.2">
      <c r="A2635" s="3">
        <v>38989</v>
      </c>
      <c r="B2635" s="4">
        <v>5960.8</v>
      </c>
      <c r="C2635" s="4">
        <v>1335.85</v>
      </c>
      <c r="D2635" s="5">
        <f t="shared" si="205"/>
        <v>713.747595640094</v>
      </c>
      <c r="E2635" s="4">
        <v>0.53430220132506945</v>
      </c>
      <c r="F2635" s="8">
        <f t="shared" si="206"/>
        <v>-1.7599588857406623E-3</v>
      </c>
      <c r="G2635" s="8">
        <f t="shared" si="207"/>
        <v>-2.2656502122649154E-3</v>
      </c>
      <c r="H2635" s="8">
        <f t="shared" si="208"/>
        <v>1.6016233203241142E-3</v>
      </c>
      <c r="I2635" s="8">
        <f>'Parameters and Results'!$C$3*Data!F2635+'Parameters and Results'!$C$4*Data!G2635</f>
        <v>-2.763415139646134E-3</v>
      </c>
      <c r="J2635" s="8">
        <f>(1-'Parameters and Results'!$B$5)*Data!H2635</f>
        <v>4.8048699609723434E-4</v>
      </c>
      <c r="K2635" s="8">
        <f t="shared" si="209"/>
        <v>-2.2829281435488998E-3</v>
      </c>
    </row>
    <row r="2636" spans="1:11" x14ac:dyDescent="0.2">
      <c r="A2636" s="3">
        <v>38992</v>
      </c>
      <c r="B2636" s="4">
        <v>5957.8</v>
      </c>
      <c r="C2636" s="4">
        <v>1331.32</v>
      </c>
      <c r="D2636" s="5">
        <f t="shared" si="205"/>
        <v>705.85865012459567</v>
      </c>
      <c r="E2636" s="4">
        <v>0.53019458141137799</v>
      </c>
      <c r="F2636" s="8">
        <f t="shared" si="206"/>
        <v>-5.0341484123247267E-4</v>
      </c>
      <c r="G2636" s="8">
        <f t="shared" si="207"/>
        <v>-3.3968621091628026E-3</v>
      </c>
      <c r="H2636" s="8">
        <f t="shared" si="208"/>
        <v>-7.7175250650638729E-3</v>
      </c>
      <c r="I2636" s="8">
        <f>'Parameters and Results'!$C$3*Data!F2636+'Parameters and Results'!$C$4*Data!G2636</f>
        <v>-2.2747935250263273E-3</v>
      </c>
      <c r="J2636" s="8">
        <f>(1-'Parameters and Results'!$B$5)*Data!H2636</f>
        <v>-2.3152575195191623E-3</v>
      </c>
      <c r="K2636" s="8">
        <f t="shared" si="209"/>
        <v>-4.5900510445454901E-3</v>
      </c>
    </row>
    <row r="2637" spans="1:11" x14ac:dyDescent="0.2">
      <c r="A2637" s="3">
        <v>38993</v>
      </c>
      <c r="B2637" s="4">
        <v>5937.1</v>
      </c>
      <c r="C2637" s="4">
        <v>1334.11</v>
      </c>
      <c r="D2637" s="5">
        <f t="shared" si="205"/>
        <v>706.88814708843324</v>
      </c>
      <c r="E2637" s="4">
        <v>0.52985746834101632</v>
      </c>
      <c r="F2637" s="8">
        <f t="shared" si="206"/>
        <v>-3.4804867457952737E-3</v>
      </c>
      <c r="G2637" s="8">
        <f t="shared" si="207"/>
        <v>2.0934716116798356E-3</v>
      </c>
      <c r="H2637" s="8">
        <f t="shared" si="208"/>
        <v>-6.3603118696842068E-4</v>
      </c>
      <c r="I2637" s="8">
        <f>'Parameters and Results'!$C$3*Data!F2637+'Parameters and Results'!$C$4*Data!G2637</f>
        <v>-1.914951232263753E-3</v>
      </c>
      <c r="J2637" s="8">
        <f>(1-'Parameters and Results'!$B$5)*Data!H2637</f>
        <v>-1.9080935609052624E-4</v>
      </c>
      <c r="K2637" s="8">
        <f t="shared" si="209"/>
        <v>-2.1057605883542793E-3</v>
      </c>
    </row>
    <row r="2638" spans="1:11" x14ac:dyDescent="0.2">
      <c r="A2638" s="3">
        <v>38994</v>
      </c>
      <c r="B2638" s="4">
        <v>5966.5</v>
      </c>
      <c r="C2638" s="4">
        <v>1350.2</v>
      </c>
      <c r="D2638" s="5">
        <f t="shared" si="205"/>
        <v>716.70470831785121</v>
      </c>
      <c r="E2638" s="4">
        <v>0.53081373745952543</v>
      </c>
      <c r="F2638" s="8">
        <f t="shared" si="206"/>
        <v>4.9396921572203044E-3</v>
      </c>
      <c r="G2638" s="8">
        <f t="shared" si="207"/>
        <v>1.198832676112398E-2</v>
      </c>
      <c r="H2638" s="8">
        <f t="shared" si="208"/>
        <v>1.8031400727647607E-3</v>
      </c>
      <c r="I2638" s="8">
        <f>'Parameters and Results'!$C$3*Data!F2638+'Parameters and Results'!$C$4*Data!G2638</f>
        <v>1.0795927088574717E-2</v>
      </c>
      <c r="J2638" s="8">
        <f>(1-'Parameters and Results'!$B$5)*Data!H2638</f>
        <v>5.4094202182942833E-4</v>
      </c>
      <c r="K2638" s="8">
        <f t="shared" si="209"/>
        <v>1.1336869110404145E-2</v>
      </c>
    </row>
    <row r="2639" spans="1:11" x14ac:dyDescent="0.2">
      <c r="A2639" s="3">
        <v>38995</v>
      </c>
      <c r="B2639" s="4">
        <v>6004.5</v>
      </c>
      <c r="C2639" s="4">
        <v>1349.59</v>
      </c>
      <c r="D2639" s="5">
        <f t="shared" si="205"/>
        <v>718.93777967185156</v>
      </c>
      <c r="E2639" s="4">
        <v>0.53270828894097588</v>
      </c>
      <c r="F2639" s="8">
        <f t="shared" si="206"/>
        <v>6.3486972910276529E-3</v>
      </c>
      <c r="G2639" s="8">
        <f t="shared" si="207"/>
        <v>-4.5188700630820661E-4</v>
      </c>
      <c r="H2639" s="8">
        <f t="shared" si="208"/>
        <v>3.5627912510661462E-3</v>
      </c>
      <c r="I2639" s="8">
        <f>'Parameters and Results'!$C$3*Data!F2639+'Parameters and Results'!$C$4*Data!G2639</f>
        <v>5.3110911462427648E-3</v>
      </c>
      <c r="J2639" s="8">
        <f>(1-'Parameters and Results'!$B$5)*Data!H2639</f>
        <v>1.068837375319844E-3</v>
      </c>
      <c r="K2639" s="8">
        <f t="shared" si="209"/>
        <v>6.3799285215626091E-3</v>
      </c>
    </row>
    <row r="2640" spans="1:11" x14ac:dyDescent="0.2">
      <c r="A2640" s="3">
        <v>38996</v>
      </c>
      <c r="B2640" s="4">
        <v>6001.2</v>
      </c>
      <c r="C2640" s="4">
        <v>1350.66</v>
      </c>
      <c r="D2640" s="5">
        <f t="shared" si="205"/>
        <v>721.81487815305684</v>
      </c>
      <c r="E2640" s="4">
        <v>0.53441641727233857</v>
      </c>
      <c r="F2640" s="8">
        <f t="shared" si="206"/>
        <v>-5.497388878796959E-4</v>
      </c>
      <c r="G2640" s="8">
        <f t="shared" si="207"/>
        <v>7.9251925266518727E-4</v>
      </c>
      <c r="H2640" s="8">
        <f t="shared" si="208"/>
        <v>3.2013686502932594E-3</v>
      </c>
      <c r="I2640" s="8">
        <f>'Parameters and Results'!$C$3*Data!F2640+'Parameters and Results'!$C$4*Data!G2640</f>
        <v>-5.3061130455532633E-5</v>
      </c>
      <c r="J2640" s="8">
        <f>(1-'Parameters and Results'!$B$5)*Data!H2640</f>
        <v>9.60410595087978E-4</v>
      </c>
      <c r="K2640" s="8">
        <f t="shared" si="209"/>
        <v>9.0734946463244537E-4</v>
      </c>
    </row>
    <row r="2641" spans="1:11" x14ac:dyDescent="0.2">
      <c r="A2641" s="3">
        <v>39000</v>
      </c>
      <c r="B2641" s="4">
        <v>6072.7</v>
      </c>
      <c r="C2641" s="4">
        <v>1353.42</v>
      </c>
      <c r="D2641" s="5">
        <f t="shared" si="205"/>
        <v>729.68514125512195</v>
      </c>
      <c r="E2641" s="4">
        <v>0.53914168643519522</v>
      </c>
      <c r="F2641" s="8">
        <f t="shared" si="206"/>
        <v>1.1843867485459491E-2</v>
      </c>
      <c r="G2641" s="8">
        <f t="shared" si="207"/>
        <v>2.0413604319730922E-3</v>
      </c>
      <c r="H2641" s="8">
        <f t="shared" si="208"/>
        <v>8.8030627526637442E-3</v>
      </c>
      <c r="I2641" s="8">
        <f>'Parameters and Results'!$C$3*Data!F2641+'Parameters and Results'!$C$4*Data!G2641</f>
        <v>1.1465718683042525E-2</v>
      </c>
      <c r="J2641" s="8">
        <f>(1-'Parameters and Results'!$B$5)*Data!H2641</f>
        <v>2.6409188257991239E-3</v>
      </c>
      <c r="K2641" s="8">
        <f t="shared" si="209"/>
        <v>1.4106637508841649E-2</v>
      </c>
    </row>
    <row r="2642" spans="1:11" x14ac:dyDescent="0.2">
      <c r="A2642" s="3">
        <v>39001</v>
      </c>
      <c r="B2642" s="4">
        <v>6073.5</v>
      </c>
      <c r="C2642" s="4">
        <v>1349.95</v>
      </c>
      <c r="D2642" s="5">
        <f t="shared" si="205"/>
        <v>727.03037483843184</v>
      </c>
      <c r="E2642" s="4">
        <v>0.53856096510124951</v>
      </c>
      <c r="F2642" s="8">
        <f t="shared" si="206"/>
        <v>1.317284420076368E-4</v>
      </c>
      <c r="G2642" s="8">
        <f t="shared" si="207"/>
        <v>-2.5671675765501045E-3</v>
      </c>
      <c r="H2642" s="8">
        <f t="shared" si="208"/>
        <v>-1.0777024429215051E-3</v>
      </c>
      <c r="I2642" s="8">
        <f>'Parameters and Results'!$C$3*Data!F2642+'Parameters and Results'!$C$4*Data!G2642</f>
        <v>-1.2710081045803746E-3</v>
      </c>
      <c r="J2642" s="8">
        <f>(1-'Parameters and Results'!$B$5)*Data!H2642</f>
        <v>-3.2331073287645158E-4</v>
      </c>
      <c r="K2642" s="8">
        <f t="shared" si="209"/>
        <v>-1.5943188374568263E-3</v>
      </c>
    </row>
    <row r="2643" spans="1:11" x14ac:dyDescent="0.2">
      <c r="A2643" s="3">
        <v>39002</v>
      </c>
      <c r="B2643" s="4">
        <v>6121.3</v>
      </c>
      <c r="C2643" s="4">
        <v>1362.83</v>
      </c>
      <c r="D2643" s="5">
        <f t="shared" si="205"/>
        <v>734.36253906670981</v>
      </c>
      <c r="E2643" s="4">
        <v>0.53885116930703747</v>
      </c>
      <c r="F2643" s="8">
        <f t="shared" si="206"/>
        <v>7.8394471091271286E-3</v>
      </c>
      <c r="G2643" s="8">
        <f t="shared" si="207"/>
        <v>9.4958653365821172E-3</v>
      </c>
      <c r="H2643" s="8">
        <f t="shared" si="208"/>
        <v>5.3870604114849934E-4</v>
      </c>
      <c r="I2643" s="8">
        <f>'Parameters and Results'!$C$3*Data!F2643+'Parameters and Results'!$C$4*Data!G2643</f>
        <v>1.1987283502240582E-2</v>
      </c>
      <c r="J2643" s="8">
        <f>(1-'Parameters and Results'!$B$5)*Data!H2643</f>
        <v>1.6161181234454982E-4</v>
      </c>
      <c r="K2643" s="8">
        <f t="shared" si="209"/>
        <v>1.2148895314585132E-2</v>
      </c>
    </row>
    <row r="2644" spans="1:11" x14ac:dyDescent="0.2">
      <c r="A2644" s="3">
        <v>39003</v>
      </c>
      <c r="B2644" s="4">
        <v>6157.3</v>
      </c>
      <c r="C2644" s="4">
        <v>1365.62</v>
      </c>
      <c r="D2644" s="5">
        <f t="shared" si="205"/>
        <v>736.14360411837629</v>
      </c>
      <c r="E2644" s="4">
        <v>0.53905449840978925</v>
      </c>
      <c r="F2644" s="8">
        <f t="shared" si="206"/>
        <v>5.8638775031549907E-3</v>
      </c>
      <c r="G2644" s="8">
        <f t="shared" si="207"/>
        <v>2.0451179038888179E-3</v>
      </c>
      <c r="H2644" s="8">
        <f t="shared" si="208"/>
        <v>3.7726697475135327E-4</v>
      </c>
      <c r="I2644" s="8">
        <f>'Parameters and Results'!$C$3*Data!F2644+'Parameters and Results'!$C$4*Data!G2644</f>
        <v>6.2352564833605788E-3</v>
      </c>
      <c r="J2644" s="8">
        <f>(1-'Parameters and Results'!$B$5)*Data!H2644</f>
        <v>1.13180092425406E-4</v>
      </c>
      <c r="K2644" s="8">
        <f t="shared" si="209"/>
        <v>6.3484365757859847E-3</v>
      </c>
    </row>
    <row r="2645" spans="1:11" x14ac:dyDescent="0.2">
      <c r="A2645" s="3">
        <v>39006</v>
      </c>
      <c r="B2645" s="4">
        <v>6172.4</v>
      </c>
      <c r="C2645" s="4">
        <v>1369.06</v>
      </c>
      <c r="D2645" s="5">
        <f t="shared" si="205"/>
        <v>735.81640331075994</v>
      </c>
      <c r="E2645" s="4">
        <v>0.53746103407502954</v>
      </c>
      <c r="F2645" s="8">
        <f t="shared" si="206"/>
        <v>2.4493714444421832E-3</v>
      </c>
      <c r="G2645" s="8">
        <f t="shared" si="207"/>
        <v>2.5158349894211893E-3</v>
      </c>
      <c r="H2645" s="8">
        <f t="shared" si="208"/>
        <v>-2.9604133901308901E-3</v>
      </c>
      <c r="I2645" s="8">
        <f>'Parameters and Results'!$C$3*Data!F2645+'Parameters and Results'!$C$4*Data!G2645</f>
        <v>3.5017509081743531E-3</v>
      </c>
      <c r="J2645" s="8">
        <f>(1-'Parameters and Results'!$B$5)*Data!H2645</f>
        <v>-8.8812401703926714E-4</v>
      </c>
      <c r="K2645" s="8">
        <f t="shared" si="209"/>
        <v>2.6136268911350858E-3</v>
      </c>
    </row>
    <row r="2646" spans="1:11" x14ac:dyDescent="0.2">
      <c r="A2646" s="3">
        <v>39007</v>
      </c>
      <c r="B2646" s="4">
        <v>6108.6</v>
      </c>
      <c r="C2646" s="4">
        <v>1364.05</v>
      </c>
      <c r="D2646" s="5">
        <f t="shared" si="205"/>
        <v>728.11465784135805</v>
      </c>
      <c r="E2646" s="4">
        <v>0.53378883313761083</v>
      </c>
      <c r="F2646" s="8">
        <f t="shared" si="206"/>
        <v>-1.0390126855844582E-2</v>
      </c>
      <c r="G2646" s="8">
        <f t="shared" si="207"/>
        <v>-3.6661573163867928E-3</v>
      </c>
      <c r="H2646" s="8">
        <f t="shared" si="208"/>
        <v>-6.8559454405717384E-3</v>
      </c>
      <c r="I2646" s="8">
        <f>'Parameters and Results'!$C$3*Data!F2646+'Parameters and Results'!$C$4*Data!G2646</f>
        <v>-1.1071085949712877E-2</v>
      </c>
      <c r="J2646" s="8">
        <f>(1-'Parameters and Results'!$B$5)*Data!H2646</f>
        <v>-2.0567836321715217E-3</v>
      </c>
      <c r="K2646" s="8">
        <f t="shared" si="209"/>
        <v>-1.3127869581884399E-2</v>
      </c>
    </row>
    <row r="2647" spans="1:11" x14ac:dyDescent="0.2">
      <c r="A2647" s="3">
        <v>39008</v>
      </c>
      <c r="B2647" s="4">
        <v>6150.4</v>
      </c>
      <c r="C2647" s="4">
        <v>1365.8</v>
      </c>
      <c r="D2647" s="5">
        <f t="shared" si="205"/>
        <v>731.35207496653277</v>
      </c>
      <c r="E2647" s="4">
        <v>0.53547523427041499</v>
      </c>
      <c r="F2647" s="8">
        <f t="shared" si="206"/>
        <v>6.8195059947135294E-3</v>
      </c>
      <c r="G2647" s="8">
        <f t="shared" si="207"/>
        <v>1.2821219039332685E-3</v>
      </c>
      <c r="H2647" s="8">
        <f t="shared" si="208"/>
        <v>3.1543237680576922E-3</v>
      </c>
      <c r="I2647" s="8">
        <f>'Parameters and Results'!$C$3*Data!F2647+'Parameters and Results'!$C$4*Data!G2647</f>
        <v>6.659413573498303E-3</v>
      </c>
      <c r="J2647" s="8">
        <f>(1-'Parameters and Results'!$B$5)*Data!H2647</f>
        <v>9.4629713041730784E-4</v>
      </c>
      <c r="K2647" s="8">
        <f t="shared" si="209"/>
        <v>7.6057107039156106E-3</v>
      </c>
    </row>
    <row r="2648" spans="1:11" x14ac:dyDescent="0.2">
      <c r="A2648" s="3">
        <v>39009</v>
      </c>
      <c r="B2648" s="4">
        <v>6156</v>
      </c>
      <c r="C2648" s="4">
        <v>1366.96</v>
      </c>
      <c r="D2648" s="5">
        <f t="shared" si="205"/>
        <v>728.6567164179105</v>
      </c>
      <c r="E2648" s="4">
        <v>0.53304904051172708</v>
      </c>
      <c r="F2648" s="8">
        <f t="shared" si="206"/>
        <v>9.1009562285126154E-4</v>
      </c>
      <c r="G2648" s="8">
        <f t="shared" si="207"/>
        <v>8.4895861302903804E-4</v>
      </c>
      <c r="H2648" s="8">
        <f t="shared" si="208"/>
        <v>-4.5412125591976294E-3</v>
      </c>
      <c r="I2648" s="8">
        <f>'Parameters and Results'!$C$3*Data!F2648+'Parameters and Results'!$C$4*Data!G2648</f>
        <v>1.2547713210305346E-3</v>
      </c>
      <c r="J2648" s="8">
        <f>(1-'Parameters and Results'!$B$5)*Data!H2648</f>
        <v>-1.362363767759289E-3</v>
      </c>
      <c r="K2648" s="8">
        <f t="shared" si="209"/>
        <v>-1.0759244672875435E-4</v>
      </c>
    </row>
    <row r="2649" spans="1:11" x14ac:dyDescent="0.2">
      <c r="A2649" s="3">
        <v>39010</v>
      </c>
      <c r="B2649" s="4">
        <v>6155.2</v>
      </c>
      <c r="C2649" s="4">
        <v>1368.6</v>
      </c>
      <c r="D2649" s="5">
        <f t="shared" si="205"/>
        <v>726.8961121733588</v>
      </c>
      <c r="E2649" s="4">
        <v>0.5311238580837051</v>
      </c>
      <c r="F2649" s="8">
        <f t="shared" si="206"/>
        <v>-1.2996296073920167E-4</v>
      </c>
      <c r="G2649" s="8">
        <f t="shared" si="207"/>
        <v>1.1990233783792819E-3</v>
      </c>
      <c r="H2649" s="8">
        <f t="shared" si="208"/>
        <v>-3.6181799608172769E-3</v>
      </c>
      <c r="I2649" s="8">
        <f>'Parameters and Results'!$C$3*Data!F2649+'Parameters and Results'!$C$4*Data!G2649</f>
        <v>5.3375503367801092E-4</v>
      </c>
      <c r="J2649" s="8">
        <f>(1-'Parameters and Results'!$B$5)*Data!H2649</f>
        <v>-1.0854539882451833E-3</v>
      </c>
      <c r="K2649" s="8">
        <f t="shared" si="209"/>
        <v>-5.5169895456717237E-4</v>
      </c>
    </row>
    <row r="2650" spans="1:11" x14ac:dyDescent="0.2">
      <c r="A2650" s="3">
        <v>39013</v>
      </c>
      <c r="B2650" s="4">
        <v>6166.1</v>
      </c>
      <c r="C2650" s="4">
        <v>1377.02</v>
      </c>
      <c r="D2650" s="5">
        <f t="shared" si="205"/>
        <v>735.98075895243176</v>
      </c>
      <c r="E2650" s="4">
        <v>0.53447354355959376</v>
      </c>
      <c r="F2650" s="8">
        <f t="shared" si="206"/>
        <v>1.7692942860655593E-3</v>
      </c>
      <c r="G2650" s="8">
        <f t="shared" si="207"/>
        <v>6.1334244330303279E-3</v>
      </c>
      <c r="H2650" s="8">
        <f t="shared" si="208"/>
        <v>6.2869832528974646E-3</v>
      </c>
      <c r="I2650" s="8">
        <f>'Parameters and Results'!$C$3*Data!F2650+'Parameters and Results'!$C$4*Data!G2650</f>
        <v>4.8601816941437424E-3</v>
      </c>
      <c r="J2650" s="8">
        <f>(1-'Parameters and Results'!$B$5)*Data!H2650</f>
        <v>1.8860949758692396E-3</v>
      </c>
      <c r="K2650" s="8">
        <f t="shared" si="209"/>
        <v>6.7462766700129816E-3</v>
      </c>
    </row>
    <row r="2651" spans="1:11" x14ac:dyDescent="0.2">
      <c r="A2651" s="3">
        <v>39014</v>
      </c>
      <c r="B2651" s="4">
        <v>6182.5</v>
      </c>
      <c r="C2651" s="4">
        <v>1377.38</v>
      </c>
      <c r="D2651" s="5">
        <f t="shared" si="205"/>
        <v>734.798612963457</v>
      </c>
      <c r="E2651" s="4">
        <v>0.53347559349159779</v>
      </c>
      <c r="F2651" s="8">
        <f t="shared" si="206"/>
        <v>2.6561731114751706E-3</v>
      </c>
      <c r="G2651" s="8">
        <f t="shared" si="207"/>
        <v>2.6139994339974563E-4</v>
      </c>
      <c r="H2651" s="8">
        <f t="shared" si="208"/>
        <v>-1.8689099018769778E-3</v>
      </c>
      <c r="I2651" s="8">
        <f>'Parameters and Results'!$C$3*Data!F2651+'Parameters and Results'!$C$4*Data!G2651</f>
        <v>2.4653074419766371E-3</v>
      </c>
      <c r="J2651" s="8">
        <f>(1-'Parameters and Results'!$B$5)*Data!H2651</f>
        <v>-5.6067297056309345E-4</v>
      </c>
      <c r="K2651" s="8">
        <f t="shared" si="209"/>
        <v>1.9046344714135437E-3</v>
      </c>
    </row>
    <row r="2652" spans="1:11" x14ac:dyDescent="0.2">
      <c r="A2652" s="3">
        <v>39015</v>
      </c>
      <c r="B2652" s="4">
        <v>6214.6</v>
      </c>
      <c r="C2652" s="4">
        <v>1382.22</v>
      </c>
      <c r="D2652" s="5">
        <f t="shared" si="205"/>
        <v>736.32005113999571</v>
      </c>
      <c r="E2652" s="4">
        <v>0.53270828894097588</v>
      </c>
      <c r="F2652" s="8">
        <f t="shared" si="206"/>
        <v>5.1786420596769828E-3</v>
      </c>
      <c r="G2652" s="8">
        <f t="shared" si="207"/>
        <v>3.5077583437895556E-3</v>
      </c>
      <c r="H2652" s="8">
        <f t="shared" si="208"/>
        <v>-1.4393477442960455E-3</v>
      </c>
      <c r="I2652" s="8">
        <f>'Parameters and Results'!$C$3*Data!F2652+'Parameters and Results'!$C$4*Data!G2652</f>
        <v>6.4255013078637208E-3</v>
      </c>
      <c r="J2652" s="8">
        <f>(1-'Parameters and Results'!$B$5)*Data!H2652</f>
        <v>-4.3180432328881373E-4</v>
      </c>
      <c r="K2652" s="8">
        <f t="shared" si="209"/>
        <v>5.9936969845749075E-3</v>
      </c>
    </row>
    <row r="2653" spans="1:11" x14ac:dyDescent="0.2">
      <c r="A2653" s="3">
        <v>39016</v>
      </c>
      <c r="B2653" s="4">
        <v>6184.8</v>
      </c>
      <c r="C2653" s="4">
        <v>1389.08</v>
      </c>
      <c r="D2653" s="5">
        <f t="shared" si="205"/>
        <v>735.89743589743591</v>
      </c>
      <c r="E2653" s="4">
        <v>0.52977325704598432</v>
      </c>
      <c r="F2653" s="8">
        <f t="shared" si="206"/>
        <v>-4.8066934489832376E-3</v>
      </c>
      <c r="G2653" s="8">
        <f t="shared" si="207"/>
        <v>4.9507552495445641E-3</v>
      </c>
      <c r="H2653" s="8">
        <f t="shared" si="208"/>
        <v>-5.5248759319698037E-3</v>
      </c>
      <c r="I2653" s="8">
        <f>'Parameters and Results'!$C$3*Data!F2653+'Parameters and Results'!$C$4*Data!G2653</f>
        <v>-1.5324489331062672E-3</v>
      </c>
      <c r="J2653" s="8">
        <f>(1-'Parameters and Results'!$B$5)*Data!H2653</f>
        <v>-1.6574627795909415E-3</v>
      </c>
      <c r="K2653" s="8">
        <f t="shared" si="209"/>
        <v>-3.1899117126972087E-3</v>
      </c>
    </row>
    <row r="2654" spans="1:11" x14ac:dyDescent="0.2">
      <c r="A2654" s="3">
        <v>39017</v>
      </c>
      <c r="B2654" s="4">
        <v>6160.9</v>
      </c>
      <c r="C2654" s="4">
        <v>1377.34</v>
      </c>
      <c r="D2654" s="5">
        <f t="shared" si="205"/>
        <v>726.13876001687049</v>
      </c>
      <c r="E2654" s="4">
        <v>0.52720371151412904</v>
      </c>
      <c r="F2654" s="8">
        <f t="shared" si="206"/>
        <v>-3.8717982547304412E-3</v>
      </c>
      <c r="G2654" s="8">
        <f t="shared" si="207"/>
        <v>-8.4875546574008798E-3</v>
      </c>
      <c r="H2654" s="8">
        <f t="shared" si="208"/>
        <v>-4.862074898963376E-3</v>
      </c>
      <c r="I2654" s="8">
        <f>'Parameters and Results'!$C$3*Data!F2654+'Parameters and Results'!$C$4*Data!G2654</f>
        <v>-7.9711029878856126E-3</v>
      </c>
      <c r="J2654" s="8">
        <f>(1-'Parameters and Results'!$B$5)*Data!H2654</f>
        <v>-1.4586224696890131E-3</v>
      </c>
      <c r="K2654" s="8">
        <f t="shared" si="209"/>
        <v>-9.4297254575746257E-3</v>
      </c>
    </row>
    <row r="2655" spans="1:11" x14ac:dyDescent="0.2">
      <c r="A2655" s="3">
        <v>39020</v>
      </c>
      <c r="B2655" s="4">
        <v>6126.8</v>
      </c>
      <c r="C2655" s="4">
        <v>1377.93</v>
      </c>
      <c r="D2655" s="5">
        <f t="shared" si="205"/>
        <v>724.27332457293039</v>
      </c>
      <c r="E2655" s="4">
        <v>0.52562417871222078</v>
      </c>
      <c r="F2655" s="8">
        <f t="shared" si="206"/>
        <v>-5.5502799611355982E-3</v>
      </c>
      <c r="G2655" s="8">
        <f t="shared" si="207"/>
        <v>4.2827019422270283E-4</v>
      </c>
      <c r="H2655" s="8">
        <f t="shared" si="208"/>
        <v>-3.0005549846451552E-3</v>
      </c>
      <c r="I2655" s="8">
        <f>'Parameters and Results'!$C$3*Data!F2655+'Parameters and Results'!$C$4*Data!G2655</f>
        <v>-4.6252290611133885E-3</v>
      </c>
      <c r="J2655" s="8">
        <f>(1-'Parameters and Results'!$B$5)*Data!H2655</f>
        <v>-9.001664953935467E-4</v>
      </c>
      <c r="K2655" s="8">
        <f t="shared" si="209"/>
        <v>-5.5253955565069349E-3</v>
      </c>
    </row>
    <row r="2656" spans="1:11" x14ac:dyDescent="0.2">
      <c r="A2656" s="3">
        <v>39021</v>
      </c>
      <c r="B2656" s="4">
        <v>6129.2</v>
      </c>
      <c r="C2656" s="4">
        <v>1377.94</v>
      </c>
      <c r="D2656" s="5">
        <f t="shared" si="205"/>
        <v>722.03940473695241</v>
      </c>
      <c r="E2656" s="4">
        <v>0.52399916160134141</v>
      </c>
      <c r="F2656" s="8">
        <f t="shared" si="206"/>
        <v>3.9164491362229362E-4</v>
      </c>
      <c r="G2656" s="8">
        <f t="shared" si="207"/>
        <v>7.2572363718697017E-6</v>
      </c>
      <c r="H2656" s="8">
        <f t="shared" si="208"/>
        <v>-3.096383906111153E-3</v>
      </c>
      <c r="I2656" s="8">
        <f>'Parameters and Results'!$C$3*Data!F2656+'Parameters and Results'!$C$4*Data!G2656</f>
        <v>3.4660820706031652E-4</v>
      </c>
      <c r="J2656" s="8">
        <f>(1-'Parameters and Results'!$B$5)*Data!H2656</f>
        <v>-9.2891517183334605E-4</v>
      </c>
      <c r="K2656" s="8">
        <f t="shared" si="209"/>
        <v>-5.8230696477302958E-4</v>
      </c>
    </row>
    <row r="2657" spans="1:11" x14ac:dyDescent="0.2">
      <c r="A2657" s="3">
        <v>39022</v>
      </c>
      <c r="B2657" s="4">
        <v>6149.6</v>
      </c>
      <c r="C2657" s="4">
        <v>1367.81</v>
      </c>
      <c r="D2657" s="5">
        <f t="shared" si="205"/>
        <v>716.46849300717611</v>
      </c>
      <c r="E2657" s="4">
        <v>0.52380702949033575</v>
      </c>
      <c r="F2657" s="8">
        <f t="shared" si="206"/>
        <v>3.3228033309011602E-3</v>
      </c>
      <c r="G2657" s="8">
        <f t="shared" si="207"/>
        <v>-7.3787096137031575E-3</v>
      </c>
      <c r="H2657" s="8">
        <f t="shared" si="208"/>
        <v>-3.6673215866158857E-4</v>
      </c>
      <c r="I2657" s="8">
        <f>'Parameters and Results'!$C$3*Data!F2657+'Parameters and Results'!$C$4*Data!G2657</f>
        <v>-1.0770502768611911E-3</v>
      </c>
      <c r="J2657" s="8">
        <f>(1-'Parameters and Results'!$B$5)*Data!H2657</f>
        <v>-1.1001964759847659E-4</v>
      </c>
      <c r="K2657" s="8">
        <f t="shared" si="209"/>
        <v>-1.1870699244596677E-3</v>
      </c>
    </row>
    <row r="2658" spans="1:11" x14ac:dyDescent="0.2">
      <c r="A2658" s="3">
        <v>39023</v>
      </c>
      <c r="B2658" s="4">
        <v>6149.3</v>
      </c>
      <c r="C2658" s="4">
        <v>1367.34</v>
      </c>
      <c r="D2658" s="5">
        <f t="shared" si="205"/>
        <v>716.33487007544011</v>
      </c>
      <c r="E2658" s="4">
        <v>0.5238893545683152</v>
      </c>
      <c r="F2658" s="8">
        <f t="shared" si="206"/>
        <v>-4.8784850687392632E-5</v>
      </c>
      <c r="G2658" s="8">
        <f t="shared" si="207"/>
        <v>-3.4367402491713804E-4</v>
      </c>
      <c r="H2658" s="8">
        <f t="shared" si="208"/>
        <v>1.5715445696209423E-4</v>
      </c>
      <c r="I2658" s="8">
        <f>'Parameters and Results'!$C$3*Data!F2658+'Parameters and Results'!$C$4*Data!G2658</f>
        <v>-2.2827071780672317E-4</v>
      </c>
      <c r="J2658" s="8">
        <f>(1-'Parameters and Results'!$B$5)*Data!H2658</f>
        <v>4.7146337088628277E-5</v>
      </c>
      <c r="K2658" s="8">
        <f t="shared" si="209"/>
        <v>-1.8112438071809489E-4</v>
      </c>
    </row>
    <row r="2659" spans="1:11" x14ac:dyDescent="0.2">
      <c r="A2659" s="3">
        <v>39024</v>
      </c>
      <c r="B2659" s="4">
        <v>6148.1</v>
      </c>
      <c r="C2659" s="4">
        <v>1364.3</v>
      </c>
      <c r="D2659" s="5">
        <f t="shared" si="205"/>
        <v>717.63715743516912</v>
      </c>
      <c r="E2659" s="4">
        <v>0.5260112566408921</v>
      </c>
      <c r="F2659" s="8">
        <f t="shared" si="206"/>
        <v>-1.9516320584983936E-4</v>
      </c>
      <c r="G2659" s="8">
        <f t="shared" si="207"/>
        <v>-2.2257700539063956E-3</v>
      </c>
      <c r="H2659" s="8">
        <f t="shared" si="208"/>
        <v>4.0421063460705387E-3</v>
      </c>
      <c r="I2659" s="8">
        <f>'Parameters and Results'!$C$3*Data!F2659+'Parameters and Results'!$C$4*Data!G2659</f>
        <v>-1.3726836342280633E-3</v>
      </c>
      <c r="J2659" s="8">
        <f>(1-'Parameters and Results'!$B$5)*Data!H2659</f>
        <v>1.2126319038211618E-3</v>
      </c>
      <c r="K2659" s="8">
        <f t="shared" si="209"/>
        <v>-1.6005173040690144E-4</v>
      </c>
    </row>
    <row r="2660" spans="1:11" x14ac:dyDescent="0.2">
      <c r="A2660" s="3">
        <v>39027</v>
      </c>
      <c r="B2660" s="4">
        <v>6224.5</v>
      </c>
      <c r="C2660" s="4">
        <v>1379.78</v>
      </c>
      <c r="D2660" s="5">
        <f t="shared" si="205"/>
        <v>727.46348921811568</v>
      </c>
      <c r="E2660" s="4">
        <v>0.52723150735487956</v>
      </c>
      <c r="F2660" s="8">
        <f t="shared" si="206"/>
        <v>1.2350026843455618E-2</v>
      </c>
      <c r="G2660" s="8">
        <f t="shared" si="207"/>
        <v>1.1282589583801694E-2</v>
      </c>
      <c r="H2660" s="8">
        <f t="shared" si="208"/>
        <v>2.3171320073044448E-3</v>
      </c>
      <c r="I2660" s="8">
        <f>'Parameters and Results'!$C$3*Data!F2660+'Parameters and Results'!$C$4*Data!G2660</f>
        <v>1.6898871863276582E-2</v>
      </c>
      <c r="J2660" s="8">
        <f>(1-'Parameters and Results'!$B$5)*Data!H2660</f>
        <v>6.9513960219133358E-4</v>
      </c>
      <c r="K2660" s="8">
        <f t="shared" si="209"/>
        <v>1.7594011465467914E-2</v>
      </c>
    </row>
    <row r="2661" spans="1:11" x14ac:dyDescent="0.2">
      <c r="A2661" s="3">
        <v>39028</v>
      </c>
      <c r="B2661" s="4">
        <v>6244</v>
      </c>
      <c r="C2661" s="4">
        <v>1382.84</v>
      </c>
      <c r="D2661" s="5">
        <f t="shared" si="205"/>
        <v>724.07581945753475</v>
      </c>
      <c r="E2661" s="4">
        <v>0.52361503822389777</v>
      </c>
      <c r="F2661" s="8">
        <f t="shared" si="206"/>
        <v>3.1278848134820574E-3</v>
      </c>
      <c r="G2661" s="8">
        <f t="shared" si="207"/>
        <v>2.2152892916247491E-3</v>
      </c>
      <c r="H2661" s="8">
        <f t="shared" si="208"/>
        <v>-6.882990525825531E-3</v>
      </c>
      <c r="I2661" s="8">
        <f>'Parameters and Results'!$C$3*Data!F2661+'Parameters and Results'!$C$4*Data!G2661</f>
        <v>3.9331554292741655E-3</v>
      </c>
      <c r="J2661" s="8">
        <f>(1-'Parameters and Results'!$B$5)*Data!H2661</f>
        <v>-2.0648971577476596E-3</v>
      </c>
      <c r="K2661" s="8">
        <f t="shared" si="209"/>
        <v>1.868258271526506E-3</v>
      </c>
    </row>
    <row r="2662" spans="1:11" x14ac:dyDescent="0.2">
      <c r="A2662" s="3">
        <v>39029</v>
      </c>
      <c r="B2662" s="4">
        <v>6239</v>
      </c>
      <c r="C2662" s="4">
        <v>1385.72</v>
      </c>
      <c r="D2662" s="5">
        <f t="shared" si="205"/>
        <v>727.14488114603557</v>
      </c>
      <c r="E2662" s="4">
        <v>0.52474156477934619</v>
      </c>
      <c r="F2662" s="8">
        <f t="shared" si="206"/>
        <v>-8.0108952453637272E-4</v>
      </c>
      <c r="G2662" s="8">
        <f t="shared" si="207"/>
        <v>2.0805046947438271E-3</v>
      </c>
      <c r="H2662" s="8">
        <f t="shared" si="208"/>
        <v>2.1491293817718572E-3</v>
      </c>
      <c r="I2662" s="8">
        <f>'Parameters and Results'!$C$3*Data!F2662+'Parameters and Results'!$C$4*Data!G2662</f>
        <v>4.2251920119234067E-4</v>
      </c>
      <c r="J2662" s="8">
        <f>(1-'Parameters and Results'!$B$5)*Data!H2662</f>
        <v>6.4473881453155728E-4</v>
      </c>
      <c r="K2662" s="8">
        <f t="shared" si="209"/>
        <v>1.0672580157238981E-3</v>
      </c>
    </row>
    <row r="2663" spans="1:11" x14ac:dyDescent="0.2">
      <c r="A2663" s="3">
        <v>39030</v>
      </c>
      <c r="B2663" s="4">
        <v>6231.5</v>
      </c>
      <c r="C2663" s="4">
        <v>1378.33</v>
      </c>
      <c r="D2663" s="5">
        <f t="shared" si="205"/>
        <v>722.88771175329089</v>
      </c>
      <c r="E2663" s="4">
        <v>0.52446635548329568</v>
      </c>
      <c r="F2663" s="8">
        <f t="shared" si="206"/>
        <v>-1.2028388443548169E-3</v>
      </c>
      <c r="G2663" s="8">
        <f t="shared" si="207"/>
        <v>-5.3472387319265409E-3</v>
      </c>
      <c r="H2663" s="8">
        <f t="shared" si="208"/>
        <v>-5.2460393606880049E-4</v>
      </c>
      <c r="I2663" s="8">
        <f>'Parameters and Results'!$C$3*Data!F2663+'Parameters and Results'!$C$4*Data!G2663</f>
        <v>-3.9399929040507976E-3</v>
      </c>
      <c r="J2663" s="8">
        <f>(1-'Parameters and Results'!$B$5)*Data!H2663</f>
        <v>-1.5738118082064018E-4</v>
      </c>
      <c r="K2663" s="8">
        <f t="shared" si="209"/>
        <v>-4.097374084871438E-3</v>
      </c>
    </row>
    <row r="2664" spans="1:11" x14ac:dyDescent="0.2">
      <c r="A2664" s="3">
        <v>39031</v>
      </c>
      <c r="B2664" s="4">
        <v>6208.4</v>
      </c>
      <c r="C2664" s="4">
        <v>1380.9</v>
      </c>
      <c r="D2664" s="5">
        <f t="shared" si="205"/>
        <v>722.22803347280342</v>
      </c>
      <c r="E2664" s="4">
        <v>0.52301255230125521</v>
      </c>
      <c r="F2664" s="8">
        <f t="shared" si="206"/>
        <v>-3.7138604894021341E-3</v>
      </c>
      <c r="G2664" s="8">
        <f t="shared" si="207"/>
        <v>1.8628390842335412E-3</v>
      </c>
      <c r="H2664" s="8">
        <f t="shared" si="208"/>
        <v>-2.7758155409475399E-3</v>
      </c>
      <c r="I2664" s="8">
        <f>'Parameters and Results'!$C$3*Data!F2664+'Parameters and Results'!$C$4*Data!G2664</f>
        <v>-2.2436948227407549E-3</v>
      </c>
      <c r="J2664" s="8">
        <f>(1-'Parameters and Results'!$B$5)*Data!H2664</f>
        <v>-8.3274466228426211E-4</v>
      </c>
      <c r="K2664" s="8">
        <f t="shared" si="209"/>
        <v>-3.0764394850250169E-3</v>
      </c>
    </row>
    <row r="2665" spans="1:11" x14ac:dyDescent="0.2">
      <c r="A2665" s="3">
        <v>39034</v>
      </c>
      <c r="B2665" s="4">
        <v>6194.2</v>
      </c>
      <c r="C2665" s="4">
        <v>1384.42</v>
      </c>
      <c r="D2665" s="5">
        <f t="shared" si="205"/>
        <v>727.72287636669478</v>
      </c>
      <c r="E2665" s="4">
        <v>0.52565180824222035</v>
      </c>
      <c r="F2665" s="8">
        <f t="shared" si="206"/>
        <v>-2.2898434529323628E-3</v>
      </c>
      <c r="G2665" s="8">
        <f t="shared" si="207"/>
        <v>2.5458188572388411E-3</v>
      </c>
      <c r="H2665" s="8">
        <f t="shared" si="208"/>
        <v>5.0335676748293444E-3</v>
      </c>
      <c r="I2665" s="8">
        <f>'Parameters and Results'!$C$3*Data!F2665+'Parameters and Results'!$C$4*Data!G2665</f>
        <v>-6.2887083840684299E-4</v>
      </c>
      <c r="J2665" s="8">
        <f>(1-'Parameters and Results'!$B$5)*Data!H2665</f>
        <v>1.5100703024488035E-3</v>
      </c>
      <c r="K2665" s="8">
        <f t="shared" si="209"/>
        <v>8.811994640419605E-4</v>
      </c>
    </row>
    <row r="2666" spans="1:11" x14ac:dyDescent="0.2">
      <c r="A2666" s="3">
        <v>39035</v>
      </c>
      <c r="B2666" s="4">
        <v>6186.6</v>
      </c>
      <c r="C2666" s="4">
        <v>1393.22</v>
      </c>
      <c r="D2666" s="5">
        <f t="shared" si="205"/>
        <v>735.36366515359441</v>
      </c>
      <c r="E2666" s="4">
        <v>0.52781589781484217</v>
      </c>
      <c r="F2666" s="8">
        <f t="shared" si="206"/>
        <v>-1.2277075721442031E-3</v>
      </c>
      <c r="G2666" s="8">
        <f t="shared" si="207"/>
        <v>6.3363354809753787E-3</v>
      </c>
      <c r="H2666" s="8">
        <f t="shared" si="208"/>
        <v>4.1085124950832061E-3</v>
      </c>
      <c r="I2666" s="8">
        <f>'Parameters and Results'!$C$3*Data!F2666+'Parameters and Results'!$C$4*Data!G2666</f>
        <v>2.3473770341005278E-3</v>
      </c>
      <c r="J2666" s="8">
        <f>(1-'Parameters and Results'!$B$5)*Data!H2666</f>
        <v>1.232553748524962E-3</v>
      </c>
      <c r="K2666" s="8">
        <f t="shared" si="209"/>
        <v>3.5799307826254899E-3</v>
      </c>
    </row>
    <row r="2667" spans="1:11" x14ac:dyDescent="0.2">
      <c r="A2667" s="3">
        <v>39036</v>
      </c>
      <c r="B2667" s="4">
        <v>6229.8</v>
      </c>
      <c r="C2667" s="4">
        <v>1396.57</v>
      </c>
      <c r="D2667" s="5">
        <f t="shared" si="205"/>
        <v>739.59116665784029</v>
      </c>
      <c r="E2667" s="4">
        <v>0.52957686808240212</v>
      </c>
      <c r="F2667" s="8">
        <f t="shared" si="206"/>
        <v>6.9585667855102586E-3</v>
      </c>
      <c r="G2667" s="8">
        <f t="shared" si="207"/>
        <v>2.4016156127632912E-3</v>
      </c>
      <c r="H2667" s="8">
        <f t="shared" si="208"/>
        <v>3.3307810539017347E-3</v>
      </c>
      <c r="I2667" s="8">
        <f>'Parameters and Results'!$C$3*Data!F2667+'Parameters and Results'!$C$4*Data!G2667</f>
        <v>7.3856183682136541E-3</v>
      </c>
      <c r="J2667" s="8">
        <f>(1-'Parameters and Results'!$B$5)*Data!H2667</f>
        <v>9.9923431617052064E-4</v>
      </c>
      <c r="K2667" s="8">
        <f t="shared" si="209"/>
        <v>8.3848526843841743E-3</v>
      </c>
    </row>
    <row r="2668" spans="1:11" x14ac:dyDescent="0.2">
      <c r="A2668" s="3">
        <v>39037</v>
      </c>
      <c r="B2668" s="4">
        <v>6254.9</v>
      </c>
      <c r="C2668" s="4">
        <v>1399.76</v>
      </c>
      <c r="D2668" s="5">
        <f t="shared" si="205"/>
        <v>740.53539308009726</v>
      </c>
      <c r="E2668" s="4">
        <v>0.52904454555073532</v>
      </c>
      <c r="F2668" s="8">
        <f t="shared" si="206"/>
        <v>4.0209270255194707E-3</v>
      </c>
      <c r="G2668" s="8">
        <f t="shared" si="207"/>
        <v>2.2815628940812743E-3</v>
      </c>
      <c r="H2668" s="8">
        <f t="shared" si="208"/>
        <v>-1.0056901734235208E-3</v>
      </c>
      <c r="I2668" s="8">
        <f>'Parameters and Results'!$C$3*Data!F2668+'Parameters and Results'!$C$4*Data!G2668</f>
        <v>4.7503551101334253E-3</v>
      </c>
      <c r="J2668" s="8">
        <f>(1-'Parameters and Results'!$B$5)*Data!H2668</f>
        <v>-3.0170705202705629E-4</v>
      </c>
      <c r="K2668" s="8">
        <f t="shared" si="209"/>
        <v>4.448648058106369E-3</v>
      </c>
    </row>
    <row r="2669" spans="1:11" x14ac:dyDescent="0.2">
      <c r="A2669" s="3">
        <v>39038</v>
      </c>
      <c r="B2669" s="4">
        <v>6192</v>
      </c>
      <c r="C2669" s="4">
        <v>1401.2</v>
      </c>
      <c r="D2669" s="5">
        <f t="shared" si="205"/>
        <v>739.96620194338834</v>
      </c>
      <c r="E2669" s="4">
        <v>0.52809463455851291</v>
      </c>
      <c r="F2669" s="8">
        <f t="shared" si="206"/>
        <v>-1.0107020293419771E-2</v>
      </c>
      <c r="G2669" s="8">
        <f t="shared" si="207"/>
        <v>1.0282189869673484E-3</v>
      </c>
      <c r="H2669" s="8">
        <f t="shared" si="208"/>
        <v>-1.7971356388182592E-3</v>
      </c>
      <c r="I2669" s="8">
        <f>'Parameters and Results'!$C$3*Data!F2669+'Parameters and Results'!$C$4*Data!G2669</f>
        <v>-8.2884045037799319E-3</v>
      </c>
      <c r="J2669" s="8">
        <f>(1-'Parameters and Results'!$B$5)*Data!H2669</f>
        <v>-5.3914069164547789E-4</v>
      </c>
      <c r="K2669" s="8">
        <f t="shared" si="209"/>
        <v>-8.8275451954254094E-3</v>
      </c>
    </row>
    <row r="2670" spans="1:11" x14ac:dyDescent="0.2">
      <c r="A2670" s="3">
        <v>39041</v>
      </c>
      <c r="B2670" s="4">
        <v>6204.5</v>
      </c>
      <c r="C2670" s="4">
        <v>1400.5</v>
      </c>
      <c r="D2670" s="5">
        <f t="shared" si="205"/>
        <v>738.54347940726677</v>
      </c>
      <c r="E2670" s="4">
        <v>0.52734272003374993</v>
      </c>
      <c r="F2670" s="8">
        <f t="shared" si="206"/>
        <v>2.0166989451112327E-3</v>
      </c>
      <c r="G2670" s="8">
        <f t="shared" si="207"/>
        <v>-4.996966231685479E-4</v>
      </c>
      <c r="H2670" s="8">
        <f t="shared" si="208"/>
        <v>-1.4248399465885636E-3</v>
      </c>
      <c r="I2670" s="8">
        <f>'Parameters and Results'!$C$3*Data!F2670+'Parameters and Results'!$C$4*Data!G2670</f>
        <v>1.4947754004613126E-3</v>
      </c>
      <c r="J2670" s="8">
        <f>(1-'Parameters and Results'!$B$5)*Data!H2670</f>
        <v>-4.2745198397656914E-4</v>
      </c>
      <c r="K2670" s="8">
        <f t="shared" si="209"/>
        <v>1.0673234164847434E-3</v>
      </c>
    </row>
    <row r="2671" spans="1:11" x14ac:dyDescent="0.2">
      <c r="A2671" s="3">
        <v>39042</v>
      </c>
      <c r="B2671" s="4">
        <v>6202.6</v>
      </c>
      <c r="C2671" s="4">
        <v>1402.81</v>
      </c>
      <c r="D2671" s="5">
        <f t="shared" si="205"/>
        <v>738.94332069110817</v>
      </c>
      <c r="E2671" s="4">
        <v>0.5267593763168984</v>
      </c>
      <c r="F2671" s="8">
        <f t="shared" si="206"/>
        <v>-3.0627624744737077E-4</v>
      </c>
      <c r="G2671" s="8">
        <f t="shared" si="207"/>
        <v>1.648052140394323E-3</v>
      </c>
      <c r="H2671" s="8">
        <f t="shared" si="208"/>
        <v>-1.1068069751911064E-3</v>
      </c>
      <c r="I2671" s="8">
        <f>'Parameters and Results'!$C$3*Data!F2671+'Parameters and Results'!$C$4*Data!G2671</f>
        <v>6.2195643929648526E-4</v>
      </c>
      <c r="J2671" s="8">
        <f>(1-'Parameters and Results'!$B$5)*Data!H2671</f>
        <v>-3.3204209255733197E-4</v>
      </c>
      <c r="K2671" s="8">
        <f t="shared" si="209"/>
        <v>2.8991434673915329E-4</v>
      </c>
    </row>
    <row r="2672" spans="1:11" x14ac:dyDescent="0.2">
      <c r="A2672" s="3">
        <v>39043</v>
      </c>
      <c r="B2672" s="4">
        <v>6160.3</v>
      </c>
      <c r="C2672" s="4">
        <v>1406.09</v>
      </c>
      <c r="D2672" s="5">
        <f t="shared" si="205"/>
        <v>734.44241316270563</v>
      </c>
      <c r="E2672" s="4">
        <v>0.52232958997127188</v>
      </c>
      <c r="F2672" s="8">
        <f t="shared" si="206"/>
        <v>-6.8430813268298696E-3</v>
      </c>
      <c r="G2672" s="8">
        <f t="shared" si="207"/>
        <v>2.3354348612123553E-3</v>
      </c>
      <c r="H2672" s="8">
        <f t="shared" si="208"/>
        <v>-8.4450657957953514E-3</v>
      </c>
      <c r="I2672" s="8">
        <f>'Parameters and Results'!$C$3*Data!F2672+'Parameters and Results'!$C$4*Data!G2672</f>
        <v>-4.7265613359214632E-3</v>
      </c>
      <c r="J2672" s="8">
        <f>(1-'Parameters and Results'!$B$5)*Data!H2672</f>
        <v>-2.5335197387386056E-3</v>
      </c>
      <c r="K2672" s="8">
        <f t="shared" si="209"/>
        <v>-7.2600810746600688E-3</v>
      </c>
    </row>
    <row r="2673" spans="1:11" x14ac:dyDescent="0.2">
      <c r="A2673" s="3">
        <v>39045</v>
      </c>
      <c r="B2673" s="4">
        <v>6122.1</v>
      </c>
      <c r="C2673" s="4">
        <v>1400.95</v>
      </c>
      <c r="D2673" s="5">
        <f t="shared" si="205"/>
        <v>725.31711105358534</v>
      </c>
      <c r="E2673" s="4">
        <v>0.51773233238415739</v>
      </c>
      <c r="F2673" s="8">
        <f t="shared" si="206"/>
        <v>-6.22030273724717E-3</v>
      </c>
      <c r="G2673" s="8">
        <f t="shared" si="207"/>
        <v>-3.6622247953419459E-3</v>
      </c>
      <c r="H2673" s="8">
        <f t="shared" si="208"/>
        <v>-8.8404111889867649E-3</v>
      </c>
      <c r="I2673" s="8">
        <f>'Parameters and Results'!$C$3*Data!F2673+'Parameters and Results'!$C$4*Data!G2673</f>
        <v>-7.4203662845759247E-3</v>
      </c>
      <c r="J2673" s="8">
        <f>(1-'Parameters and Results'!$B$5)*Data!H2673</f>
        <v>-2.6521233566960301E-3</v>
      </c>
      <c r="K2673" s="8">
        <f t="shared" si="209"/>
        <v>-1.0072489641271954E-2</v>
      </c>
    </row>
    <row r="2674" spans="1:11" x14ac:dyDescent="0.2">
      <c r="A2674" s="3">
        <v>39048</v>
      </c>
      <c r="B2674" s="4">
        <v>6050.1</v>
      </c>
      <c r="C2674" s="4">
        <v>1381.96</v>
      </c>
      <c r="D2674" s="5">
        <f t="shared" si="205"/>
        <v>713.52746798843452</v>
      </c>
      <c r="E2674" s="4">
        <v>0.51631557207765388</v>
      </c>
      <c r="F2674" s="8">
        <f t="shared" si="206"/>
        <v>-1.1830374089243933E-2</v>
      </c>
      <c r="G2674" s="8">
        <f t="shared" si="207"/>
        <v>-1.364779655774369E-2</v>
      </c>
      <c r="H2674" s="8">
        <f t="shared" si="208"/>
        <v>-2.7402235175126516E-3</v>
      </c>
      <c r="I2674" s="8">
        <f>'Parameters and Results'!$C$3*Data!F2674+'Parameters and Results'!$C$4*Data!G2674</f>
        <v>-1.7721387469270034E-2</v>
      </c>
      <c r="J2674" s="8">
        <f>(1-'Parameters and Results'!$B$5)*Data!H2674</f>
        <v>-8.2206705525379557E-4</v>
      </c>
      <c r="K2674" s="8">
        <f t="shared" si="209"/>
        <v>-1.8543454524523828E-2</v>
      </c>
    </row>
    <row r="2675" spans="1:11" x14ac:dyDescent="0.2">
      <c r="A2675" s="3">
        <v>39049</v>
      </c>
      <c r="B2675" s="4">
        <v>6025.9</v>
      </c>
      <c r="C2675" s="4">
        <v>1386.72</v>
      </c>
      <c r="D2675" s="5">
        <f t="shared" si="205"/>
        <v>711.86858316221776</v>
      </c>
      <c r="E2675" s="4">
        <v>0.51334702258726905</v>
      </c>
      <c r="F2675" s="8">
        <f t="shared" si="206"/>
        <v>-4.0079550174109396E-3</v>
      </c>
      <c r="G2675" s="8">
        <f t="shared" si="207"/>
        <v>3.4384650373502938E-3</v>
      </c>
      <c r="H2675" s="8">
        <f t="shared" si="208"/>
        <v>-5.7660785786316279E-3</v>
      </c>
      <c r="I2675" s="8">
        <f>'Parameters and Results'!$C$3*Data!F2675+'Parameters and Results'!$C$4*Data!G2675</f>
        <v>-1.6501895200654126E-3</v>
      </c>
      <c r="J2675" s="8">
        <f>(1-'Parameters and Results'!$B$5)*Data!H2675</f>
        <v>-1.7298235735894885E-3</v>
      </c>
      <c r="K2675" s="8">
        <f t="shared" si="209"/>
        <v>-3.380013093654901E-3</v>
      </c>
    </row>
    <row r="2676" spans="1:11" x14ac:dyDescent="0.2">
      <c r="A2676" s="3">
        <v>39050</v>
      </c>
      <c r="B2676" s="4">
        <v>6084.4</v>
      </c>
      <c r="C2676" s="4">
        <v>1399.48</v>
      </c>
      <c r="D2676" s="5">
        <f t="shared" si="205"/>
        <v>717.97660578698947</v>
      </c>
      <c r="E2676" s="4">
        <v>0.51303098707161909</v>
      </c>
      <c r="F2676" s="8">
        <f t="shared" si="206"/>
        <v>9.6612726410929013E-3</v>
      </c>
      <c r="G2676" s="8">
        <f t="shared" si="207"/>
        <v>9.1594926492094119E-3</v>
      </c>
      <c r="H2676" s="8">
        <f t="shared" si="208"/>
        <v>-6.1582676687085987E-4</v>
      </c>
      <c r="I2676" s="8">
        <f>'Parameters and Results'!$C$3*Data!F2676+'Parameters and Results'!$C$4*Data!G2676</f>
        <v>1.3399739591529371E-2</v>
      </c>
      <c r="J2676" s="8">
        <f>(1-'Parameters and Results'!$B$5)*Data!H2676</f>
        <v>-1.8474803006125799E-4</v>
      </c>
      <c r="K2676" s="8">
        <f t="shared" si="209"/>
        <v>1.3214991561468114E-2</v>
      </c>
    </row>
    <row r="2677" spans="1:11" x14ac:dyDescent="0.2">
      <c r="A2677" s="3">
        <v>39051</v>
      </c>
      <c r="B2677" s="4">
        <v>6048.8</v>
      </c>
      <c r="C2677" s="4">
        <v>1400.63</v>
      </c>
      <c r="D2677" s="5">
        <f t="shared" si="205"/>
        <v>711.23241761031852</v>
      </c>
      <c r="E2677" s="4">
        <v>0.50779464784441175</v>
      </c>
      <c r="F2677" s="8">
        <f t="shared" si="206"/>
        <v>-5.8682131935275999E-3</v>
      </c>
      <c r="G2677" s="8">
        <f t="shared" si="207"/>
        <v>8.2139634847072521E-4</v>
      </c>
      <c r="H2677" s="8">
        <f t="shared" si="208"/>
        <v>-1.0259117668799342E-2</v>
      </c>
      <c r="I2677" s="8">
        <f>'Parameters and Results'!$C$3*Data!F2677+'Parameters and Results'!$C$4*Data!G2677</f>
        <v>-4.691132516162458E-3</v>
      </c>
      <c r="J2677" s="8">
        <f>(1-'Parameters and Results'!$B$5)*Data!H2677</f>
        <v>-3.0777353006398033E-3</v>
      </c>
      <c r="K2677" s="8">
        <f t="shared" si="209"/>
        <v>-7.7688678168022617E-3</v>
      </c>
    </row>
    <row r="2678" spans="1:11" x14ac:dyDescent="0.2">
      <c r="A2678" s="3">
        <v>39052</v>
      </c>
      <c r="B2678" s="4">
        <v>6021.5</v>
      </c>
      <c r="C2678" s="4">
        <v>1396.71</v>
      </c>
      <c r="D2678" s="5">
        <f t="shared" si="205"/>
        <v>705.62291603516212</v>
      </c>
      <c r="E2678" s="4">
        <v>0.50520359704961093</v>
      </c>
      <c r="F2678" s="8">
        <f t="shared" si="206"/>
        <v>-4.5235075435256095E-3</v>
      </c>
      <c r="G2678" s="8">
        <f t="shared" si="207"/>
        <v>-2.8026643639619906E-3</v>
      </c>
      <c r="H2678" s="8">
        <f t="shared" si="208"/>
        <v>-5.1156188244403274E-3</v>
      </c>
      <c r="I2678" s="8">
        <f>'Parameters and Results'!$C$3*Data!F2678+'Parameters and Results'!$C$4*Data!G2678</f>
        <v>-5.4715078571243841E-3</v>
      </c>
      <c r="J2678" s="8">
        <f>(1-'Parameters and Results'!$B$5)*Data!H2678</f>
        <v>-1.5346856473320983E-3</v>
      </c>
      <c r="K2678" s="8">
        <f t="shared" si="209"/>
        <v>-7.0061935044564826E-3</v>
      </c>
    </row>
    <row r="2679" spans="1:11" x14ac:dyDescent="0.2">
      <c r="A2679" s="3">
        <v>39055</v>
      </c>
      <c r="B2679" s="4">
        <v>6050.4</v>
      </c>
      <c r="C2679" s="4">
        <v>1409.12</v>
      </c>
      <c r="D2679" s="5">
        <f t="shared" si="205"/>
        <v>712.1083484940367</v>
      </c>
      <c r="E2679" s="4">
        <v>0.50535678188801292</v>
      </c>
      <c r="F2679" s="8">
        <f t="shared" si="206"/>
        <v>4.7879878412851367E-3</v>
      </c>
      <c r="G2679" s="8">
        <f t="shared" si="207"/>
        <v>8.8459250373963908E-3</v>
      </c>
      <c r="H2679" s="8">
        <f t="shared" si="208"/>
        <v>3.0316810903721034E-4</v>
      </c>
      <c r="I2679" s="8">
        <f>'Parameters and Results'!$C$3*Data!F2679+'Parameters and Results'!$C$4*Data!G2679</f>
        <v>8.966288881318547E-3</v>
      </c>
      <c r="J2679" s="8">
        <f>(1-'Parameters and Results'!$B$5)*Data!H2679</f>
        <v>9.0950432711163113E-5</v>
      </c>
      <c r="K2679" s="8">
        <f t="shared" si="209"/>
        <v>9.0572393140297101E-3</v>
      </c>
    </row>
    <row r="2680" spans="1:11" x14ac:dyDescent="0.2">
      <c r="A2680" s="3">
        <v>39056</v>
      </c>
      <c r="B2680" s="4">
        <v>6086.4</v>
      </c>
      <c r="C2680" s="4">
        <v>1414.76</v>
      </c>
      <c r="D2680" s="5">
        <f t="shared" si="205"/>
        <v>716.47928694419124</v>
      </c>
      <c r="E2680" s="4">
        <v>0.50643168236604885</v>
      </c>
      <c r="F2680" s="8">
        <f t="shared" si="206"/>
        <v>5.9323883691967619E-3</v>
      </c>
      <c r="G2680" s="8">
        <f t="shared" si="207"/>
        <v>3.9945093271437073E-3</v>
      </c>
      <c r="H2680" s="8">
        <f t="shared" si="208"/>
        <v>2.1247541762043024E-3</v>
      </c>
      <c r="I2680" s="8">
        <f>'Parameters and Results'!$C$3*Data!F2680+'Parameters and Results'!$C$4*Data!G2680</f>
        <v>7.3478748597047699E-3</v>
      </c>
      <c r="J2680" s="8">
        <f>(1-'Parameters and Results'!$B$5)*Data!H2680</f>
        <v>6.3742625286129079E-4</v>
      </c>
      <c r="K2680" s="8">
        <f t="shared" si="209"/>
        <v>7.9853011125660608E-3</v>
      </c>
    </row>
    <row r="2681" spans="1:11" x14ac:dyDescent="0.2">
      <c r="A2681" s="3">
        <v>39057</v>
      </c>
      <c r="B2681" s="4">
        <v>6090.3</v>
      </c>
      <c r="C2681" s="4">
        <v>1412.9</v>
      </c>
      <c r="D2681" s="5">
        <f t="shared" si="205"/>
        <v>717.49949217956532</v>
      </c>
      <c r="E2681" s="4">
        <v>0.50782043469429206</v>
      </c>
      <c r="F2681" s="8">
        <f t="shared" si="206"/>
        <v>6.4056766338282435E-4</v>
      </c>
      <c r="G2681" s="8">
        <f t="shared" si="207"/>
        <v>-1.3155756125308089E-3</v>
      </c>
      <c r="H2681" s="8">
        <f t="shared" si="208"/>
        <v>2.738477293303549E-3</v>
      </c>
      <c r="I2681" s="8">
        <f>'Parameters and Results'!$C$3*Data!F2681+'Parameters and Results'!$C$4*Data!G2681</f>
        <v>-1.4991412530666567E-4</v>
      </c>
      <c r="J2681" s="8">
        <f>(1-'Parameters and Results'!$B$5)*Data!H2681</f>
        <v>8.2154318799106487E-4</v>
      </c>
      <c r="K2681" s="8">
        <f t="shared" si="209"/>
        <v>6.7162906268439921E-4</v>
      </c>
    </row>
    <row r="2682" spans="1:11" x14ac:dyDescent="0.2">
      <c r="A2682" s="3">
        <v>39058</v>
      </c>
      <c r="B2682" s="4">
        <v>6131.5</v>
      </c>
      <c r="C2682" s="4">
        <v>1407.29</v>
      </c>
      <c r="D2682" s="5">
        <f t="shared" si="205"/>
        <v>716.98084369268383</v>
      </c>
      <c r="E2682" s="4">
        <v>0.50947625840635824</v>
      </c>
      <c r="F2682" s="8">
        <f t="shared" si="206"/>
        <v>6.7420766276814941E-3</v>
      </c>
      <c r="G2682" s="8">
        <f t="shared" si="207"/>
        <v>-3.9784605999296403E-3</v>
      </c>
      <c r="H2682" s="8">
        <f t="shared" si="208"/>
        <v>3.2553436682971632E-3</v>
      </c>
      <c r="I2682" s="8">
        <f>'Parameters and Results'!$C$3*Data!F2682+'Parameters and Results'!$C$4*Data!G2682</f>
        <v>3.7509483252593004E-3</v>
      </c>
      <c r="J2682" s="8">
        <f>(1-'Parameters and Results'!$B$5)*Data!H2682</f>
        <v>9.7660310048914905E-4</v>
      </c>
      <c r="K2682" s="8">
        <f t="shared" si="209"/>
        <v>4.7275514257484495E-3</v>
      </c>
    </row>
    <row r="2683" spans="1:11" x14ac:dyDescent="0.2">
      <c r="A2683" s="3">
        <v>39059</v>
      </c>
      <c r="B2683" s="4">
        <v>6152.4</v>
      </c>
      <c r="C2683" s="4">
        <v>1409.84</v>
      </c>
      <c r="D2683" s="5">
        <f t="shared" si="205"/>
        <v>720.62972807196888</v>
      </c>
      <c r="E2683" s="4">
        <v>0.51114291555919034</v>
      </c>
      <c r="F2683" s="8">
        <f t="shared" si="206"/>
        <v>3.4028313755744295E-3</v>
      </c>
      <c r="G2683" s="8">
        <f t="shared" si="207"/>
        <v>1.8103535842812068E-3</v>
      </c>
      <c r="H2683" s="8">
        <f t="shared" si="208"/>
        <v>3.2659755505462496E-3</v>
      </c>
      <c r="I2683" s="8">
        <f>'Parameters and Results'!$C$3*Data!F2683+'Parameters and Results'!$C$4*Data!G2683</f>
        <v>3.9550683891394784E-3</v>
      </c>
      <c r="J2683" s="8">
        <f>(1-'Parameters and Results'!$B$5)*Data!H2683</f>
        <v>9.797926651638751E-4</v>
      </c>
      <c r="K2683" s="8">
        <f t="shared" si="209"/>
        <v>4.9348610543033539E-3</v>
      </c>
    </row>
    <row r="2684" spans="1:11" x14ac:dyDescent="0.2">
      <c r="A2684" s="3">
        <v>39062</v>
      </c>
      <c r="B2684" s="4">
        <v>6159.8</v>
      </c>
      <c r="C2684" s="4">
        <v>1413.04</v>
      </c>
      <c r="D2684" s="5">
        <f t="shared" si="205"/>
        <v>722.70867430441899</v>
      </c>
      <c r="E2684" s="4">
        <v>0.51145662847790507</v>
      </c>
      <c r="F2684" s="8">
        <f t="shared" si="206"/>
        <v>1.2020598903611257E-3</v>
      </c>
      <c r="G2684" s="8">
        <f t="shared" si="207"/>
        <v>2.2671890910740786E-3</v>
      </c>
      <c r="H2684" s="8">
        <f t="shared" si="208"/>
        <v>6.1355968792591183E-4</v>
      </c>
      <c r="I2684" s="8">
        <f>'Parameters and Results'!$C$3*Data!F2684+'Parameters and Results'!$C$4*Data!G2684</f>
        <v>2.2760845132459876E-3</v>
      </c>
      <c r="J2684" s="8">
        <f>(1-'Parameters and Results'!$B$5)*Data!H2684</f>
        <v>1.8406790637777359E-4</v>
      </c>
      <c r="K2684" s="8">
        <f t="shared" si="209"/>
        <v>2.4601524196237613E-3</v>
      </c>
    </row>
    <row r="2685" spans="1:11" x14ac:dyDescent="0.2">
      <c r="A2685" s="3">
        <v>39063</v>
      </c>
      <c r="B2685" s="4">
        <v>6156.4</v>
      </c>
      <c r="C2685" s="4">
        <v>1411.56</v>
      </c>
      <c r="D2685" s="5">
        <f t="shared" si="205"/>
        <v>718.16840498600868</v>
      </c>
      <c r="E2685" s="4">
        <v>0.50877639277537523</v>
      </c>
      <c r="F2685" s="8">
        <f t="shared" si="206"/>
        <v>-5.5211836221730226E-4</v>
      </c>
      <c r="G2685" s="8">
        <f t="shared" si="207"/>
        <v>-1.047936086837734E-3</v>
      </c>
      <c r="H2685" s="8">
        <f t="shared" si="208"/>
        <v>-5.2541758846387657E-3</v>
      </c>
      <c r="I2685" s="8">
        <f>'Parameters and Results'!$C$3*Data!F2685+'Parameters and Results'!$C$4*Data!G2685</f>
        <v>-1.0489890538325159E-3</v>
      </c>
      <c r="J2685" s="8">
        <f>(1-'Parameters and Results'!$B$5)*Data!H2685</f>
        <v>-1.5762527653916298E-3</v>
      </c>
      <c r="K2685" s="8">
        <f t="shared" si="209"/>
        <v>-2.6252418192241455E-3</v>
      </c>
    </row>
    <row r="2686" spans="1:11" x14ac:dyDescent="0.2">
      <c r="A2686" s="3">
        <v>39064</v>
      </c>
      <c r="B2686" s="4">
        <v>6192.5</v>
      </c>
      <c r="C2686" s="4">
        <v>1413.21</v>
      </c>
      <c r="D2686" s="5">
        <f t="shared" si="205"/>
        <v>718.7153537100138</v>
      </c>
      <c r="E2686" s="4">
        <v>0.5085693942938514</v>
      </c>
      <c r="F2686" s="8">
        <f t="shared" si="206"/>
        <v>5.8466912577156086E-3</v>
      </c>
      <c r="G2686" s="8">
        <f t="shared" si="207"/>
        <v>1.1682368388626606E-3</v>
      </c>
      <c r="H2686" s="8">
        <f t="shared" si="208"/>
        <v>-4.0693830359626203E-4</v>
      </c>
      <c r="I2686" s="8">
        <f>'Parameters and Results'!$C$3*Data!F2686+'Parameters and Results'!$C$4*Data!G2686</f>
        <v>5.7467027434869944E-3</v>
      </c>
      <c r="J2686" s="8">
        <f>(1-'Parameters and Results'!$B$5)*Data!H2686</f>
        <v>-1.2208149107887864E-4</v>
      </c>
      <c r="K2686" s="8">
        <f t="shared" si="209"/>
        <v>5.6246212524081159E-3</v>
      </c>
    </row>
    <row r="2687" spans="1:11" x14ac:dyDescent="0.2">
      <c r="A2687" s="3">
        <v>39065</v>
      </c>
      <c r="B2687" s="4">
        <v>6228</v>
      </c>
      <c r="C2687" s="4">
        <v>1425.49</v>
      </c>
      <c r="D2687" s="5">
        <f t="shared" si="205"/>
        <v>725.58790593505034</v>
      </c>
      <c r="E2687" s="4">
        <v>0.50900946757609689</v>
      </c>
      <c r="F2687" s="8">
        <f t="shared" si="206"/>
        <v>5.7163715903742734E-3</v>
      </c>
      <c r="G2687" s="8">
        <f t="shared" si="207"/>
        <v>8.6519016464807145E-3</v>
      </c>
      <c r="H2687" s="8">
        <f t="shared" si="208"/>
        <v>8.6494192474198441E-4</v>
      </c>
      <c r="I2687" s="8">
        <f>'Parameters and Results'!$C$3*Data!F2687+'Parameters and Results'!$C$4*Data!G2687</f>
        <v>9.6738520306770756E-3</v>
      </c>
      <c r="J2687" s="8">
        <f>(1-'Parameters and Results'!$B$5)*Data!H2687</f>
        <v>2.5948257742259537E-4</v>
      </c>
      <c r="K2687" s="8">
        <f t="shared" si="209"/>
        <v>9.9333346080996716E-3</v>
      </c>
    </row>
    <row r="2688" spans="1:11" x14ac:dyDescent="0.2">
      <c r="A2688" s="3">
        <v>39066</v>
      </c>
      <c r="B2688" s="4">
        <v>6260</v>
      </c>
      <c r="C2688" s="4">
        <v>1427.09</v>
      </c>
      <c r="D2688" s="5">
        <f t="shared" si="205"/>
        <v>730.41764766096821</v>
      </c>
      <c r="E2688" s="4">
        <v>0.51182311393182511</v>
      </c>
      <c r="F2688" s="8">
        <f t="shared" si="206"/>
        <v>5.1249311402552346E-3</v>
      </c>
      <c r="G2688" s="8">
        <f t="shared" si="207"/>
        <v>1.1217916186671262E-3</v>
      </c>
      <c r="H2688" s="8">
        <f t="shared" si="208"/>
        <v>5.5124680219270205E-3</v>
      </c>
      <c r="I2688" s="8">
        <f>'Parameters and Results'!$C$3*Data!F2688+'Parameters and Results'!$C$4*Data!G2688</f>
        <v>5.0900822218035782E-3</v>
      </c>
      <c r="J2688" s="8">
        <f>(1-'Parameters and Results'!$B$5)*Data!H2688</f>
        <v>1.6537404065781064E-3</v>
      </c>
      <c r="K2688" s="8">
        <f t="shared" si="209"/>
        <v>6.7438226283816844E-3</v>
      </c>
    </row>
    <row r="2689" spans="1:11" x14ac:dyDescent="0.2">
      <c r="A2689" s="3">
        <v>39069</v>
      </c>
      <c r="B2689" s="4">
        <v>6247.4</v>
      </c>
      <c r="C2689" s="4">
        <v>1422.48</v>
      </c>
      <c r="D2689" s="5">
        <f t="shared" si="205"/>
        <v>731.05149552883131</v>
      </c>
      <c r="E2689" s="4">
        <v>0.51392743344639735</v>
      </c>
      <c r="F2689" s="8">
        <f t="shared" si="206"/>
        <v>-2.0148079157016876E-3</v>
      </c>
      <c r="G2689" s="8">
        <f t="shared" si="207"/>
        <v>-3.2355787166683486E-3</v>
      </c>
      <c r="H2689" s="8">
        <f t="shared" si="208"/>
        <v>4.1029906775150232E-3</v>
      </c>
      <c r="I2689" s="8">
        <f>'Parameters and Results'!$C$3*Data!F2689+'Parameters and Results'!$C$4*Data!G2689</f>
        <v>-3.5101694332398854E-3</v>
      </c>
      <c r="J2689" s="8">
        <f>(1-'Parameters and Results'!$B$5)*Data!H2689</f>
        <v>1.2308972032545071E-3</v>
      </c>
      <c r="K2689" s="8">
        <f t="shared" si="209"/>
        <v>-2.2792722299853786E-3</v>
      </c>
    </row>
    <row r="2690" spans="1:11" x14ac:dyDescent="0.2">
      <c r="A2690" s="3">
        <v>39070</v>
      </c>
      <c r="B2690" s="4">
        <v>6203.9</v>
      </c>
      <c r="C2690" s="4">
        <v>1425.55</v>
      </c>
      <c r="D2690" s="5">
        <f t="shared" ref="D2690:D2753" si="210">C2690*E2690</f>
        <v>724.88050442387873</v>
      </c>
      <c r="E2690" s="4">
        <v>0.50849181328180615</v>
      </c>
      <c r="F2690" s="8">
        <f t="shared" si="206"/>
        <v>-6.9872506450596641E-3</v>
      </c>
      <c r="G2690" s="8">
        <f t="shared" si="207"/>
        <v>2.15587700204248E-3</v>
      </c>
      <c r="H2690" s="8">
        <f t="shared" si="208"/>
        <v>-1.0632959804728609E-2</v>
      </c>
      <c r="I2690" s="8">
        <f>'Parameters and Results'!$C$3*Data!F2690+'Parameters and Results'!$C$4*Data!G2690</f>
        <v>-4.9496707333242665E-3</v>
      </c>
      <c r="J2690" s="8">
        <f>(1-'Parameters and Results'!$B$5)*Data!H2690</f>
        <v>-3.189887941418583E-3</v>
      </c>
      <c r="K2690" s="8">
        <f t="shared" si="209"/>
        <v>-8.13955867474285E-3</v>
      </c>
    </row>
    <row r="2691" spans="1:11" x14ac:dyDescent="0.2">
      <c r="A2691" s="3">
        <v>39071</v>
      </c>
      <c r="B2691" s="4">
        <v>6198.6</v>
      </c>
      <c r="C2691" s="4">
        <v>1423.53</v>
      </c>
      <c r="D2691" s="5">
        <f t="shared" si="210"/>
        <v>724.51649022801303</v>
      </c>
      <c r="E2691" s="4">
        <v>0.50895765472312704</v>
      </c>
      <c r="F2691" s="8">
        <f t="shared" si="206"/>
        <v>-8.5466644992816766E-4</v>
      </c>
      <c r="G2691" s="8">
        <f t="shared" si="207"/>
        <v>-1.418001838118046E-3</v>
      </c>
      <c r="H2691" s="8">
        <f t="shared" si="208"/>
        <v>9.15704393232486E-4</v>
      </c>
      <c r="I2691" s="8">
        <f>'Parameters and Results'!$C$3*Data!F2691+'Parameters and Results'!$C$4*Data!G2691</f>
        <v>-1.5135541362708916E-3</v>
      </c>
      <c r="J2691" s="8">
        <f>(1-'Parameters and Results'!$B$5)*Data!H2691</f>
        <v>2.7471131796974582E-4</v>
      </c>
      <c r="K2691" s="8">
        <f t="shared" si="209"/>
        <v>-1.2388428183011458E-3</v>
      </c>
    </row>
    <row r="2692" spans="1:11" x14ac:dyDescent="0.2">
      <c r="A2692" s="3">
        <v>39072</v>
      </c>
      <c r="B2692" s="4">
        <v>6183.7</v>
      </c>
      <c r="C2692" s="4">
        <v>1418.3</v>
      </c>
      <c r="D2692" s="5">
        <f t="shared" si="210"/>
        <v>722.81113036387728</v>
      </c>
      <c r="E2692" s="4">
        <v>0.50963204566303133</v>
      </c>
      <c r="F2692" s="8">
        <f t="shared" ref="F2692:F2755" si="211">LN(B2692/B2691)</f>
        <v>-2.4066622827361669E-3</v>
      </c>
      <c r="G2692" s="8">
        <f t="shared" ref="G2692:G2755" si="212">LN(C2692/C2691)</f>
        <v>-3.6807310110549447E-3</v>
      </c>
      <c r="H2692" s="8">
        <f t="shared" ref="H2692:H2755" si="213">LN(E2692/E2691)</f>
        <v>1.3241662235329704E-3</v>
      </c>
      <c r="I2692" s="8">
        <f>'Parameters and Results'!$C$3*Data!F2692+'Parameters and Results'!$C$4*Data!G2692</f>
        <v>-4.093424243363817E-3</v>
      </c>
      <c r="J2692" s="8">
        <f>(1-'Parameters and Results'!$B$5)*Data!H2692</f>
        <v>3.9724986705989119E-4</v>
      </c>
      <c r="K2692" s="8">
        <f t="shared" ref="K2692:K2755" si="214">I2692+J2692</f>
        <v>-3.6961743763039259E-3</v>
      </c>
    </row>
    <row r="2693" spans="1:11" x14ac:dyDescent="0.2">
      <c r="A2693" s="3">
        <v>39073</v>
      </c>
      <c r="B2693" s="4">
        <v>6190</v>
      </c>
      <c r="C2693" s="4">
        <v>1410.76</v>
      </c>
      <c r="D2693" s="5">
        <f t="shared" si="210"/>
        <v>720.87889626980063</v>
      </c>
      <c r="E2693" s="4">
        <v>0.51098620337250888</v>
      </c>
      <c r="F2693" s="8">
        <f t="shared" si="211"/>
        <v>1.0182888779231508E-3</v>
      </c>
      <c r="G2693" s="8">
        <f t="shared" si="212"/>
        <v>-5.3304050482941142E-3</v>
      </c>
      <c r="H2693" s="8">
        <f t="shared" si="213"/>
        <v>2.6536043332141038E-3</v>
      </c>
      <c r="I2693" s="8">
        <f>'Parameters and Results'!$C$3*Data!F2693+'Parameters and Results'!$C$4*Data!G2693</f>
        <v>-1.9874159578960652E-3</v>
      </c>
      <c r="J2693" s="8">
        <f>(1-'Parameters and Results'!$B$5)*Data!H2693</f>
        <v>7.9608129996423121E-4</v>
      </c>
      <c r="K2693" s="8">
        <f t="shared" si="214"/>
        <v>-1.1913346579318341E-3</v>
      </c>
    </row>
    <row r="2694" spans="1:11" x14ac:dyDescent="0.2">
      <c r="A2694" s="3">
        <v>39078</v>
      </c>
      <c r="B2694" s="4">
        <v>6245.2</v>
      </c>
      <c r="C2694" s="4">
        <v>1426.84</v>
      </c>
      <c r="D2694" s="5">
        <f t="shared" si="210"/>
        <v>729.24460799345809</v>
      </c>
      <c r="E2694" s="4">
        <v>0.51109066748441179</v>
      </c>
      <c r="F2694" s="8">
        <f t="shared" si="211"/>
        <v>8.8780819887233527E-3</v>
      </c>
      <c r="G2694" s="8">
        <f t="shared" si="212"/>
        <v>1.1333642602608324E-2</v>
      </c>
      <c r="H2694" s="8">
        <f t="shared" si="213"/>
        <v>2.0441537274797173E-4</v>
      </c>
      <c r="I2694" s="8">
        <f>'Parameters and Results'!$C$3*Data!F2694+'Parameters and Results'!$C$4*Data!G2694</f>
        <v>1.3888488745541432E-2</v>
      </c>
      <c r="J2694" s="8">
        <f>(1-'Parameters and Results'!$B$5)*Data!H2694</f>
        <v>6.1324611824391522E-5</v>
      </c>
      <c r="K2694" s="8">
        <f t="shared" si="214"/>
        <v>1.3949813357365823E-2</v>
      </c>
    </row>
    <row r="2695" spans="1:11" x14ac:dyDescent="0.2">
      <c r="A2695" s="3">
        <v>39079</v>
      </c>
      <c r="B2695" s="4">
        <v>6240.9</v>
      </c>
      <c r="C2695" s="4">
        <v>1424.73</v>
      </c>
      <c r="D2695" s="5">
        <f t="shared" si="210"/>
        <v>726.12507007797774</v>
      </c>
      <c r="E2695" s="4">
        <v>0.50965801946893641</v>
      </c>
      <c r="F2695" s="8">
        <f t="shared" si="211"/>
        <v>-6.8876593491850376E-4</v>
      </c>
      <c r="G2695" s="8">
        <f t="shared" si="212"/>
        <v>-1.4798867887418701E-3</v>
      </c>
      <c r="H2695" s="8">
        <f t="shared" si="213"/>
        <v>-2.8070552027273871E-3</v>
      </c>
      <c r="I2695" s="8">
        <f>'Parameters and Results'!$C$3*Data!F2695+'Parameters and Results'!$C$4*Data!G2695</f>
        <v>-1.4018090589743009E-3</v>
      </c>
      <c r="J2695" s="8">
        <f>(1-'Parameters and Results'!$B$5)*Data!H2695</f>
        <v>-8.4211656081821626E-4</v>
      </c>
      <c r="K2695" s="8">
        <f t="shared" si="214"/>
        <v>-2.2439256197925171E-3</v>
      </c>
    </row>
    <row r="2696" spans="1:11" x14ac:dyDescent="0.2">
      <c r="A2696" s="3">
        <v>39080</v>
      </c>
      <c r="B2696" s="4">
        <v>6220.8</v>
      </c>
      <c r="C2696" s="4">
        <v>1418.3</v>
      </c>
      <c r="D2696" s="5">
        <f t="shared" si="210"/>
        <v>724.13969161646071</v>
      </c>
      <c r="E2696" s="4">
        <v>0.51056877361380582</v>
      </c>
      <c r="F2696" s="8">
        <f t="shared" si="211"/>
        <v>-3.2258869063814012E-3</v>
      </c>
      <c r="G2696" s="8">
        <f t="shared" si="212"/>
        <v>-4.5233507655723371E-3</v>
      </c>
      <c r="H2696" s="8">
        <f t="shared" si="213"/>
        <v>1.7853959393616802E-3</v>
      </c>
      <c r="I2696" s="8">
        <f>'Parameters and Results'!$C$3*Data!F2696+'Parameters and Results'!$C$4*Data!G2696</f>
        <v>-5.2652604564927888E-3</v>
      </c>
      <c r="J2696" s="8">
        <f>(1-'Parameters and Results'!$B$5)*Data!H2696</f>
        <v>5.3561878180850419E-4</v>
      </c>
      <c r="K2696" s="8">
        <f t="shared" si="214"/>
        <v>-4.7296416746842847E-3</v>
      </c>
    </row>
    <row r="2697" spans="1:11" x14ac:dyDescent="0.2">
      <c r="A2697" s="3">
        <v>39085</v>
      </c>
      <c r="B2697" s="4">
        <v>6319</v>
      </c>
      <c r="C2697" s="4">
        <v>1416.6</v>
      </c>
      <c r="D2697" s="5">
        <f t="shared" si="210"/>
        <v>726.53605497999786</v>
      </c>
      <c r="E2697" s="4">
        <v>0.51287311519130163</v>
      </c>
      <c r="F2697" s="8">
        <f t="shared" si="211"/>
        <v>1.5662451947390063E-2</v>
      </c>
      <c r="G2697" s="8">
        <f t="shared" si="212"/>
        <v>-1.199336981039674E-3</v>
      </c>
      <c r="H2697" s="8">
        <f t="shared" si="213"/>
        <v>4.5031290915229002E-3</v>
      </c>
      <c r="I2697" s="8">
        <f>'Parameters and Results'!$C$3*Data!F2697+'Parameters and Results'!$C$4*Data!G2697</f>
        <v>1.305700348420488E-2</v>
      </c>
      <c r="J2697" s="8">
        <f>(1-'Parameters and Results'!$B$5)*Data!H2697</f>
        <v>1.3509387274568702E-3</v>
      </c>
      <c r="K2697" s="8">
        <f t="shared" si="214"/>
        <v>1.4407942211661751E-2</v>
      </c>
    </row>
    <row r="2698" spans="1:11" x14ac:dyDescent="0.2">
      <c r="A2698" s="3">
        <v>39086</v>
      </c>
      <c r="B2698" s="4">
        <v>6287</v>
      </c>
      <c r="C2698" s="4">
        <v>1418.34</v>
      </c>
      <c r="D2698" s="5">
        <f t="shared" si="210"/>
        <v>729.48619040271558</v>
      </c>
      <c r="E2698" s="4">
        <v>0.51432392120557524</v>
      </c>
      <c r="F2698" s="8">
        <f t="shared" si="211"/>
        <v>-5.0769583903941514E-3</v>
      </c>
      <c r="G2698" s="8">
        <f t="shared" si="212"/>
        <v>1.227539361322504E-3</v>
      </c>
      <c r="H2698" s="8">
        <f t="shared" si="213"/>
        <v>2.8247880933910665E-3</v>
      </c>
      <c r="I2698" s="8">
        <f>'Parameters and Results'!$C$3*Data!F2698+'Parameters and Results'!$C$4*Data!G2698</f>
        <v>-3.7794673364807299E-3</v>
      </c>
      <c r="J2698" s="8">
        <f>(1-'Parameters and Results'!$B$5)*Data!H2698</f>
        <v>8.4743642801732007E-4</v>
      </c>
      <c r="K2698" s="8">
        <f t="shared" si="214"/>
        <v>-2.9320309084634099E-3</v>
      </c>
    </row>
    <row r="2699" spans="1:11" x14ac:dyDescent="0.2">
      <c r="A2699" s="3">
        <v>39087</v>
      </c>
      <c r="B2699" s="4">
        <v>6220.1</v>
      </c>
      <c r="C2699" s="4">
        <v>1409.71</v>
      </c>
      <c r="D2699" s="5">
        <f t="shared" si="210"/>
        <v>730.23051023051016</v>
      </c>
      <c r="E2699" s="4">
        <v>0.51800051800051794</v>
      </c>
      <c r="F2699" s="8">
        <f t="shared" si="211"/>
        <v>-1.0698025608654221E-2</v>
      </c>
      <c r="G2699" s="8">
        <f t="shared" si="212"/>
        <v>-6.1031642212439974E-3</v>
      </c>
      <c r="H2699" s="8">
        <f t="shared" si="213"/>
        <v>7.1229783974889492E-3</v>
      </c>
      <c r="I2699" s="8">
        <f>'Parameters and Results'!$C$3*Data!F2699+'Parameters and Results'!$C$4*Data!G2699</f>
        <v>-1.2656481087044202E-2</v>
      </c>
      <c r="J2699" s="8">
        <f>(1-'Parameters and Results'!$B$5)*Data!H2699</f>
        <v>2.1368935192466851E-3</v>
      </c>
      <c r="K2699" s="8">
        <f t="shared" si="214"/>
        <v>-1.0519587567797518E-2</v>
      </c>
    </row>
    <row r="2700" spans="1:11" x14ac:dyDescent="0.2">
      <c r="A2700" s="3">
        <v>39090</v>
      </c>
      <c r="B2700" s="4">
        <v>6194.2</v>
      </c>
      <c r="C2700" s="4">
        <v>1412.84</v>
      </c>
      <c r="D2700" s="5">
        <f t="shared" si="210"/>
        <v>728.83157080216665</v>
      </c>
      <c r="E2700" s="4">
        <v>0.51586278050038692</v>
      </c>
      <c r="F2700" s="8">
        <f t="shared" si="211"/>
        <v>-4.1726134503097794E-3</v>
      </c>
      <c r="G2700" s="8">
        <f t="shared" si="212"/>
        <v>2.2178535600830898E-3</v>
      </c>
      <c r="H2700" s="8">
        <f t="shared" si="213"/>
        <v>-4.1354414066925938E-3</v>
      </c>
      <c r="I2700" s="8">
        <f>'Parameters and Results'!$C$3*Data!F2700+'Parameters and Results'!$C$4*Data!G2700</f>
        <v>-2.4533958465761882E-3</v>
      </c>
      <c r="J2700" s="8">
        <f>(1-'Parameters and Results'!$B$5)*Data!H2700</f>
        <v>-1.2406324220077783E-3</v>
      </c>
      <c r="K2700" s="8">
        <f t="shared" si="214"/>
        <v>-3.6940282685839665E-3</v>
      </c>
    </row>
    <row r="2701" spans="1:11" x14ac:dyDescent="0.2">
      <c r="A2701" s="3">
        <v>39091</v>
      </c>
      <c r="B2701" s="4">
        <v>6196.1</v>
      </c>
      <c r="C2701" s="4">
        <v>1412.11</v>
      </c>
      <c r="D2701" s="5">
        <f t="shared" si="210"/>
        <v>727.89175257731961</v>
      </c>
      <c r="E2701" s="4">
        <v>0.51546391752577325</v>
      </c>
      <c r="F2701" s="8">
        <f t="shared" si="211"/>
        <v>3.0669152722576982E-4</v>
      </c>
      <c r="G2701" s="8">
        <f t="shared" si="212"/>
        <v>-5.1682331811108155E-4</v>
      </c>
      <c r="H2701" s="8">
        <f t="shared" si="213"/>
        <v>-7.73494946389884E-4</v>
      </c>
      <c r="I2701" s="8">
        <f>'Parameters and Results'!$C$3*Data!F2701+'Parameters and Results'!$C$4*Data!G2701</f>
        <v>-1.0729505457435522E-5</v>
      </c>
      <c r="J2701" s="8">
        <f>(1-'Parameters and Results'!$B$5)*Data!H2701</f>
        <v>-2.3204848391696523E-4</v>
      </c>
      <c r="K2701" s="8">
        <f t="shared" si="214"/>
        <v>-2.4277798937440075E-4</v>
      </c>
    </row>
    <row r="2702" spans="1:11" x14ac:dyDescent="0.2">
      <c r="A2702" s="3">
        <v>39092</v>
      </c>
      <c r="B2702" s="4">
        <v>6160.7</v>
      </c>
      <c r="C2702" s="4">
        <v>1414.85</v>
      </c>
      <c r="D2702" s="5">
        <f t="shared" si="210"/>
        <v>731.79373125064649</v>
      </c>
      <c r="E2702" s="4">
        <v>0.51722354401572357</v>
      </c>
      <c r="F2702" s="8">
        <f t="shared" si="211"/>
        <v>-5.72965441624368E-3</v>
      </c>
      <c r="G2702" s="8">
        <f t="shared" si="212"/>
        <v>1.9384786894813752E-3</v>
      </c>
      <c r="H2702" s="8">
        <f t="shared" si="213"/>
        <v>3.4078620268686256E-3</v>
      </c>
      <c r="I2702" s="8">
        <f>'Parameters and Results'!$C$3*Data!F2702+'Parameters and Results'!$C$4*Data!G2702</f>
        <v>-3.9666691218932775E-3</v>
      </c>
      <c r="J2702" s="8">
        <f>(1-'Parameters and Results'!$B$5)*Data!H2702</f>
        <v>1.0223586080605879E-3</v>
      </c>
      <c r="K2702" s="8">
        <f t="shared" si="214"/>
        <v>-2.9443105138326894E-3</v>
      </c>
    </row>
    <row r="2703" spans="1:11" x14ac:dyDescent="0.2">
      <c r="A2703" s="3">
        <v>39093</v>
      </c>
      <c r="B2703" s="4">
        <v>6230.1</v>
      </c>
      <c r="C2703" s="4">
        <v>1423.82</v>
      </c>
      <c r="D2703" s="5">
        <f t="shared" si="210"/>
        <v>732.45537321878692</v>
      </c>
      <c r="E2703" s="4">
        <v>0.51442975461700702</v>
      </c>
      <c r="F2703" s="8">
        <f t="shared" si="211"/>
        <v>1.1201976581963851E-2</v>
      </c>
      <c r="G2703" s="8">
        <f t="shared" si="212"/>
        <v>6.3198820967637947E-3</v>
      </c>
      <c r="H2703" s="8">
        <f t="shared" si="213"/>
        <v>-5.4161533375620737E-3</v>
      </c>
      <c r="I2703" s="8">
        <f>'Parameters and Results'!$C$3*Data!F2703+'Parameters and Results'!$C$4*Data!G2703</f>
        <v>1.3214465841470818E-2</v>
      </c>
      <c r="J2703" s="8">
        <f>(1-'Parameters and Results'!$B$5)*Data!H2703</f>
        <v>-1.6248460012686225E-3</v>
      </c>
      <c r="K2703" s="8">
        <f t="shared" si="214"/>
        <v>1.1589619840202195E-2</v>
      </c>
    </row>
    <row r="2704" spans="1:11" x14ac:dyDescent="0.2">
      <c r="A2704" s="3">
        <v>39094</v>
      </c>
      <c r="B2704" s="4">
        <v>6239</v>
      </c>
      <c r="C2704" s="4">
        <v>1430.73</v>
      </c>
      <c r="D2704" s="5">
        <f t="shared" si="210"/>
        <v>730.82188282167863</v>
      </c>
      <c r="E2704" s="4">
        <v>0.5108034938958983</v>
      </c>
      <c r="F2704" s="8">
        <f t="shared" si="211"/>
        <v>1.4275290937432491E-3</v>
      </c>
      <c r="G2704" s="8">
        <f t="shared" si="212"/>
        <v>4.8414030211822029E-3</v>
      </c>
      <c r="H2704" s="8">
        <f t="shared" si="213"/>
        <v>-7.074050414429627E-3</v>
      </c>
      <c r="I2704" s="8">
        <f>'Parameters and Results'!$C$3*Data!F2704+'Parameters and Results'!$C$4*Data!G2704</f>
        <v>3.8634455884637331E-3</v>
      </c>
      <c r="J2704" s="8">
        <f>(1-'Parameters and Results'!$B$5)*Data!H2704</f>
        <v>-2.1222151243288885E-3</v>
      </c>
      <c r="K2704" s="8">
        <f t="shared" si="214"/>
        <v>1.7412304641348446E-3</v>
      </c>
    </row>
    <row r="2705" spans="1:11" x14ac:dyDescent="0.2">
      <c r="A2705" s="3">
        <v>39098</v>
      </c>
      <c r="B2705" s="4">
        <v>6215.7</v>
      </c>
      <c r="C2705" s="4">
        <v>1431.9</v>
      </c>
      <c r="D2705" s="5">
        <f t="shared" si="210"/>
        <v>730.37490436113239</v>
      </c>
      <c r="E2705" s="4">
        <v>0.510073960724305</v>
      </c>
      <c r="F2705" s="8">
        <f t="shared" si="211"/>
        <v>-3.7415637762398127E-3</v>
      </c>
      <c r="G2705" s="8">
        <f t="shared" si="212"/>
        <v>8.174301709609397E-4</v>
      </c>
      <c r="H2705" s="8">
        <f t="shared" si="213"/>
        <v>-1.4292279498895261E-3</v>
      </c>
      <c r="I2705" s="8">
        <f>'Parameters and Results'!$C$3*Data!F2705+'Parameters and Results'!$C$4*Data!G2705</f>
        <v>-2.8324560118909289E-3</v>
      </c>
      <c r="J2705" s="8">
        <f>(1-'Parameters and Results'!$B$5)*Data!H2705</f>
        <v>-4.2876838496685792E-4</v>
      </c>
      <c r="K2705" s="8">
        <f t="shared" si="214"/>
        <v>-3.2612243968577867E-3</v>
      </c>
    </row>
    <row r="2706" spans="1:11" x14ac:dyDescent="0.2">
      <c r="A2706" s="3">
        <v>39099</v>
      </c>
      <c r="B2706" s="4">
        <v>6204.5</v>
      </c>
      <c r="C2706" s="4">
        <v>1430.62</v>
      </c>
      <c r="D2706" s="5">
        <f t="shared" si="210"/>
        <v>725.46653144016227</v>
      </c>
      <c r="E2706" s="4">
        <v>0.50709939148073024</v>
      </c>
      <c r="F2706" s="8">
        <f t="shared" si="211"/>
        <v>-1.8035141198722837E-3</v>
      </c>
      <c r="G2706" s="8">
        <f t="shared" si="212"/>
        <v>-8.9431695520900145E-4</v>
      </c>
      <c r="H2706" s="8">
        <f t="shared" si="213"/>
        <v>-5.8487134301943178E-3</v>
      </c>
      <c r="I2706" s="8">
        <f>'Parameters and Results'!$C$3*Data!F2706+'Parameters and Results'!$C$4*Data!G2706</f>
        <v>-2.061006010701109E-3</v>
      </c>
      <c r="J2706" s="8">
        <f>(1-'Parameters and Results'!$B$5)*Data!H2706</f>
        <v>-1.7546140290582955E-3</v>
      </c>
      <c r="K2706" s="8">
        <f t="shared" si="214"/>
        <v>-3.8156200397594046E-3</v>
      </c>
    </row>
    <row r="2707" spans="1:11" x14ac:dyDescent="0.2">
      <c r="A2707" s="3">
        <v>39100</v>
      </c>
      <c r="B2707" s="4">
        <v>6210.3</v>
      </c>
      <c r="C2707" s="4">
        <v>1426.37</v>
      </c>
      <c r="D2707" s="5">
        <f t="shared" si="210"/>
        <v>723.49480091301041</v>
      </c>
      <c r="E2707" s="4">
        <v>0.50722799898554405</v>
      </c>
      <c r="F2707" s="8">
        <f t="shared" si="211"/>
        <v>9.3436872474338757E-4</v>
      </c>
      <c r="G2707" s="8">
        <f t="shared" si="212"/>
        <v>-2.975161365588242E-3</v>
      </c>
      <c r="H2707" s="8">
        <f t="shared" si="213"/>
        <v>2.5358184489894905E-4</v>
      </c>
      <c r="I2707" s="8">
        <f>'Parameters and Results'!$C$3*Data!F2707+'Parameters and Results'!$C$4*Data!G2707</f>
        <v>-7.8901450326718692E-4</v>
      </c>
      <c r="J2707" s="8">
        <f>(1-'Parameters and Results'!$B$5)*Data!H2707</f>
        <v>7.6074553469684719E-5</v>
      </c>
      <c r="K2707" s="8">
        <f t="shared" si="214"/>
        <v>-7.1293994979750226E-4</v>
      </c>
    </row>
    <row r="2708" spans="1:11" x14ac:dyDescent="0.2">
      <c r="A2708" s="3">
        <v>39101</v>
      </c>
      <c r="B2708" s="4">
        <v>6237.2</v>
      </c>
      <c r="C2708" s="4">
        <v>1430.5</v>
      </c>
      <c r="D2708" s="5">
        <f t="shared" si="210"/>
        <v>723.97388531808292</v>
      </c>
      <c r="E2708" s="4">
        <v>0.5060984867655246</v>
      </c>
      <c r="F2708" s="8">
        <f t="shared" si="211"/>
        <v>4.3221597713127887E-3</v>
      </c>
      <c r="G2708" s="8">
        <f t="shared" si="212"/>
        <v>2.8912781310015917E-3</v>
      </c>
      <c r="H2708" s="8">
        <f t="shared" si="213"/>
        <v>-2.229316422089898E-3</v>
      </c>
      <c r="I2708" s="8">
        <f>'Parameters and Results'!$C$3*Data!F2708+'Parameters and Results'!$C$4*Data!G2708</f>
        <v>5.3431799906395495E-3</v>
      </c>
      <c r="J2708" s="8">
        <f>(1-'Parameters and Results'!$B$5)*Data!H2708</f>
        <v>-6.687949266269695E-4</v>
      </c>
      <c r="K2708" s="8">
        <f t="shared" si="214"/>
        <v>4.6743850640125796E-3</v>
      </c>
    </row>
    <row r="2709" spans="1:11" x14ac:dyDescent="0.2">
      <c r="A2709" s="3">
        <v>39104</v>
      </c>
      <c r="B2709" s="4">
        <v>6218.4</v>
      </c>
      <c r="C2709" s="4">
        <v>1422.95</v>
      </c>
      <c r="D2709" s="5">
        <f t="shared" si="210"/>
        <v>719.67934452761472</v>
      </c>
      <c r="E2709" s="4">
        <v>0.50576572931418162</v>
      </c>
      <c r="F2709" s="8">
        <f t="shared" si="211"/>
        <v>-3.0187247947204786E-3</v>
      </c>
      <c r="G2709" s="8">
        <f t="shared" si="212"/>
        <v>-5.2918520520669277E-3</v>
      </c>
      <c r="H2709" s="8">
        <f t="shared" si="213"/>
        <v>-6.5771169303259741E-4</v>
      </c>
      <c r="I2709" s="8">
        <f>'Parameters and Results'!$C$3*Data!F2709+'Parameters and Results'!$C$4*Data!G2709</f>
        <v>-5.4989843034965605E-3</v>
      </c>
      <c r="J2709" s="8">
        <f>(1-'Parameters and Results'!$B$5)*Data!H2709</f>
        <v>-1.9731350790977924E-4</v>
      </c>
      <c r="K2709" s="8">
        <f t="shared" si="214"/>
        <v>-5.69629781140634E-3</v>
      </c>
    </row>
    <row r="2710" spans="1:11" x14ac:dyDescent="0.2">
      <c r="A2710" s="3">
        <v>39105</v>
      </c>
      <c r="B2710" s="4">
        <v>6227.6</v>
      </c>
      <c r="C2710" s="4">
        <v>1427.99</v>
      </c>
      <c r="D2710" s="5">
        <f t="shared" si="210"/>
        <v>719.49916864009674</v>
      </c>
      <c r="E2710" s="4">
        <v>0.50385448682420519</v>
      </c>
      <c r="F2710" s="8">
        <f t="shared" si="211"/>
        <v>1.4783868995095972E-3</v>
      </c>
      <c r="G2710" s="8">
        <f t="shared" si="212"/>
        <v>3.535679635791376E-3</v>
      </c>
      <c r="H2710" s="8">
        <f t="shared" si="213"/>
        <v>-3.7860667654084994E-3</v>
      </c>
      <c r="I2710" s="8">
        <f>'Parameters and Results'!$C$3*Data!F2710+'Parameters and Results'!$C$4*Data!G2710</f>
        <v>3.202855540398241E-3</v>
      </c>
      <c r="J2710" s="8">
        <f>(1-'Parameters and Results'!$B$5)*Data!H2710</f>
        <v>-1.1358200296225499E-3</v>
      </c>
      <c r="K2710" s="8">
        <f t="shared" si="214"/>
        <v>2.0670355107756909E-3</v>
      </c>
    </row>
    <row r="2711" spans="1:11" x14ac:dyDescent="0.2">
      <c r="A2711" s="3">
        <v>39106</v>
      </c>
      <c r="B2711" s="4">
        <v>6314.8</v>
      </c>
      <c r="C2711" s="4">
        <v>1440.13</v>
      </c>
      <c r="D2711" s="5">
        <f t="shared" si="210"/>
        <v>731.95933926302428</v>
      </c>
      <c r="E2711" s="4">
        <v>0.50825921219822112</v>
      </c>
      <c r="F2711" s="8">
        <f t="shared" si="211"/>
        <v>1.3905058842052323E-2</v>
      </c>
      <c r="G2711" s="8">
        <f t="shared" si="212"/>
        <v>8.4655261991411976E-3</v>
      </c>
      <c r="H2711" s="8">
        <f t="shared" si="213"/>
        <v>8.7040679066546812E-3</v>
      </c>
      <c r="I2711" s="8">
        <f>'Parameters and Results'!$C$3*Data!F2711+'Parameters and Results'!$C$4*Data!G2711</f>
        <v>1.6738310634332031E-2</v>
      </c>
      <c r="J2711" s="8">
        <f>(1-'Parameters and Results'!$B$5)*Data!H2711</f>
        <v>2.6112203719964046E-3</v>
      </c>
      <c r="K2711" s="8">
        <f t="shared" si="214"/>
        <v>1.9349531006328434E-2</v>
      </c>
    </row>
    <row r="2712" spans="1:11" x14ac:dyDescent="0.2">
      <c r="A2712" s="3">
        <v>39107</v>
      </c>
      <c r="B2712" s="4">
        <v>6269.3</v>
      </c>
      <c r="C2712" s="4">
        <v>1423.9</v>
      </c>
      <c r="D2712" s="5">
        <f t="shared" si="210"/>
        <v>722.68182510277632</v>
      </c>
      <c r="E2712" s="4">
        <v>0.50753692331117095</v>
      </c>
      <c r="F2712" s="8">
        <f t="shared" si="211"/>
        <v>-7.2313790063420619E-3</v>
      </c>
      <c r="G2712" s="8">
        <f t="shared" si="212"/>
        <v>-1.1333801486081785E-2</v>
      </c>
      <c r="H2712" s="8">
        <f t="shared" si="213"/>
        <v>-1.4221141103637725E-3</v>
      </c>
      <c r="I2712" s="8">
        <f>'Parameters and Results'!$C$3*Data!F2712+'Parameters and Results'!$C$4*Data!G2712</f>
        <v>-1.244770943303347E-2</v>
      </c>
      <c r="J2712" s="8">
        <f>(1-'Parameters and Results'!$B$5)*Data!H2712</f>
        <v>-4.2663423310913183E-4</v>
      </c>
      <c r="K2712" s="8">
        <f t="shared" si="214"/>
        <v>-1.2874343666142601E-2</v>
      </c>
    </row>
    <row r="2713" spans="1:11" x14ac:dyDescent="0.2">
      <c r="A2713" s="3">
        <v>39108</v>
      </c>
      <c r="B2713" s="4">
        <v>6228</v>
      </c>
      <c r="C2713" s="4">
        <v>1422.18</v>
      </c>
      <c r="D2713" s="5">
        <f t="shared" si="210"/>
        <v>725.67608939687739</v>
      </c>
      <c r="E2713" s="4">
        <v>0.51025614858659052</v>
      </c>
      <c r="F2713" s="8">
        <f t="shared" si="211"/>
        <v>-6.6094516973408297E-3</v>
      </c>
      <c r="G2713" s="8">
        <f t="shared" si="212"/>
        <v>-1.2086801561423475E-3</v>
      </c>
      <c r="H2713" s="8">
        <f t="shared" si="213"/>
        <v>5.3433882002040601E-3</v>
      </c>
      <c r="I2713" s="8">
        <f>'Parameters and Results'!$C$3*Data!F2713+'Parameters and Results'!$C$4*Data!G2713</f>
        <v>-6.4359575194900941E-3</v>
      </c>
      <c r="J2713" s="8">
        <f>(1-'Parameters and Results'!$B$5)*Data!H2713</f>
        <v>1.6030164600612181E-3</v>
      </c>
      <c r="K2713" s="8">
        <f t="shared" si="214"/>
        <v>-4.8329410594288762E-3</v>
      </c>
    </row>
    <row r="2714" spans="1:11" x14ac:dyDescent="0.2">
      <c r="A2714" s="3">
        <v>39111</v>
      </c>
      <c r="B2714" s="4">
        <v>6239.9</v>
      </c>
      <c r="C2714" s="4">
        <v>1420.62</v>
      </c>
      <c r="D2714" s="5">
        <f t="shared" si="210"/>
        <v>725.10208248264587</v>
      </c>
      <c r="E2714" s="4">
        <v>0.51041241322988973</v>
      </c>
      <c r="F2714" s="8">
        <f t="shared" si="211"/>
        <v>1.9089026401466406E-3</v>
      </c>
      <c r="G2714" s="8">
        <f t="shared" si="212"/>
        <v>-1.0975096078435123E-3</v>
      </c>
      <c r="H2714" s="8">
        <f t="shared" si="213"/>
        <v>3.062005637600133E-4</v>
      </c>
      <c r="I2714" s="8">
        <f>'Parameters and Results'!$C$3*Data!F2714+'Parameters and Results'!$C$4*Data!G2714</f>
        <v>1.0776346218928138E-3</v>
      </c>
      <c r="J2714" s="8">
        <f>(1-'Parameters and Results'!$B$5)*Data!H2714</f>
        <v>9.1860169128004006E-5</v>
      </c>
      <c r="K2714" s="8">
        <f t="shared" si="214"/>
        <v>1.1694947910208177E-3</v>
      </c>
    </row>
    <row r="2715" spans="1:11" x14ac:dyDescent="0.2">
      <c r="A2715" s="3">
        <v>39112</v>
      </c>
      <c r="B2715" s="4">
        <v>6242</v>
      </c>
      <c r="C2715" s="4">
        <v>1428.82</v>
      </c>
      <c r="D2715" s="5">
        <f t="shared" si="210"/>
        <v>728.35805678748022</v>
      </c>
      <c r="E2715" s="4">
        <v>0.50976194117347196</v>
      </c>
      <c r="F2715" s="8">
        <f t="shared" si="211"/>
        <v>3.3648723668899453E-4</v>
      </c>
      <c r="G2715" s="8">
        <f t="shared" si="212"/>
        <v>5.7555327616620631E-3</v>
      </c>
      <c r="H2715" s="8">
        <f t="shared" si="213"/>
        <v>-1.275217597382016E-3</v>
      </c>
      <c r="I2715" s="8">
        <f>'Parameters and Results'!$C$3*Data!F2715+'Parameters and Results'!$C$4*Data!G2715</f>
        <v>3.4024140234003852E-3</v>
      </c>
      <c r="J2715" s="8">
        <f>(1-'Parameters and Results'!$B$5)*Data!H2715</f>
        <v>-3.8256527921460485E-4</v>
      </c>
      <c r="K2715" s="8">
        <f t="shared" si="214"/>
        <v>3.0198487441857802E-3</v>
      </c>
    </row>
    <row r="2716" spans="1:11" x14ac:dyDescent="0.2">
      <c r="A2716" s="3">
        <v>39113</v>
      </c>
      <c r="B2716" s="4">
        <v>6203.1</v>
      </c>
      <c r="C2716" s="4">
        <v>1438.24</v>
      </c>
      <c r="D2716" s="5">
        <f t="shared" si="210"/>
        <v>733.384325123655</v>
      </c>
      <c r="E2716" s="4">
        <v>0.5099179032175819</v>
      </c>
      <c r="F2716" s="8">
        <f t="shared" si="211"/>
        <v>-6.2514767558907152E-3</v>
      </c>
      <c r="G2716" s="8">
        <f t="shared" si="212"/>
        <v>6.5712150404639595E-3</v>
      </c>
      <c r="H2716" s="8">
        <f t="shared" si="213"/>
        <v>3.0590394854634282E-4</v>
      </c>
      <c r="I2716" s="8">
        <f>'Parameters and Results'!$C$3*Data!F2716+'Parameters and Results'!$C$4*Data!G2716</f>
        <v>-1.9215860395538366E-3</v>
      </c>
      <c r="J2716" s="8">
        <f>(1-'Parameters and Results'!$B$5)*Data!H2716</f>
        <v>9.1771184563902856E-5</v>
      </c>
      <c r="K2716" s="8">
        <f t="shared" si="214"/>
        <v>-1.8298148549899338E-3</v>
      </c>
    </row>
    <row r="2717" spans="1:11" x14ac:dyDescent="0.2">
      <c r="A2717" s="3">
        <v>39114</v>
      </c>
      <c r="B2717" s="4">
        <v>6282.2</v>
      </c>
      <c r="C2717" s="4">
        <v>1445.94</v>
      </c>
      <c r="D2717" s="5">
        <f t="shared" si="210"/>
        <v>734.50167631819579</v>
      </c>
      <c r="E2717" s="4">
        <v>0.50797521080971253</v>
      </c>
      <c r="F2717" s="8">
        <f t="shared" si="211"/>
        <v>1.2671070511559208E-2</v>
      </c>
      <c r="G2717" s="8">
        <f t="shared" si="212"/>
        <v>5.3394852567966583E-3</v>
      </c>
      <c r="H2717" s="8">
        <f t="shared" si="213"/>
        <v>-3.817089908317146E-3</v>
      </c>
      <c r="I2717" s="8">
        <f>'Parameters and Results'!$C$3*Data!F2717+'Parameters and Results'!$C$4*Data!G2717</f>
        <v>1.3970508736284503E-2</v>
      </c>
      <c r="J2717" s="8">
        <f>(1-'Parameters and Results'!$B$5)*Data!H2717</f>
        <v>-1.1451269724951439E-3</v>
      </c>
      <c r="K2717" s="8">
        <f t="shared" si="214"/>
        <v>1.282538176378936E-2</v>
      </c>
    </row>
    <row r="2718" spans="1:11" x14ac:dyDescent="0.2">
      <c r="A2718" s="3">
        <v>39115</v>
      </c>
      <c r="B2718" s="4">
        <v>6310.9</v>
      </c>
      <c r="C2718" s="4">
        <v>1448.39</v>
      </c>
      <c r="D2718" s="5">
        <f t="shared" si="210"/>
        <v>736.64428847523141</v>
      </c>
      <c r="E2718" s="4">
        <v>0.5085952598921778</v>
      </c>
      <c r="F2718" s="8">
        <f t="shared" si="211"/>
        <v>4.5580595229174469E-3</v>
      </c>
      <c r="G2718" s="8">
        <f t="shared" si="212"/>
        <v>1.6929656156476677E-3</v>
      </c>
      <c r="H2718" s="8">
        <f t="shared" si="213"/>
        <v>1.21988426228687E-3</v>
      </c>
      <c r="I2718" s="8">
        <f>'Parameters and Results'!$C$3*Data!F2718+'Parameters and Results'!$C$4*Data!G2718</f>
        <v>4.9025035150025067E-3</v>
      </c>
      <c r="J2718" s="8">
        <f>(1-'Parameters and Results'!$B$5)*Data!H2718</f>
        <v>3.6596527868606104E-4</v>
      </c>
      <c r="K2718" s="8">
        <f t="shared" si="214"/>
        <v>5.2684687936885681E-3</v>
      </c>
    </row>
    <row r="2719" spans="1:11" x14ac:dyDescent="0.2">
      <c r="A2719" s="3">
        <v>39118</v>
      </c>
      <c r="B2719" s="4">
        <v>6317.9</v>
      </c>
      <c r="C2719" s="4">
        <v>1446.99</v>
      </c>
      <c r="D2719" s="5">
        <f t="shared" si="210"/>
        <v>738.26020408163265</v>
      </c>
      <c r="E2719" s="4">
        <v>0.51020408163265307</v>
      </c>
      <c r="F2719" s="8">
        <f t="shared" si="211"/>
        <v>1.1085773338534077E-3</v>
      </c>
      <c r="G2719" s="8">
        <f t="shared" si="212"/>
        <v>-9.6705793996427146E-4</v>
      </c>
      <c r="H2719" s="8">
        <f t="shared" si="213"/>
        <v>3.1582727082609821E-3</v>
      </c>
      <c r="I2719" s="8">
        <f>'Parameters and Results'!$C$3*Data!F2719+'Parameters and Results'!$C$4*Data!G2719</f>
        <v>4.4779387954102501E-4</v>
      </c>
      <c r="J2719" s="8">
        <f>(1-'Parameters and Results'!$B$5)*Data!H2719</f>
        <v>9.4748181247829473E-4</v>
      </c>
      <c r="K2719" s="8">
        <f t="shared" si="214"/>
        <v>1.3952756920193197E-3</v>
      </c>
    </row>
    <row r="2720" spans="1:11" x14ac:dyDescent="0.2">
      <c r="A2720" s="3">
        <v>39119</v>
      </c>
      <c r="B2720" s="4">
        <v>6346.3</v>
      </c>
      <c r="C2720" s="4">
        <v>1448</v>
      </c>
      <c r="D2720" s="5">
        <f t="shared" si="210"/>
        <v>735.28665007870825</v>
      </c>
      <c r="E2720" s="4">
        <v>0.50779464784441175</v>
      </c>
      <c r="F2720" s="8">
        <f t="shared" si="211"/>
        <v>4.4850914559086191E-3</v>
      </c>
      <c r="G2720" s="8">
        <f t="shared" si="212"/>
        <v>6.9775718809230326E-4</v>
      </c>
      <c r="H2720" s="8">
        <f t="shared" si="213"/>
        <v>-4.7336764135876607E-3</v>
      </c>
      <c r="I2720" s="8">
        <f>'Parameters and Results'!$C$3*Data!F2720+'Parameters and Results'!$C$4*Data!G2720</f>
        <v>4.3012439054898851E-3</v>
      </c>
      <c r="J2720" s="8">
        <f>(1-'Parameters and Results'!$B$5)*Data!H2720</f>
        <v>-1.4201029240762985E-3</v>
      </c>
      <c r="K2720" s="8">
        <f t="shared" si="214"/>
        <v>2.8811409814135866E-3</v>
      </c>
    </row>
    <row r="2721" spans="1:11" x14ac:dyDescent="0.2">
      <c r="A2721" s="3">
        <v>39120</v>
      </c>
      <c r="B2721" s="4">
        <v>6369.5</v>
      </c>
      <c r="C2721" s="4">
        <v>1450.02</v>
      </c>
      <c r="D2721" s="5">
        <f t="shared" si="210"/>
        <v>736.08812630082741</v>
      </c>
      <c r="E2721" s="4">
        <v>0.50763998172496061</v>
      </c>
      <c r="F2721" s="8">
        <f t="shared" si="211"/>
        <v>3.6490076507689271E-3</v>
      </c>
      <c r="G2721" s="8">
        <f t="shared" si="212"/>
        <v>1.3940554772826374E-3</v>
      </c>
      <c r="H2721" s="8">
        <f t="shared" si="213"/>
        <v>-3.0463038415933641E-4</v>
      </c>
      <c r="I2721" s="8">
        <f>'Parameters and Results'!$C$3*Data!F2721+'Parameters and Results'!$C$4*Data!G2721</f>
        <v>3.945671652155436E-3</v>
      </c>
      <c r="J2721" s="8">
        <f>(1-'Parameters and Results'!$B$5)*Data!H2721</f>
        <v>-9.1389115247800942E-5</v>
      </c>
      <c r="K2721" s="8">
        <f t="shared" si="214"/>
        <v>3.8542825369076352E-3</v>
      </c>
    </row>
    <row r="2722" spans="1:11" x14ac:dyDescent="0.2">
      <c r="A2722" s="3">
        <v>39121</v>
      </c>
      <c r="B2722" s="4">
        <v>6346.4</v>
      </c>
      <c r="C2722" s="4">
        <v>1448.31</v>
      </c>
      <c r="D2722" s="5">
        <f t="shared" si="210"/>
        <v>739.46186051261111</v>
      </c>
      <c r="E2722" s="4">
        <v>0.51056877361380582</v>
      </c>
      <c r="F2722" s="8">
        <f t="shared" si="211"/>
        <v>-3.6332505620484258E-3</v>
      </c>
      <c r="G2722" s="8">
        <f t="shared" si="212"/>
        <v>-1.1799899931434509E-3</v>
      </c>
      <c r="H2722" s="8">
        <f t="shared" si="213"/>
        <v>5.7528477356159919E-3</v>
      </c>
      <c r="I2722" s="8">
        <f>'Parameters and Results'!$C$3*Data!F2722+'Parameters and Results'!$C$4*Data!G2722</f>
        <v>-3.8162888380898364E-3</v>
      </c>
      <c r="J2722" s="8">
        <f>(1-'Parameters and Results'!$B$5)*Data!H2722</f>
        <v>1.7258543206847979E-3</v>
      </c>
      <c r="K2722" s="8">
        <f t="shared" si="214"/>
        <v>-2.0904345174050385E-3</v>
      </c>
    </row>
    <row r="2723" spans="1:11" x14ac:dyDescent="0.2">
      <c r="A2723" s="3">
        <v>39122</v>
      </c>
      <c r="B2723" s="4">
        <v>6382.8</v>
      </c>
      <c r="C2723" s="4">
        <v>1438.06</v>
      </c>
      <c r="D2723" s="5">
        <f t="shared" si="210"/>
        <v>737.01312013120116</v>
      </c>
      <c r="E2723" s="4">
        <v>0.51250512505125045</v>
      </c>
      <c r="F2723" s="8">
        <f t="shared" si="211"/>
        <v>5.7191495484790918E-3</v>
      </c>
      <c r="G2723" s="8">
        <f t="shared" si="212"/>
        <v>-7.1023764017322903E-3</v>
      </c>
      <c r="H2723" s="8">
        <f t="shared" si="213"/>
        <v>3.7853643849834724E-3</v>
      </c>
      <c r="I2723" s="8">
        <f>'Parameters and Results'!$C$3*Data!F2723+'Parameters and Results'!$C$4*Data!G2723</f>
        <v>1.1689725979837679E-3</v>
      </c>
      <c r="J2723" s="8">
        <f>(1-'Parameters and Results'!$B$5)*Data!H2723</f>
        <v>1.1356093154950419E-3</v>
      </c>
      <c r="K2723" s="8">
        <f t="shared" si="214"/>
        <v>2.3045819134788099E-3</v>
      </c>
    </row>
    <row r="2724" spans="1:11" x14ac:dyDescent="0.2">
      <c r="A2724" s="3">
        <v>39125</v>
      </c>
      <c r="B2724" s="4">
        <v>6353.5</v>
      </c>
      <c r="C2724" s="4">
        <v>1433.37</v>
      </c>
      <c r="D2724" s="5">
        <f t="shared" si="210"/>
        <v>736.04292903358316</v>
      </c>
      <c r="E2724" s="4">
        <v>0.51350518640238263</v>
      </c>
      <c r="F2724" s="8">
        <f t="shared" si="211"/>
        <v>-4.6010303916832222E-3</v>
      </c>
      <c r="G2724" s="8">
        <f t="shared" si="212"/>
        <v>-3.2666679463741253E-3</v>
      </c>
      <c r="H2724" s="8">
        <f t="shared" si="213"/>
        <v>1.9494183570548129E-3</v>
      </c>
      <c r="I2724" s="8">
        <f>'Parameters and Results'!$C$3*Data!F2724+'Parameters and Results'!$C$4*Data!G2724</f>
        <v>-5.789902283764848E-3</v>
      </c>
      <c r="J2724" s="8">
        <f>(1-'Parameters and Results'!$B$5)*Data!H2724</f>
        <v>5.8482550711644397E-4</v>
      </c>
      <c r="K2724" s="8">
        <f t="shared" si="214"/>
        <v>-5.2050767766484039E-3</v>
      </c>
    </row>
    <row r="2725" spans="1:11" x14ac:dyDescent="0.2">
      <c r="A2725" s="3">
        <v>39126</v>
      </c>
      <c r="B2725" s="4">
        <v>6381.8</v>
      </c>
      <c r="C2725" s="4">
        <v>1444.26</v>
      </c>
      <c r="D2725" s="5">
        <f t="shared" si="210"/>
        <v>742.81746644036411</v>
      </c>
      <c r="E2725" s="4">
        <v>0.51432392120557524</v>
      </c>
      <c r="F2725" s="8">
        <f t="shared" si="211"/>
        <v>4.444347064035575E-3</v>
      </c>
      <c r="G2725" s="8">
        <f t="shared" si="212"/>
        <v>7.5687645647107872E-3</v>
      </c>
      <c r="H2725" s="8">
        <f t="shared" si="213"/>
        <v>1.5931344428757523E-3</v>
      </c>
      <c r="I2725" s="8">
        <f>'Parameters and Results'!$C$3*Data!F2725+'Parameters and Results'!$C$4*Data!G2725</f>
        <v>7.9759365459749539E-3</v>
      </c>
      <c r="J2725" s="8">
        <f>(1-'Parameters and Results'!$B$5)*Data!H2725</f>
        <v>4.7794033286272577E-4</v>
      </c>
      <c r="K2725" s="8">
        <f t="shared" si="214"/>
        <v>8.4538768788376805E-3</v>
      </c>
    </row>
    <row r="2726" spans="1:11" x14ac:dyDescent="0.2">
      <c r="A2726" s="3">
        <v>39127</v>
      </c>
      <c r="B2726" s="4">
        <v>6421.2</v>
      </c>
      <c r="C2726" s="4">
        <v>1455.3</v>
      </c>
      <c r="D2726" s="5">
        <f t="shared" si="210"/>
        <v>741.44079885877318</v>
      </c>
      <c r="E2726" s="4">
        <v>0.50947625840635824</v>
      </c>
      <c r="F2726" s="8">
        <f t="shared" si="211"/>
        <v>6.1548268966346758E-3</v>
      </c>
      <c r="G2726" s="8">
        <f t="shared" si="212"/>
        <v>7.6149852728752149E-3</v>
      </c>
      <c r="H2726" s="8">
        <f t="shared" si="213"/>
        <v>-9.4700101139682628E-3</v>
      </c>
      <c r="I2726" s="8">
        <f>'Parameters and Results'!$C$3*Data!F2726+'Parameters and Results'!$C$4*Data!G2726</f>
        <v>9.4975655819079588E-3</v>
      </c>
      <c r="J2726" s="8">
        <f>(1-'Parameters and Results'!$B$5)*Data!H2726</f>
        <v>-2.8410030341904794E-3</v>
      </c>
      <c r="K2726" s="8">
        <f t="shared" si="214"/>
        <v>6.6565625477174794E-3</v>
      </c>
    </row>
    <row r="2727" spans="1:11" x14ac:dyDescent="0.2">
      <c r="A2727" s="3">
        <v>39128</v>
      </c>
      <c r="B2727" s="4">
        <v>6433.3</v>
      </c>
      <c r="C2727" s="4">
        <v>1456.81</v>
      </c>
      <c r="D2727" s="5">
        <f t="shared" si="210"/>
        <v>745.85807904976446</v>
      </c>
      <c r="E2727" s="4">
        <v>0.51198033995494574</v>
      </c>
      <c r="F2727" s="8">
        <f t="shared" si="211"/>
        <v>1.8826097590344633E-3</v>
      </c>
      <c r="G2727" s="8">
        <f t="shared" si="212"/>
        <v>1.0370488307995768E-3</v>
      </c>
      <c r="H2727" s="8">
        <f t="shared" si="213"/>
        <v>4.9029720282432942E-3</v>
      </c>
      <c r="I2727" s="8">
        <f>'Parameters and Results'!$C$3*Data!F2727+'Parameters and Results'!$C$4*Data!G2727</f>
        <v>2.2072899077869267E-3</v>
      </c>
      <c r="J2727" s="8">
        <f>(1-'Parameters and Results'!$B$5)*Data!H2727</f>
        <v>1.4708916084729886E-3</v>
      </c>
      <c r="K2727" s="8">
        <f t="shared" si="214"/>
        <v>3.678181516259915E-3</v>
      </c>
    </row>
    <row r="2728" spans="1:11" x14ac:dyDescent="0.2">
      <c r="A2728" s="3">
        <v>39129</v>
      </c>
      <c r="B2728" s="4">
        <v>6419.5</v>
      </c>
      <c r="C2728" s="4">
        <v>1455.54</v>
      </c>
      <c r="D2728" s="5">
        <f t="shared" si="210"/>
        <v>746.46904969485615</v>
      </c>
      <c r="E2728" s="4">
        <v>0.51284681265705934</v>
      </c>
      <c r="F2728" s="8">
        <f t="shared" si="211"/>
        <v>-2.1473928331554918E-3</v>
      </c>
      <c r="G2728" s="8">
        <f t="shared" si="212"/>
        <v>-8.7214797706403665E-4</v>
      </c>
      <c r="H2728" s="8">
        <f t="shared" si="213"/>
        <v>1.6909639959639779E-3</v>
      </c>
      <c r="I2728" s="8">
        <f>'Parameters and Results'!$C$3*Data!F2728+'Parameters and Results'!$C$4*Data!G2728</f>
        <v>-2.3499286366256353E-3</v>
      </c>
      <c r="J2728" s="8">
        <f>(1-'Parameters and Results'!$B$5)*Data!H2728</f>
        <v>5.072891987891934E-4</v>
      </c>
      <c r="K2728" s="8">
        <f t="shared" si="214"/>
        <v>-1.8426394378364419E-3</v>
      </c>
    </row>
    <row r="2729" spans="1:11" x14ac:dyDescent="0.2">
      <c r="A2729" s="3">
        <v>39133</v>
      </c>
      <c r="B2729" s="4">
        <v>6412.3</v>
      </c>
      <c r="C2729" s="4">
        <v>1459.68</v>
      </c>
      <c r="D2729" s="5">
        <f t="shared" si="210"/>
        <v>746.75397759246937</v>
      </c>
      <c r="E2729" s="4">
        <v>0.51158745587558185</v>
      </c>
      <c r="F2729" s="8">
        <f t="shared" si="211"/>
        <v>-1.1222121223235819E-3</v>
      </c>
      <c r="G2729" s="8">
        <f t="shared" si="212"/>
        <v>2.8402678241480736E-3</v>
      </c>
      <c r="H2729" s="8">
        <f t="shared" si="213"/>
        <v>-2.458639767435281E-3</v>
      </c>
      <c r="I2729" s="8">
        <f>'Parameters and Results'!$C$3*Data!F2729+'Parameters and Results'!$C$4*Data!G2729</f>
        <v>5.5180901800682618E-4</v>
      </c>
      <c r="J2729" s="8">
        <f>(1-'Parameters and Results'!$B$5)*Data!H2729</f>
        <v>-7.3759193023058441E-4</v>
      </c>
      <c r="K2729" s="8">
        <f t="shared" si="214"/>
        <v>-1.8578291222375823E-4</v>
      </c>
    </row>
    <row r="2730" spans="1:11" x14ac:dyDescent="0.2">
      <c r="A2730" s="3">
        <v>39134</v>
      </c>
      <c r="B2730" s="4">
        <v>6357.1</v>
      </c>
      <c r="C2730" s="4">
        <v>1457.63</v>
      </c>
      <c r="D2730" s="5">
        <f t="shared" si="210"/>
        <v>746.58369186642096</v>
      </c>
      <c r="E2730" s="4">
        <v>0.51219012497439054</v>
      </c>
      <c r="F2730" s="8">
        <f t="shared" si="211"/>
        <v>-8.6457224055546799E-3</v>
      </c>
      <c r="G2730" s="8">
        <f t="shared" si="212"/>
        <v>-1.4054045250065576E-3</v>
      </c>
      <c r="H2730" s="8">
        <f t="shared" si="213"/>
        <v>1.1773439459839283E-3</v>
      </c>
      <c r="I2730" s="8">
        <f>'Parameters and Results'!$C$3*Data!F2730+'Parameters and Results'!$C$4*Data!G2730</f>
        <v>-8.3239255483638867E-3</v>
      </c>
      <c r="J2730" s="8">
        <f>(1-'Parameters and Results'!$B$5)*Data!H2730</f>
        <v>3.5320318379517853E-4</v>
      </c>
      <c r="K2730" s="8">
        <f t="shared" si="214"/>
        <v>-7.9707223645687081E-3</v>
      </c>
    </row>
    <row r="2731" spans="1:11" x14ac:dyDescent="0.2">
      <c r="A2731" s="3">
        <v>39135</v>
      </c>
      <c r="B2731" s="4">
        <v>6380.9</v>
      </c>
      <c r="C2731" s="4">
        <v>1456.38</v>
      </c>
      <c r="D2731" s="5">
        <f t="shared" si="210"/>
        <v>744.15206172397939</v>
      </c>
      <c r="E2731" s="4">
        <v>0.51096009401665732</v>
      </c>
      <c r="F2731" s="8">
        <f t="shared" si="211"/>
        <v>3.736854717447639E-3</v>
      </c>
      <c r="G2731" s="8">
        <f t="shared" si="212"/>
        <v>-8.579243562446137E-4</v>
      </c>
      <c r="H2731" s="8">
        <f t="shared" si="213"/>
        <v>-2.4044006979311015E-3</v>
      </c>
      <c r="I2731" s="8">
        <f>'Parameters and Results'!$C$3*Data!F2731+'Parameters and Results'!$C$4*Data!G2731</f>
        <v>2.8064687253945924E-3</v>
      </c>
      <c r="J2731" s="8">
        <f>(1-'Parameters and Results'!$B$5)*Data!H2731</f>
        <v>-7.2132020937933051E-4</v>
      </c>
      <c r="K2731" s="8">
        <f t="shared" si="214"/>
        <v>2.085148516015262E-3</v>
      </c>
    </row>
    <row r="2732" spans="1:11" x14ac:dyDescent="0.2">
      <c r="A2732" s="3">
        <v>39136</v>
      </c>
      <c r="B2732" s="4">
        <v>6401.5</v>
      </c>
      <c r="C2732" s="4">
        <v>1451.19</v>
      </c>
      <c r="D2732" s="5">
        <f t="shared" si="210"/>
        <v>738.93273588268244</v>
      </c>
      <c r="E2732" s="4">
        <v>0.50919089566678544</v>
      </c>
      <c r="F2732" s="8">
        <f t="shared" si="211"/>
        <v>3.2231846655259703E-3</v>
      </c>
      <c r="G2732" s="8">
        <f t="shared" si="212"/>
        <v>-3.5699952277354293E-3</v>
      </c>
      <c r="H2732" s="8">
        <f t="shared" si="213"/>
        <v>-3.4685064102539876E-3</v>
      </c>
      <c r="I2732" s="8">
        <f>'Parameters and Results'!$C$3*Data!F2732+'Parameters and Results'!$C$4*Data!G2732</f>
        <v>8.9248915935809139E-4</v>
      </c>
      <c r="J2732" s="8">
        <f>(1-'Parameters and Results'!$B$5)*Data!H2732</f>
        <v>-1.0405519230761964E-3</v>
      </c>
      <c r="K2732" s="8">
        <f t="shared" si="214"/>
        <v>-1.4806276371810505E-4</v>
      </c>
    </row>
    <row r="2733" spans="1:11" x14ac:dyDescent="0.2">
      <c r="A2733" s="3">
        <v>39139</v>
      </c>
      <c r="B2733" s="4">
        <v>6434.7</v>
      </c>
      <c r="C2733" s="4">
        <v>1449.37</v>
      </c>
      <c r="D2733" s="5">
        <f t="shared" si="210"/>
        <v>738.30675971677431</v>
      </c>
      <c r="E2733" s="4">
        <v>0.50939840048902241</v>
      </c>
      <c r="F2733" s="8">
        <f t="shared" si="211"/>
        <v>5.1728820106252283E-3</v>
      </c>
      <c r="G2733" s="8">
        <f t="shared" si="212"/>
        <v>-1.2549302471607773E-3</v>
      </c>
      <c r="H2733" s="8">
        <f t="shared" si="213"/>
        <v>4.0743570718958667E-4</v>
      </c>
      <c r="I2733" s="8">
        <f>'Parameters and Results'!$C$3*Data!F2733+'Parameters and Results'!$C$4*Data!G2733</f>
        <v>3.848609425830255E-3</v>
      </c>
      <c r="J2733" s="8">
        <f>(1-'Parameters and Results'!$B$5)*Data!H2733</f>
        <v>1.2223071215687601E-4</v>
      </c>
      <c r="K2733" s="8">
        <f t="shared" si="214"/>
        <v>3.9708401379871311E-3</v>
      </c>
    </row>
    <row r="2734" spans="1:11" x14ac:dyDescent="0.2">
      <c r="A2734" s="3">
        <v>39140</v>
      </c>
      <c r="B2734" s="4">
        <v>6286.1</v>
      </c>
      <c r="C2734" s="4">
        <v>1399.04</v>
      </c>
      <c r="D2734" s="5">
        <f t="shared" si="210"/>
        <v>711.58130308733018</v>
      </c>
      <c r="E2734" s="4">
        <v>0.50862112812166216</v>
      </c>
      <c r="F2734" s="8">
        <f t="shared" si="211"/>
        <v>-2.3364373298081133E-2</v>
      </c>
      <c r="G2734" s="8">
        <f t="shared" si="212"/>
        <v>-3.5342692132952408E-2</v>
      </c>
      <c r="H2734" s="8">
        <f t="shared" si="213"/>
        <v>-1.5270286994573698E-3</v>
      </c>
      <c r="I2734" s="8">
        <f>'Parameters and Results'!$C$3*Data!F2734+'Parameters and Results'!$C$4*Data!G2734</f>
        <v>-3.9528880387615296E-2</v>
      </c>
      <c r="J2734" s="8">
        <f>(1-'Parameters and Results'!$B$5)*Data!H2734</f>
        <v>-4.5810860983721099E-4</v>
      </c>
      <c r="K2734" s="8">
        <f t="shared" si="214"/>
        <v>-3.9986988997452511E-2</v>
      </c>
    </row>
    <row r="2735" spans="1:11" x14ac:dyDescent="0.2">
      <c r="A2735" s="3">
        <v>39141</v>
      </c>
      <c r="B2735" s="4">
        <v>6171.5</v>
      </c>
      <c r="C2735" s="4">
        <v>1406.82</v>
      </c>
      <c r="D2735" s="5">
        <f t="shared" si="210"/>
        <v>717.28955284760104</v>
      </c>
      <c r="E2735" s="4">
        <v>0.50986590526691478</v>
      </c>
      <c r="F2735" s="8">
        <f t="shared" si="211"/>
        <v>-1.8398926414794327E-2</v>
      </c>
      <c r="G2735" s="8">
        <f t="shared" si="212"/>
        <v>5.5455510526350909E-3</v>
      </c>
      <c r="H2735" s="8">
        <f t="shared" si="213"/>
        <v>2.444366445979838E-3</v>
      </c>
      <c r="I2735" s="8">
        <f>'Parameters and Results'!$C$3*Data!F2735+'Parameters and Results'!$C$4*Data!G2735</f>
        <v>-1.3104463044522088E-2</v>
      </c>
      <c r="J2735" s="8">
        <f>(1-'Parameters and Results'!$B$5)*Data!H2735</f>
        <v>7.3330993379395147E-4</v>
      </c>
      <c r="K2735" s="8">
        <f t="shared" si="214"/>
        <v>-1.2371153110728136E-2</v>
      </c>
    </row>
    <row r="2736" spans="1:11" x14ac:dyDescent="0.2">
      <c r="A2736" s="3">
        <v>39142</v>
      </c>
      <c r="B2736" s="4">
        <v>6116</v>
      </c>
      <c r="C2736" s="4">
        <v>1403.17</v>
      </c>
      <c r="D2736" s="5">
        <f t="shared" si="210"/>
        <v>716.67092292762652</v>
      </c>
      <c r="E2736" s="4">
        <v>0.51075131518463657</v>
      </c>
      <c r="F2736" s="8">
        <f t="shared" si="211"/>
        <v>-9.033632135030438E-3</v>
      </c>
      <c r="G2736" s="8">
        <f t="shared" si="212"/>
        <v>-2.5978754748646397E-3</v>
      </c>
      <c r="H2736" s="8">
        <f t="shared" si="213"/>
        <v>1.7350484042378397E-3</v>
      </c>
      <c r="I2736" s="8">
        <f>'Parameters and Results'!$C$3*Data!F2736+'Parameters and Results'!$C$4*Data!G2736</f>
        <v>-9.3072808745785392E-3</v>
      </c>
      <c r="J2736" s="8">
        <f>(1-'Parameters and Results'!$B$5)*Data!H2736</f>
        <v>5.2051452127135195E-4</v>
      </c>
      <c r="K2736" s="8">
        <f t="shared" si="214"/>
        <v>-8.786766353307187E-3</v>
      </c>
    </row>
    <row r="2737" spans="1:11" x14ac:dyDescent="0.2">
      <c r="A2737" s="3">
        <v>39143</v>
      </c>
      <c r="B2737" s="4">
        <v>6116.2</v>
      </c>
      <c r="C2737" s="4">
        <v>1387.17</v>
      </c>
      <c r="D2737" s="5">
        <f t="shared" si="210"/>
        <v>713.49141034872957</v>
      </c>
      <c r="E2737" s="6">
        <v>0.51435037547577411</v>
      </c>
      <c r="F2737" s="8">
        <f t="shared" si="211"/>
        <v>3.2700577168028067E-5</v>
      </c>
      <c r="G2737" s="8">
        <f t="shared" si="212"/>
        <v>-1.1468262190986938E-2</v>
      </c>
      <c r="H2737" s="8">
        <f t="shared" si="213"/>
        <v>7.0218888762587778E-3</v>
      </c>
      <c r="I2737" s="8">
        <f>'Parameters and Results'!$C$3*Data!F2737+'Parameters and Results'!$C$4*Data!G2737</f>
        <v>-6.1642485781109235E-3</v>
      </c>
      <c r="J2737" s="8">
        <f>(1-'Parameters and Results'!$B$5)*Data!H2737</f>
        <v>2.1065666628776337E-3</v>
      </c>
      <c r="K2737" s="8">
        <f t="shared" si="214"/>
        <v>-4.0576819152332898E-3</v>
      </c>
    </row>
    <row r="2738" spans="1:11" x14ac:dyDescent="0.2">
      <c r="A2738" s="3">
        <v>39146</v>
      </c>
      <c r="B2738" s="4">
        <v>6058.7</v>
      </c>
      <c r="C2738" s="4">
        <v>1374.12</v>
      </c>
      <c r="D2738" s="5">
        <f t="shared" si="210"/>
        <v>713.45794392523362</v>
      </c>
      <c r="E2738" s="6">
        <v>0.51921079958463134</v>
      </c>
      <c r="F2738" s="8">
        <f t="shared" si="211"/>
        <v>-9.4457330279240134E-3</v>
      </c>
      <c r="G2738" s="8">
        <f t="shared" si="212"/>
        <v>-9.4521742815995829E-3</v>
      </c>
      <c r="H2738" s="8">
        <f t="shared" si="213"/>
        <v>9.4052680288975871E-3</v>
      </c>
      <c r="I2738" s="8">
        <f>'Parameters and Results'!$C$3*Data!F2738+'Parameters and Results'!$C$4*Data!G2738</f>
        <v>-1.3369190511497289E-2</v>
      </c>
      <c r="J2738" s="8">
        <f>(1-'Parameters and Results'!$B$5)*Data!H2738</f>
        <v>2.8215804086692766E-3</v>
      </c>
      <c r="K2738" s="8">
        <f t="shared" si="214"/>
        <v>-1.0547610102828012E-2</v>
      </c>
    </row>
    <row r="2739" spans="1:11" x14ac:dyDescent="0.2">
      <c r="A2739" s="3">
        <v>39147</v>
      </c>
      <c r="B2739" s="4">
        <v>6138.5</v>
      </c>
      <c r="C2739" s="4">
        <v>1395.41</v>
      </c>
      <c r="D2739" s="5">
        <f t="shared" si="210"/>
        <v>724.70007790184377</v>
      </c>
      <c r="E2739" s="6">
        <v>0.5193456245131135</v>
      </c>
      <c r="F2739" s="8">
        <f t="shared" si="211"/>
        <v>1.3085157022697757E-2</v>
      </c>
      <c r="G2739" s="8">
        <f t="shared" si="212"/>
        <v>1.5374752670107978E-2</v>
      </c>
      <c r="H2739" s="8">
        <f t="shared" si="213"/>
        <v>2.5963910310731141E-4</v>
      </c>
      <c r="I2739" s="8">
        <f>'Parameters and Results'!$C$3*Data!F2739+'Parameters and Results'!$C$4*Data!G2739</f>
        <v>1.9751878836718847E-2</v>
      </c>
      <c r="J2739" s="8">
        <f>(1-'Parameters and Results'!$B$5)*Data!H2739</f>
        <v>7.7891730932193437E-5</v>
      </c>
      <c r="K2739" s="8">
        <f t="shared" si="214"/>
        <v>1.9829770567651041E-2</v>
      </c>
    </row>
    <row r="2740" spans="1:11" x14ac:dyDescent="0.2">
      <c r="A2740" s="3">
        <v>39148</v>
      </c>
      <c r="B2740" s="4">
        <v>6156.5</v>
      </c>
      <c r="C2740" s="4">
        <v>1391.97</v>
      </c>
      <c r="D2740" s="5">
        <f t="shared" si="210"/>
        <v>721.04118104118095</v>
      </c>
      <c r="E2740" s="6">
        <v>0.51800051800051794</v>
      </c>
      <c r="F2740" s="8">
        <f t="shared" si="211"/>
        <v>2.928021612031624E-3</v>
      </c>
      <c r="G2740" s="8">
        <f t="shared" si="212"/>
        <v>-2.4682689453708983E-3</v>
      </c>
      <c r="H2740" s="8">
        <f t="shared" si="213"/>
        <v>-2.5933624493276229E-3</v>
      </c>
      <c r="I2740" s="8">
        <f>'Parameters and Results'!$C$3*Data!F2740+'Parameters and Results'!$C$4*Data!G2740</f>
        <v>1.2291536800273857E-3</v>
      </c>
      <c r="J2740" s="8">
        <f>(1-'Parameters and Results'!$B$5)*Data!H2740</f>
        <v>-7.7800873479828695E-4</v>
      </c>
      <c r="K2740" s="8">
        <f t="shared" si="214"/>
        <v>4.5114494522909877E-4</v>
      </c>
    </row>
    <row r="2741" spans="1:11" x14ac:dyDescent="0.2">
      <c r="A2741" s="3">
        <v>39149</v>
      </c>
      <c r="B2741" s="4">
        <v>6227.7</v>
      </c>
      <c r="C2741" s="4">
        <v>1401.89</v>
      </c>
      <c r="D2741" s="5">
        <f t="shared" si="210"/>
        <v>726.3302419563754</v>
      </c>
      <c r="E2741" s="6">
        <v>0.51810787005854619</v>
      </c>
      <c r="F2741" s="8">
        <f t="shared" si="211"/>
        <v>1.149864900393238E-2</v>
      </c>
      <c r="G2741" s="8">
        <f t="shared" si="212"/>
        <v>7.1013162346603787E-3</v>
      </c>
      <c r="H2741" s="8">
        <f t="shared" si="213"/>
        <v>2.0722167612891092E-4</v>
      </c>
      <c r="I2741" s="8">
        <f>'Parameters and Results'!$C$3*Data!F2741+'Parameters and Results'!$C$4*Data!G2741</f>
        <v>1.3896028645157437E-2</v>
      </c>
      <c r="J2741" s="8">
        <f>(1-'Parameters and Results'!$B$5)*Data!H2741</f>
        <v>6.2166502838673288E-5</v>
      </c>
      <c r="K2741" s="8">
        <f t="shared" si="214"/>
        <v>1.3958195147996112E-2</v>
      </c>
    </row>
    <row r="2742" spans="1:11" x14ac:dyDescent="0.2">
      <c r="A2742" s="3">
        <v>39150</v>
      </c>
      <c r="B2742" s="4">
        <v>6245.2</v>
      </c>
      <c r="C2742" s="4">
        <v>1402.84</v>
      </c>
      <c r="D2742" s="5">
        <f t="shared" si="210"/>
        <v>726.14524561312692</v>
      </c>
      <c r="E2742" s="6">
        <v>0.5176251358765982</v>
      </c>
      <c r="F2742" s="8">
        <f t="shared" si="211"/>
        <v>2.8060854305066059E-3</v>
      </c>
      <c r="G2742" s="8">
        <f t="shared" si="212"/>
        <v>6.7742708662143862E-4</v>
      </c>
      <c r="H2742" s="8">
        <f t="shared" si="213"/>
        <v>-9.3215957034602313E-4</v>
      </c>
      <c r="I2742" s="8">
        <f>'Parameters and Results'!$C$3*Data!F2742+'Parameters and Results'!$C$4*Data!G2742</f>
        <v>2.8211353784688572E-3</v>
      </c>
      <c r="J2742" s="8">
        <f>(1-'Parameters and Results'!$B$5)*Data!H2742</f>
        <v>-2.7964787110380698E-4</v>
      </c>
      <c r="K2742" s="8">
        <f t="shared" si="214"/>
        <v>2.5414875073650504E-3</v>
      </c>
    </row>
    <row r="2743" spans="1:11" x14ac:dyDescent="0.2">
      <c r="A2743" s="3">
        <v>39153</v>
      </c>
      <c r="B2743" s="4">
        <v>6233.3</v>
      </c>
      <c r="C2743" s="4">
        <v>1406.6</v>
      </c>
      <c r="D2743" s="5">
        <f t="shared" si="210"/>
        <v>729.14830750090709</v>
      </c>
      <c r="E2743" s="6">
        <v>0.51837644497434032</v>
      </c>
      <c r="F2743" s="8">
        <f t="shared" si="211"/>
        <v>-1.9072811006781156E-3</v>
      </c>
      <c r="G2743" s="8">
        <f t="shared" si="212"/>
        <v>2.6766916146506422E-3</v>
      </c>
      <c r="H2743" s="8">
        <f t="shared" si="213"/>
        <v>1.4504017046645897E-3</v>
      </c>
      <c r="I2743" s="8">
        <f>'Parameters and Results'!$C$3*Data!F2743+'Parameters and Results'!$C$4*Data!G2743</f>
        <v>-2.2345749118200396E-4</v>
      </c>
      <c r="J2743" s="8">
        <f>(1-'Parameters and Results'!$B$5)*Data!H2743</f>
        <v>4.35120511399377E-4</v>
      </c>
      <c r="K2743" s="8">
        <f t="shared" si="214"/>
        <v>2.1166302021737303E-4</v>
      </c>
    </row>
    <row r="2744" spans="1:11" x14ac:dyDescent="0.2">
      <c r="A2744" s="3">
        <v>39154</v>
      </c>
      <c r="B2744" s="4">
        <v>6161.2</v>
      </c>
      <c r="C2744" s="4">
        <v>1377.95</v>
      </c>
      <c r="D2744" s="5">
        <f t="shared" si="210"/>
        <v>713.18772320273274</v>
      </c>
      <c r="E2744" s="6">
        <v>0.51757155426737744</v>
      </c>
      <c r="F2744" s="8">
        <f t="shared" si="211"/>
        <v>-1.1634323816384459E-2</v>
      </c>
      <c r="G2744" s="8">
        <f t="shared" si="212"/>
        <v>-2.0578557428857971E-2</v>
      </c>
      <c r="H2744" s="8">
        <f t="shared" si="213"/>
        <v>-1.5539213734941041E-3</v>
      </c>
      <c r="I2744" s="8">
        <f>'Parameters and Results'!$C$3*Data!F2744+'Parameters and Results'!$C$4*Data!G2744</f>
        <v>-2.1292454350919709E-2</v>
      </c>
      <c r="J2744" s="8">
        <f>(1-'Parameters and Results'!$B$5)*Data!H2744</f>
        <v>-4.6617641204823131E-4</v>
      </c>
      <c r="K2744" s="8">
        <f t="shared" si="214"/>
        <v>-2.175863076296794E-2</v>
      </c>
    </row>
    <row r="2745" spans="1:11" x14ac:dyDescent="0.2">
      <c r="A2745" s="3">
        <v>39155</v>
      </c>
      <c r="B2745" s="4">
        <v>6000.7</v>
      </c>
      <c r="C2745" s="4">
        <v>1387.17</v>
      </c>
      <c r="D2745" s="5">
        <f t="shared" si="210"/>
        <v>717.36567202771892</v>
      </c>
      <c r="E2745" s="6">
        <v>0.51714330040854317</v>
      </c>
      <c r="F2745" s="8">
        <f t="shared" si="211"/>
        <v>-2.639543467847014E-2</v>
      </c>
      <c r="G2745" s="8">
        <f t="shared" si="212"/>
        <v>6.6688130497879784E-3</v>
      </c>
      <c r="H2745" s="8">
        <f t="shared" si="213"/>
        <v>-8.2777178920839258E-4</v>
      </c>
      <c r="I2745" s="8">
        <f>'Parameters and Results'!$C$3*Data!F2745+'Parameters and Results'!$C$4*Data!G2745</f>
        <v>-1.9494846296775864E-2</v>
      </c>
      <c r="J2745" s="8">
        <f>(1-'Parameters and Results'!$B$5)*Data!H2745</f>
        <v>-2.4833153676251781E-4</v>
      </c>
      <c r="K2745" s="8">
        <f t="shared" si="214"/>
        <v>-1.9743177833538381E-2</v>
      </c>
    </row>
    <row r="2746" spans="1:11" x14ac:dyDescent="0.2">
      <c r="A2746" s="3">
        <v>39156</v>
      </c>
      <c r="B2746" s="4">
        <v>6133.2</v>
      </c>
      <c r="C2746" s="4">
        <v>1392.28</v>
      </c>
      <c r="D2746" s="5">
        <f t="shared" si="210"/>
        <v>718.96720888200355</v>
      </c>
      <c r="E2746" s="6">
        <v>0.51639555899819256</v>
      </c>
      <c r="F2746" s="8">
        <f t="shared" si="211"/>
        <v>2.1840507490401815E-2</v>
      </c>
      <c r="G2746" s="8">
        <f t="shared" si="212"/>
        <v>3.6769905969712738E-3</v>
      </c>
      <c r="H2746" s="8">
        <f t="shared" si="213"/>
        <v>-1.4469538982607895E-3</v>
      </c>
      <c r="I2746" s="8">
        <f>'Parameters and Results'!$C$3*Data!F2746+'Parameters and Results'!$C$4*Data!G2746</f>
        <v>2.1096018976466076E-2</v>
      </c>
      <c r="J2746" s="8">
        <f>(1-'Parameters and Results'!$B$5)*Data!H2746</f>
        <v>-4.3408616947823692E-4</v>
      </c>
      <c r="K2746" s="8">
        <f t="shared" si="214"/>
        <v>2.0661932806987839E-2</v>
      </c>
    </row>
    <row r="2747" spans="1:11" x14ac:dyDescent="0.2">
      <c r="A2747" s="3">
        <v>39157</v>
      </c>
      <c r="B2747" s="4">
        <v>6130.6</v>
      </c>
      <c r="C2747" s="4">
        <v>1386.95</v>
      </c>
      <c r="D2747" s="5">
        <f t="shared" si="210"/>
        <v>714.03933278418469</v>
      </c>
      <c r="E2747" s="6">
        <v>0.51482701812191112</v>
      </c>
      <c r="F2747" s="8">
        <f t="shared" si="211"/>
        <v>-4.2401213962277968E-4</v>
      </c>
      <c r="G2747" s="8">
        <f t="shared" si="212"/>
        <v>-3.8355994534455973E-3</v>
      </c>
      <c r="H2747" s="8">
        <f t="shared" si="213"/>
        <v>-3.0421019103719759E-3</v>
      </c>
      <c r="I2747" s="8">
        <f>'Parameters and Results'!$C$3*Data!F2747+'Parameters and Results'!$C$4*Data!G2747</f>
        <v>-2.4422343270305551E-3</v>
      </c>
      <c r="J2747" s="8">
        <f>(1-'Parameters and Results'!$B$5)*Data!H2747</f>
        <v>-9.126305731115929E-4</v>
      </c>
      <c r="K2747" s="8">
        <f t="shared" si="214"/>
        <v>-3.3548649001421483E-3</v>
      </c>
    </row>
    <row r="2748" spans="1:11" x14ac:dyDescent="0.2">
      <c r="A2748" s="3">
        <v>39160</v>
      </c>
      <c r="B2748" s="4">
        <v>6189.4</v>
      </c>
      <c r="C2748" s="4">
        <v>1402.06</v>
      </c>
      <c r="D2748" s="5">
        <f t="shared" si="210"/>
        <v>720.44602024561937</v>
      </c>
      <c r="E2748" s="6">
        <v>0.51384820923899077</v>
      </c>
      <c r="F2748" s="8">
        <f t="shared" si="211"/>
        <v>9.5455270248448135E-3</v>
      </c>
      <c r="G2748" s="8">
        <f t="shared" si="212"/>
        <v>1.0835492046144908E-2</v>
      </c>
      <c r="H2748" s="8">
        <f t="shared" si="213"/>
        <v>-1.9030480219404508E-3</v>
      </c>
      <c r="I2748" s="8">
        <f>'Parameters and Results'!$C$3*Data!F2748+'Parameters and Results'!$C$4*Data!G2748</f>
        <v>1.4203501851657464E-2</v>
      </c>
      <c r="J2748" s="8">
        <f>(1-'Parameters and Results'!$B$5)*Data!H2748</f>
        <v>-5.7091440658213531E-4</v>
      </c>
      <c r="K2748" s="8">
        <f t="shared" si="214"/>
        <v>1.3632587445075329E-2</v>
      </c>
    </row>
    <row r="2749" spans="1:11" x14ac:dyDescent="0.2">
      <c r="A2749" s="3">
        <v>39161</v>
      </c>
      <c r="B2749" s="4">
        <v>6220.3</v>
      </c>
      <c r="C2749" s="4">
        <v>1410.94</v>
      </c>
      <c r="D2749" s="5">
        <f t="shared" si="210"/>
        <v>720.63946064661116</v>
      </c>
      <c r="E2749" s="6">
        <v>0.51075131518463657</v>
      </c>
      <c r="F2749" s="8">
        <f t="shared" si="211"/>
        <v>4.9799856339212663E-3</v>
      </c>
      <c r="G2749" s="8">
        <f t="shared" si="212"/>
        <v>6.3135652308558944E-3</v>
      </c>
      <c r="H2749" s="8">
        <f t="shared" si="213"/>
        <v>-6.0451003761079741E-3</v>
      </c>
      <c r="I2749" s="8">
        <f>'Parameters and Results'!$C$3*Data!F2749+'Parameters and Results'!$C$4*Data!G2749</f>
        <v>7.766812654343291E-3</v>
      </c>
      <c r="J2749" s="8">
        <f>(1-'Parameters and Results'!$B$5)*Data!H2749</f>
        <v>-1.8135301128323926E-3</v>
      </c>
      <c r="K2749" s="8">
        <f t="shared" si="214"/>
        <v>5.9532825415108985E-3</v>
      </c>
    </row>
    <row r="2750" spans="1:11" x14ac:dyDescent="0.2">
      <c r="A2750" s="3">
        <v>39162</v>
      </c>
      <c r="B2750" s="4">
        <v>6256.8</v>
      </c>
      <c r="C2750" s="4">
        <v>1435.04</v>
      </c>
      <c r="D2750" s="5">
        <f t="shared" si="210"/>
        <v>732.3500893084971</v>
      </c>
      <c r="E2750" s="6">
        <v>0.51033426894615974</v>
      </c>
      <c r="F2750" s="8">
        <f t="shared" si="211"/>
        <v>5.8507352060245665E-3</v>
      </c>
      <c r="G2750" s="8">
        <f t="shared" si="212"/>
        <v>1.6936574454318395E-2</v>
      </c>
      <c r="H2750" s="8">
        <f t="shared" si="213"/>
        <v>-8.1686837645868985E-4</v>
      </c>
      <c r="I2750" s="8">
        <f>'Parameters and Results'!$C$3*Data!F2750+'Parameters and Results'!$C$4*Data!G2750</f>
        <v>1.426514351060343E-2</v>
      </c>
      <c r="J2750" s="8">
        <f>(1-'Parameters and Results'!$B$5)*Data!H2750</f>
        <v>-2.4506051293760701E-4</v>
      </c>
      <c r="K2750" s="8">
        <f t="shared" si="214"/>
        <v>1.4020082997665823E-2</v>
      </c>
    </row>
    <row r="2751" spans="1:11" x14ac:dyDescent="0.2">
      <c r="A2751" s="3">
        <v>39163</v>
      </c>
      <c r="B2751" s="4">
        <v>6318</v>
      </c>
      <c r="C2751" s="4">
        <v>1434.54</v>
      </c>
      <c r="D2751" s="5">
        <f t="shared" si="210"/>
        <v>729.19229400701465</v>
      </c>
      <c r="E2751" s="6">
        <v>0.50831088293600368</v>
      </c>
      <c r="F2751" s="8">
        <f t="shared" si="211"/>
        <v>9.7338300746287083E-3</v>
      </c>
      <c r="G2751" s="8">
        <f t="shared" si="212"/>
        <v>-3.48483056795814E-4</v>
      </c>
      <c r="H2751" s="8">
        <f t="shared" si="213"/>
        <v>-3.9727056425337337E-3</v>
      </c>
      <c r="I2751" s="8">
        <f>'Parameters and Results'!$C$3*Data!F2751+'Parameters and Results'!$C$4*Data!G2751</f>
        <v>8.3289204646303811E-3</v>
      </c>
      <c r="J2751" s="8">
        <f>(1-'Parameters and Results'!$B$5)*Data!H2751</f>
        <v>-1.1918116927601202E-3</v>
      </c>
      <c r="K2751" s="8">
        <f t="shared" si="214"/>
        <v>7.1371087718702609E-3</v>
      </c>
    </row>
    <row r="2752" spans="1:11" x14ac:dyDescent="0.2">
      <c r="A2752" s="3">
        <v>39164</v>
      </c>
      <c r="B2752" s="4">
        <v>6339.4</v>
      </c>
      <c r="C2752" s="4">
        <v>1436.11</v>
      </c>
      <c r="D2752" s="5">
        <f t="shared" si="210"/>
        <v>731.51487367563152</v>
      </c>
      <c r="E2752" s="6">
        <v>0.50937245313773427</v>
      </c>
      <c r="F2752" s="8">
        <f t="shared" si="211"/>
        <v>3.381424366881543E-3</v>
      </c>
      <c r="G2752" s="8">
        <f t="shared" si="212"/>
        <v>1.0938290328232003E-3</v>
      </c>
      <c r="H2752" s="8">
        <f t="shared" si="213"/>
        <v>2.0862493255727533E-3</v>
      </c>
      <c r="I2752" s="8">
        <f>'Parameters and Results'!$C$3*Data!F2752+'Parameters and Results'!$C$4*Data!G2752</f>
        <v>3.5494139987458785E-3</v>
      </c>
      <c r="J2752" s="8">
        <f>(1-'Parameters and Results'!$B$5)*Data!H2752</f>
        <v>6.2587479767182606E-4</v>
      </c>
      <c r="K2752" s="8">
        <f t="shared" si="214"/>
        <v>4.1752887964177044E-3</v>
      </c>
    </row>
    <row r="2753" spans="1:11" x14ac:dyDescent="0.2">
      <c r="A2753" s="3">
        <v>39167</v>
      </c>
      <c r="B2753" s="4">
        <v>6291.9</v>
      </c>
      <c r="C2753" s="4">
        <v>1437.5</v>
      </c>
      <c r="D2753" s="5">
        <f t="shared" si="210"/>
        <v>730.25146050292108</v>
      </c>
      <c r="E2753" s="6">
        <v>0.50800101600203207</v>
      </c>
      <c r="F2753" s="8">
        <f t="shared" si="211"/>
        <v>-7.5210348747533637E-3</v>
      </c>
      <c r="G2753" s="8">
        <f t="shared" si="212"/>
        <v>9.6742432578508656E-4</v>
      </c>
      <c r="H2753" s="8">
        <f t="shared" si="213"/>
        <v>-2.6960364271449741E-3</v>
      </c>
      <c r="I2753" s="8">
        <f>'Parameters and Results'!$C$3*Data!F2753+'Parameters and Results'!$C$4*Data!G2753</f>
        <v>-6.0584963794852462E-3</v>
      </c>
      <c r="J2753" s="8">
        <f>(1-'Parameters and Results'!$B$5)*Data!H2753</f>
        <v>-8.0881092814349238E-4</v>
      </c>
      <c r="K2753" s="8">
        <f t="shared" si="214"/>
        <v>-6.8673073076287389E-3</v>
      </c>
    </row>
    <row r="2754" spans="1:11" x14ac:dyDescent="0.2">
      <c r="A2754" s="3">
        <v>39168</v>
      </c>
      <c r="B2754" s="4">
        <v>6292.6</v>
      </c>
      <c r="C2754" s="4">
        <v>1428.61</v>
      </c>
      <c r="D2754" s="5">
        <f t="shared" ref="D2754:D2817" si="215">C2754*E2754</f>
        <v>726.91701012568058</v>
      </c>
      <c r="E2754" s="6">
        <v>0.50882816872742076</v>
      </c>
      <c r="F2754" s="8">
        <f t="shared" si="211"/>
        <v>1.1124796387974361E-4</v>
      </c>
      <c r="G2754" s="8">
        <f t="shared" si="212"/>
        <v>-6.2035501151295686E-3</v>
      </c>
      <c r="H2754" s="8">
        <f t="shared" si="213"/>
        <v>1.6269259778517275E-3</v>
      </c>
      <c r="I2754" s="8">
        <f>'Parameters and Results'!$C$3*Data!F2754+'Parameters and Results'!$C$4*Data!G2754</f>
        <v>-3.2525750937751922E-3</v>
      </c>
      <c r="J2754" s="8">
        <f>(1-'Parameters and Results'!$B$5)*Data!H2754</f>
        <v>4.8807779335551833E-4</v>
      </c>
      <c r="K2754" s="8">
        <f t="shared" si="214"/>
        <v>-2.7644973004196738E-3</v>
      </c>
    </row>
    <row r="2755" spans="1:11" x14ac:dyDescent="0.2">
      <c r="A2755" s="3">
        <v>39169</v>
      </c>
      <c r="B2755" s="4">
        <v>6267.2</v>
      </c>
      <c r="C2755" s="4">
        <v>1417.23</v>
      </c>
      <c r="D2755" s="5">
        <f t="shared" si="215"/>
        <v>721.08985448254805</v>
      </c>
      <c r="E2755" s="6">
        <v>0.50880227943421186</v>
      </c>
      <c r="F2755" s="8">
        <f t="shared" si="211"/>
        <v>-4.0446559064717469E-3</v>
      </c>
      <c r="G2755" s="8">
        <f t="shared" si="212"/>
        <v>-7.9976812878384054E-3</v>
      </c>
      <c r="H2755" s="8">
        <f t="shared" si="213"/>
        <v>-5.0881522386122955E-5</v>
      </c>
      <c r="I2755" s="8">
        <f>'Parameters and Results'!$C$3*Data!F2755+'Parameters and Results'!$C$4*Data!G2755</f>
        <v>-7.8578218135955183E-3</v>
      </c>
      <c r="J2755" s="8">
        <f>(1-'Parameters and Results'!$B$5)*Data!H2755</f>
        <v>-1.5264456715836887E-5</v>
      </c>
      <c r="K2755" s="8">
        <f t="shared" si="214"/>
        <v>-7.8730862703113545E-3</v>
      </c>
    </row>
    <row r="2756" spans="1:11" x14ac:dyDescent="0.2">
      <c r="A2756" s="3">
        <v>39170</v>
      </c>
      <c r="B2756" s="4">
        <v>6324.2</v>
      </c>
      <c r="C2756" s="4">
        <v>1422.53</v>
      </c>
      <c r="D2756" s="5">
        <f t="shared" si="215"/>
        <v>724.67142129393778</v>
      </c>
      <c r="E2756" s="6">
        <v>0.50942435048395307</v>
      </c>
      <c r="F2756" s="8">
        <f t="shared" ref="F2756:F2819" si="216">LN(B2756/B2755)</f>
        <v>9.0538604711657249E-3</v>
      </c>
      <c r="G2756" s="8">
        <f t="shared" ref="G2756:G2819" si="217">LN(C2756/C2755)</f>
        <v>3.7327141404968102E-3</v>
      </c>
      <c r="H2756" s="8">
        <f t="shared" ref="H2756:H2819" si="218">LN(E2756/E2755)</f>
        <v>1.2218716518653827E-3</v>
      </c>
      <c r="I2756" s="8">
        <f>'Parameters and Results'!$C$3*Data!F2756+'Parameters and Results'!$C$4*Data!G2756</f>
        <v>9.9377935481382868E-3</v>
      </c>
      <c r="J2756" s="8">
        <f>(1-'Parameters and Results'!$B$5)*Data!H2756</f>
        <v>3.6656149555961483E-4</v>
      </c>
      <c r="K2756" s="8">
        <f t="shared" ref="K2756:K2819" si="219">I2756+J2756</f>
        <v>1.0304355043697902E-2</v>
      </c>
    </row>
    <row r="2757" spans="1:11" x14ac:dyDescent="0.2">
      <c r="A2757" s="3">
        <v>39171</v>
      </c>
      <c r="B2757" s="4">
        <v>6308</v>
      </c>
      <c r="C2757" s="4">
        <v>1420.86</v>
      </c>
      <c r="D2757" s="5">
        <f t="shared" si="215"/>
        <v>724.4480701575485</v>
      </c>
      <c r="E2757" s="6">
        <v>0.50986590526691478</v>
      </c>
      <c r="F2757" s="8">
        <f t="shared" si="216"/>
        <v>-2.5648752998035647E-3</v>
      </c>
      <c r="G2757" s="8">
        <f t="shared" si="217"/>
        <v>-1.1746543330489272E-3</v>
      </c>
      <c r="H2757" s="8">
        <f t="shared" si="218"/>
        <v>8.6639660899595259E-4</v>
      </c>
      <c r="I2757" s="8">
        <f>'Parameters and Results'!$C$3*Data!F2757+'Parameters and Results'!$C$4*Data!G2757</f>
        <v>-2.8785792271745396E-3</v>
      </c>
      <c r="J2757" s="8">
        <f>(1-'Parameters and Results'!$B$5)*Data!H2757</f>
        <v>2.5991898269878583E-4</v>
      </c>
      <c r="K2757" s="8">
        <f t="shared" si="219"/>
        <v>-2.618660244475754E-3</v>
      </c>
    </row>
    <row r="2758" spans="1:11" x14ac:dyDescent="0.2">
      <c r="A2758" s="3">
        <v>39174</v>
      </c>
      <c r="B2758" s="4">
        <v>6315.5</v>
      </c>
      <c r="C2758" s="4">
        <v>1424.55</v>
      </c>
      <c r="D2758" s="5">
        <f t="shared" si="215"/>
        <v>720.30641654447084</v>
      </c>
      <c r="E2758" s="6">
        <v>0.50563786216311879</v>
      </c>
      <c r="F2758" s="8">
        <f t="shared" si="216"/>
        <v>1.1882601311009832E-3</v>
      </c>
      <c r="G2758" s="8">
        <f t="shared" si="217"/>
        <v>2.5936522810858778E-3</v>
      </c>
      <c r="H2758" s="8">
        <f t="shared" si="218"/>
        <v>-8.3270346605139722E-3</v>
      </c>
      <c r="I2758" s="8">
        <f>'Parameters and Results'!$C$3*Data!F2758+'Parameters and Results'!$C$4*Data!G2758</f>
        <v>2.4402998464997348E-3</v>
      </c>
      <c r="J2758" s="8">
        <f>(1-'Parameters and Results'!$B$5)*Data!H2758</f>
        <v>-2.4981103981541919E-3</v>
      </c>
      <c r="K2758" s="8">
        <f t="shared" si="219"/>
        <v>-5.7810551654457077E-5</v>
      </c>
    </row>
    <row r="2759" spans="1:11" x14ac:dyDescent="0.2">
      <c r="A2759" s="3">
        <v>39175</v>
      </c>
      <c r="B2759" s="4">
        <v>6366.1</v>
      </c>
      <c r="C2759" s="4">
        <v>1437.77</v>
      </c>
      <c r="D2759" s="5">
        <f t="shared" si="215"/>
        <v>726.69699267121553</v>
      </c>
      <c r="E2759" s="6">
        <v>0.50543340914834467</v>
      </c>
      <c r="F2759" s="8">
        <f t="shared" si="216"/>
        <v>7.98010795577846E-3</v>
      </c>
      <c r="G2759" s="8">
        <f t="shared" si="217"/>
        <v>9.2373277642798391E-3</v>
      </c>
      <c r="H2759" s="8">
        <f t="shared" si="218"/>
        <v>-4.0442849749984251E-4</v>
      </c>
      <c r="I2759" s="8">
        <f>'Parameters and Results'!$C$3*Data!F2759+'Parameters and Results'!$C$4*Data!G2759</f>
        <v>1.1970751454017266E-2</v>
      </c>
      <c r="J2759" s="8">
        <f>(1-'Parameters and Results'!$B$5)*Data!H2759</f>
        <v>-1.2132854924995277E-4</v>
      </c>
      <c r="K2759" s="8">
        <f t="shared" si="219"/>
        <v>1.1849422904767313E-2</v>
      </c>
    </row>
    <row r="2760" spans="1:11" x14ac:dyDescent="0.2">
      <c r="A2760" s="3">
        <v>39176</v>
      </c>
      <c r="B2760" s="4">
        <v>6364.7</v>
      </c>
      <c r="C2760" s="4">
        <v>1439.37</v>
      </c>
      <c r="D2760" s="5">
        <f t="shared" si="215"/>
        <v>727.98401780295353</v>
      </c>
      <c r="E2760" s="6">
        <v>0.50576572931418162</v>
      </c>
      <c r="F2760" s="8">
        <f t="shared" si="216"/>
        <v>-2.1993904635123814E-4</v>
      </c>
      <c r="G2760" s="8">
        <f t="shared" si="217"/>
        <v>1.1122157176475702E-3</v>
      </c>
      <c r="H2760" s="8">
        <f t="shared" si="218"/>
        <v>6.5727939267476118E-4</v>
      </c>
      <c r="I2760" s="8">
        <f>'Parameters and Results'!$C$3*Data!F2760+'Parameters and Results'!$C$4*Data!G2760</f>
        <v>4.0814982197235467E-4</v>
      </c>
      <c r="J2760" s="8">
        <f>(1-'Parameters and Results'!$B$5)*Data!H2760</f>
        <v>1.9718381780242837E-4</v>
      </c>
      <c r="K2760" s="8">
        <f t="shared" si="219"/>
        <v>6.0533363977478306E-4</v>
      </c>
    </row>
    <row r="2761" spans="1:11" x14ac:dyDescent="0.2">
      <c r="A2761" s="3">
        <v>39177</v>
      </c>
      <c r="B2761" s="4">
        <v>6397.3</v>
      </c>
      <c r="C2761" s="4">
        <v>1443.76</v>
      </c>
      <c r="D2761" s="5">
        <f t="shared" si="215"/>
        <v>732.20407749264632</v>
      </c>
      <c r="E2761" s="6">
        <v>0.50715082665584743</v>
      </c>
      <c r="F2761" s="8">
        <f t="shared" si="216"/>
        <v>5.1089282100121305E-3</v>
      </c>
      <c r="G2761" s="8">
        <f t="shared" si="217"/>
        <v>3.0453038140440688E-3</v>
      </c>
      <c r="H2761" s="8">
        <f t="shared" si="218"/>
        <v>2.7348712918633272E-3</v>
      </c>
      <c r="I2761" s="8">
        <f>'Parameters and Results'!$C$3*Data!F2761+'Parameters and Results'!$C$4*Data!G2761</f>
        <v>6.1147762433444112E-3</v>
      </c>
      <c r="J2761" s="8">
        <f>(1-'Parameters and Results'!$B$5)*Data!H2761</f>
        <v>8.2046138755899833E-4</v>
      </c>
      <c r="K2761" s="8">
        <f t="shared" si="219"/>
        <v>6.9352376309034097E-3</v>
      </c>
    </row>
    <row r="2762" spans="1:11" x14ac:dyDescent="0.2">
      <c r="A2762" s="3">
        <v>39181</v>
      </c>
      <c r="B2762" s="4">
        <v>6407.55</v>
      </c>
      <c r="C2762" s="4">
        <v>1444.61</v>
      </c>
      <c r="D2762" s="5">
        <f t="shared" si="215"/>
        <v>732.52370569443735</v>
      </c>
      <c r="E2762" s="6">
        <v>0.50707367780538515</v>
      </c>
      <c r="F2762" s="8">
        <f t="shared" si="216"/>
        <v>1.6009562297537327E-3</v>
      </c>
      <c r="G2762" s="8">
        <f t="shared" si="217"/>
        <v>5.8856727118576906E-4</v>
      </c>
      <c r="H2762" s="8">
        <f t="shared" si="218"/>
        <v>-1.5213367508220123E-4</v>
      </c>
      <c r="I2762" s="8">
        <f>'Parameters and Results'!$C$3*Data!F2762+'Parameters and Results'!$C$4*Data!G2762</f>
        <v>1.7186630274748315E-3</v>
      </c>
      <c r="J2762" s="8">
        <f>(1-'Parameters and Results'!$B$5)*Data!H2762</f>
        <v>-4.5640102524660375E-5</v>
      </c>
      <c r="K2762" s="8">
        <f t="shared" si="219"/>
        <v>1.6730229249501711E-3</v>
      </c>
    </row>
    <row r="2763" spans="1:11" x14ac:dyDescent="0.2">
      <c r="A2763" s="3">
        <v>39182</v>
      </c>
      <c r="B2763" s="4">
        <v>6417.8</v>
      </c>
      <c r="C2763" s="4">
        <v>1448.39</v>
      </c>
      <c r="D2763" s="5">
        <f t="shared" si="215"/>
        <v>734.3287365645914</v>
      </c>
      <c r="E2763" s="6">
        <v>0.50699655242344355</v>
      </c>
      <c r="F2763" s="8">
        <f t="shared" si="216"/>
        <v>1.598397265148687E-3</v>
      </c>
      <c r="G2763" s="8">
        <f t="shared" si="217"/>
        <v>2.6132057733051894E-3</v>
      </c>
      <c r="H2763" s="8">
        <f t="shared" si="218"/>
        <v>-1.5211053394769986E-4</v>
      </c>
      <c r="I2763" s="8">
        <f>'Parameters and Results'!$C$3*Data!F2763+'Parameters and Results'!$C$4*Data!G2763</f>
        <v>2.8097287245899038E-3</v>
      </c>
      <c r="J2763" s="8">
        <f>(1-'Parameters and Results'!$B$5)*Data!H2763</f>
        <v>-4.5633160184309964E-5</v>
      </c>
      <c r="K2763" s="8">
        <f t="shared" si="219"/>
        <v>2.7640955644055937E-3</v>
      </c>
    </row>
    <row r="2764" spans="1:11" x14ac:dyDescent="0.2">
      <c r="A2764" s="3">
        <v>39183</v>
      </c>
      <c r="B2764" s="4">
        <v>6413.3</v>
      </c>
      <c r="C2764" s="4">
        <v>1438.87</v>
      </c>
      <c r="D2764" s="5">
        <f t="shared" si="215"/>
        <v>727.10596796199911</v>
      </c>
      <c r="E2764" s="6">
        <v>0.50533124463085555</v>
      </c>
      <c r="F2764" s="8">
        <f t="shared" si="216"/>
        <v>-7.0142079548860968E-4</v>
      </c>
      <c r="G2764" s="8">
        <f t="shared" si="217"/>
        <v>-6.5945114053618595E-3</v>
      </c>
      <c r="H2764" s="8">
        <f t="shared" si="218"/>
        <v>-3.2900594048869774E-3</v>
      </c>
      <c r="I2764" s="8">
        <f>'Parameters and Results'!$C$3*Data!F2764+'Parameters and Results'!$C$4*Data!G2764</f>
        <v>-4.1747793549479391E-3</v>
      </c>
      <c r="J2764" s="8">
        <f>(1-'Parameters and Results'!$B$5)*Data!H2764</f>
        <v>-9.8701782146609325E-4</v>
      </c>
      <c r="K2764" s="8">
        <f t="shared" si="219"/>
        <v>-5.1617971764140319E-3</v>
      </c>
    </row>
    <row r="2765" spans="1:11" x14ac:dyDescent="0.2">
      <c r="A2765" s="3">
        <v>39184</v>
      </c>
      <c r="B2765" s="4">
        <v>6416.4</v>
      </c>
      <c r="C2765" s="4">
        <v>1447.8</v>
      </c>
      <c r="D2765" s="5">
        <f t="shared" si="215"/>
        <v>731.47072197241448</v>
      </c>
      <c r="E2765" s="6">
        <v>0.50522912140655785</v>
      </c>
      <c r="F2765" s="8">
        <f t="shared" si="216"/>
        <v>4.8325370980291859E-4</v>
      </c>
      <c r="G2765" s="8">
        <f t="shared" si="217"/>
        <v>6.1870795668692979E-3</v>
      </c>
      <c r="H2765" s="8">
        <f t="shared" si="218"/>
        <v>-2.0211207183161152E-4</v>
      </c>
      <c r="I2765" s="8">
        <f>'Parameters and Results'!$C$3*Data!F2765+'Parameters and Results'!$C$4*Data!G2765</f>
        <v>3.7638699621869755E-3</v>
      </c>
      <c r="J2765" s="8">
        <f>(1-'Parameters and Results'!$B$5)*Data!H2765</f>
        <v>-6.0633621549483465E-5</v>
      </c>
      <c r="K2765" s="8">
        <f t="shared" si="219"/>
        <v>3.7032363406374921E-3</v>
      </c>
    </row>
    <row r="2766" spans="1:11" x14ac:dyDescent="0.2">
      <c r="A2766" s="3">
        <v>39185</v>
      </c>
      <c r="B2766" s="4">
        <v>6462.4</v>
      </c>
      <c r="C2766" s="4">
        <v>1452.85</v>
      </c>
      <c r="D2766" s="5">
        <f t="shared" si="215"/>
        <v>732.72644744805325</v>
      </c>
      <c r="E2766" s="6">
        <v>0.5043373007867662</v>
      </c>
      <c r="F2766" s="8">
        <f t="shared" si="216"/>
        <v>7.1435530664622849E-3</v>
      </c>
      <c r="G2766" s="8">
        <f t="shared" si="217"/>
        <v>3.4819816953198814E-3</v>
      </c>
      <c r="H2766" s="8">
        <f t="shared" si="218"/>
        <v>-1.7667403197293738E-3</v>
      </c>
      <c r="I2766" s="8">
        <f>'Parameters and Results'!$C$3*Data!F2766+'Parameters and Results'!$C$4*Data!G2766</f>
        <v>8.1308790486272365E-3</v>
      </c>
      <c r="J2766" s="8">
        <f>(1-'Parameters and Results'!$B$5)*Data!H2766</f>
        <v>-5.3002209591881217E-4</v>
      </c>
      <c r="K2766" s="8">
        <f t="shared" si="219"/>
        <v>7.6008569527084239E-3</v>
      </c>
    </row>
    <row r="2767" spans="1:11" x14ac:dyDescent="0.2">
      <c r="A2767" s="3">
        <v>39188</v>
      </c>
      <c r="B2767" s="4">
        <v>6516.2</v>
      </c>
      <c r="C2767" s="4">
        <v>1468.33</v>
      </c>
      <c r="D2767" s="5">
        <f t="shared" si="215"/>
        <v>737.81719511582321</v>
      </c>
      <c r="E2767" s="6">
        <v>0.50248731219536702</v>
      </c>
      <c r="F2767" s="8">
        <f t="shared" si="216"/>
        <v>8.2906181188485938E-3</v>
      </c>
      <c r="G2767" s="8">
        <f t="shared" si="217"/>
        <v>1.0598555997672739E-2</v>
      </c>
      <c r="H2767" s="8">
        <f t="shared" si="218"/>
        <v>-3.6749015658486587E-3</v>
      </c>
      <c r="I2767" s="8">
        <f>'Parameters and Results'!$C$3*Data!F2767+'Parameters and Results'!$C$4*Data!G2767</f>
        <v>1.2977511092735799E-2</v>
      </c>
      <c r="J2767" s="8">
        <f>(1-'Parameters and Results'!$B$5)*Data!H2767</f>
        <v>-1.1024704697545978E-3</v>
      </c>
      <c r="K2767" s="8">
        <f t="shared" si="219"/>
        <v>1.1875040622981201E-2</v>
      </c>
    </row>
    <row r="2768" spans="1:11" x14ac:dyDescent="0.2">
      <c r="A2768" s="3">
        <v>39189</v>
      </c>
      <c r="B2768" s="4">
        <v>6497.8</v>
      </c>
      <c r="C2768" s="4">
        <v>1471.48</v>
      </c>
      <c r="D2768" s="5">
        <f t="shared" si="215"/>
        <v>733.86863498079902</v>
      </c>
      <c r="E2768" s="6">
        <v>0.49872824298039997</v>
      </c>
      <c r="F2768" s="8">
        <f t="shared" si="216"/>
        <v>-2.8277258737641046E-3</v>
      </c>
      <c r="G2768" s="8">
        <f t="shared" si="217"/>
        <v>2.1429964559028943E-3</v>
      </c>
      <c r="H2768" s="8">
        <f t="shared" si="218"/>
        <v>-7.509046096390721E-3</v>
      </c>
      <c r="I2768" s="8">
        <f>'Parameters and Results'!$C$3*Data!F2768+'Parameters and Results'!$C$4*Data!G2768</f>
        <v>-1.3170420533560282E-3</v>
      </c>
      <c r="J2768" s="8">
        <f>(1-'Parameters and Results'!$B$5)*Data!H2768</f>
        <v>-2.2527138289172165E-3</v>
      </c>
      <c r="K2768" s="8">
        <f t="shared" si="219"/>
        <v>-3.5697558822732449E-3</v>
      </c>
    </row>
    <row r="2769" spans="1:11" x14ac:dyDescent="0.2">
      <c r="A2769" s="3">
        <v>39190</v>
      </c>
      <c r="B2769" s="4">
        <v>6449.4</v>
      </c>
      <c r="C2769" s="4">
        <v>1472.5</v>
      </c>
      <c r="D2769" s="5">
        <f t="shared" si="215"/>
        <v>734.26747780991332</v>
      </c>
      <c r="E2769" s="6">
        <v>0.49865363518500055</v>
      </c>
      <c r="F2769" s="8">
        <f t="shared" si="216"/>
        <v>-7.476554847160137E-3</v>
      </c>
      <c r="G2769" s="8">
        <f t="shared" si="217"/>
        <v>6.9293951780517705E-4</v>
      </c>
      <c r="H2769" s="8">
        <f t="shared" si="218"/>
        <v>-1.4960728116664255E-4</v>
      </c>
      <c r="I2769" s="8">
        <f>'Parameters and Results'!$C$3*Data!F2769+'Parameters and Results'!$C$4*Data!G2769</f>
        <v>-6.1677981516503246E-3</v>
      </c>
      <c r="J2769" s="8">
        <f>(1-'Parameters and Results'!$B$5)*Data!H2769</f>
        <v>-4.4882184349992772E-5</v>
      </c>
      <c r="K2769" s="8">
        <f t="shared" si="219"/>
        <v>-6.2126803360003178E-3</v>
      </c>
    </row>
    <row r="2770" spans="1:11" x14ac:dyDescent="0.2">
      <c r="A2770" s="3">
        <v>39191</v>
      </c>
      <c r="B2770" s="4">
        <v>6440.6</v>
      </c>
      <c r="C2770" s="4">
        <v>1470.73</v>
      </c>
      <c r="D2770" s="5">
        <f t="shared" si="215"/>
        <v>734.41026665335062</v>
      </c>
      <c r="E2770" s="6">
        <v>0.49935084390292617</v>
      </c>
      <c r="F2770" s="8">
        <f t="shared" si="216"/>
        <v>-1.3653997466508601E-3</v>
      </c>
      <c r="G2770" s="8">
        <f t="shared" si="217"/>
        <v>-1.2027603778014199E-3</v>
      </c>
      <c r="H2770" s="8">
        <f t="shared" si="218"/>
        <v>1.397205816122467E-3</v>
      </c>
      <c r="I2770" s="8">
        <f>'Parameters and Results'!$C$3*Data!F2770+'Parameters and Results'!$C$4*Data!G2770</f>
        <v>-1.8442153823322693E-3</v>
      </c>
      <c r="J2770" s="8">
        <f>(1-'Parameters and Results'!$B$5)*Data!H2770</f>
        <v>4.1916174483674017E-4</v>
      </c>
      <c r="K2770" s="8">
        <f t="shared" si="219"/>
        <v>-1.4250536374955291E-3</v>
      </c>
    </row>
    <row r="2771" spans="1:11" x14ac:dyDescent="0.2">
      <c r="A2771" s="3">
        <v>39192</v>
      </c>
      <c r="B2771" s="4">
        <v>6486.8</v>
      </c>
      <c r="C2771" s="4">
        <v>1484.35</v>
      </c>
      <c r="D2771" s="5">
        <f t="shared" si="215"/>
        <v>740.87846269029194</v>
      </c>
      <c r="E2771" s="6">
        <v>0.49912652857499379</v>
      </c>
      <c r="F2771" s="8">
        <f t="shared" si="216"/>
        <v>7.1476393847975002E-3</v>
      </c>
      <c r="G2771" s="8">
        <f t="shared" si="217"/>
        <v>9.2180898279725764E-3</v>
      </c>
      <c r="H2771" s="8">
        <f t="shared" si="218"/>
        <v>-4.4931480249673142E-4</v>
      </c>
      <c r="I2771" s="8">
        <f>'Parameters and Results'!$C$3*Data!F2771+'Parameters and Results'!$C$4*Data!G2771</f>
        <v>1.1231952968803006E-2</v>
      </c>
      <c r="J2771" s="8">
        <f>(1-'Parameters and Results'!$B$5)*Data!H2771</f>
        <v>-1.3479444074901946E-4</v>
      </c>
      <c r="K2771" s="8">
        <f t="shared" si="219"/>
        <v>1.1097158528053987E-2</v>
      </c>
    </row>
    <row r="2772" spans="1:11" x14ac:dyDescent="0.2">
      <c r="A2772" s="3">
        <v>39195</v>
      </c>
      <c r="B2772" s="4">
        <v>6479.7</v>
      </c>
      <c r="C2772" s="4">
        <v>1480.93</v>
      </c>
      <c r="D2772" s="5">
        <f t="shared" si="215"/>
        <v>740.35394690796375</v>
      </c>
      <c r="E2772" s="6">
        <v>0.49992501124831268</v>
      </c>
      <c r="F2772" s="8">
        <f t="shared" si="216"/>
        <v>-1.0951298669019298E-3</v>
      </c>
      <c r="G2772" s="8">
        <f t="shared" si="217"/>
        <v>-2.3066971863989105E-3</v>
      </c>
      <c r="H2772" s="8">
        <f t="shared" si="218"/>
        <v>1.5984817829919013E-3</v>
      </c>
      <c r="I2772" s="8">
        <f>'Parameters and Results'!$C$3*Data!F2772+'Parameters and Results'!$C$4*Data!G2772</f>
        <v>-2.2038551141946006E-3</v>
      </c>
      <c r="J2772" s="8">
        <f>(1-'Parameters and Results'!$B$5)*Data!H2772</f>
        <v>4.7954453489757045E-4</v>
      </c>
      <c r="K2772" s="8">
        <f t="shared" si="219"/>
        <v>-1.7243105792970302E-3</v>
      </c>
    </row>
    <row r="2773" spans="1:11" x14ac:dyDescent="0.2">
      <c r="A2773" s="3">
        <v>39196</v>
      </c>
      <c r="B2773" s="4">
        <v>6429.5</v>
      </c>
      <c r="C2773" s="4">
        <v>1480.41</v>
      </c>
      <c r="D2773" s="5">
        <f t="shared" si="215"/>
        <v>739.17016177351707</v>
      </c>
      <c r="E2773" s="6">
        <v>0.49930097862991807</v>
      </c>
      <c r="F2773" s="8">
        <f t="shared" si="216"/>
        <v>-7.7774382678238397E-3</v>
      </c>
      <c r="G2773" s="8">
        <f t="shared" si="217"/>
        <v>-3.5119236922782053E-4</v>
      </c>
      <c r="H2773" s="8">
        <f t="shared" si="218"/>
        <v>-1.2490321625824546E-3</v>
      </c>
      <c r="I2773" s="8">
        <f>'Parameters and Results'!$C$3*Data!F2773+'Parameters and Results'!$C$4*Data!G2773</f>
        <v>-6.9949023637288828E-3</v>
      </c>
      <c r="J2773" s="8">
        <f>(1-'Parameters and Results'!$B$5)*Data!H2773</f>
        <v>-3.7470964877473644E-4</v>
      </c>
      <c r="K2773" s="8">
        <f t="shared" si="219"/>
        <v>-7.369612012503619E-3</v>
      </c>
    </row>
    <row r="2774" spans="1:11" x14ac:dyDescent="0.2">
      <c r="A2774" s="3">
        <v>39197</v>
      </c>
      <c r="B2774" s="4">
        <v>6461.9</v>
      </c>
      <c r="C2774" s="4">
        <v>1495.42</v>
      </c>
      <c r="D2774" s="5">
        <f t="shared" si="215"/>
        <v>745.58508251483272</v>
      </c>
      <c r="E2774" s="6">
        <v>0.49857904970833122</v>
      </c>
      <c r="F2774" s="8">
        <f t="shared" si="216"/>
        <v>5.0266174690964307E-3</v>
      </c>
      <c r="G2774" s="8">
        <f t="shared" si="217"/>
        <v>1.0088027404093753E-2</v>
      </c>
      <c r="H2774" s="8">
        <f t="shared" si="218"/>
        <v>-1.4469255362114435E-3</v>
      </c>
      <c r="I2774" s="8">
        <f>'Parameters and Results'!$C$3*Data!F2774+'Parameters and Results'!$C$4*Data!G2774</f>
        <v>9.845825083670004E-3</v>
      </c>
      <c r="J2774" s="8">
        <f>(1-'Parameters and Results'!$B$5)*Data!H2774</f>
        <v>-4.3407766086343309E-4</v>
      </c>
      <c r="K2774" s="8">
        <f t="shared" si="219"/>
        <v>9.4117474228065708E-3</v>
      </c>
    </row>
    <row r="2775" spans="1:11" x14ac:dyDescent="0.2">
      <c r="A2775" s="3">
        <v>39198</v>
      </c>
      <c r="B2775" s="4">
        <v>6469.4</v>
      </c>
      <c r="C2775" s="4">
        <v>1494.25</v>
      </c>
      <c r="D2775" s="5">
        <f t="shared" si="215"/>
        <v>750.163160801245</v>
      </c>
      <c r="E2775" s="6">
        <v>0.5020332346001305</v>
      </c>
      <c r="F2775" s="8">
        <f t="shared" si="216"/>
        <v>1.1599763118889791E-3</v>
      </c>
      <c r="G2775" s="8">
        <f t="shared" si="217"/>
        <v>-7.8269512001638336E-4</v>
      </c>
      <c r="H2775" s="8">
        <f t="shared" si="218"/>
        <v>6.9041699107729318E-3</v>
      </c>
      <c r="I2775" s="8">
        <f>'Parameters and Results'!$C$3*Data!F2775+'Parameters and Results'!$C$4*Data!G2775</f>
        <v>5.9232390809400956E-4</v>
      </c>
      <c r="J2775" s="8">
        <f>(1-'Parameters and Results'!$B$5)*Data!H2775</f>
        <v>2.0712509732318798E-3</v>
      </c>
      <c r="K2775" s="8">
        <f t="shared" si="219"/>
        <v>2.6635748813258892E-3</v>
      </c>
    </row>
    <row r="2776" spans="1:11" x14ac:dyDescent="0.2">
      <c r="A2776" s="3">
        <v>39199</v>
      </c>
      <c r="B2776" s="4">
        <v>6418.7</v>
      </c>
      <c r="C2776" s="4">
        <v>1494.07</v>
      </c>
      <c r="D2776" s="5">
        <f t="shared" si="215"/>
        <v>746.2887112887114</v>
      </c>
      <c r="E2776" s="6">
        <v>0.49950049950049957</v>
      </c>
      <c r="F2776" s="8">
        <f t="shared" si="216"/>
        <v>-7.867763523626399E-3</v>
      </c>
      <c r="G2776" s="8">
        <f t="shared" si="217"/>
        <v>-1.2046902622057603E-4</v>
      </c>
      <c r="H2776" s="8">
        <f t="shared" si="218"/>
        <v>-5.0577237939374861E-3</v>
      </c>
      <c r="I2776" s="8">
        <f>'Parameters and Results'!$C$3*Data!F2776+'Parameters and Results'!$C$4*Data!G2776</f>
        <v>-6.9493463573322102E-3</v>
      </c>
      <c r="J2776" s="8">
        <f>(1-'Parameters and Results'!$B$5)*Data!H2776</f>
        <v>-1.517317138181246E-3</v>
      </c>
      <c r="K2776" s="8">
        <f t="shared" si="219"/>
        <v>-8.4666634955134559E-3</v>
      </c>
    </row>
    <row r="2777" spans="1:11" x14ac:dyDescent="0.2">
      <c r="A2777" s="3">
        <v>39202</v>
      </c>
      <c r="B2777" s="4">
        <v>6449.2</v>
      </c>
      <c r="C2777" s="4">
        <v>1482.37</v>
      </c>
      <c r="D2777" s="5">
        <f t="shared" si="215"/>
        <v>741.2961944291643</v>
      </c>
      <c r="E2777" s="6">
        <v>0.50007501125168774</v>
      </c>
      <c r="F2777" s="8">
        <f t="shared" si="216"/>
        <v>4.7404871217318137E-3</v>
      </c>
      <c r="G2777" s="8">
        <f t="shared" si="217"/>
        <v>-7.8617813645522894E-3</v>
      </c>
      <c r="H2777" s="8">
        <f t="shared" si="218"/>
        <v>1.149511584208457E-3</v>
      </c>
      <c r="I2777" s="8">
        <f>'Parameters and Results'!$C$3*Data!F2777+'Parameters and Results'!$C$4*Data!G2777</f>
        <v>-9.7435705342900289E-5</v>
      </c>
      <c r="J2777" s="8">
        <f>(1-'Parameters and Results'!$B$5)*Data!H2777</f>
        <v>3.4485347526253717E-4</v>
      </c>
      <c r="K2777" s="8">
        <f t="shared" si="219"/>
        <v>2.4741776991963688E-4</v>
      </c>
    </row>
    <row r="2778" spans="1:11" x14ac:dyDescent="0.2">
      <c r="A2778" s="3">
        <v>39203</v>
      </c>
      <c r="B2778" s="4">
        <v>6419.6</v>
      </c>
      <c r="C2778" s="4">
        <v>1486.3</v>
      </c>
      <c r="D2778" s="5">
        <f t="shared" si="215"/>
        <v>743.44737895158062</v>
      </c>
      <c r="E2778" s="6">
        <v>0.50020008003201277</v>
      </c>
      <c r="F2778" s="8">
        <f t="shared" si="216"/>
        <v>-4.6002816425834946E-3</v>
      </c>
      <c r="G2778" s="8">
        <f t="shared" si="217"/>
        <v>2.6476518412585975E-3</v>
      </c>
      <c r="H2778" s="8">
        <f t="shared" si="218"/>
        <v>2.5006877021451277E-4</v>
      </c>
      <c r="I2778" s="8">
        <f>'Parameters and Results'!$C$3*Data!F2778+'Parameters and Results'!$C$4*Data!G2778</f>
        <v>-2.5955144429809143E-3</v>
      </c>
      <c r="J2778" s="8">
        <f>(1-'Parameters and Results'!$B$5)*Data!H2778</f>
        <v>7.5020631064353846E-5</v>
      </c>
      <c r="K2778" s="8">
        <f t="shared" si="219"/>
        <v>-2.5204938119165604E-3</v>
      </c>
    </row>
    <row r="2779" spans="1:11" x14ac:dyDescent="0.2">
      <c r="A2779" s="3">
        <v>39204</v>
      </c>
      <c r="B2779" s="4">
        <v>6484.5</v>
      </c>
      <c r="C2779" s="4">
        <v>1495.92</v>
      </c>
      <c r="D2779" s="5">
        <f t="shared" si="215"/>
        <v>751.64305094965334</v>
      </c>
      <c r="E2779" s="6">
        <v>0.50246206411415939</v>
      </c>
      <c r="F2779" s="8">
        <f t="shared" si="216"/>
        <v>1.0058903328794874E-2</v>
      </c>
      <c r="G2779" s="8">
        <f t="shared" si="217"/>
        <v>6.4515920138555971E-3</v>
      </c>
      <c r="H2779" s="8">
        <f t="shared" si="218"/>
        <v>4.51196433968088E-3</v>
      </c>
      <c r="I2779" s="8">
        <f>'Parameters and Results'!$C$3*Data!F2779+'Parameters and Results'!$C$4*Data!G2779</f>
        <v>1.2285400100177538E-2</v>
      </c>
      <c r="J2779" s="8">
        <f>(1-'Parameters and Results'!$B$5)*Data!H2779</f>
        <v>1.3535893019042643E-3</v>
      </c>
      <c r="K2779" s="8">
        <f t="shared" si="219"/>
        <v>1.3638989402081803E-2</v>
      </c>
    </row>
    <row r="2780" spans="1:11" x14ac:dyDescent="0.2">
      <c r="A2780" s="3">
        <v>39205</v>
      </c>
      <c r="B2780" s="4">
        <v>6537.8</v>
      </c>
      <c r="C2780" s="4">
        <v>1502.39</v>
      </c>
      <c r="D2780" s="5">
        <f t="shared" si="215"/>
        <v>755.76739272599229</v>
      </c>
      <c r="E2780" s="6">
        <v>0.50304341264651142</v>
      </c>
      <c r="F2780" s="8">
        <f t="shared" si="216"/>
        <v>8.1860036458481084E-3</v>
      </c>
      <c r="G2780" s="8">
        <f t="shared" si="217"/>
        <v>4.3157712461028242E-3</v>
      </c>
      <c r="H2780" s="8">
        <f t="shared" si="218"/>
        <v>1.156331040586136E-3</v>
      </c>
      <c r="I2780" s="8">
        <f>'Parameters and Results'!$C$3*Data!F2780+'Parameters and Results'!$C$4*Data!G2780</f>
        <v>9.4932696630126209E-3</v>
      </c>
      <c r="J2780" s="8">
        <f>(1-'Parameters and Results'!$B$5)*Data!H2780</f>
        <v>3.4689931217584086E-4</v>
      </c>
      <c r="K2780" s="8">
        <f t="shared" si="219"/>
        <v>9.8401689751884611E-3</v>
      </c>
    </row>
    <row r="2781" spans="1:11" x14ac:dyDescent="0.2">
      <c r="A2781" s="3">
        <v>39206</v>
      </c>
      <c r="B2781" s="4">
        <v>6603.7</v>
      </c>
      <c r="C2781" s="4">
        <v>1505.62</v>
      </c>
      <c r="D2781" s="5">
        <f t="shared" si="215"/>
        <v>755.87127867864842</v>
      </c>
      <c r="E2781" s="6">
        <v>0.5020332346001305</v>
      </c>
      <c r="F2781" s="8">
        <f t="shared" si="216"/>
        <v>1.0029380572605513E-2</v>
      </c>
      <c r="G2781" s="8">
        <f t="shared" si="217"/>
        <v>2.147600068780669E-3</v>
      </c>
      <c r="H2781" s="8">
        <f t="shared" si="218"/>
        <v>-2.010151940752668E-3</v>
      </c>
      <c r="I2781" s="8">
        <f>'Parameters and Results'!$C$3*Data!F2781+'Parameters and Results'!$C$4*Data!G2781</f>
        <v>9.9354120381713856E-3</v>
      </c>
      <c r="J2781" s="8">
        <f>(1-'Parameters and Results'!$B$5)*Data!H2781</f>
        <v>-6.0304558222580053E-4</v>
      </c>
      <c r="K2781" s="8">
        <f t="shared" si="219"/>
        <v>9.332366455945585E-3</v>
      </c>
    </row>
    <row r="2782" spans="1:11" x14ac:dyDescent="0.2">
      <c r="A2782" s="3">
        <v>39209</v>
      </c>
      <c r="B2782" s="4">
        <v>6577.05</v>
      </c>
      <c r="C2782" s="4">
        <v>1509.48</v>
      </c>
      <c r="D2782" s="5">
        <f t="shared" si="215"/>
        <v>758.13264358002061</v>
      </c>
      <c r="E2782" s="6">
        <v>0.50224755782125008</v>
      </c>
      <c r="F2782" s="8">
        <f t="shared" si="216"/>
        <v>-4.0437814715294056E-3</v>
      </c>
      <c r="G2782" s="8">
        <f t="shared" si="217"/>
        <v>2.5604471551929587E-3</v>
      </c>
      <c r="H2782" s="8">
        <f t="shared" si="218"/>
        <v>4.2681932381984924E-4</v>
      </c>
      <c r="I2782" s="8">
        <f>'Parameters and Results'!$C$3*Data!F2782+'Parameters and Results'!$C$4*Data!G2782</f>
        <v>-2.1556673237840317E-3</v>
      </c>
      <c r="J2782" s="8">
        <f>(1-'Parameters and Results'!$B$5)*Data!H2782</f>
        <v>1.2804579714595479E-4</v>
      </c>
      <c r="K2782" s="8">
        <f t="shared" si="219"/>
        <v>-2.0276215266380767E-3</v>
      </c>
    </row>
    <row r="2783" spans="1:11" x14ac:dyDescent="0.2">
      <c r="A2783" s="3">
        <v>39210</v>
      </c>
      <c r="B2783" s="4">
        <v>6550.4</v>
      </c>
      <c r="C2783" s="4">
        <v>1507.72</v>
      </c>
      <c r="D2783" s="5">
        <f t="shared" si="215"/>
        <v>757.57210330620046</v>
      </c>
      <c r="E2783" s="6">
        <v>0.50246206411415939</v>
      </c>
      <c r="F2783" s="8">
        <f t="shared" si="216"/>
        <v>-4.0602000557498595E-3</v>
      </c>
      <c r="G2783" s="8">
        <f t="shared" si="217"/>
        <v>-1.1666447034482518E-3</v>
      </c>
      <c r="H2783" s="8">
        <f t="shared" si="218"/>
        <v>4.2700157634677173E-4</v>
      </c>
      <c r="I2783" s="8">
        <f>'Parameters and Results'!$C$3*Data!F2783+'Parameters and Results'!$C$4*Data!G2783</f>
        <v>-4.1826631886431832E-3</v>
      </c>
      <c r="J2783" s="8">
        <f>(1-'Parameters and Results'!$B$5)*Data!H2783</f>
        <v>1.2810047290403152E-4</v>
      </c>
      <c r="K2783" s="8">
        <f t="shared" si="219"/>
        <v>-4.0545627157391514E-3</v>
      </c>
    </row>
    <row r="2784" spans="1:11" x14ac:dyDescent="0.2">
      <c r="A2784" s="3">
        <v>39211</v>
      </c>
      <c r="B2784" s="4">
        <v>6549.6</v>
      </c>
      <c r="C2784" s="4">
        <v>1512.58</v>
      </c>
      <c r="D2784" s="5">
        <f t="shared" si="215"/>
        <v>757.46406930742648</v>
      </c>
      <c r="E2784" s="6">
        <v>0.50077620311482796</v>
      </c>
      <c r="F2784" s="8">
        <f t="shared" si="216"/>
        <v>-1.2213740473186722E-4</v>
      </c>
      <c r="G2784" s="8">
        <f t="shared" si="217"/>
        <v>3.2182261328847312E-3</v>
      </c>
      <c r="H2784" s="8">
        <f t="shared" si="218"/>
        <v>-3.3608418682842833E-3</v>
      </c>
      <c r="I2784" s="8">
        <f>'Parameters and Results'!$C$3*Data!F2784+'Parameters and Results'!$C$4*Data!G2784</f>
        <v>1.6309718826173715E-3</v>
      </c>
      <c r="J2784" s="8">
        <f>(1-'Parameters and Results'!$B$5)*Data!H2784</f>
        <v>-1.0082525604852852E-3</v>
      </c>
      <c r="K2784" s="8">
        <f t="shared" si="219"/>
        <v>6.2271932213208629E-4</v>
      </c>
    </row>
    <row r="2785" spans="1:11" x14ac:dyDescent="0.2">
      <c r="A2785" s="3">
        <v>39212</v>
      </c>
      <c r="B2785" s="4">
        <v>6524.1</v>
      </c>
      <c r="C2785" s="4">
        <v>1491.47</v>
      </c>
      <c r="D2785" s="5">
        <f t="shared" si="215"/>
        <v>752.20395400443817</v>
      </c>
      <c r="E2785" s="6">
        <v>0.5043373007867662</v>
      </c>
      <c r="F2785" s="8">
        <f t="shared" si="216"/>
        <v>-3.9009664191869877E-3</v>
      </c>
      <c r="G2785" s="8">
        <f t="shared" si="217"/>
        <v>-1.4054591294918805E-2</v>
      </c>
      <c r="H2785" s="8">
        <f t="shared" si="218"/>
        <v>7.0859909029271336E-3</v>
      </c>
      <c r="I2785" s="8">
        <f>'Parameters and Results'!$C$3*Data!F2785+'Parameters and Results'!$C$4*Data!G2785</f>
        <v>-1.1002824916044771E-2</v>
      </c>
      <c r="J2785" s="8">
        <f>(1-'Parameters and Results'!$B$5)*Data!H2785</f>
        <v>2.1257972708781402E-3</v>
      </c>
      <c r="K2785" s="8">
        <f t="shared" si="219"/>
        <v>-8.8770276451666311E-3</v>
      </c>
    </row>
    <row r="2786" spans="1:11" x14ac:dyDescent="0.2">
      <c r="A2786" s="3">
        <v>39213</v>
      </c>
      <c r="B2786" s="4">
        <v>6565.7</v>
      </c>
      <c r="C2786" s="4">
        <v>1505.85</v>
      </c>
      <c r="D2786" s="5">
        <f t="shared" si="215"/>
        <v>759.5712484237074</v>
      </c>
      <c r="E2786" s="6">
        <v>0.50441361916771754</v>
      </c>
      <c r="F2786" s="8">
        <f t="shared" si="216"/>
        <v>6.3561154569122301E-3</v>
      </c>
      <c r="G2786" s="8">
        <f t="shared" si="217"/>
        <v>9.59531203234632E-3</v>
      </c>
      <c r="H2786" s="8">
        <f t="shared" si="218"/>
        <v>1.5131263741570902E-4</v>
      </c>
      <c r="I2786" s="8">
        <f>'Parameters and Results'!$C$3*Data!F2786+'Parameters and Results'!$C$4*Data!G2786</f>
        <v>1.0743069522265215E-2</v>
      </c>
      <c r="J2786" s="8">
        <f>(1-'Parameters and Results'!$B$5)*Data!H2786</f>
        <v>4.5393791224712712E-5</v>
      </c>
      <c r="K2786" s="8">
        <f t="shared" si="219"/>
        <v>1.0788463313489927E-2</v>
      </c>
    </row>
    <row r="2787" spans="1:11" x14ac:dyDescent="0.2">
      <c r="A2787" s="3">
        <v>39216</v>
      </c>
      <c r="B2787" s="4">
        <v>6555.5</v>
      </c>
      <c r="C2787" s="4">
        <v>1503.15</v>
      </c>
      <c r="D2787" s="5">
        <f t="shared" si="215"/>
        <v>758.97500631153753</v>
      </c>
      <c r="E2787" s="6">
        <v>0.50492299924261552</v>
      </c>
      <c r="F2787" s="8">
        <f t="shared" si="216"/>
        <v>-1.5547361605071726E-3</v>
      </c>
      <c r="G2787" s="8">
        <f t="shared" si="217"/>
        <v>-1.7946166331975536E-3</v>
      </c>
      <c r="H2787" s="8">
        <f t="shared" si="218"/>
        <v>1.0093364470317864E-3</v>
      </c>
      <c r="I2787" s="8">
        <f>'Parameters and Results'!$C$3*Data!F2787+'Parameters and Results'!$C$4*Data!G2787</f>
        <v>-2.3294871223704552E-3</v>
      </c>
      <c r="J2787" s="8">
        <f>(1-'Parameters and Results'!$B$5)*Data!H2787</f>
        <v>3.0280093410953597E-4</v>
      </c>
      <c r="K2787" s="8">
        <f t="shared" si="219"/>
        <v>-2.0266861882609192E-3</v>
      </c>
    </row>
    <row r="2788" spans="1:11" x14ac:dyDescent="0.2">
      <c r="A2788" s="3">
        <v>39217</v>
      </c>
      <c r="B2788" s="4">
        <v>6568.6</v>
      </c>
      <c r="C2788" s="4">
        <v>1501.19</v>
      </c>
      <c r="D2788" s="5">
        <f t="shared" si="215"/>
        <v>756.64818548387098</v>
      </c>
      <c r="E2788" s="6">
        <v>0.50403225806451613</v>
      </c>
      <c r="F2788" s="8">
        <f t="shared" si="216"/>
        <v>1.9963280302111794E-3</v>
      </c>
      <c r="G2788" s="8">
        <f t="shared" si="217"/>
        <v>-1.3047792713652155E-3</v>
      </c>
      <c r="H2788" s="8">
        <f t="shared" si="218"/>
        <v>-1.7656707828468273E-3</v>
      </c>
      <c r="I2788" s="8">
        <f>'Parameters and Results'!$C$3*Data!F2788+'Parameters and Results'!$C$4*Data!G2788</f>
        <v>1.0422062198975654E-3</v>
      </c>
      <c r="J2788" s="8">
        <f>(1-'Parameters and Results'!$B$5)*Data!H2788</f>
        <v>-5.2970123485404825E-4</v>
      </c>
      <c r="K2788" s="8">
        <f t="shared" si="219"/>
        <v>5.1250498504351713E-4</v>
      </c>
    </row>
    <row r="2789" spans="1:11" x14ac:dyDescent="0.2">
      <c r="A2789" s="3">
        <v>39218</v>
      </c>
      <c r="B2789" s="4">
        <v>6559.5</v>
      </c>
      <c r="C2789" s="4">
        <v>1514.14</v>
      </c>
      <c r="D2789" s="5">
        <f t="shared" si="215"/>
        <v>763.63728061327424</v>
      </c>
      <c r="E2789" s="6">
        <v>0.5043373007867662</v>
      </c>
      <c r="F2789" s="8">
        <f t="shared" si="216"/>
        <v>-1.3863394485827453E-3</v>
      </c>
      <c r="G2789" s="8">
        <f t="shared" si="217"/>
        <v>8.5894940986099948E-3</v>
      </c>
      <c r="H2789" s="8">
        <f t="shared" si="218"/>
        <v>6.0502169839932402E-4</v>
      </c>
      <c r="I2789" s="8">
        <f>'Parameters and Results'!$C$3*Data!F2789+'Parameters and Results'!$C$4*Data!G2789</f>
        <v>3.4252797957394963E-3</v>
      </c>
      <c r="J2789" s="8">
        <f>(1-'Parameters and Results'!$B$5)*Data!H2789</f>
        <v>1.8150650951979724E-4</v>
      </c>
      <c r="K2789" s="8">
        <f t="shared" si="219"/>
        <v>3.6067863052592934E-3</v>
      </c>
    </row>
    <row r="2790" spans="1:11" x14ac:dyDescent="0.2">
      <c r="A2790" s="3">
        <v>39219</v>
      </c>
      <c r="B2790" s="4">
        <v>6579.3</v>
      </c>
      <c r="C2790" s="4">
        <v>1512.75</v>
      </c>
      <c r="D2790" s="5">
        <f t="shared" si="215"/>
        <v>765.8718104495747</v>
      </c>
      <c r="E2790" s="6">
        <v>0.50627784528149045</v>
      </c>
      <c r="F2790" s="8">
        <f t="shared" si="216"/>
        <v>3.0139761604840785E-3</v>
      </c>
      <c r="G2790" s="8">
        <f t="shared" si="217"/>
        <v>-9.1843449726153315E-4</v>
      </c>
      <c r="H2790" s="8">
        <f t="shared" si="218"/>
        <v>3.8403281154490779E-3</v>
      </c>
      <c r="I2790" s="8">
        <f>'Parameters and Results'!$C$3*Data!F2790+'Parameters and Results'!$C$4*Data!G2790</f>
        <v>2.1412745119023407E-3</v>
      </c>
      <c r="J2790" s="8">
        <f>(1-'Parameters and Results'!$B$5)*Data!H2790</f>
        <v>1.1520984346347234E-3</v>
      </c>
      <c r="K2790" s="8">
        <f t="shared" si="219"/>
        <v>3.2933729465370641E-3</v>
      </c>
    </row>
    <row r="2791" spans="1:11" x14ac:dyDescent="0.2">
      <c r="A2791" s="3">
        <v>39220</v>
      </c>
      <c r="B2791" s="4">
        <v>6640.9</v>
      </c>
      <c r="C2791" s="4">
        <v>1522.75</v>
      </c>
      <c r="D2791" s="5">
        <f t="shared" si="215"/>
        <v>771.28602542673366</v>
      </c>
      <c r="E2791" s="6">
        <v>0.50650863597224338</v>
      </c>
      <c r="F2791" s="8">
        <f t="shared" si="216"/>
        <v>9.3191397725753741E-3</v>
      </c>
      <c r="G2791" s="8">
        <f t="shared" si="217"/>
        <v>6.5887242141631124E-3</v>
      </c>
      <c r="H2791" s="8">
        <f t="shared" si="218"/>
        <v>4.5575390078682088E-4</v>
      </c>
      <c r="I2791" s="8">
        <f>'Parameters and Results'!$C$3*Data!F2791+'Parameters and Results'!$C$4*Data!G2791</f>
        <v>1.1712158376651535E-2</v>
      </c>
      <c r="J2791" s="8">
        <f>(1-'Parameters and Results'!$B$5)*Data!H2791</f>
        <v>1.3672617023604628E-4</v>
      </c>
      <c r="K2791" s="8">
        <f t="shared" si="219"/>
        <v>1.1848884546887581E-2</v>
      </c>
    </row>
    <row r="2792" spans="1:11" x14ac:dyDescent="0.2">
      <c r="A2792" s="3">
        <v>39223</v>
      </c>
      <c r="B2792" s="4">
        <v>6636.8</v>
      </c>
      <c r="C2792" s="4">
        <v>1525.1</v>
      </c>
      <c r="D2792" s="5">
        <f t="shared" si="215"/>
        <v>774.43761742751235</v>
      </c>
      <c r="E2792" s="6">
        <v>0.50779464784441175</v>
      </c>
      <c r="F2792" s="8">
        <f t="shared" si="216"/>
        <v>-6.1757685899085273E-4</v>
      </c>
      <c r="G2792" s="8">
        <f t="shared" si="217"/>
        <v>1.5420709455439237E-3</v>
      </c>
      <c r="H2792" s="8">
        <f t="shared" si="218"/>
        <v>2.5357554920324697E-3</v>
      </c>
      <c r="I2792" s="8">
        <f>'Parameters and Results'!$C$3*Data!F2792+'Parameters and Results'!$C$4*Data!G2792</f>
        <v>2.9233855897672282E-4</v>
      </c>
      <c r="J2792" s="8">
        <f>(1-'Parameters and Results'!$B$5)*Data!H2792</f>
        <v>7.6072664760974099E-4</v>
      </c>
      <c r="K2792" s="8">
        <f t="shared" si="219"/>
        <v>1.0530652065864638E-3</v>
      </c>
    </row>
    <row r="2793" spans="1:11" x14ac:dyDescent="0.2">
      <c r="A2793" s="3">
        <v>39224</v>
      </c>
      <c r="B2793" s="4">
        <v>6606.6</v>
      </c>
      <c r="C2793" s="4">
        <v>1524.12</v>
      </c>
      <c r="D2793" s="5">
        <f t="shared" si="215"/>
        <v>771.82356813693218</v>
      </c>
      <c r="E2793" s="6">
        <v>0.5064060363599534</v>
      </c>
      <c r="F2793" s="8">
        <f t="shared" si="216"/>
        <v>-4.560770247552995E-3</v>
      </c>
      <c r="G2793" s="8">
        <f t="shared" si="217"/>
        <v>-6.4278735790969973E-4</v>
      </c>
      <c r="H2793" s="8">
        <f t="shared" si="218"/>
        <v>-2.7383384251133138E-3</v>
      </c>
      <c r="I2793" s="8">
        <f>'Parameters and Results'!$C$3*Data!F2793+'Parameters and Results'!$C$4*Data!G2793</f>
        <v>-4.3377791398801083E-3</v>
      </c>
      <c r="J2793" s="8">
        <f>(1-'Parameters and Results'!$B$5)*Data!H2793</f>
        <v>-8.2150152753399422E-4</v>
      </c>
      <c r="K2793" s="8">
        <f t="shared" si="219"/>
        <v>-5.1592806674141027E-3</v>
      </c>
    </row>
    <row r="2794" spans="1:11" x14ac:dyDescent="0.2">
      <c r="A2794" s="3">
        <v>39225</v>
      </c>
      <c r="B2794" s="4">
        <v>6616.4</v>
      </c>
      <c r="C2794" s="4">
        <v>1522.28</v>
      </c>
      <c r="D2794" s="5">
        <f t="shared" si="215"/>
        <v>765.34942182000998</v>
      </c>
      <c r="E2794" s="6">
        <v>0.50276520864756158</v>
      </c>
      <c r="F2794" s="8">
        <f t="shared" si="216"/>
        <v>1.4822660204654502E-3</v>
      </c>
      <c r="G2794" s="8">
        <f t="shared" si="217"/>
        <v>-1.2079833401703894E-3</v>
      </c>
      <c r="H2794" s="8">
        <f t="shared" si="218"/>
        <v>-7.2155117907082653E-3</v>
      </c>
      <c r="I2794" s="8">
        <f>'Parameters and Results'!$C$3*Data!F2794+'Parameters and Results'!$C$4*Data!G2794</f>
        <v>6.4467176421525844E-4</v>
      </c>
      <c r="J2794" s="8">
        <f>(1-'Parameters and Results'!$B$5)*Data!H2794</f>
        <v>-2.1646535372124801E-3</v>
      </c>
      <c r="K2794" s="8">
        <f t="shared" si="219"/>
        <v>-1.5199817729972217E-3</v>
      </c>
    </row>
    <row r="2795" spans="1:11" x14ac:dyDescent="0.2">
      <c r="A2795" s="3">
        <v>39226</v>
      </c>
      <c r="B2795" s="4">
        <v>6565.4</v>
      </c>
      <c r="C2795" s="4">
        <v>1507.51</v>
      </c>
      <c r="D2795" s="5">
        <f t="shared" si="215"/>
        <v>759.25963233442451</v>
      </c>
      <c r="E2795" s="6">
        <v>0.50365147318055903</v>
      </c>
      <c r="F2795" s="8">
        <f t="shared" si="216"/>
        <v>-7.7379803174359137E-3</v>
      </c>
      <c r="G2795" s="8">
        <f t="shared" si="217"/>
        <v>-9.7499278855481611E-3</v>
      </c>
      <c r="H2795" s="8">
        <f t="shared" si="218"/>
        <v>1.7612282826660478E-3</v>
      </c>
      <c r="I2795" s="8">
        <f>'Parameters and Results'!$C$3*Data!F2795+'Parameters and Results'!$C$4*Data!G2795</f>
        <v>-1.2035693835952432E-2</v>
      </c>
      <c r="J2795" s="8">
        <f>(1-'Parameters and Results'!$B$5)*Data!H2795</f>
        <v>5.2836848479981442E-4</v>
      </c>
      <c r="K2795" s="8">
        <f t="shared" si="219"/>
        <v>-1.1507325351152618E-2</v>
      </c>
    </row>
    <row r="2796" spans="1:11" x14ac:dyDescent="0.2">
      <c r="A2796" s="3">
        <v>39227</v>
      </c>
      <c r="B2796" s="4">
        <v>6570.5</v>
      </c>
      <c r="C2796" s="4">
        <v>1515.73</v>
      </c>
      <c r="D2796" s="5">
        <f t="shared" si="215"/>
        <v>763.66888351471187</v>
      </c>
      <c r="E2796" s="6">
        <v>0.50382910116888358</v>
      </c>
      <c r="F2796" s="8">
        <f t="shared" si="216"/>
        <v>7.76498033062564E-4</v>
      </c>
      <c r="G2796" s="8">
        <f t="shared" si="217"/>
        <v>5.4378879982196647E-3</v>
      </c>
      <c r="H2796" s="8">
        <f t="shared" si="218"/>
        <v>3.5261819371516713E-4</v>
      </c>
      <c r="I2796" s="8">
        <f>'Parameters and Results'!$C$3*Data!F2796+'Parameters and Results'!$C$4*Data!G2796</f>
        <v>3.6158952979683631E-3</v>
      </c>
      <c r="J2796" s="8">
        <f>(1-'Parameters and Results'!$B$5)*Data!H2796</f>
        <v>1.0578545811455015E-4</v>
      </c>
      <c r="K2796" s="8">
        <f t="shared" si="219"/>
        <v>3.7216807560829131E-3</v>
      </c>
    </row>
    <row r="2797" spans="1:11" x14ac:dyDescent="0.2">
      <c r="A2797" s="3">
        <v>39231</v>
      </c>
      <c r="B2797" s="4">
        <v>6606.5</v>
      </c>
      <c r="C2797" s="4">
        <v>1518.11</v>
      </c>
      <c r="D2797" s="5">
        <f t="shared" si="215"/>
        <v>766.10314897052888</v>
      </c>
      <c r="E2797" s="6">
        <v>0.50464271295922492</v>
      </c>
      <c r="F2797" s="8">
        <f t="shared" si="216"/>
        <v>5.4640797705788544E-3</v>
      </c>
      <c r="G2797" s="8">
        <f t="shared" si="217"/>
        <v>1.5689690215897512E-3</v>
      </c>
      <c r="H2797" s="8">
        <f t="shared" si="218"/>
        <v>1.6135542024414741E-3</v>
      </c>
      <c r="I2797" s="8">
        <f>'Parameters and Results'!$C$3*Data!F2797+'Parameters and Results'!$C$4*Data!G2797</f>
        <v>5.6283130709149634E-3</v>
      </c>
      <c r="J2797" s="8">
        <f>(1-'Parameters and Results'!$B$5)*Data!H2797</f>
        <v>4.8406626073244232E-4</v>
      </c>
      <c r="K2797" s="8">
        <f t="shared" si="219"/>
        <v>6.112379331647406E-3</v>
      </c>
    </row>
    <row r="2798" spans="1:11" x14ac:dyDescent="0.2">
      <c r="A2798" s="3">
        <v>39232</v>
      </c>
      <c r="B2798" s="4">
        <v>6602.1</v>
      </c>
      <c r="C2798" s="4">
        <v>1530.23</v>
      </c>
      <c r="D2798" s="5">
        <f t="shared" si="215"/>
        <v>774.83923236619569</v>
      </c>
      <c r="E2798" s="6">
        <v>0.50635475213934877</v>
      </c>
      <c r="F2798" s="8">
        <f t="shared" si="216"/>
        <v>-6.662326306725424E-4</v>
      </c>
      <c r="G2798" s="8">
        <f t="shared" si="217"/>
        <v>7.9519107876068664E-3</v>
      </c>
      <c r="H2798" s="8">
        <f t="shared" si="218"/>
        <v>3.3868350332089277E-3</v>
      </c>
      <c r="I2798" s="8">
        <f>'Parameters and Results'!$C$3*Data!F2798+'Parameters and Results'!$C$4*Data!G2798</f>
        <v>3.7110782734692338E-3</v>
      </c>
      <c r="J2798" s="8">
        <f>(1-'Parameters and Results'!$B$5)*Data!H2798</f>
        <v>1.0160505099626785E-3</v>
      </c>
      <c r="K2798" s="8">
        <f t="shared" si="219"/>
        <v>4.7271287834319119E-3</v>
      </c>
    </row>
    <row r="2799" spans="1:11" x14ac:dyDescent="0.2">
      <c r="A2799" s="3">
        <v>39233</v>
      </c>
      <c r="B2799" s="4">
        <v>6621.4</v>
      </c>
      <c r="C2799" s="4">
        <v>1530.62</v>
      </c>
      <c r="D2799" s="5">
        <f t="shared" si="215"/>
        <v>773.7438075017692</v>
      </c>
      <c r="E2799" s="6">
        <v>0.50551005965018703</v>
      </c>
      <c r="F2799" s="8">
        <f t="shared" si="216"/>
        <v>2.9190477111728967E-3</v>
      </c>
      <c r="G2799" s="8">
        <f t="shared" si="217"/>
        <v>2.5483117572593078E-4</v>
      </c>
      <c r="H2799" s="8">
        <f t="shared" si="218"/>
        <v>-1.6695761637996289E-3</v>
      </c>
      <c r="I2799" s="8">
        <f>'Parameters and Results'!$C$3*Data!F2799+'Parameters and Results'!$C$4*Data!G2799</f>
        <v>2.6917755821682875E-3</v>
      </c>
      <c r="J2799" s="8">
        <f>(1-'Parameters and Results'!$B$5)*Data!H2799</f>
        <v>-5.0087284913988869E-4</v>
      </c>
      <c r="K2799" s="8">
        <f t="shared" si="219"/>
        <v>2.190902733028399E-3</v>
      </c>
    </row>
    <row r="2800" spans="1:11" x14ac:dyDescent="0.2">
      <c r="A2800" s="3">
        <v>39234</v>
      </c>
      <c r="B2800" s="4">
        <v>6676.7</v>
      </c>
      <c r="C2800" s="4">
        <v>1536.34</v>
      </c>
      <c r="D2800" s="5">
        <f t="shared" si="215"/>
        <v>776.32137443153101</v>
      </c>
      <c r="E2800" s="6">
        <v>0.50530570995452251</v>
      </c>
      <c r="F2800" s="8">
        <f t="shared" si="216"/>
        <v>8.3170255557528539E-3</v>
      </c>
      <c r="G2800" s="8">
        <f t="shared" si="217"/>
        <v>3.7300823174132988E-3</v>
      </c>
      <c r="H2800" s="8">
        <f t="shared" si="218"/>
        <v>-4.0432629682524601E-4</v>
      </c>
      <c r="I2800" s="8">
        <f>'Parameters and Results'!$C$3*Data!F2800+'Parameters and Results'!$C$4*Data!G2800</f>
        <v>9.2916418126869297E-3</v>
      </c>
      <c r="J2800" s="8">
        <f>(1-'Parameters and Results'!$B$5)*Data!H2800</f>
        <v>-1.2129788904757383E-4</v>
      </c>
      <c r="K2800" s="8">
        <f t="shared" si="219"/>
        <v>9.1703439236393552E-3</v>
      </c>
    </row>
    <row r="2801" spans="1:11" x14ac:dyDescent="0.2">
      <c r="A2801" s="3">
        <v>39237</v>
      </c>
      <c r="B2801" s="4">
        <v>6664.1</v>
      </c>
      <c r="C2801" s="4">
        <v>1539.18</v>
      </c>
      <c r="D2801" s="5">
        <f t="shared" si="215"/>
        <v>772.99116110887906</v>
      </c>
      <c r="E2801" s="6">
        <v>0.50220972278023301</v>
      </c>
      <c r="F2801" s="8">
        <f t="shared" si="216"/>
        <v>-1.8889427540341001E-3</v>
      </c>
      <c r="G2801" s="8">
        <f t="shared" si="217"/>
        <v>1.8468426849634985E-3</v>
      </c>
      <c r="H2801" s="8">
        <f t="shared" si="218"/>
        <v>-6.1458054508165775E-3</v>
      </c>
      <c r="I2801" s="8">
        <f>'Parameters and Results'!$C$3*Data!F2801+'Parameters and Results'!$C$4*Data!G2801</f>
        <v>-6.5552985989954823E-4</v>
      </c>
      <c r="J2801" s="8">
        <f>(1-'Parameters and Results'!$B$5)*Data!H2801</f>
        <v>-1.8437416352449735E-3</v>
      </c>
      <c r="K2801" s="8">
        <f t="shared" si="219"/>
        <v>-2.4992714951445217E-3</v>
      </c>
    </row>
    <row r="2802" spans="1:11" x14ac:dyDescent="0.2">
      <c r="A2802" s="3">
        <v>39238</v>
      </c>
      <c r="B2802" s="4">
        <v>6632.8</v>
      </c>
      <c r="C2802" s="4">
        <v>1530.95</v>
      </c>
      <c r="D2802" s="5">
        <f t="shared" si="215"/>
        <v>768.20211751718614</v>
      </c>
      <c r="E2802" s="6">
        <v>0.50178132369913198</v>
      </c>
      <c r="F2802" s="8">
        <f t="shared" si="216"/>
        <v>-4.7078729344817586E-3</v>
      </c>
      <c r="G2802" s="8">
        <f t="shared" si="217"/>
        <v>-5.3613493328488557E-3</v>
      </c>
      <c r="H2802" s="8">
        <f t="shared" si="218"/>
        <v>-8.5339228592283946E-4</v>
      </c>
      <c r="I2802" s="8">
        <f>'Parameters and Results'!$C$3*Data!F2802+'Parameters and Results'!$C$4*Data!G2802</f>
        <v>-7.0145174574099221E-3</v>
      </c>
      <c r="J2802" s="8">
        <f>(1-'Parameters and Results'!$B$5)*Data!H2802</f>
        <v>-2.5601768577685185E-4</v>
      </c>
      <c r="K2802" s="8">
        <f t="shared" si="219"/>
        <v>-7.2705351431867739E-3</v>
      </c>
    </row>
    <row r="2803" spans="1:11" x14ac:dyDescent="0.2">
      <c r="A2803" s="3">
        <v>39239</v>
      </c>
      <c r="B2803" s="4">
        <v>6522.7</v>
      </c>
      <c r="C2803" s="4">
        <v>1517.38</v>
      </c>
      <c r="D2803" s="5">
        <f t="shared" si="215"/>
        <v>761.85168449063622</v>
      </c>
      <c r="E2803" s="6">
        <v>0.50208364713561282</v>
      </c>
      <c r="F2803" s="8">
        <f t="shared" si="216"/>
        <v>-1.6738637171922203E-2</v>
      </c>
      <c r="G2803" s="8">
        <f t="shared" si="217"/>
        <v>-8.9032943542946812E-3</v>
      </c>
      <c r="H2803" s="8">
        <f t="shared" si="218"/>
        <v>6.0231894608170551E-4</v>
      </c>
      <c r="I2803" s="8">
        <f>'Parameters and Results'!$C$3*Data!F2803+'Parameters and Results'!$C$4*Data!G2803</f>
        <v>-1.9454086476751058E-2</v>
      </c>
      <c r="J2803" s="8">
        <f>(1-'Parameters and Results'!$B$5)*Data!H2803</f>
        <v>1.8069568382451167E-4</v>
      </c>
      <c r="K2803" s="8">
        <f t="shared" si="219"/>
        <v>-1.9273390792926545E-2</v>
      </c>
    </row>
    <row r="2804" spans="1:11" x14ac:dyDescent="0.2">
      <c r="A2804" s="3">
        <v>39240</v>
      </c>
      <c r="B2804" s="4">
        <v>6505.1</v>
      </c>
      <c r="C2804" s="4">
        <v>1490.72</v>
      </c>
      <c r="D2804" s="5">
        <f t="shared" si="215"/>
        <v>752.66080985559927</v>
      </c>
      <c r="E2804" s="6">
        <v>0.50489750580632131</v>
      </c>
      <c r="F2804" s="8">
        <f t="shared" si="216"/>
        <v>-2.7019160114798517E-3</v>
      </c>
      <c r="G2804" s="8">
        <f t="shared" si="217"/>
        <v>-1.7725938674770216E-2</v>
      </c>
      <c r="H2804" s="8">
        <f t="shared" si="218"/>
        <v>5.5887163060210224E-3</v>
      </c>
      <c r="I2804" s="8">
        <f>'Parameters and Results'!$C$3*Data!F2804+'Parameters and Results'!$C$4*Data!G2804</f>
        <v>-1.1936183394420789E-2</v>
      </c>
      <c r="J2804" s="8">
        <f>(1-'Parameters and Results'!$B$5)*Data!H2804</f>
        <v>1.6766148918063071E-3</v>
      </c>
      <c r="K2804" s="8">
        <f t="shared" si="219"/>
        <v>-1.0259568502614481E-2</v>
      </c>
    </row>
    <row r="2805" spans="1:11" x14ac:dyDescent="0.2">
      <c r="A2805" s="3">
        <v>39241</v>
      </c>
      <c r="B2805" s="4">
        <v>6505.1</v>
      </c>
      <c r="C2805" s="4">
        <v>1507.67</v>
      </c>
      <c r="D2805" s="5">
        <f t="shared" si="215"/>
        <v>766.28716645489203</v>
      </c>
      <c r="E2805" s="6">
        <v>0.50825921219822112</v>
      </c>
      <c r="F2805" s="8">
        <f t="shared" si="216"/>
        <v>0</v>
      </c>
      <c r="G2805" s="8">
        <f t="shared" si="217"/>
        <v>1.1306188027129122E-2</v>
      </c>
      <c r="H2805" s="8">
        <f t="shared" si="218"/>
        <v>6.6361277956442036E-3</v>
      </c>
      <c r="I2805" s="8">
        <f>'Parameters and Results'!$C$3*Data!F2805+'Parameters and Results'!$C$4*Data!G2805</f>
        <v>6.1053415346497275E-3</v>
      </c>
      <c r="J2805" s="8">
        <f>(1-'Parameters and Results'!$B$5)*Data!H2805</f>
        <v>1.9908383386932614E-3</v>
      </c>
      <c r="K2805" s="8">
        <f t="shared" si="219"/>
        <v>8.0961798733429884E-3</v>
      </c>
    </row>
    <row r="2806" spans="1:11" x14ac:dyDescent="0.2">
      <c r="A2806" s="3">
        <v>39244</v>
      </c>
      <c r="B2806" s="4">
        <v>6567.5</v>
      </c>
      <c r="C2806" s="4">
        <v>1509.12</v>
      </c>
      <c r="D2806" s="5">
        <f t="shared" si="215"/>
        <v>767.14111427409512</v>
      </c>
      <c r="E2806" s="6">
        <v>0.50833672224481496</v>
      </c>
      <c r="F2806" s="8">
        <f t="shared" si="216"/>
        <v>9.5467579410879258E-3</v>
      </c>
      <c r="G2806" s="8">
        <f t="shared" si="217"/>
        <v>9.6128673965282044E-4</v>
      </c>
      <c r="H2806" s="8">
        <f t="shared" si="218"/>
        <v>1.5248938957544993E-4</v>
      </c>
      <c r="I2806" s="8">
        <f>'Parameters and Results'!$C$3*Data!F2806+'Parameters and Results'!$C$4*Data!G2806</f>
        <v>8.8725080378644593E-3</v>
      </c>
      <c r="J2806" s="8">
        <f>(1-'Parameters and Results'!$B$5)*Data!H2806</f>
        <v>4.5746816872634983E-5</v>
      </c>
      <c r="K2806" s="8">
        <f t="shared" si="219"/>
        <v>8.9182548547370941E-3</v>
      </c>
    </row>
    <row r="2807" spans="1:11" x14ac:dyDescent="0.2">
      <c r="A2807" s="3">
        <v>39245</v>
      </c>
      <c r="B2807" s="4">
        <v>6520.4</v>
      </c>
      <c r="C2807" s="4">
        <v>1493</v>
      </c>
      <c r="D2807" s="5">
        <f t="shared" si="215"/>
        <v>756.52394223460851</v>
      </c>
      <c r="E2807" s="6">
        <v>0.50671395996959712</v>
      </c>
      <c r="F2807" s="8">
        <f t="shared" si="216"/>
        <v>-7.1975188275603032E-3</v>
      </c>
      <c r="G2807" s="8">
        <f t="shared" si="217"/>
        <v>-1.0739180929706308E-2</v>
      </c>
      <c r="H2807" s="8">
        <f t="shared" si="218"/>
        <v>-3.1974042009190401E-3</v>
      </c>
      <c r="I2807" s="8">
        <f>'Parameters and Results'!$C$3*Data!F2807+'Parameters and Results'!$C$4*Data!G2807</f>
        <v>-1.2096986676156673E-2</v>
      </c>
      <c r="J2807" s="8">
        <f>(1-'Parameters and Results'!$B$5)*Data!H2807</f>
        <v>-9.5922126027571223E-4</v>
      </c>
      <c r="K2807" s="8">
        <f t="shared" si="219"/>
        <v>-1.3056207936432385E-2</v>
      </c>
    </row>
    <row r="2808" spans="1:11" x14ac:dyDescent="0.2">
      <c r="A2808" s="3">
        <v>39246</v>
      </c>
      <c r="B2808" s="4">
        <v>6559.6</v>
      </c>
      <c r="C2808" s="4">
        <v>1515.67</v>
      </c>
      <c r="D2808" s="5">
        <f t="shared" si="215"/>
        <v>768.28365774533654</v>
      </c>
      <c r="E2808" s="6">
        <v>0.50689375506893752</v>
      </c>
      <c r="F2808" s="8">
        <f t="shared" si="216"/>
        <v>5.9939017371559572E-3</v>
      </c>
      <c r="G2808" s="8">
        <f t="shared" si="217"/>
        <v>1.5070066867546436E-2</v>
      </c>
      <c r="H2808" s="8">
        <f t="shared" si="218"/>
        <v>3.5476269282207798E-4</v>
      </c>
      <c r="I2808" s="8">
        <f>'Parameters and Results'!$C$3*Data!F2808+'Parameters and Results'!$C$4*Data!G2808</f>
        <v>1.3382500128486539E-2</v>
      </c>
      <c r="J2808" s="8">
        <f>(1-'Parameters and Results'!$B$5)*Data!H2808</f>
        <v>1.0642880784662341E-4</v>
      </c>
      <c r="K2808" s="8">
        <f t="shared" si="219"/>
        <v>1.3488928936333163E-2</v>
      </c>
    </row>
    <row r="2809" spans="1:11" x14ac:dyDescent="0.2">
      <c r="A2809" s="3">
        <v>39247</v>
      </c>
      <c r="B2809" s="4">
        <v>6649.9</v>
      </c>
      <c r="C2809" s="4">
        <v>1522.97</v>
      </c>
      <c r="D2809" s="5">
        <f t="shared" si="215"/>
        <v>773.31674621712193</v>
      </c>
      <c r="E2809" s="6">
        <v>0.50776886361328322</v>
      </c>
      <c r="F2809" s="8">
        <f t="shared" si="216"/>
        <v>1.3672191473558458E-2</v>
      </c>
      <c r="G2809" s="8">
        <f t="shared" si="217"/>
        <v>4.8047903298739786E-3</v>
      </c>
      <c r="H2809" s="8">
        <f t="shared" si="218"/>
        <v>1.7249255963781506E-3</v>
      </c>
      <c r="I2809" s="8">
        <f>'Parameters and Results'!$C$3*Data!F2809+'Parameters and Results'!$C$4*Data!G2809</f>
        <v>1.45577543174956E-2</v>
      </c>
      <c r="J2809" s="8">
        <f>(1-'Parameters and Results'!$B$5)*Data!H2809</f>
        <v>5.1747767891344523E-4</v>
      </c>
      <c r="K2809" s="8">
        <f t="shared" si="219"/>
        <v>1.5075231996409045E-2</v>
      </c>
    </row>
    <row r="2810" spans="1:11" x14ac:dyDescent="0.2">
      <c r="A2810" s="3">
        <v>39248</v>
      </c>
      <c r="B2810" s="4">
        <v>6732.4</v>
      </c>
      <c r="C2810" s="4">
        <v>1532.91</v>
      </c>
      <c r="D2810" s="5">
        <f t="shared" si="215"/>
        <v>775.41099701552923</v>
      </c>
      <c r="E2810" s="6">
        <v>0.50584248065152504</v>
      </c>
      <c r="F2810" s="8">
        <f t="shared" si="216"/>
        <v>1.2329875309162099E-2</v>
      </c>
      <c r="G2810" s="8">
        <f t="shared" si="217"/>
        <v>6.5055139969241163E-3</v>
      </c>
      <c r="H2810" s="8">
        <f t="shared" si="218"/>
        <v>-3.8010333881901459E-3</v>
      </c>
      <c r="I2810" s="8">
        <f>'Parameters and Results'!$C$3*Data!F2810+'Parameters and Results'!$C$4*Data!G2810</f>
        <v>1.4301618453855861E-2</v>
      </c>
      <c r="J2810" s="8">
        <f>(1-'Parameters and Results'!$B$5)*Data!H2810</f>
        <v>-1.1403100164570439E-3</v>
      </c>
      <c r="K2810" s="8">
        <f t="shared" si="219"/>
        <v>1.3161308437398817E-2</v>
      </c>
    </row>
    <row r="2811" spans="1:11" x14ac:dyDescent="0.2">
      <c r="A2811" s="3">
        <v>39251</v>
      </c>
      <c r="B2811" s="4">
        <v>6703.5</v>
      </c>
      <c r="C2811" s="4">
        <v>1531.05</v>
      </c>
      <c r="D2811" s="5">
        <f t="shared" si="215"/>
        <v>772.94527463651059</v>
      </c>
      <c r="E2811" s="6">
        <v>0.50484652665589669</v>
      </c>
      <c r="F2811" s="8">
        <f t="shared" si="216"/>
        <v>-4.3019142103951878E-3</v>
      </c>
      <c r="G2811" s="8">
        <f t="shared" si="217"/>
        <v>-1.2141152159179064E-3</v>
      </c>
      <c r="H2811" s="8">
        <f t="shared" si="218"/>
        <v>-1.9708422883849487E-3</v>
      </c>
      <c r="I2811" s="8">
        <f>'Parameters and Results'!$C$3*Data!F2811+'Parameters and Results'!$C$4*Data!G2811</f>
        <v>-4.4197971506914589E-3</v>
      </c>
      <c r="J2811" s="8">
        <f>(1-'Parameters and Results'!$B$5)*Data!H2811</f>
        <v>-5.9125268651548466E-4</v>
      </c>
      <c r="K2811" s="8">
        <f t="shared" si="219"/>
        <v>-5.0110498372069436E-3</v>
      </c>
    </row>
    <row r="2812" spans="1:11" x14ac:dyDescent="0.2">
      <c r="A2812" s="3">
        <v>39252</v>
      </c>
      <c r="B2812" s="4">
        <v>6650.2</v>
      </c>
      <c r="C2812" s="4">
        <v>1533.7</v>
      </c>
      <c r="D2812" s="5">
        <f t="shared" si="215"/>
        <v>771.75061641423042</v>
      </c>
      <c r="E2812" s="6">
        <v>0.50319529009208475</v>
      </c>
      <c r="F2812" s="8">
        <f t="shared" si="216"/>
        <v>-7.9828486559955173E-3</v>
      </c>
      <c r="G2812" s="8">
        <f t="shared" si="217"/>
        <v>1.7293421391170744E-3</v>
      </c>
      <c r="H2812" s="8">
        <f t="shared" si="218"/>
        <v>-3.2761300439619638E-3</v>
      </c>
      <c r="I2812" s="8">
        <f>'Parameters and Results'!$C$3*Data!F2812+'Parameters and Results'!$C$4*Data!G2812</f>
        <v>-6.0511478188728573E-3</v>
      </c>
      <c r="J2812" s="8">
        <f>(1-'Parameters and Results'!$B$5)*Data!H2812</f>
        <v>-9.8283901318858922E-4</v>
      </c>
      <c r="K2812" s="8">
        <f t="shared" si="219"/>
        <v>-7.0339868320614465E-3</v>
      </c>
    </row>
    <row r="2813" spans="1:11" x14ac:dyDescent="0.2">
      <c r="A2813" s="3">
        <v>39253</v>
      </c>
      <c r="B2813" s="4">
        <v>6649.3</v>
      </c>
      <c r="C2813" s="4">
        <v>1512.84</v>
      </c>
      <c r="D2813" s="5">
        <f t="shared" si="215"/>
        <v>759.11485774499477</v>
      </c>
      <c r="E2813" s="6">
        <v>0.50178132369913198</v>
      </c>
      <c r="F2813" s="8">
        <f t="shared" si="216"/>
        <v>-1.3534343417021493E-4</v>
      </c>
      <c r="G2813" s="8">
        <f t="shared" si="217"/>
        <v>-1.3694437625555845E-2</v>
      </c>
      <c r="H2813" s="8">
        <f t="shared" si="218"/>
        <v>-2.8139308050662234E-3</v>
      </c>
      <c r="I2813" s="8">
        <f>'Parameters and Results'!$C$3*Data!F2813+'Parameters and Results'!$C$4*Data!G2813</f>
        <v>-7.5134218226990965E-3</v>
      </c>
      <c r="J2813" s="8">
        <f>(1-'Parameters and Results'!$B$5)*Data!H2813</f>
        <v>-8.4417924151986717E-4</v>
      </c>
      <c r="K2813" s="8">
        <f t="shared" si="219"/>
        <v>-8.3576010642189644E-3</v>
      </c>
    </row>
    <row r="2814" spans="1:11" x14ac:dyDescent="0.2">
      <c r="A2814" s="3">
        <v>39254</v>
      </c>
      <c r="B2814" s="4">
        <v>6596</v>
      </c>
      <c r="C2814" s="4">
        <v>1522.19</v>
      </c>
      <c r="D2814" s="5">
        <f t="shared" si="215"/>
        <v>763.95984943538281</v>
      </c>
      <c r="E2814" s="6">
        <v>0.50188205771643668</v>
      </c>
      <c r="F2814" s="8">
        <f t="shared" si="216"/>
        <v>-8.0481812719605892E-3</v>
      </c>
      <c r="G2814" s="8">
        <f t="shared" si="217"/>
        <v>6.1614083415642467E-3</v>
      </c>
      <c r="H2814" s="8">
        <f t="shared" si="218"/>
        <v>2.007326749350126E-4</v>
      </c>
      <c r="I2814" s="8">
        <f>'Parameters and Results'!$C$3*Data!F2814+'Parameters and Results'!$C$4*Data!G2814</f>
        <v>-3.7149981085208218E-3</v>
      </c>
      <c r="J2814" s="8">
        <f>(1-'Parameters and Results'!$B$5)*Data!H2814</f>
        <v>6.0219802480503788E-5</v>
      </c>
      <c r="K2814" s="8">
        <f t="shared" si="219"/>
        <v>-3.6547783060403181E-3</v>
      </c>
    </row>
    <row r="2815" spans="1:11" x14ac:dyDescent="0.2">
      <c r="A2815" s="3">
        <v>39255</v>
      </c>
      <c r="B2815" s="4">
        <v>6567.4</v>
      </c>
      <c r="C2815" s="4">
        <v>1502.56</v>
      </c>
      <c r="D2815" s="5">
        <f t="shared" si="215"/>
        <v>752.8610081170458</v>
      </c>
      <c r="E2815" s="6">
        <v>0.50105220964024455</v>
      </c>
      <c r="F2815" s="8">
        <f t="shared" si="216"/>
        <v>-4.3453887298186581E-3</v>
      </c>
      <c r="G2815" s="8">
        <f t="shared" si="217"/>
        <v>-1.2979767316439047E-2</v>
      </c>
      <c r="H2815" s="8">
        <f t="shared" si="218"/>
        <v>-1.6548407858420278E-3</v>
      </c>
      <c r="I2815" s="8">
        <f>'Parameters and Results'!$C$3*Data!F2815+'Parameters and Results'!$C$4*Data!G2815</f>
        <v>-1.0811289489468412E-2</v>
      </c>
      <c r="J2815" s="8">
        <f>(1-'Parameters and Results'!$B$5)*Data!H2815</f>
        <v>-4.9645223575260839E-4</v>
      </c>
      <c r="K2815" s="8">
        <f t="shared" si="219"/>
        <v>-1.130774172522102E-2</v>
      </c>
    </row>
    <row r="2816" spans="1:11" x14ac:dyDescent="0.2">
      <c r="A2816" s="3">
        <v>39258</v>
      </c>
      <c r="B2816" s="4">
        <v>6588.4</v>
      </c>
      <c r="C2816" s="4">
        <v>1497.74</v>
      </c>
      <c r="D2816" s="5">
        <f t="shared" si="215"/>
        <v>750.14524691976374</v>
      </c>
      <c r="E2816" s="6">
        <v>0.50085144746068322</v>
      </c>
      <c r="F2816" s="8">
        <f t="shared" si="216"/>
        <v>3.1925109588497396E-3</v>
      </c>
      <c r="G2816" s="8">
        <f t="shared" si="217"/>
        <v>-3.2130147962474665E-3</v>
      </c>
      <c r="H2816" s="8">
        <f t="shared" si="218"/>
        <v>-4.0076145211266655E-4</v>
      </c>
      <c r="I2816" s="8">
        <f>'Parameters and Results'!$C$3*Data!F2816+'Parameters and Results'!$C$4*Data!G2816</f>
        <v>1.0584190990198898E-3</v>
      </c>
      <c r="J2816" s="8">
        <f>(1-'Parameters and Results'!$B$5)*Data!H2816</f>
        <v>-1.2022843563379999E-4</v>
      </c>
      <c r="K2816" s="8">
        <f t="shared" si="219"/>
        <v>9.3819066338608986E-4</v>
      </c>
    </row>
    <row r="2817" spans="1:11" x14ac:dyDescent="0.2">
      <c r="A2817" s="3">
        <v>39259</v>
      </c>
      <c r="B2817" s="4">
        <v>6559.3</v>
      </c>
      <c r="C2817" s="4">
        <v>1492.89</v>
      </c>
      <c r="D2817" s="5">
        <f t="shared" si="215"/>
        <v>746.66900070021006</v>
      </c>
      <c r="E2817" s="6">
        <v>0.50015004501350402</v>
      </c>
      <c r="F2817" s="8">
        <f t="shared" si="216"/>
        <v>-4.4266369810899197E-3</v>
      </c>
      <c r="G2817" s="8">
        <f t="shared" si="217"/>
        <v>-3.243466595241122E-3</v>
      </c>
      <c r="H2817" s="8">
        <f t="shared" si="218"/>
        <v>-1.4014016307557255E-3</v>
      </c>
      <c r="I2817" s="8">
        <f>'Parameters and Results'!$C$3*Data!F2817+'Parameters and Results'!$C$4*Data!G2817</f>
        <v>-5.6247793198838866E-3</v>
      </c>
      <c r="J2817" s="8">
        <f>(1-'Parameters and Results'!$B$5)*Data!H2817</f>
        <v>-4.2042048922671769E-4</v>
      </c>
      <c r="K2817" s="8">
        <f t="shared" si="219"/>
        <v>-6.0451998091106043E-3</v>
      </c>
    </row>
    <row r="2818" spans="1:11" x14ac:dyDescent="0.2">
      <c r="A2818" s="3">
        <v>39260</v>
      </c>
      <c r="B2818" s="4">
        <v>6527.6</v>
      </c>
      <c r="C2818" s="4">
        <v>1506.34</v>
      </c>
      <c r="D2818" s="5">
        <f t="shared" ref="D2818:D2881" si="220">C2818*E2818</f>
        <v>754.37700320512818</v>
      </c>
      <c r="E2818" s="6">
        <v>0.50080128205128205</v>
      </c>
      <c r="F2818" s="8">
        <f t="shared" si="216"/>
        <v>-4.8445486706512322E-3</v>
      </c>
      <c r="G2818" s="8">
        <f t="shared" si="217"/>
        <v>8.9690288264724811E-3</v>
      </c>
      <c r="H2818" s="8">
        <f t="shared" si="218"/>
        <v>1.3012363579719556E-3</v>
      </c>
      <c r="I2818" s="8">
        <f>'Parameters and Results'!$C$3*Data!F2818+'Parameters and Results'!$C$4*Data!G2818</f>
        <v>6.042954794753131E-4</v>
      </c>
      <c r="J2818" s="8">
        <f>(1-'Parameters and Results'!$B$5)*Data!H2818</f>
        <v>3.9037090739158675E-4</v>
      </c>
      <c r="K2818" s="8">
        <f t="shared" si="219"/>
        <v>9.946663868668998E-4</v>
      </c>
    </row>
    <row r="2819" spans="1:11" x14ac:dyDescent="0.2">
      <c r="A2819" s="3">
        <v>39261</v>
      </c>
      <c r="B2819" s="4">
        <v>6571.3</v>
      </c>
      <c r="C2819" s="4">
        <v>1505.71</v>
      </c>
      <c r="D2819" s="5">
        <f t="shared" si="220"/>
        <v>751.87755917307493</v>
      </c>
      <c r="E2819" s="6">
        <v>0.49935084390292617</v>
      </c>
      <c r="F2819" s="8">
        <f t="shared" si="216"/>
        <v>6.6723407503465728E-3</v>
      </c>
      <c r="G2819" s="8">
        <f t="shared" si="217"/>
        <v>-4.1831975510828911E-4</v>
      </c>
      <c r="H2819" s="8">
        <f t="shared" si="218"/>
        <v>-2.9004370985938844E-3</v>
      </c>
      <c r="I2819" s="8">
        <f>'Parameters and Results'!$C$3*Data!F2819+'Parameters and Results'!$C$4*Data!G2819</f>
        <v>5.6124054887947746E-3</v>
      </c>
      <c r="J2819" s="8">
        <f>(1-'Parameters and Results'!$B$5)*Data!H2819</f>
        <v>-8.7013112957816548E-4</v>
      </c>
      <c r="K2819" s="8">
        <f t="shared" si="219"/>
        <v>4.742274359216609E-3</v>
      </c>
    </row>
    <row r="2820" spans="1:11" x14ac:dyDescent="0.2">
      <c r="A2820" s="3">
        <v>39262</v>
      </c>
      <c r="B2820" s="4">
        <v>6607.9</v>
      </c>
      <c r="C2820" s="4">
        <v>1503.35</v>
      </c>
      <c r="D2820" s="5">
        <f t="shared" si="220"/>
        <v>749.27731259968095</v>
      </c>
      <c r="E2820" s="6">
        <v>0.49840510366826152</v>
      </c>
      <c r="F2820" s="8">
        <f t="shared" ref="F2820:F2883" si="221">LN(B2820/B2819)</f>
        <v>5.5542209072673146E-3</v>
      </c>
      <c r="G2820" s="8">
        <f t="shared" ref="G2820:G2883" si="222">LN(C2820/C2819)</f>
        <v>-1.568596494518186E-3</v>
      </c>
      <c r="H2820" s="8">
        <f t="shared" ref="H2820:H2883" si="223">LN(E2820/E2819)</f>
        <v>-1.8957351648992008E-3</v>
      </c>
      <c r="I2820" s="8">
        <f>'Parameters and Results'!$C$3*Data!F2820+'Parameters and Results'!$C$4*Data!G2820</f>
        <v>4.0129011868190794E-3</v>
      </c>
      <c r="J2820" s="8">
        <f>(1-'Parameters and Results'!$B$5)*Data!H2820</f>
        <v>-5.6872054946976037E-4</v>
      </c>
      <c r="K2820" s="8">
        <f t="shared" ref="K2820:K2883" si="224">I2820+J2820</f>
        <v>3.444180637349319E-3</v>
      </c>
    </row>
    <row r="2821" spans="1:11" x14ac:dyDescent="0.2">
      <c r="A2821" s="3">
        <v>39265</v>
      </c>
      <c r="B2821" s="4">
        <v>6590.6</v>
      </c>
      <c r="C2821" s="4">
        <v>1519.43</v>
      </c>
      <c r="D2821" s="5">
        <f t="shared" si="220"/>
        <v>754.58382995629722</v>
      </c>
      <c r="E2821" s="6">
        <v>0.49662296384584825</v>
      </c>
      <c r="F2821" s="8">
        <f t="shared" si="221"/>
        <v>-2.6215115213996457E-3</v>
      </c>
      <c r="G2821" s="8">
        <f t="shared" si="222"/>
        <v>1.0639313268578126E-2</v>
      </c>
      <c r="H2821" s="8">
        <f t="shared" si="223"/>
        <v>-3.5820933825044402E-3</v>
      </c>
      <c r="I2821" s="8">
        <f>'Parameters and Results'!$C$3*Data!F2821+'Parameters and Results'!$C$4*Data!G2821</f>
        <v>3.4514065838074995E-3</v>
      </c>
      <c r="J2821" s="8">
        <f>(1-'Parameters and Results'!$B$5)*Data!H2821</f>
        <v>-1.0746280147513323E-3</v>
      </c>
      <c r="K2821" s="8">
        <f t="shared" si="224"/>
        <v>2.3767785690561672E-3</v>
      </c>
    </row>
    <row r="2822" spans="1:11" x14ac:dyDescent="0.2">
      <c r="A2822" s="3">
        <v>39266</v>
      </c>
      <c r="B2822" s="4">
        <v>6639.8</v>
      </c>
      <c r="C2822" s="4">
        <v>1524.87</v>
      </c>
      <c r="D2822" s="5">
        <f t="shared" si="220"/>
        <v>756.19637986610451</v>
      </c>
      <c r="E2822" s="6">
        <v>0.49590875278948671</v>
      </c>
      <c r="F2822" s="8">
        <f t="shared" si="221"/>
        <v>7.4374511419272706E-3</v>
      </c>
      <c r="G2822" s="8">
        <f t="shared" si="222"/>
        <v>3.5738959959952079E-3</v>
      </c>
      <c r="H2822" s="8">
        <f t="shared" si="223"/>
        <v>-1.4391704923167781E-3</v>
      </c>
      <c r="I2822" s="8">
        <f>'Parameters and Results'!$C$3*Data!F2822+'Parameters and Results'!$C$4*Data!G2822</f>
        <v>8.4376735870237748E-3</v>
      </c>
      <c r="J2822" s="8">
        <f>(1-'Parameters and Results'!$B$5)*Data!H2822</f>
        <v>-4.3175114769503347E-4</v>
      </c>
      <c r="K2822" s="8">
        <f t="shared" si="224"/>
        <v>8.0059224393287422E-3</v>
      </c>
    </row>
    <row r="2823" spans="1:11" x14ac:dyDescent="0.2">
      <c r="A2823" s="3">
        <v>39268</v>
      </c>
      <c r="B2823" s="4">
        <v>6635.2</v>
      </c>
      <c r="C2823" s="4">
        <v>1525.4</v>
      </c>
      <c r="D2823" s="5">
        <f t="shared" si="220"/>
        <v>758.75447672105054</v>
      </c>
      <c r="E2823" s="6">
        <v>0.49741345005968957</v>
      </c>
      <c r="F2823" s="8">
        <f t="shared" si="221"/>
        <v>-6.9303204280424138E-4</v>
      </c>
      <c r="G2823" s="8">
        <f t="shared" si="222"/>
        <v>3.4751022390395846E-4</v>
      </c>
      <c r="H2823" s="8">
        <f t="shared" si="223"/>
        <v>3.0296280840403831E-3</v>
      </c>
      <c r="I2823" s="8">
        <f>'Parameters and Results'!$C$3*Data!F2823+'Parameters and Results'!$C$4*Data!G2823</f>
        <v>-4.1874751654557359E-4</v>
      </c>
      <c r="J2823" s="8">
        <f>(1-'Parameters and Results'!$B$5)*Data!H2823</f>
        <v>9.0888842521211503E-4</v>
      </c>
      <c r="K2823" s="8">
        <f t="shared" si="224"/>
        <v>4.9014090866654144E-4</v>
      </c>
    </row>
    <row r="2824" spans="1:11" x14ac:dyDescent="0.2">
      <c r="A2824" s="3">
        <v>39269</v>
      </c>
      <c r="B2824" s="4">
        <v>6690.1</v>
      </c>
      <c r="C2824" s="4">
        <v>1530.44</v>
      </c>
      <c r="D2824" s="5">
        <f t="shared" si="220"/>
        <v>760.24042521484273</v>
      </c>
      <c r="E2824" s="6">
        <v>0.49674631165863592</v>
      </c>
      <c r="F2824" s="8">
        <f t="shared" si="221"/>
        <v>8.2400112015510729E-3</v>
      </c>
      <c r="G2824" s="8">
        <f t="shared" si="222"/>
        <v>3.2986050119985879E-3</v>
      </c>
      <c r="H2824" s="8">
        <f t="shared" si="223"/>
        <v>-1.3421152754001756E-3</v>
      </c>
      <c r="I2824" s="8">
        <f>'Parameters and Results'!$C$3*Data!F2824+'Parameters and Results'!$C$4*Data!G2824</f>
        <v>8.991256507836427E-3</v>
      </c>
      <c r="J2824" s="8">
        <f>(1-'Parameters and Results'!$B$5)*Data!H2824</f>
        <v>-4.0263458262005276E-4</v>
      </c>
      <c r="K2824" s="8">
        <f t="shared" si="224"/>
        <v>8.5886219252163734E-3</v>
      </c>
    </row>
    <row r="2825" spans="1:11" x14ac:dyDescent="0.2">
      <c r="A2825" s="3">
        <v>39272</v>
      </c>
      <c r="B2825" s="4">
        <v>6712.7</v>
      </c>
      <c r="C2825" s="4">
        <v>1531.85</v>
      </c>
      <c r="D2825" s="5">
        <f t="shared" si="220"/>
        <v>760.18559872959156</v>
      </c>
      <c r="E2825" s="6">
        <v>0.4962532876780309</v>
      </c>
      <c r="F2825" s="8">
        <f t="shared" si="221"/>
        <v>3.3724328378722372E-3</v>
      </c>
      <c r="G2825" s="8">
        <f t="shared" si="222"/>
        <v>9.2087953762835112E-4</v>
      </c>
      <c r="H2825" s="8">
        <f t="shared" si="223"/>
        <v>-9.9299943614575455E-4</v>
      </c>
      <c r="I2825" s="8">
        <f>'Parameters and Results'!$C$3*Data!F2825+'Parameters and Results'!$C$4*Data!G2825</f>
        <v>3.448153683457517E-3</v>
      </c>
      <c r="J2825" s="8">
        <f>(1-'Parameters and Results'!$B$5)*Data!H2825</f>
        <v>-2.9789983084372641E-4</v>
      </c>
      <c r="K2825" s="8">
        <f t="shared" si="224"/>
        <v>3.1502538526137908E-3</v>
      </c>
    </row>
    <row r="2826" spans="1:11" x14ac:dyDescent="0.2">
      <c r="A2826" s="3">
        <v>39273</v>
      </c>
      <c r="B2826" s="4">
        <v>6630.9</v>
      </c>
      <c r="C2826" s="4">
        <v>1510.12</v>
      </c>
      <c r="D2826" s="5">
        <f t="shared" si="220"/>
        <v>746.18045261389466</v>
      </c>
      <c r="E2826" s="6">
        <v>0.49411997232928156</v>
      </c>
      <c r="F2826" s="8">
        <f t="shared" si="221"/>
        <v>-1.2260712958033826E-2</v>
      </c>
      <c r="G2826" s="8">
        <f t="shared" si="222"/>
        <v>-1.4287037429708917E-2</v>
      </c>
      <c r="H2826" s="8">
        <f t="shared" si="223"/>
        <v>-4.3081103547310999E-3</v>
      </c>
      <c r="I2826" s="8">
        <f>'Parameters and Results'!$C$3*Data!F2826+'Parameters and Results'!$C$4*Data!G2826</f>
        <v>-1.8443124050322415E-2</v>
      </c>
      <c r="J2826" s="8">
        <f>(1-'Parameters and Results'!$B$5)*Data!H2826</f>
        <v>-1.2924331064193301E-3</v>
      </c>
      <c r="K2826" s="8">
        <f t="shared" si="224"/>
        <v>-1.9735557156741745E-2</v>
      </c>
    </row>
    <row r="2827" spans="1:11" x14ac:dyDescent="0.2">
      <c r="A2827" s="3">
        <v>39274</v>
      </c>
      <c r="B2827" s="4">
        <v>6615.1</v>
      </c>
      <c r="C2827" s="4">
        <v>1518.76</v>
      </c>
      <c r="D2827" s="5">
        <f t="shared" si="220"/>
        <v>746.57621786363859</v>
      </c>
      <c r="E2827" s="6">
        <v>0.49156958167428599</v>
      </c>
      <c r="F2827" s="8">
        <f t="shared" si="221"/>
        <v>-2.3856269807387468E-3</v>
      </c>
      <c r="G2827" s="8">
        <f t="shared" si="222"/>
        <v>5.7050945792651488E-3</v>
      </c>
      <c r="H2827" s="8">
        <f t="shared" si="223"/>
        <v>-5.1748470622466009E-3</v>
      </c>
      <c r="I2827" s="8">
        <f>'Parameters and Results'!$C$3*Data!F2827+'Parameters and Results'!$C$4*Data!G2827</f>
        <v>9.9332746465677748E-4</v>
      </c>
      <c r="J2827" s="8">
        <f>(1-'Parameters and Results'!$B$5)*Data!H2827</f>
        <v>-1.5524541186739806E-3</v>
      </c>
      <c r="K2827" s="8">
        <f t="shared" si="224"/>
        <v>-5.5912665401720309E-4</v>
      </c>
    </row>
    <row r="2828" spans="1:11" x14ac:dyDescent="0.2">
      <c r="A2828" s="3">
        <v>39275</v>
      </c>
      <c r="B2828" s="4">
        <v>6697.7</v>
      </c>
      <c r="C2828" s="4">
        <v>1547.7</v>
      </c>
      <c r="D2828" s="5">
        <f t="shared" si="220"/>
        <v>762.82714771551082</v>
      </c>
      <c r="E2828" s="6">
        <v>0.49287791414066734</v>
      </c>
      <c r="F2828" s="8">
        <f t="shared" si="221"/>
        <v>1.2409269268903489E-2</v>
      </c>
      <c r="G2828" s="8">
        <f t="shared" si="222"/>
        <v>1.8875745489392165E-2</v>
      </c>
      <c r="H2828" s="8">
        <f t="shared" si="223"/>
        <v>2.6580051089020573E-3</v>
      </c>
      <c r="I2828" s="8">
        <f>'Parameters and Results'!$C$3*Data!F2828+'Parameters and Results'!$C$4*Data!G2828</f>
        <v>2.1051013174562323E-2</v>
      </c>
      <c r="J2828" s="8">
        <f>(1-'Parameters and Results'!$B$5)*Data!H2828</f>
        <v>7.9740153267061724E-4</v>
      </c>
      <c r="K2828" s="8">
        <f t="shared" si="224"/>
        <v>2.1848414707232939E-2</v>
      </c>
    </row>
    <row r="2829" spans="1:11" x14ac:dyDescent="0.2">
      <c r="A2829" s="3">
        <v>39276</v>
      </c>
      <c r="B2829" s="4">
        <v>6716.7</v>
      </c>
      <c r="C2829" s="4">
        <v>1552.5</v>
      </c>
      <c r="D2829" s="5">
        <f t="shared" si="220"/>
        <v>763.80005903768574</v>
      </c>
      <c r="E2829" s="6">
        <v>0.49198071435599727</v>
      </c>
      <c r="F2829" s="8">
        <f t="shared" si="221"/>
        <v>2.8327786118900961E-3</v>
      </c>
      <c r="G2829" s="8">
        <f t="shared" si="222"/>
        <v>3.0965768889199313E-3</v>
      </c>
      <c r="H2829" s="8">
        <f t="shared" si="223"/>
        <v>-1.8219874546620181E-3</v>
      </c>
      <c r="I2829" s="8">
        <f>'Parameters and Results'!$C$3*Data!F2829+'Parameters and Results'!$C$4*Data!G2829</f>
        <v>4.1508328054205975E-3</v>
      </c>
      <c r="J2829" s="8">
        <f>(1-'Parameters and Results'!$B$5)*Data!H2829</f>
        <v>-5.4659623639860555E-4</v>
      </c>
      <c r="K2829" s="8">
        <f t="shared" si="224"/>
        <v>3.6042365690219921E-3</v>
      </c>
    </row>
    <row r="2830" spans="1:11" x14ac:dyDescent="0.2">
      <c r="A2830" s="3">
        <v>39279</v>
      </c>
      <c r="B2830" s="4">
        <v>6697.7</v>
      </c>
      <c r="C2830" s="4">
        <v>1549.52</v>
      </c>
      <c r="D2830" s="5">
        <f t="shared" si="220"/>
        <v>760.98615067282196</v>
      </c>
      <c r="E2830" s="6">
        <v>0.49111089283960319</v>
      </c>
      <c r="F2830" s="8">
        <f t="shared" si="221"/>
        <v>-2.8327786118901746E-3</v>
      </c>
      <c r="G2830" s="8">
        <f t="shared" si="222"/>
        <v>-1.9213292736500157E-3</v>
      </c>
      <c r="H2830" s="8">
        <f t="shared" si="223"/>
        <v>-1.7695639694293764E-3</v>
      </c>
      <c r="I2830" s="8">
        <f>'Parameters and Results'!$C$3*Data!F2830+'Parameters and Results'!$C$4*Data!G2830</f>
        <v>-3.5161990931749116E-3</v>
      </c>
      <c r="J2830" s="8">
        <f>(1-'Parameters and Results'!$B$5)*Data!H2830</f>
        <v>-5.3086919082881304E-4</v>
      </c>
      <c r="K2830" s="8">
        <f t="shared" si="224"/>
        <v>-4.0470682840037242E-3</v>
      </c>
    </row>
    <row r="2831" spans="1:11" x14ac:dyDescent="0.2">
      <c r="A2831" s="3">
        <v>39280</v>
      </c>
      <c r="B2831" s="4">
        <v>6659.1</v>
      </c>
      <c r="C2831" s="4">
        <v>1549.37</v>
      </c>
      <c r="D2831" s="5">
        <f t="shared" si="220"/>
        <v>757.78636408099374</v>
      </c>
      <c r="E2831" s="6">
        <v>0.48909322116795462</v>
      </c>
      <c r="F2831" s="8">
        <f t="shared" si="221"/>
        <v>-5.7798435939461689E-3</v>
      </c>
      <c r="G2831" s="8">
        <f t="shared" si="222"/>
        <v>-9.6808857440734719E-5</v>
      </c>
      <c r="H2831" s="8">
        <f t="shared" si="223"/>
        <v>-4.1168456498183164E-3</v>
      </c>
      <c r="I2831" s="8">
        <f>'Parameters and Results'!$C$3*Data!F2831+'Parameters and Results'!$C$4*Data!G2831</f>
        <v>-5.1096399277208941E-3</v>
      </c>
      <c r="J2831" s="8">
        <f>(1-'Parameters and Results'!$B$5)*Data!H2831</f>
        <v>-1.2350536949454951E-3</v>
      </c>
      <c r="K2831" s="8">
        <f t="shared" si="224"/>
        <v>-6.3446936226663891E-3</v>
      </c>
    </row>
    <row r="2832" spans="1:11" x14ac:dyDescent="0.2">
      <c r="A2832" s="3">
        <v>39281</v>
      </c>
      <c r="B2832" s="4">
        <v>6567.1</v>
      </c>
      <c r="C2832" s="4">
        <v>1546.17</v>
      </c>
      <c r="D2832" s="5">
        <f t="shared" si="220"/>
        <v>753.42071922814546</v>
      </c>
      <c r="E2832" s="6">
        <v>0.48728194133125424</v>
      </c>
      <c r="F2832" s="8">
        <f t="shared" si="221"/>
        <v>-1.3912005539272883E-2</v>
      </c>
      <c r="G2832" s="8">
        <f t="shared" si="222"/>
        <v>-2.0674913842960428E-3</v>
      </c>
      <c r="H2832" s="8">
        <f t="shared" si="223"/>
        <v>-3.7102171051950975E-3</v>
      </c>
      <c r="I2832" s="8">
        <f>'Parameters and Results'!$C$3*Data!F2832+'Parameters and Results'!$C$4*Data!G2832</f>
        <v>-1.3289450194383635E-2</v>
      </c>
      <c r="J2832" s="8">
        <f>(1-'Parameters and Results'!$B$5)*Data!H2832</f>
        <v>-1.1130651315585294E-3</v>
      </c>
      <c r="K2832" s="8">
        <f t="shared" si="224"/>
        <v>-1.4402515325942165E-2</v>
      </c>
    </row>
    <row r="2833" spans="1:11" x14ac:dyDescent="0.2">
      <c r="A2833" s="3">
        <v>39282</v>
      </c>
      <c r="B2833" s="4">
        <v>6640.2</v>
      </c>
      <c r="C2833" s="4">
        <v>1553.08</v>
      </c>
      <c r="D2833" s="5">
        <f t="shared" si="220"/>
        <v>757.63695790038537</v>
      </c>
      <c r="E2833" s="6">
        <v>0.48782867456949119</v>
      </c>
      <c r="F2833" s="8">
        <f t="shared" si="221"/>
        <v>1.1069748770342849E-2</v>
      </c>
      <c r="G2833" s="8">
        <f t="shared" si="222"/>
        <v>4.4591507299383236E-3</v>
      </c>
      <c r="H2833" s="8">
        <f t="shared" si="223"/>
        <v>1.1213769732664432E-3</v>
      </c>
      <c r="I2833" s="8">
        <f>'Parameters and Results'!$C$3*Data!F2833+'Parameters and Results'!$C$4*Data!G2833</f>
        <v>1.2093971568216687E-2</v>
      </c>
      <c r="J2833" s="8">
        <f>(1-'Parameters and Results'!$B$5)*Data!H2833</f>
        <v>3.3641309197993303E-4</v>
      </c>
      <c r="K2833" s="8">
        <f t="shared" si="224"/>
        <v>1.2430384660196621E-2</v>
      </c>
    </row>
    <row r="2834" spans="1:11" x14ac:dyDescent="0.2">
      <c r="A2834" s="3">
        <v>39283</v>
      </c>
      <c r="B2834" s="4">
        <v>6585.2</v>
      </c>
      <c r="C2834" s="4">
        <v>1534.1</v>
      </c>
      <c r="D2834" s="5">
        <f t="shared" si="220"/>
        <v>746.44803425457371</v>
      </c>
      <c r="E2834" s="6">
        <v>0.48657065005838845</v>
      </c>
      <c r="F2834" s="8">
        <f t="shared" si="221"/>
        <v>-8.3173767249278829E-3</v>
      </c>
      <c r="G2834" s="8">
        <f t="shared" si="222"/>
        <v>-1.2296166171457571E-2</v>
      </c>
      <c r="H2834" s="8">
        <f t="shared" si="223"/>
        <v>-2.5821553408316125E-3</v>
      </c>
      <c r="I2834" s="8">
        <f>'Parameters and Results'!$C$3*Data!F2834+'Parameters and Results'!$C$4*Data!G2834</f>
        <v>-1.3917634366898989E-2</v>
      </c>
      <c r="J2834" s="8">
        <f>(1-'Parameters and Results'!$B$5)*Data!H2834</f>
        <v>-7.7464660224948383E-4</v>
      </c>
      <c r="K2834" s="8">
        <f t="shared" si="224"/>
        <v>-1.4692280969148472E-2</v>
      </c>
    </row>
    <row r="2835" spans="1:11" x14ac:dyDescent="0.2">
      <c r="A2835" s="3">
        <v>39286</v>
      </c>
      <c r="B2835" s="4">
        <v>6624.4</v>
      </c>
      <c r="C2835" s="4">
        <v>1541.57</v>
      </c>
      <c r="D2835" s="5">
        <f t="shared" si="220"/>
        <v>749.06219630709427</v>
      </c>
      <c r="E2835" s="6">
        <v>0.48590864917395532</v>
      </c>
      <c r="F2835" s="8">
        <f t="shared" si="221"/>
        <v>5.9350949414690825E-3</v>
      </c>
      <c r="G2835" s="8">
        <f t="shared" si="222"/>
        <v>4.8574877590889017E-3</v>
      </c>
      <c r="H2835" s="8">
        <f t="shared" si="223"/>
        <v>-1.3614705983209633E-3</v>
      </c>
      <c r="I2835" s="8">
        <f>'Parameters and Results'!$C$3*Data!F2835+'Parameters and Results'!$C$4*Data!G2835</f>
        <v>7.8162514636934549E-3</v>
      </c>
      <c r="J2835" s="8">
        <f>(1-'Parameters and Results'!$B$5)*Data!H2835</f>
        <v>-4.0844117949628909E-4</v>
      </c>
      <c r="K2835" s="8">
        <f t="shared" si="224"/>
        <v>7.4078102841971657E-3</v>
      </c>
    </row>
    <row r="2836" spans="1:11" x14ac:dyDescent="0.2">
      <c r="A2836" s="3">
        <v>39287</v>
      </c>
      <c r="B2836" s="4">
        <v>6498.7</v>
      </c>
      <c r="C2836" s="4">
        <v>1511.04</v>
      </c>
      <c r="D2836" s="5">
        <f t="shared" si="220"/>
        <v>733.05195750254688</v>
      </c>
      <c r="E2836" s="6">
        <v>0.4851307427351671</v>
      </c>
      <c r="F2836" s="8">
        <f t="shared" si="221"/>
        <v>-1.9157644834274408E-2</v>
      </c>
      <c r="G2836" s="8">
        <f t="shared" si="222"/>
        <v>-2.0003222152723078E-2</v>
      </c>
      <c r="H2836" s="8">
        <f t="shared" si="223"/>
        <v>-1.6022143111451364E-3</v>
      </c>
      <c r="I2836" s="8">
        <f>'Parameters and Results'!$C$3*Data!F2836+'Parameters and Results'!$C$4*Data!G2836</f>
        <v>-2.7564679192460573E-2</v>
      </c>
      <c r="J2836" s="8">
        <f>(1-'Parameters and Results'!$B$5)*Data!H2836</f>
        <v>-4.8066429334354098E-4</v>
      </c>
      <c r="K2836" s="8">
        <f t="shared" si="224"/>
        <v>-2.8045343485804116E-2</v>
      </c>
    </row>
    <row r="2837" spans="1:11" x14ac:dyDescent="0.2">
      <c r="A2837" s="3">
        <v>39288</v>
      </c>
      <c r="B2837" s="4">
        <v>6454.3</v>
      </c>
      <c r="C2837" s="4">
        <v>1518.09</v>
      </c>
      <c r="D2837" s="5">
        <f t="shared" si="220"/>
        <v>740.71236887045609</v>
      </c>
      <c r="E2837" s="6">
        <v>0.48792388387411562</v>
      </c>
      <c r="F2837" s="8">
        <f t="shared" si="221"/>
        <v>-6.8555815480826577E-3</v>
      </c>
      <c r="G2837" s="8">
        <f t="shared" si="222"/>
        <v>4.6548102785352206E-3</v>
      </c>
      <c r="H2837" s="8">
        <f t="shared" si="223"/>
        <v>5.7409907607478385E-3</v>
      </c>
      <c r="I2837" s="8">
        <f>'Parameters and Results'!$C$3*Data!F2837+'Parameters and Results'!$C$4*Data!G2837</f>
        <v>-3.485036304163306E-3</v>
      </c>
      <c r="J2837" s="8">
        <f>(1-'Parameters and Results'!$B$5)*Data!H2837</f>
        <v>1.7222972282243518E-3</v>
      </c>
      <c r="K2837" s="8">
        <f t="shared" si="224"/>
        <v>-1.7627390759389543E-3</v>
      </c>
    </row>
    <row r="2838" spans="1:11" x14ac:dyDescent="0.2">
      <c r="A2838" s="3">
        <v>39289</v>
      </c>
      <c r="B2838" s="4">
        <v>6251.2</v>
      </c>
      <c r="C2838" s="4">
        <v>1482.66</v>
      </c>
      <c r="D2838" s="5">
        <f t="shared" si="220"/>
        <v>724.52111024237684</v>
      </c>
      <c r="E2838" s="6">
        <v>0.48866301798279899</v>
      </c>
      <c r="F2838" s="8">
        <f t="shared" si="221"/>
        <v>-3.1973130032172649E-2</v>
      </c>
      <c r="G2838" s="8">
        <f t="shared" si="222"/>
        <v>-2.3615193886306632E-2</v>
      </c>
      <c r="H2838" s="8">
        <f t="shared" si="223"/>
        <v>1.5137091198138E-3</v>
      </c>
      <c r="I2838" s="8">
        <f>'Parameters and Results'!$C$3*Data!F2838+'Parameters and Results'!$C$4*Data!G2838</f>
        <v>-4.0728693476756651E-2</v>
      </c>
      <c r="J2838" s="8">
        <f>(1-'Parameters and Results'!$B$5)*Data!H2838</f>
        <v>4.5411273594414005E-4</v>
      </c>
      <c r="K2838" s="8">
        <f t="shared" si="224"/>
        <v>-4.0274580740812513E-2</v>
      </c>
    </row>
    <row r="2839" spans="1:11" x14ac:dyDescent="0.2">
      <c r="A2839" s="3">
        <v>39290</v>
      </c>
      <c r="B2839" s="4">
        <v>6215.2</v>
      </c>
      <c r="C2839" s="4">
        <v>1458.95</v>
      </c>
      <c r="D2839" s="5">
        <f t="shared" si="220"/>
        <v>718.48222200334874</v>
      </c>
      <c r="E2839" s="6">
        <v>0.49246528119767552</v>
      </c>
      <c r="F2839" s="8">
        <f t="shared" si="221"/>
        <v>-5.7755406645951602E-3</v>
      </c>
      <c r="G2839" s="8">
        <f t="shared" si="222"/>
        <v>-1.6120772961745987E-2</v>
      </c>
      <c r="H2839" s="8">
        <f t="shared" si="223"/>
        <v>7.7508359574558769E-3</v>
      </c>
      <c r="I2839" s="8">
        <f>'Parameters and Results'!$C$3*Data!F2839+'Parameters and Results'!$C$4*Data!G2839</f>
        <v>-1.3758815480863601E-2</v>
      </c>
      <c r="J2839" s="8">
        <f>(1-'Parameters and Results'!$B$5)*Data!H2839</f>
        <v>2.3252507872367633E-3</v>
      </c>
      <c r="K2839" s="8">
        <f t="shared" si="224"/>
        <v>-1.1433564693626838E-2</v>
      </c>
    </row>
    <row r="2840" spans="1:11" x14ac:dyDescent="0.2">
      <c r="A2840" s="3">
        <v>39293</v>
      </c>
      <c r="B2840" s="4">
        <v>6206.1</v>
      </c>
      <c r="C2840" s="4">
        <v>1473.91</v>
      </c>
      <c r="D2840" s="5">
        <f t="shared" si="220"/>
        <v>728.14445212923624</v>
      </c>
      <c r="E2840" s="6">
        <v>0.49402232980930738</v>
      </c>
      <c r="F2840" s="8">
        <f t="shared" si="221"/>
        <v>-1.4652253190977173E-3</v>
      </c>
      <c r="G2840" s="8">
        <f t="shared" si="222"/>
        <v>1.0201734652928925E-2</v>
      </c>
      <c r="H2840" s="8">
        <f t="shared" si="223"/>
        <v>3.1567551123216956E-3</v>
      </c>
      <c r="I2840" s="8">
        <f>'Parameters and Results'!$C$3*Data!F2840+'Parameters and Results'!$C$4*Data!G2840</f>
        <v>4.2268645583711188E-3</v>
      </c>
      <c r="J2840" s="8">
        <f>(1-'Parameters and Results'!$B$5)*Data!H2840</f>
        <v>9.4702653369650876E-4</v>
      </c>
      <c r="K2840" s="8">
        <f t="shared" si="224"/>
        <v>5.1738910920676277E-3</v>
      </c>
    </row>
    <row r="2841" spans="1:11" x14ac:dyDescent="0.2">
      <c r="A2841" s="3">
        <v>39294</v>
      </c>
      <c r="B2841" s="4">
        <v>6360.1</v>
      </c>
      <c r="C2841" s="4">
        <v>1455.27</v>
      </c>
      <c r="D2841" s="5">
        <f t="shared" si="220"/>
        <v>716.10569825804544</v>
      </c>
      <c r="E2841" s="6">
        <v>0.49207755142210413</v>
      </c>
      <c r="F2841" s="8">
        <f t="shared" si="221"/>
        <v>2.4511421163885494E-2</v>
      </c>
      <c r="G2841" s="8">
        <f t="shared" si="222"/>
        <v>-1.2727283140030712E-2</v>
      </c>
      <c r="H2841" s="8">
        <f t="shared" si="223"/>
        <v>-3.944389296980144E-3</v>
      </c>
      <c r="I2841" s="8">
        <f>'Parameters and Results'!$C$3*Data!F2841+'Parameters and Results'!$C$4*Data!G2841</f>
        <v>1.457476062278322E-2</v>
      </c>
      <c r="J2841" s="8">
        <f>(1-'Parameters and Results'!$B$5)*Data!H2841</f>
        <v>-1.1833167890940434E-3</v>
      </c>
      <c r="K2841" s="8">
        <f t="shared" si="224"/>
        <v>1.3391443833689176E-2</v>
      </c>
    </row>
    <row r="2842" spans="1:11" x14ac:dyDescent="0.2">
      <c r="A2842" s="3">
        <v>39295</v>
      </c>
      <c r="B2842" s="4">
        <v>6250.6</v>
      </c>
      <c r="C2842" s="4">
        <v>1465.81</v>
      </c>
      <c r="D2842" s="5">
        <f t="shared" si="220"/>
        <v>722.32296851130923</v>
      </c>
      <c r="E2842" s="6">
        <v>0.49278076183905778</v>
      </c>
      <c r="F2842" s="8">
        <f t="shared" si="221"/>
        <v>-1.7366641358256732E-2</v>
      </c>
      <c r="G2842" s="8">
        <f t="shared" si="222"/>
        <v>7.2165402811302515E-3</v>
      </c>
      <c r="H2842" s="8">
        <f t="shared" si="223"/>
        <v>1.4280440688579504E-3</v>
      </c>
      <c r="I2842" s="8">
        <f>'Parameters and Results'!$C$3*Data!F2842+'Parameters and Results'!$C$4*Data!G2842</f>
        <v>-1.1298879436664303E-2</v>
      </c>
      <c r="J2842" s="8">
        <f>(1-'Parameters and Results'!$B$5)*Data!H2842</f>
        <v>4.2841322065738521E-4</v>
      </c>
      <c r="K2842" s="8">
        <f t="shared" si="224"/>
        <v>-1.0870466216006918E-2</v>
      </c>
    </row>
    <row r="2843" spans="1:11" x14ac:dyDescent="0.2">
      <c r="A2843" s="3">
        <v>39296</v>
      </c>
      <c r="B2843" s="4">
        <v>6300.3</v>
      </c>
      <c r="C2843" s="4">
        <v>1472.2</v>
      </c>
      <c r="D2843" s="5">
        <f t="shared" si="220"/>
        <v>724.29400767489926</v>
      </c>
      <c r="E2843" s="6">
        <v>0.49198071435599727</v>
      </c>
      <c r="F2843" s="8">
        <f t="shared" si="221"/>
        <v>7.9197921707501936E-3</v>
      </c>
      <c r="G2843" s="8">
        <f t="shared" si="222"/>
        <v>4.3498899430010098E-3</v>
      </c>
      <c r="H2843" s="8">
        <f t="shared" si="223"/>
        <v>-1.6248557207428278E-3</v>
      </c>
      <c r="I2843" s="8">
        <f>'Parameters and Results'!$C$3*Data!F2843+'Parameters and Results'!$C$4*Data!G2843</f>
        <v>9.278758718626965E-3</v>
      </c>
      <c r="J2843" s="8">
        <f>(1-'Parameters and Results'!$B$5)*Data!H2843</f>
        <v>-4.8745671622284838E-4</v>
      </c>
      <c r="K2843" s="8">
        <f t="shared" si="224"/>
        <v>8.7913020024041159E-3</v>
      </c>
    </row>
    <row r="2844" spans="1:11" x14ac:dyDescent="0.2">
      <c r="A2844" s="3">
        <v>39297</v>
      </c>
      <c r="B2844" s="4">
        <v>6224.3</v>
      </c>
      <c r="C2844" s="4">
        <v>1433.06</v>
      </c>
      <c r="D2844" s="5">
        <f t="shared" si="220"/>
        <v>702.85938496247968</v>
      </c>
      <c r="E2844" s="6">
        <v>0.49046054244935994</v>
      </c>
      <c r="F2844" s="8">
        <f t="shared" si="221"/>
        <v>-1.2136265082733355E-2</v>
      </c>
      <c r="G2844" s="8">
        <f t="shared" si="222"/>
        <v>-2.6945862470593614E-2</v>
      </c>
      <c r="H2844" s="8">
        <f t="shared" si="223"/>
        <v>-3.0946850192626373E-3</v>
      </c>
      <c r="I2844" s="8">
        <f>'Parameters and Results'!$C$3*Data!F2844+'Parameters and Results'!$C$4*Data!G2844</f>
        <v>-2.5169997681512242E-2</v>
      </c>
      <c r="J2844" s="8">
        <f>(1-'Parameters and Results'!$B$5)*Data!H2844</f>
        <v>-9.2840550577879134E-4</v>
      </c>
      <c r="K2844" s="8">
        <f t="shared" si="224"/>
        <v>-2.6098403187291033E-2</v>
      </c>
    </row>
    <row r="2845" spans="1:11" x14ac:dyDescent="0.2">
      <c r="A2845" s="3">
        <v>39300</v>
      </c>
      <c r="B2845" s="4">
        <v>6189.1</v>
      </c>
      <c r="C2845" s="4">
        <v>1467.67</v>
      </c>
      <c r="D2845" s="5">
        <f t="shared" si="220"/>
        <v>722.4918775228906</v>
      </c>
      <c r="E2845" s="6">
        <v>0.49227133996258737</v>
      </c>
      <c r="F2845" s="8">
        <f t="shared" si="221"/>
        <v>-5.6713059027879093E-3</v>
      </c>
      <c r="G2845" s="8">
        <f t="shared" si="222"/>
        <v>2.3864091109794747E-2</v>
      </c>
      <c r="H2845" s="8">
        <f t="shared" si="223"/>
        <v>3.6852362175278284E-3</v>
      </c>
      <c r="I2845" s="8">
        <f>'Parameters and Results'!$C$3*Data!F2845+'Parameters and Results'!$C$4*Data!G2845</f>
        <v>7.9242165343497463E-3</v>
      </c>
      <c r="J2845" s="8">
        <f>(1-'Parameters and Results'!$B$5)*Data!H2845</f>
        <v>1.1055708652583486E-3</v>
      </c>
      <c r="K2845" s="8">
        <f t="shared" si="224"/>
        <v>9.0297873996080941E-3</v>
      </c>
    </row>
    <row r="2846" spans="1:11" x14ac:dyDescent="0.2">
      <c r="A2846" s="3">
        <v>39301</v>
      </c>
      <c r="B2846" s="4">
        <v>6308.8</v>
      </c>
      <c r="C2846" s="4">
        <v>1476.71</v>
      </c>
      <c r="D2846" s="5">
        <f t="shared" si="220"/>
        <v>730.61052839897093</v>
      </c>
      <c r="E2846" s="6">
        <v>0.49475559073817538</v>
      </c>
      <c r="F2846" s="8">
        <f t="shared" si="221"/>
        <v>1.9155803815391757E-2</v>
      </c>
      <c r="G2846" s="8">
        <f t="shared" si="222"/>
        <v>6.1405310491583079E-3</v>
      </c>
      <c r="H2846" s="8">
        <f t="shared" si="223"/>
        <v>5.0338160876473191E-3</v>
      </c>
      <c r="I2846" s="8">
        <f>'Parameters and Results'!$C$3*Data!F2846+'Parameters and Results'!$C$4*Data!G2846</f>
        <v>2.0077215105013275E-2</v>
      </c>
      <c r="J2846" s="8">
        <f>(1-'Parameters and Results'!$B$5)*Data!H2846</f>
        <v>1.510144826294196E-3</v>
      </c>
      <c r="K2846" s="8">
        <f t="shared" si="224"/>
        <v>2.1587359931307469E-2</v>
      </c>
    </row>
    <row r="2847" spans="1:11" x14ac:dyDescent="0.2">
      <c r="A2847" s="3">
        <v>39302</v>
      </c>
      <c r="B2847" s="4">
        <v>6393.9</v>
      </c>
      <c r="C2847" s="4">
        <v>1497.49</v>
      </c>
      <c r="D2847" s="5">
        <f t="shared" si="220"/>
        <v>734.5678406749729</v>
      </c>
      <c r="E2847" s="6">
        <v>0.49053271853232605</v>
      </c>
      <c r="F2847" s="8">
        <f t="shared" si="221"/>
        <v>1.3398926711939851E-2</v>
      </c>
      <c r="G2847" s="8">
        <f t="shared" si="222"/>
        <v>1.3973732858015566E-2</v>
      </c>
      <c r="H2847" s="8">
        <f t="shared" si="223"/>
        <v>-8.5719033165590468E-3</v>
      </c>
      <c r="I2847" s="8">
        <f>'Parameters and Results'!$C$3*Data!F2847+'Parameters and Results'!$C$4*Data!G2847</f>
        <v>1.9269876616275779E-2</v>
      </c>
      <c r="J2847" s="8">
        <f>(1-'Parameters and Results'!$B$5)*Data!H2847</f>
        <v>-2.5715709949677146E-3</v>
      </c>
      <c r="K2847" s="8">
        <f t="shared" si="224"/>
        <v>1.6698305621308064E-2</v>
      </c>
    </row>
    <row r="2848" spans="1:11" x14ac:dyDescent="0.2">
      <c r="A2848" s="3">
        <v>39303</v>
      </c>
      <c r="B2848" s="4">
        <v>6271.2</v>
      </c>
      <c r="C2848" s="4">
        <v>1453.09</v>
      </c>
      <c r="D2848" s="5">
        <f t="shared" si="220"/>
        <v>715.84314498251138</v>
      </c>
      <c r="E2848" s="6">
        <v>0.49263510517759496</v>
      </c>
      <c r="F2848" s="8">
        <f t="shared" si="221"/>
        <v>-1.9376686960790177E-2</v>
      </c>
      <c r="G2848" s="8">
        <f t="shared" si="222"/>
        <v>-3.0098049706837764E-2</v>
      </c>
      <c r="H2848" s="8">
        <f t="shared" si="223"/>
        <v>4.2767669955903285E-3</v>
      </c>
      <c r="I2848" s="8">
        <f>'Parameters and Results'!$C$3*Data!F2848+'Parameters and Results'!$C$4*Data!G2848</f>
        <v>-3.3207547932383799E-2</v>
      </c>
      <c r="J2848" s="8">
        <f>(1-'Parameters and Results'!$B$5)*Data!H2848</f>
        <v>1.2830300986770987E-3</v>
      </c>
      <c r="K2848" s="8">
        <f t="shared" si="224"/>
        <v>-3.19245178337067E-2</v>
      </c>
    </row>
    <row r="2849" spans="1:11" x14ac:dyDescent="0.2">
      <c r="A2849" s="3">
        <v>39304</v>
      </c>
      <c r="B2849" s="4">
        <v>6038.3</v>
      </c>
      <c r="C2849" s="4">
        <v>1453.64</v>
      </c>
      <c r="D2849" s="5">
        <f t="shared" si="220"/>
        <v>719.76629035452561</v>
      </c>
      <c r="E2849" s="6">
        <v>0.49514755397108334</v>
      </c>
      <c r="F2849" s="8">
        <f t="shared" si="221"/>
        <v>-3.7845208515736244E-2</v>
      </c>
      <c r="G2849" s="8">
        <f t="shared" si="222"/>
        <v>3.7843212583485024E-4</v>
      </c>
      <c r="H2849" s="8">
        <f t="shared" si="223"/>
        <v>5.087058753961482E-3</v>
      </c>
      <c r="I2849" s="8">
        <f>'Parameters and Results'!$C$3*Data!F2849+'Parameters and Results'!$C$4*Data!G2849</f>
        <v>-3.2910204103318394E-2</v>
      </c>
      <c r="J2849" s="8">
        <f>(1-'Parameters and Results'!$B$5)*Data!H2849</f>
        <v>1.5261176261884449E-3</v>
      </c>
      <c r="K2849" s="8">
        <f t="shared" si="224"/>
        <v>-3.1384086477129952E-2</v>
      </c>
    </row>
    <row r="2850" spans="1:11" x14ac:dyDescent="0.2">
      <c r="A2850" s="3">
        <v>39307</v>
      </c>
      <c r="B2850" s="4">
        <v>6219</v>
      </c>
      <c r="C2850" s="4">
        <v>1452.92</v>
      </c>
      <c r="D2850" s="5">
        <f t="shared" si="220"/>
        <v>722.27082919069392</v>
      </c>
      <c r="E2850" s="6">
        <v>0.4971167230065619</v>
      </c>
      <c r="F2850" s="8">
        <f t="shared" si="221"/>
        <v>2.9486606745113018E-2</v>
      </c>
      <c r="G2850" s="8">
        <f t="shared" si="222"/>
        <v>-4.9543103512549502E-4</v>
      </c>
      <c r="H2850" s="8">
        <f t="shared" si="223"/>
        <v>3.9690466869509479E-3</v>
      </c>
      <c r="I2850" s="8">
        <f>'Parameters and Results'!$C$3*Data!F2850+'Parameters and Results'!$C$4*Data!G2850</f>
        <v>2.5533248143006122E-2</v>
      </c>
      <c r="J2850" s="8">
        <f>(1-'Parameters and Results'!$B$5)*Data!H2850</f>
        <v>1.1907140060852845E-3</v>
      </c>
      <c r="K2850" s="8">
        <f t="shared" si="224"/>
        <v>2.6723962149091406E-2</v>
      </c>
    </row>
    <row r="2851" spans="1:11" x14ac:dyDescent="0.2">
      <c r="A2851" s="3">
        <v>39308</v>
      </c>
      <c r="B2851" s="4">
        <v>6143.5</v>
      </c>
      <c r="C2851" s="4">
        <v>1426.54</v>
      </c>
      <c r="D2851" s="5">
        <f t="shared" si="220"/>
        <v>713.27</v>
      </c>
      <c r="E2851" s="6">
        <v>0.5</v>
      </c>
      <c r="F2851" s="8">
        <f t="shared" si="221"/>
        <v>-1.2214509796263363E-2</v>
      </c>
      <c r="G2851" s="8">
        <f t="shared" si="222"/>
        <v>-1.8323392635474025E-2</v>
      </c>
      <c r="H2851" s="8">
        <f t="shared" si="223"/>
        <v>5.7832447557273608E-3</v>
      </c>
      <c r="I2851" s="8">
        <f>'Parameters and Results'!$C$3*Data!F2851+'Parameters and Results'!$C$4*Data!G2851</f>
        <v>-2.0582328094886419E-2</v>
      </c>
      <c r="J2851" s="8">
        <f>(1-'Parameters and Results'!$B$5)*Data!H2851</f>
        <v>1.7349734267182084E-3</v>
      </c>
      <c r="K2851" s="8">
        <f t="shared" si="224"/>
        <v>-1.8847354668168212E-2</v>
      </c>
    </row>
    <row r="2852" spans="1:11" x14ac:dyDescent="0.2">
      <c r="A2852" s="3">
        <v>39309</v>
      </c>
      <c r="B2852" s="4">
        <v>6109.3</v>
      </c>
      <c r="C2852" s="4">
        <v>1406.7</v>
      </c>
      <c r="D2852" s="5">
        <f t="shared" si="220"/>
        <v>706.52938221999</v>
      </c>
      <c r="E2852" s="6">
        <v>0.50226017076845808</v>
      </c>
      <c r="F2852" s="8">
        <f t="shared" si="221"/>
        <v>-5.58241198998209E-3</v>
      </c>
      <c r="G2852" s="8">
        <f t="shared" si="222"/>
        <v>-1.4005396155727918E-2</v>
      </c>
      <c r="H2852" s="8">
        <f t="shared" si="223"/>
        <v>4.5101554778861092E-3</v>
      </c>
      <c r="I2852" s="8">
        <f>'Parameters and Results'!$C$3*Data!F2852+'Parameters and Results'!$C$4*Data!G2852</f>
        <v>-1.2447524415327406E-2</v>
      </c>
      <c r="J2852" s="8">
        <f>(1-'Parameters and Results'!$B$5)*Data!H2852</f>
        <v>1.3530466433658329E-3</v>
      </c>
      <c r="K2852" s="8">
        <f t="shared" si="224"/>
        <v>-1.1094477771961573E-2</v>
      </c>
    </row>
    <row r="2853" spans="1:11" x14ac:dyDescent="0.2">
      <c r="A2853" s="3">
        <v>39310</v>
      </c>
      <c r="B2853" s="4">
        <v>5858.9</v>
      </c>
      <c r="C2853" s="4">
        <v>1411.27</v>
      </c>
      <c r="D2853" s="5">
        <f t="shared" si="220"/>
        <v>712.18712151796535</v>
      </c>
      <c r="E2853" s="6">
        <v>0.50464271295922492</v>
      </c>
      <c r="F2853" s="8">
        <f t="shared" si="221"/>
        <v>-4.1850327677514468E-2</v>
      </c>
      <c r="G2853" s="8">
        <f t="shared" si="222"/>
        <v>3.2434724332828335E-3</v>
      </c>
      <c r="H2853" s="8">
        <f t="shared" si="223"/>
        <v>4.7324258890464954E-3</v>
      </c>
      <c r="I2853" s="8">
        <f>'Parameters and Results'!$C$3*Data!F2853+'Parameters and Results'!$C$4*Data!G2853</f>
        <v>-3.4867561603852432E-2</v>
      </c>
      <c r="J2853" s="8">
        <f>(1-'Parameters and Results'!$B$5)*Data!H2853</f>
        <v>1.4197277667139488E-3</v>
      </c>
      <c r="K2853" s="8">
        <f t="shared" si="224"/>
        <v>-3.344783383713848E-2</v>
      </c>
    </row>
    <row r="2854" spans="1:11" x14ac:dyDescent="0.2">
      <c r="A2854" s="3">
        <v>39311</v>
      </c>
      <c r="B2854" s="4">
        <v>6064.2</v>
      </c>
      <c r="C2854" s="4">
        <v>1445.94</v>
      </c>
      <c r="D2854" s="5">
        <f t="shared" si="220"/>
        <v>728.06646525679764</v>
      </c>
      <c r="E2854" s="6">
        <v>0.50352467270896273</v>
      </c>
      <c r="F2854" s="8">
        <f t="shared" si="221"/>
        <v>3.4440756668542426E-2</v>
      </c>
      <c r="G2854" s="8">
        <f t="shared" si="222"/>
        <v>2.4269620884952617E-2</v>
      </c>
      <c r="H2854" s="8">
        <f t="shared" si="223"/>
        <v>-2.217966429968252E-3</v>
      </c>
      <c r="I2854" s="8">
        <f>'Parameters and Results'!$C$3*Data!F2854+'Parameters and Results'!$C$4*Data!G2854</f>
        <v>4.3241257362849041E-2</v>
      </c>
      <c r="J2854" s="8">
        <f>(1-'Parameters and Results'!$B$5)*Data!H2854</f>
        <v>-6.6538992899047575E-4</v>
      </c>
      <c r="K2854" s="8">
        <f t="shared" si="224"/>
        <v>4.2575867433858564E-2</v>
      </c>
    </row>
    <row r="2855" spans="1:11" x14ac:dyDescent="0.2">
      <c r="A2855" s="3">
        <v>39314</v>
      </c>
      <c r="B2855" s="4">
        <v>6078.7</v>
      </c>
      <c r="C2855" s="4">
        <v>1445.55</v>
      </c>
      <c r="D2855" s="5">
        <f t="shared" si="220"/>
        <v>727.98005741048485</v>
      </c>
      <c r="E2855" s="6">
        <v>0.50360074532910304</v>
      </c>
      <c r="F2855" s="8">
        <f t="shared" si="221"/>
        <v>2.3882280002124395E-3</v>
      </c>
      <c r="G2855" s="8">
        <f t="shared" si="222"/>
        <v>-2.6975711647980548E-4</v>
      </c>
      <c r="H2855" s="8">
        <f t="shared" si="223"/>
        <v>1.5106881213103419E-4</v>
      </c>
      <c r="I2855" s="8">
        <f>'Parameters and Results'!$C$3*Data!F2855+'Parameters and Results'!$C$4*Data!G2855</f>
        <v>1.9440306572867895E-3</v>
      </c>
      <c r="J2855" s="8">
        <f>(1-'Parameters and Results'!$B$5)*Data!H2855</f>
        <v>4.5320643639310265E-5</v>
      </c>
      <c r="K2855" s="8">
        <f t="shared" si="224"/>
        <v>1.9893513009260999E-3</v>
      </c>
    </row>
    <row r="2856" spans="1:11" x14ac:dyDescent="0.2">
      <c r="A2856" s="3">
        <v>39315</v>
      </c>
      <c r="B2856" s="4">
        <v>6086.1</v>
      </c>
      <c r="C2856" s="4">
        <v>1447.12</v>
      </c>
      <c r="D2856" s="5">
        <f t="shared" si="220"/>
        <v>729.61581123323583</v>
      </c>
      <c r="E2856" s="6">
        <v>0.50418473328627611</v>
      </c>
      <c r="F2856" s="8">
        <f t="shared" si="221"/>
        <v>1.2166251665093708E-3</v>
      </c>
      <c r="G2856" s="8">
        <f t="shared" si="222"/>
        <v>1.0855024279734103E-3</v>
      </c>
      <c r="H2856" s="8">
        <f t="shared" si="223"/>
        <v>1.1589530409622886E-3</v>
      </c>
      <c r="I2856" s="8">
        <f>'Parameters and Results'!$C$3*Data!F2856+'Parameters and Results'!$C$4*Data!G2856</f>
        <v>1.650718331801341E-3</v>
      </c>
      <c r="J2856" s="8">
        <f>(1-'Parameters and Results'!$B$5)*Data!H2856</f>
        <v>3.4768591228868663E-4</v>
      </c>
      <c r="K2856" s="8">
        <f t="shared" si="224"/>
        <v>1.9984042440900278E-3</v>
      </c>
    </row>
    <row r="2857" spans="1:11" x14ac:dyDescent="0.2">
      <c r="A2857" s="3">
        <v>39316</v>
      </c>
      <c r="B2857" s="4">
        <v>6196</v>
      </c>
      <c r="C2857" s="4">
        <v>1464.07</v>
      </c>
      <c r="D2857" s="5">
        <f t="shared" si="220"/>
        <v>735.23326470145116</v>
      </c>
      <c r="E2857" s="6">
        <v>0.50218450258625014</v>
      </c>
      <c r="F2857" s="8">
        <f t="shared" si="221"/>
        <v>1.7896440061365659E-2</v>
      </c>
      <c r="G2857" s="8">
        <f t="shared" si="222"/>
        <v>1.1644854192464795E-2</v>
      </c>
      <c r="H2857" s="8">
        <f t="shared" si="223"/>
        <v>-3.9751480126048611E-3</v>
      </c>
      <c r="I2857" s="8">
        <f>'Parameters and Results'!$C$3*Data!F2857+'Parameters and Results'!$C$4*Data!G2857</f>
        <v>2.1947606317625944E-2</v>
      </c>
      <c r="J2857" s="8">
        <f>(1-'Parameters and Results'!$B$5)*Data!H2857</f>
        <v>-1.1925444037814586E-3</v>
      </c>
      <c r="K2857" s="8">
        <f t="shared" si="224"/>
        <v>2.0755061913844484E-2</v>
      </c>
    </row>
    <row r="2858" spans="1:11" x14ac:dyDescent="0.2">
      <c r="A2858" s="3">
        <v>39317</v>
      </c>
      <c r="B2858" s="4">
        <v>6196.9</v>
      </c>
      <c r="C2858" s="4">
        <v>1462.5</v>
      </c>
      <c r="D2858" s="5">
        <f t="shared" si="220"/>
        <v>729.17186019843439</v>
      </c>
      <c r="E2858" s="6">
        <v>0.49857904970833122</v>
      </c>
      <c r="F2858" s="8">
        <f t="shared" si="221"/>
        <v>1.4524445474141528E-4</v>
      </c>
      <c r="G2858" s="8">
        <f t="shared" si="222"/>
        <v>-1.0729284798328043E-3</v>
      </c>
      <c r="H2858" s="8">
        <f t="shared" si="223"/>
        <v>-7.2054352273716758E-3</v>
      </c>
      <c r="I2858" s="8">
        <f>'Parameters and Results'!$C$3*Data!F2858+'Parameters and Results'!$C$4*Data!G2858</f>
        <v>-4.5229248121097609E-4</v>
      </c>
      <c r="J2858" s="8">
        <f>(1-'Parameters and Results'!$B$5)*Data!H2858</f>
        <v>-2.1616305682115029E-3</v>
      </c>
      <c r="K2858" s="8">
        <f t="shared" si="224"/>
        <v>-2.6139230494224789E-3</v>
      </c>
    </row>
    <row r="2859" spans="1:11" x14ac:dyDescent="0.2">
      <c r="A2859" s="3">
        <v>39318</v>
      </c>
      <c r="B2859" s="4">
        <v>6220.1</v>
      </c>
      <c r="C2859" s="4">
        <v>1479.37</v>
      </c>
      <c r="D2859" s="5">
        <f t="shared" si="220"/>
        <v>736.15147292993629</v>
      </c>
      <c r="E2859" s="6">
        <v>0.49761146496815289</v>
      </c>
      <c r="F2859" s="8">
        <f t="shared" si="221"/>
        <v>3.7368167829062958E-3</v>
      </c>
      <c r="G2859" s="8">
        <f t="shared" si="222"/>
        <v>1.1469021350864046E-2</v>
      </c>
      <c r="H2859" s="8">
        <f t="shared" si="223"/>
        <v>-1.9425702818783341E-3</v>
      </c>
      <c r="I2859" s="8">
        <f>'Parameters and Results'!$C$3*Data!F2859+'Parameters and Results'!$C$4*Data!G2859</f>
        <v>9.4629862145095955E-3</v>
      </c>
      <c r="J2859" s="8">
        <f>(1-'Parameters and Results'!$B$5)*Data!H2859</f>
        <v>-5.8277108456350035E-4</v>
      </c>
      <c r="K2859" s="8">
        <f t="shared" si="224"/>
        <v>8.8802151299460959E-3</v>
      </c>
    </row>
    <row r="2860" spans="1:11" x14ac:dyDescent="0.2">
      <c r="A2860" s="3">
        <v>39321</v>
      </c>
      <c r="B2860" s="4">
        <v>6161.15</v>
      </c>
      <c r="C2860" s="4">
        <v>1466.79</v>
      </c>
      <c r="D2860" s="5">
        <f t="shared" si="220"/>
        <v>729.9096812719265</v>
      </c>
      <c r="E2860" s="6">
        <v>0.49762384613470678</v>
      </c>
      <c r="F2860" s="8">
        <f t="shared" si="221"/>
        <v>-9.5225353592475141E-3</v>
      </c>
      <c r="G2860" s="8">
        <f t="shared" si="222"/>
        <v>-8.5399818449841073E-3</v>
      </c>
      <c r="H2860" s="8">
        <f t="shared" si="223"/>
        <v>2.488088277497175E-5</v>
      </c>
      <c r="I2860" s="8">
        <f>'Parameters and Results'!$C$3*Data!F2860+'Parameters and Results'!$C$4*Data!G2860</f>
        <v>-1.2943808635632994E-2</v>
      </c>
      <c r="J2860" s="8">
        <f>(1-'Parameters and Results'!$B$5)*Data!H2860</f>
        <v>7.4642648324915258E-6</v>
      </c>
      <c r="K2860" s="8">
        <f t="shared" si="224"/>
        <v>-1.2936344370800502E-2</v>
      </c>
    </row>
    <row r="2861" spans="1:11" x14ac:dyDescent="0.2">
      <c r="A2861" s="3">
        <v>39322</v>
      </c>
      <c r="B2861" s="4">
        <v>6102.2</v>
      </c>
      <c r="C2861" s="4">
        <v>1432.36</v>
      </c>
      <c r="D2861" s="5">
        <f t="shared" si="220"/>
        <v>712.79422741975611</v>
      </c>
      <c r="E2861" s="6">
        <v>0.49763622791739237</v>
      </c>
      <c r="F2861" s="8">
        <f t="shared" si="221"/>
        <v>-9.6140865366995832E-3</v>
      </c>
      <c r="G2861" s="8">
        <f t="shared" si="222"/>
        <v>-2.3752906038098095E-2</v>
      </c>
      <c r="H2861" s="8">
        <f t="shared" si="223"/>
        <v>2.4881501848792592E-5</v>
      </c>
      <c r="I2861" s="8">
        <f>'Parameters and Results'!$C$3*Data!F2861+'Parameters and Results'!$C$4*Data!G2861</f>
        <v>-2.1238894980185108E-2</v>
      </c>
      <c r="J2861" s="8">
        <f>(1-'Parameters and Results'!$B$5)*Data!H2861</f>
        <v>7.4644505546377788E-6</v>
      </c>
      <c r="K2861" s="8">
        <f t="shared" si="224"/>
        <v>-2.123143052963047E-2</v>
      </c>
    </row>
    <row r="2862" spans="1:11" x14ac:dyDescent="0.2">
      <c r="A2862" s="3">
        <v>39323</v>
      </c>
      <c r="B2862" s="4">
        <v>6132.2</v>
      </c>
      <c r="C2862" s="4">
        <v>1463.76</v>
      </c>
      <c r="D2862" s="5">
        <f t="shared" si="220"/>
        <v>726.64813343923743</v>
      </c>
      <c r="E2862" s="6">
        <v>0.49642573471008733</v>
      </c>
      <c r="F2862" s="8">
        <f t="shared" si="221"/>
        <v>4.9042143674020494E-3</v>
      </c>
      <c r="G2862" s="8">
        <f t="shared" si="222"/>
        <v>2.1685034082517176E-2</v>
      </c>
      <c r="H2862" s="8">
        <f t="shared" si="223"/>
        <v>-2.4354494008270041E-3</v>
      </c>
      <c r="I2862" s="8">
        <f>'Parameters and Results'!$C$3*Data!F2862+'Parameters and Results'!$C$4*Data!G2862</f>
        <v>1.6001105976036073E-2</v>
      </c>
      <c r="J2862" s="8">
        <f>(1-'Parameters and Results'!$B$5)*Data!H2862</f>
        <v>-7.3063482024810129E-4</v>
      </c>
      <c r="K2862" s="8">
        <f t="shared" si="224"/>
        <v>1.5270471155787972E-2</v>
      </c>
    </row>
    <row r="2863" spans="1:11" x14ac:dyDescent="0.2">
      <c r="A2863" s="3">
        <v>39324</v>
      </c>
      <c r="B2863" s="4">
        <v>6212</v>
      </c>
      <c r="C2863" s="4">
        <v>1457.64</v>
      </c>
      <c r="D2863" s="5">
        <f t="shared" si="220"/>
        <v>723.250967549866</v>
      </c>
      <c r="E2863" s="6">
        <v>0.49617941847772151</v>
      </c>
      <c r="F2863" s="8">
        <f t="shared" si="221"/>
        <v>1.2929329022715612E-2</v>
      </c>
      <c r="G2863" s="8">
        <f t="shared" si="222"/>
        <v>-4.1897781561307237E-3</v>
      </c>
      <c r="H2863" s="8">
        <f t="shared" si="223"/>
        <v>-4.9630255621930283E-4</v>
      </c>
      <c r="I2863" s="8">
        <f>'Parameters and Results'!$C$3*Data!F2863+'Parameters and Results'!$C$4*Data!G2863</f>
        <v>9.0506826905655691E-3</v>
      </c>
      <c r="J2863" s="8">
        <f>(1-'Parameters and Results'!$B$5)*Data!H2863</f>
        <v>-1.4889076686579086E-4</v>
      </c>
      <c r="K2863" s="8">
        <f t="shared" si="224"/>
        <v>8.901791923699779E-3</v>
      </c>
    </row>
    <row r="2864" spans="1:11" x14ac:dyDescent="0.2">
      <c r="A2864" s="3">
        <v>39325</v>
      </c>
      <c r="B2864" s="4">
        <v>6303.3</v>
      </c>
      <c r="C2864" s="4">
        <v>1473.99</v>
      </c>
      <c r="D2864" s="5">
        <f t="shared" si="220"/>
        <v>730.74711219076892</v>
      </c>
      <c r="E2864" s="6">
        <v>0.49576124138614841</v>
      </c>
      <c r="F2864" s="8">
        <f t="shared" si="221"/>
        <v>1.4590400494535411E-2</v>
      </c>
      <c r="G2864" s="8">
        <f t="shared" si="222"/>
        <v>1.1154319965573249E-2</v>
      </c>
      <c r="H2864" s="8">
        <f t="shared" si="223"/>
        <v>-8.4314946098501434E-4</v>
      </c>
      <c r="I2864" s="8">
        <f>'Parameters and Results'!$C$3*Data!F2864+'Parameters and Results'!$C$4*Data!G2864</f>
        <v>1.878993321412804E-2</v>
      </c>
      <c r="J2864" s="8">
        <f>(1-'Parameters and Results'!$B$5)*Data!H2864</f>
        <v>-2.5294483829550431E-4</v>
      </c>
      <c r="K2864" s="8">
        <f t="shared" si="224"/>
        <v>1.8536988375832536E-2</v>
      </c>
    </row>
    <row r="2865" spans="1:11" x14ac:dyDescent="0.2">
      <c r="A2865" s="3">
        <v>39329</v>
      </c>
      <c r="B2865" s="4">
        <v>6376.8</v>
      </c>
      <c r="C2865" s="4">
        <v>1489.42</v>
      </c>
      <c r="D2865" s="5">
        <f t="shared" si="220"/>
        <v>740.93125062182855</v>
      </c>
      <c r="E2865" s="6">
        <v>0.4974629390110436</v>
      </c>
      <c r="F2865" s="8">
        <f t="shared" si="221"/>
        <v>1.1593098350600285E-2</v>
      </c>
      <c r="G2865" s="8">
        <f t="shared" si="222"/>
        <v>1.0413772946765544E-2</v>
      </c>
      <c r="H2865" s="8">
        <f t="shared" si="223"/>
        <v>3.4266167166475134E-3</v>
      </c>
      <c r="I2865" s="8">
        <f>'Parameters and Results'!$C$3*Data!F2865+'Parameters and Results'!$C$4*Data!G2865</f>
        <v>1.5767398448028644E-2</v>
      </c>
      <c r="J2865" s="8">
        <f>(1-'Parameters and Results'!$B$5)*Data!H2865</f>
        <v>1.0279850149942542E-3</v>
      </c>
      <c r="K2865" s="8">
        <f t="shared" si="224"/>
        <v>1.6795383463022898E-2</v>
      </c>
    </row>
    <row r="2866" spans="1:11" x14ac:dyDescent="0.2">
      <c r="A2866" s="3">
        <v>39330</v>
      </c>
      <c r="B2866" s="4">
        <v>6270.7</v>
      </c>
      <c r="C2866" s="4">
        <v>1472.29</v>
      </c>
      <c r="D2866" s="5">
        <f t="shared" si="220"/>
        <v>728.89251943165505</v>
      </c>
      <c r="E2866" s="6">
        <v>0.495074013565028</v>
      </c>
      <c r="F2866" s="8">
        <f t="shared" si="221"/>
        <v>-1.6778412975112632E-2</v>
      </c>
      <c r="G2866" s="8">
        <f t="shared" si="222"/>
        <v>-1.1567770658224874E-2</v>
      </c>
      <c r="H2866" s="8">
        <f t="shared" si="223"/>
        <v>-4.8137856287051835E-3</v>
      </c>
      <c r="I2866" s="8">
        <f>'Parameters and Results'!$C$3*Data!F2866+'Parameters and Results'!$C$4*Data!G2866</f>
        <v>-2.0927707508664985E-2</v>
      </c>
      <c r="J2866" s="8">
        <f>(1-'Parameters and Results'!$B$5)*Data!H2866</f>
        <v>-1.4441356886115552E-3</v>
      </c>
      <c r="K2866" s="8">
        <f t="shared" si="224"/>
        <v>-2.2371843197276541E-2</v>
      </c>
    </row>
    <row r="2867" spans="1:11" x14ac:dyDescent="0.2">
      <c r="A2867" s="3">
        <v>39331</v>
      </c>
      <c r="B2867" s="4">
        <v>6313.3</v>
      </c>
      <c r="C2867" s="4">
        <v>1478.55</v>
      </c>
      <c r="D2867" s="5">
        <f t="shared" si="220"/>
        <v>731.33996141860814</v>
      </c>
      <c r="E2867" s="6">
        <v>0.49463322946035515</v>
      </c>
      <c r="F2867" s="8">
        <f t="shared" si="221"/>
        <v>6.7705280883750335E-3</v>
      </c>
      <c r="G2867" s="8">
        <f t="shared" si="222"/>
        <v>4.2428660252638653E-3</v>
      </c>
      <c r="H2867" s="8">
        <f t="shared" si="223"/>
        <v>-8.9073640093613677E-4</v>
      </c>
      <c r="I2867" s="8">
        <f>'Parameters and Results'!$C$3*Data!F2867+'Parameters and Results'!$C$4*Data!G2867</f>
        <v>8.2153597309706419E-3</v>
      </c>
      <c r="J2867" s="8">
        <f>(1-'Parameters and Results'!$B$5)*Data!H2867</f>
        <v>-2.6722092028084109E-4</v>
      </c>
      <c r="K2867" s="8">
        <f t="shared" si="224"/>
        <v>7.9481388106898004E-3</v>
      </c>
    </row>
    <row r="2868" spans="1:11" x14ac:dyDescent="0.2">
      <c r="A2868" s="3">
        <v>39332</v>
      </c>
      <c r="B2868" s="4">
        <v>6191.2</v>
      </c>
      <c r="C2868" s="4">
        <v>1453.55</v>
      </c>
      <c r="D2868" s="5">
        <f t="shared" si="220"/>
        <v>717.73158206596884</v>
      </c>
      <c r="E2868" s="6">
        <v>0.49377839225755482</v>
      </c>
      <c r="F2868" s="8">
        <f t="shared" si="221"/>
        <v>-1.952959027072643E-2</v>
      </c>
      <c r="G2868" s="8">
        <f t="shared" si="222"/>
        <v>-1.7053037647481801E-2</v>
      </c>
      <c r="H2868" s="8">
        <f t="shared" si="223"/>
        <v>-1.7297194754730934E-3</v>
      </c>
      <c r="I2868" s="8">
        <f>'Parameters and Results'!$C$3*Data!F2868+'Parameters and Results'!$C$4*Data!G2868</f>
        <v>-2.6297031816525804E-2</v>
      </c>
      <c r="J2868" s="8">
        <f>(1-'Parameters and Results'!$B$5)*Data!H2868</f>
        <v>-5.1891584264192813E-4</v>
      </c>
      <c r="K2868" s="8">
        <f t="shared" si="224"/>
        <v>-2.6815947659167731E-2</v>
      </c>
    </row>
    <row r="2869" spans="1:11" x14ac:dyDescent="0.2">
      <c r="A2869" s="3">
        <v>39335</v>
      </c>
      <c r="B2869" s="4">
        <v>6134.1</v>
      </c>
      <c r="C2869" s="4">
        <v>1451.7</v>
      </c>
      <c r="D2869" s="5">
        <f t="shared" si="220"/>
        <v>715.65195957604135</v>
      </c>
      <c r="E2869" s="6">
        <v>0.49297510475720974</v>
      </c>
      <c r="F2869" s="8">
        <f t="shared" si="221"/>
        <v>-9.2655608391309825E-3</v>
      </c>
      <c r="G2869" s="8">
        <f t="shared" si="222"/>
        <v>-1.2735566646932381E-3</v>
      </c>
      <c r="H2869" s="8">
        <f t="shared" si="223"/>
        <v>-1.628142550747872E-3</v>
      </c>
      <c r="I2869" s="8">
        <f>'Parameters and Results'!$C$3*Data!F2869+'Parameters and Results'!$C$4*Data!G2869</f>
        <v>-8.7950863331739595E-3</v>
      </c>
      <c r="J2869" s="8">
        <f>(1-'Parameters and Results'!$B$5)*Data!H2869</f>
        <v>-4.884427652243617E-4</v>
      </c>
      <c r="K2869" s="8">
        <f t="shared" si="224"/>
        <v>-9.2835290983983212E-3</v>
      </c>
    </row>
    <row r="2870" spans="1:11" x14ac:dyDescent="0.2">
      <c r="A2870" s="3">
        <v>39336</v>
      </c>
      <c r="B2870" s="4">
        <v>6280.7</v>
      </c>
      <c r="C2870" s="4">
        <v>1471.49</v>
      </c>
      <c r="D2870" s="5">
        <f t="shared" si="220"/>
        <v>724.80051226480157</v>
      </c>
      <c r="E2870" s="6">
        <v>0.49256230913210525</v>
      </c>
      <c r="F2870" s="8">
        <f t="shared" si="221"/>
        <v>2.3618071101520952E-2</v>
      </c>
      <c r="G2870" s="8">
        <f t="shared" si="222"/>
        <v>1.3540209396441103E-2</v>
      </c>
      <c r="H2870" s="8">
        <f t="shared" si="223"/>
        <v>-8.3770670382867787E-4</v>
      </c>
      <c r="I2870" s="8">
        <f>'Parameters and Results'!$C$3*Data!F2870+'Parameters and Results'!$C$4*Data!G2870</f>
        <v>2.7977525287909033E-2</v>
      </c>
      <c r="J2870" s="8">
        <f>(1-'Parameters and Results'!$B$5)*Data!H2870</f>
        <v>-2.5131201114860337E-4</v>
      </c>
      <c r="K2870" s="8">
        <f t="shared" si="224"/>
        <v>2.772621327676043E-2</v>
      </c>
    </row>
    <row r="2871" spans="1:11" x14ac:dyDescent="0.2">
      <c r="A2871" s="3">
        <v>39337</v>
      </c>
      <c r="B2871" s="4">
        <v>6306.2</v>
      </c>
      <c r="C2871" s="4">
        <v>1471.56</v>
      </c>
      <c r="D2871" s="5">
        <f t="shared" si="220"/>
        <v>724.6565223814448</v>
      </c>
      <c r="E2871" s="6">
        <v>0.49244103018663515</v>
      </c>
      <c r="F2871" s="8">
        <f t="shared" si="221"/>
        <v>4.0518372096280328E-3</v>
      </c>
      <c r="G2871" s="8">
        <f t="shared" si="222"/>
        <v>4.7569698111270389E-5</v>
      </c>
      <c r="H2871" s="8">
        <f t="shared" si="223"/>
        <v>-2.4625083234099018E-4</v>
      </c>
      <c r="I2871" s="8">
        <f>'Parameters and Results'!$C$3*Data!F2871+'Parameters and Results'!$C$4*Data!G2871</f>
        <v>3.5710451954046149E-3</v>
      </c>
      <c r="J2871" s="8">
        <f>(1-'Parameters and Results'!$B$5)*Data!H2871</f>
        <v>-7.3875249702297068E-5</v>
      </c>
      <c r="K2871" s="8">
        <f t="shared" si="224"/>
        <v>3.4971699457023177E-3</v>
      </c>
    </row>
    <row r="2872" spans="1:11" x14ac:dyDescent="0.2">
      <c r="A2872" s="3">
        <v>39338</v>
      </c>
      <c r="B2872" s="4">
        <v>6363.9</v>
      </c>
      <c r="C2872" s="4">
        <v>1483.95</v>
      </c>
      <c r="D2872" s="5">
        <f t="shared" si="220"/>
        <v>731.98342623193423</v>
      </c>
      <c r="E2872" s="6">
        <v>0.49326690672322798</v>
      </c>
      <c r="F2872" s="8">
        <f t="shared" si="221"/>
        <v>9.1081205181472429E-3</v>
      </c>
      <c r="G2872" s="8">
        <f t="shared" si="222"/>
        <v>8.3843888754062592E-3</v>
      </c>
      <c r="H2872" s="8">
        <f t="shared" si="223"/>
        <v>1.6757027085235071E-3</v>
      </c>
      <c r="I2872" s="8">
        <f>'Parameters and Results'!$C$3*Data!F2872+'Parameters and Results'!$C$4*Data!G2872</f>
        <v>1.2497175446098218E-2</v>
      </c>
      <c r="J2872" s="8">
        <f>(1-'Parameters and Results'!$B$5)*Data!H2872</f>
        <v>5.027108125570522E-4</v>
      </c>
      <c r="K2872" s="8">
        <f t="shared" si="224"/>
        <v>1.2999886258655271E-2</v>
      </c>
    </row>
    <row r="2873" spans="1:11" x14ac:dyDescent="0.2">
      <c r="A2873" s="3">
        <v>39339</v>
      </c>
      <c r="B2873" s="4">
        <v>6289.3</v>
      </c>
      <c r="C2873" s="4">
        <v>1484.25</v>
      </c>
      <c r="D2873" s="5">
        <f t="shared" si="220"/>
        <v>737.80881841228813</v>
      </c>
      <c r="E2873" s="6">
        <v>0.49709201173137152</v>
      </c>
      <c r="F2873" s="8">
        <f t="shared" si="221"/>
        <v>-1.1791620203216894E-2</v>
      </c>
      <c r="G2873" s="8">
        <f t="shared" si="222"/>
        <v>2.0214271344355664E-4</v>
      </c>
      <c r="H2873" s="8">
        <f t="shared" si="223"/>
        <v>7.7247227396219859E-3</v>
      </c>
      <c r="I2873" s="8">
        <f>'Parameters and Results'!$C$3*Data!F2873+'Parameters and Results'!$C$4*Data!G2873</f>
        <v>-1.0208510612555262E-2</v>
      </c>
      <c r="J2873" s="8">
        <f>(1-'Parameters and Results'!$B$5)*Data!H2873</f>
        <v>2.3174168218865962E-3</v>
      </c>
      <c r="K2873" s="8">
        <f t="shared" si="224"/>
        <v>-7.891093790668666E-3</v>
      </c>
    </row>
    <row r="2874" spans="1:11" x14ac:dyDescent="0.2">
      <c r="A2874" s="3">
        <v>39342</v>
      </c>
      <c r="B2874" s="4">
        <v>6182.8</v>
      </c>
      <c r="C2874" s="4">
        <v>1476.65</v>
      </c>
      <c r="D2874" s="5">
        <f t="shared" si="220"/>
        <v>738.2511748825118</v>
      </c>
      <c r="E2874" s="6">
        <v>0.49995000499950004</v>
      </c>
      <c r="F2874" s="8">
        <f t="shared" si="221"/>
        <v>-1.7078533465034133E-2</v>
      </c>
      <c r="G2874" s="8">
        <f t="shared" si="222"/>
        <v>-5.1335855251237869E-3</v>
      </c>
      <c r="H2874" s="8">
        <f t="shared" si="223"/>
        <v>5.7329601921102943E-3</v>
      </c>
      <c r="I2874" s="8">
        <f>'Parameters and Results'!$C$3*Data!F2874+'Parameters and Results'!$C$4*Data!G2874</f>
        <v>-1.7715852965471714E-2</v>
      </c>
      <c r="J2874" s="8">
        <f>(1-'Parameters and Results'!$B$5)*Data!H2874</f>
        <v>1.7198880576330886E-3</v>
      </c>
      <c r="K2874" s="8">
        <f t="shared" si="224"/>
        <v>-1.5995964907838625E-2</v>
      </c>
    </row>
    <row r="2875" spans="1:11" x14ac:dyDescent="0.2">
      <c r="A2875" s="3">
        <v>39343</v>
      </c>
      <c r="B2875" s="4">
        <v>6283.3</v>
      </c>
      <c r="C2875" s="4">
        <v>1519.78</v>
      </c>
      <c r="D2875" s="5">
        <f t="shared" si="220"/>
        <v>761.10777243589746</v>
      </c>
      <c r="E2875" s="6">
        <v>0.50080128205128205</v>
      </c>
      <c r="F2875" s="8">
        <f t="shared" si="221"/>
        <v>1.6124076876023991E-2</v>
      </c>
      <c r="G2875" s="8">
        <f t="shared" si="222"/>
        <v>2.8789578897168232E-2</v>
      </c>
      <c r="H2875" s="8">
        <f t="shared" si="223"/>
        <v>1.7012763673072326E-3</v>
      </c>
      <c r="I2875" s="8">
        <f>'Parameters and Results'!$C$3*Data!F2875+'Parameters and Results'!$C$4*Data!G2875</f>
        <v>2.9654939870991839E-2</v>
      </c>
      <c r="J2875" s="8">
        <f>(1-'Parameters and Results'!$B$5)*Data!H2875</f>
        <v>5.1038291019216988E-4</v>
      </c>
      <c r="K2875" s="8">
        <f t="shared" si="224"/>
        <v>3.0165322781184008E-2</v>
      </c>
    </row>
    <row r="2876" spans="1:11" x14ac:dyDescent="0.2">
      <c r="A2876" s="3">
        <v>39344</v>
      </c>
      <c r="B2876" s="4">
        <v>6460</v>
      </c>
      <c r="C2876" s="4">
        <v>1529.03</v>
      </c>
      <c r="D2876" s="5">
        <f t="shared" si="220"/>
        <v>764.78267393587748</v>
      </c>
      <c r="E2876" s="6">
        <v>0.50017506127144495</v>
      </c>
      <c r="F2876" s="8">
        <f t="shared" si="221"/>
        <v>2.7733997622460007E-2</v>
      </c>
      <c r="G2876" s="8">
        <f t="shared" si="222"/>
        <v>6.0679598808529942E-3</v>
      </c>
      <c r="H2876" s="8">
        <f t="shared" si="223"/>
        <v>-1.2512201026784724E-3</v>
      </c>
      <c r="I2876" s="8">
        <f>'Parameters and Results'!$C$3*Data!F2876+'Parameters and Results'!$C$4*Data!G2876</f>
        <v>2.7543946255313125E-2</v>
      </c>
      <c r="J2876" s="8">
        <f>(1-'Parameters and Results'!$B$5)*Data!H2876</f>
        <v>-3.7536603080354176E-4</v>
      </c>
      <c r="K2876" s="8">
        <f t="shared" si="224"/>
        <v>2.7168580224509582E-2</v>
      </c>
    </row>
    <row r="2877" spans="1:11" x14ac:dyDescent="0.2">
      <c r="A2877" s="3">
        <v>39345</v>
      </c>
      <c r="B2877" s="4">
        <v>6429</v>
      </c>
      <c r="C2877" s="4">
        <v>1518.75</v>
      </c>
      <c r="D2877" s="5">
        <f t="shared" si="220"/>
        <v>754.13377029643982</v>
      </c>
      <c r="E2877" s="6">
        <v>0.4965489845573266</v>
      </c>
      <c r="F2877" s="8">
        <f t="shared" si="221"/>
        <v>-4.8103126349608128E-3</v>
      </c>
      <c r="G2877" s="8">
        <f t="shared" si="222"/>
        <v>-6.745919314823638E-3</v>
      </c>
      <c r="H2877" s="8">
        <f t="shared" si="223"/>
        <v>-7.2760213350284379E-3</v>
      </c>
      <c r="I2877" s="8">
        <f>'Parameters and Results'!$C$3*Data!F2877+'Parameters and Results'!$C$4*Data!G2877</f>
        <v>-7.8518199855954762E-3</v>
      </c>
      <c r="J2877" s="8">
        <f>(1-'Parameters and Results'!$B$5)*Data!H2877</f>
        <v>-2.1828064005085315E-3</v>
      </c>
      <c r="K2877" s="8">
        <f t="shared" si="224"/>
        <v>-1.0034626386104008E-2</v>
      </c>
    </row>
    <row r="2878" spans="1:11" x14ac:dyDescent="0.2">
      <c r="A2878" s="3">
        <v>39346</v>
      </c>
      <c r="B2878" s="4">
        <v>6456.7</v>
      </c>
      <c r="C2878" s="4">
        <v>1525.75</v>
      </c>
      <c r="D2878" s="5">
        <f t="shared" si="220"/>
        <v>755.09749579332879</v>
      </c>
      <c r="E2878" s="6">
        <v>0.49490250420667131</v>
      </c>
      <c r="F2878" s="8">
        <f t="shared" si="221"/>
        <v>4.2993462005311844E-3</v>
      </c>
      <c r="G2878" s="8">
        <f t="shared" si="222"/>
        <v>4.5984643357457437E-3</v>
      </c>
      <c r="H2878" s="8">
        <f t="shared" si="223"/>
        <v>-3.3213563808162923E-3</v>
      </c>
      <c r="I2878" s="8">
        <f>'Parameters and Results'!$C$3*Data!F2878+'Parameters and Results'!$C$4*Data!G2878</f>
        <v>6.2450986667674886E-3</v>
      </c>
      <c r="J2878" s="8">
        <f>(1-'Parameters and Results'!$B$5)*Data!H2878</f>
        <v>-9.9640691424488772E-4</v>
      </c>
      <c r="K2878" s="8">
        <f t="shared" si="224"/>
        <v>5.2486917525226013E-3</v>
      </c>
    </row>
    <row r="2879" spans="1:11" x14ac:dyDescent="0.2">
      <c r="A2879" s="3">
        <v>39349</v>
      </c>
      <c r="B2879" s="4">
        <v>6465.9</v>
      </c>
      <c r="C2879" s="4">
        <v>1517.73</v>
      </c>
      <c r="D2879" s="5">
        <f t="shared" si="220"/>
        <v>750.57118836852783</v>
      </c>
      <c r="E2879" s="6">
        <v>0.4945353840067257</v>
      </c>
      <c r="F2879" s="8">
        <f t="shared" si="221"/>
        <v>1.4238623116598027E-3</v>
      </c>
      <c r="G2879" s="8">
        <f t="shared" si="222"/>
        <v>-5.2702949016412886E-3</v>
      </c>
      <c r="H2879" s="8">
        <f t="shared" si="223"/>
        <v>-7.4207834805210056E-4</v>
      </c>
      <c r="I2879" s="8">
        <f>'Parameters and Results'!$C$3*Data!F2879+'Parameters and Results'!$C$4*Data!G2879</f>
        <v>-1.6000797241839692E-3</v>
      </c>
      <c r="J2879" s="8">
        <f>(1-'Parameters and Results'!$B$5)*Data!H2879</f>
        <v>-2.226235044156302E-4</v>
      </c>
      <c r="K2879" s="8">
        <f t="shared" si="224"/>
        <v>-1.8227032285995995E-3</v>
      </c>
    </row>
    <row r="2880" spans="1:11" x14ac:dyDescent="0.2">
      <c r="A2880" s="3">
        <v>39350</v>
      </c>
      <c r="B2880" s="4">
        <v>6396.9</v>
      </c>
      <c r="C2880" s="4">
        <v>1517.21</v>
      </c>
      <c r="D2880" s="5">
        <f t="shared" si="220"/>
        <v>752.54699667675231</v>
      </c>
      <c r="E2880" s="6">
        <v>0.49600714250285211</v>
      </c>
      <c r="F2880" s="8">
        <f t="shared" si="221"/>
        <v>-1.0728715653579709E-2</v>
      </c>
      <c r="G2880" s="8">
        <f t="shared" si="222"/>
        <v>-3.42675641092418E-4</v>
      </c>
      <c r="H2880" s="8">
        <f t="shared" si="223"/>
        <v>2.9716232060183877E-3</v>
      </c>
      <c r="I2880" s="8">
        <f>'Parameters and Results'!$C$3*Data!F2880+'Parameters and Results'!$C$4*Data!G2880</f>
        <v>-9.5726710430721514E-3</v>
      </c>
      <c r="J2880" s="8">
        <f>(1-'Parameters and Results'!$B$5)*Data!H2880</f>
        <v>8.9148696180551645E-4</v>
      </c>
      <c r="K2880" s="8">
        <f t="shared" si="224"/>
        <v>-8.6811840812666356E-3</v>
      </c>
    </row>
    <row r="2881" spans="1:11" x14ac:dyDescent="0.2">
      <c r="A2881" s="3">
        <v>39351</v>
      </c>
      <c r="B2881" s="4">
        <v>6433</v>
      </c>
      <c r="C2881" s="4">
        <v>1525.42</v>
      </c>
      <c r="D2881" s="5">
        <f t="shared" si="220"/>
        <v>756.91956532526183</v>
      </c>
      <c r="E2881" s="6">
        <v>0.49620403910087829</v>
      </c>
      <c r="F2881" s="8">
        <f t="shared" si="221"/>
        <v>5.6274944107024593E-3</v>
      </c>
      <c r="G2881" s="8">
        <f t="shared" si="222"/>
        <v>5.3966600773800331E-3</v>
      </c>
      <c r="H2881" s="8">
        <f t="shared" si="223"/>
        <v>3.9688446222200776E-4</v>
      </c>
      <c r="I2881" s="8">
        <f>'Parameters and Results'!$C$3*Data!F2881+'Parameters and Results'!$C$4*Data!G2881</f>
        <v>7.8382540511498702E-3</v>
      </c>
      <c r="J2881" s="8">
        <f>(1-'Parameters and Results'!$B$5)*Data!H2881</f>
        <v>1.1906533866660234E-4</v>
      </c>
      <c r="K2881" s="8">
        <f t="shared" si="224"/>
        <v>7.9573193898164717E-3</v>
      </c>
    </row>
    <row r="2882" spans="1:11" x14ac:dyDescent="0.2">
      <c r="A2882" s="3">
        <v>39352</v>
      </c>
      <c r="B2882" s="4">
        <v>6486.4</v>
      </c>
      <c r="C2882" s="4">
        <v>1531.38</v>
      </c>
      <c r="D2882" s="5">
        <f t="shared" ref="D2882:D2945" si="225">C2882*E2882</f>
        <v>756.64805573397905</v>
      </c>
      <c r="E2882" s="6">
        <v>0.49409555808093292</v>
      </c>
      <c r="F2882" s="8">
        <f t="shared" si="221"/>
        <v>8.2666848466804114E-3</v>
      </c>
      <c r="G2882" s="8">
        <f t="shared" si="222"/>
        <v>3.8995076893425552E-3</v>
      </c>
      <c r="H2882" s="8">
        <f t="shared" si="223"/>
        <v>-4.2582753987163895E-3</v>
      </c>
      <c r="I2882" s="8">
        <f>'Parameters and Results'!$C$3*Data!F2882+'Parameters and Results'!$C$4*Data!G2882</f>
        <v>9.3390833930903396E-3</v>
      </c>
      <c r="J2882" s="8">
        <f>(1-'Parameters and Results'!$B$5)*Data!H2882</f>
        <v>-1.277482619614917E-3</v>
      </c>
      <c r="K2882" s="8">
        <f t="shared" si="224"/>
        <v>8.061600773475423E-3</v>
      </c>
    </row>
    <row r="2883" spans="1:11" x14ac:dyDescent="0.2">
      <c r="A2883" s="3">
        <v>39353</v>
      </c>
      <c r="B2883" s="4">
        <v>6466.8</v>
      </c>
      <c r="C2883" s="4">
        <v>1526.75</v>
      </c>
      <c r="D2883" s="5">
        <f t="shared" si="225"/>
        <v>749.36193187395702</v>
      </c>
      <c r="E2883" s="6">
        <v>0.49082163541768925</v>
      </c>
      <c r="F2883" s="8">
        <f t="shared" si="221"/>
        <v>-3.0262815302295482E-3</v>
      </c>
      <c r="G2883" s="8">
        <f t="shared" si="222"/>
        <v>-3.0279965453488948E-3</v>
      </c>
      <c r="H2883" s="8">
        <f t="shared" si="223"/>
        <v>-6.6481420838060117E-3</v>
      </c>
      <c r="I2883" s="8">
        <f>'Parameters and Results'!$C$3*Data!F2883+'Parameters and Results'!$C$4*Data!G2883</f>
        <v>-4.2831144734392585E-3</v>
      </c>
      <c r="J2883" s="8">
        <f>(1-'Parameters and Results'!$B$5)*Data!H2883</f>
        <v>-1.9944426251418037E-3</v>
      </c>
      <c r="K2883" s="8">
        <f t="shared" si="224"/>
        <v>-6.2775570985810622E-3</v>
      </c>
    </row>
    <row r="2884" spans="1:11" x14ac:dyDescent="0.2">
      <c r="A2884" s="3">
        <v>39356</v>
      </c>
      <c r="B2884" s="4">
        <v>6506.2</v>
      </c>
      <c r="C2884" s="4">
        <v>1547.04</v>
      </c>
      <c r="D2884" s="5">
        <f t="shared" si="225"/>
        <v>757.23935389133624</v>
      </c>
      <c r="E2884" s="6">
        <v>0.48947626040137049</v>
      </c>
      <c r="F2884" s="8">
        <f t="shared" ref="F2884:F2947" si="226">LN(B2884/B2883)</f>
        <v>6.0741726879506601E-3</v>
      </c>
      <c r="G2884" s="8">
        <f t="shared" ref="G2884:G2947" si="227">LN(C2884/C2883)</f>
        <v>1.3202134631993177E-2</v>
      </c>
      <c r="H2884" s="8">
        <f t="shared" ref="H2884:H2947" si="228">LN(E2884/E2883)</f>
        <v>-2.7448306616562387E-3</v>
      </c>
      <c r="I2884" s="8">
        <f>'Parameters and Results'!$C$3*Data!F2884+'Parameters and Results'!$C$4*Data!G2884</f>
        <v>1.2444053803233147E-2</v>
      </c>
      <c r="J2884" s="8">
        <f>(1-'Parameters and Results'!$B$5)*Data!H2884</f>
        <v>-8.2344919849687169E-4</v>
      </c>
      <c r="K2884" s="8">
        <f t="shared" ref="K2884:K2947" si="229">I2884+J2884</f>
        <v>1.1620604604736275E-2</v>
      </c>
    </row>
    <row r="2885" spans="1:11" x14ac:dyDescent="0.2">
      <c r="A2885" s="3">
        <v>39357</v>
      </c>
      <c r="B2885" s="4">
        <v>6500.4</v>
      </c>
      <c r="C2885" s="4">
        <v>1546.63</v>
      </c>
      <c r="D2885" s="5">
        <f t="shared" si="225"/>
        <v>757.85476283810283</v>
      </c>
      <c r="E2885" s="6">
        <v>0.49000392003136028</v>
      </c>
      <c r="F2885" s="8">
        <f t="shared" si="226"/>
        <v>-8.9185496354867041E-4</v>
      </c>
      <c r="G2885" s="8">
        <f t="shared" si="227"/>
        <v>-2.6505736061067426E-4</v>
      </c>
      <c r="H2885" s="8">
        <f t="shared" si="228"/>
        <v>1.0774279900205748E-3</v>
      </c>
      <c r="I2885" s="8">
        <f>'Parameters and Results'!$C$3*Data!F2885+'Parameters and Results'!$C$4*Data!G2885</f>
        <v>-9.2350406783485071E-4</v>
      </c>
      <c r="J2885" s="8">
        <f>(1-'Parameters and Results'!$B$5)*Data!H2885</f>
        <v>3.2322839700617246E-4</v>
      </c>
      <c r="K2885" s="8">
        <f t="shared" si="229"/>
        <v>-6.0027567082867825E-4</v>
      </c>
    </row>
    <row r="2886" spans="1:11" x14ac:dyDescent="0.2">
      <c r="A2886" s="3">
        <v>39358</v>
      </c>
      <c r="B2886" s="4">
        <v>6535.2</v>
      </c>
      <c r="C2886" s="4">
        <v>1539.59</v>
      </c>
      <c r="D2886" s="5">
        <f t="shared" si="225"/>
        <v>755.81246931762394</v>
      </c>
      <c r="E2886" s="6">
        <v>0.4909180166912126</v>
      </c>
      <c r="F2886" s="8">
        <f t="shared" si="226"/>
        <v>5.3392375758061191E-3</v>
      </c>
      <c r="G2886" s="8">
        <f t="shared" si="227"/>
        <v>-4.5622231796863611E-3</v>
      </c>
      <c r="H2886" s="8">
        <f t="shared" si="228"/>
        <v>1.8637506007958139E-3</v>
      </c>
      <c r="I2886" s="8">
        <f>'Parameters and Results'!$C$3*Data!F2886+'Parameters and Results'!$C$4*Data!G2886</f>
        <v>2.2082323617997183E-3</v>
      </c>
      <c r="J2886" s="8">
        <f>(1-'Parameters and Results'!$B$5)*Data!H2886</f>
        <v>5.5912518023874423E-4</v>
      </c>
      <c r="K2886" s="8">
        <f t="shared" si="229"/>
        <v>2.7673575420384625E-3</v>
      </c>
    </row>
    <row r="2887" spans="1:11" x14ac:dyDescent="0.2">
      <c r="A2887" s="3">
        <v>39359</v>
      </c>
      <c r="B2887" s="4">
        <v>6547.9</v>
      </c>
      <c r="C2887" s="4">
        <v>1542.84</v>
      </c>
      <c r="D2887" s="5">
        <f t="shared" si="225"/>
        <v>755.81247244403073</v>
      </c>
      <c r="E2887" s="6">
        <v>0.48988389751628864</v>
      </c>
      <c r="F2887" s="8">
        <f t="shared" si="226"/>
        <v>1.9414365080209011E-3</v>
      </c>
      <c r="G2887" s="8">
        <f t="shared" si="227"/>
        <v>2.1087266892174717E-3</v>
      </c>
      <c r="H2887" s="8">
        <f t="shared" si="228"/>
        <v>-2.1087225527325749E-3</v>
      </c>
      <c r="I2887" s="8">
        <f>'Parameters and Results'!$C$3*Data!F2887+'Parameters and Results'!$C$4*Data!G2887</f>
        <v>2.8374693566957238E-3</v>
      </c>
      <c r="J2887" s="8">
        <f>(1-'Parameters and Results'!$B$5)*Data!H2887</f>
        <v>-6.3261676581977252E-4</v>
      </c>
      <c r="K2887" s="8">
        <f t="shared" si="229"/>
        <v>2.2048525908759512E-3</v>
      </c>
    </row>
    <row r="2888" spans="1:11" x14ac:dyDescent="0.2">
      <c r="A2888" s="3">
        <v>39360</v>
      </c>
      <c r="B2888" s="4">
        <v>6595.8</v>
      </c>
      <c r="C2888" s="4">
        <v>1557.59</v>
      </c>
      <c r="D2888" s="5">
        <f t="shared" si="225"/>
        <v>762.88876916295237</v>
      </c>
      <c r="E2888" s="6">
        <v>0.48978792182984765</v>
      </c>
      <c r="F2888" s="8">
        <f t="shared" si="226"/>
        <v>7.2886952771926789E-3</v>
      </c>
      <c r="G2888" s="8">
        <f t="shared" si="227"/>
        <v>9.514881019684316E-3</v>
      </c>
      <c r="H2888" s="8">
        <f t="shared" si="228"/>
        <v>-1.9593436261558967E-4</v>
      </c>
      <c r="I2888" s="8">
        <f>'Parameters and Results'!$C$3*Data!F2888+'Parameters and Results'!$C$4*Data!G2888</f>
        <v>1.1515644118173126E-2</v>
      </c>
      <c r="J2888" s="8">
        <f>(1-'Parameters and Results'!$B$5)*Data!H2888</f>
        <v>-5.8780308784676908E-5</v>
      </c>
      <c r="K2888" s="8">
        <f t="shared" si="229"/>
        <v>1.145686380938845E-2</v>
      </c>
    </row>
    <row r="2889" spans="1:11" x14ac:dyDescent="0.2">
      <c r="A2889" s="3">
        <v>39363</v>
      </c>
      <c r="B2889" s="4">
        <v>6540.9</v>
      </c>
      <c r="C2889" s="4">
        <v>1552.58</v>
      </c>
      <c r="D2889" s="5">
        <f t="shared" si="225"/>
        <v>761.96505692972119</v>
      </c>
      <c r="E2889" s="6">
        <v>0.49077345897133884</v>
      </c>
      <c r="F2889" s="8">
        <f t="shared" si="226"/>
        <v>-8.358312150761037E-3</v>
      </c>
      <c r="G2889" s="8">
        <f t="shared" si="227"/>
        <v>-3.2216916331619838E-3</v>
      </c>
      <c r="H2889" s="8">
        <f t="shared" si="228"/>
        <v>2.0101494769068475E-3</v>
      </c>
      <c r="I2889" s="8">
        <f>'Parameters and Results'!$C$3*Data!F2889+'Parameters and Results'!$C$4*Data!G2889</f>
        <v>-9.0532366138233802E-3</v>
      </c>
      <c r="J2889" s="8">
        <f>(1-'Parameters and Results'!$B$5)*Data!H2889</f>
        <v>6.0304484307205429E-4</v>
      </c>
      <c r="K2889" s="8">
        <f t="shared" si="229"/>
        <v>-8.4501917707513266E-3</v>
      </c>
    </row>
    <row r="2890" spans="1:11" x14ac:dyDescent="0.2">
      <c r="A2890" s="3">
        <v>39364</v>
      </c>
      <c r="B2890" s="4">
        <v>6615.4</v>
      </c>
      <c r="C2890" s="4">
        <v>1565.15</v>
      </c>
      <c r="D2890" s="5">
        <f t="shared" si="225"/>
        <v>769.64496459480733</v>
      </c>
      <c r="E2890" s="6">
        <v>0.49173878835562551</v>
      </c>
      <c r="F2890" s="8">
        <f t="shared" si="226"/>
        <v>1.1325493690687066E-2</v>
      </c>
      <c r="G2890" s="8">
        <f t="shared" si="227"/>
        <v>8.0636027559448514E-3</v>
      </c>
      <c r="H2890" s="8">
        <f t="shared" si="228"/>
        <v>1.9650232300576355E-3</v>
      </c>
      <c r="I2890" s="8">
        <f>'Parameters and Results'!$C$3*Data!F2890+'Parameters and Results'!$C$4*Data!G2890</f>
        <v>1.4264152467561403E-2</v>
      </c>
      <c r="J2890" s="8">
        <f>(1-'Parameters and Results'!$B$5)*Data!H2890</f>
        <v>5.8950696901729073E-4</v>
      </c>
      <c r="K2890" s="8">
        <f t="shared" si="229"/>
        <v>1.4853659436578693E-2</v>
      </c>
    </row>
    <row r="2891" spans="1:11" x14ac:dyDescent="0.2">
      <c r="A2891" s="3">
        <v>39365</v>
      </c>
      <c r="B2891" s="4">
        <v>6633</v>
      </c>
      <c r="C2891" s="4">
        <v>1562.47</v>
      </c>
      <c r="D2891" s="5">
        <f t="shared" si="225"/>
        <v>764.53001908303565</v>
      </c>
      <c r="E2891" s="6">
        <v>0.48930860693839606</v>
      </c>
      <c r="F2891" s="8">
        <f t="shared" si="226"/>
        <v>2.6569261727569112E-3</v>
      </c>
      <c r="G2891" s="8">
        <f t="shared" si="227"/>
        <v>-1.7137636003905794E-3</v>
      </c>
      <c r="H2891" s="8">
        <f t="shared" si="228"/>
        <v>-4.9542690793007447E-3</v>
      </c>
      <c r="I2891" s="8">
        <f>'Parameters and Results'!$C$3*Data!F2891+'Parameters and Results'!$C$4*Data!G2891</f>
        <v>1.3993780569513843E-3</v>
      </c>
      <c r="J2891" s="8">
        <f>(1-'Parameters and Results'!$B$5)*Data!H2891</f>
        <v>-1.4862807237902237E-3</v>
      </c>
      <c r="K2891" s="8">
        <f t="shared" si="229"/>
        <v>-8.6902666838839385E-5</v>
      </c>
    </row>
    <row r="2892" spans="1:11" x14ac:dyDescent="0.2">
      <c r="A2892" s="3">
        <v>39366</v>
      </c>
      <c r="B2892" s="4">
        <v>6724.5</v>
      </c>
      <c r="C2892" s="4">
        <v>1554.41</v>
      </c>
      <c r="D2892" s="5">
        <f t="shared" si="225"/>
        <v>762.52636742702975</v>
      </c>
      <c r="E2892" s="6">
        <v>0.49055678194751046</v>
      </c>
      <c r="F2892" s="8">
        <f t="shared" si="226"/>
        <v>1.3700382738047993E-2</v>
      </c>
      <c r="G2892" s="8">
        <f t="shared" si="227"/>
        <v>-5.1718500332087721E-3</v>
      </c>
      <c r="H2892" s="8">
        <f t="shared" si="228"/>
        <v>2.5476472551822765E-3</v>
      </c>
      <c r="I2892" s="8">
        <f>'Parameters and Results'!$C$3*Data!F2892+'Parameters and Results'!$C$4*Data!G2892</f>
        <v>9.1950358778592565E-3</v>
      </c>
      <c r="J2892" s="8">
        <f>(1-'Parameters and Results'!$B$5)*Data!H2892</f>
        <v>7.6429417655468309E-4</v>
      </c>
      <c r="K2892" s="8">
        <f t="shared" si="229"/>
        <v>9.9593300544139392E-3</v>
      </c>
    </row>
    <row r="2893" spans="1:11" x14ac:dyDescent="0.2">
      <c r="A2893" s="3">
        <v>39367</v>
      </c>
      <c r="B2893" s="4">
        <v>6730.7</v>
      </c>
      <c r="C2893" s="4">
        <v>1561.8</v>
      </c>
      <c r="D2893" s="5">
        <f t="shared" si="225"/>
        <v>767.58244458642548</v>
      </c>
      <c r="E2893" s="6">
        <v>0.49147294441440997</v>
      </c>
      <c r="F2893" s="8">
        <f t="shared" si="226"/>
        <v>9.2157685338114875E-4</v>
      </c>
      <c r="G2893" s="8">
        <f t="shared" si="227"/>
        <v>4.7429498355492407E-3</v>
      </c>
      <c r="H2893" s="8">
        <f t="shared" si="228"/>
        <v>1.8658553974508336E-3</v>
      </c>
      <c r="I2893" s="8">
        <f>'Parameters and Results'!$C$3*Data!F2893+'Parameters and Results'!$C$4*Data!G2893</f>
        <v>3.367572657905096E-3</v>
      </c>
      <c r="J2893" s="8">
        <f>(1-'Parameters and Results'!$B$5)*Data!H2893</f>
        <v>5.5975661923525011E-4</v>
      </c>
      <c r="K2893" s="8">
        <f t="shared" si="229"/>
        <v>3.9273292771403456E-3</v>
      </c>
    </row>
    <row r="2894" spans="1:11" x14ac:dyDescent="0.2">
      <c r="A2894" s="3">
        <v>39370</v>
      </c>
      <c r="B2894" s="4">
        <v>6644.5</v>
      </c>
      <c r="C2894" s="4">
        <v>1548.71</v>
      </c>
      <c r="D2894" s="5">
        <f t="shared" si="225"/>
        <v>758.353736166879</v>
      </c>
      <c r="E2894" s="6">
        <v>0.48966800509254732</v>
      </c>
      <c r="F2894" s="8">
        <f t="shared" si="226"/>
        <v>-1.2889705345422529E-2</v>
      </c>
      <c r="G2894" s="8">
        <f t="shared" si="227"/>
        <v>-8.4166758988170002E-3</v>
      </c>
      <c r="H2894" s="8">
        <f t="shared" si="228"/>
        <v>-3.6792702595801812E-3</v>
      </c>
      <c r="I2894" s="8">
        <f>'Parameters and Results'!$C$3*Data!F2894+'Parameters and Results'!$C$4*Data!G2894</f>
        <v>-1.5823497162605893E-2</v>
      </c>
      <c r="J2894" s="8">
        <f>(1-'Parameters and Results'!$B$5)*Data!H2894</f>
        <v>-1.1037810778740545E-3</v>
      </c>
      <c r="K2894" s="8">
        <f t="shared" si="229"/>
        <v>-1.6927278240479949E-2</v>
      </c>
    </row>
    <row r="2895" spans="1:11" x14ac:dyDescent="0.2">
      <c r="A2895" s="3">
        <v>39371</v>
      </c>
      <c r="B2895" s="4">
        <v>6614.3</v>
      </c>
      <c r="C2895" s="4">
        <v>1538.53</v>
      </c>
      <c r="D2895" s="5">
        <f t="shared" si="225"/>
        <v>757.1878537329593</v>
      </c>
      <c r="E2895" s="6">
        <v>0.4921502042423348</v>
      </c>
      <c r="F2895" s="8">
        <f t="shared" si="226"/>
        <v>-4.5554729276688303E-3</v>
      </c>
      <c r="G2895" s="8">
        <f t="shared" si="227"/>
        <v>-6.5949112452620348E-3</v>
      </c>
      <c r="H2895" s="8">
        <f t="shared" si="228"/>
        <v>5.0563422324697675E-3</v>
      </c>
      <c r="I2895" s="8">
        <f>'Parameters and Results'!$C$3*Data!F2895+'Parameters and Results'!$C$4*Data!G2895</f>
        <v>-7.5472908841517266E-3</v>
      </c>
      <c r="J2895" s="8">
        <f>(1-'Parameters and Results'!$B$5)*Data!H2895</f>
        <v>1.5169026697409306E-3</v>
      </c>
      <c r="K2895" s="8">
        <f t="shared" si="229"/>
        <v>-6.0303882144107958E-3</v>
      </c>
    </row>
    <row r="2896" spans="1:11" x14ac:dyDescent="0.2">
      <c r="A2896" s="3">
        <v>39372</v>
      </c>
      <c r="B2896" s="4">
        <v>6677.7</v>
      </c>
      <c r="C2896" s="4">
        <v>1541.24</v>
      </c>
      <c r="D2896" s="5">
        <f t="shared" si="225"/>
        <v>756.36256563772872</v>
      </c>
      <c r="E2896" s="6">
        <v>0.49074937429454774</v>
      </c>
      <c r="F2896" s="8">
        <f t="shared" si="226"/>
        <v>9.5396450207805537E-3</v>
      </c>
      <c r="G2896" s="8">
        <f t="shared" si="227"/>
        <v>1.7598721329448038E-3</v>
      </c>
      <c r="H2896" s="8">
        <f t="shared" si="228"/>
        <v>-2.8504049179233337E-3</v>
      </c>
      <c r="I2896" s="8">
        <f>'Parameters and Results'!$C$3*Data!F2896+'Parameters and Results'!$C$4*Data!G2896</f>
        <v>9.2975203449731786E-3</v>
      </c>
      <c r="J2896" s="8">
        <f>(1-'Parameters and Results'!$B$5)*Data!H2896</f>
        <v>-8.5512147537700027E-4</v>
      </c>
      <c r="K2896" s="8">
        <f t="shared" si="229"/>
        <v>8.4423988695961783E-3</v>
      </c>
    </row>
    <row r="2897" spans="1:11" x14ac:dyDescent="0.2">
      <c r="A2897" s="3">
        <v>39373</v>
      </c>
      <c r="B2897" s="4">
        <v>6609.4</v>
      </c>
      <c r="C2897" s="4">
        <v>1540.08</v>
      </c>
      <c r="D2897" s="5">
        <f t="shared" si="225"/>
        <v>752.58014073494905</v>
      </c>
      <c r="E2897" s="6">
        <v>0.48866301798279899</v>
      </c>
      <c r="F2897" s="8">
        <f t="shared" si="226"/>
        <v>-1.0280738697174397E-2</v>
      </c>
      <c r="G2897" s="8">
        <f t="shared" si="227"/>
        <v>-7.5292410707091429E-4</v>
      </c>
      <c r="H2897" s="8">
        <f t="shared" si="228"/>
        <v>-4.2604310176874959E-3</v>
      </c>
      <c r="I2897" s="8">
        <f>'Parameters and Results'!$C$3*Data!F2897+'Parameters and Results'!$C$4*Data!G2897</f>
        <v>-9.4022253778458919E-3</v>
      </c>
      <c r="J2897" s="8">
        <f>(1-'Parameters and Results'!$B$5)*Data!H2897</f>
        <v>-1.2781293053062488E-3</v>
      </c>
      <c r="K2897" s="8">
        <f t="shared" si="229"/>
        <v>-1.068035468315214E-2</v>
      </c>
    </row>
    <row r="2898" spans="1:11" x14ac:dyDescent="0.2">
      <c r="A2898" s="3">
        <v>39374</v>
      </c>
      <c r="B2898" s="4">
        <v>6527.9</v>
      </c>
      <c r="C2898" s="4">
        <v>1500.63</v>
      </c>
      <c r="D2898" s="5">
        <f t="shared" si="225"/>
        <v>733.51745038615707</v>
      </c>
      <c r="E2898" s="6">
        <v>0.48880633493010073</v>
      </c>
      <c r="F2898" s="8">
        <f t="shared" si="226"/>
        <v>-1.2407579268339053E-2</v>
      </c>
      <c r="G2898" s="8">
        <f t="shared" si="227"/>
        <v>-2.594934319537974E-2</v>
      </c>
      <c r="H2898" s="8">
        <f t="shared" si="228"/>
        <v>2.9324080167156003E-4</v>
      </c>
      <c r="I2898" s="8">
        <f>'Parameters and Results'!$C$3*Data!F2898+'Parameters and Results'!$C$4*Data!G2898</f>
        <v>-2.4869277185301734E-2</v>
      </c>
      <c r="J2898" s="8">
        <f>(1-'Parameters and Results'!$B$5)*Data!H2898</f>
        <v>8.7972240501468029E-5</v>
      </c>
      <c r="K2898" s="8">
        <f t="shared" si="229"/>
        <v>-2.4781304944800266E-2</v>
      </c>
    </row>
    <row r="2899" spans="1:11" x14ac:dyDescent="0.2">
      <c r="A2899" s="3">
        <v>39377</v>
      </c>
      <c r="B2899" s="4">
        <v>6459.3</v>
      </c>
      <c r="C2899" s="4">
        <v>1506.33</v>
      </c>
      <c r="D2899" s="5">
        <f t="shared" si="225"/>
        <v>742.9128033142631</v>
      </c>
      <c r="E2899" s="6">
        <v>0.49319392385085814</v>
      </c>
      <c r="F2899" s="8">
        <f t="shared" si="226"/>
        <v>-1.0564346126914951E-2</v>
      </c>
      <c r="G2899" s="8">
        <f t="shared" si="227"/>
        <v>3.7912089467763673E-3</v>
      </c>
      <c r="H2899" s="8">
        <f t="shared" si="228"/>
        <v>8.9360834247126427E-3</v>
      </c>
      <c r="I2899" s="8">
        <f>'Parameters and Results'!$C$3*Data!F2899+'Parameters and Results'!$C$4*Data!G2899</f>
        <v>-7.1965500297913433E-3</v>
      </c>
      <c r="J2899" s="8">
        <f>(1-'Parameters and Results'!$B$5)*Data!H2899</f>
        <v>2.6808250274137934E-3</v>
      </c>
      <c r="K2899" s="8">
        <f t="shared" si="229"/>
        <v>-4.5157250023775495E-3</v>
      </c>
    </row>
    <row r="2900" spans="1:11" x14ac:dyDescent="0.2">
      <c r="A2900" s="3">
        <v>39378</v>
      </c>
      <c r="B2900" s="4">
        <v>6514</v>
      </c>
      <c r="C2900" s="4">
        <v>1519.59</v>
      </c>
      <c r="D2900" s="5">
        <f t="shared" si="225"/>
        <v>741.84241359109546</v>
      </c>
      <c r="E2900" s="6">
        <v>0.48818590119117361</v>
      </c>
      <c r="F2900" s="8">
        <f t="shared" si="226"/>
        <v>8.4327540639330782E-3</v>
      </c>
      <c r="G2900" s="8">
        <f t="shared" si="227"/>
        <v>8.7643327509256564E-3</v>
      </c>
      <c r="H2900" s="8">
        <f t="shared" si="228"/>
        <v>-1.0206172990200907E-2</v>
      </c>
      <c r="I2900" s="8">
        <f>'Parameters and Results'!$C$3*Data!F2900+'Parameters and Results'!$C$4*Data!G2900</f>
        <v>1.2111399491441299E-2</v>
      </c>
      <c r="J2900" s="8">
        <f>(1-'Parameters and Results'!$B$5)*Data!H2900</f>
        <v>-3.0618518970602724E-3</v>
      </c>
      <c r="K2900" s="8">
        <f t="shared" si="229"/>
        <v>9.0495475943810268E-3</v>
      </c>
    </row>
    <row r="2901" spans="1:11" x14ac:dyDescent="0.2">
      <c r="A2901" s="3">
        <v>39379</v>
      </c>
      <c r="B2901" s="4">
        <v>6482</v>
      </c>
      <c r="C2901" s="4">
        <v>1515.88</v>
      </c>
      <c r="D2901" s="5">
        <f t="shared" si="225"/>
        <v>740.60973226499902</v>
      </c>
      <c r="E2901" s="6">
        <v>0.4885675200312683</v>
      </c>
      <c r="F2901" s="8">
        <f t="shared" si="226"/>
        <v>-4.9246021346861617E-3</v>
      </c>
      <c r="G2901" s="8">
        <f t="shared" si="227"/>
        <v>-2.4444332161733628E-3</v>
      </c>
      <c r="H2901" s="8">
        <f t="shared" si="228"/>
        <v>7.8140265745848701E-4</v>
      </c>
      <c r="I2901" s="8">
        <f>'Parameters and Results'!$C$3*Data!F2901+'Parameters and Results'!$C$4*Data!G2901</f>
        <v>-5.6290208045840073E-3</v>
      </c>
      <c r="J2901" s="8">
        <f>(1-'Parameters and Results'!$B$5)*Data!H2901</f>
        <v>2.3442079723754613E-4</v>
      </c>
      <c r="K2901" s="8">
        <f t="shared" si="229"/>
        <v>-5.3946000073464614E-3</v>
      </c>
    </row>
    <row r="2902" spans="1:11" x14ac:dyDescent="0.2">
      <c r="A2902" s="3">
        <v>39380</v>
      </c>
      <c r="B2902" s="4">
        <v>6576.3</v>
      </c>
      <c r="C2902" s="4">
        <v>1514.4</v>
      </c>
      <c r="D2902" s="5">
        <f t="shared" si="225"/>
        <v>738.83983021905647</v>
      </c>
      <c r="E2902" s="6">
        <v>0.4878762745767673</v>
      </c>
      <c r="F2902" s="8">
        <f t="shared" si="226"/>
        <v>1.4443172431898908E-2</v>
      </c>
      <c r="G2902" s="8">
        <f t="shared" si="227"/>
        <v>-9.7680750140507707E-4</v>
      </c>
      <c r="H2902" s="8">
        <f t="shared" si="228"/>
        <v>-1.4158430291457782E-3</v>
      </c>
      <c r="I2902" s="8">
        <f>'Parameters and Results'!$C$3*Data!F2902+'Parameters and Results'!$C$4*Data!G2902</f>
        <v>1.2110299827152803E-2</v>
      </c>
      <c r="J2902" s="8">
        <f>(1-'Parameters and Results'!$B$5)*Data!H2902</f>
        <v>-4.247529087437335E-4</v>
      </c>
      <c r="K2902" s="8">
        <f t="shared" si="229"/>
        <v>1.1685546918409069E-2</v>
      </c>
    </row>
    <row r="2903" spans="1:11" x14ac:dyDescent="0.2">
      <c r="A2903" s="3">
        <v>39381</v>
      </c>
      <c r="B2903" s="4">
        <v>6661.3</v>
      </c>
      <c r="C2903" s="4">
        <v>1535.28</v>
      </c>
      <c r="D2903" s="5">
        <f t="shared" si="225"/>
        <v>748.07776640841985</v>
      </c>
      <c r="E2903" s="6">
        <v>0.48725819811918342</v>
      </c>
      <c r="F2903" s="8">
        <f t="shared" si="226"/>
        <v>1.2842383548135165E-2</v>
      </c>
      <c r="G2903" s="8">
        <f t="shared" si="227"/>
        <v>1.3693453914878704E-2</v>
      </c>
      <c r="H2903" s="8">
        <f t="shared" si="228"/>
        <v>-1.2676744749793715E-3</v>
      </c>
      <c r="I2903" s="8">
        <f>'Parameters and Results'!$C$3*Data!F2903+'Parameters and Results'!$C$4*Data!G2903</f>
        <v>1.8631550718652773E-2</v>
      </c>
      <c r="J2903" s="8">
        <f>(1-'Parameters and Results'!$B$5)*Data!H2903</f>
        <v>-3.8030234249381147E-4</v>
      </c>
      <c r="K2903" s="8">
        <f t="shared" si="229"/>
        <v>1.8251248376158963E-2</v>
      </c>
    </row>
    <row r="2904" spans="1:11" x14ac:dyDescent="0.2">
      <c r="A2904" s="3">
        <v>39384</v>
      </c>
      <c r="B2904" s="4">
        <v>6706</v>
      </c>
      <c r="C2904" s="4">
        <v>1540.98</v>
      </c>
      <c r="D2904" s="5">
        <f t="shared" si="225"/>
        <v>747.72186908632148</v>
      </c>
      <c r="E2904" s="6">
        <v>0.48522490174195737</v>
      </c>
      <c r="F2904" s="8">
        <f t="shared" si="226"/>
        <v>6.687987344647324E-3</v>
      </c>
      <c r="G2904" s="8">
        <f t="shared" si="227"/>
        <v>3.7058028405670437E-3</v>
      </c>
      <c r="H2904" s="8">
        <f t="shared" si="228"/>
        <v>-4.1816651424009272E-3</v>
      </c>
      <c r="I2904" s="8">
        <f>'Parameters and Results'!$C$3*Data!F2904+'Parameters and Results'!$C$4*Data!G2904</f>
        <v>7.853122460472612E-3</v>
      </c>
      <c r="J2904" s="8">
        <f>(1-'Parameters and Results'!$B$5)*Data!H2904</f>
        <v>-1.2544995427202783E-3</v>
      </c>
      <c r="K2904" s="8">
        <f t="shared" si="229"/>
        <v>6.5986229177523335E-3</v>
      </c>
    </row>
    <row r="2905" spans="1:11" x14ac:dyDescent="0.2">
      <c r="A2905" s="3">
        <v>39385</v>
      </c>
      <c r="B2905" s="4">
        <v>6659</v>
      </c>
      <c r="C2905" s="4">
        <v>1531.02</v>
      </c>
      <c r="D2905" s="5">
        <f t="shared" si="225"/>
        <v>740.66082918097823</v>
      </c>
      <c r="E2905" s="6">
        <v>0.48376953219486241</v>
      </c>
      <c r="F2905" s="8">
        <f t="shared" si="226"/>
        <v>-7.0333249155514746E-3</v>
      </c>
      <c r="G2905" s="8">
        <f t="shared" si="227"/>
        <v>-6.484397720917392E-3</v>
      </c>
      <c r="H2905" s="8">
        <f t="shared" si="228"/>
        <v>-3.0038782277273775E-3</v>
      </c>
      <c r="I2905" s="8">
        <f>'Parameters and Results'!$C$3*Data!F2905+'Parameters and Results'!$C$4*Data!G2905</f>
        <v>-9.6557340704029326E-3</v>
      </c>
      <c r="J2905" s="8">
        <f>(1-'Parameters and Results'!$B$5)*Data!H2905</f>
        <v>-9.0116346831821338E-4</v>
      </c>
      <c r="K2905" s="8">
        <f t="shared" si="229"/>
        <v>-1.0556897538721147E-2</v>
      </c>
    </row>
    <row r="2906" spans="1:11" x14ac:dyDescent="0.2">
      <c r="A2906" s="3">
        <v>39386</v>
      </c>
      <c r="B2906" s="4">
        <v>6721.6</v>
      </c>
      <c r="C2906" s="4">
        <v>1549.38</v>
      </c>
      <c r="D2906" s="5">
        <f t="shared" si="225"/>
        <v>745.82651391162028</v>
      </c>
      <c r="E2906" s="6">
        <v>0.481370944449793</v>
      </c>
      <c r="F2906" s="8">
        <f t="shared" si="226"/>
        <v>9.3568983044952907E-3</v>
      </c>
      <c r="G2906" s="8">
        <f t="shared" si="227"/>
        <v>1.192067096231093E-2</v>
      </c>
      <c r="H2906" s="8">
        <f t="shared" si="228"/>
        <v>-4.9704529885208418E-3</v>
      </c>
      <c r="I2906" s="8">
        <f>'Parameters and Results'!$C$3*Data!F2906+'Parameters and Results'!$C$4*Data!G2906</f>
        <v>1.4624448336081283E-2</v>
      </c>
      <c r="J2906" s="8">
        <f>(1-'Parameters and Results'!$B$5)*Data!H2906</f>
        <v>-1.4911358965562528E-3</v>
      </c>
      <c r="K2906" s="8">
        <f t="shared" si="229"/>
        <v>1.313331243952503E-2</v>
      </c>
    </row>
    <row r="2907" spans="1:11" x14ac:dyDescent="0.2">
      <c r="A2907" s="3">
        <v>39387</v>
      </c>
      <c r="B2907" s="4">
        <v>6586.1</v>
      </c>
      <c r="C2907" s="4">
        <v>1508.44</v>
      </c>
      <c r="D2907" s="5">
        <f t="shared" si="225"/>
        <v>724.61930153240144</v>
      </c>
      <c r="E2907" s="6">
        <v>0.48037661526636882</v>
      </c>
      <c r="F2907" s="8">
        <f t="shared" si="226"/>
        <v>-2.0364853871030732E-2</v>
      </c>
      <c r="G2907" s="8">
        <f t="shared" si="227"/>
        <v>-2.6778846694407915E-2</v>
      </c>
      <c r="H2907" s="8">
        <f t="shared" si="228"/>
        <v>-2.0677557799018936E-3</v>
      </c>
      <c r="I2907" s="8">
        <f>'Parameters and Results'!$C$3*Data!F2907+'Parameters and Results'!$C$4*Data!G2907</f>
        <v>-3.2279824352132169E-2</v>
      </c>
      <c r="J2907" s="8">
        <f>(1-'Parameters and Results'!$B$5)*Data!H2907</f>
        <v>-6.2032673397056817E-4</v>
      </c>
      <c r="K2907" s="8">
        <f t="shared" si="229"/>
        <v>-3.2900151086102739E-2</v>
      </c>
    </row>
    <row r="2908" spans="1:11" x14ac:dyDescent="0.2">
      <c r="A2908" s="3">
        <v>39388</v>
      </c>
      <c r="B2908" s="4">
        <v>6530.6</v>
      </c>
      <c r="C2908" s="4">
        <v>1509.65</v>
      </c>
      <c r="D2908" s="5">
        <f t="shared" si="225"/>
        <v>725.09606147934687</v>
      </c>
      <c r="E2908" s="6">
        <v>0.48030739673390976</v>
      </c>
      <c r="F2908" s="8">
        <f t="shared" si="226"/>
        <v>-8.4625448805620597E-3</v>
      </c>
      <c r="G2908" s="8">
        <f t="shared" si="227"/>
        <v>8.0183166494640645E-4</v>
      </c>
      <c r="H2908" s="8">
        <f t="shared" si="228"/>
        <v>-1.4410260130114921E-4</v>
      </c>
      <c r="I2908" s="8">
        <f>'Parameters and Results'!$C$3*Data!F2908+'Parameters and Results'!$C$4*Data!G2908</f>
        <v>-6.9717376714207432E-3</v>
      </c>
      <c r="J2908" s="8">
        <f>(1-'Parameters and Results'!$B$5)*Data!H2908</f>
        <v>-4.3230780390344771E-5</v>
      </c>
      <c r="K2908" s="8">
        <f t="shared" si="229"/>
        <v>-7.0149684518110876E-3</v>
      </c>
    </row>
    <row r="2909" spans="1:11" x14ac:dyDescent="0.2">
      <c r="A2909" s="3">
        <v>39391</v>
      </c>
      <c r="B2909" s="4">
        <v>6461.4</v>
      </c>
      <c r="C2909" s="4">
        <v>1502.17</v>
      </c>
      <c r="D2909" s="5">
        <f t="shared" si="225"/>
        <v>721.98884937037394</v>
      </c>
      <c r="E2909" s="6">
        <v>0.48063058733057773</v>
      </c>
      <c r="F2909" s="8">
        <f t="shared" si="226"/>
        <v>-1.0652810100634716E-2</v>
      </c>
      <c r="G2909" s="8">
        <f t="shared" si="227"/>
        <v>-4.9671065196230093E-3</v>
      </c>
      <c r="H2909" s="8">
        <f t="shared" si="228"/>
        <v>6.7265653811917009E-4</v>
      </c>
      <c r="I2909" s="8">
        <f>'Parameters and Results'!$C$3*Data!F2909+'Parameters and Results'!$C$4*Data!G2909</f>
        <v>-1.2003446358651802E-2</v>
      </c>
      <c r="J2909" s="8">
        <f>(1-'Parameters and Results'!$B$5)*Data!H2909</f>
        <v>2.0179696143575107E-4</v>
      </c>
      <c r="K2909" s="8">
        <f t="shared" si="229"/>
        <v>-1.1801649397216051E-2</v>
      </c>
    </row>
    <row r="2910" spans="1:11" x14ac:dyDescent="0.2">
      <c r="A2910" s="3">
        <v>39392</v>
      </c>
      <c r="B2910" s="4">
        <v>6474.9</v>
      </c>
      <c r="C2910" s="4">
        <v>1520.27</v>
      </c>
      <c r="D2910" s="5">
        <f t="shared" si="225"/>
        <v>728.23816823146194</v>
      </c>
      <c r="E2910" s="6">
        <v>0.47901896915117836</v>
      </c>
      <c r="F2910" s="8">
        <f t="shared" si="226"/>
        <v>2.0871508701442373E-3</v>
      </c>
      <c r="G2910" s="8">
        <f t="shared" si="227"/>
        <v>1.1977221301780137E-2</v>
      </c>
      <c r="H2910" s="8">
        <f t="shared" si="228"/>
        <v>-3.3587671324634282E-3</v>
      </c>
      <c r="I2910" s="8">
        <f>'Parameters and Results'!$C$3*Data!F2910+'Parameters and Results'!$C$4*Data!G2910</f>
        <v>8.293956514337484E-3</v>
      </c>
      <c r="J2910" s="8">
        <f>(1-'Parameters and Results'!$B$5)*Data!H2910</f>
        <v>-1.0076301397390285E-3</v>
      </c>
      <c r="K2910" s="8">
        <f t="shared" si="229"/>
        <v>7.2863263745984556E-3</v>
      </c>
    </row>
    <row r="2911" spans="1:11" x14ac:dyDescent="0.2">
      <c r="A2911" s="3">
        <v>39393</v>
      </c>
      <c r="B2911" s="4">
        <v>6385.1</v>
      </c>
      <c r="C2911" s="4">
        <v>1475.62</v>
      </c>
      <c r="D2911" s="5">
        <f t="shared" si="225"/>
        <v>701.34030418250939</v>
      </c>
      <c r="E2911" s="6">
        <v>0.47528517110266155</v>
      </c>
      <c r="F2911" s="8">
        <f t="shared" si="226"/>
        <v>-1.3966012381911865E-2</v>
      </c>
      <c r="G2911" s="8">
        <f t="shared" si="227"/>
        <v>-2.9809710205359812E-2</v>
      </c>
      <c r="H2911" s="8">
        <f t="shared" si="228"/>
        <v>-7.8252140883423617E-3</v>
      </c>
      <c r="I2911" s="8">
        <f>'Parameters and Results'!$C$3*Data!F2911+'Parameters and Results'!$C$4*Data!G2911</f>
        <v>-2.8317504345067183E-2</v>
      </c>
      <c r="J2911" s="8">
        <f>(1-'Parameters and Results'!$B$5)*Data!H2911</f>
        <v>-2.3475642265027089E-3</v>
      </c>
      <c r="K2911" s="8">
        <f t="shared" si="229"/>
        <v>-3.0665068571569892E-2</v>
      </c>
    </row>
    <row r="2912" spans="1:11" x14ac:dyDescent="0.2">
      <c r="A2912" s="3">
        <v>39394</v>
      </c>
      <c r="B2912" s="4">
        <v>6381.9</v>
      </c>
      <c r="C2912" s="4">
        <v>1474.77</v>
      </c>
      <c r="D2912" s="5">
        <f t="shared" si="225"/>
        <v>699.57307528105878</v>
      </c>
      <c r="E2912" s="6">
        <v>0.47436079882358523</v>
      </c>
      <c r="F2912" s="8">
        <f t="shared" si="226"/>
        <v>-5.012924049521743E-4</v>
      </c>
      <c r="G2912" s="8">
        <f t="shared" si="227"/>
        <v>-5.761950274483659E-4</v>
      </c>
      <c r="H2912" s="8">
        <f t="shared" si="228"/>
        <v>-1.9467730086611572E-3</v>
      </c>
      <c r="I2912" s="8">
        <f>'Parameters and Results'!$C$3*Data!F2912+'Parameters and Results'!$C$4*Data!G2912</f>
        <v>-7.4977616915527026E-4</v>
      </c>
      <c r="J2912" s="8">
        <f>(1-'Parameters and Results'!$B$5)*Data!H2912</f>
        <v>-5.8403190259834724E-4</v>
      </c>
      <c r="K2912" s="8">
        <f t="shared" si="229"/>
        <v>-1.3338080717536175E-3</v>
      </c>
    </row>
    <row r="2913" spans="1:11" x14ac:dyDescent="0.2">
      <c r="A2913" s="3">
        <v>39395</v>
      </c>
      <c r="B2913" s="4">
        <v>6304.9</v>
      </c>
      <c r="C2913" s="4">
        <v>1453.7</v>
      </c>
      <c r="D2913" s="5">
        <f t="shared" si="225"/>
        <v>693.95646362421223</v>
      </c>
      <c r="E2913" s="6">
        <v>0.47737254153141107</v>
      </c>
      <c r="F2913" s="8">
        <f t="shared" si="226"/>
        <v>-1.2138749801159985E-2</v>
      </c>
      <c r="G2913" s="8">
        <f t="shared" si="227"/>
        <v>-1.4390014979561175E-2</v>
      </c>
      <c r="H2913" s="8">
        <f t="shared" si="228"/>
        <v>6.3289844609290312E-3</v>
      </c>
      <c r="I2913" s="8">
        <f>'Parameters and Results'!$C$3*Data!F2913+'Parameters and Results'!$C$4*Data!G2913</f>
        <v>-1.8392014164978022E-2</v>
      </c>
      <c r="J2913" s="8">
        <f>(1-'Parameters and Results'!$B$5)*Data!H2913</f>
        <v>1.8986953382787097E-3</v>
      </c>
      <c r="K2913" s="8">
        <f t="shared" si="229"/>
        <v>-1.6493318826699313E-2</v>
      </c>
    </row>
    <row r="2914" spans="1:11" x14ac:dyDescent="0.2">
      <c r="A2914" s="3">
        <v>39398</v>
      </c>
      <c r="B2914" s="4">
        <v>6337.9</v>
      </c>
      <c r="C2914" s="4">
        <v>1439.18</v>
      </c>
      <c r="D2914" s="5">
        <f t="shared" si="225"/>
        <v>698.90248640248637</v>
      </c>
      <c r="E2914" s="6">
        <v>0.48562548562548558</v>
      </c>
      <c r="F2914" s="8">
        <f t="shared" si="226"/>
        <v>5.2203744334825726E-3</v>
      </c>
      <c r="G2914" s="8">
        <f t="shared" si="227"/>
        <v>-1.0038523501742003E-2</v>
      </c>
      <c r="H2914" s="8">
        <f t="shared" si="228"/>
        <v>1.7140525563470378E-2</v>
      </c>
      <c r="I2914" s="8">
        <f>'Parameters and Results'!$C$3*Data!F2914+'Parameters and Results'!$C$4*Data!G2914</f>
        <v>-8.5297506164343142E-4</v>
      </c>
      <c r="J2914" s="8">
        <f>(1-'Parameters and Results'!$B$5)*Data!H2914</f>
        <v>5.1421576690411138E-3</v>
      </c>
      <c r="K2914" s="8">
        <f t="shared" si="229"/>
        <v>4.2891826073976824E-3</v>
      </c>
    </row>
    <row r="2915" spans="1:11" x14ac:dyDescent="0.2">
      <c r="A2915" s="3">
        <v>39399</v>
      </c>
      <c r="B2915" s="4">
        <v>6362.4</v>
      </c>
      <c r="C2915" s="4">
        <v>1481.05</v>
      </c>
      <c r="D2915" s="5">
        <f t="shared" si="225"/>
        <v>714.65450685195901</v>
      </c>
      <c r="E2915" s="6">
        <v>0.48253232966608761</v>
      </c>
      <c r="F2915" s="8">
        <f t="shared" si="226"/>
        <v>3.8581813644324872E-3</v>
      </c>
      <c r="G2915" s="8">
        <f t="shared" si="227"/>
        <v>2.8677788739688601E-2</v>
      </c>
      <c r="H2915" s="8">
        <f t="shared" si="228"/>
        <v>-6.3897980987708981E-3</v>
      </c>
      <c r="I2915" s="8">
        <f>'Parameters and Results'!$C$3*Data!F2915+'Parameters and Results'!$C$4*Data!G2915</f>
        <v>1.8861914613310275E-2</v>
      </c>
      <c r="J2915" s="8">
        <f>(1-'Parameters and Results'!$B$5)*Data!H2915</f>
        <v>-1.9169394296312697E-3</v>
      </c>
      <c r="K2915" s="8">
        <f t="shared" si="229"/>
        <v>1.6944975183679004E-2</v>
      </c>
    </row>
    <row r="2916" spans="1:11" x14ac:dyDescent="0.2">
      <c r="A2916" s="3">
        <v>39400</v>
      </c>
      <c r="B2916" s="4">
        <v>6432.1</v>
      </c>
      <c r="C2916" s="4">
        <v>1470.58</v>
      </c>
      <c r="D2916" s="5">
        <f t="shared" si="225"/>
        <v>712.00735934927854</v>
      </c>
      <c r="E2916" s="6">
        <v>0.48416771569671735</v>
      </c>
      <c r="F2916" s="8">
        <f t="shared" si="226"/>
        <v>1.0895414358701104E-2</v>
      </c>
      <c r="G2916" s="8">
        <f t="shared" si="227"/>
        <v>-7.0944148917843506E-3</v>
      </c>
      <c r="H2916" s="8">
        <f t="shared" si="228"/>
        <v>3.3834437033296353E-3</v>
      </c>
      <c r="I2916" s="8">
        <f>'Parameters and Results'!$C$3*Data!F2916+'Parameters and Results'!$C$4*Data!G2916</f>
        <v>5.7025035222999162E-3</v>
      </c>
      <c r="J2916" s="8">
        <f>(1-'Parameters and Results'!$B$5)*Data!H2916</f>
        <v>1.0150331109988907E-3</v>
      </c>
      <c r="K2916" s="8">
        <f t="shared" si="229"/>
        <v>6.7175366332988071E-3</v>
      </c>
    </row>
    <row r="2917" spans="1:11" x14ac:dyDescent="0.2">
      <c r="A2917" s="3">
        <v>39401</v>
      </c>
      <c r="B2917" s="4">
        <v>6359.6</v>
      </c>
      <c r="C2917" s="4">
        <v>1451.15</v>
      </c>
      <c r="D2917" s="5">
        <f t="shared" si="225"/>
        <v>709.50471813425906</v>
      </c>
      <c r="E2917" s="6">
        <v>0.48892582995159634</v>
      </c>
      <c r="F2917" s="8">
        <f t="shared" si="226"/>
        <v>-1.1335596727072435E-2</v>
      </c>
      <c r="G2917" s="8">
        <f t="shared" si="227"/>
        <v>-1.3300535255893498E-2</v>
      </c>
      <c r="H2917" s="8">
        <f t="shared" si="228"/>
        <v>9.7794342531828515E-3</v>
      </c>
      <c r="I2917" s="8">
        <f>'Parameters and Results'!$C$3*Data!F2917+'Parameters and Results'!$C$4*Data!G2917</f>
        <v>-1.7100936174370873E-2</v>
      </c>
      <c r="J2917" s="8">
        <f>(1-'Parameters and Results'!$B$5)*Data!H2917</f>
        <v>2.9338302759548559E-3</v>
      </c>
      <c r="K2917" s="8">
        <f t="shared" si="229"/>
        <v>-1.4167105898416016E-2</v>
      </c>
    </row>
    <row r="2918" spans="1:11" x14ac:dyDescent="0.2">
      <c r="A2918" s="3">
        <v>39402</v>
      </c>
      <c r="B2918" s="4">
        <v>6291.2</v>
      </c>
      <c r="C2918" s="4">
        <v>1458.74</v>
      </c>
      <c r="D2918" s="5">
        <f t="shared" si="225"/>
        <v>713.07620863274178</v>
      </c>
      <c r="E2918" s="6">
        <v>0.48883022926137748</v>
      </c>
      <c r="F2918" s="8">
        <f t="shared" si="226"/>
        <v>-1.0813650761761414E-2</v>
      </c>
      <c r="G2918" s="8">
        <f t="shared" si="227"/>
        <v>5.2167038704877206E-3</v>
      </c>
      <c r="H2918" s="8">
        <f t="shared" si="228"/>
        <v>-1.9555121059636389E-4</v>
      </c>
      <c r="I2918" s="8">
        <f>'Parameters and Results'!$C$3*Data!F2918+'Parameters and Results'!$C$4*Data!G2918</f>
        <v>-6.6449243264778673E-3</v>
      </c>
      <c r="J2918" s="8">
        <f>(1-'Parameters and Results'!$B$5)*Data!H2918</f>
        <v>-5.8665363178909175E-5</v>
      </c>
      <c r="K2918" s="8">
        <f t="shared" si="229"/>
        <v>-6.7035896896567764E-3</v>
      </c>
    </row>
    <row r="2919" spans="1:11" x14ac:dyDescent="0.2">
      <c r="A2919" s="3">
        <v>39405</v>
      </c>
      <c r="B2919" s="4">
        <v>6120.8</v>
      </c>
      <c r="C2919" s="4">
        <v>1433.27</v>
      </c>
      <c r="D2919" s="5">
        <f t="shared" si="225"/>
        <v>698.50869925434972</v>
      </c>
      <c r="E2919" s="6">
        <v>0.48735318485306306</v>
      </c>
      <c r="F2919" s="8">
        <f t="shared" si="226"/>
        <v>-2.7459024595150591E-2</v>
      </c>
      <c r="G2919" s="8">
        <f t="shared" si="227"/>
        <v>-1.7614502402235385E-2</v>
      </c>
      <c r="H2919" s="8">
        <f t="shared" si="228"/>
        <v>-3.0261639649847953E-3</v>
      </c>
      <c r="I2919" s="8">
        <f>'Parameters and Results'!$C$3*Data!F2919+'Parameters and Results'!$C$4*Data!G2919</f>
        <v>-3.3538477817963874E-2</v>
      </c>
      <c r="J2919" s="8">
        <f>(1-'Parameters and Results'!$B$5)*Data!H2919</f>
        <v>-9.0784918949543872E-4</v>
      </c>
      <c r="K2919" s="8">
        <f t="shared" si="229"/>
        <v>-3.444632700745931E-2</v>
      </c>
    </row>
    <row r="2920" spans="1:11" x14ac:dyDescent="0.2">
      <c r="A2920" s="3">
        <v>39406</v>
      </c>
      <c r="B2920" s="4">
        <v>6226.5</v>
      </c>
      <c r="C2920" s="4">
        <v>1439.7</v>
      </c>
      <c r="D2920" s="5">
        <f t="shared" si="225"/>
        <v>697.3263586166812</v>
      </c>
      <c r="E2920" s="6">
        <v>0.48435532306500051</v>
      </c>
      <c r="F2920" s="8">
        <f t="shared" si="226"/>
        <v>1.7121570243560955E-2</v>
      </c>
      <c r="G2920" s="8">
        <f t="shared" si="227"/>
        <v>4.4762115415092219E-3</v>
      </c>
      <c r="H2920" s="8">
        <f t="shared" si="228"/>
        <v>-6.1703098717878577E-3</v>
      </c>
      <c r="I2920" s="8">
        <f>'Parameters and Results'!$C$3*Data!F2920+'Parameters and Results'!$C$4*Data!G2920</f>
        <v>1.7398528195530817E-2</v>
      </c>
      <c r="J2920" s="8">
        <f>(1-'Parameters and Results'!$B$5)*Data!H2920</f>
        <v>-1.8510929615363576E-3</v>
      </c>
      <c r="K2920" s="8">
        <f t="shared" si="229"/>
        <v>1.5547435233994459E-2</v>
      </c>
    </row>
    <row r="2921" spans="1:11" x14ac:dyDescent="0.2">
      <c r="A2921" s="3">
        <v>39407</v>
      </c>
      <c r="B2921" s="4">
        <v>6070.9</v>
      </c>
      <c r="C2921" s="4">
        <v>1416.77</v>
      </c>
      <c r="D2921" s="5">
        <f t="shared" si="225"/>
        <v>689.39224368643863</v>
      </c>
      <c r="E2921" s="6">
        <v>0.48659432631015526</v>
      </c>
      <c r="F2921" s="8">
        <f t="shared" si="226"/>
        <v>-2.530751291737705E-2</v>
      </c>
      <c r="G2921" s="8">
        <f t="shared" si="227"/>
        <v>-1.6055125765564445E-2</v>
      </c>
      <c r="H2921" s="8">
        <f t="shared" si="228"/>
        <v>4.6119944846151877E-3</v>
      </c>
      <c r="I2921" s="8">
        <f>'Parameters and Results'!$C$3*Data!F2921+'Parameters and Results'!$C$4*Data!G2921</f>
        <v>-3.0813841716109722E-2</v>
      </c>
      <c r="J2921" s="8">
        <f>(1-'Parameters and Results'!$B$5)*Data!H2921</f>
        <v>1.3835983453845564E-3</v>
      </c>
      <c r="K2921" s="8">
        <f t="shared" si="229"/>
        <v>-2.9430243370725164E-2</v>
      </c>
    </row>
    <row r="2922" spans="1:11" x14ac:dyDescent="0.2">
      <c r="A2922" s="3">
        <v>39409</v>
      </c>
      <c r="B2922" s="4">
        <v>6262.1</v>
      </c>
      <c r="C2922" s="4">
        <v>1440.7</v>
      </c>
      <c r="D2922" s="5">
        <f t="shared" si="225"/>
        <v>701.24117790216599</v>
      </c>
      <c r="E2922" s="6">
        <v>0.48673643222195184</v>
      </c>
      <c r="F2922" s="8">
        <f t="shared" si="226"/>
        <v>3.1008727853885757E-2</v>
      </c>
      <c r="G2922" s="8">
        <f t="shared" si="227"/>
        <v>1.6749473800682077E-2</v>
      </c>
      <c r="H2922" s="8">
        <f t="shared" si="228"/>
        <v>2.9199922341004928E-4</v>
      </c>
      <c r="I2922" s="8">
        <f>'Parameters and Results'!$C$3*Data!F2922+'Parameters and Results'!$C$4*Data!G2922</f>
        <v>3.6177352724518358E-2</v>
      </c>
      <c r="J2922" s="8">
        <f>(1-'Parameters and Results'!$B$5)*Data!H2922</f>
        <v>8.7599767023014804E-5</v>
      </c>
      <c r="K2922" s="8">
        <f t="shared" si="229"/>
        <v>3.6264952491541373E-2</v>
      </c>
    </row>
    <row r="2923" spans="1:11" x14ac:dyDescent="0.2">
      <c r="A2923" s="3">
        <v>39412</v>
      </c>
      <c r="B2923" s="4">
        <v>6180.5</v>
      </c>
      <c r="C2923" s="4">
        <v>1407.22</v>
      </c>
      <c r="D2923" s="5">
        <f t="shared" si="225"/>
        <v>680.53970403327207</v>
      </c>
      <c r="E2923" s="6">
        <v>0.4836057645807138</v>
      </c>
      <c r="F2923" s="8">
        <f t="shared" si="226"/>
        <v>-1.311641776983407E-2</v>
      </c>
      <c r="G2923" s="8">
        <f t="shared" si="227"/>
        <v>-2.3512979624269969E-2</v>
      </c>
      <c r="H2923" s="8">
        <f t="shared" si="228"/>
        <v>-6.4527308291283938E-3</v>
      </c>
      <c r="I2923" s="8">
        <f>'Parameters and Results'!$C$3*Data!F2923+'Parameters and Results'!$C$4*Data!G2923</f>
        <v>-2.4173874545710596E-2</v>
      </c>
      <c r="J2923" s="8">
        <f>(1-'Parameters and Results'!$B$5)*Data!H2923</f>
        <v>-1.9358192487385184E-3</v>
      </c>
      <c r="K2923" s="8">
        <f t="shared" si="229"/>
        <v>-2.6109693794449114E-2</v>
      </c>
    </row>
    <row r="2924" spans="1:11" x14ac:dyDescent="0.2">
      <c r="A2924" s="3">
        <v>39413</v>
      </c>
      <c r="B2924" s="4">
        <v>6140.7</v>
      </c>
      <c r="C2924" s="4">
        <v>1428.23</v>
      </c>
      <c r="D2924" s="5">
        <f t="shared" si="225"/>
        <v>690.03285341578908</v>
      </c>
      <c r="E2924" s="6">
        <v>0.48313846748478118</v>
      </c>
      <c r="F2924" s="8">
        <f t="shared" si="226"/>
        <v>-6.4604321702805088E-3</v>
      </c>
      <c r="G2924" s="8">
        <f t="shared" si="227"/>
        <v>1.4819788412660614E-2</v>
      </c>
      <c r="H2924" s="8">
        <f t="shared" si="228"/>
        <v>-9.6674408147990449E-4</v>
      </c>
      <c r="I2924" s="8">
        <f>'Parameters and Results'!$C$3*Data!F2924+'Parameters and Results'!$C$4*Data!G2924</f>
        <v>2.3498075938412884E-3</v>
      </c>
      <c r="J2924" s="8">
        <f>(1-'Parameters and Results'!$B$5)*Data!H2924</f>
        <v>-2.9002322444397137E-4</v>
      </c>
      <c r="K2924" s="8">
        <f t="shared" si="229"/>
        <v>2.0597843693973168E-3</v>
      </c>
    </row>
    <row r="2925" spans="1:11" x14ac:dyDescent="0.2">
      <c r="A2925" s="3">
        <v>39414</v>
      </c>
      <c r="B2925" s="4">
        <v>6306.2</v>
      </c>
      <c r="C2925" s="4">
        <v>1469.02</v>
      </c>
      <c r="D2925" s="5">
        <f t="shared" si="225"/>
        <v>709.26033217458473</v>
      </c>
      <c r="E2925" s="6">
        <v>0.48281189648512934</v>
      </c>
      <c r="F2925" s="8">
        <f t="shared" si="226"/>
        <v>2.6594534270669837E-2</v>
      </c>
      <c r="G2925" s="8">
        <f t="shared" si="227"/>
        <v>2.8159596429260164E-2</v>
      </c>
      <c r="H2925" s="8">
        <f t="shared" si="228"/>
        <v>-6.761652032554041E-4</v>
      </c>
      <c r="I2925" s="8">
        <f>'Parameters and Results'!$C$3*Data!F2925+'Parameters and Results'!$C$4*Data!G2925</f>
        <v>3.8476399558636604E-2</v>
      </c>
      <c r="J2925" s="8">
        <f>(1-'Parameters and Results'!$B$5)*Data!H2925</f>
        <v>-2.0284956097662126E-4</v>
      </c>
      <c r="K2925" s="8">
        <f t="shared" si="229"/>
        <v>3.8273549997659979E-2</v>
      </c>
    </row>
    <row r="2926" spans="1:11" x14ac:dyDescent="0.2">
      <c r="A2926" s="3">
        <v>39415</v>
      </c>
      <c r="B2926" s="4">
        <v>6349.1</v>
      </c>
      <c r="C2926" s="4">
        <v>1469.72</v>
      </c>
      <c r="D2926" s="5">
        <f t="shared" si="225"/>
        <v>712.59151515151518</v>
      </c>
      <c r="E2926" s="6">
        <v>0.48484848484848486</v>
      </c>
      <c r="F2926" s="8">
        <f t="shared" si="226"/>
        <v>6.7797941300363146E-3</v>
      </c>
      <c r="G2926" s="8">
        <f t="shared" si="227"/>
        <v>4.7639465433410599E-4</v>
      </c>
      <c r="H2926" s="8">
        <f t="shared" si="228"/>
        <v>4.2093102284919111E-3</v>
      </c>
      <c r="I2926" s="8">
        <f>'Parameters and Results'!$C$3*Data!F2926+'Parameters and Results'!$C$4*Data!G2926</f>
        <v>6.189572977122193E-3</v>
      </c>
      <c r="J2926" s="8">
        <f>(1-'Parameters and Results'!$B$5)*Data!H2926</f>
        <v>1.2627930685475736E-3</v>
      </c>
      <c r="K2926" s="8">
        <f t="shared" si="229"/>
        <v>7.4523660456697668E-3</v>
      </c>
    </row>
    <row r="2927" spans="1:11" x14ac:dyDescent="0.2">
      <c r="A2927" s="3">
        <v>39416</v>
      </c>
      <c r="B2927" s="4">
        <v>6432.5</v>
      </c>
      <c r="C2927" s="4">
        <v>1481.14</v>
      </c>
      <c r="D2927" s="5">
        <f t="shared" si="225"/>
        <v>720.3637955352367</v>
      </c>
      <c r="E2927" s="6">
        <v>0.48635766742862707</v>
      </c>
      <c r="F2927" s="8">
        <f t="shared" si="226"/>
        <v>1.3050194597595736E-2</v>
      </c>
      <c r="G2927" s="8">
        <f t="shared" si="227"/>
        <v>7.7401550831240817E-3</v>
      </c>
      <c r="H2927" s="8">
        <f t="shared" si="228"/>
        <v>3.1078546842803782E-3</v>
      </c>
      <c r="I2927" s="8">
        <f>'Parameters and Results'!$C$3*Data!F2927+'Parameters and Results'!$C$4*Data!G2927</f>
        <v>1.5598604017783273E-2</v>
      </c>
      <c r="J2927" s="8">
        <f>(1-'Parameters and Results'!$B$5)*Data!H2927</f>
        <v>9.3235640528411363E-4</v>
      </c>
      <c r="K2927" s="8">
        <f t="shared" si="229"/>
        <v>1.6530960423067387E-2</v>
      </c>
    </row>
    <row r="2928" spans="1:11" x14ac:dyDescent="0.2">
      <c r="A2928" s="3">
        <v>39419</v>
      </c>
      <c r="B2928" s="4">
        <v>6386.6</v>
      </c>
      <c r="C2928" s="4">
        <v>1472.42</v>
      </c>
      <c r="D2928" s="5">
        <f t="shared" si="225"/>
        <v>712.24302229961802</v>
      </c>
      <c r="E2928" s="6">
        <v>0.48372273013108891</v>
      </c>
      <c r="F2928" s="8">
        <f t="shared" si="226"/>
        <v>-7.1612197669991629E-3</v>
      </c>
      <c r="G2928" s="8">
        <f t="shared" si="227"/>
        <v>-5.9047558445050868E-3</v>
      </c>
      <c r="H2928" s="8">
        <f t="shared" si="228"/>
        <v>-5.4324235067161252E-3</v>
      </c>
      <c r="I2928" s="8">
        <f>'Parameters and Results'!$C$3*Data!F2928+'Parameters and Results'!$C$4*Data!G2928</f>
        <v>-9.4546354521570161E-3</v>
      </c>
      <c r="J2928" s="8">
        <f>(1-'Parameters and Results'!$B$5)*Data!H2928</f>
        <v>-1.6297270520148378E-3</v>
      </c>
      <c r="K2928" s="8">
        <f t="shared" si="229"/>
        <v>-1.1084362504171854E-2</v>
      </c>
    </row>
    <row r="2929" spans="1:11" x14ac:dyDescent="0.2">
      <c r="A2929" s="3">
        <v>39420</v>
      </c>
      <c r="B2929" s="4">
        <v>6315.2</v>
      </c>
      <c r="C2929" s="4">
        <v>1462.79</v>
      </c>
      <c r="D2929" s="5">
        <f t="shared" si="225"/>
        <v>710.54063243794621</v>
      </c>
      <c r="E2929" s="6">
        <v>0.48574343032010492</v>
      </c>
      <c r="F2929" s="8">
        <f t="shared" si="226"/>
        <v>-1.124261948031747E-2</v>
      </c>
      <c r="G2929" s="8">
        <f t="shared" si="227"/>
        <v>-6.5617346307115035E-3</v>
      </c>
      <c r="H2929" s="8">
        <f t="shared" si="228"/>
        <v>4.1686924160091463E-3</v>
      </c>
      <c r="I2929" s="8">
        <f>'Parameters and Results'!$C$3*Data!F2929+'Parameters and Results'!$C$4*Data!G2929</f>
        <v>-1.3380628745861999E-2</v>
      </c>
      <c r="J2929" s="8">
        <f>(1-'Parameters and Results'!$B$5)*Data!H2929</f>
        <v>1.250607724802744E-3</v>
      </c>
      <c r="K2929" s="8">
        <f t="shared" si="229"/>
        <v>-1.2130021021059255E-2</v>
      </c>
    </row>
    <row r="2930" spans="1:11" x14ac:dyDescent="0.2">
      <c r="A2930" s="3">
        <v>39421</v>
      </c>
      <c r="B2930" s="4">
        <v>6493.8</v>
      </c>
      <c r="C2930" s="4">
        <v>1485.01</v>
      </c>
      <c r="D2930" s="5">
        <f t="shared" si="225"/>
        <v>732.39790885776279</v>
      </c>
      <c r="E2930" s="6">
        <v>0.49319392385085814</v>
      </c>
      <c r="F2930" s="8">
        <f t="shared" si="226"/>
        <v>2.7888449620573033E-2</v>
      </c>
      <c r="G2930" s="8">
        <f t="shared" si="227"/>
        <v>1.5075935173540816E-2</v>
      </c>
      <c r="H2930" s="8">
        <f t="shared" si="228"/>
        <v>1.5221888017068298E-2</v>
      </c>
      <c r="I2930" s="8">
        <f>'Parameters and Results'!$C$3*Data!F2930+'Parameters and Results'!$C$4*Data!G2930</f>
        <v>3.2543398411713449E-2</v>
      </c>
      <c r="J2930" s="8">
        <f>(1-'Parameters and Results'!$B$5)*Data!H2930</f>
        <v>4.5665664051204903E-3</v>
      </c>
      <c r="K2930" s="8">
        <f t="shared" si="229"/>
        <v>3.7109964816833943E-2</v>
      </c>
    </row>
    <row r="2931" spans="1:11" x14ac:dyDescent="0.2">
      <c r="A2931" s="3">
        <v>39422</v>
      </c>
      <c r="B2931" s="4">
        <v>6485.6</v>
      </c>
      <c r="C2931" s="4">
        <v>1507.34</v>
      </c>
      <c r="D2931" s="5">
        <f t="shared" si="225"/>
        <v>744.21842598992794</v>
      </c>
      <c r="E2931" s="6">
        <v>0.49372963365261185</v>
      </c>
      <c r="F2931" s="8">
        <f t="shared" si="226"/>
        <v>-1.2635408556583439E-3</v>
      </c>
      <c r="G2931" s="8">
        <f t="shared" si="227"/>
        <v>1.4925001760924475E-2</v>
      </c>
      <c r="H2931" s="8">
        <f t="shared" si="228"/>
        <v>1.0856157000098282E-3</v>
      </c>
      <c r="I2931" s="8">
        <f>'Parameters and Results'!$C$3*Data!F2931+'Parameters and Results'!$C$4*Data!G2931</f>
        <v>6.9539027021981665E-3</v>
      </c>
      <c r="J2931" s="8">
        <f>(1-'Parameters and Results'!$B$5)*Data!H2931</f>
        <v>3.2568471000294849E-4</v>
      </c>
      <c r="K2931" s="8">
        <f t="shared" si="229"/>
        <v>7.2795874122011149E-3</v>
      </c>
    </row>
    <row r="2932" spans="1:11" x14ac:dyDescent="0.2">
      <c r="A2932" s="3">
        <v>39423</v>
      </c>
      <c r="B2932" s="4">
        <v>6554.9</v>
      </c>
      <c r="C2932" s="4">
        <v>1504.66</v>
      </c>
      <c r="D2932" s="5">
        <f t="shared" si="225"/>
        <v>741.39443212613946</v>
      </c>
      <c r="E2932" s="6">
        <v>0.49273220004927321</v>
      </c>
      <c r="F2932" s="8">
        <f t="shared" si="226"/>
        <v>1.0628526877806199E-2</v>
      </c>
      <c r="G2932" s="8">
        <f t="shared" si="227"/>
        <v>-1.7795489423974768E-3</v>
      </c>
      <c r="H2932" s="8">
        <f t="shared" si="228"/>
        <v>-2.0222453807679204E-3</v>
      </c>
      <c r="I2932" s="8">
        <f>'Parameters and Results'!$C$3*Data!F2932+'Parameters and Results'!$C$4*Data!G2932</f>
        <v>8.3390045891857858E-3</v>
      </c>
      <c r="J2932" s="8">
        <f>(1-'Parameters and Results'!$B$5)*Data!H2932</f>
        <v>-6.0667361423037626E-4</v>
      </c>
      <c r="K2932" s="8">
        <f t="shared" si="229"/>
        <v>7.7323309749554097E-3</v>
      </c>
    </row>
    <row r="2933" spans="1:11" x14ac:dyDescent="0.2">
      <c r="A2933" s="3">
        <v>39426</v>
      </c>
      <c r="B2933" s="4">
        <v>6565.4</v>
      </c>
      <c r="C2933" s="4">
        <v>1515.96</v>
      </c>
      <c r="D2933" s="5">
        <f t="shared" si="225"/>
        <v>740.86599550386086</v>
      </c>
      <c r="E2933" s="6">
        <v>0.48871078095982801</v>
      </c>
      <c r="F2933" s="8">
        <f t="shared" si="226"/>
        <v>1.6005734993264542E-3</v>
      </c>
      <c r="G2933" s="8">
        <f t="shared" si="227"/>
        <v>7.4819425905587661E-3</v>
      </c>
      <c r="H2933" s="8">
        <f t="shared" si="228"/>
        <v>-8.1949571658870898E-3</v>
      </c>
      <c r="I2933" s="8">
        <f>'Parameters and Results'!$C$3*Data!F2933+'Parameters and Results'!$C$4*Data!G2933</f>
        <v>5.4407508108123819E-3</v>
      </c>
      <c r="J2933" s="8">
        <f>(1-'Parameters and Results'!$B$5)*Data!H2933</f>
        <v>-2.4584871497661271E-3</v>
      </c>
      <c r="K2933" s="8">
        <f t="shared" si="229"/>
        <v>2.9822636610462548E-3</v>
      </c>
    </row>
    <row r="2934" spans="1:11" x14ac:dyDescent="0.2">
      <c r="A2934" s="3">
        <v>39427</v>
      </c>
      <c r="B2934" s="4">
        <v>6536.9</v>
      </c>
      <c r="C2934" s="4">
        <v>1477.65</v>
      </c>
      <c r="D2934" s="5">
        <f t="shared" si="225"/>
        <v>724.69347719470329</v>
      </c>
      <c r="E2934" s="6">
        <v>0.49043648847474247</v>
      </c>
      <c r="F2934" s="8">
        <f t="shared" si="226"/>
        <v>-4.350388092005583E-3</v>
      </c>
      <c r="G2934" s="8">
        <f t="shared" si="227"/>
        <v>-2.5595913660148489E-2</v>
      </c>
      <c r="H2934" s="8">
        <f t="shared" si="228"/>
        <v>3.5249228703841994E-3</v>
      </c>
      <c r="I2934" s="8">
        <f>'Parameters and Results'!$C$3*Data!F2934+'Parameters and Results'!$C$4*Data!G2934</f>
        <v>-1.7628382956985073E-2</v>
      </c>
      <c r="J2934" s="8">
        <f>(1-'Parameters and Results'!$B$5)*Data!H2934</f>
        <v>1.0574768611152599E-3</v>
      </c>
      <c r="K2934" s="8">
        <f t="shared" si="229"/>
        <v>-1.6570906095869812E-2</v>
      </c>
    </row>
    <row r="2935" spans="1:11" x14ac:dyDescent="0.2">
      <c r="A2935" s="3">
        <v>39428</v>
      </c>
      <c r="B2935" s="4">
        <v>6559.8</v>
      </c>
      <c r="C2935" s="4">
        <v>1486.59</v>
      </c>
      <c r="D2935" s="5">
        <f t="shared" si="225"/>
        <v>726.72565506452872</v>
      </c>
      <c r="E2935" s="6">
        <v>0.48885412592882288</v>
      </c>
      <c r="F2935" s="8">
        <f t="shared" si="226"/>
        <v>3.4970677098696674E-3</v>
      </c>
      <c r="G2935" s="8">
        <f t="shared" si="227"/>
        <v>6.0319185397228825E-3</v>
      </c>
      <c r="H2935" s="8">
        <f t="shared" si="228"/>
        <v>-3.2316534025214868E-3</v>
      </c>
      <c r="I2935" s="8">
        <f>'Parameters and Results'!$C$3*Data!F2935+'Parameters and Results'!$C$4*Data!G2935</f>
        <v>6.3171702575863164E-3</v>
      </c>
      <c r="J2935" s="8">
        <f>(1-'Parameters and Results'!$B$5)*Data!H2935</f>
        <v>-9.6949602075644618E-4</v>
      </c>
      <c r="K2935" s="8">
        <f t="shared" si="229"/>
        <v>5.3476742368298701E-3</v>
      </c>
    </row>
    <row r="2936" spans="1:11" x14ac:dyDescent="0.2">
      <c r="A2936" s="3">
        <v>39429</v>
      </c>
      <c r="B2936" s="4">
        <v>6364.2</v>
      </c>
      <c r="C2936" s="4">
        <v>1488.41</v>
      </c>
      <c r="D2936" s="5">
        <f t="shared" si="225"/>
        <v>730.43627619374786</v>
      </c>
      <c r="E2936" s="6">
        <v>0.49074937429454774</v>
      </c>
      <c r="F2936" s="8">
        <f t="shared" si="226"/>
        <v>-3.0271577929014647E-2</v>
      </c>
      <c r="G2936" s="8">
        <f t="shared" si="227"/>
        <v>1.2235295644025396E-3</v>
      </c>
      <c r="H2936" s="8">
        <f t="shared" si="228"/>
        <v>3.8694241700859481E-3</v>
      </c>
      <c r="I2936" s="8">
        <f>'Parameters and Results'!$C$3*Data!F2936+'Parameters and Results'!$C$4*Data!G2936</f>
        <v>-2.5826924723110448E-2</v>
      </c>
      <c r="J2936" s="8">
        <f>(1-'Parameters and Results'!$B$5)*Data!H2936</f>
        <v>1.1608272510257847E-3</v>
      </c>
      <c r="K2936" s="8">
        <f t="shared" si="229"/>
        <v>-2.4666097472084664E-2</v>
      </c>
    </row>
    <row r="2937" spans="1:11" x14ac:dyDescent="0.2">
      <c r="A2937" s="3">
        <v>39430</v>
      </c>
      <c r="B2937" s="4">
        <v>6397</v>
      </c>
      <c r="C2937" s="4">
        <v>1467.95</v>
      </c>
      <c r="D2937" s="5">
        <f t="shared" si="225"/>
        <v>726.85185185185185</v>
      </c>
      <c r="E2937" s="6">
        <v>0.49514755397108334</v>
      </c>
      <c r="F2937" s="8">
        <f t="shared" si="226"/>
        <v>5.1405937106580096E-3</v>
      </c>
      <c r="G2937" s="8">
        <f t="shared" si="227"/>
        <v>-1.3841566425019707E-2</v>
      </c>
      <c r="H2937" s="8">
        <f t="shared" si="228"/>
        <v>8.9222488221301546E-3</v>
      </c>
      <c r="I2937" s="8">
        <f>'Parameters and Results'!$C$3*Data!F2937+'Parameters and Results'!$C$4*Data!G2937</f>
        <v>-2.9764263726848855E-3</v>
      </c>
      <c r="J2937" s="8">
        <f>(1-'Parameters and Results'!$B$5)*Data!H2937</f>
        <v>2.676674646639047E-3</v>
      </c>
      <c r="K2937" s="8">
        <f t="shared" si="229"/>
        <v>-2.9975172604583848E-4</v>
      </c>
    </row>
    <row r="2938" spans="1:11" x14ac:dyDescent="0.2">
      <c r="A2938" s="3">
        <v>39433</v>
      </c>
      <c r="B2938" s="4">
        <v>6277.8</v>
      </c>
      <c r="C2938" s="4">
        <v>1445.9</v>
      </c>
      <c r="D2938" s="5">
        <f t="shared" si="225"/>
        <v>717.53262865366491</v>
      </c>
      <c r="E2938" s="6">
        <v>0.4962532876780309</v>
      </c>
      <c r="F2938" s="8">
        <f t="shared" si="226"/>
        <v>-1.8809529835080937E-2</v>
      </c>
      <c r="G2938" s="8">
        <f t="shared" si="227"/>
        <v>-1.5134904614823051E-2</v>
      </c>
      <c r="H2938" s="8">
        <f t="shared" si="228"/>
        <v>2.230650043832166E-3</v>
      </c>
      <c r="I2938" s="8">
        <f>'Parameters and Results'!$C$3*Data!F2938+'Parameters and Results'!$C$4*Data!G2938</f>
        <v>-2.463118709770027E-2</v>
      </c>
      <c r="J2938" s="8">
        <f>(1-'Parameters and Results'!$B$5)*Data!H2938</f>
        <v>6.6919501314964991E-4</v>
      </c>
      <c r="K2938" s="8">
        <f t="shared" si="229"/>
        <v>-2.3961992084550621E-2</v>
      </c>
    </row>
    <row r="2939" spans="1:11" x14ac:dyDescent="0.2">
      <c r="A2939" s="3">
        <v>39434</v>
      </c>
      <c r="B2939" s="4">
        <v>6279.3</v>
      </c>
      <c r="C2939" s="4">
        <v>1454.98</v>
      </c>
      <c r="D2939" s="5">
        <f t="shared" si="225"/>
        <v>721.00099108027757</v>
      </c>
      <c r="E2939" s="6">
        <v>0.49554013875123892</v>
      </c>
      <c r="F2939" s="8">
        <f t="shared" si="226"/>
        <v>2.3890866635367051E-4</v>
      </c>
      <c r="G2939" s="8">
        <f t="shared" si="227"/>
        <v>6.2601897725718877E-3</v>
      </c>
      <c r="H2939" s="8">
        <f t="shared" si="228"/>
        <v>-1.4380999726256536E-3</v>
      </c>
      <c r="I2939" s="8">
        <f>'Parameters and Results'!$C$3*Data!F2939+'Parameters and Results'!$C$4*Data!G2939</f>
        <v>3.589547560248282E-3</v>
      </c>
      <c r="J2939" s="8">
        <f>(1-'Parameters and Results'!$B$5)*Data!H2939</f>
        <v>-4.3142999178769612E-4</v>
      </c>
      <c r="K2939" s="8">
        <f t="shared" si="229"/>
        <v>3.1581175684605861E-3</v>
      </c>
    </row>
    <row r="2940" spans="1:11" x14ac:dyDescent="0.2">
      <c r="A2940" s="3">
        <v>39435</v>
      </c>
      <c r="B2940" s="4">
        <v>6284.5</v>
      </c>
      <c r="C2940" s="4">
        <v>1453</v>
      </c>
      <c r="D2940" s="5">
        <f t="shared" si="225"/>
        <v>725.26704602176301</v>
      </c>
      <c r="E2940" s="6">
        <v>0.49915144254766897</v>
      </c>
      <c r="F2940" s="8">
        <f t="shared" si="226"/>
        <v>8.2777508348191094E-4</v>
      </c>
      <c r="G2940" s="8">
        <f t="shared" si="227"/>
        <v>-1.3617702363695643E-3</v>
      </c>
      <c r="H2940" s="8">
        <f t="shared" si="228"/>
        <v>7.2611847358903699E-3</v>
      </c>
      <c r="I2940" s="8">
        <f>'Parameters and Results'!$C$3*Data!F2940+'Parameters and Results'!$C$4*Data!G2940</f>
        <v>-1.105272959289283E-5</v>
      </c>
      <c r="J2940" s="8">
        <f>(1-'Parameters and Results'!$B$5)*Data!H2940</f>
        <v>2.1783554207671111E-3</v>
      </c>
      <c r="K2940" s="8">
        <f t="shared" si="229"/>
        <v>2.1673026911742184E-3</v>
      </c>
    </row>
    <row r="2941" spans="1:11" x14ac:dyDescent="0.2">
      <c r="A2941" s="3">
        <v>39436</v>
      </c>
      <c r="B2941" s="4">
        <v>6345.6</v>
      </c>
      <c r="C2941" s="4">
        <v>1460.12</v>
      </c>
      <c r="D2941" s="5">
        <f t="shared" si="225"/>
        <v>736.95048705395448</v>
      </c>
      <c r="E2941" s="6">
        <v>0.50471912380760109</v>
      </c>
      <c r="F2941" s="8">
        <f t="shared" si="226"/>
        <v>9.6753749605847407E-3</v>
      </c>
      <c r="G2941" s="8">
        <f t="shared" si="227"/>
        <v>4.8882395353618043E-3</v>
      </c>
      <c r="H2941" s="8">
        <f t="shared" si="228"/>
        <v>1.1092542277450719E-2</v>
      </c>
      <c r="I2941" s="8">
        <f>'Parameters and Results'!$C$3*Data!F2941+'Parameters and Results'!$C$4*Data!G2941</f>
        <v>1.1105602439607024E-2</v>
      </c>
      <c r="J2941" s="8">
        <f>(1-'Parameters and Results'!$B$5)*Data!H2941</f>
        <v>3.3277626832352164E-3</v>
      </c>
      <c r="K2941" s="8">
        <f t="shared" si="229"/>
        <v>1.443336512284224E-2</v>
      </c>
    </row>
    <row r="2942" spans="1:11" x14ac:dyDescent="0.2">
      <c r="A2942" s="3">
        <v>39437</v>
      </c>
      <c r="B2942" s="4">
        <v>6434.1</v>
      </c>
      <c r="C2942" s="4">
        <v>1484.46</v>
      </c>
      <c r="D2942" s="5">
        <f t="shared" si="225"/>
        <v>748.17801522100706</v>
      </c>
      <c r="E2942" s="6">
        <v>0.50400685449322113</v>
      </c>
      <c r="F2942" s="8">
        <f t="shared" si="226"/>
        <v>1.385031178354878E-2</v>
      </c>
      <c r="G2942" s="8">
        <f t="shared" si="227"/>
        <v>1.6532445635784168E-2</v>
      </c>
      <c r="H2942" s="8">
        <f t="shared" si="228"/>
        <v>-1.4122159002114317E-3</v>
      </c>
      <c r="I2942" s="8">
        <f>'Parameters and Results'!$C$3*Data!F2942+'Parameters and Results'!$C$4*Data!G2942</f>
        <v>2.1046543453928635E-2</v>
      </c>
      <c r="J2942" s="8">
        <f>(1-'Parameters and Results'!$B$5)*Data!H2942</f>
        <v>-4.2366477006342961E-4</v>
      </c>
      <c r="K2942" s="8">
        <f t="shared" si="229"/>
        <v>2.0622878683865205E-2</v>
      </c>
    </row>
    <row r="2943" spans="1:11" x14ac:dyDescent="0.2">
      <c r="A2943" s="3">
        <v>39440</v>
      </c>
      <c r="B2943" s="4">
        <v>6479.3</v>
      </c>
      <c r="C2943" s="4">
        <v>1496.45</v>
      </c>
      <c r="D2943" s="5">
        <f t="shared" si="225"/>
        <v>755.51572676326555</v>
      </c>
      <c r="E2943" s="6">
        <v>0.50487201494421163</v>
      </c>
      <c r="F2943" s="8">
        <f t="shared" si="226"/>
        <v>7.0005087108496499E-3</v>
      </c>
      <c r="G2943" s="8">
        <f t="shared" si="227"/>
        <v>8.0445667001382264E-3</v>
      </c>
      <c r="H2943" s="8">
        <f t="shared" si="228"/>
        <v>1.7150932372060996E-3</v>
      </c>
      <c r="I2943" s="8">
        <f>'Parameters and Results'!$C$3*Data!F2943+'Parameters and Results'!$C$4*Data!G2943</f>
        <v>1.0469511140068086E-2</v>
      </c>
      <c r="J2943" s="8">
        <f>(1-'Parameters and Results'!$B$5)*Data!H2943</f>
        <v>5.1452797116182997E-4</v>
      </c>
      <c r="K2943" s="8">
        <f t="shared" si="229"/>
        <v>1.0984039111229917E-2</v>
      </c>
    </row>
    <row r="2944" spans="1:11" x14ac:dyDescent="0.2">
      <c r="A2944" s="3">
        <v>39442</v>
      </c>
      <c r="B2944" s="4">
        <v>6488.55</v>
      </c>
      <c r="C2944" s="4">
        <v>1497.66</v>
      </c>
      <c r="D2944" s="5">
        <f t="shared" si="225"/>
        <v>754.69777520219725</v>
      </c>
      <c r="E2944" s="6">
        <v>0.50391796215576112</v>
      </c>
      <c r="F2944" s="8">
        <f t="shared" si="226"/>
        <v>1.4266052690001018E-3</v>
      </c>
      <c r="G2944" s="8">
        <f t="shared" si="227"/>
        <v>8.0825358178008883E-4</v>
      </c>
      <c r="H2944" s="8">
        <f t="shared" si="228"/>
        <v>-1.8914800792049708E-3</v>
      </c>
      <c r="I2944" s="8">
        <f>'Parameters and Results'!$C$3*Data!F2944+'Parameters and Results'!$C$4*Data!G2944</f>
        <v>1.6847365445363373E-3</v>
      </c>
      <c r="J2944" s="8">
        <f>(1-'Parameters and Results'!$B$5)*Data!H2944</f>
        <v>-5.6744402376149132E-4</v>
      </c>
      <c r="K2944" s="8">
        <f t="shared" si="229"/>
        <v>1.117292520774846E-3</v>
      </c>
    </row>
    <row r="2945" spans="1:11" x14ac:dyDescent="0.2">
      <c r="A2945" s="3">
        <v>39443</v>
      </c>
      <c r="B2945" s="4">
        <v>6497.8</v>
      </c>
      <c r="C2945" s="4">
        <v>1476.27</v>
      </c>
      <c r="D2945" s="5">
        <f t="shared" si="225"/>
        <v>742.51584347651135</v>
      </c>
      <c r="E2945" s="6">
        <v>0.50296750829896386</v>
      </c>
      <c r="F2945" s="8">
        <f t="shared" si="226"/>
        <v>1.4245729653575474E-3</v>
      </c>
      <c r="G2945" s="8">
        <f t="shared" si="227"/>
        <v>-1.4385253762733309E-2</v>
      </c>
      <c r="H2945" s="8">
        <f t="shared" si="228"/>
        <v>-1.8879091356213788E-3</v>
      </c>
      <c r="I2945" s="8">
        <f>'Parameters and Results'!$C$3*Data!F2945+'Parameters and Results'!$C$4*Data!G2945</f>
        <v>-6.5215356871881347E-3</v>
      </c>
      <c r="J2945" s="8">
        <f>(1-'Parameters and Results'!$B$5)*Data!H2945</f>
        <v>-5.6637274068641378E-4</v>
      </c>
      <c r="K2945" s="8">
        <f t="shared" si="229"/>
        <v>-7.0879084278745487E-3</v>
      </c>
    </row>
    <row r="2946" spans="1:11" x14ac:dyDescent="0.2">
      <c r="A2946" s="3">
        <v>39444</v>
      </c>
      <c r="B2946" s="4">
        <v>6476.9</v>
      </c>
      <c r="C2946" s="4">
        <v>1478.49</v>
      </c>
      <c r="D2946" s="5">
        <f t="shared" ref="D2946:D3009" si="230">C2946*E2946</f>
        <v>741.87866927592961</v>
      </c>
      <c r="E2946" s="6">
        <v>0.50178132369913198</v>
      </c>
      <c r="F2946" s="8">
        <f t="shared" si="226"/>
        <v>-3.2216572370670259E-3</v>
      </c>
      <c r="G2946" s="8">
        <f t="shared" si="227"/>
        <v>1.502660397276217E-3</v>
      </c>
      <c r="H2946" s="8">
        <f t="shared" si="228"/>
        <v>-2.3611575612602978E-3</v>
      </c>
      <c r="I2946" s="8">
        <f>'Parameters and Results'!$C$3*Data!F2946+'Parameters and Results'!$C$4*Data!G2946</f>
        <v>-2.0075134679044902E-3</v>
      </c>
      <c r="J2946" s="8">
        <f>(1-'Parameters and Results'!$B$5)*Data!H2946</f>
        <v>-7.083472683780894E-4</v>
      </c>
      <c r="K2946" s="8">
        <f t="shared" si="229"/>
        <v>-2.7158607362825797E-3</v>
      </c>
    </row>
    <row r="2947" spans="1:11" x14ac:dyDescent="0.2">
      <c r="A2947" s="3">
        <v>39447</v>
      </c>
      <c r="B2947" s="4">
        <v>6456.9</v>
      </c>
      <c r="C2947" s="4">
        <v>1468.36</v>
      </c>
      <c r="D2947" s="5">
        <f t="shared" si="230"/>
        <v>737.53578783464764</v>
      </c>
      <c r="E2947" s="6">
        <v>0.50228539856346377</v>
      </c>
      <c r="F2947" s="8">
        <f t="shared" si="226"/>
        <v>-3.0926743789227206E-3</v>
      </c>
      <c r="G2947" s="8">
        <f t="shared" si="227"/>
        <v>-6.8751649401552397E-3</v>
      </c>
      <c r="H2947" s="8">
        <f t="shared" si="228"/>
        <v>1.0040665535543389E-3</v>
      </c>
      <c r="I2947" s="8">
        <f>'Parameters and Results'!$C$3*Data!F2947+'Parameters and Results'!$C$4*Data!G2947</f>
        <v>-6.4186791492412115E-3</v>
      </c>
      <c r="J2947" s="8">
        <f>(1-'Parameters and Results'!$B$5)*Data!H2947</f>
        <v>3.0121996606630175E-4</v>
      </c>
      <c r="K2947" s="8">
        <f t="shared" si="229"/>
        <v>-6.1174591831749097E-3</v>
      </c>
    </row>
    <row r="2948" spans="1:11" x14ac:dyDescent="0.2">
      <c r="A2948" s="3">
        <v>39449</v>
      </c>
      <c r="B2948" s="4">
        <v>6416.7</v>
      </c>
      <c r="C2948" s="4">
        <v>1447.16</v>
      </c>
      <c r="D2948" s="5">
        <f t="shared" si="230"/>
        <v>731.1473753347143</v>
      </c>
      <c r="E2948" s="6">
        <v>0.50522912140655785</v>
      </c>
      <c r="F2948" s="8">
        <f t="shared" ref="F2948:F3011" si="231">LN(B2948/B2947)</f>
        <v>-6.2453595987206796E-3</v>
      </c>
      <c r="G2948" s="8">
        <f t="shared" ref="G2948:G3011" si="232">LN(C2948/C2947)</f>
        <v>-1.4543116598507804E-2</v>
      </c>
      <c r="H2948" s="8">
        <f t="shared" ref="H2948:H3011" si="233">LN(E2948/E2947)</f>
        <v>5.843550959061335E-3</v>
      </c>
      <c r="I2948" s="8">
        <f>'Parameters and Results'!$C$3*Data!F2948+'Parameters and Results'!$C$4*Data!G2948</f>
        <v>-1.3317972612074812E-2</v>
      </c>
      <c r="J2948" s="8">
        <f>(1-'Parameters and Results'!$B$5)*Data!H2948</f>
        <v>1.7530652877184008E-3</v>
      </c>
      <c r="K2948" s="8">
        <f t="shared" ref="K2948:K3011" si="234">I2948+J2948</f>
        <v>-1.1564907324356411E-2</v>
      </c>
    </row>
    <row r="2949" spans="1:11" x14ac:dyDescent="0.2">
      <c r="A2949" s="3">
        <v>39450</v>
      </c>
      <c r="B2949" s="4">
        <v>6479.4</v>
      </c>
      <c r="C2949" s="4">
        <v>1447.16</v>
      </c>
      <c r="D2949" s="5">
        <f t="shared" si="230"/>
        <v>734.07730546819528</v>
      </c>
      <c r="E2949" s="6">
        <v>0.50725372831490312</v>
      </c>
      <c r="F2949" s="8">
        <f t="shared" si="231"/>
        <v>9.7239466272466928E-3</v>
      </c>
      <c r="G2949" s="8">
        <f t="shared" si="232"/>
        <v>0</v>
      </c>
      <c r="H2949" s="8">
        <f t="shared" si="233"/>
        <v>3.9992965953507794E-3</v>
      </c>
      <c r="I2949" s="8">
        <f>'Parameters and Results'!$C$3*Data!F2949+'Parameters and Results'!$C$4*Data!G2949</f>
        <v>8.5084532988408557E-3</v>
      </c>
      <c r="J2949" s="8">
        <f>(1-'Parameters and Results'!$B$5)*Data!H2949</f>
        <v>1.199788978605234E-3</v>
      </c>
      <c r="K2949" s="8">
        <f t="shared" si="234"/>
        <v>9.7082422774460893E-3</v>
      </c>
    </row>
    <row r="2950" spans="1:11" x14ac:dyDescent="0.2">
      <c r="A2950" s="3">
        <v>39451</v>
      </c>
      <c r="B2950" s="4">
        <v>6348.5</v>
      </c>
      <c r="C2950" s="4">
        <v>1411.63</v>
      </c>
      <c r="D2950" s="5">
        <f t="shared" si="230"/>
        <v>714.96657212317666</v>
      </c>
      <c r="E2950" s="6">
        <v>0.50648298217179899</v>
      </c>
      <c r="F2950" s="8">
        <f t="shared" si="231"/>
        <v>-2.0409348956922872E-2</v>
      </c>
      <c r="G2950" s="8">
        <f t="shared" si="232"/>
        <v>-2.48579500644866E-2</v>
      </c>
      <c r="H2950" s="8">
        <f t="shared" si="233"/>
        <v>-1.5206044797301383E-3</v>
      </c>
      <c r="I2950" s="8">
        <f>'Parameters and Results'!$C$3*Data!F2950+'Parameters and Results'!$C$4*Data!G2950</f>
        <v>-3.1281473372130282E-2</v>
      </c>
      <c r="J2950" s="8">
        <f>(1-'Parameters and Results'!$B$5)*Data!H2950</f>
        <v>-4.5618134391904152E-4</v>
      </c>
      <c r="K2950" s="8">
        <f t="shared" si="234"/>
        <v>-3.1737654716049321E-2</v>
      </c>
    </row>
    <row r="2951" spans="1:11" x14ac:dyDescent="0.2">
      <c r="A2951" s="3">
        <v>39454</v>
      </c>
      <c r="B2951" s="4">
        <v>6335.7</v>
      </c>
      <c r="C2951" s="4">
        <v>1416.18</v>
      </c>
      <c r="D2951" s="5">
        <f t="shared" si="230"/>
        <v>716.87167805618833</v>
      </c>
      <c r="E2951" s="6">
        <v>0.50620096178182739</v>
      </c>
      <c r="F2951" s="8">
        <f t="shared" si="231"/>
        <v>-2.0182596214077292E-3</v>
      </c>
      <c r="G2951" s="8">
        <f t="shared" si="232"/>
        <v>3.2180407641025214E-3</v>
      </c>
      <c r="H2951" s="8">
        <f t="shared" si="233"/>
        <v>-5.5697614037669143E-4</v>
      </c>
      <c r="I2951" s="8">
        <f>'Parameters and Results'!$C$3*Data!F2951+'Parameters and Results'!$C$4*Data!G2951</f>
        <v>-2.8235156116400992E-5</v>
      </c>
      <c r="J2951" s="8">
        <f>(1-'Parameters and Results'!$B$5)*Data!H2951</f>
        <v>-1.6709284211300745E-4</v>
      </c>
      <c r="K2951" s="8">
        <f t="shared" si="234"/>
        <v>-1.9532799822940844E-4</v>
      </c>
    </row>
    <row r="2952" spans="1:11" x14ac:dyDescent="0.2">
      <c r="A2952" s="3">
        <v>39455</v>
      </c>
      <c r="B2952" s="4">
        <v>6356.5</v>
      </c>
      <c r="C2952" s="4">
        <v>1390.19</v>
      </c>
      <c r="D2952" s="5">
        <f t="shared" si="230"/>
        <v>704.42868001013426</v>
      </c>
      <c r="E2952" s="6">
        <v>0.50671395996959712</v>
      </c>
      <c r="F2952" s="8">
        <f t="shared" si="231"/>
        <v>3.2776065017387388E-3</v>
      </c>
      <c r="G2952" s="8">
        <f t="shared" si="232"/>
        <v>-1.8522677387938526E-2</v>
      </c>
      <c r="H2952" s="8">
        <f t="shared" si="233"/>
        <v>1.0129147485436177E-3</v>
      </c>
      <c r="I2952" s="8">
        <f>'Parameters and Results'!$C$3*Data!F2952+'Parameters and Results'!$C$4*Data!G2952</f>
        <v>-7.1343401004654115E-3</v>
      </c>
      <c r="J2952" s="8">
        <f>(1-'Parameters and Results'!$B$5)*Data!H2952</f>
        <v>3.0387442456308536E-4</v>
      </c>
      <c r="K2952" s="8">
        <f t="shared" si="234"/>
        <v>-6.8304656759023263E-3</v>
      </c>
    </row>
    <row r="2953" spans="1:11" x14ac:dyDescent="0.2">
      <c r="A2953" s="3">
        <v>39456</v>
      </c>
      <c r="B2953" s="4">
        <v>6272.7</v>
      </c>
      <c r="C2953" s="4">
        <v>1409.13</v>
      </c>
      <c r="D2953" s="5">
        <f t="shared" si="230"/>
        <v>719.56799264668348</v>
      </c>
      <c r="E2953" s="6">
        <v>0.51064698973599554</v>
      </c>
      <c r="F2953" s="8">
        <f t="shared" si="231"/>
        <v>-1.3271027444690102E-2</v>
      </c>
      <c r="G2953" s="8">
        <f t="shared" si="232"/>
        <v>1.3532064228746948E-2</v>
      </c>
      <c r="H2953" s="8">
        <f t="shared" si="233"/>
        <v>7.7318661801113204E-3</v>
      </c>
      <c r="I2953" s="8">
        <f>'Parameters and Results'!$C$3*Data!F2953+'Parameters and Results'!$C$4*Data!G2953</f>
        <v>-4.3048343305804844E-3</v>
      </c>
      <c r="J2953" s="8">
        <f>(1-'Parameters and Results'!$B$5)*Data!H2953</f>
        <v>2.3195598540333966E-3</v>
      </c>
      <c r="K2953" s="8">
        <f t="shared" si="234"/>
        <v>-1.9852744765470878E-3</v>
      </c>
    </row>
    <row r="2954" spans="1:11" x14ac:dyDescent="0.2">
      <c r="A2954" s="3">
        <v>39457</v>
      </c>
      <c r="B2954" s="4">
        <v>6222.7</v>
      </c>
      <c r="C2954" s="4">
        <v>1420.33</v>
      </c>
      <c r="D2954" s="5">
        <f t="shared" si="230"/>
        <v>725.58365261813537</v>
      </c>
      <c r="E2954" s="6">
        <v>0.51085568326947639</v>
      </c>
      <c r="F2954" s="8">
        <f t="shared" si="231"/>
        <v>-8.002987798006591E-3</v>
      </c>
      <c r="G2954" s="8">
        <f t="shared" si="232"/>
        <v>7.9167463024648072E-3</v>
      </c>
      <c r="H2954" s="8">
        <f t="shared" si="233"/>
        <v>4.0860105783253322E-4</v>
      </c>
      <c r="I2954" s="8">
        <f>'Parameters and Results'!$C$3*Data!F2954+'Parameters and Results'!$C$4*Data!G2954</f>
        <v>-2.7275713199247697E-3</v>
      </c>
      <c r="J2954" s="8">
        <f>(1-'Parameters and Results'!$B$5)*Data!H2954</f>
        <v>1.2258031734975998E-4</v>
      </c>
      <c r="K2954" s="8">
        <f t="shared" si="234"/>
        <v>-2.6049910025750097E-3</v>
      </c>
    </row>
    <row r="2955" spans="1:11" x14ac:dyDescent="0.2">
      <c r="A2955" s="3">
        <v>39458</v>
      </c>
      <c r="B2955" s="4">
        <v>6202</v>
      </c>
      <c r="C2955" s="4">
        <v>1401.02</v>
      </c>
      <c r="D2955" s="5">
        <f t="shared" si="230"/>
        <v>715.42664555992451</v>
      </c>
      <c r="E2955" s="6">
        <v>0.51064698973599554</v>
      </c>
      <c r="F2955" s="8">
        <f t="shared" si="231"/>
        <v>-3.3320754870863234E-3</v>
      </c>
      <c r="G2955" s="8">
        <f t="shared" si="232"/>
        <v>-1.3688696209515521E-2</v>
      </c>
      <c r="H2955" s="8">
        <f t="shared" si="233"/>
        <v>-4.0860105783246551E-4</v>
      </c>
      <c r="I2955" s="8">
        <f>'Parameters and Results'!$C$3*Data!F2955+'Parameters and Results'!$C$4*Data!G2955</f>
        <v>-1.0307462004338916E-2</v>
      </c>
      <c r="J2955" s="8">
        <f>(1-'Parameters and Results'!$B$5)*Data!H2955</f>
        <v>-1.2258031734973968E-4</v>
      </c>
      <c r="K2955" s="8">
        <f t="shared" si="234"/>
        <v>-1.0430042321688655E-2</v>
      </c>
    </row>
    <row r="2956" spans="1:11" x14ac:dyDescent="0.2">
      <c r="A2956" s="3">
        <v>39461</v>
      </c>
      <c r="B2956" s="4">
        <v>6215.7</v>
      </c>
      <c r="C2956" s="4">
        <v>1416.25</v>
      </c>
      <c r="D2956" s="5">
        <f t="shared" si="230"/>
        <v>723.05610864348807</v>
      </c>
      <c r="E2956" s="6">
        <v>0.51054270689743197</v>
      </c>
      <c r="F2956" s="8">
        <f t="shared" si="231"/>
        <v>2.2065286741522303E-3</v>
      </c>
      <c r="G2956" s="8">
        <f t="shared" si="232"/>
        <v>1.0811990589615702E-2</v>
      </c>
      <c r="H2956" s="8">
        <f t="shared" si="233"/>
        <v>-2.0423793790678481E-4</v>
      </c>
      <c r="I2956" s="8">
        <f>'Parameters and Results'!$C$3*Data!F2956+'Parameters and Results'!$C$4*Data!G2956</f>
        <v>7.7691875082756823E-3</v>
      </c>
      <c r="J2956" s="8">
        <f>(1-'Parameters and Results'!$B$5)*Data!H2956</f>
        <v>-6.127138137203545E-5</v>
      </c>
      <c r="K2956" s="8">
        <f t="shared" si="234"/>
        <v>7.7079161269036469E-3</v>
      </c>
    </row>
    <row r="2957" spans="1:11" x14ac:dyDescent="0.2">
      <c r="A2957" s="3">
        <v>39462</v>
      </c>
      <c r="B2957" s="4">
        <v>6025.6</v>
      </c>
      <c r="C2957" s="4">
        <v>1380.95</v>
      </c>
      <c r="D2957" s="5">
        <f t="shared" si="230"/>
        <v>700.49203611646544</v>
      </c>
      <c r="E2957" s="6">
        <v>0.50725372831490312</v>
      </c>
      <c r="F2957" s="8">
        <f t="shared" si="231"/>
        <v>-3.1061289871713249E-2</v>
      </c>
      <c r="G2957" s="8">
        <f t="shared" si="232"/>
        <v>-2.5240865236445295E-2</v>
      </c>
      <c r="H2957" s="8">
        <f t="shared" si="233"/>
        <v>-6.4629623706411298E-3</v>
      </c>
      <c r="I2957" s="8">
        <f>'Parameters and Results'!$C$3*Data!F2957+'Parameters and Results'!$C$4*Data!G2957</f>
        <v>-4.0808695865429553E-2</v>
      </c>
      <c r="J2957" s="8">
        <f>(1-'Parameters and Results'!$B$5)*Data!H2957</f>
        <v>-1.9388887111923393E-3</v>
      </c>
      <c r="K2957" s="8">
        <f t="shared" si="234"/>
        <v>-4.2747584576621894E-2</v>
      </c>
    </row>
    <row r="2958" spans="1:11" x14ac:dyDescent="0.2">
      <c r="A2958" s="3">
        <v>39463</v>
      </c>
      <c r="B2958" s="4">
        <v>5942.9</v>
      </c>
      <c r="C2958" s="4">
        <v>1373.2</v>
      </c>
      <c r="D2958" s="5">
        <f t="shared" si="230"/>
        <v>698.8650821924781</v>
      </c>
      <c r="E2958" s="6">
        <v>0.50893175225202303</v>
      </c>
      <c r="F2958" s="8">
        <f t="shared" si="231"/>
        <v>-1.3819829756333561E-2</v>
      </c>
      <c r="G2958" s="8">
        <f t="shared" si="232"/>
        <v>-5.6278855222337484E-3</v>
      </c>
      <c r="H2958" s="8">
        <f t="shared" si="233"/>
        <v>3.302596808188495E-3</v>
      </c>
      <c r="I2958" s="8">
        <f>'Parameters and Results'!$C$3*Data!F2958+'Parameters and Results'!$C$4*Data!G2958</f>
        <v>-1.5131409218798091E-2</v>
      </c>
      <c r="J2958" s="8">
        <f>(1-'Parameters and Results'!$B$5)*Data!H2958</f>
        <v>9.907790424565487E-4</v>
      </c>
      <c r="K2958" s="8">
        <f t="shared" si="234"/>
        <v>-1.4140630176341542E-2</v>
      </c>
    </row>
    <row r="2959" spans="1:11" x14ac:dyDescent="0.2">
      <c r="A2959" s="3">
        <v>39464</v>
      </c>
      <c r="B2959" s="4">
        <v>5902.4</v>
      </c>
      <c r="C2959" s="4">
        <v>1333.25</v>
      </c>
      <c r="D2959" s="5">
        <f t="shared" si="230"/>
        <v>674.41448732864581</v>
      </c>
      <c r="E2959" s="6">
        <v>0.50584248065152504</v>
      </c>
      <c r="F2959" s="8">
        <f t="shared" si="231"/>
        <v>-6.8381818640887038E-3</v>
      </c>
      <c r="G2959" s="8">
        <f t="shared" si="232"/>
        <v>-2.9524212102825451E-2</v>
      </c>
      <c r="H2959" s="8">
        <f t="shared" si="233"/>
        <v>-6.0886077787418004E-3</v>
      </c>
      <c r="I2959" s="8">
        <f>'Parameters and Results'!$C$3*Data!F2959+'Parameters and Results'!$C$4*Data!G2959</f>
        <v>-2.1926483666603363E-2</v>
      </c>
      <c r="J2959" s="8">
        <f>(1-'Parameters and Results'!$B$5)*Data!H2959</f>
        <v>-1.8265823336225404E-3</v>
      </c>
      <c r="K2959" s="8">
        <f t="shared" si="234"/>
        <v>-2.3753066000225902E-2</v>
      </c>
    </row>
    <row r="2960" spans="1:11" x14ac:dyDescent="0.2">
      <c r="A2960" s="3">
        <v>39465</v>
      </c>
      <c r="B2960" s="4">
        <v>5901.7</v>
      </c>
      <c r="C2960" s="4">
        <v>1325.19</v>
      </c>
      <c r="D2960" s="5">
        <f t="shared" si="230"/>
        <v>678.26287235131531</v>
      </c>
      <c r="E2960" s="6">
        <v>0.51182311393182511</v>
      </c>
      <c r="F2960" s="8">
        <f t="shared" si="231"/>
        <v>-1.1860285846791751E-4</v>
      </c>
      <c r="G2960" s="8">
        <f t="shared" si="232"/>
        <v>-6.063725114229976E-3</v>
      </c>
      <c r="H2960" s="8">
        <f t="shared" si="233"/>
        <v>1.1753766983049585E-2</v>
      </c>
      <c r="I2960" s="8">
        <f>'Parameters and Results'!$C$3*Data!F2960+'Parameters and Results'!$C$4*Data!G2960</f>
        <v>-3.3781890628436159E-3</v>
      </c>
      <c r="J2960" s="8">
        <f>(1-'Parameters and Results'!$B$5)*Data!H2960</f>
        <v>3.526130094914876E-3</v>
      </c>
      <c r="K2960" s="8">
        <f t="shared" si="234"/>
        <v>1.479410320712601E-4</v>
      </c>
    </row>
    <row r="2961" spans="1:11" x14ac:dyDescent="0.2">
      <c r="A2961" s="3">
        <v>39469</v>
      </c>
      <c r="B2961" s="4">
        <v>5740.1</v>
      </c>
      <c r="C2961" s="4">
        <v>1310.5</v>
      </c>
      <c r="D2961" s="5">
        <f t="shared" si="230"/>
        <v>668.34965320277433</v>
      </c>
      <c r="E2961" s="6">
        <v>0.50999592003263972</v>
      </c>
      <c r="F2961" s="8">
        <f t="shared" si="231"/>
        <v>-2.7763813219297998E-2</v>
      </c>
      <c r="G2961" s="8">
        <f t="shared" si="232"/>
        <v>-1.114710160302055E-2</v>
      </c>
      <c r="H2961" s="8">
        <f t="shared" si="233"/>
        <v>-3.5763589950605868E-3</v>
      </c>
      <c r="I2961" s="8">
        <f>'Parameters and Results'!$C$3*Data!F2961+'Parameters and Results'!$C$4*Data!G2961</f>
        <v>-3.0312771432516847E-2</v>
      </c>
      <c r="J2961" s="8">
        <f>(1-'Parameters and Results'!$B$5)*Data!H2961</f>
        <v>-1.0729076985181761E-3</v>
      </c>
      <c r="K2961" s="8">
        <f t="shared" si="234"/>
        <v>-3.1385679131035023E-2</v>
      </c>
    </row>
    <row r="2962" spans="1:11" x14ac:dyDescent="0.2">
      <c r="A2962" s="3">
        <v>39470</v>
      </c>
      <c r="B2962" s="4">
        <v>5609.3</v>
      </c>
      <c r="C2962" s="4">
        <v>1338.6</v>
      </c>
      <c r="D2962" s="5">
        <f t="shared" si="230"/>
        <v>686.63759938445742</v>
      </c>
      <c r="E2962" s="6">
        <v>0.51295203898435493</v>
      </c>
      <c r="F2962" s="8">
        <f t="shared" si="231"/>
        <v>-2.3050697216824345E-2</v>
      </c>
      <c r="G2962" s="8">
        <f t="shared" si="232"/>
        <v>2.121554790308066E-2</v>
      </c>
      <c r="H2962" s="8">
        <f t="shared" si="233"/>
        <v>5.7796237912507327E-3</v>
      </c>
      <c r="I2962" s="8">
        <f>'Parameters and Results'!$C$3*Data!F2962+'Parameters and Results'!$C$4*Data!G2962</f>
        <v>-8.7129641970577418E-3</v>
      </c>
      <c r="J2962" s="8">
        <f>(1-'Parameters and Results'!$B$5)*Data!H2962</f>
        <v>1.7338871373752201E-3</v>
      </c>
      <c r="K2962" s="8">
        <f t="shared" si="234"/>
        <v>-6.9790770596825213E-3</v>
      </c>
    </row>
    <row r="2963" spans="1:11" x14ac:dyDescent="0.2">
      <c r="A2963" s="3">
        <v>39471</v>
      </c>
      <c r="B2963" s="4">
        <v>5875.8</v>
      </c>
      <c r="C2963" s="4">
        <v>1352.07</v>
      </c>
      <c r="D2963" s="5">
        <f t="shared" si="230"/>
        <v>685.77297626293364</v>
      </c>
      <c r="E2963" s="6">
        <v>0.50720227226617975</v>
      </c>
      <c r="F2963" s="8">
        <f t="shared" si="231"/>
        <v>4.6416286406982969E-2</v>
      </c>
      <c r="G2963" s="8">
        <f t="shared" si="232"/>
        <v>1.0012459744009897E-2</v>
      </c>
      <c r="H2963" s="8">
        <f t="shared" si="233"/>
        <v>-1.1272466408570568E-2</v>
      </c>
      <c r="I2963" s="8">
        <f>'Parameters and Results'!$C$3*Data!F2963+'Parameters and Results'!$C$4*Data!G2963</f>
        <v>4.6020978867875442E-2</v>
      </c>
      <c r="J2963" s="8">
        <f>(1-'Parameters and Results'!$B$5)*Data!H2963</f>
        <v>-3.3817399225711709E-3</v>
      </c>
      <c r="K2963" s="8">
        <f t="shared" si="234"/>
        <v>4.2639238945304268E-2</v>
      </c>
    </row>
    <row r="2964" spans="1:11" x14ac:dyDescent="0.2">
      <c r="A2964" s="3">
        <v>39472</v>
      </c>
      <c r="B2964" s="4">
        <v>5869</v>
      </c>
      <c r="C2964" s="4">
        <v>1330.61</v>
      </c>
      <c r="D2964" s="5">
        <f t="shared" si="230"/>
        <v>670.94090359015729</v>
      </c>
      <c r="E2964" s="6">
        <v>0.50423557886244452</v>
      </c>
      <c r="F2964" s="8">
        <f t="shared" si="231"/>
        <v>-1.1579593964693186E-3</v>
      </c>
      <c r="G2964" s="8">
        <f t="shared" si="232"/>
        <v>-1.5999267724421628E-2</v>
      </c>
      <c r="H2964" s="8">
        <f t="shared" si="233"/>
        <v>-5.8663058897580472E-3</v>
      </c>
      <c r="I2964" s="8">
        <f>'Parameters and Results'!$C$3*Data!F2964+'Parameters and Results'!$C$4*Data!G2964</f>
        <v>-9.6528190430983339E-3</v>
      </c>
      <c r="J2964" s="8">
        <f>(1-'Parameters and Results'!$B$5)*Data!H2964</f>
        <v>-1.7598917669274143E-3</v>
      </c>
      <c r="K2964" s="8">
        <f t="shared" si="234"/>
        <v>-1.1412710810025747E-2</v>
      </c>
    </row>
    <row r="2965" spans="1:11" x14ac:dyDescent="0.2">
      <c r="A2965" s="3">
        <v>39475</v>
      </c>
      <c r="B2965" s="4">
        <v>5788.9</v>
      </c>
      <c r="C2965" s="4">
        <v>1353.96</v>
      </c>
      <c r="D2965" s="5">
        <f t="shared" si="230"/>
        <v>681.2720136862232</v>
      </c>
      <c r="E2965" s="6">
        <v>0.50316997081614168</v>
      </c>
      <c r="F2965" s="8">
        <f t="shared" si="231"/>
        <v>-1.3741970769141165E-2</v>
      </c>
      <c r="G2965" s="8">
        <f t="shared" si="232"/>
        <v>1.7396148252225109E-2</v>
      </c>
      <c r="H2965" s="8">
        <f t="shared" si="233"/>
        <v>-2.1155500762823011E-3</v>
      </c>
      <c r="I2965" s="8">
        <f>'Parameters and Results'!$C$3*Data!F2965+'Parameters and Results'!$C$4*Data!G2965</f>
        <v>-2.6303043667969591E-3</v>
      </c>
      <c r="J2965" s="8">
        <f>(1-'Parameters and Results'!$B$5)*Data!H2965</f>
        <v>-6.3466502288469042E-4</v>
      </c>
      <c r="K2965" s="8">
        <f t="shared" si="234"/>
        <v>-3.2649693896816493E-3</v>
      </c>
    </row>
    <row r="2966" spans="1:11" x14ac:dyDescent="0.2">
      <c r="A2966" s="3">
        <v>39476</v>
      </c>
      <c r="B2966" s="4">
        <v>5885.2</v>
      </c>
      <c r="C2966" s="4">
        <v>1362.3</v>
      </c>
      <c r="D2966" s="5">
        <f t="shared" si="230"/>
        <v>685.46845124282981</v>
      </c>
      <c r="E2966" s="6">
        <v>0.50316997081614168</v>
      </c>
      <c r="F2966" s="8">
        <f t="shared" si="231"/>
        <v>1.6498434034598497E-2</v>
      </c>
      <c r="G2966" s="8">
        <f t="shared" si="232"/>
        <v>6.140815833659951E-3</v>
      </c>
      <c r="H2966" s="8">
        <f t="shared" si="233"/>
        <v>0</v>
      </c>
      <c r="I2966" s="8">
        <f>'Parameters and Results'!$C$3*Data!F2966+'Parameters and Results'!$C$4*Data!G2966</f>
        <v>1.7752170330450061E-2</v>
      </c>
      <c r="J2966" s="8">
        <f>(1-'Parameters and Results'!$B$5)*Data!H2966</f>
        <v>0</v>
      </c>
      <c r="K2966" s="8">
        <f t="shared" si="234"/>
        <v>1.7752170330450061E-2</v>
      </c>
    </row>
    <row r="2967" spans="1:11" x14ac:dyDescent="0.2">
      <c r="A2967" s="3">
        <v>39477</v>
      </c>
      <c r="B2967" s="4">
        <v>5837.3</v>
      </c>
      <c r="C2967" s="4">
        <v>1355.81</v>
      </c>
      <c r="D2967" s="5">
        <f t="shared" si="230"/>
        <v>681.82549660548159</v>
      </c>
      <c r="E2967" s="6">
        <v>0.50289162685441291</v>
      </c>
      <c r="F2967" s="8">
        <f t="shared" si="231"/>
        <v>-8.1723636755389305E-3</v>
      </c>
      <c r="G2967" s="8">
        <f t="shared" si="232"/>
        <v>-4.7753860832177386E-3</v>
      </c>
      <c r="H2967" s="8">
        <f t="shared" si="233"/>
        <v>-5.5333385048217398E-4</v>
      </c>
      <c r="I2967" s="8">
        <f>'Parameters and Results'!$C$3*Data!F2967+'Parameters and Results'!$C$4*Data!G2967</f>
        <v>-9.7295267010341427E-3</v>
      </c>
      <c r="J2967" s="8">
        <f>(1-'Parameters and Results'!$B$5)*Data!H2967</f>
        <v>-1.6600015514465222E-4</v>
      </c>
      <c r="K2967" s="8">
        <f t="shared" si="234"/>
        <v>-9.8955268561787945E-3</v>
      </c>
    </row>
    <row r="2968" spans="1:11" x14ac:dyDescent="0.2">
      <c r="A2968" s="3">
        <v>39478</v>
      </c>
      <c r="B2968" s="4">
        <v>5879.8</v>
      </c>
      <c r="C2968" s="4">
        <v>1378.55</v>
      </c>
      <c r="D2968" s="5">
        <f t="shared" si="230"/>
        <v>693.36585856553666</v>
      </c>
      <c r="E2968" s="6">
        <v>0.50296750829896386</v>
      </c>
      <c r="F2968" s="8">
        <f t="shared" si="231"/>
        <v>7.2543865605016545E-3</v>
      </c>
      <c r="G2968" s="8">
        <f t="shared" si="232"/>
        <v>1.6633160426660309E-2</v>
      </c>
      <c r="H2968" s="8">
        <f t="shared" si="233"/>
        <v>1.5087886970047146E-4</v>
      </c>
      <c r="I2968" s="8">
        <f>'Parameters and Results'!$C$3*Data!F2968+'Parameters and Results'!$C$4*Data!G2968</f>
        <v>1.5329494870835517E-2</v>
      </c>
      <c r="J2968" s="8">
        <f>(1-'Parameters and Results'!$B$5)*Data!H2968</f>
        <v>4.5263660910141444E-5</v>
      </c>
      <c r="K2968" s="8">
        <f t="shared" si="234"/>
        <v>1.5374758531745658E-2</v>
      </c>
    </row>
    <row r="2969" spans="1:11" x14ac:dyDescent="0.2">
      <c r="A2969" s="3">
        <v>39479</v>
      </c>
      <c r="B2969" s="4">
        <v>6029.2</v>
      </c>
      <c r="C2969" s="4">
        <v>1395.42</v>
      </c>
      <c r="D2969" s="5">
        <f t="shared" si="230"/>
        <v>708.83876866808907</v>
      </c>
      <c r="E2969" s="6">
        <v>0.50797521080971253</v>
      </c>
      <c r="F2969" s="8">
        <f t="shared" si="231"/>
        <v>2.5091584227619566E-2</v>
      </c>
      <c r="G2969" s="8">
        <f t="shared" si="232"/>
        <v>1.2163223094762032E-2</v>
      </c>
      <c r="H2969" s="8">
        <f t="shared" si="233"/>
        <v>9.9070765829340317E-3</v>
      </c>
      <c r="I2969" s="8">
        <f>'Parameters and Results'!$C$3*Data!F2969+'Parameters and Results'!$C$4*Data!G2969</f>
        <v>2.8523276670338618E-2</v>
      </c>
      <c r="J2969" s="8">
        <f>(1-'Parameters and Results'!$B$5)*Data!H2969</f>
        <v>2.9721229748802098E-3</v>
      </c>
      <c r="K2969" s="8">
        <f t="shared" si="234"/>
        <v>3.149539964521883E-2</v>
      </c>
    </row>
    <row r="2970" spans="1:11" x14ac:dyDescent="0.2">
      <c r="A2970" s="3">
        <v>39482</v>
      </c>
      <c r="B2970" s="4">
        <v>6026.2</v>
      </c>
      <c r="C2970" s="4">
        <v>1380.82</v>
      </c>
      <c r="D2970" s="5">
        <f t="shared" si="230"/>
        <v>698.90165510958138</v>
      </c>
      <c r="E2970" s="6">
        <v>0.50614971908690587</v>
      </c>
      <c r="F2970" s="8">
        <f t="shared" si="231"/>
        <v>-4.9770228477311659E-4</v>
      </c>
      <c r="G2970" s="8">
        <f t="shared" si="232"/>
        <v>-1.0517919629058887E-2</v>
      </c>
      <c r="H2970" s="8">
        <f t="shared" si="233"/>
        <v>-3.6001357242486207E-3</v>
      </c>
      <c r="I2970" s="8">
        <f>'Parameters and Results'!$C$3*Data!F2970+'Parameters and Results'!$C$4*Data!G2970</f>
        <v>-6.1151660988682773E-3</v>
      </c>
      <c r="J2970" s="8">
        <f>(1-'Parameters and Results'!$B$5)*Data!H2970</f>
        <v>-1.0800407172745863E-3</v>
      </c>
      <c r="K2970" s="8">
        <f t="shared" si="234"/>
        <v>-7.1952068161428634E-3</v>
      </c>
    </row>
    <row r="2971" spans="1:11" x14ac:dyDescent="0.2">
      <c r="A2971" s="3">
        <v>39483</v>
      </c>
      <c r="B2971" s="4">
        <v>5868</v>
      </c>
      <c r="C2971" s="4">
        <v>1336.64</v>
      </c>
      <c r="D2971" s="5">
        <f t="shared" si="230"/>
        <v>680.36241474091423</v>
      </c>
      <c r="E2971" s="6">
        <v>0.50900946757609689</v>
      </c>
      <c r="F2971" s="8">
        <f t="shared" si="231"/>
        <v>-2.6602769388728676E-2</v>
      </c>
      <c r="G2971" s="8">
        <f t="shared" si="232"/>
        <v>-3.2518523272350143E-2</v>
      </c>
      <c r="H2971" s="8">
        <f t="shared" si="233"/>
        <v>5.6341036785902089E-3</v>
      </c>
      <c r="I2971" s="8">
        <f>'Parameters and Results'!$C$3*Data!F2971+'Parameters and Results'!$C$4*Data!G2971</f>
        <v>-4.0837425782206671E-2</v>
      </c>
      <c r="J2971" s="8">
        <f>(1-'Parameters and Results'!$B$5)*Data!H2971</f>
        <v>1.6902311035770629E-3</v>
      </c>
      <c r="K2971" s="8">
        <f t="shared" si="234"/>
        <v>-3.9147194678629607E-2</v>
      </c>
    </row>
    <row r="2972" spans="1:11" x14ac:dyDescent="0.2">
      <c r="A2972" s="3">
        <v>39484</v>
      </c>
      <c r="B2972" s="4">
        <v>5875.4</v>
      </c>
      <c r="C2972" s="4">
        <v>1326.45</v>
      </c>
      <c r="D2972" s="5">
        <f t="shared" si="230"/>
        <v>676.69115396388122</v>
      </c>
      <c r="E2972" s="6">
        <v>0.51015202530354042</v>
      </c>
      <c r="F2972" s="8">
        <f t="shared" si="231"/>
        <v>1.2602825381847025E-3</v>
      </c>
      <c r="G2972" s="8">
        <f t="shared" si="232"/>
        <v>-7.6528016189567659E-3</v>
      </c>
      <c r="H2972" s="8">
        <f t="shared" si="233"/>
        <v>2.2421534056897268E-3</v>
      </c>
      <c r="I2972" s="8">
        <f>'Parameters and Results'!$C$3*Data!F2972+'Parameters and Results'!$C$4*Data!G2972</f>
        <v>-3.0297656533250401E-3</v>
      </c>
      <c r="J2972" s="8">
        <f>(1-'Parameters and Results'!$B$5)*Data!H2972</f>
        <v>6.7264602170691811E-4</v>
      </c>
      <c r="K2972" s="8">
        <f t="shared" si="234"/>
        <v>-2.3571196316181219E-3</v>
      </c>
    </row>
    <row r="2973" spans="1:11" x14ac:dyDescent="0.2">
      <c r="A2973" s="3">
        <v>39485</v>
      </c>
      <c r="B2973" s="4">
        <v>5724.1</v>
      </c>
      <c r="C2973" s="4">
        <v>1336.91</v>
      </c>
      <c r="D2973" s="5">
        <f t="shared" si="230"/>
        <v>688.56098063452828</v>
      </c>
      <c r="E2973" s="6">
        <v>0.51503914297486608</v>
      </c>
      <c r="F2973" s="8">
        <f t="shared" si="231"/>
        <v>-2.6088810976830093E-2</v>
      </c>
      <c r="G2973" s="8">
        <f t="shared" si="232"/>
        <v>7.8547802622721628E-3</v>
      </c>
      <c r="H2973" s="8">
        <f t="shared" si="233"/>
        <v>9.5341334226879473E-3</v>
      </c>
      <c r="I2973" s="8">
        <f>'Parameters and Results'!$C$3*Data!F2973+'Parameters and Results'!$C$4*Data!G2973</f>
        <v>-1.8586128263099362E-2</v>
      </c>
      <c r="J2973" s="8">
        <f>(1-'Parameters and Results'!$B$5)*Data!H2973</f>
        <v>2.8602400268063848E-3</v>
      </c>
      <c r="K2973" s="8">
        <f t="shared" si="234"/>
        <v>-1.5725888236292979E-2</v>
      </c>
    </row>
    <row r="2974" spans="1:11" x14ac:dyDescent="0.2">
      <c r="A2974" s="3">
        <v>39486</v>
      </c>
      <c r="B2974" s="4">
        <v>5784</v>
      </c>
      <c r="C2974" s="4">
        <v>1331.29</v>
      </c>
      <c r="D2974" s="5">
        <f t="shared" si="230"/>
        <v>683.97554459515004</v>
      </c>
      <c r="E2974" s="6">
        <v>0.5137690094533498</v>
      </c>
      <c r="F2974" s="8">
        <f t="shared" si="231"/>
        <v>1.0410153014373756E-2</v>
      </c>
      <c r="G2974" s="8">
        <f t="shared" si="232"/>
        <v>-4.2125839974343892E-3</v>
      </c>
      <c r="H2974" s="8">
        <f t="shared" si="233"/>
        <v>-2.4691370569211537E-3</v>
      </c>
      <c r="I2974" s="8">
        <f>'Parameters and Results'!$C$3*Data!F2974+'Parameters and Results'!$C$4*Data!G2974</f>
        <v>6.8340885289624653E-3</v>
      </c>
      <c r="J2974" s="8">
        <f>(1-'Parameters and Results'!$B$5)*Data!H2974</f>
        <v>-7.4074111707634618E-4</v>
      </c>
      <c r="K2974" s="8">
        <f t="shared" si="234"/>
        <v>6.0933474118861188E-3</v>
      </c>
    </row>
    <row r="2975" spans="1:11" x14ac:dyDescent="0.2">
      <c r="A2975" s="3">
        <v>39489</v>
      </c>
      <c r="B2975" s="4">
        <v>5707.7</v>
      </c>
      <c r="C2975" s="4">
        <v>1339.13</v>
      </c>
      <c r="D2975" s="5">
        <f t="shared" si="230"/>
        <v>687.54428300046209</v>
      </c>
      <c r="E2975" s="6">
        <v>0.51342609231401137</v>
      </c>
      <c r="F2975" s="8">
        <f t="shared" si="231"/>
        <v>-1.3279344436678879E-2</v>
      </c>
      <c r="G2975" s="8">
        <f t="shared" si="232"/>
        <v>5.8717524024473359E-3</v>
      </c>
      <c r="H2975" s="8">
        <f t="shared" si="233"/>
        <v>-6.6767676654137776E-4</v>
      </c>
      <c r="I2975" s="8">
        <f>'Parameters and Results'!$C$3*Data!F2975+'Parameters and Results'!$C$4*Data!G2975</f>
        <v>-8.4486800847724565E-3</v>
      </c>
      <c r="J2975" s="8">
        <f>(1-'Parameters and Results'!$B$5)*Data!H2975</f>
        <v>-2.0030302996241337E-4</v>
      </c>
      <c r="K2975" s="8">
        <f t="shared" si="234"/>
        <v>-8.6489831147348699E-3</v>
      </c>
    </row>
    <row r="2976" spans="1:11" x14ac:dyDescent="0.2">
      <c r="A2976" s="3">
        <v>39490</v>
      </c>
      <c r="B2976" s="4">
        <v>5910</v>
      </c>
      <c r="C2976" s="4">
        <v>1348.86</v>
      </c>
      <c r="D2976" s="5">
        <f t="shared" si="230"/>
        <v>688.05345847786168</v>
      </c>
      <c r="E2976" s="6">
        <v>0.51009997959600084</v>
      </c>
      <c r="F2976" s="8">
        <f t="shared" si="231"/>
        <v>3.482969099822221E-2</v>
      </c>
      <c r="G2976" s="8">
        <f t="shared" si="232"/>
        <v>7.239641886834099E-3</v>
      </c>
      <c r="H2976" s="8">
        <f t="shared" si="233"/>
        <v>-6.4993447995381742E-3</v>
      </c>
      <c r="I2976" s="8">
        <f>'Parameters and Results'!$C$3*Data!F2976+'Parameters and Results'!$C$4*Data!G2976</f>
        <v>3.4385386242334851E-2</v>
      </c>
      <c r="J2976" s="8">
        <f>(1-'Parameters and Results'!$B$5)*Data!H2976</f>
        <v>-1.9498034398614526E-3</v>
      </c>
      <c r="K2976" s="8">
        <f t="shared" si="234"/>
        <v>3.2435582802473398E-2</v>
      </c>
    </row>
    <row r="2977" spans="1:11" x14ac:dyDescent="0.2">
      <c r="A2977" s="3">
        <v>39491</v>
      </c>
      <c r="B2977" s="4">
        <v>5880.1</v>
      </c>
      <c r="C2977" s="4">
        <v>1367.21</v>
      </c>
      <c r="D2977" s="5">
        <f t="shared" si="230"/>
        <v>696.59652519488463</v>
      </c>
      <c r="E2977" s="6">
        <v>0.5095022163346411</v>
      </c>
      <c r="F2977" s="8">
        <f t="shared" si="231"/>
        <v>-5.0720628493641697E-3</v>
      </c>
      <c r="G2977" s="8">
        <f t="shared" si="232"/>
        <v>1.351237574950093E-2</v>
      </c>
      <c r="H2977" s="8">
        <f t="shared" si="233"/>
        <v>-1.172542256640888E-3</v>
      </c>
      <c r="I2977" s="8">
        <f>'Parameters and Results'!$C$3*Data!F2977+'Parameters and Results'!$C$4*Data!G2977</f>
        <v>2.8586279115368563E-3</v>
      </c>
      <c r="J2977" s="8">
        <f>(1-'Parameters and Results'!$B$5)*Data!H2977</f>
        <v>-3.5176267699226643E-4</v>
      </c>
      <c r="K2977" s="8">
        <f t="shared" si="234"/>
        <v>2.50686523454459E-3</v>
      </c>
    </row>
    <row r="2978" spans="1:11" x14ac:dyDescent="0.2">
      <c r="A2978" s="3">
        <v>39492</v>
      </c>
      <c r="B2978" s="4">
        <v>5879.3</v>
      </c>
      <c r="C2978" s="4">
        <v>1348.86</v>
      </c>
      <c r="D2978" s="5">
        <f t="shared" si="230"/>
        <v>684.07546404300626</v>
      </c>
      <c r="E2978" s="6">
        <v>0.50715082665584743</v>
      </c>
      <c r="F2978" s="8">
        <f t="shared" si="231"/>
        <v>-1.3606136388499338E-4</v>
      </c>
      <c r="G2978" s="8">
        <f t="shared" si="232"/>
        <v>-1.3512375749500944E-2</v>
      </c>
      <c r="H2978" s="8">
        <f t="shared" si="233"/>
        <v>-4.6257548489077481E-3</v>
      </c>
      <c r="I2978" s="8">
        <f>'Parameters and Results'!$C$3*Data!F2978+'Parameters and Results'!$C$4*Data!G2978</f>
        <v>-7.4157365981298807E-3</v>
      </c>
      <c r="J2978" s="8">
        <f>(1-'Parameters and Results'!$B$5)*Data!H2978</f>
        <v>-1.3877264546723247E-3</v>
      </c>
      <c r="K2978" s="8">
        <f t="shared" si="234"/>
        <v>-8.8034630528022045E-3</v>
      </c>
    </row>
    <row r="2979" spans="1:11" x14ac:dyDescent="0.2">
      <c r="A2979" s="3">
        <v>39493</v>
      </c>
      <c r="B2979" s="4">
        <v>5787.6</v>
      </c>
      <c r="C2979" s="4">
        <v>1349.99</v>
      </c>
      <c r="D2979" s="5">
        <f t="shared" si="230"/>
        <v>687.78785408599958</v>
      </c>
      <c r="E2979" s="6">
        <v>0.50947625840635824</v>
      </c>
      <c r="F2979" s="8">
        <f t="shared" si="231"/>
        <v>-1.5720009323968193E-2</v>
      </c>
      <c r="G2979" s="8">
        <f t="shared" si="232"/>
        <v>8.373937536598733E-4</v>
      </c>
      <c r="H2979" s="8">
        <f t="shared" si="233"/>
        <v>4.5748059251926529E-3</v>
      </c>
      <c r="I2979" s="8">
        <f>'Parameters and Results'!$C$3*Data!F2979+'Parameters and Results'!$C$4*Data!G2979</f>
        <v>-1.3302815531495836E-2</v>
      </c>
      <c r="J2979" s="8">
        <f>(1-'Parameters and Results'!$B$5)*Data!H2979</f>
        <v>1.372441777557796E-3</v>
      </c>
      <c r="K2979" s="8">
        <f t="shared" si="234"/>
        <v>-1.193037375393804E-2</v>
      </c>
    </row>
    <row r="2980" spans="1:11" x14ac:dyDescent="0.2">
      <c r="A2980" s="3">
        <v>39497</v>
      </c>
      <c r="B2980" s="4">
        <v>5966.9</v>
      </c>
      <c r="C2980" s="4">
        <v>1348.78</v>
      </c>
      <c r="D2980" s="5">
        <f t="shared" si="230"/>
        <v>691.22123712396865</v>
      </c>
      <c r="E2980" s="6">
        <v>0.51247886024701483</v>
      </c>
      <c r="F2980" s="8">
        <f t="shared" si="231"/>
        <v>3.0509831678436156E-2</v>
      </c>
      <c r="G2980" s="8">
        <f t="shared" si="232"/>
        <v>-8.9670485523258463E-4</v>
      </c>
      <c r="H2980" s="8">
        <f t="shared" si="233"/>
        <v>5.8762081147953919E-3</v>
      </c>
      <c r="I2980" s="8">
        <f>'Parameters and Results'!$C$3*Data!F2980+'Parameters and Results'!$C$4*Data!G2980</f>
        <v>2.6211882096806041E-2</v>
      </c>
      <c r="J2980" s="8">
        <f>(1-'Parameters and Results'!$B$5)*Data!H2980</f>
        <v>1.7628624344386179E-3</v>
      </c>
      <c r="K2980" s="8">
        <f t="shared" si="234"/>
        <v>2.7974744531244659E-2</v>
      </c>
    </row>
    <row r="2981" spans="1:11" x14ac:dyDescent="0.2">
      <c r="A2981" s="3">
        <v>39498</v>
      </c>
      <c r="B2981" s="4">
        <v>5893.6</v>
      </c>
      <c r="C2981" s="4">
        <v>1360.03</v>
      </c>
      <c r="D2981" s="5">
        <f t="shared" si="230"/>
        <v>700.82964031742756</v>
      </c>
      <c r="E2981" s="6">
        <v>0.5153045449860868</v>
      </c>
      <c r="F2981" s="8">
        <f t="shared" si="231"/>
        <v>-1.2360513172758695E-2</v>
      </c>
      <c r="G2981" s="8">
        <f t="shared" si="232"/>
        <v>8.3062781679347237E-3</v>
      </c>
      <c r="H2981" s="8">
        <f t="shared" si="233"/>
        <v>5.4986135097539624E-3</v>
      </c>
      <c r="I2981" s="8">
        <f>'Parameters and Results'!$C$3*Data!F2981+'Parameters and Results'!$C$4*Data!G2981</f>
        <v>-6.3300588154791048E-3</v>
      </c>
      <c r="J2981" s="8">
        <f>(1-'Parameters and Results'!$B$5)*Data!H2981</f>
        <v>1.649584052926189E-3</v>
      </c>
      <c r="K2981" s="8">
        <f t="shared" si="234"/>
        <v>-4.6804747625529153E-3</v>
      </c>
    </row>
    <row r="2982" spans="1:11" x14ac:dyDescent="0.2">
      <c r="A2982" s="3">
        <v>39499</v>
      </c>
      <c r="B2982" s="4">
        <v>5932.2</v>
      </c>
      <c r="C2982" s="4">
        <v>1342.53</v>
      </c>
      <c r="D2982" s="5">
        <f t="shared" si="230"/>
        <v>684.96428571428567</v>
      </c>
      <c r="E2982" s="6">
        <v>0.51020408163265307</v>
      </c>
      <c r="F2982" s="8">
        <f t="shared" si="231"/>
        <v>6.5281227625382538E-3</v>
      </c>
      <c r="G2982" s="8">
        <f t="shared" si="232"/>
        <v>-1.2950864808276388E-2</v>
      </c>
      <c r="H2982" s="8">
        <f t="shared" si="233"/>
        <v>-9.947269633363889E-3</v>
      </c>
      <c r="I2982" s="8">
        <f>'Parameters and Results'!$C$3*Data!F2982+'Parameters and Results'!$C$4*Data!G2982</f>
        <v>-1.2813595792482788E-3</v>
      </c>
      <c r="J2982" s="8">
        <f>(1-'Parameters and Results'!$B$5)*Data!H2982</f>
        <v>-2.984180890009167E-3</v>
      </c>
      <c r="K2982" s="8">
        <f t="shared" si="234"/>
        <v>-4.2655404692574454E-3</v>
      </c>
    </row>
    <row r="2983" spans="1:11" x14ac:dyDescent="0.2">
      <c r="A2983" s="3">
        <v>39500</v>
      </c>
      <c r="B2983" s="4">
        <v>5888.5</v>
      </c>
      <c r="C2983" s="4">
        <v>1353.11</v>
      </c>
      <c r="D2983" s="5">
        <f t="shared" si="230"/>
        <v>687.97539149888132</v>
      </c>
      <c r="E2983" s="6">
        <v>0.50844010575554199</v>
      </c>
      <c r="F2983" s="8">
        <f t="shared" si="231"/>
        <v>-7.3938428495390974E-3</v>
      </c>
      <c r="G2983" s="8">
        <f t="shared" si="232"/>
        <v>7.8497531770055935E-3</v>
      </c>
      <c r="H2983" s="8">
        <f t="shared" si="233"/>
        <v>-3.4633833132214102E-3</v>
      </c>
      <c r="I2983" s="8">
        <f>'Parameters and Results'!$C$3*Data!F2983+'Parameters and Results'!$C$4*Data!G2983</f>
        <v>-2.2307457777636886E-3</v>
      </c>
      <c r="J2983" s="8">
        <f>(1-'Parameters and Results'!$B$5)*Data!H2983</f>
        <v>-1.0390149939664233E-3</v>
      </c>
      <c r="K2983" s="8">
        <f t="shared" si="234"/>
        <v>-3.2697607717301121E-3</v>
      </c>
    </row>
    <row r="2984" spans="1:11" x14ac:dyDescent="0.2">
      <c r="A2984" s="3">
        <v>39503</v>
      </c>
      <c r="B2984" s="4">
        <v>5999.5</v>
      </c>
      <c r="C2984" s="4">
        <v>1371.8</v>
      </c>
      <c r="D2984" s="5">
        <f t="shared" si="230"/>
        <v>697.08826668021743</v>
      </c>
      <c r="E2984" s="6">
        <v>0.50815590223080442</v>
      </c>
      <c r="F2984" s="8">
        <f t="shared" si="231"/>
        <v>1.8674836122840321E-2</v>
      </c>
      <c r="G2984" s="8">
        <f t="shared" si="232"/>
        <v>1.3718099386156906E-2</v>
      </c>
      <c r="H2984" s="8">
        <f t="shared" si="233"/>
        <v>-5.5912777525969853E-4</v>
      </c>
      <c r="I2984" s="8">
        <f>'Parameters and Results'!$C$3*Data!F2984+'Parameters and Results'!$C$4*Data!G2984</f>
        <v>2.3748255276010013E-2</v>
      </c>
      <c r="J2984" s="8">
        <f>(1-'Parameters and Results'!$B$5)*Data!H2984</f>
        <v>-1.6773833257790959E-4</v>
      </c>
      <c r="K2984" s="8">
        <f t="shared" si="234"/>
        <v>2.3580516943432103E-2</v>
      </c>
    </row>
    <row r="2985" spans="1:11" x14ac:dyDescent="0.2">
      <c r="A2985" s="3">
        <v>39504</v>
      </c>
      <c r="B2985" s="4">
        <v>6087.4</v>
      </c>
      <c r="C2985" s="4">
        <v>1381.29</v>
      </c>
      <c r="D2985" s="5">
        <f t="shared" si="230"/>
        <v>700.3802859750532</v>
      </c>
      <c r="E2985" s="6">
        <v>0.5070479667376534</v>
      </c>
      <c r="F2985" s="8">
        <f t="shared" si="231"/>
        <v>1.4544928746752329E-2</v>
      </c>
      <c r="G2985" s="8">
        <f t="shared" si="232"/>
        <v>6.894099057548262E-3</v>
      </c>
      <c r="H2985" s="8">
        <f t="shared" si="233"/>
        <v>-2.1826865851846474E-3</v>
      </c>
      <c r="I2985" s="8">
        <f>'Parameters and Results'!$C$3*Data!F2985+'Parameters and Results'!$C$4*Data!G2985</f>
        <v>1.644962614448435E-2</v>
      </c>
      <c r="J2985" s="8">
        <f>(1-'Parameters and Results'!$B$5)*Data!H2985</f>
        <v>-6.5480597555539434E-4</v>
      </c>
      <c r="K2985" s="8">
        <f t="shared" si="234"/>
        <v>1.5794820168928955E-2</v>
      </c>
    </row>
    <row r="2986" spans="1:11" x14ac:dyDescent="0.2">
      <c r="A2986" s="3">
        <v>39505</v>
      </c>
      <c r="B2986" s="4">
        <v>6076.5</v>
      </c>
      <c r="C2986" s="4">
        <v>1380.02</v>
      </c>
      <c r="D2986" s="5">
        <f t="shared" si="230"/>
        <v>694.00050289162687</v>
      </c>
      <c r="E2986" s="6">
        <v>0.50289162685441291</v>
      </c>
      <c r="F2986" s="8">
        <f t="shared" si="231"/>
        <v>-1.7921888403410811E-3</v>
      </c>
      <c r="G2986" s="8">
        <f t="shared" si="232"/>
        <v>-9.1985332291467394E-4</v>
      </c>
      <c r="H2986" s="8">
        <f t="shared" si="233"/>
        <v>-8.2309147495165467E-3</v>
      </c>
      <c r="I2986" s="8">
        <f>'Parameters and Results'!$C$3*Data!F2986+'Parameters and Results'!$C$4*Data!G2986</f>
        <v>-2.0648860296723697E-3</v>
      </c>
      <c r="J2986" s="8">
        <f>(1-'Parameters and Results'!$B$5)*Data!H2986</f>
        <v>-2.4692744248549642E-3</v>
      </c>
      <c r="K2986" s="8">
        <f t="shared" si="234"/>
        <v>-4.5341604545273339E-3</v>
      </c>
    </row>
    <row r="2987" spans="1:11" x14ac:dyDescent="0.2">
      <c r="A2987" s="3">
        <v>39506</v>
      </c>
      <c r="B2987" s="4">
        <v>5965.7</v>
      </c>
      <c r="C2987" s="4">
        <v>1367.68</v>
      </c>
      <c r="D2987" s="5">
        <f t="shared" si="230"/>
        <v>687.41455568958577</v>
      </c>
      <c r="E2987" s="6">
        <v>0.50261359067149169</v>
      </c>
      <c r="F2987" s="8">
        <f t="shared" si="231"/>
        <v>-1.8402472448530389E-2</v>
      </c>
      <c r="G2987" s="8">
        <f t="shared" si="232"/>
        <v>-8.9821181091264465E-3</v>
      </c>
      <c r="H2987" s="8">
        <f t="shared" si="233"/>
        <v>-5.5302784144983244E-4</v>
      </c>
      <c r="I2987" s="8">
        <f>'Parameters and Results'!$C$3*Data!F2987+'Parameters and Results'!$C$4*Data!G2987</f>
        <v>-2.0952507171392375E-2</v>
      </c>
      <c r="J2987" s="8">
        <f>(1-'Parameters and Results'!$B$5)*Data!H2987</f>
        <v>-1.6590835243494975E-4</v>
      </c>
      <c r="K2987" s="8">
        <f t="shared" si="234"/>
        <v>-2.1118415523827323E-2</v>
      </c>
    </row>
    <row r="2988" spans="1:11" x14ac:dyDescent="0.2">
      <c r="A2988" s="3">
        <v>39507</v>
      </c>
      <c r="B2988" s="4">
        <v>5884.3</v>
      </c>
      <c r="C2988" s="4">
        <v>1330.63</v>
      </c>
      <c r="D2988" s="5">
        <f t="shared" si="230"/>
        <v>668.92720691735383</v>
      </c>
      <c r="E2988" s="6">
        <v>0.50271465915946112</v>
      </c>
      <c r="F2988" s="8">
        <f t="shared" si="231"/>
        <v>-1.373861271672692E-2</v>
      </c>
      <c r="G2988" s="8">
        <f t="shared" si="232"/>
        <v>-2.7463359417352638E-2</v>
      </c>
      <c r="H2988" s="8">
        <f t="shared" si="233"/>
        <v>2.0106564861172043E-4</v>
      </c>
      <c r="I2988" s="8">
        <f>'Parameters and Results'!$C$3*Data!F2988+'Parameters and Results'!$C$4*Data!G2988</f>
        <v>-2.6851500212506485E-2</v>
      </c>
      <c r="J2988" s="8">
        <f>(1-'Parameters and Results'!$B$5)*Data!H2988</f>
        <v>6.031969458351614E-5</v>
      </c>
      <c r="K2988" s="8">
        <f t="shared" si="234"/>
        <v>-2.679118051792297E-2</v>
      </c>
    </row>
    <row r="2989" spans="1:11" x14ac:dyDescent="0.2">
      <c r="A2989" s="3">
        <v>39510</v>
      </c>
      <c r="B2989" s="4">
        <v>5818.6</v>
      </c>
      <c r="C2989" s="4">
        <v>1331.34</v>
      </c>
      <c r="D2989" s="5">
        <f t="shared" si="230"/>
        <v>671.54602774274906</v>
      </c>
      <c r="E2989" s="6">
        <v>0.50441361916771754</v>
      </c>
      <c r="F2989" s="8">
        <f t="shared" si="231"/>
        <v>-1.1228104185043216E-2</v>
      </c>
      <c r="G2989" s="8">
        <f t="shared" si="232"/>
        <v>5.3343953300466116E-4</v>
      </c>
      <c r="H2989" s="8">
        <f t="shared" si="233"/>
        <v>3.3738733315804184E-3</v>
      </c>
      <c r="I2989" s="8">
        <f>'Parameters and Results'!$C$3*Data!F2989+'Parameters and Results'!$C$4*Data!G2989</f>
        <v>-9.5365338140902967E-3</v>
      </c>
      <c r="J2989" s="8">
        <f>(1-'Parameters and Results'!$B$5)*Data!H2989</f>
        <v>1.0121619994741256E-3</v>
      </c>
      <c r="K2989" s="8">
        <f t="shared" si="234"/>
        <v>-8.5243718146161707E-3</v>
      </c>
    </row>
    <row r="2990" spans="1:11" x14ac:dyDescent="0.2">
      <c r="A2990" s="3">
        <v>39511</v>
      </c>
      <c r="B2990" s="4">
        <v>5767.7</v>
      </c>
      <c r="C2990" s="4">
        <v>1326.75</v>
      </c>
      <c r="D2990" s="5">
        <f t="shared" si="230"/>
        <v>668.01772317607367</v>
      </c>
      <c r="E2990" s="6">
        <v>0.50349932027591759</v>
      </c>
      <c r="F2990" s="8">
        <f t="shared" si="231"/>
        <v>-8.7862954440938064E-3</v>
      </c>
      <c r="G2990" s="8">
        <f t="shared" si="232"/>
        <v>-3.4536110983757634E-3</v>
      </c>
      <c r="H2990" s="8">
        <f t="shared" si="233"/>
        <v>-1.8142422957428616E-3</v>
      </c>
      <c r="I2990" s="8">
        <f>'Parameters and Results'!$C$3*Data!F2990+'Parameters and Results'!$C$4*Data!G2990</f>
        <v>-9.5529585067049942E-3</v>
      </c>
      <c r="J2990" s="8">
        <f>(1-'Parameters and Results'!$B$5)*Data!H2990</f>
        <v>-5.4427268872285852E-4</v>
      </c>
      <c r="K2990" s="8">
        <f t="shared" si="234"/>
        <v>-1.0097231195427853E-2</v>
      </c>
    </row>
    <row r="2991" spans="1:11" x14ac:dyDescent="0.2">
      <c r="A2991" s="3">
        <v>39512</v>
      </c>
      <c r="B2991" s="4">
        <v>5853.5</v>
      </c>
      <c r="C2991" s="4">
        <v>1333.7</v>
      </c>
      <c r="D2991" s="5">
        <f t="shared" si="230"/>
        <v>670.30205558626926</v>
      </c>
      <c r="E2991" s="6">
        <v>0.50258832989897972</v>
      </c>
      <c r="F2991" s="8">
        <f t="shared" si="231"/>
        <v>1.4766385403266493E-2</v>
      </c>
      <c r="G2991" s="8">
        <f t="shared" si="232"/>
        <v>5.2246919203445099E-3</v>
      </c>
      <c r="H2991" s="8">
        <f t="shared" si="233"/>
        <v>-1.8109567804563593E-3</v>
      </c>
      <c r="I2991" s="8">
        <f>'Parameters and Results'!$C$3*Data!F2991+'Parameters and Results'!$C$4*Data!G2991</f>
        <v>1.5741920864844217E-2</v>
      </c>
      <c r="J2991" s="8">
        <f>(1-'Parameters and Results'!$B$5)*Data!H2991</f>
        <v>-5.4328703413690786E-4</v>
      </c>
      <c r="K2991" s="8">
        <f t="shared" si="234"/>
        <v>1.5198633830707308E-2</v>
      </c>
    </row>
    <row r="2992" spans="1:11" x14ac:dyDescent="0.2">
      <c r="A2992" s="3">
        <v>39513</v>
      </c>
      <c r="B2992" s="4">
        <v>5766.4</v>
      </c>
      <c r="C2992" s="4">
        <v>1304.3399999999999</v>
      </c>
      <c r="D2992" s="5">
        <f t="shared" si="230"/>
        <v>649.11914004180358</v>
      </c>
      <c r="E2992" s="6">
        <v>0.49766099333134273</v>
      </c>
      <c r="F2992" s="8">
        <f t="shared" si="231"/>
        <v>-1.4991803945763134E-2</v>
      </c>
      <c r="G2992" s="8">
        <f t="shared" si="232"/>
        <v>-2.2259868931206288E-2</v>
      </c>
      <c r="H2992" s="8">
        <f t="shared" si="233"/>
        <v>-9.8522964430114834E-3</v>
      </c>
      <c r="I2992" s="8">
        <f>'Parameters and Results'!$C$3*Data!F2992+'Parameters and Results'!$C$4*Data!G2992</f>
        <v>-2.5138157675394141E-2</v>
      </c>
      <c r="J2992" s="8">
        <f>(1-'Parameters and Results'!$B$5)*Data!H2992</f>
        <v>-2.9556889329034456E-3</v>
      </c>
      <c r="K2992" s="8">
        <f t="shared" si="234"/>
        <v>-2.8093846608297588E-2</v>
      </c>
    </row>
    <row r="2993" spans="1:11" x14ac:dyDescent="0.2">
      <c r="A2993" s="3">
        <v>39514</v>
      </c>
      <c r="B2993" s="4">
        <v>5699.9</v>
      </c>
      <c r="C2993" s="4">
        <v>1293.3699999999999</v>
      </c>
      <c r="D2993" s="5">
        <f t="shared" si="230"/>
        <v>642.15778759743796</v>
      </c>
      <c r="E2993" s="6">
        <v>0.49649967727520977</v>
      </c>
      <c r="F2993" s="8">
        <f t="shared" si="231"/>
        <v>-1.1599338164867004E-2</v>
      </c>
      <c r="G2993" s="8">
        <f t="shared" si="232"/>
        <v>-8.4459506343375519E-3</v>
      </c>
      <c r="H2993" s="8">
        <f t="shared" si="233"/>
        <v>-2.3362754506217414E-3</v>
      </c>
      <c r="I2993" s="8">
        <f>'Parameters and Results'!$C$3*Data!F2993+'Parameters and Results'!$C$4*Data!G2993</f>
        <v>-1.4710234236800908E-2</v>
      </c>
      <c r="J2993" s="8">
        <f>(1-'Parameters and Results'!$B$5)*Data!H2993</f>
        <v>-7.0088263518652252E-4</v>
      </c>
      <c r="K2993" s="8">
        <f t="shared" si="234"/>
        <v>-1.5411116871987431E-2</v>
      </c>
    </row>
    <row r="2994" spans="1:11" x14ac:dyDescent="0.2">
      <c r="A2994" s="3">
        <v>39517</v>
      </c>
      <c r="B2994" s="4">
        <v>5629.1</v>
      </c>
      <c r="C2994" s="4">
        <v>1273.3699999999999</v>
      </c>
      <c r="D2994" s="5">
        <f t="shared" si="230"/>
        <v>631.44401467817113</v>
      </c>
      <c r="E2994" s="6">
        <v>0.49588416145988301</v>
      </c>
      <c r="F2994" s="8">
        <f t="shared" si="231"/>
        <v>-1.2499059358082754E-2</v>
      </c>
      <c r="G2994" s="8">
        <f t="shared" si="232"/>
        <v>-1.5584285733366992E-2</v>
      </c>
      <c r="H2994" s="8">
        <f t="shared" si="233"/>
        <v>-1.2404794802793745E-3</v>
      </c>
      <c r="I2994" s="8">
        <f>'Parameters and Results'!$C$3*Data!F2994+'Parameters and Results'!$C$4*Data!G2994</f>
        <v>-1.9352191234340586E-2</v>
      </c>
      <c r="J2994" s="8">
        <f>(1-'Parameters and Results'!$B$5)*Data!H2994</f>
        <v>-3.7214384408381241E-4</v>
      </c>
      <c r="K2994" s="8">
        <f t="shared" si="234"/>
        <v>-1.9724335078424398E-2</v>
      </c>
    </row>
    <row r="2995" spans="1:11" x14ac:dyDescent="0.2">
      <c r="A2995" s="3">
        <v>39518</v>
      </c>
      <c r="B2995" s="4">
        <v>5690.4</v>
      </c>
      <c r="C2995" s="4">
        <v>1320.65</v>
      </c>
      <c r="D2995" s="5">
        <f t="shared" si="230"/>
        <v>659.10565453910272</v>
      </c>
      <c r="E2995" s="6">
        <v>0.49907670809003346</v>
      </c>
      <c r="F2995" s="8">
        <f t="shared" si="231"/>
        <v>1.0830972968291141E-2</v>
      </c>
      <c r="G2995" s="8">
        <f t="shared" si="232"/>
        <v>3.6457110292372169E-2</v>
      </c>
      <c r="H2995" s="8">
        <f t="shared" si="233"/>
        <v>6.4174535594149935E-3</v>
      </c>
      <c r="I2995" s="8">
        <f>'Parameters and Results'!$C$3*Data!F2995+'Parameters and Results'!$C$4*Data!G2995</f>
        <v>2.9163940905135723E-2</v>
      </c>
      <c r="J2995" s="8">
        <f>(1-'Parameters and Results'!$B$5)*Data!H2995</f>
        <v>1.9252360678244983E-3</v>
      </c>
      <c r="K2995" s="8">
        <f t="shared" si="234"/>
        <v>3.1089176972960222E-2</v>
      </c>
    </row>
    <row r="2996" spans="1:11" x14ac:dyDescent="0.2">
      <c r="A2996" s="3">
        <v>39519</v>
      </c>
      <c r="B2996" s="4">
        <v>5776.4</v>
      </c>
      <c r="C2996" s="4">
        <v>1308.77</v>
      </c>
      <c r="D2996" s="5">
        <f t="shared" si="230"/>
        <v>647.58535378525482</v>
      </c>
      <c r="E2996" s="6">
        <v>0.4948045522018803</v>
      </c>
      <c r="F2996" s="8">
        <f t="shared" si="231"/>
        <v>1.5000106833104708E-2</v>
      </c>
      <c r="G2996" s="8">
        <f t="shared" si="232"/>
        <v>-9.0362747964263229E-3</v>
      </c>
      <c r="H2996" s="8">
        <f t="shared" si="233"/>
        <v>-8.5969670039209856E-3</v>
      </c>
      <c r="I2996" s="8">
        <f>'Parameters and Results'!$C$3*Data!F2996+'Parameters and Results'!$C$4*Data!G2996</f>
        <v>8.2455050888964043E-3</v>
      </c>
      <c r="J2996" s="8">
        <f>(1-'Parameters and Results'!$B$5)*Data!H2996</f>
        <v>-2.5790901011762961E-3</v>
      </c>
      <c r="K2996" s="8">
        <f t="shared" si="234"/>
        <v>5.6664149877201087E-3</v>
      </c>
    </row>
    <row r="2997" spans="1:11" x14ac:dyDescent="0.2">
      <c r="A2997" s="3">
        <v>39520</v>
      </c>
      <c r="B2997" s="4">
        <v>5692.4</v>
      </c>
      <c r="C2997" s="4">
        <v>1315.48</v>
      </c>
      <c r="D2997" s="5">
        <f t="shared" si="230"/>
        <v>647.70064007877886</v>
      </c>
      <c r="E2997" s="6">
        <v>0.49236829148202854</v>
      </c>
      <c r="F2997" s="8">
        <f t="shared" si="231"/>
        <v>-1.4648699442905212E-2</v>
      </c>
      <c r="G2997" s="8">
        <f t="shared" si="232"/>
        <v>5.1138531946558485E-3</v>
      </c>
      <c r="H2997" s="8">
        <f t="shared" si="233"/>
        <v>-4.9358441767637599E-3</v>
      </c>
      <c r="I2997" s="8">
        <f>'Parameters and Results'!$C$3*Data!F2997+'Parameters and Results'!$C$4*Data!G2997</f>
        <v>-1.00561312874279E-2</v>
      </c>
      <c r="J2997" s="8">
        <f>(1-'Parameters and Results'!$B$5)*Data!H2997</f>
        <v>-1.4807532530291283E-3</v>
      </c>
      <c r="K2997" s="8">
        <f t="shared" si="234"/>
        <v>-1.1536884540457029E-2</v>
      </c>
    </row>
    <row r="2998" spans="1:11" x14ac:dyDescent="0.2">
      <c r="A2998" s="3">
        <v>39521</v>
      </c>
      <c r="B2998" s="4">
        <v>5631.7</v>
      </c>
      <c r="C2998" s="4">
        <v>1288.1400000000001</v>
      </c>
      <c r="D2998" s="5">
        <f t="shared" si="230"/>
        <v>634.83317727071119</v>
      </c>
      <c r="E2998" s="6">
        <v>0.49282933320191213</v>
      </c>
      <c r="F2998" s="8">
        <f t="shared" si="231"/>
        <v>-1.0720601435820513E-2</v>
      </c>
      <c r="G2998" s="8">
        <f t="shared" si="232"/>
        <v>-2.1002300610510997E-2</v>
      </c>
      <c r="H2998" s="8">
        <f t="shared" si="233"/>
        <v>9.3593760680604115E-4</v>
      </c>
      <c r="I2998" s="8">
        <f>'Parameters and Results'!$C$3*Data!F2998+'Parameters and Results'!$C$4*Data!G2998</f>
        <v>-2.0721768586018891E-2</v>
      </c>
      <c r="J2998" s="8">
        <f>(1-'Parameters and Results'!$B$5)*Data!H2998</f>
        <v>2.807812820418124E-4</v>
      </c>
      <c r="K2998" s="8">
        <f t="shared" si="234"/>
        <v>-2.044098730397708E-2</v>
      </c>
    </row>
    <row r="2999" spans="1:11" x14ac:dyDescent="0.2">
      <c r="A2999" s="3">
        <v>39524</v>
      </c>
      <c r="B2999" s="4">
        <v>5414.4</v>
      </c>
      <c r="C2999" s="4">
        <v>1276.5999999999999</v>
      </c>
      <c r="D2999" s="5">
        <f t="shared" si="230"/>
        <v>638.04478208716512</v>
      </c>
      <c r="E2999" s="6">
        <v>0.49980007996801279</v>
      </c>
      <c r="F2999" s="8">
        <f t="shared" si="231"/>
        <v>-3.9349279401834886E-2</v>
      </c>
      <c r="G2999" s="8">
        <f t="shared" si="232"/>
        <v>-8.9990235875717032E-3</v>
      </c>
      <c r="H2999" s="8">
        <f t="shared" si="233"/>
        <v>1.4045244410169444E-2</v>
      </c>
      <c r="I2999" s="8">
        <f>'Parameters and Results'!$C$3*Data!F2999+'Parameters and Results'!$C$4*Data!G2999</f>
        <v>-3.9290092213894248E-2</v>
      </c>
      <c r="J2999" s="8">
        <f>(1-'Parameters and Results'!$B$5)*Data!H2999</f>
        <v>4.2135733230508335E-3</v>
      </c>
      <c r="K2999" s="8">
        <f t="shared" si="234"/>
        <v>-3.5076518890843414E-2</v>
      </c>
    </row>
    <row r="3000" spans="1:11" x14ac:dyDescent="0.2">
      <c r="A3000" s="3">
        <v>39525</v>
      </c>
      <c r="B3000" s="4">
        <v>5605.8</v>
      </c>
      <c r="C3000" s="4">
        <v>1330.74</v>
      </c>
      <c r="D3000" s="5">
        <f t="shared" si="230"/>
        <v>658.32591273374896</v>
      </c>
      <c r="E3000" s="6">
        <v>0.49470663896309491</v>
      </c>
      <c r="F3000" s="8">
        <f t="shared" si="231"/>
        <v>3.4739705055115658E-2</v>
      </c>
      <c r="G3000" s="8">
        <f t="shared" si="232"/>
        <v>4.1534884643216481E-2</v>
      </c>
      <c r="H3000" s="8">
        <f t="shared" si="233"/>
        <v>-1.0243240077152839E-2</v>
      </c>
      <c r="I3000" s="8">
        <f>'Parameters and Results'!$C$3*Data!F3000+'Parameters and Results'!$C$4*Data!G3000</f>
        <v>5.2826079630563107E-2</v>
      </c>
      <c r="J3000" s="8">
        <f>(1-'Parameters and Results'!$B$5)*Data!H3000</f>
        <v>-3.0729720231458522E-3</v>
      </c>
      <c r="K3000" s="8">
        <f t="shared" si="234"/>
        <v>4.9753107607417253E-2</v>
      </c>
    </row>
    <row r="3001" spans="1:11" x14ac:dyDescent="0.2">
      <c r="A3001" s="3">
        <v>39526</v>
      </c>
      <c r="B3001" s="4">
        <v>5545.6</v>
      </c>
      <c r="C3001" s="4">
        <v>1298.42</v>
      </c>
      <c r="D3001" s="5">
        <f t="shared" si="230"/>
        <v>653.85235169704902</v>
      </c>
      <c r="E3001" s="6">
        <v>0.50357538523516965</v>
      </c>
      <c r="F3001" s="8">
        <f t="shared" si="231"/>
        <v>-1.0796955505678009E-2</v>
      </c>
      <c r="G3001" s="8">
        <f t="shared" si="232"/>
        <v>-2.4587037809796659E-2</v>
      </c>
      <c r="H3001" s="8">
        <f t="shared" si="233"/>
        <v>1.7768485041068222E-2</v>
      </c>
      <c r="I3001" s="8">
        <f>'Parameters and Results'!$C$3*Data!F3001+'Parameters and Results'!$C$4*Data!G3001</f>
        <v>-2.2724336484758457E-2</v>
      </c>
      <c r="J3001" s="8">
        <f>(1-'Parameters and Results'!$B$5)*Data!H3001</f>
        <v>5.3305455123204672E-3</v>
      </c>
      <c r="K3001" s="8">
        <f t="shared" si="234"/>
        <v>-1.739379097243799E-2</v>
      </c>
    </row>
    <row r="3002" spans="1:11" x14ac:dyDescent="0.2">
      <c r="A3002" s="3">
        <v>39527</v>
      </c>
      <c r="B3002" s="4">
        <v>5495.2</v>
      </c>
      <c r="C3002" s="4">
        <v>1329.51</v>
      </c>
      <c r="D3002" s="5">
        <f t="shared" si="230"/>
        <v>670.7244475834932</v>
      </c>
      <c r="E3002" s="6">
        <v>0.50448996064978313</v>
      </c>
      <c r="F3002" s="8">
        <f t="shared" si="231"/>
        <v>-9.1298366216152321E-3</v>
      </c>
      <c r="G3002" s="8">
        <f t="shared" si="232"/>
        <v>2.3662312624081427E-2</v>
      </c>
      <c r="H3002" s="8">
        <f t="shared" si="233"/>
        <v>1.8145166268858084E-3</v>
      </c>
      <c r="I3002" s="8">
        <f>'Parameters and Results'!$C$3*Data!F3002+'Parameters and Results'!$C$4*Data!G3002</f>
        <v>4.7890417730906461E-3</v>
      </c>
      <c r="J3002" s="8">
        <f>(1-'Parameters and Results'!$B$5)*Data!H3002</f>
        <v>5.4435498806574265E-4</v>
      </c>
      <c r="K3002" s="8">
        <f t="shared" si="234"/>
        <v>5.3333967611563886E-3</v>
      </c>
    </row>
    <row r="3003" spans="1:11" x14ac:dyDescent="0.2">
      <c r="A3003" s="3">
        <v>39531</v>
      </c>
      <c r="B3003" s="4">
        <v>5592.15</v>
      </c>
      <c r="C3003" s="4">
        <v>1349.88</v>
      </c>
      <c r="D3003" s="5">
        <f t="shared" si="230"/>
        <v>678.00798613727113</v>
      </c>
      <c r="E3003" s="6">
        <v>0.50227278434917999</v>
      </c>
      <c r="F3003" s="8">
        <f t="shared" si="231"/>
        <v>1.7488844688551091E-2</v>
      </c>
      <c r="G3003" s="8">
        <f t="shared" si="232"/>
        <v>1.5205246313276712E-2</v>
      </c>
      <c r="H3003" s="8">
        <f t="shared" si="233"/>
        <v>-4.4045727677131394E-3</v>
      </c>
      <c r="I3003" s="8">
        <f>'Parameters and Results'!$C$3*Data!F3003+'Parameters and Results'!$C$4*Data!G3003</f>
        <v>2.3513572111651629E-2</v>
      </c>
      <c r="J3003" s="8">
        <f>(1-'Parameters and Results'!$B$5)*Data!H3003</f>
        <v>-1.321371830313942E-3</v>
      </c>
      <c r="K3003" s="8">
        <f t="shared" si="234"/>
        <v>2.2192200281337688E-2</v>
      </c>
    </row>
    <row r="3004" spans="1:11" x14ac:dyDescent="0.2">
      <c r="A3004" s="3">
        <v>39532</v>
      </c>
      <c r="B3004" s="4">
        <v>5689.1</v>
      </c>
      <c r="C3004" s="4">
        <v>1352.99</v>
      </c>
      <c r="D3004" s="5">
        <f t="shared" si="230"/>
        <v>676.596489473421</v>
      </c>
      <c r="E3004" s="6">
        <v>0.50007501125168774</v>
      </c>
      <c r="F3004" s="8">
        <f t="shared" si="231"/>
        <v>1.718823478962107E-2</v>
      </c>
      <c r="G3004" s="8">
        <f t="shared" si="232"/>
        <v>2.3012585677388694E-3</v>
      </c>
      <c r="H3004" s="8">
        <f t="shared" si="233"/>
        <v>-4.3852575506361383E-3</v>
      </c>
      <c r="I3004" s="8">
        <f>'Parameters and Results'!$C$3*Data!F3004+'Parameters and Results'!$C$4*Data!G3004</f>
        <v>1.6282385067497424E-2</v>
      </c>
      <c r="J3004" s="8">
        <f>(1-'Parameters and Results'!$B$5)*Data!H3004</f>
        <v>-1.3155772651908416E-3</v>
      </c>
      <c r="K3004" s="8">
        <f t="shared" si="234"/>
        <v>1.4966807802306583E-2</v>
      </c>
    </row>
    <row r="3005" spans="1:11" x14ac:dyDescent="0.2">
      <c r="A3005" s="3">
        <v>39533</v>
      </c>
      <c r="B3005" s="4">
        <v>5660.4</v>
      </c>
      <c r="C3005" s="4">
        <v>1341.13</v>
      </c>
      <c r="D3005" s="5">
        <f t="shared" si="230"/>
        <v>669.92856786053255</v>
      </c>
      <c r="E3005" s="6">
        <v>0.49952545082171934</v>
      </c>
      <c r="F3005" s="8">
        <f t="shared" si="231"/>
        <v>-5.0575022996277768E-3</v>
      </c>
      <c r="G3005" s="8">
        <f t="shared" si="232"/>
        <v>-8.8044159972594325E-3</v>
      </c>
      <c r="H3005" s="8">
        <f t="shared" si="233"/>
        <v>-1.0995602867132984E-3</v>
      </c>
      <c r="I3005" s="8">
        <f>'Parameters and Results'!$C$3*Data!F3005+'Parameters and Results'!$C$4*Data!G3005</f>
        <v>-9.1796991506943992E-3</v>
      </c>
      <c r="J3005" s="8">
        <f>(1-'Parameters and Results'!$B$5)*Data!H3005</f>
        <v>-3.2986808601398958E-4</v>
      </c>
      <c r="K3005" s="8">
        <f t="shared" si="234"/>
        <v>-9.509567236708389E-3</v>
      </c>
    </row>
    <row r="3006" spans="1:11" x14ac:dyDescent="0.2">
      <c r="A3006" s="3">
        <v>39534</v>
      </c>
      <c r="B3006" s="4">
        <v>5717.5</v>
      </c>
      <c r="C3006" s="4">
        <v>1325.76</v>
      </c>
      <c r="D3006" s="5">
        <f t="shared" si="230"/>
        <v>659.71337579617841</v>
      </c>
      <c r="E3006" s="6">
        <v>0.49761146496815289</v>
      </c>
      <c r="F3006" s="8">
        <f t="shared" si="231"/>
        <v>1.003708581872006E-2</v>
      </c>
      <c r="G3006" s="8">
        <f t="shared" si="232"/>
        <v>-1.1526662274177438E-2</v>
      </c>
      <c r="H3006" s="8">
        <f t="shared" si="233"/>
        <v>-3.8389676962088449E-3</v>
      </c>
      <c r="I3006" s="8">
        <f>'Parameters and Results'!$C$3*Data!F3006+'Parameters and Results'!$C$4*Data!G3006</f>
        <v>2.5580524633242339E-3</v>
      </c>
      <c r="J3006" s="8">
        <f>(1-'Parameters and Results'!$B$5)*Data!H3006</f>
        <v>-1.1516903088626537E-3</v>
      </c>
      <c r="K3006" s="8">
        <f t="shared" si="234"/>
        <v>1.4063621544615802E-3</v>
      </c>
    </row>
    <row r="3007" spans="1:11" x14ac:dyDescent="0.2">
      <c r="A3007" s="3">
        <v>39535</v>
      </c>
      <c r="B3007" s="4">
        <v>5692.9</v>
      </c>
      <c r="C3007" s="4">
        <v>1315.22</v>
      </c>
      <c r="D3007" s="5">
        <f t="shared" si="230"/>
        <v>661.28010458042138</v>
      </c>
      <c r="E3007" s="6">
        <v>0.50279048720398212</v>
      </c>
      <c r="F3007" s="8">
        <f t="shared" si="231"/>
        <v>-4.3118625313596842E-3</v>
      </c>
      <c r="G3007" s="8">
        <f t="shared" si="232"/>
        <v>-7.981927890091816E-3</v>
      </c>
      <c r="H3007" s="8">
        <f t="shared" si="233"/>
        <v>1.0353975204678784E-2</v>
      </c>
      <c r="I3007" s="8">
        <f>'Parameters and Results'!$C$3*Data!F3007+'Parameters and Results'!$C$4*Data!G3007</f>
        <v>-8.0831207755893055E-3</v>
      </c>
      <c r="J3007" s="8">
        <f>(1-'Parameters and Results'!$B$5)*Data!H3007</f>
        <v>3.1061925614036356E-3</v>
      </c>
      <c r="K3007" s="8">
        <f t="shared" si="234"/>
        <v>-4.9769282141856695E-3</v>
      </c>
    </row>
    <row r="3008" spans="1:11" x14ac:dyDescent="0.2">
      <c r="A3008" s="3">
        <v>39538</v>
      </c>
      <c r="B3008" s="4">
        <v>5702.1</v>
      </c>
      <c r="C3008" s="4">
        <v>1322.7</v>
      </c>
      <c r="D3008" s="5">
        <f t="shared" si="230"/>
        <v>665.50943396226421</v>
      </c>
      <c r="E3008" s="6">
        <v>0.50314465408805031</v>
      </c>
      <c r="F3008" s="8">
        <f t="shared" si="231"/>
        <v>1.6147436593251367E-3</v>
      </c>
      <c r="G3008" s="8">
        <f t="shared" si="232"/>
        <v>5.6711500330565885E-3</v>
      </c>
      <c r="H3008" s="8">
        <f t="shared" si="233"/>
        <v>7.041545407138034E-4</v>
      </c>
      <c r="I3008" s="8">
        <f>'Parameters and Results'!$C$3*Data!F3008+'Parameters and Results'!$C$4*Data!G3008</f>
        <v>4.4753217197600536E-3</v>
      </c>
      <c r="J3008" s="8">
        <f>(1-'Parameters and Results'!$B$5)*Data!H3008</f>
        <v>2.1124636221414106E-4</v>
      </c>
      <c r="K3008" s="8">
        <f t="shared" si="234"/>
        <v>4.6865680819741951E-3</v>
      </c>
    </row>
    <row r="3009" spans="1:11" x14ac:dyDescent="0.2">
      <c r="A3009" s="3">
        <v>39539</v>
      </c>
      <c r="B3009" s="4">
        <v>5852.6</v>
      </c>
      <c r="C3009" s="4">
        <v>1370.18</v>
      </c>
      <c r="D3009" s="5">
        <f t="shared" si="230"/>
        <v>693.58643381422428</v>
      </c>
      <c r="E3009" s="6">
        <v>0.50620096178182739</v>
      </c>
      <c r="F3009" s="8">
        <f t="shared" si="231"/>
        <v>2.6051478909267005E-2</v>
      </c>
      <c r="G3009" s="8">
        <f t="shared" si="232"/>
        <v>3.5267016020985191E-2</v>
      </c>
      <c r="H3009" s="8">
        <f t="shared" si="233"/>
        <v>6.0560366770416093E-3</v>
      </c>
      <c r="I3009" s="8">
        <f>'Parameters and Results'!$C$3*Data!F3009+'Parameters and Results'!$C$4*Data!G3009</f>
        <v>4.1839232696940634E-2</v>
      </c>
      <c r="J3009" s="8">
        <f>(1-'Parameters and Results'!$B$5)*Data!H3009</f>
        <v>1.8168110031124831E-3</v>
      </c>
      <c r="K3009" s="8">
        <f t="shared" si="234"/>
        <v>4.3656043700053118E-2</v>
      </c>
    </row>
    <row r="3010" spans="1:11" x14ac:dyDescent="0.2">
      <c r="A3010" s="3">
        <v>39540</v>
      </c>
      <c r="B3010" s="4">
        <v>5915.9</v>
      </c>
      <c r="C3010" s="4">
        <v>1367.53</v>
      </c>
      <c r="D3010" s="5">
        <f t="shared" ref="D3010:D3023" si="235">C3010*E3010</f>
        <v>690.21854338060871</v>
      </c>
      <c r="E3010" s="6">
        <v>0.50471912380760109</v>
      </c>
      <c r="F3010" s="8">
        <f t="shared" si="231"/>
        <v>1.0757634440609672E-2</v>
      </c>
      <c r="G3010" s="8">
        <f t="shared" si="232"/>
        <v>-1.93592515470274E-3</v>
      </c>
      <c r="H3010" s="8">
        <f t="shared" si="233"/>
        <v>-2.9316640487677525E-3</v>
      </c>
      <c r="I3010" s="8">
        <f>'Parameters and Results'!$C$3*Data!F3010+'Parameters and Results'!$C$4*Data!G3010</f>
        <v>8.3675305519939833E-3</v>
      </c>
      <c r="J3010" s="8">
        <f>(1-'Parameters and Results'!$B$5)*Data!H3010</f>
        <v>-8.7949921463032583E-4</v>
      </c>
      <c r="K3010" s="8">
        <f t="shared" si="234"/>
        <v>7.488031337363657E-3</v>
      </c>
    </row>
    <row r="3011" spans="1:11" x14ac:dyDescent="0.2">
      <c r="A3011" s="3">
        <v>39541</v>
      </c>
      <c r="B3011" s="4">
        <v>5891.3</v>
      </c>
      <c r="C3011" s="4">
        <v>1369.31</v>
      </c>
      <c r="D3011" s="5">
        <f t="shared" si="235"/>
        <v>686.30212510024057</v>
      </c>
      <c r="E3011" s="6">
        <v>0.50120288692862869</v>
      </c>
      <c r="F3011" s="8">
        <f t="shared" si="231"/>
        <v>-4.1669550096877818E-3</v>
      </c>
      <c r="G3011" s="8">
        <f t="shared" si="232"/>
        <v>1.3007704147706711E-3</v>
      </c>
      <c r="H3011" s="8">
        <f t="shared" si="233"/>
        <v>-6.9911010255588541E-3</v>
      </c>
      <c r="I3011" s="8">
        <f>'Parameters and Results'!$C$3*Data!F3011+'Parameters and Results'!$C$4*Data!G3011</f>
        <v>-2.9436696095006465E-3</v>
      </c>
      <c r="J3011" s="8">
        <f>(1-'Parameters and Results'!$B$5)*Data!H3011</f>
        <v>-2.0973303076676567E-3</v>
      </c>
      <c r="K3011" s="8">
        <f t="shared" si="234"/>
        <v>-5.0409999171683031E-3</v>
      </c>
    </row>
    <row r="3012" spans="1:11" x14ac:dyDescent="0.2">
      <c r="A3012" s="3">
        <v>39542</v>
      </c>
      <c r="B3012" s="4">
        <v>5947.1</v>
      </c>
      <c r="C3012" s="4">
        <v>1370.4</v>
      </c>
      <c r="D3012" s="5">
        <f t="shared" si="235"/>
        <v>687.15840144411573</v>
      </c>
      <c r="E3012" s="6">
        <v>0.50142907285764426</v>
      </c>
      <c r="F3012" s="8">
        <f t="shared" ref="F3012:F3023" si="236">LN(B3012/B3011)</f>
        <v>9.4270194010709352E-3</v>
      </c>
      <c r="G3012" s="8">
        <f t="shared" ref="G3012:G3023" si="237">LN(C3012/C3011)</f>
        <v>7.9570469685552288E-4</v>
      </c>
      <c r="H3012" s="8">
        <f t="shared" ref="H3012:H3023" si="238">LN(E3012/E3011)</f>
        <v>4.5118436659609455E-4</v>
      </c>
      <c r="I3012" s="8">
        <f>'Parameters and Results'!$C$3*Data!F3012+'Parameters and Results'!$C$4*Data!G3012</f>
        <v>8.6783225122390503E-3</v>
      </c>
      <c r="J3012" s="8">
        <f>(1-'Parameters and Results'!$B$5)*Data!H3012</f>
        <v>1.3535530997882839E-4</v>
      </c>
      <c r="K3012" s="8">
        <f t="shared" ref="K3012:K3023" si="239">I3012+J3012</f>
        <v>8.8136778222178795E-3</v>
      </c>
    </row>
    <row r="3013" spans="1:11" x14ac:dyDescent="0.2">
      <c r="A3013" s="3">
        <v>39545</v>
      </c>
      <c r="B3013" s="4">
        <v>6014.8</v>
      </c>
      <c r="C3013" s="4">
        <v>1372.54</v>
      </c>
      <c r="D3013" s="5">
        <f t="shared" si="235"/>
        <v>689.85725774024922</v>
      </c>
      <c r="E3013" s="6">
        <v>0.50261359067149169</v>
      </c>
      <c r="F3013" s="8">
        <f t="shared" si="236"/>
        <v>1.1319392882003695E-2</v>
      </c>
      <c r="G3013" s="8">
        <f t="shared" si="237"/>
        <v>1.5603698470965863E-3</v>
      </c>
      <c r="H3013" s="8">
        <f t="shared" si="238"/>
        <v>2.3594980699808842E-3</v>
      </c>
      <c r="I3013" s="8">
        <f>'Parameters and Results'!$C$3*Data!F3013+'Parameters and Results'!$C$4*Data!G3013</f>
        <v>1.074706848918539E-2</v>
      </c>
      <c r="J3013" s="8">
        <f>(1-'Parameters and Results'!$B$5)*Data!H3013</f>
        <v>7.0784942099426536E-4</v>
      </c>
      <c r="K3013" s="8">
        <f t="shared" si="239"/>
        <v>1.1454917910179656E-2</v>
      </c>
    </row>
    <row r="3014" spans="1:11" x14ac:dyDescent="0.2">
      <c r="A3014" s="3">
        <v>39546</v>
      </c>
      <c r="B3014" s="4">
        <v>5990.2</v>
      </c>
      <c r="C3014" s="4">
        <v>1365.54</v>
      </c>
      <c r="D3014" s="5">
        <f t="shared" si="235"/>
        <v>693.80144294279035</v>
      </c>
      <c r="E3014" s="6">
        <v>0.50807844731226504</v>
      </c>
      <c r="F3014" s="8">
        <f t="shared" si="236"/>
        <v>-4.0982981144336997E-3</v>
      </c>
      <c r="G3014" s="8">
        <f t="shared" si="237"/>
        <v>-5.1130830731296916E-3</v>
      </c>
      <c r="H3014" s="8">
        <f t="shared" si="238"/>
        <v>1.0814194024309854E-2</v>
      </c>
      <c r="I3014" s="8">
        <f>'Parameters and Results'!$C$3*Data!F3014+'Parameters and Results'!$C$4*Data!G3014</f>
        <v>-6.3470757096195218E-3</v>
      </c>
      <c r="J3014" s="8">
        <f>(1-'Parameters and Results'!$B$5)*Data!H3014</f>
        <v>3.2442582072929565E-3</v>
      </c>
      <c r="K3014" s="8">
        <f t="shared" si="239"/>
        <v>-3.1028175023265652E-3</v>
      </c>
    </row>
    <row r="3015" spans="1:11" x14ac:dyDescent="0.2">
      <c r="A3015" s="3">
        <v>39547</v>
      </c>
      <c r="B3015" s="4">
        <v>5983.9</v>
      </c>
      <c r="C3015" s="4">
        <v>1354.49</v>
      </c>
      <c r="D3015" s="5">
        <f t="shared" si="235"/>
        <v>686.13038853148271</v>
      </c>
      <c r="E3015" s="6">
        <v>0.50655995137024468</v>
      </c>
      <c r="F3015" s="8">
        <f t="shared" si="236"/>
        <v>-1.0522712489989929E-3</v>
      </c>
      <c r="G3015" s="8">
        <f t="shared" si="237"/>
        <v>-8.1249550840608847E-3</v>
      </c>
      <c r="H3015" s="8">
        <f t="shared" si="238"/>
        <v>-2.9931788067370495E-3</v>
      </c>
      <c r="I3015" s="8">
        <f>'Parameters and Results'!$C$3*Data!F3015+'Parameters and Results'!$C$4*Data!G3015</f>
        <v>-5.308213088266997E-3</v>
      </c>
      <c r="J3015" s="8">
        <f>(1-'Parameters and Results'!$B$5)*Data!H3015</f>
        <v>-8.9795364202111504E-4</v>
      </c>
      <c r="K3015" s="8">
        <f t="shared" si="239"/>
        <v>-6.206166730288112E-3</v>
      </c>
    </row>
    <row r="3016" spans="1:11" x14ac:dyDescent="0.2">
      <c r="A3016" s="3">
        <v>39548</v>
      </c>
      <c r="B3016" s="4">
        <v>5965.1</v>
      </c>
      <c r="C3016" s="4">
        <v>1360.55</v>
      </c>
      <c r="D3016" s="5">
        <f t="shared" si="235"/>
        <v>687.59791782483455</v>
      </c>
      <c r="E3016" s="6">
        <v>0.50538232172638609</v>
      </c>
      <c r="F3016" s="8">
        <f t="shared" si="236"/>
        <v>-3.1467094338916948E-3</v>
      </c>
      <c r="G3016" s="8">
        <f t="shared" si="237"/>
        <v>4.4640300425897571E-3</v>
      </c>
      <c r="H3016" s="8">
        <f t="shared" si="238"/>
        <v>-2.3274651267719722E-3</v>
      </c>
      <c r="I3016" s="8">
        <f>'Parameters and Results'!$C$3*Data!F3016+'Parameters and Results'!$C$4*Data!G3016</f>
        <v>-3.4279453165676332E-4</v>
      </c>
      <c r="J3016" s="8">
        <f>(1-'Parameters and Results'!$B$5)*Data!H3016</f>
        <v>-6.9823953803159174E-4</v>
      </c>
      <c r="K3016" s="8">
        <f t="shared" si="239"/>
        <v>-1.0410340696883551E-3</v>
      </c>
    </row>
    <row r="3017" spans="1:11" x14ac:dyDescent="0.2">
      <c r="A3017" s="3">
        <v>39549</v>
      </c>
      <c r="B3017" s="4">
        <v>5895.5</v>
      </c>
      <c r="C3017" s="4">
        <v>1332.83</v>
      </c>
      <c r="D3017" s="5">
        <f t="shared" si="235"/>
        <v>676.04869388790269</v>
      </c>
      <c r="E3017" s="6">
        <v>0.50722799898554405</v>
      </c>
      <c r="F3017" s="8">
        <f t="shared" si="236"/>
        <v>-1.1736471834112762E-2</v>
      </c>
      <c r="G3017" s="8">
        <f t="shared" si="237"/>
        <v>-2.0584528579550378E-2</v>
      </c>
      <c r="H3017" s="8">
        <f t="shared" si="238"/>
        <v>3.6453890807124777E-3</v>
      </c>
      <c r="I3017" s="8">
        <f>'Parameters and Results'!$C$3*Data!F3017+'Parameters and Results'!$C$4*Data!G3017</f>
        <v>-2.1385058287805875E-2</v>
      </c>
      <c r="J3017" s="8">
        <f>(1-'Parameters and Results'!$B$5)*Data!H3017</f>
        <v>1.0936167242137434E-3</v>
      </c>
      <c r="K3017" s="8">
        <f t="shared" si="239"/>
        <v>-2.0291441563592132E-2</v>
      </c>
    </row>
    <row r="3018" spans="1:11" x14ac:dyDescent="0.2">
      <c r="A3018" s="3">
        <v>39552</v>
      </c>
      <c r="B3018" s="4">
        <v>5831.6</v>
      </c>
      <c r="C3018" s="4">
        <v>1328.32</v>
      </c>
      <c r="D3018" s="5">
        <f t="shared" si="235"/>
        <v>669.58362738179244</v>
      </c>
      <c r="E3018" s="6">
        <v>0.50408307289041232</v>
      </c>
      <c r="F3018" s="8">
        <f t="shared" si="236"/>
        <v>-1.0897942786061165E-2</v>
      </c>
      <c r="G3018" s="8">
        <f t="shared" si="237"/>
        <v>-3.3895152981819102E-3</v>
      </c>
      <c r="H3018" s="8">
        <f t="shared" si="238"/>
        <v>-6.2195229942116469E-3</v>
      </c>
      <c r="I3018" s="8">
        <f>'Parameters and Results'!$C$3*Data!F3018+'Parameters and Results'!$C$4*Data!G3018</f>
        <v>-1.1366038198821751E-2</v>
      </c>
      <c r="J3018" s="8">
        <f>(1-'Parameters and Results'!$B$5)*Data!H3018</f>
        <v>-1.8658568982634943E-3</v>
      </c>
      <c r="K3018" s="8">
        <f t="shared" si="239"/>
        <v>-1.3231895097085245E-2</v>
      </c>
    </row>
    <row r="3019" spans="1:11" x14ac:dyDescent="0.2">
      <c r="A3019" s="3">
        <v>39553</v>
      </c>
      <c r="B3019" s="4">
        <v>5906.9</v>
      </c>
      <c r="C3019" s="4">
        <v>1334.43</v>
      </c>
      <c r="D3019" s="5">
        <f t="shared" si="235"/>
        <v>679.99898083978803</v>
      </c>
      <c r="E3019" s="6">
        <v>0.50958010599266201</v>
      </c>
      <c r="F3019" s="8">
        <f t="shared" si="236"/>
        <v>1.2829753866061515E-2</v>
      </c>
      <c r="G3019" s="8">
        <f t="shared" si="237"/>
        <v>4.5892485014802729E-3</v>
      </c>
      <c r="H3019" s="8">
        <f t="shared" si="238"/>
        <v>1.0845983367613827E-2</v>
      </c>
      <c r="I3019" s="8">
        <f>'Parameters and Results'!$C$3*Data!F3019+'Parameters and Results'!$C$4*Data!G3019</f>
        <v>1.3704228823603174E-2</v>
      </c>
      <c r="J3019" s="8">
        <f>(1-'Parameters and Results'!$B$5)*Data!H3019</f>
        <v>3.2537950102841484E-3</v>
      </c>
      <c r="K3019" s="8">
        <f t="shared" si="239"/>
        <v>1.6958023833887323E-2</v>
      </c>
    </row>
    <row r="3020" spans="1:11" x14ac:dyDescent="0.2">
      <c r="A3020" s="3">
        <v>39554</v>
      </c>
      <c r="B3020" s="4">
        <v>6046.2</v>
      </c>
      <c r="C3020" s="4">
        <v>1364.71</v>
      </c>
      <c r="D3020" s="5">
        <f t="shared" si="235"/>
        <v>690.71262273509478</v>
      </c>
      <c r="E3020" s="6">
        <v>0.50612410162971966</v>
      </c>
      <c r="F3020" s="8">
        <f t="shared" si="236"/>
        <v>2.3308816417683328E-2</v>
      </c>
      <c r="G3020" s="8">
        <f t="shared" si="237"/>
        <v>2.2437717468858472E-2</v>
      </c>
      <c r="H3020" s="8">
        <f t="shared" si="238"/>
        <v>-6.80516566609384E-3</v>
      </c>
      <c r="I3020" s="8">
        <f>'Parameters and Results'!$C$3*Data!F3020+'Parameters and Results'!$C$4*Data!G3020</f>
        <v>3.2511581798656486E-2</v>
      </c>
      <c r="J3020" s="8">
        <f>(1-'Parameters and Results'!$B$5)*Data!H3020</f>
        <v>-2.0415496998281522E-3</v>
      </c>
      <c r="K3020" s="8">
        <f t="shared" si="239"/>
        <v>3.0470032098828335E-2</v>
      </c>
    </row>
    <row r="3021" spans="1:11" x14ac:dyDescent="0.2">
      <c r="A3021" s="3">
        <v>39555</v>
      </c>
      <c r="B3021" s="4">
        <v>5980.4</v>
      </c>
      <c r="C3021" s="4">
        <v>1365.56</v>
      </c>
      <c r="D3021" s="5">
        <f t="shared" si="235"/>
        <v>687.76630571644421</v>
      </c>
      <c r="E3021" s="6">
        <v>0.50365147318055903</v>
      </c>
      <c r="F3021" s="8">
        <f t="shared" si="236"/>
        <v>-1.0942520174639064E-2</v>
      </c>
      <c r="G3021" s="8">
        <f t="shared" si="237"/>
        <v>6.2264906215237794E-4</v>
      </c>
      <c r="H3021" s="8">
        <f t="shared" si="238"/>
        <v>-4.8973919609326668E-3</v>
      </c>
      <c r="I3021" s="8">
        <f>'Parameters and Results'!$C$3*Data!F3021+'Parameters and Results'!$C$4*Data!G3021</f>
        <v>-9.2384746592468966E-3</v>
      </c>
      <c r="J3021" s="8">
        <f>(1-'Parameters and Results'!$B$5)*Data!H3021</f>
        <v>-1.4692175882798002E-3</v>
      </c>
      <c r="K3021" s="8">
        <f t="shared" si="239"/>
        <v>-1.0707692247526697E-2</v>
      </c>
    </row>
    <row r="3022" spans="1:11" x14ac:dyDescent="0.2">
      <c r="A3022" s="3">
        <v>39556</v>
      </c>
      <c r="B3022" s="4">
        <v>6056.5</v>
      </c>
      <c r="C3022" s="4">
        <v>1390.33</v>
      </c>
      <c r="D3022" s="5">
        <f t="shared" si="235"/>
        <v>696.13959543360704</v>
      </c>
      <c r="E3022" s="6">
        <v>0.50070098137392349</v>
      </c>
      <c r="F3022" s="8">
        <f t="shared" si="236"/>
        <v>1.2644620117084194E-2</v>
      </c>
      <c r="G3022" s="8">
        <f t="shared" si="237"/>
        <v>1.7976528122203111E-2</v>
      </c>
      <c r="H3022" s="8">
        <f t="shared" si="238"/>
        <v>-5.8754280551479897E-3</v>
      </c>
      <c r="I3022" s="8">
        <f>'Parameters and Results'!$C$3*Data!F3022+'Parameters and Results'!$C$4*Data!G3022</f>
        <v>2.0771367788438352E-2</v>
      </c>
      <c r="J3022" s="8">
        <f>(1-'Parameters and Results'!$B$5)*Data!H3022</f>
        <v>-1.7626284165443971E-3</v>
      </c>
      <c r="K3022" s="8">
        <f t="shared" si="239"/>
        <v>1.9008739371893953E-2</v>
      </c>
    </row>
    <row r="3023" spans="1:11" x14ac:dyDescent="0.2">
      <c r="A3023" s="3">
        <v>39559</v>
      </c>
      <c r="B3023" s="4">
        <v>6053</v>
      </c>
      <c r="C3023" s="4">
        <v>1388.17</v>
      </c>
      <c r="D3023" s="5">
        <f t="shared" si="235"/>
        <v>700.81280290791619</v>
      </c>
      <c r="E3023" s="6">
        <v>0.50484652665589669</v>
      </c>
      <c r="F3023" s="8">
        <f t="shared" si="236"/>
        <v>-5.7805856516960567E-4</v>
      </c>
      <c r="G3023" s="8">
        <f t="shared" si="237"/>
        <v>-1.554796066316531E-3</v>
      </c>
      <c r="H3023" s="8">
        <f t="shared" si="238"/>
        <v>8.2453961361774117E-3</v>
      </c>
      <c r="I3023" s="8">
        <f>'Parameters and Results'!$C$3*Data!F3023+'Parameters and Results'!$C$4*Data!G3023</f>
        <v>-1.3453911203343319E-3</v>
      </c>
      <c r="J3023" s="8">
        <f>(1-'Parameters and Results'!$B$5)*Data!H3023</f>
        <v>2.4736188408532238E-3</v>
      </c>
      <c r="K3023" s="8">
        <f t="shared" si="239"/>
        <v>1.1282277205188918E-3</v>
      </c>
    </row>
  </sheetData>
  <phoneticPr fontId="3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23"/>
  <sheetViews>
    <sheetView topLeftCell="H1" workbookViewId="0">
      <selection activeCell="P3" sqref="P3:P3023"/>
    </sheetView>
  </sheetViews>
  <sheetFormatPr defaultRowHeight="12.75" x14ac:dyDescent="0.2"/>
  <cols>
    <col min="1" max="1" width="11.75" style="4" customWidth="1"/>
    <col min="2" max="3" width="22.375" style="1" customWidth="1"/>
    <col min="4" max="5" width="22.75" style="1" customWidth="1"/>
    <col min="6" max="7" width="19.625" style="1" customWidth="1"/>
    <col min="8" max="9" width="18.625" style="1" customWidth="1"/>
    <col min="10" max="11" width="19.75" style="1" customWidth="1"/>
    <col min="12" max="12" width="17.5" style="1" customWidth="1"/>
    <col min="13" max="13" width="16.75" style="1" customWidth="1"/>
    <col min="14" max="14" width="19.5" style="1" customWidth="1"/>
    <col min="15" max="15" width="15.5" style="1" customWidth="1"/>
    <col min="16" max="16" width="14.25" style="1" customWidth="1"/>
    <col min="17" max="16384" width="9" style="1"/>
  </cols>
  <sheetData>
    <row r="1" spans="1:16" x14ac:dyDescent="0.2">
      <c r="A1" s="2" t="s">
        <v>0</v>
      </c>
      <c r="B1" s="2" t="s">
        <v>33</v>
      </c>
      <c r="C1" s="2" t="s">
        <v>34</v>
      </c>
      <c r="D1" s="2" t="s">
        <v>35</v>
      </c>
      <c r="E1" s="2" t="s">
        <v>36</v>
      </c>
      <c r="F1" s="2" t="s">
        <v>37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7" t="s">
        <v>46</v>
      </c>
      <c r="O1" s="7" t="s">
        <v>48</v>
      </c>
      <c r="P1" s="7" t="s">
        <v>50</v>
      </c>
    </row>
    <row r="2" spans="1:16" x14ac:dyDescent="0.2">
      <c r="A2" s="3">
        <v>35066</v>
      </c>
    </row>
    <row r="3" spans="1:16" x14ac:dyDescent="0.2">
      <c r="A3" s="3">
        <v>35067</v>
      </c>
      <c r="B3" s="22">
        <f>'Parameters and Results'!$B$10*'Volatility and Adjustment a)'!B2 + (1-'Parameters and Results'!$B$10)*Data!F3^2</f>
        <v>3.3597013311528031E-6</v>
      </c>
      <c r="C3" s="8">
        <f>SQRT(B3*250)</f>
        <v>2.8981465331970376E-2</v>
      </c>
      <c r="D3" s="22">
        <f>'Parameters and Results'!$B$10*'Volatility and Adjustment a)'!D2 + (1-'Parameters and Results'!$B$10)*Data!G3^2</f>
        <v>5.4154826900312903E-8</v>
      </c>
      <c r="E3" s="8">
        <f>SQRT(D3*250)</f>
        <v>3.6794981621245887E-3</v>
      </c>
      <c r="F3" s="22">
        <f>'Parameters and Results'!$B$10*'Volatility and Adjustment a)'!F2 + (1-'Parameters and Results'!$B$10)*Data!H3^2</f>
        <v>5.7236951501854745E-7</v>
      </c>
      <c r="G3" s="8">
        <f>SQRT(F3*250)</f>
        <v>1.1962122669268898E-2</v>
      </c>
      <c r="H3" s="22">
        <f>'Parameters and Results'!$B$10*H2 + (1-'Parameters and Results'!$B$10)*Data!I3^2</f>
        <v>2.99115167823322E-6</v>
      </c>
      <c r="I3" s="8">
        <f>SQRT(H3*250)</f>
        <v>2.7345711173021356E-2</v>
      </c>
      <c r="J3" s="22">
        <f>'Parameters and Results'!$B$10*J2 + (1-'Parameters and Results'!$B$10)*Data!J3^2</f>
        <v>5.1513256351669288E-8</v>
      </c>
      <c r="K3" s="8">
        <f>SQRT(J3*250)</f>
        <v>3.5886368007806702E-3</v>
      </c>
      <c r="L3" s="22">
        <f>'Parameters and Results'!$B$10*L2 + (1-'Parameters and Results'!$B$10)*Data!K3^2</f>
        <v>3.8277355382570785E-6</v>
      </c>
      <c r="M3" s="8">
        <f>SQRT(L3*250)</f>
        <v>3.0934347973802026E-2</v>
      </c>
      <c r="N3" s="8">
        <f>Data!I3*$I$3023/I3</f>
        <v>7.3906013682597804E-2</v>
      </c>
      <c r="O3" s="8">
        <f>Data!J3*$K$3023/K3</f>
        <v>8.0207040994893265E-3</v>
      </c>
      <c r="P3" s="8">
        <f>N3+O3</f>
        <v>8.1926717782087127E-2</v>
      </c>
    </row>
    <row r="4" spans="1:16" x14ac:dyDescent="0.2">
      <c r="A4" s="3">
        <v>35068</v>
      </c>
      <c r="B4" s="22">
        <f>'Parameters and Results'!$B$10*'Volatility and Adjustment a)'!B3 + (1-'Parameters and Results'!$B$10)*Data!F4^2</f>
        <v>3.1679017818980347E-6</v>
      </c>
      <c r="C4" s="8">
        <f t="shared" ref="C4:C67" si="0">SQRT(B4*250)</f>
        <v>2.8142058302023838E-2</v>
      </c>
      <c r="D4" s="22">
        <f>'Parameters and Results'!$B$10*'Volatility and Adjustment a)'!D3 + (1-'Parameters and Results'!$B$10)*Data!G4^2</f>
        <v>2.0995859764255702E-6</v>
      </c>
      <c r="E4" s="8">
        <f t="shared" ref="E4:E67" si="1">SQRT(D4*250)</f>
        <v>2.2910619679668041E-2</v>
      </c>
      <c r="F4" s="22">
        <f>'Parameters and Results'!$B$10*'Volatility and Adjustment a)'!F3 + (1-'Parameters and Results'!$B$10)*Data!H4^2</f>
        <v>1.2672108127551622E-6</v>
      </c>
      <c r="G4" s="8">
        <f t="shared" ref="G4:G67" si="2">SQRT(F4*250)</f>
        <v>1.7798952305930552E-2</v>
      </c>
      <c r="H4" s="22">
        <f>'Parameters and Results'!$B$10*H3 + (1-'Parameters and Results'!$B$10)*Data!I4^2</f>
        <v>3.5503485709545544E-6</v>
      </c>
      <c r="I4" s="8">
        <f t="shared" ref="I4:I67" si="3">SQRT(H4*250)</f>
        <v>2.9792400754867651E-2</v>
      </c>
      <c r="J4" s="22">
        <f>'Parameters and Results'!$B$10*J3 + (1-'Parameters and Results'!$B$10)*Data!J4^2</f>
        <v>1.1404897314796461E-7</v>
      </c>
      <c r="K4" s="8">
        <f t="shared" ref="K4:K67" si="4">SQRT(J4*250)</f>
        <v>5.3396856917791663E-3</v>
      </c>
      <c r="L4" s="22">
        <f>'Parameters and Results'!$B$10*L3 + (1-'Parameters and Results'!$B$10)*Data!K4^2</f>
        <v>3.9620182618113648E-6</v>
      </c>
      <c r="M4" s="8">
        <f t="shared" ref="M4:M67" si="5">SQRT(L4*250)</f>
        <v>3.1472282495123245E-2</v>
      </c>
      <c r="N4" s="8">
        <f>Data!I4*$I$3023/I4</f>
        <v>-3.3710743714828788E-2</v>
      </c>
      <c r="O4" s="8">
        <f>Data!J4*$K$3023/K4</f>
        <v>6.0842418174857499E-3</v>
      </c>
      <c r="P4" s="8">
        <f t="shared" ref="P4:P67" si="6">N4+O4</f>
        <v>-2.7626501897343038E-2</v>
      </c>
    </row>
    <row r="5" spans="1:16" x14ac:dyDescent="0.2">
      <c r="A5" s="3">
        <v>35069</v>
      </c>
      <c r="B5" s="22">
        <f>'Parameters and Results'!$B$10*'Volatility and Adjustment a)'!B4 + (1-'Parameters and Results'!$B$10)*Data!F5^2</f>
        <v>3.3797205272318219E-6</v>
      </c>
      <c r="C5" s="8">
        <f t="shared" si="0"/>
        <v>2.9067681913216875E-2</v>
      </c>
      <c r="D5" s="22">
        <f>'Parameters and Results'!$B$10*'Volatility and Adjustment a)'!D4 + (1-'Parameters and Results'!$B$10)*Data!G5^2</f>
        <v>2.1279808357431344E-6</v>
      </c>
      <c r="E5" s="8">
        <f t="shared" si="1"/>
        <v>2.306502132961909E-2</v>
      </c>
      <c r="F5" s="22">
        <f>'Parameters and Results'!$B$10*'Volatility and Adjustment a)'!F4 + (1-'Parameters and Results'!$B$10)*Data!H5^2</f>
        <v>2.0034754439229732E-6</v>
      </c>
      <c r="G5" s="8">
        <f t="shared" si="2"/>
        <v>2.2380099664227219E-2</v>
      </c>
      <c r="H5" s="22">
        <f>'Parameters and Results'!$B$10*H4 + (1-'Parameters and Results'!$B$10)*Data!I5^2</f>
        <v>3.9254205556013932E-6</v>
      </c>
      <c r="I5" s="8">
        <f t="shared" si="3"/>
        <v>3.1326588369950989E-2</v>
      </c>
      <c r="J5" s="22">
        <f>'Parameters and Results'!$B$10*J4 + (1-'Parameters and Results'!$B$10)*Data!J5^2</f>
        <v>1.8031278995306761E-7</v>
      </c>
      <c r="K5" s="8">
        <f t="shared" si="4"/>
        <v>6.7140298992681658E-3</v>
      </c>
      <c r="L5" s="22">
        <f>'Parameters and Results'!$B$10*L4 + (1-'Parameters and Results'!$B$10)*Data!K5^2</f>
        <v>4.800194606987739E-6</v>
      </c>
      <c r="M5" s="8">
        <f t="shared" si="5"/>
        <v>3.4641718371739801E-2</v>
      </c>
      <c r="N5" s="8">
        <f>Data!I5*$I$3023/I5</f>
        <v>-2.860616567886036E-2</v>
      </c>
      <c r="O5" s="8">
        <f>Data!J5*$K$3023/K5</f>
        <v>-5.10714257581247E-3</v>
      </c>
      <c r="P5" s="8">
        <f t="shared" si="6"/>
        <v>-3.3713308254672829E-2</v>
      </c>
    </row>
    <row r="6" spans="1:16" x14ac:dyDescent="0.2">
      <c r="A6" s="3">
        <v>35072</v>
      </c>
      <c r="B6" s="22">
        <f>'Parameters and Results'!$B$10*'Volatility and Adjustment a)'!B5 + (1-'Parameters and Results'!$B$10)*Data!F6^2</f>
        <v>4.305328626572781E-6</v>
      </c>
      <c r="C6" s="8">
        <f t="shared" si="0"/>
        <v>3.2807501530034186E-2</v>
      </c>
      <c r="D6" s="22">
        <f>'Parameters and Results'!$B$10*'Volatility and Adjustment a)'!D5 + (1-'Parameters and Results'!$B$10)*Data!G6^2</f>
        <v>2.4820661036308658E-6</v>
      </c>
      <c r="E6" s="8">
        <f t="shared" si="1"/>
        <v>2.4910169126437429E-2</v>
      </c>
      <c r="F6" s="22">
        <f>'Parameters and Results'!$B$10*'Volatility and Adjustment a)'!F5 + (1-'Parameters and Results'!$B$10)*Data!H6^2</f>
        <v>2.0392034510144328E-6</v>
      </c>
      <c r="G6" s="8">
        <f t="shared" si="2"/>
        <v>2.2578770178059038E-2</v>
      </c>
      <c r="H6" s="22">
        <f>'Parameters and Results'!$B$10*H5 + (1-'Parameters and Results'!$B$10)*Data!I6^2</f>
        <v>5.3910554431402832E-6</v>
      </c>
      <c r="I6" s="8">
        <f t="shared" si="3"/>
        <v>3.6711903529850792E-2</v>
      </c>
      <c r="J6" s="22">
        <f>'Parameters and Results'!$B$10*J5 + (1-'Parameters and Results'!$B$10)*Data!J6^2</f>
        <v>1.8352831059129897E-7</v>
      </c>
      <c r="K6" s="8">
        <f t="shared" si="4"/>
        <v>6.7736310534177117E-3</v>
      </c>
      <c r="L6" s="22">
        <f>'Parameters and Results'!$B$10*L5 + (1-'Parameters and Results'!$B$10)*Data!K6^2</f>
        <v>6.5364053066968584E-6</v>
      </c>
      <c r="M6" s="8">
        <f t="shared" si="5"/>
        <v>4.0424019180113874E-2</v>
      </c>
      <c r="N6" s="8">
        <f>Data!I6*$I$3023/I6</f>
        <v>4.1515997354040289E-2</v>
      </c>
      <c r="O6" s="8">
        <f>Data!J6*$K$3023/K6</f>
        <v>2.2179724837606625E-3</v>
      </c>
      <c r="P6" s="8">
        <f t="shared" si="6"/>
        <v>4.3733969837800951E-2</v>
      </c>
    </row>
    <row r="7" spans="1:16" x14ac:dyDescent="0.2">
      <c r="A7" s="3">
        <v>35073</v>
      </c>
      <c r="B7" s="22">
        <f>'Parameters and Results'!$B$10*'Volatility and Adjustment a)'!B6 + (1-'Parameters and Results'!$B$10)*Data!F7^2</f>
        <v>4.0470089089784138E-6</v>
      </c>
      <c r="C7" s="8">
        <f t="shared" si="0"/>
        <v>3.1808052867860419E-2</v>
      </c>
      <c r="D7" s="22">
        <f>'Parameters and Results'!$B$10*'Volatility and Adjustment a)'!D6 + (1-'Parameters and Results'!$B$10)*Data!G7^2</f>
        <v>1.5255546903545165E-5</v>
      </c>
      <c r="E7" s="8">
        <f t="shared" si="1"/>
        <v>6.1756673533200371E-2</v>
      </c>
      <c r="F7" s="22">
        <f>'Parameters and Results'!$B$10*'Volatility and Adjustment a)'!F6 + (1-'Parameters and Results'!$B$10)*Data!H7^2</f>
        <v>2.0169408415200714E-6</v>
      </c>
      <c r="G7" s="8">
        <f t="shared" si="2"/>
        <v>2.2455182261117763E-2</v>
      </c>
      <c r="H7" s="22">
        <f>'Parameters and Results'!$B$10*H6 + (1-'Parameters and Results'!$B$10)*Data!I7^2</f>
        <v>8.8357653463560025E-6</v>
      </c>
      <c r="I7" s="8">
        <f t="shared" si="3"/>
        <v>4.6999375917016181E-2</v>
      </c>
      <c r="J7" s="22">
        <f>'Parameters and Results'!$B$10*J6 + (1-'Parameters and Results'!$B$10)*Data!J7^2</f>
        <v>1.815246757368064E-7</v>
      </c>
      <c r="K7" s="8">
        <f t="shared" si="4"/>
        <v>6.7365546783353285E-3</v>
      </c>
      <c r="L7" s="22">
        <f>'Parameters and Results'!$B$10*L6 + (1-'Parameters and Results'!$B$10)*Data!K7^2</f>
        <v>9.5529246310416026E-6</v>
      </c>
      <c r="M7" s="8">
        <f t="shared" si="5"/>
        <v>4.8869531998581697E-2</v>
      </c>
      <c r="N7" s="8">
        <f>Data!I7*$I$3023/I7</f>
        <v>-4.826397876010035E-2</v>
      </c>
      <c r="O7" s="8">
        <f>Data!J7*$K$3023/K7</f>
        <v>1.7867359925060587E-3</v>
      </c>
      <c r="P7" s="8">
        <f t="shared" si="6"/>
        <v>-4.6477242767594289E-2</v>
      </c>
    </row>
    <row r="8" spans="1:16" x14ac:dyDescent="0.2">
      <c r="A8" s="3">
        <v>35074</v>
      </c>
      <c r="B8" s="22">
        <f>'Parameters and Results'!$B$10*'Volatility and Adjustment a)'!B7 + (1-'Parameters and Results'!$B$10)*Data!F8^2</f>
        <v>1.4393100232827473E-5</v>
      </c>
      <c r="C8" s="8">
        <f t="shared" si="0"/>
        <v>5.998562376275559E-2</v>
      </c>
      <c r="D8" s="22">
        <f>'Parameters and Results'!$B$10*'Volatility and Adjustment a)'!D7 + (1-'Parameters and Results'!$B$10)*Data!G8^2</f>
        <v>3.4135639626693486E-5</v>
      </c>
      <c r="E8" s="8">
        <f t="shared" si="1"/>
        <v>9.2379163812373682E-2</v>
      </c>
      <c r="F8" s="22">
        <f>'Parameters and Results'!$B$10*'Volatility and Adjustment a)'!F7 + (1-'Parameters and Results'!$B$10)*Data!H8^2</f>
        <v>1.9864831851655753E-6</v>
      </c>
      <c r="G8" s="8">
        <f t="shared" si="2"/>
        <v>2.2284990381227311E-2</v>
      </c>
      <c r="H8" s="22">
        <f>'Parameters and Results'!$B$10*H7 + (1-'Parameters and Results'!$B$10)*Data!I8^2</f>
        <v>3.5866795887317211E-5</v>
      </c>
      <c r="I8" s="8">
        <f t="shared" si="3"/>
        <v>9.469265532146251E-2</v>
      </c>
      <c r="J8" s="22">
        <f>'Parameters and Results'!$B$10*J7 + (1-'Parameters and Results'!$B$10)*Data!J8^2</f>
        <v>1.7878348666490176E-7</v>
      </c>
      <c r="K8" s="8">
        <f t="shared" si="4"/>
        <v>6.6854971143681932E-3</v>
      </c>
      <c r="L8" s="22">
        <f>'Parameters and Results'!$B$10*L7 + (1-'Parameters and Results'!$B$10)*Data!K8^2</f>
        <v>3.5601169536581429E-5</v>
      </c>
      <c r="M8" s="8">
        <f t="shared" si="5"/>
        <v>9.4341360940710176E-2</v>
      </c>
      <c r="N8" s="8">
        <f>Data!I8*$I$3023/I8</f>
        <v>-6.478617850455809E-2</v>
      </c>
      <c r="O8" s="8">
        <f>Data!J8*$K$3023/K8</f>
        <v>1.7125188613398748E-3</v>
      </c>
      <c r="P8" s="8">
        <f t="shared" si="6"/>
        <v>-6.3073659643218219E-2</v>
      </c>
    </row>
    <row r="9" spans="1:16" x14ac:dyDescent="0.2">
      <c r="A9" s="3">
        <v>35075</v>
      </c>
      <c r="B9" s="22">
        <f>'Parameters and Results'!$B$10*'Volatility and Adjustment a)'!B8 + (1-'Parameters and Results'!$B$10)*Data!F9^2</f>
        <v>1.4761619025417695E-5</v>
      </c>
      <c r="C9" s="8">
        <f t="shared" si="0"/>
        <v>6.0748701684516876E-2</v>
      </c>
      <c r="D9" s="22">
        <f>'Parameters and Results'!$B$10*'Volatility and Adjustment a)'!D8 + (1-'Parameters and Results'!$B$10)*Data!G9^2</f>
        <v>3.5035790142214447E-5</v>
      </c>
      <c r="E9" s="8">
        <f t="shared" si="1"/>
        <v>9.3589249038303596E-2</v>
      </c>
      <c r="F9" s="22">
        <f>'Parameters and Results'!$B$10*'Volatility and Adjustment a)'!F8 + (1-'Parameters and Results'!$B$10)*Data!H9^2</f>
        <v>1.8977066561504081E-6</v>
      </c>
      <c r="G9" s="8">
        <f t="shared" si="2"/>
        <v>2.1781337517186635E-2</v>
      </c>
      <c r="H9" s="22">
        <f>'Parameters and Results'!$B$10*H8 + (1-'Parameters and Results'!$B$10)*Data!I9^2</f>
        <v>3.3716727696337101E-5</v>
      </c>
      <c r="I9" s="8">
        <f t="shared" si="3"/>
        <v>9.1810576319312331E-2</v>
      </c>
      <c r="J9" s="22">
        <f>'Parameters and Results'!$B$10*J8 + (1-'Parameters and Results'!$B$10)*Data!J9^2</f>
        <v>1.7079359905353673E-7</v>
      </c>
      <c r="K9" s="8">
        <f t="shared" si="4"/>
        <v>6.5344012551559905E-3</v>
      </c>
      <c r="L9" s="22">
        <f>'Parameters and Results'!$B$10*L8 + (1-'Parameters and Results'!$B$10)*Data!K9^2</f>
        <v>3.3465167873874794E-5</v>
      </c>
      <c r="M9" s="8">
        <f t="shared" si="5"/>
        <v>9.1467436656269635E-2</v>
      </c>
      <c r="N9" s="8">
        <f>Data!I9*$I$3023/I9</f>
        <v>-5.6054299704550326E-4</v>
      </c>
      <c r="O9" s="8">
        <f>Data!J9*$K$3023/K9</f>
        <v>1.0153686366045304E-3</v>
      </c>
      <c r="P9" s="8">
        <f t="shared" si="6"/>
        <v>4.5482563955902711E-4</v>
      </c>
    </row>
    <row r="10" spans="1:16" x14ac:dyDescent="0.2">
      <c r="A10" s="3">
        <v>35076</v>
      </c>
      <c r="B10" s="22">
        <f>'Parameters and Results'!$B$10*'Volatility and Adjustment a)'!B9 + (1-'Parameters and Results'!$B$10)*Data!F10^2</f>
        <v>1.3901776472591176E-5</v>
      </c>
      <c r="C10" s="8">
        <f t="shared" si="0"/>
        <v>5.895289745337199E-2</v>
      </c>
      <c r="D10" s="22">
        <f>'Parameters and Results'!$B$10*'Volatility and Adjustment a)'!D9 + (1-'Parameters and Results'!$B$10)*Data!G10^2</f>
        <v>3.3061746863835501E-5</v>
      </c>
      <c r="E10" s="8">
        <f t="shared" si="1"/>
        <v>9.0914447234523049E-2</v>
      </c>
      <c r="F10" s="22">
        <f>'Parameters and Results'!$B$10*'Volatility and Adjustment a)'!F9 + (1-'Parameters and Results'!$B$10)*Data!H10^2</f>
        <v>2.2263249779540992E-6</v>
      </c>
      <c r="G10" s="8">
        <f t="shared" si="2"/>
        <v>2.3591974154117006E-2</v>
      </c>
      <c r="H10" s="22">
        <f>'Parameters and Results'!$B$10*H9 + (1-'Parameters and Results'!$B$10)*Data!I10^2</f>
        <v>3.1696488735410523E-5</v>
      </c>
      <c r="I10" s="8">
        <f t="shared" si="3"/>
        <v>8.9017538630612736E-2</v>
      </c>
      <c r="J10" s="22">
        <f>'Parameters and Results'!$B$10*J9 + (1-'Parameters and Results'!$B$10)*Data!J10^2</f>
        <v>2.0036924801586896E-7</v>
      </c>
      <c r="K10" s="8">
        <f t="shared" si="4"/>
        <v>7.0775922462351024E-3</v>
      </c>
      <c r="L10" s="22">
        <f>'Parameters and Results'!$B$10*L9 + (1-'Parameters and Results'!$B$10)*Data!K10^2</f>
        <v>3.1520831420822912E-5</v>
      </c>
      <c r="M10" s="8">
        <f t="shared" si="5"/>
        <v>8.8770534836767362E-2</v>
      </c>
      <c r="N10" s="8">
        <f>Data!I10*$I$3023/I10</f>
        <v>-6.9023706069518164E-4</v>
      </c>
      <c r="O10" s="8">
        <f>Data!J10*$K$3023/K10</f>
        <v>-3.5757355463225857E-3</v>
      </c>
      <c r="P10" s="8">
        <f t="shared" si="6"/>
        <v>-4.2659726070177675E-3</v>
      </c>
    </row>
    <row r="11" spans="1:16" x14ac:dyDescent="0.2">
      <c r="A11" s="3">
        <v>35080</v>
      </c>
      <c r="B11" s="22">
        <f>'Parameters and Results'!$B$10*'Volatility and Adjustment a)'!B10 + (1-'Parameters and Results'!$B$10)*Data!F11^2</f>
        <v>2.5627777663465745E-5</v>
      </c>
      <c r="C11" s="8">
        <f t="shared" si="0"/>
        <v>8.0043390831888397E-2</v>
      </c>
      <c r="D11" s="22">
        <f>'Parameters and Results'!$B$10*'Volatility and Adjustment a)'!D10 + (1-'Parameters and Results'!$B$10)*Data!G11^2</f>
        <v>3.8280766575663359E-5</v>
      </c>
      <c r="E11" s="8">
        <f t="shared" si="1"/>
        <v>9.7827356316706415E-2</v>
      </c>
      <c r="F11" s="22">
        <f>'Parameters and Results'!$B$10*'Volatility and Adjustment a)'!F10 + (1-'Parameters and Results'!$B$10)*Data!H11^2</f>
        <v>4.976733368787501E-6</v>
      </c>
      <c r="G11" s="8">
        <f t="shared" si="2"/>
        <v>3.5272983176885896E-2</v>
      </c>
      <c r="H11" s="22">
        <f>'Parameters and Results'!$B$10*H10 + (1-'Parameters and Results'!$B$10)*Data!I11^2</f>
        <v>5.0499632632936643E-5</v>
      </c>
      <c r="I11" s="8">
        <f t="shared" si="3"/>
        <v>0.11236061657998393</v>
      </c>
      <c r="J11" s="22">
        <f>'Parameters and Results'!$B$10*J10 + (1-'Parameters and Results'!$B$10)*Data!J11^2</f>
        <v>4.4790600319087522E-7</v>
      </c>
      <c r="K11" s="8">
        <f t="shared" si="4"/>
        <v>1.058189495306577E-2</v>
      </c>
      <c r="L11" s="22">
        <f>'Parameters and Results'!$B$10*L10 + (1-'Parameters and Results'!$B$10)*Data!K11^2</f>
        <v>5.523051622587754E-5</v>
      </c>
      <c r="M11" s="8">
        <f t="shared" si="5"/>
        <v>0.11750586817886749</v>
      </c>
      <c r="N11" s="8">
        <f>Data!I11*$I$3023/I11</f>
        <v>4.732303456488527E-2</v>
      </c>
      <c r="O11" s="8">
        <f>Data!J11*$K$3023/K11</f>
        <v>6.1057219628501708E-3</v>
      </c>
      <c r="P11" s="8">
        <f t="shared" si="6"/>
        <v>5.342875652773544E-2</v>
      </c>
    </row>
    <row r="12" spans="1:16" x14ac:dyDescent="0.2">
      <c r="A12" s="3">
        <v>35081</v>
      </c>
      <c r="B12" s="22">
        <f>'Parameters and Results'!$B$10*'Volatility and Adjustment a)'!B11 + (1-'Parameters and Results'!$B$10)*Data!F12^2</f>
        <v>2.4268913065637877E-5</v>
      </c>
      <c r="C12" s="8">
        <f t="shared" si="0"/>
        <v>7.789241469109473E-2</v>
      </c>
      <c r="D12" s="22">
        <f>'Parameters and Results'!$B$10*'Volatility and Adjustment a)'!D11 + (1-'Parameters and Results'!$B$10)*Data!G12^2</f>
        <v>3.6680765370156692E-5</v>
      </c>
      <c r="E12" s="8">
        <f t="shared" si="1"/>
        <v>9.5761116025969401E-2</v>
      </c>
      <c r="F12" s="22">
        <f>'Parameters and Results'!$B$10*'Volatility and Adjustment a)'!F11 + (1-'Parameters and Results'!$B$10)*Data!H12^2</f>
        <v>8.6738978656525951E-6</v>
      </c>
      <c r="G12" s="8">
        <f t="shared" si="2"/>
        <v>4.6566881647938901E-2</v>
      </c>
      <c r="H12" s="22">
        <f>'Parameters and Results'!$B$10*H11 + (1-'Parameters and Results'!$B$10)*Data!I12^2</f>
        <v>4.8143319263147755E-5</v>
      </c>
      <c r="I12" s="8">
        <f t="shared" si="3"/>
        <v>0.10970792959393108</v>
      </c>
      <c r="J12" s="22">
        <f>'Parameters and Results'!$B$10*J11 + (1-'Parameters and Results'!$B$10)*Data!J12^2</f>
        <v>7.8065080790873375E-7</v>
      </c>
      <c r="K12" s="8">
        <f t="shared" si="4"/>
        <v>1.3970064494381672E-2</v>
      </c>
      <c r="L12" s="22">
        <f>'Parameters and Results'!$B$10*L11 + (1-'Parameters and Results'!$B$10)*Data!K12^2</f>
        <v>5.1965565233318017E-5</v>
      </c>
      <c r="M12" s="8">
        <f t="shared" si="5"/>
        <v>0.11397978464767121</v>
      </c>
      <c r="N12" s="8">
        <f>Data!I12*$I$3023/I12</f>
        <v>-8.7424593715534436E-3</v>
      </c>
      <c r="O12" s="8">
        <f>Data!J12*$K$3023/K12</f>
        <v>5.4438418751296611E-3</v>
      </c>
      <c r="P12" s="8">
        <f t="shared" si="6"/>
        <v>-3.2986174964237825E-3</v>
      </c>
    </row>
    <row r="13" spans="1:16" x14ac:dyDescent="0.2">
      <c r="A13" s="3">
        <v>35082</v>
      </c>
      <c r="B13" s="22">
        <f>'Parameters and Results'!$B$10*'Volatility and Adjustment a)'!B12 + (1-'Parameters and Results'!$B$10)*Data!F13^2</f>
        <v>3.136917667777578E-5</v>
      </c>
      <c r="C13" s="8">
        <f t="shared" si="0"/>
        <v>8.8556728538513346E-2</v>
      </c>
      <c r="D13" s="22">
        <f>'Parameters and Results'!$B$10*'Volatility and Adjustment a)'!D12 + (1-'Parameters and Results'!$B$10)*Data!G13^2</f>
        <v>3.5048800457427264E-5</v>
      </c>
      <c r="E13" s="8">
        <f t="shared" si="1"/>
        <v>9.3606624308094855E-2</v>
      </c>
      <c r="F13" s="22">
        <f>'Parameters and Results'!$B$10*'Volatility and Adjustment a)'!F12 + (1-'Parameters and Results'!$B$10)*Data!H13^2</f>
        <v>8.3417524023913879E-6</v>
      </c>
      <c r="G13" s="8">
        <f t="shared" si="2"/>
        <v>4.5666597208439422E-2</v>
      </c>
      <c r="H13" s="22">
        <f>'Parameters and Results'!$B$10*H12 + (1-'Parameters and Results'!$B$10)*Data!I13^2</f>
        <v>5.4056511755048642E-5</v>
      </c>
      <c r="I13" s="8">
        <f t="shared" si="3"/>
        <v>0.11625028145670083</v>
      </c>
      <c r="J13" s="22">
        <f>'Parameters and Results'!$B$10*J12 + (1-'Parameters and Results'!$B$10)*Data!J13^2</f>
        <v>7.5075771621522504E-7</v>
      </c>
      <c r="K13" s="8">
        <f t="shared" si="4"/>
        <v>1.3699979162531828E-2</v>
      </c>
      <c r="L13" s="22">
        <f>'Parameters and Results'!$B$10*L12 + (1-'Parameters and Results'!$B$10)*Data!K13^2</f>
        <v>5.8438780163628313E-5</v>
      </c>
      <c r="M13" s="8">
        <f t="shared" si="5"/>
        <v>0.12087057144279198</v>
      </c>
      <c r="N13" s="8">
        <f>Data!I13*$I$3023/I13</f>
        <v>2.9822312127680804E-2</v>
      </c>
      <c r="O13" s="8">
        <f>Data!J13*$K$3023/K13</f>
        <v>1.2050238415410304E-3</v>
      </c>
      <c r="P13" s="8">
        <f t="shared" si="6"/>
        <v>3.1027335969221834E-2</v>
      </c>
    </row>
    <row r="14" spans="1:16" x14ac:dyDescent="0.2">
      <c r="A14" s="3">
        <v>35083</v>
      </c>
      <c r="B14" s="22">
        <f>'Parameters and Results'!$B$10*'Volatility and Adjustment a)'!B13 + (1-'Parameters and Results'!$B$10)*Data!F14^2</f>
        <v>2.9487410374241967E-5</v>
      </c>
      <c r="C14" s="8">
        <f t="shared" si="0"/>
        <v>8.5859493322290759E-2</v>
      </c>
      <c r="D14" s="22">
        <f>'Parameters and Results'!$B$10*'Volatility and Adjustment a)'!D13 + (1-'Parameters and Results'!$B$10)*Data!G14^2</f>
        <v>3.5023813125606303E-5</v>
      </c>
      <c r="E14" s="8">
        <f t="shared" si="1"/>
        <v>9.3573250886145751E-2</v>
      </c>
      <c r="F14" s="22">
        <f>'Parameters and Results'!$B$10*'Volatility and Adjustment a)'!F13 + (1-'Parameters and Results'!$B$10)*Data!H14^2</f>
        <v>1.2598951898482537E-5</v>
      </c>
      <c r="G14" s="8">
        <f t="shared" si="2"/>
        <v>5.6122526445453562E-2</v>
      </c>
      <c r="H14" s="22">
        <f>'Parameters and Results'!$B$10*H13 + (1-'Parameters and Results'!$B$10)*Data!I14^2</f>
        <v>5.1392638437557702E-5</v>
      </c>
      <c r="I14" s="8">
        <f t="shared" si="3"/>
        <v>0.11334972258188118</v>
      </c>
      <c r="J14" s="22">
        <f>'Parameters and Results'!$B$10*J13 + (1-'Parameters and Results'!$B$10)*Data!J14^2</f>
        <v>1.1339056708634288E-6</v>
      </c>
      <c r="K14" s="8">
        <f t="shared" si="4"/>
        <v>1.6836757933636072E-2</v>
      </c>
      <c r="L14" s="22">
        <f>'Parameters and Results'!$B$10*L13 + (1-'Parameters and Results'!$B$10)*Data!K14^2</f>
        <v>5.6936448317218877E-5</v>
      </c>
      <c r="M14" s="8">
        <f t="shared" si="5"/>
        <v>0.11930679812694966</v>
      </c>
      <c r="N14" s="8">
        <f>Data!I14*$I$3023/I14</f>
        <v>7.8480643684327635E-3</v>
      </c>
      <c r="O14" s="8">
        <f>Data!J14*$K$3023/K14</f>
        <v>4.9288321018321132E-3</v>
      </c>
      <c r="P14" s="8">
        <f t="shared" si="6"/>
        <v>1.2776896470264877E-2</v>
      </c>
    </row>
    <row r="15" spans="1:16" x14ac:dyDescent="0.2">
      <c r="A15" s="3">
        <v>35086</v>
      </c>
      <c r="B15" s="22">
        <f>'Parameters and Results'!$B$10*'Volatility and Adjustment a)'!B14 + (1-'Parameters and Results'!$B$10)*Data!F15^2</f>
        <v>2.7861597012728106E-5</v>
      </c>
      <c r="C15" s="8">
        <f t="shared" si="0"/>
        <v>8.3458967482122767E-2</v>
      </c>
      <c r="D15" s="22">
        <f>'Parameters and Results'!$B$10*'Volatility and Adjustment a)'!D14 + (1-'Parameters and Results'!$B$10)*Data!G15^2</f>
        <v>3.3316456519357843E-5</v>
      </c>
      <c r="E15" s="8">
        <f t="shared" si="1"/>
        <v>9.126398046238976E-2</v>
      </c>
      <c r="F15" s="22">
        <f>'Parameters and Results'!$B$10*'Volatility and Adjustment a)'!F14 + (1-'Parameters and Results'!$B$10)*Data!H15^2</f>
        <v>1.2306345993605244E-5</v>
      </c>
      <c r="G15" s="8">
        <f t="shared" si="2"/>
        <v>5.5466985661754786E-2</v>
      </c>
      <c r="H15" s="22">
        <f>'Parameters and Results'!$B$10*H14 + (1-'Parameters and Results'!$B$10)*Data!I15^2</f>
        <v>4.8758474338422771E-5</v>
      </c>
      <c r="I15" s="8">
        <f t="shared" si="3"/>
        <v>0.11040660571091611</v>
      </c>
      <c r="J15" s="22">
        <f>'Parameters and Results'!$B$10*J14 + (1-'Parameters and Results'!$B$10)*Data!J15^2</f>
        <v>1.1075711394244726E-6</v>
      </c>
      <c r="K15" s="8">
        <f t="shared" si="4"/>
        <v>1.6640095698526439E-2</v>
      </c>
      <c r="L15" s="22">
        <f>'Parameters and Results'!$B$10*L14 + (1-'Parameters and Results'!$B$10)*Data!K15^2</f>
        <v>5.3737569733113982E-5</v>
      </c>
      <c r="M15" s="8">
        <f t="shared" si="5"/>
        <v>0.11590682651715772</v>
      </c>
      <c r="N15" s="8">
        <f>Data!I15*$I$3023/I15</f>
        <v>7.0952623618771374E-3</v>
      </c>
      <c r="O15" s="8">
        <f>Data!J15*$K$3023/K15</f>
        <v>-1.5563014110748317E-3</v>
      </c>
      <c r="P15" s="8">
        <f t="shared" si="6"/>
        <v>5.5389609508023057E-3</v>
      </c>
    </row>
    <row r="16" spans="1:16" x14ac:dyDescent="0.2">
      <c r="A16" s="3">
        <v>35087</v>
      </c>
      <c r="B16" s="22">
        <f>'Parameters and Results'!$B$10*'Volatility and Adjustment a)'!B15 + (1-'Parameters and Results'!$B$10)*Data!F16^2</f>
        <v>2.7767311755284643E-5</v>
      </c>
      <c r="C16" s="8">
        <f t="shared" si="0"/>
        <v>8.3317632820557028E-2</v>
      </c>
      <c r="D16" s="22">
        <f>'Parameters and Results'!$B$10*'Volatility and Adjustment a)'!D15 + (1-'Parameters and Results'!$B$10)*Data!G16^2</f>
        <v>3.1376864888153465E-5</v>
      </c>
      <c r="E16" s="8">
        <f t="shared" si="1"/>
        <v>8.8567579971671154E-2</v>
      </c>
      <c r="F16" s="22">
        <f>'Parameters and Results'!$B$10*'Volatility and Adjustment a)'!F15 + (1-'Parameters and Results'!$B$10)*Data!H16^2</f>
        <v>1.1567965233988929E-5</v>
      </c>
      <c r="G16" s="8">
        <f t="shared" si="2"/>
        <v>5.3777237828817798E-2</v>
      </c>
      <c r="H16" s="22">
        <f>'Parameters and Results'!$B$10*H15 + (1-'Parameters and Results'!$B$10)*Data!I16^2</f>
        <v>4.7347246328820303E-5</v>
      </c>
      <c r="I16" s="8">
        <f t="shared" si="3"/>
        <v>0.10879711201224541</v>
      </c>
      <c r="J16" s="22">
        <f>'Parameters and Results'!$B$10*J15 + (1-'Parameters and Results'!$B$10)*Data!J16^2</f>
        <v>1.0411168710590041E-6</v>
      </c>
      <c r="K16" s="8">
        <f t="shared" si="4"/>
        <v>1.6133171348645343E-2</v>
      </c>
      <c r="L16" s="22">
        <f>'Parameters and Results'!$B$10*L15 + (1-'Parameters and Results'!$B$10)*Data!K16^2</f>
        <v>5.2027595999830043E-5</v>
      </c>
      <c r="M16" s="8">
        <f t="shared" si="5"/>
        <v>0.11404779261326152</v>
      </c>
      <c r="N16" s="8">
        <f>Data!I16*$I$3023/I16</f>
        <v>-1.3217081651385583E-2</v>
      </c>
      <c r="O16" s="8">
        <f>Data!J16*$K$3023/K16</f>
        <v>0</v>
      </c>
      <c r="P16" s="8">
        <f t="shared" si="6"/>
        <v>-1.3217081651385583E-2</v>
      </c>
    </row>
    <row r="17" spans="1:16" x14ac:dyDescent="0.2">
      <c r="A17" s="3">
        <v>35088</v>
      </c>
      <c r="B17" s="22">
        <f>'Parameters and Results'!$B$10*'Volatility and Adjustment a)'!B16 + (1-'Parameters and Results'!$B$10)*Data!F17^2</f>
        <v>2.8401948393011468E-5</v>
      </c>
      <c r="C17" s="8">
        <f t="shared" si="0"/>
        <v>8.4264388078552299E-2</v>
      </c>
      <c r="D17" s="22">
        <f>'Parameters and Results'!$B$10*'Volatility and Adjustment a)'!D16 + (1-'Parameters and Results'!$B$10)*Data!G17^2</f>
        <v>3.7613379817967368E-5</v>
      </c>
      <c r="E17" s="8">
        <f t="shared" si="1"/>
        <v>9.6970845899640584E-2</v>
      </c>
      <c r="F17" s="22">
        <f>'Parameters and Results'!$B$10*'Volatility and Adjustment a)'!F16 + (1-'Parameters and Results'!$B$10)*Data!H17^2</f>
        <v>1.1359576744002265E-5</v>
      </c>
      <c r="G17" s="8">
        <f t="shared" si="2"/>
        <v>5.3290657586490396E-2</v>
      </c>
      <c r="H17" s="22">
        <f>'Parameters and Results'!$B$10*H16 + (1-'Parameters and Results'!$B$10)*Data!I17^2</f>
        <v>5.271967062922569E-5</v>
      </c>
      <c r="I17" s="8">
        <f t="shared" si="3"/>
        <v>0.11480382248560551</v>
      </c>
      <c r="J17" s="22">
        <f>'Parameters and Results'!$B$10*J16 + (1-'Parameters and Results'!$B$10)*Data!J17^2</f>
        <v>1.0223619069602042E-6</v>
      </c>
      <c r="K17" s="8">
        <f t="shared" si="4"/>
        <v>1.5987197275947121E-2</v>
      </c>
      <c r="L17" s="22">
        <f>'Parameters and Results'!$B$10*L16 + (1-'Parameters and Results'!$B$10)*Data!K17^2</f>
        <v>5.8361274212190314E-5</v>
      </c>
      <c r="M17" s="8">
        <f t="shared" si="5"/>
        <v>0.12079039097977777</v>
      </c>
      <c r="N17" s="8">
        <f>Data!I17*$I$3023/I17</f>
        <v>2.9170991799586134E-2</v>
      </c>
      <c r="O17" s="8">
        <f>Data!J17*$K$3023/K17</f>
        <v>1.658481926165002E-3</v>
      </c>
      <c r="P17" s="8">
        <f t="shared" si="6"/>
        <v>3.0829473725751136E-2</v>
      </c>
    </row>
    <row r="18" spans="1:16" x14ac:dyDescent="0.2">
      <c r="A18" s="3">
        <v>35089</v>
      </c>
      <c r="B18" s="22">
        <f>'Parameters and Results'!$B$10*'Volatility and Adjustment a)'!B17 + (1-'Parameters and Results'!$B$10)*Data!F18^2</f>
        <v>2.9160436651916175E-5</v>
      </c>
      <c r="C18" s="8">
        <f t="shared" si="0"/>
        <v>8.5382136088171537E-2</v>
      </c>
      <c r="D18" s="22">
        <f>'Parameters and Results'!$B$10*'Volatility and Adjustment a)'!D17 + (1-'Parameters and Results'!$B$10)*Data!G18^2</f>
        <v>3.67031060851854E-5</v>
      </c>
      <c r="E18" s="8">
        <f t="shared" si="1"/>
        <v>9.5790273625751529E-2</v>
      </c>
      <c r="F18" s="22">
        <f>'Parameters and Results'!$B$10*'Volatility and Adjustment a)'!F17 + (1-'Parameters and Results'!$B$10)*Data!H18^2</f>
        <v>1.0754217924841795E-5</v>
      </c>
      <c r="G18" s="8">
        <f t="shared" si="2"/>
        <v>5.1851272705792373E-2</v>
      </c>
      <c r="H18" s="22">
        <f>'Parameters and Results'!$B$10*H17 + (1-'Parameters and Results'!$B$10)*Data!I18^2</f>
        <v>5.3555396764881642E-5</v>
      </c>
      <c r="I18" s="8">
        <f t="shared" si="3"/>
        <v>0.11571019484565917</v>
      </c>
      <c r="J18" s="22">
        <f>'Parameters and Results'!$B$10*J17 + (1-'Parameters and Results'!$B$10)*Data!J18^2</f>
        <v>9.6787961323576181E-7</v>
      </c>
      <c r="K18" s="8">
        <f t="shared" si="4"/>
        <v>1.5555381811737714E-2</v>
      </c>
      <c r="L18" s="22">
        <f>'Parameters and Results'!$B$10*L17 + (1-'Parameters and Results'!$B$10)*Data!K18^2</f>
        <v>5.8534122365737252E-5</v>
      </c>
      <c r="M18" s="8">
        <f t="shared" si="5"/>
        <v>0.12096913073769817</v>
      </c>
      <c r="N18" s="8">
        <f>Data!I18*$I$3023/I18</f>
        <v>-2.0195228694563333E-2</v>
      </c>
      <c r="O18" s="8">
        <f>Data!J18*$K$3023/K18</f>
        <v>6.7522038169892911E-4</v>
      </c>
      <c r="P18" s="8">
        <f t="shared" si="6"/>
        <v>-1.9520008312864403E-2</v>
      </c>
    </row>
    <row r="19" spans="1:16" x14ac:dyDescent="0.2">
      <c r="A19" s="3">
        <v>35090</v>
      </c>
      <c r="B19" s="22">
        <f>'Parameters and Results'!$B$10*'Volatility and Adjustment a)'!B18 + (1-'Parameters and Results'!$B$10)*Data!F19^2</f>
        <v>2.7411886021022612E-5</v>
      </c>
      <c r="C19" s="8">
        <f t="shared" si="0"/>
        <v>8.2782676359584154E-2</v>
      </c>
      <c r="D19" s="22">
        <f>'Parameters and Results'!$B$10*'Volatility and Adjustment a)'!D18 + (1-'Parameters and Results'!$B$10)*Data!G19^2</f>
        <v>3.7796587108923451E-5</v>
      </c>
      <c r="E19" s="8">
        <f t="shared" si="1"/>
        <v>9.7206721872671251E-2</v>
      </c>
      <c r="F19" s="22">
        <f>'Parameters and Results'!$B$10*'Volatility and Adjustment a)'!F18 + (1-'Parameters and Results'!$B$10)*Data!H19^2</f>
        <v>1.0645205400904731E-5</v>
      </c>
      <c r="G19" s="8">
        <f t="shared" si="2"/>
        <v>5.1587802339566502E-2</v>
      </c>
      <c r="H19" s="22">
        <f>'Parameters and Results'!$B$10*H18 + (1-'Parameters and Results'!$B$10)*Data!I19^2</f>
        <v>5.1360175998563952E-5</v>
      </c>
      <c r="I19" s="8">
        <f t="shared" si="3"/>
        <v>0.11331391794321202</v>
      </c>
      <c r="J19" s="22">
        <f>'Parameters and Results'!$B$10*J18 + (1-'Parameters and Results'!$B$10)*Data!J19^2</f>
        <v>9.5806848608142614E-7</v>
      </c>
      <c r="K19" s="8">
        <f t="shared" si="4"/>
        <v>1.5476340701869953E-2</v>
      </c>
      <c r="L19" s="22">
        <f>'Parameters and Results'!$B$10*L18 + (1-'Parameters and Results'!$B$10)*Data!K19^2</f>
        <v>5.6531769532412074E-5</v>
      </c>
      <c r="M19" s="8">
        <f t="shared" si="5"/>
        <v>0.11888205240112158</v>
      </c>
      <c r="N19" s="8">
        <f>Data!I19*$I$3023/I19</f>
        <v>1.0405486580479953E-2</v>
      </c>
      <c r="O19" s="8">
        <f>Data!J19*$K$3023/K19</f>
        <v>1.8001773718186096E-3</v>
      </c>
      <c r="P19" s="8">
        <f t="shared" si="6"/>
        <v>1.2205663952298561E-2</v>
      </c>
    </row>
    <row r="20" spans="1:16" x14ac:dyDescent="0.2">
      <c r="A20" s="3">
        <v>35093</v>
      </c>
      <c r="B20" s="22">
        <f>'Parameters and Results'!$B$10*'Volatility and Adjustment a)'!B19 + (1-'Parameters and Results'!$B$10)*Data!F20^2</f>
        <v>2.5767215877882155E-5</v>
      </c>
      <c r="C20" s="8">
        <f t="shared" si="0"/>
        <v>8.0260849543663179E-2</v>
      </c>
      <c r="D20" s="22">
        <f>'Parameters and Results'!$B$10*'Volatility and Adjustment a)'!D19 + (1-'Parameters and Results'!$B$10)*Data!G20^2</f>
        <v>3.657407673611582E-5</v>
      </c>
      <c r="E20" s="8">
        <f t="shared" si="1"/>
        <v>9.5621750580236475E-2</v>
      </c>
      <c r="F20" s="22">
        <f>'Parameters and Results'!$B$10*'Volatility and Adjustment a)'!F19 + (1-'Parameters and Results'!$B$10)*Data!H20^2</f>
        <v>1.0295101165984646E-5</v>
      </c>
      <c r="G20" s="8">
        <f t="shared" si="2"/>
        <v>5.0732388978798955E-2</v>
      </c>
      <c r="H20" s="22">
        <f>'Parameters and Results'!$B$10*H19 + (1-'Parameters and Results'!$B$10)*Data!I20^2</f>
        <v>4.8577066566907937E-5</v>
      </c>
      <c r="I20" s="8">
        <f t="shared" si="3"/>
        <v>0.11020102831519761</v>
      </c>
      <c r="J20" s="22">
        <f>'Parameters and Results'!$B$10*J19 + (1-'Parameters and Results'!$B$10)*Data!J20^2</f>
        <v>9.2655910493861853E-7</v>
      </c>
      <c r="K20" s="8">
        <f t="shared" si="4"/>
        <v>1.5219716693639689E-2</v>
      </c>
      <c r="L20" s="22">
        <f>'Parameters and Results'!$B$10*L19 + (1-'Parameters and Results'!$B$10)*Data!K20^2</f>
        <v>5.3288231458590143E-5</v>
      </c>
      <c r="M20" s="8">
        <f t="shared" si="5"/>
        <v>0.11542121929977839</v>
      </c>
      <c r="N20" s="8">
        <f>Data!I20*$I$3023/I20</f>
        <v>5.7934481416845223E-3</v>
      </c>
      <c r="O20" s="8">
        <f>Data!J20*$K$3023/K20</f>
        <v>-1.3429239988098024E-3</v>
      </c>
      <c r="P20" s="8">
        <f t="shared" si="6"/>
        <v>4.4505241428747198E-3</v>
      </c>
    </row>
    <row r="21" spans="1:16" x14ac:dyDescent="0.2">
      <c r="A21" s="3">
        <v>35094</v>
      </c>
      <c r="B21" s="22">
        <f>'Parameters and Results'!$B$10*'Volatility and Adjustment a)'!B20 + (1-'Parameters and Results'!$B$10)*Data!F21^2</f>
        <v>2.4223290474538111E-5</v>
      </c>
      <c r="C21" s="8">
        <f t="shared" si="0"/>
        <v>7.7819166139419207E-2</v>
      </c>
      <c r="D21" s="22">
        <f>'Parameters and Results'!$B$10*'Volatility and Adjustment a)'!D20 + (1-'Parameters and Results'!$B$10)*Data!G21^2</f>
        <v>3.974347172614281E-5</v>
      </c>
      <c r="E21" s="8">
        <f t="shared" si="1"/>
        <v>9.9678823887201354E-2</v>
      </c>
      <c r="F21" s="22">
        <f>'Parameters and Results'!$B$10*'Volatility and Adjustment a)'!F20 + (1-'Parameters and Results'!$B$10)*Data!H21^2</f>
        <v>9.8564660562813396E-6</v>
      </c>
      <c r="G21" s="8">
        <f t="shared" si="2"/>
        <v>4.9639868191508479E-2</v>
      </c>
      <c r="H21" s="22">
        <f>'Parameters and Results'!$B$10*H20 + (1-'Parameters and Results'!$B$10)*Data!I21^2</f>
        <v>4.7328626920283514E-5</v>
      </c>
      <c r="I21" s="8">
        <f t="shared" si="3"/>
        <v>0.10877571755714084</v>
      </c>
      <c r="J21" s="22">
        <f>'Parameters and Results'!$B$10*J20 + (1-'Parameters and Results'!$B$10)*Data!J21^2</f>
        <v>8.8708194506532105E-7</v>
      </c>
      <c r="K21" s="8">
        <f t="shared" si="4"/>
        <v>1.4891960457452547E-2</v>
      </c>
      <c r="L21" s="22">
        <f>'Parameters and Results'!$B$10*L20 + (1-'Parameters and Results'!$B$10)*Data!K21^2</f>
        <v>5.2100975216416091E-5</v>
      </c>
      <c r="M21" s="8">
        <f t="shared" si="5"/>
        <v>0.11412819022530772</v>
      </c>
      <c r="N21" s="8">
        <f>Data!I21*$I$3023/I21</f>
        <v>1.3866898946204282E-2</v>
      </c>
      <c r="O21" s="8">
        <f>Data!J21*$K$3023/K21</f>
        <v>1.0810964980032345E-3</v>
      </c>
      <c r="P21" s="8">
        <f t="shared" si="6"/>
        <v>1.4947995444207517E-2</v>
      </c>
    </row>
    <row r="22" spans="1:16" x14ac:dyDescent="0.2">
      <c r="A22" s="3">
        <v>35095</v>
      </c>
      <c r="B22" s="22">
        <f>'Parameters and Results'!$B$10*'Volatility and Adjustment a)'!B21 + (1-'Parameters and Results'!$B$10)*Data!F22^2</f>
        <v>2.5231052641551541E-5</v>
      </c>
      <c r="C22" s="8">
        <f t="shared" si="0"/>
        <v>7.9421427589712115E-2</v>
      </c>
      <c r="D22" s="22">
        <f>'Parameters and Results'!$B$10*'Volatility and Adjustment a)'!D21 + (1-'Parameters and Results'!$B$10)*Data!G22^2</f>
        <v>4.2517199432883144E-5</v>
      </c>
      <c r="E22" s="8">
        <f t="shared" si="1"/>
        <v>0.10309849590668521</v>
      </c>
      <c r="F22" s="22">
        <f>'Parameters and Results'!$B$10*'Volatility and Adjustment a)'!F21 + (1-'Parameters and Results'!$B$10)*Data!H22^2</f>
        <v>1.0185170891983781E-5</v>
      </c>
      <c r="G22" s="8">
        <f t="shared" si="2"/>
        <v>5.0460803828277896E-2</v>
      </c>
      <c r="H22" s="22">
        <f>'Parameters and Results'!$B$10*H21 + (1-'Parameters and Results'!$B$10)*Data!I22^2</f>
        <v>5.1244509248738894E-5</v>
      </c>
      <c r="I22" s="8">
        <f t="shared" si="3"/>
        <v>0.11318625054389214</v>
      </c>
      <c r="J22" s="22">
        <f>'Parameters and Results'!$B$10*J21 + (1-'Parameters and Results'!$B$10)*Data!J22^2</f>
        <v>9.1666538027854068E-7</v>
      </c>
      <c r="K22" s="8">
        <f t="shared" si="4"/>
        <v>1.5138241148483372E-2</v>
      </c>
      <c r="L22" s="22">
        <f>'Parameters and Results'!$B$10*L21 + (1-'Parameters and Results'!$B$10)*Data!K22^2</f>
        <v>5.4317437172280922E-5</v>
      </c>
      <c r="M22" s="8">
        <f t="shared" si="5"/>
        <v>0.11653050799284378</v>
      </c>
      <c r="N22" s="8">
        <f>Data!I22*$I$3023/I22</f>
        <v>2.6834164055552414E-2</v>
      </c>
      <c r="O22" s="8">
        <f>Data!J22*$K$3023/K22</f>
        <v>-2.4107054537899691E-3</v>
      </c>
      <c r="P22" s="8">
        <f t="shared" si="6"/>
        <v>2.4423458601762444E-2</v>
      </c>
    </row>
    <row r="23" spans="1:16" x14ac:dyDescent="0.2">
      <c r="A23" s="3">
        <v>35096</v>
      </c>
      <c r="B23" s="22">
        <f>'Parameters and Results'!$B$10*'Volatility and Adjustment a)'!B22 + (1-'Parameters and Results'!$B$10)*Data!F23^2</f>
        <v>2.3896875983563823E-5</v>
      </c>
      <c r="C23" s="8">
        <f t="shared" si="0"/>
        <v>7.7293072107990093E-2</v>
      </c>
      <c r="D23" s="22">
        <f>'Parameters and Results'!$B$10*'Volatility and Adjustment a)'!D22 + (1-'Parameters and Results'!$B$10)*Data!G23^2</f>
        <v>4.084584987369199E-5</v>
      </c>
      <c r="E23" s="8">
        <f t="shared" si="1"/>
        <v>0.10105178112444628</v>
      </c>
      <c r="F23" s="22">
        <f>'Parameters and Results'!$B$10*'Volatility and Adjustment a)'!F22 + (1-'Parameters and Results'!$B$10)*Data!H23^2</f>
        <v>9.9144671247843189E-6</v>
      </c>
      <c r="G23" s="8">
        <f t="shared" si="2"/>
        <v>4.9785708603936531E-2</v>
      </c>
      <c r="H23" s="22">
        <f>'Parameters and Results'!$B$10*H22 + (1-'Parameters and Results'!$B$10)*Data!I23^2</f>
        <v>4.8188216791994946E-5</v>
      </c>
      <c r="I23" s="8">
        <f t="shared" si="3"/>
        <v>0.10975907341991703</v>
      </c>
      <c r="J23" s="22">
        <f>'Parameters and Results'!$B$10*J22 + (1-'Parameters and Results'!$B$10)*Data!J23^2</f>
        <v>8.9230204123058895E-7</v>
      </c>
      <c r="K23" s="8">
        <f t="shared" si="4"/>
        <v>1.4935712581180961E-2</v>
      </c>
      <c r="L23" s="22">
        <f>'Parameters and Results'!$B$10*L22 + (1-'Parameters and Results'!$B$10)*Data!K23^2</f>
        <v>5.1059948605680348E-5</v>
      </c>
      <c r="M23" s="8">
        <f t="shared" si="5"/>
        <v>0.11298224263759366</v>
      </c>
      <c r="N23" s="8">
        <f>Data!I23*$I$3023/I23</f>
        <v>1.4433100443116706E-3</v>
      </c>
      <c r="O23" s="8">
        <f>Data!J23*$K$3023/K23</f>
        <v>-1.48619816069802E-3</v>
      </c>
      <c r="P23" s="8">
        <f t="shared" si="6"/>
        <v>-4.2888116386349383E-5</v>
      </c>
    </row>
    <row r="24" spans="1:16" x14ac:dyDescent="0.2">
      <c r="A24" s="3">
        <v>35097</v>
      </c>
      <c r="B24" s="22">
        <f>'Parameters and Results'!$B$10*'Volatility and Adjustment a)'!B23 + (1-'Parameters and Results'!$B$10)*Data!F24^2</f>
        <v>2.5897395960115739E-5</v>
      </c>
      <c r="C24" s="8">
        <f t="shared" si="0"/>
        <v>8.0463339416338764E-2</v>
      </c>
      <c r="D24" s="22">
        <f>'Parameters and Results'!$B$10*'Volatility and Adjustment a)'!D23 + (1-'Parameters and Results'!$B$10)*Data!G24^2</f>
        <v>3.940964473905628E-5</v>
      </c>
      <c r="E24" s="8">
        <f t="shared" si="1"/>
        <v>9.9259312836449107E-2</v>
      </c>
      <c r="F24" s="22">
        <f>'Parameters and Results'!$B$10*'Volatility and Adjustment a)'!F23 + (1-'Parameters and Results'!$B$10)*Data!H24^2</f>
        <v>1.0197716534747774E-5</v>
      </c>
      <c r="G24" s="8">
        <f t="shared" si="2"/>
        <v>5.0491871956652029E-2</v>
      </c>
      <c r="H24" s="22">
        <f>'Parameters and Results'!$B$10*H23 + (1-'Parameters and Results'!$B$10)*Data!I24^2</f>
        <v>4.6458215843013474E-5</v>
      </c>
      <c r="I24" s="8">
        <f t="shared" si="3"/>
        <v>0.10777084002991426</v>
      </c>
      <c r="J24" s="22">
        <f>'Parameters and Results'!$B$10*J23 + (1-'Parameters and Results'!$B$10)*Data!J24^2</f>
        <v>9.1779448812729999E-7</v>
      </c>
      <c r="K24" s="8">
        <f t="shared" si="4"/>
        <v>1.514756158699561E-2</v>
      </c>
      <c r="L24" s="22">
        <f>'Parameters and Results'!$B$10*L23 + (1-'Parameters and Results'!$B$10)*Data!K24^2</f>
        <v>4.8630778046945305E-5</v>
      </c>
      <c r="M24" s="8">
        <f t="shared" si="5"/>
        <v>0.11026193591505787</v>
      </c>
      <c r="N24" s="8">
        <f>Data!I24*$I$3023/I24</f>
        <v>1.1684745091121714E-2</v>
      </c>
      <c r="O24" s="8">
        <f>Data!J24*$K$3023/K24</f>
        <v>-2.3536253195632502E-3</v>
      </c>
      <c r="P24" s="8">
        <f t="shared" si="6"/>
        <v>9.3311197715584635E-3</v>
      </c>
    </row>
    <row r="25" spans="1:16" x14ac:dyDescent="0.2">
      <c r="A25" s="3">
        <v>35100</v>
      </c>
      <c r="B25" s="22">
        <f>'Parameters and Results'!$B$10*'Volatility and Adjustment a)'!B24 + (1-'Parameters and Results'!$B$10)*Data!F25^2</f>
        <v>2.9443064700842952E-5</v>
      </c>
      <c r="C25" s="8">
        <f t="shared" si="0"/>
        <v>8.579490762982811E-2</v>
      </c>
      <c r="D25" s="22">
        <f>'Parameters and Results'!$B$10*'Volatility and Adjustment a)'!D24 + (1-'Parameters and Results'!$B$10)*Data!G25^2</f>
        <v>4.1642071091995841E-5</v>
      </c>
      <c r="E25" s="8">
        <f t="shared" si="1"/>
        <v>0.10203194486531637</v>
      </c>
      <c r="F25" s="22">
        <f>'Parameters and Results'!$B$10*'Volatility and Adjustment a)'!F24 + (1-'Parameters and Results'!$B$10)*Data!H25^2</f>
        <v>1.6338196167100025E-5</v>
      </c>
      <c r="G25" s="8">
        <f t="shared" si="2"/>
        <v>6.3910476776308012E-2</v>
      </c>
      <c r="H25" s="22">
        <f>'Parameters and Results'!$B$10*H24 + (1-'Parameters and Results'!$B$10)*Data!I25^2</f>
        <v>4.4340075768972923E-5</v>
      </c>
      <c r="I25" s="8">
        <f t="shared" si="3"/>
        <v>0.10528541656964287</v>
      </c>
      <c r="J25" s="22">
        <f>'Parameters and Results'!$B$10*J24 + (1-'Parameters and Results'!$B$10)*Data!J25^2</f>
        <v>1.4704376550390027E-6</v>
      </c>
      <c r="K25" s="8">
        <f t="shared" si="4"/>
        <v>1.9173143032892408E-2</v>
      </c>
      <c r="L25" s="22">
        <f>'Parameters and Results'!$B$10*L24 + (1-'Parameters and Results'!$B$10)*Data!K25^2</f>
        <v>4.8265570235476601E-5</v>
      </c>
      <c r="M25" s="8">
        <f t="shared" si="5"/>
        <v>0.10984713268387641</v>
      </c>
      <c r="N25" s="8">
        <f>Data!I25*$I$3023/I25</f>
        <v>-9.0804867632740746E-3</v>
      </c>
      <c r="O25" s="8">
        <f>Data!J25*$K$3023/K25</f>
        <v>-5.1562940610009895E-3</v>
      </c>
      <c r="P25" s="8">
        <f t="shared" si="6"/>
        <v>-1.4236780824275064E-2</v>
      </c>
    </row>
    <row r="26" spans="1:16" x14ac:dyDescent="0.2">
      <c r="A26" s="3">
        <v>35101</v>
      </c>
      <c r="B26" s="22">
        <f>'Parameters and Results'!$B$10*'Volatility and Adjustment a)'!B25 + (1-'Parameters and Results'!$B$10)*Data!F26^2</f>
        <v>2.767994226268857E-5</v>
      </c>
      <c r="C26" s="8">
        <f t="shared" si="0"/>
        <v>8.3186450613499205E-2</v>
      </c>
      <c r="D26" s="22">
        <f>'Parameters and Results'!$B$10*'Volatility and Adjustment a)'!D25 + (1-'Parameters and Results'!$B$10)*Data!G26^2</f>
        <v>4.2618410185595577E-5</v>
      </c>
      <c r="E26" s="8">
        <f t="shared" si="1"/>
        <v>0.10322113420418753</v>
      </c>
      <c r="F26" s="22">
        <f>'Parameters and Results'!$B$10*'Volatility and Adjustment a)'!F25 + (1-'Parameters and Results'!$B$10)*Data!H26^2</f>
        <v>1.599228339361355E-5</v>
      </c>
      <c r="G26" s="8">
        <f t="shared" si="2"/>
        <v>6.3230300081554155E-2</v>
      </c>
      <c r="H26" s="22">
        <f>'Parameters and Results'!$B$10*H25 + (1-'Parameters and Results'!$B$10)*Data!I26^2</f>
        <v>4.2799232004157328E-5</v>
      </c>
      <c r="I26" s="8">
        <f t="shared" si="3"/>
        <v>0.10343987626171704</v>
      </c>
      <c r="J26" s="22">
        <f>'Parameters and Results'!$B$10*J25 + (1-'Parameters and Results'!$B$10)*Data!J26^2</f>
        <v>1.4393055054252197E-6</v>
      </c>
      <c r="K26" s="8">
        <f t="shared" si="4"/>
        <v>1.8969090024466249E-2</v>
      </c>
      <c r="L26" s="22">
        <f>'Parameters and Results'!$B$10*L25 + (1-'Parameters and Results'!$B$10)*Data!K26^2</f>
        <v>4.6040641523743673E-5</v>
      </c>
      <c r="M26" s="8">
        <f t="shared" si="5"/>
        <v>0.10728541550898667</v>
      </c>
      <c r="N26" s="8">
        <f>Data!I26*$I$3023/I26</f>
        <v>1.1953239693835412E-2</v>
      </c>
      <c r="O26" s="8">
        <f>Data!J26*$K$3023/K26</f>
        <v>-1.5974661114798482E-3</v>
      </c>
      <c r="P26" s="8">
        <f t="shared" si="6"/>
        <v>1.0355773582355563E-2</v>
      </c>
    </row>
    <row r="27" spans="1:16" x14ac:dyDescent="0.2">
      <c r="A27" s="3">
        <v>35102</v>
      </c>
      <c r="B27" s="22">
        <f>'Parameters and Results'!$B$10*'Volatility and Adjustment a)'!B26 + (1-'Parameters and Results'!$B$10)*Data!F27^2</f>
        <v>2.7986948020481242E-5</v>
      </c>
      <c r="C27" s="8">
        <f t="shared" si="0"/>
        <v>8.3646500256258846E-2</v>
      </c>
      <c r="D27" s="22">
        <f>'Parameters and Results'!$B$10*'Volatility and Adjustment a)'!D26 + (1-'Parameters and Results'!$B$10)*Data!G27^2</f>
        <v>4.1912424141272967E-5</v>
      </c>
      <c r="E27" s="8">
        <f t="shared" si="1"/>
        <v>0.10236262030310793</v>
      </c>
      <c r="F27" s="22">
        <f>'Parameters and Results'!$B$10*'Volatility and Adjustment a)'!F26 + (1-'Parameters and Results'!$B$10)*Data!H27^2</f>
        <v>1.537983855113402E-5</v>
      </c>
      <c r="G27" s="8">
        <f t="shared" si="2"/>
        <v>6.2007738531440613E-2</v>
      </c>
      <c r="H27" s="22">
        <f>'Parameters and Results'!$B$10*H26 + (1-'Parameters and Results'!$B$10)*Data!I27^2</f>
        <v>4.0474065249931467E-5</v>
      </c>
      <c r="I27" s="8">
        <f t="shared" si="3"/>
        <v>0.10059083612577673</v>
      </c>
      <c r="J27" s="22">
        <f>'Parameters and Results'!$B$10*J26 + (1-'Parameters and Results'!$B$10)*Data!J27^2</f>
        <v>1.3841854696020618E-6</v>
      </c>
      <c r="K27" s="8">
        <f t="shared" si="4"/>
        <v>1.8602321559432186E-2</v>
      </c>
      <c r="L27" s="22">
        <f>'Parameters and Results'!$B$10*L26 + (1-'Parameters and Results'!$B$10)*Data!K27^2</f>
        <v>4.3378053213386196E-5</v>
      </c>
      <c r="M27" s="8">
        <f t="shared" si="5"/>
        <v>0.10413699296285903</v>
      </c>
      <c r="N27" s="8">
        <f>Data!I27*$I$3023/I27</f>
        <v>-5.7240606563658068E-3</v>
      </c>
      <c r="O27" s="8">
        <f>Data!J27*$K$3023/K27</f>
        <v>1.2049222083928702E-3</v>
      </c>
      <c r="P27" s="8">
        <f t="shared" si="6"/>
        <v>-4.5191384479729363E-3</v>
      </c>
    </row>
    <row r="28" spans="1:16" x14ac:dyDescent="0.2">
      <c r="A28" s="3">
        <v>35103</v>
      </c>
      <c r="B28" s="22">
        <f>'Parameters and Results'!$B$10*'Volatility and Adjustment a)'!B27 + (1-'Parameters and Results'!$B$10)*Data!F28^2</f>
        <v>2.7668097499491211E-5</v>
      </c>
      <c r="C28" s="8">
        <f t="shared" si="0"/>
        <v>8.3168650192682603E-2</v>
      </c>
      <c r="D28" s="22">
        <f>'Parameters and Results'!$B$10*'Volatility and Adjustment a)'!D27 + (1-'Parameters and Results'!$B$10)*Data!G28^2</f>
        <v>4.4702466658039203E-5</v>
      </c>
      <c r="E28" s="8">
        <f t="shared" si="1"/>
        <v>0.10571478924213869</v>
      </c>
      <c r="F28" s="22">
        <f>'Parameters and Results'!$B$10*'Volatility and Adjustment a)'!F27 + (1-'Parameters and Results'!$B$10)*Data!H28^2</f>
        <v>1.4477622147110616E-5</v>
      </c>
      <c r="G28" s="8">
        <f t="shared" si="2"/>
        <v>6.0161495466599352E-2</v>
      </c>
      <c r="H28" s="22">
        <f>'Parameters and Results'!$B$10*H27 + (1-'Parameters and Results'!$B$10)*Data!I28^2</f>
        <v>3.8095430983653022E-5</v>
      </c>
      <c r="I28" s="8">
        <f t="shared" si="3"/>
        <v>9.7590254359301964E-2</v>
      </c>
      <c r="J28" s="22">
        <f>'Parameters and Results'!$B$10*J27 + (1-'Parameters and Results'!$B$10)*Data!J28^2</f>
        <v>1.3029859932399555E-6</v>
      </c>
      <c r="K28" s="8">
        <f t="shared" si="4"/>
        <v>1.8048448639979807E-2</v>
      </c>
      <c r="L28" s="22">
        <f>'Parameters and Results'!$B$10*L27 + (1-'Parameters and Results'!$B$10)*Data!K28^2</f>
        <v>4.0807824017669891E-5</v>
      </c>
      <c r="M28" s="8">
        <f t="shared" si="5"/>
        <v>0.10100473258425802</v>
      </c>
      <c r="N28" s="8">
        <f>Data!I28*$I$3023/I28</f>
        <v>2.6723914395423228E-3</v>
      </c>
      <c r="O28" s="8">
        <f>Data!J28*$K$3023/K28</f>
        <v>-3.0235857056459543E-4</v>
      </c>
      <c r="P28" s="8">
        <f t="shared" si="6"/>
        <v>2.3700328689777272E-3</v>
      </c>
    </row>
    <row r="29" spans="1:16" x14ac:dyDescent="0.2">
      <c r="A29" s="3">
        <v>35104</v>
      </c>
      <c r="B29" s="22">
        <f>'Parameters and Results'!$B$10*'Volatility and Adjustment a)'!B28 + (1-'Parameters and Results'!$B$10)*Data!F29^2</f>
        <v>2.6279723094023606E-5</v>
      </c>
      <c r="C29" s="8">
        <f t="shared" si="0"/>
        <v>8.1055109484263241E-2</v>
      </c>
      <c r="D29" s="22">
        <f>'Parameters and Results'!$B$10*'Volatility and Adjustment a)'!D28 + (1-'Parameters and Results'!$B$10)*Data!G29^2</f>
        <v>4.2032858580984805E-5</v>
      </c>
      <c r="E29" s="8">
        <f t="shared" si="1"/>
        <v>0.10250958318735962</v>
      </c>
      <c r="F29" s="22">
        <f>'Parameters and Results'!$B$10*'Volatility and Adjustment a)'!F28 + (1-'Parameters and Results'!$B$10)*Data!H29^2</f>
        <v>1.4407948446791908E-5</v>
      </c>
      <c r="G29" s="8">
        <f t="shared" si="2"/>
        <v>6.0016556979703331E-2</v>
      </c>
      <c r="H29" s="22">
        <f>'Parameters and Results'!$B$10*H28 + (1-'Parameters and Results'!$B$10)*Data!I29^2</f>
        <v>3.6076551976405092E-5</v>
      </c>
      <c r="I29" s="8">
        <f t="shared" si="3"/>
        <v>9.4969142325816935E-2</v>
      </c>
      <c r="J29" s="22">
        <f>'Parameters and Results'!$B$10*J28 + (1-'Parameters and Results'!$B$10)*Data!J29^2</f>
        <v>1.2967153602112721E-6</v>
      </c>
      <c r="K29" s="8">
        <f t="shared" si="4"/>
        <v>1.8004967093911001E-2</v>
      </c>
      <c r="L29" s="22">
        <f>'Parameters and Results'!$B$10*L28 + (1-'Parameters and Results'!$B$10)*Data!K29^2</f>
        <v>3.8975155539135044E-5</v>
      </c>
      <c r="M29" s="8">
        <f t="shared" si="5"/>
        <v>9.8710632075697705E-2</v>
      </c>
      <c r="N29" s="8">
        <f>Data!I29*$I$3023/I29</f>
        <v>6.3562110393963409E-3</v>
      </c>
      <c r="O29" s="8">
        <f>Data!J29*$K$3023/K29</f>
        <v>1.8887755923327322E-3</v>
      </c>
      <c r="P29" s="8">
        <f t="shared" si="6"/>
        <v>8.2449866317290729E-3</v>
      </c>
    </row>
    <row r="30" spans="1:16" x14ac:dyDescent="0.2">
      <c r="A30" s="3">
        <v>35107</v>
      </c>
      <c r="B30" s="22">
        <f>'Parameters and Results'!$B$10*'Volatility and Adjustment a)'!B29 + (1-'Parameters and Results'!$B$10)*Data!F30^2</f>
        <v>2.5162562840117155E-5</v>
      </c>
      <c r="C30" s="8">
        <f t="shared" si="0"/>
        <v>7.9313559433613165E-2</v>
      </c>
      <c r="D30" s="22">
        <f>'Parameters and Results'!$B$10*'Volatility and Adjustment a)'!D29 + (1-'Parameters and Results'!$B$10)*Data!G30^2</f>
        <v>4.3077293051104868E-5</v>
      </c>
      <c r="E30" s="8">
        <f t="shared" si="1"/>
        <v>0.10377534997665012</v>
      </c>
      <c r="F30" s="22">
        <f>'Parameters and Results'!$B$10*'Volatility and Adjustment a)'!F29 + (1-'Parameters and Results'!$B$10)*Data!H30^2</f>
        <v>1.3569059208520433E-5</v>
      </c>
      <c r="G30" s="8">
        <f t="shared" si="2"/>
        <v>5.824315240549835E-2</v>
      </c>
      <c r="H30" s="22">
        <f>'Parameters and Results'!$B$10*H29 + (1-'Parameters and Results'!$B$10)*Data!I30^2</f>
        <v>3.6513718071688923E-5</v>
      </c>
      <c r="I30" s="8">
        <f t="shared" si="3"/>
        <v>9.5542815103608028E-2</v>
      </c>
      <c r="J30" s="22">
        <f>'Parameters and Results'!$B$10*J29 + (1-'Parameters and Results'!$B$10)*Data!J30^2</f>
        <v>1.2212153287668392E-6</v>
      </c>
      <c r="K30" s="8">
        <f t="shared" si="4"/>
        <v>1.7472945721649508E-2</v>
      </c>
      <c r="L30" s="22">
        <f>'Parameters and Results'!$B$10*L29 + (1-'Parameters and Results'!$B$10)*Data!K30^2</f>
        <v>3.9395518720211754E-5</v>
      </c>
      <c r="M30" s="8">
        <f t="shared" si="5"/>
        <v>9.9241521955545101E-2</v>
      </c>
      <c r="N30" s="8">
        <f>Data!I30*$I$3023/I30</f>
        <v>1.9728101774266319E-2</v>
      </c>
      <c r="O30" s="8">
        <f>Data!J30*$K$3023/K30</f>
        <v>3.4829960662117006E-4</v>
      </c>
      <c r="P30" s="8">
        <f t="shared" si="6"/>
        <v>2.0076401380887489E-2</v>
      </c>
    </row>
    <row r="31" spans="1:16" x14ac:dyDescent="0.2">
      <c r="A31" s="3">
        <v>35108</v>
      </c>
      <c r="B31" s="22">
        <f>'Parameters and Results'!$B$10*'Volatility and Adjustment a)'!B30 + (1-'Parameters and Results'!$B$10)*Data!F31^2</f>
        <v>2.554743155477068E-5</v>
      </c>
      <c r="C31" s="8">
        <f t="shared" si="0"/>
        <v>7.9917819594209835E-2</v>
      </c>
      <c r="D31" s="22">
        <f>'Parameters and Results'!$B$10*'Volatility and Adjustment a)'!D30 + (1-'Parameters and Results'!$B$10)*Data!G31^2</f>
        <v>4.0614002865501931E-5</v>
      </c>
      <c r="E31" s="8">
        <f t="shared" si="1"/>
        <v>0.10076458066391922</v>
      </c>
      <c r="F31" s="22">
        <f>'Parameters and Results'!$B$10*'Volatility and Adjustment a)'!F30 + (1-'Parameters and Results'!$B$10)*Data!H31^2</f>
        <v>1.3016557520942468E-5</v>
      </c>
      <c r="G31" s="8">
        <f t="shared" si="2"/>
        <v>5.7045064468677895E-2</v>
      </c>
      <c r="H31" s="22">
        <f>'Parameters and Results'!$B$10*H30 + (1-'Parameters and Results'!$B$10)*Data!I31^2</f>
        <v>3.535573528503028E-5</v>
      </c>
      <c r="I31" s="8">
        <f t="shared" si="3"/>
        <v>9.4015604137066361E-2</v>
      </c>
      <c r="J31" s="22">
        <f>'Parameters and Results'!$B$10*J30 + (1-'Parameters and Results'!$B$10)*Data!J31^2</f>
        <v>1.1714901768848223E-6</v>
      </c>
      <c r="K31" s="8">
        <f t="shared" si="4"/>
        <v>1.7113519340603369E-2</v>
      </c>
      <c r="L31" s="22">
        <f>'Parameters and Results'!$B$10*L30 + (1-'Parameters and Results'!$B$10)*Data!K31^2</f>
        <v>3.7776271295419085E-5</v>
      </c>
      <c r="M31" s="8">
        <f t="shared" si="5"/>
        <v>9.7180593864489073E-2</v>
      </c>
      <c r="N31" s="8">
        <f>Data!I31*$I$3023/I31</f>
        <v>1.2631834540089619E-2</v>
      </c>
      <c r="O31" s="8">
        <f>Data!J31*$K$3023/K31</f>
        <v>-1.137150748824018E-3</v>
      </c>
      <c r="P31" s="8">
        <f t="shared" si="6"/>
        <v>1.14946837912656E-2</v>
      </c>
    </row>
    <row r="32" spans="1:16" x14ac:dyDescent="0.2">
      <c r="A32" s="3">
        <v>35109</v>
      </c>
      <c r="B32" s="22">
        <f>'Parameters and Results'!$B$10*'Volatility and Adjustment a)'!B31 + (1-'Parameters and Results'!$B$10)*Data!F32^2</f>
        <v>2.4043485331013557E-5</v>
      </c>
      <c r="C32" s="8">
        <f t="shared" si="0"/>
        <v>7.7529809317148396E-2</v>
      </c>
      <c r="D32" s="22">
        <f>'Parameters and Results'!$B$10*'Volatility and Adjustment a)'!D31 + (1-'Parameters and Results'!$B$10)*Data!G32^2</f>
        <v>4.1544898112652181E-5</v>
      </c>
      <c r="E32" s="8">
        <f t="shared" si="1"/>
        <v>0.10191282808441264</v>
      </c>
      <c r="F32" s="22">
        <f>'Parameters and Results'!$B$10*'Volatility and Adjustment a)'!F31 + (1-'Parameters and Results'!$B$10)*Data!H32^2</f>
        <v>1.248010243705866E-5</v>
      </c>
      <c r="G32" s="8">
        <f t="shared" si="2"/>
        <v>5.5857189414297112E-2</v>
      </c>
      <c r="H32" s="22">
        <f>'Parameters and Results'!$B$10*H31 + (1-'Parameters and Results'!$B$10)*Data!I32^2</f>
        <v>3.4533362532166088E-5</v>
      </c>
      <c r="I32" s="8">
        <f t="shared" si="3"/>
        <v>9.2915771713103265E-2</v>
      </c>
      <c r="J32" s="22">
        <f>'Parameters and Results'!$B$10*J31 + (1-'Parameters and Results'!$B$10)*Data!J32^2</f>
        <v>1.1232092193352796E-6</v>
      </c>
      <c r="K32" s="8">
        <f t="shared" si="4"/>
        <v>1.6757156824289132E-2</v>
      </c>
      <c r="L32" s="22">
        <f>'Parameters and Results'!$B$10*L31 + (1-'Parameters and Results'!$B$10)*Data!K32^2</f>
        <v>3.7168836632368589E-5</v>
      </c>
      <c r="M32" s="8">
        <f t="shared" si="5"/>
        <v>9.6396105513097088E-2</v>
      </c>
      <c r="N32" s="8">
        <f>Data!I32*$I$3023/I32</f>
        <v>-1.4333760139258958E-2</v>
      </c>
      <c r="O32" s="8">
        <f>Data!J32*$K$3023/K32</f>
        <v>-1.122734126881733E-3</v>
      </c>
      <c r="P32" s="8">
        <f t="shared" si="6"/>
        <v>-1.5456494266140691E-2</v>
      </c>
    </row>
    <row r="33" spans="1:16" x14ac:dyDescent="0.2">
      <c r="A33" s="3">
        <v>35110</v>
      </c>
      <c r="B33" s="22">
        <f>'Parameters and Results'!$B$10*'Volatility and Adjustment a)'!B32 + (1-'Parameters and Results'!$B$10)*Data!F33^2</f>
        <v>2.7734050369976618E-5</v>
      </c>
      <c r="C33" s="8">
        <f t="shared" si="0"/>
        <v>8.3267716388130603E-2</v>
      </c>
      <c r="D33" s="22">
        <f>'Parameters and Results'!$B$10*'Volatility and Adjustment a)'!D32 + (1-'Parameters and Results'!$B$10)*Data!G33^2</f>
        <v>4.160225483871051E-5</v>
      </c>
      <c r="E33" s="8">
        <f t="shared" si="1"/>
        <v>0.10198315404848797</v>
      </c>
      <c r="F33" s="22">
        <f>'Parameters and Results'!$B$10*'Volatility and Adjustment a)'!F32 + (1-'Parameters and Results'!$B$10)*Data!H33^2</f>
        <v>1.1781025055241068E-5</v>
      </c>
      <c r="G33" s="8">
        <f t="shared" si="2"/>
        <v>5.4270215254873154E-2</v>
      </c>
      <c r="H33" s="22">
        <f>'Parameters and Results'!$B$10*H32 + (1-'Parameters and Results'!$B$10)*Data!I33^2</f>
        <v>3.3716041157917617E-5</v>
      </c>
      <c r="I33" s="8">
        <f t="shared" si="3"/>
        <v>9.1809641593241204E-2</v>
      </c>
      <c r="J33" s="22">
        <f>'Parameters and Results'!$B$10*J32 + (1-'Parameters and Results'!$B$10)*Data!J33^2</f>
        <v>1.060292254971696E-6</v>
      </c>
      <c r="K33" s="8">
        <f t="shared" si="4"/>
        <v>1.6281064576461945E-2</v>
      </c>
      <c r="L33" s="22">
        <f>'Parameters and Results'!$B$10*L32 + (1-'Parameters and Results'!$B$10)*Data!K33^2</f>
        <v>3.6047990009296414E-5</v>
      </c>
      <c r="M33" s="8">
        <f t="shared" si="5"/>
        <v>9.4931541135304984E-2</v>
      </c>
      <c r="N33" s="8">
        <f>Data!I33*$I$3023/I33</f>
        <v>1.425699651410136E-2</v>
      </c>
      <c r="O33" s="8">
        <f>Data!J33*$K$3023/K33</f>
        <v>-5.2110445867189494E-4</v>
      </c>
      <c r="P33" s="8">
        <f t="shared" si="6"/>
        <v>1.3735892055429464E-2</v>
      </c>
    </row>
    <row r="34" spans="1:16" x14ac:dyDescent="0.2">
      <c r="A34" s="3">
        <v>35111</v>
      </c>
      <c r="B34" s="22">
        <f>'Parameters and Results'!$B$10*'Volatility and Adjustment a)'!B33 + (1-'Parameters and Results'!$B$10)*Data!F34^2</f>
        <v>2.6403446986170636E-5</v>
      </c>
      <c r="C34" s="8">
        <f t="shared" si="0"/>
        <v>8.1245687556587634E-2</v>
      </c>
      <c r="D34" s="22">
        <f>'Parameters and Results'!$B$10*'Volatility and Adjustment a)'!D33 + (1-'Parameters and Results'!$B$10)*Data!G34^2</f>
        <v>4.0692061223831461E-5</v>
      </c>
      <c r="E34" s="8">
        <f t="shared" si="1"/>
        <v>0.10086136676625924</v>
      </c>
      <c r="F34" s="22">
        <f>'Parameters and Results'!$B$10*'Volatility and Adjustment a)'!F33 + (1-'Parameters and Results'!$B$10)*Data!H34^2</f>
        <v>1.3694066567019171E-5</v>
      </c>
      <c r="G34" s="8">
        <f t="shared" si="2"/>
        <v>5.851082499636108E-2</v>
      </c>
      <c r="H34" s="22">
        <f>'Parameters and Results'!$B$10*H33 + (1-'Parameters and Results'!$B$10)*Data!I34^2</f>
        <v>3.3098030391338237E-5</v>
      </c>
      <c r="I34" s="8">
        <f t="shared" si="3"/>
        <v>9.0964320465963797E-2</v>
      </c>
      <c r="J34" s="22">
        <f>'Parameters and Results'!$B$10*J33 + (1-'Parameters and Results'!$B$10)*Data!J34^2</f>
        <v>1.2324659910317254E-6</v>
      </c>
      <c r="K34" s="8">
        <f t="shared" si="4"/>
        <v>1.7553247498908325E-2</v>
      </c>
      <c r="L34" s="22">
        <f>'Parameters and Results'!$B$10*L33 + (1-'Parameters and Results'!$B$10)*Data!K34^2</f>
        <v>3.6676984067729836E-5</v>
      </c>
      <c r="M34" s="8">
        <f t="shared" si="5"/>
        <v>9.5756180045637046E-2</v>
      </c>
      <c r="N34" s="8">
        <f>Data!I34*$I$3023/I34</f>
        <v>-1.5226826540173996E-2</v>
      </c>
      <c r="O34" s="8">
        <f>Data!J34*$K$3023/K34</f>
        <v>-3.5082366772427398E-3</v>
      </c>
      <c r="P34" s="8">
        <f t="shared" si="6"/>
        <v>-1.8735063217416737E-2</v>
      </c>
    </row>
    <row r="35" spans="1:16" x14ac:dyDescent="0.2">
      <c r="A35" s="3">
        <v>35115</v>
      </c>
      <c r="B35" s="22">
        <f>'Parameters and Results'!$B$10*'Volatility and Adjustment a)'!B34 + (1-'Parameters and Results'!$B$10)*Data!F35^2</f>
        <v>3.8396207738625851E-5</v>
      </c>
      <c r="C35" s="8">
        <f t="shared" si="0"/>
        <v>9.7974751516176156E-2</v>
      </c>
      <c r="D35" s="22">
        <f>'Parameters and Results'!$B$10*'Volatility and Adjustment a)'!D34 + (1-'Parameters and Results'!$B$10)*Data!G35^2</f>
        <v>4.6016085105446746E-5</v>
      </c>
      <c r="E35" s="8">
        <f t="shared" si="1"/>
        <v>0.10725680060658944</v>
      </c>
      <c r="F35" s="22">
        <f>'Parameters and Results'!$B$10*'Volatility and Adjustment a)'!F34 + (1-'Parameters and Results'!$B$10)*Data!H35^2</f>
        <v>1.3314903294170755E-5</v>
      </c>
      <c r="G35" s="8">
        <f t="shared" si="2"/>
        <v>5.7695110915420629E-2</v>
      </c>
      <c r="H35" s="22">
        <f>'Parameters and Results'!$B$10*H34 + (1-'Parameters and Results'!$B$10)*Data!I35^2</f>
        <v>5.3474743157873019E-5</v>
      </c>
      <c r="I35" s="8">
        <f t="shared" si="3"/>
        <v>0.11562303312691748</v>
      </c>
      <c r="J35" s="22">
        <f>'Parameters and Results'!$B$10*J34 + (1-'Parameters and Results'!$B$10)*Data!J35^2</f>
        <v>1.1983412964753679E-6</v>
      </c>
      <c r="K35" s="8">
        <f t="shared" si="4"/>
        <v>1.7308533274626191E-2</v>
      </c>
      <c r="L35" s="22">
        <f>'Parameters and Results'!$B$10*L34 + (1-'Parameters and Results'!$B$10)*Data!K35^2</f>
        <v>5.4991402123854319E-5</v>
      </c>
      <c r="M35" s="8">
        <f t="shared" si="5"/>
        <v>0.11725122827059672</v>
      </c>
      <c r="N35" s="8">
        <f>Data!I35*$I$3023/I35</f>
        <v>-4.7793245116982588E-2</v>
      </c>
      <c r="O35" s="8">
        <f>Data!J35*$K$3023/K35</f>
        <v>1.4621457390812391E-3</v>
      </c>
      <c r="P35" s="8">
        <f t="shared" si="6"/>
        <v>-4.633109937790135E-2</v>
      </c>
    </row>
    <row r="36" spans="1:16" x14ac:dyDescent="0.2">
      <c r="A36" s="3">
        <v>35116</v>
      </c>
      <c r="B36" s="22">
        <f>'Parameters and Results'!$B$10*'Volatility and Adjustment a)'!B35 + (1-'Parameters and Results'!$B$10)*Data!F36^2</f>
        <v>3.6617034958666162E-5</v>
      </c>
      <c r="C36" s="8">
        <f t="shared" si="0"/>
        <v>9.5677890547746405E-2</v>
      </c>
      <c r="D36" s="22">
        <f>'Parameters and Results'!$B$10*'Volatility and Adjustment a)'!D35 + (1-'Parameters and Results'!$B$10)*Data!G36^2</f>
        <v>5.1275521436516103E-5</v>
      </c>
      <c r="E36" s="8">
        <f t="shared" si="1"/>
        <v>0.11322049443068612</v>
      </c>
      <c r="F36" s="22">
        <f>'Parameters and Results'!$B$10*'Volatility and Adjustment a)'!F35 + (1-'Parameters and Results'!$B$10)*Data!H36^2</f>
        <v>1.2616748203256366E-5</v>
      </c>
      <c r="G36" s="8">
        <f t="shared" si="2"/>
        <v>5.6162149627788385E-2</v>
      </c>
      <c r="H36" s="22">
        <f>'Parameters and Results'!$B$10*H35 + (1-'Parameters and Results'!$B$10)*Data!I36^2</f>
        <v>5.4945056371718887E-5</v>
      </c>
      <c r="I36" s="8">
        <f t="shared" si="3"/>
        <v>0.11720180925621294</v>
      </c>
      <c r="J36" s="22">
        <f>'Parameters and Results'!$B$10*J35 + (1-'Parameters and Results'!$B$10)*Data!J36^2</f>
        <v>1.1355073382930731E-6</v>
      </c>
      <c r="K36" s="8">
        <f t="shared" si="4"/>
        <v>1.6848644888336518E-2</v>
      </c>
      <c r="L36" s="22">
        <f>'Parameters and Results'!$B$10*L35 + (1-'Parameters and Results'!$B$10)*Data!K36^2</f>
        <v>5.6791706642578672E-5</v>
      </c>
      <c r="M36" s="8">
        <f t="shared" si="5"/>
        <v>0.11915505302187007</v>
      </c>
      <c r="N36" s="8">
        <f>Data!I36*$I$3023/I36</f>
        <v>2.1566645767919473E-2</v>
      </c>
      <c r="O36" s="8">
        <f>Data!J36*$K$3023/K36</f>
        <v>7.1670069318843571E-4</v>
      </c>
      <c r="P36" s="8">
        <f t="shared" si="6"/>
        <v>2.2283346461107908E-2</v>
      </c>
    </row>
    <row r="37" spans="1:16" x14ac:dyDescent="0.2">
      <c r="A37" s="3">
        <v>35117</v>
      </c>
      <c r="B37" s="22">
        <f>'Parameters and Results'!$B$10*'Volatility and Adjustment a)'!B36 + (1-'Parameters and Results'!$B$10)*Data!F37^2</f>
        <v>3.5312923235451905E-5</v>
      </c>
      <c r="C37" s="8">
        <f t="shared" si="0"/>
        <v>9.3958665427213137E-2</v>
      </c>
      <c r="D37" s="22">
        <f>'Parameters and Results'!$B$10*'Volatility and Adjustment a)'!D36 + (1-'Parameters and Results'!$B$10)*Data!G37^2</f>
        <v>6.4466864791810972E-5</v>
      </c>
      <c r="E37" s="8">
        <f t="shared" si="1"/>
        <v>0.1269516293631269</v>
      </c>
      <c r="F37" s="22">
        <f>'Parameters and Results'!$B$10*'Volatility and Adjustment a)'!F36 + (1-'Parameters and Results'!$B$10)*Data!H37^2</f>
        <v>1.1884944407056661E-5</v>
      </c>
      <c r="G37" s="8">
        <f t="shared" si="2"/>
        <v>5.4509046054431784E-2</v>
      </c>
      <c r="H37" s="22">
        <f>'Parameters and Results'!$B$10*H36 + (1-'Parameters and Results'!$B$10)*Data!I37^2</f>
        <v>6.0677346793614416E-5</v>
      </c>
      <c r="I37" s="8">
        <f t="shared" si="3"/>
        <v>0.12316386117040828</v>
      </c>
      <c r="J37" s="22">
        <f>'Parameters and Results'!$B$10*J36 + (1-'Parameters and Results'!$B$10)*Data!J37^2</f>
        <v>1.0696449966350996E-6</v>
      </c>
      <c r="K37" s="8">
        <f t="shared" si="4"/>
        <v>1.6352713816329537E-2</v>
      </c>
      <c r="L37" s="22">
        <f>'Parameters and Results'!$B$10*L36 + (1-'Parameters and Results'!$B$10)*Data!K37^2</f>
        <v>6.2129258889341674E-5</v>
      </c>
      <c r="M37" s="8">
        <f t="shared" si="5"/>
        <v>0.12462870745673092</v>
      </c>
      <c r="N37" s="8">
        <f>Data!I37*$I$3023/I37</f>
        <v>2.8509274422398014E-2</v>
      </c>
      <c r="O37" s="8">
        <f>Data!J37*$K$3023/K37</f>
        <v>-3.6933769258110783E-4</v>
      </c>
      <c r="P37" s="8">
        <f t="shared" si="6"/>
        <v>2.8139936729816906E-2</v>
      </c>
    </row>
    <row r="38" spans="1:16" x14ac:dyDescent="0.2">
      <c r="A38" s="3">
        <v>35118</v>
      </c>
      <c r="B38" s="22">
        <f>'Parameters and Results'!$B$10*'Volatility and Adjustment a)'!B37 + (1-'Parameters and Results'!$B$10)*Data!F38^2</f>
        <v>3.3194533866581213E-5</v>
      </c>
      <c r="C38" s="8">
        <f t="shared" si="0"/>
        <v>9.1096835656598429E-2</v>
      </c>
      <c r="D38" s="22">
        <f>'Parameters and Results'!$B$10*'Volatility and Adjustment a)'!D37 + (1-'Parameters and Results'!$B$10)*Data!G38^2</f>
        <v>6.0605540427985396E-5</v>
      </c>
      <c r="E38" s="8">
        <f t="shared" si="1"/>
        <v>0.12309096273486672</v>
      </c>
      <c r="F38" s="22">
        <f>'Parameters and Results'!$B$10*'Volatility and Adjustment a)'!F37 + (1-'Parameters and Results'!$B$10)*Data!H38^2</f>
        <v>1.1329507879808331E-5</v>
      </c>
      <c r="G38" s="8">
        <f t="shared" si="2"/>
        <v>5.3220080514332961E-2</v>
      </c>
      <c r="H38" s="22">
        <f>'Parameters and Results'!$B$10*H37 + (1-'Parameters and Results'!$B$10)*Data!I38^2</f>
        <v>5.7040469970033338E-5</v>
      </c>
      <c r="I38" s="8">
        <f t="shared" si="3"/>
        <v>0.11941573385659167</v>
      </c>
      <c r="J38" s="22">
        <f>'Parameters and Results'!$B$10*J37 + (1-'Parameters and Results'!$B$10)*Data!J38^2</f>
        <v>1.0196557091827498E-6</v>
      </c>
      <c r="K38" s="8">
        <f t="shared" si="4"/>
        <v>1.5966024154299888E-2</v>
      </c>
      <c r="L38" s="22">
        <f>'Parameters and Results'!$B$10*L37 + (1-'Parameters and Results'!$B$10)*Data!K38^2</f>
        <v>5.8434073006540398E-5</v>
      </c>
      <c r="M38" s="8">
        <f t="shared" si="5"/>
        <v>0.12086570337211089</v>
      </c>
      <c r="N38" s="8">
        <f>Data!I38*$I$3023/I38</f>
        <v>6.0036050869618563E-4</v>
      </c>
      <c r="O38" s="8">
        <f>Data!J38*$K$3023/K38</f>
        <v>9.4616727212018525E-4</v>
      </c>
      <c r="P38" s="8">
        <f t="shared" si="6"/>
        <v>1.546527780816371E-3</v>
      </c>
    </row>
    <row r="39" spans="1:16" x14ac:dyDescent="0.2">
      <c r="A39" s="3">
        <v>35121</v>
      </c>
      <c r="B39" s="22">
        <f>'Parameters and Results'!$B$10*'Volatility and Adjustment a)'!B38 + (1-'Parameters and Results'!$B$10)*Data!F39^2</f>
        <v>3.6846528895742807E-5</v>
      </c>
      <c r="C39" s="8">
        <f t="shared" si="0"/>
        <v>9.5977248470331247E-2</v>
      </c>
      <c r="D39" s="22">
        <f>'Parameters and Results'!$B$10*'Volatility and Adjustment a)'!D38 + (1-'Parameters and Results'!$B$10)*Data!G39^2</f>
        <v>6.7368428374489197E-5</v>
      </c>
      <c r="E39" s="8">
        <f t="shared" si="1"/>
        <v>0.12977714395694759</v>
      </c>
      <c r="F39" s="22">
        <f>'Parameters and Results'!$B$10*'Volatility and Adjustment a)'!F38 + (1-'Parameters and Results'!$B$10)*Data!H39^2</f>
        <v>1.0675020364575252E-5</v>
      </c>
      <c r="G39" s="8">
        <f t="shared" si="2"/>
        <v>5.1659995074949561E-2</v>
      </c>
      <c r="H39" s="22">
        <f>'Parameters and Results'!$B$10*H38 + (1-'Parameters and Results'!$B$10)*Data!I39^2</f>
        <v>6.8210959030650344E-5</v>
      </c>
      <c r="I39" s="8">
        <f t="shared" si="3"/>
        <v>0.13058613922489087</v>
      </c>
      <c r="J39" s="22">
        <f>'Parameters and Results'!$B$10*J38 + (1-'Parameters and Results'!$B$10)*Data!J39^2</f>
        <v>9.6075183281177261E-7</v>
      </c>
      <c r="K39" s="8">
        <f t="shared" si="4"/>
        <v>1.5497998522484869E-2</v>
      </c>
      <c r="L39" s="22">
        <f>'Parameters and Results'!$B$10*L38 + (1-'Parameters and Results'!$B$10)*Data!K39^2</f>
        <v>6.9158772783089396E-5</v>
      </c>
      <c r="M39" s="8">
        <f t="shared" si="5"/>
        <v>0.13149027795153659</v>
      </c>
      <c r="N39" s="8">
        <f>Data!I39*$I$3023/I39</f>
        <v>-3.4184069303138949E-2</v>
      </c>
      <c r="O39" s="8">
        <f>Data!J39*$K$3023/K39</f>
        <v>3.9033911784723009E-4</v>
      </c>
      <c r="P39" s="8">
        <f t="shared" si="6"/>
        <v>-3.379373018529172E-2</v>
      </c>
    </row>
    <row r="40" spans="1:16" x14ac:dyDescent="0.2">
      <c r="A40" s="3">
        <v>35122</v>
      </c>
      <c r="B40" s="22">
        <f>'Parameters and Results'!$B$10*'Volatility and Adjustment a)'!B39 + (1-'Parameters and Results'!$B$10)*Data!F40^2</f>
        <v>3.5232448333279495E-5</v>
      </c>
      <c r="C40" s="8">
        <f t="shared" si="0"/>
        <v>9.3851542786039882E-2</v>
      </c>
      <c r="D40" s="22">
        <f>'Parameters and Results'!$B$10*'Volatility and Adjustment a)'!D39 + (1-'Parameters and Results'!$B$10)*Data!G40^2</f>
        <v>6.4803988256261109E-5</v>
      </c>
      <c r="E40" s="8">
        <f t="shared" si="1"/>
        <v>0.1272831373908786</v>
      </c>
      <c r="F40" s="22">
        <f>'Parameters and Results'!$B$10*'Volatility and Adjustment a)'!F39 + (1-'Parameters and Results'!$B$10)*Data!H40^2</f>
        <v>1.0035531249179665E-5</v>
      </c>
      <c r="G40" s="8">
        <f t="shared" si="2"/>
        <v>5.0088749358462886E-2</v>
      </c>
      <c r="H40" s="22">
        <f>'Parameters and Results'!$B$10*H39 + (1-'Parameters and Results'!$B$10)*Data!I40^2</f>
        <v>6.4118681423668101E-5</v>
      </c>
      <c r="I40" s="8">
        <f t="shared" si="3"/>
        <v>0.12660833446466715</v>
      </c>
      <c r="J40" s="22">
        <f>'Parameters and Results'!$B$10*J39 + (1-'Parameters and Results'!$B$10)*Data!J40^2</f>
        <v>9.0319781242616958E-7</v>
      </c>
      <c r="K40" s="8">
        <f t="shared" si="4"/>
        <v>1.5026624807538864E-2</v>
      </c>
      <c r="L40" s="22">
        <f>'Parameters and Results'!$B$10*L39 + (1-'Parameters and Results'!$B$10)*Data!K40^2</f>
        <v>6.5010089505633458E-5</v>
      </c>
      <c r="M40" s="8">
        <f t="shared" si="5"/>
        <v>0.12748538103017287</v>
      </c>
      <c r="N40" s="8">
        <f>Data!I40*$I$3023/I40</f>
        <v>1.7990451234973582E-4</v>
      </c>
      <c r="O40" s="8">
        <f>Data!J40*$K$3023/K40</f>
        <v>8.0548120906355283E-5</v>
      </c>
      <c r="P40" s="8">
        <f t="shared" si="6"/>
        <v>2.6045263325609111E-4</v>
      </c>
    </row>
    <row r="41" spans="1:16" x14ac:dyDescent="0.2">
      <c r="A41" s="3">
        <v>35123</v>
      </c>
      <c r="B41" s="22">
        <f>'Parameters and Results'!$B$10*'Volatility and Adjustment a)'!B40 + (1-'Parameters and Results'!$B$10)*Data!F41^2</f>
        <v>3.5266495758527821E-5</v>
      </c>
      <c r="C41" s="8">
        <f t="shared" si="0"/>
        <v>9.3896879285905746E-2</v>
      </c>
      <c r="D41" s="22">
        <f>'Parameters and Results'!$B$10*'Volatility and Adjustment a)'!D40 + (1-'Parameters and Results'!$B$10)*Data!G41^2</f>
        <v>6.1807190170565967E-5</v>
      </c>
      <c r="E41" s="8">
        <f t="shared" si="1"/>
        <v>0.12430525951318992</v>
      </c>
      <c r="F41" s="22">
        <f>'Parameters and Results'!$B$10*'Volatility and Adjustment a)'!F40 + (1-'Parameters and Results'!$B$10)*Data!H41^2</f>
        <v>1.044191735440079E-5</v>
      </c>
      <c r="G41" s="8">
        <f t="shared" si="2"/>
        <v>5.1092850171038588E-2</v>
      </c>
      <c r="H41" s="22">
        <f>'Parameters and Results'!$B$10*H40 + (1-'Parameters and Results'!$B$10)*Data!I41^2</f>
        <v>6.0868403289120076E-5</v>
      </c>
      <c r="I41" s="8">
        <f t="shared" si="3"/>
        <v>0.12335761355619693</v>
      </c>
      <c r="J41" s="22">
        <f>'Parameters and Results'!$B$10*J40 + (1-'Parameters and Results'!$B$10)*Data!J41^2</f>
        <v>9.3977256189607084E-7</v>
      </c>
      <c r="K41" s="8">
        <f t="shared" si="4"/>
        <v>1.5327855051311573E-2</v>
      </c>
      <c r="L41" s="22">
        <f>'Parameters and Results'!$B$10*L40 + (1-'Parameters and Results'!$B$10)*Data!K41^2</f>
        <v>6.2262597094500519E-5</v>
      </c>
      <c r="M41" s="8">
        <f t="shared" si="5"/>
        <v>0.12476237122476123</v>
      </c>
      <c r="N41" s="8">
        <f>Data!I41*$I$3023/I41</f>
        <v>7.3183602672748536E-3</v>
      </c>
      <c r="O41" s="8">
        <f>Data!J41*$K$3023/K41</f>
        <v>2.4926665829595085E-3</v>
      </c>
      <c r="P41" s="8">
        <f t="shared" si="6"/>
        <v>9.8110268502343626E-3</v>
      </c>
    </row>
    <row r="42" spans="1:16" x14ac:dyDescent="0.2">
      <c r="A42" s="3">
        <v>35124</v>
      </c>
      <c r="B42" s="22">
        <f>'Parameters and Results'!$B$10*'Volatility and Adjustment a)'!B41 + (1-'Parameters and Results'!$B$10)*Data!F42^2</f>
        <v>3.3634311570579975E-5</v>
      </c>
      <c r="C42" s="8">
        <f t="shared" si="0"/>
        <v>9.1698298199284989E-2</v>
      </c>
      <c r="D42" s="22">
        <f>'Parameters and Results'!$B$10*'Volatility and Adjustment a)'!D41 + (1-'Parameters and Results'!$B$10)*Data!G42^2</f>
        <v>6.0810536490594383E-5</v>
      </c>
      <c r="E42" s="8">
        <f t="shared" si="1"/>
        <v>0.12329896237458203</v>
      </c>
      <c r="F42" s="22">
        <f>'Parameters and Results'!$B$10*'Volatility and Adjustment a)'!F41 + (1-'Parameters and Results'!$B$10)*Data!H42^2</f>
        <v>9.8728656958597763E-6</v>
      </c>
      <c r="G42" s="8">
        <f t="shared" si="2"/>
        <v>4.9681147570934225E-2</v>
      </c>
      <c r="H42" s="22">
        <f>'Parameters and Results'!$B$10*H41 + (1-'Parameters and Results'!$B$10)*Data!I42^2</f>
        <v>5.9459883298896192E-5</v>
      </c>
      <c r="I42" s="8">
        <f t="shared" si="3"/>
        <v>0.12192198663376531</v>
      </c>
      <c r="J42" s="22">
        <f>'Parameters and Results'!$B$10*J41 + (1-'Parameters and Results'!$B$10)*Data!J42^2</f>
        <v>8.8855791262737958E-7</v>
      </c>
      <c r="K42" s="8">
        <f t="shared" si="4"/>
        <v>1.4904344271280267E-2</v>
      </c>
      <c r="L42" s="22">
        <f>'Parameters and Results'!$B$10*L41 + (1-'Parameters and Results'!$B$10)*Data!K42^2</f>
        <v>6.0560161302078902E-5</v>
      </c>
      <c r="M42" s="8">
        <f t="shared" si="5"/>
        <v>0.12304487118738321</v>
      </c>
      <c r="N42" s="8">
        <f>Data!I42*$I$3023/I42</f>
        <v>-1.4356181455791466E-2</v>
      </c>
      <c r="O42" s="8">
        <f>Data!J42*$K$3023/K42</f>
        <v>6.1190848325003318E-4</v>
      </c>
      <c r="P42" s="8">
        <f t="shared" si="6"/>
        <v>-1.3744272972541433E-2</v>
      </c>
    </row>
    <row r="43" spans="1:16" x14ac:dyDescent="0.2">
      <c r="A43" s="3">
        <v>35125</v>
      </c>
      <c r="B43" s="22">
        <f>'Parameters and Results'!$B$10*'Volatility and Adjustment a)'!B42 + (1-'Parameters and Results'!$B$10)*Data!F43^2</f>
        <v>3.4318492843600138E-5</v>
      </c>
      <c r="C43" s="8">
        <f t="shared" si="0"/>
        <v>9.2626255515917494E-2</v>
      </c>
      <c r="D43" s="22">
        <f>'Parameters and Results'!$B$10*'Volatility and Adjustment a)'!D42 + (1-'Parameters and Results'!$B$10)*Data!G43^2</f>
        <v>5.9418924014354336E-5</v>
      </c>
      <c r="E43" s="8">
        <f t="shared" si="1"/>
        <v>0.12187998606657528</v>
      </c>
      <c r="F43" s="22">
        <f>'Parameters and Results'!$B$10*'Volatility and Adjustment a)'!F42 + (1-'Parameters and Results'!$B$10)*Data!H43^2</f>
        <v>9.8469462667059685E-6</v>
      </c>
      <c r="G43" s="8">
        <f t="shared" si="2"/>
        <v>4.9615890263871032E-2</v>
      </c>
      <c r="H43" s="22">
        <f>'Parameters and Results'!$B$10*H42 + (1-'Parameters and Results'!$B$10)*Data!I43^2</f>
        <v>6.0953127932598872E-5</v>
      </c>
      <c r="I43" s="8">
        <f t="shared" si="3"/>
        <v>0.12344343637127783</v>
      </c>
      <c r="J43" s="22">
        <f>'Parameters and Results'!$B$10*J42 + (1-'Parameters and Results'!$B$10)*Data!J43^2</f>
        <v>8.8622516400353689E-7</v>
      </c>
      <c r="K43" s="8">
        <f t="shared" si="4"/>
        <v>1.4884767079161308E-2</v>
      </c>
      <c r="L43" s="22">
        <f>'Parameters and Results'!$B$10*L42 + (1-'Parameters and Results'!$B$10)*Data!K43^2</f>
        <v>6.3054254182420713E-5</v>
      </c>
      <c r="M43" s="8">
        <f t="shared" si="5"/>
        <v>0.12555303081011296</v>
      </c>
      <c r="N43" s="8">
        <f>Data!I43*$I$3023/I43</f>
        <v>2.1295752042182387E-2</v>
      </c>
      <c r="O43" s="8">
        <f>Data!J43*$K$3023/K43</f>
        <v>1.9237271057826559E-3</v>
      </c>
      <c r="P43" s="8">
        <f t="shared" si="6"/>
        <v>2.3219479147965044E-2</v>
      </c>
    </row>
    <row r="44" spans="1:16" x14ac:dyDescent="0.2">
      <c r="A44" s="3">
        <v>35128</v>
      </c>
      <c r="B44" s="22">
        <f>'Parameters and Results'!$B$10*'Volatility and Adjustment a)'!B43 + (1-'Parameters and Results'!$B$10)*Data!F44^2</f>
        <v>3.333194170394148E-5</v>
      </c>
      <c r="C44" s="8">
        <f t="shared" si="0"/>
        <v>9.1285187330614428E-2</v>
      </c>
      <c r="D44" s="22">
        <f>'Parameters and Results'!$B$10*'Volatility and Adjustment a)'!D43 + (1-'Parameters and Results'!$B$10)*Data!G44^2</f>
        <v>6.1787547195320329E-5</v>
      </c>
      <c r="E44" s="8">
        <f t="shared" si="1"/>
        <v>0.12428550518395169</v>
      </c>
      <c r="F44" s="22">
        <f>'Parameters and Results'!$B$10*'Volatility and Adjustment a)'!F43 + (1-'Parameters and Results'!$B$10)*Data!H44^2</f>
        <v>9.2872305528571631E-6</v>
      </c>
      <c r="G44" s="8">
        <f t="shared" si="2"/>
        <v>4.8185139184340753E-2</v>
      </c>
      <c r="H44" s="22">
        <f>'Parameters and Results'!$B$10*H43 + (1-'Parameters and Results'!$B$10)*Data!I44^2</f>
        <v>6.2231407176239307E-5</v>
      </c>
      <c r="I44" s="8">
        <f t="shared" si="3"/>
        <v>0.1247311179860897</v>
      </c>
      <c r="J44" s="22">
        <f>'Parameters and Results'!$B$10*J43 + (1-'Parameters and Results'!$B$10)*Data!J44^2</f>
        <v>8.3585074975714441E-7</v>
      </c>
      <c r="K44" s="8">
        <f t="shared" si="4"/>
        <v>1.4455541755302224E-2</v>
      </c>
      <c r="L44" s="22">
        <f>'Parameters and Results'!$B$10*L43 + (1-'Parameters and Results'!$B$10)*Data!K44^2</f>
        <v>6.3974191820102155E-5</v>
      </c>
      <c r="M44" s="8">
        <f t="shared" si="5"/>
        <v>0.12646559988797562</v>
      </c>
      <c r="N44" s="8">
        <f>Data!I44*$I$3023/I44</f>
        <v>2.0813211145937947E-2</v>
      </c>
      <c r="O44" s="8">
        <f>Data!J44*$K$3023/K44</f>
        <v>-4.6414854323949283E-4</v>
      </c>
      <c r="P44" s="8">
        <f t="shared" si="6"/>
        <v>2.0349062602698455E-2</v>
      </c>
    </row>
    <row r="45" spans="1:16" x14ac:dyDescent="0.2">
      <c r="A45" s="3">
        <v>35129</v>
      </c>
      <c r="B45" s="22">
        <f>'Parameters and Results'!$B$10*'Volatility and Adjustment a)'!B44 + (1-'Parameters and Results'!$B$10)*Data!F45^2</f>
        <v>3.1636569442666808E-5</v>
      </c>
      <c r="C45" s="8">
        <f t="shared" si="0"/>
        <v>8.8933359099196863E-2</v>
      </c>
      <c r="D45" s="22">
        <f>'Parameters and Results'!$B$10*'Volatility and Adjustment a)'!D44 + (1-'Parameters and Results'!$B$10)*Data!G45^2</f>
        <v>6.1566787587858524E-5</v>
      </c>
      <c r="E45" s="8">
        <f t="shared" si="1"/>
        <v>0.12406327779389287</v>
      </c>
      <c r="F45" s="22">
        <f>'Parameters and Results'!$B$10*'Volatility and Adjustment a)'!F44 + (1-'Parameters and Results'!$B$10)*Data!H45^2</f>
        <v>8.739239640473864E-6</v>
      </c>
      <c r="G45" s="8">
        <f t="shared" si="2"/>
        <v>4.6741950217320478E-2</v>
      </c>
      <c r="H45" s="22">
        <f>'Parameters and Results'!$B$10*H44 + (1-'Parameters and Results'!$B$10)*Data!I45^2</f>
        <v>6.0721109702364987E-5</v>
      </c>
      <c r="I45" s="8">
        <f t="shared" si="3"/>
        <v>0.12320826849522416</v>
      </c>
      <c r="J45" s="22">
        <f>'Parameters and Results'!$B$10*J44 + (1-'Parameters and Results'!$B$10)*Data!J45^2</f>
        <v>7.8653156764264745E-7</v>
      </c>
      <c r="K45" s="8">
        <f t="shared" si="4"/>
        <v>1.4022585065196141E-2</v>
      </c>
      <c r="L45" s="22">
        <f>'Parameters and Results'!$B$10*L44 + (1-'Parameters and Results'!$B$10)*Data!K45^2</f>
        <v>6.2274142401173976E-5</v>
      </c>
      <c r="M45" s="8">
        <f t="shared" si="5"/>
        <v>0.12477393798503554</v>
      </c>
      <c r="N45" s="8">
        <f>Data!I45*$I$3023/I45</f>
        <v>1.4142851688000384E-2</v>
      </c>
      <c r="O45" s="8">
        <f>Data!J45*$K$3023/K45</f>
        <v>-2.6084366039068812E-4</v>
      </c>
      <c r="P45" s="8">
        <f t="shared" si="6"/>
        <v>1.3882008027609695E-2</v>
      </c>
    </row>
    <row r="46" spans="1:16" x14ac:dyDescent="0.2">
      <c r="A46" s="3">
        <v>35130</v>
      </c>
      <c r="B46" s="22">
        <f>'Parameters and Results'!$B$10*'Volatility and Adjustment a)'!B45 + (1-'Parameters and Results'!$B$10)*Data!F46^2</f>
        <v>3.1138200860629384E-5</v>
      </c>
      <c r="C46" s="8">
        <f t="shared" si="0"/>
        <v>8.8230098125057901E-2</v>
      </c>
      <c r="D46" s="22">
        <f>'Parameters and Results'!$B$10*'Volatility and Adjustment a)'!D45 + (1-'Parameters and Results'!$B$10)*Data!G46^2</f>
        <v>5.9888434723036858E-5</v>
      </c>
      <c r="E46" s="8">
        <f t="shared" si="1"/>
        <v>0.1223605683247639</v>
      </c>
      <c r="F46" s="22">
        <f>'Parameters and Results'!$B$10*'Volatility and Adjustment a)'!F45 + (1-'Parameters and Results'!$B$10)*Data!H46^2</f>
        <v>8.2148852620454315E-6</v>
      </c>
      <c r="G46" s="8">
        <f t="shared" si="2"/>
        <v>4.531800211297226E-2</v>
      </c>
      <c r="H46" s="22">
        <f>'Parameters and Results'!$B$10*H45 + (1-'Parameters and Results'!$B$10)*Data!I46^2</f>
        <v>6.0324714425856636E-5</v>
      </c>
      <c r="I46" s="8">
        <f t="shared" si="3"/>
        <v>0.12280545023110399</v>
      </c>
      <c r="J46" s="22">
        <f>'Parameters and Results'!$B$10*J45 + (1-'Parameters and Results'!$B$10)*Data!J46^2</f>
        <v>7.393396735840886E-7</v>
      </c>
      <c r="K46" s="8">
        <f t="shared" si="4"/>
        <v>1.3595400633891674E-2</v>
      </c>
      <c r="L46" s="22">
        <f>'Parameters and Results'!$B$10*L45 + (1-'Parameters and Results'!$B$10)*Data!K46^2</f>
        <v>6.1784565162737088E-5</v>
      </c>
      <c r="M46" s="8">
        <f t="shared" si="5"/>
        <v>0.12428250597201632</v>
      </c>
      <c r="N46" s="8">
        <f>Data!I46*$I$3023/I46</f>
        <v>-1.7146073390011719E-2</v>
      </c>
      <c r="O46" s="8">
        <f>Data!J46*$K$3023/K46</f>
        <v>0</v>
      </c>
      <c r="P46" s="8">
        <f t="shared" si="6"/>
        <v>-1.7146073390011719E-2</v>
      </c>
    </row>
    <row r="47" spans="1:16" x14ac:dyDescent="0.2">
      <c r="A47" s="3">
        <v>35131</v>
      </c>
      <c r="B47" s="22">
        <f>'Parameters and Results'!$B$10*'Volatility and Adjustment a)'!B46 + (1-'Parameters and Results'!$B$10)*Data!F47^2</f>
        <v>2.9271989974735846E-5</v>
      </c>
      <c r="C47" s="8">
        <f t="shared" si="0"/>
        <v>8.5545294982739772E-2</v>
      </c>
      <c r="D47" s="22">
        <f>'Parameters and Results'!$B$10*'Volatility and Adjustment a)'!D46 + (1-'Parameters and Results'!$B$10)*Data!G47^2</f>
        <v>5.6678417366716337E-5</v>
      </c>
      <c r="E47" s="8">
        <f t="shared" si="1"/>
        <v>0.11903614720612846</v>
      </c>
      <c r="F47" s="22">
        <f>'Parameters and Results'!$B$10*'Volatility and Adjustment a)'!F46 + (1-'Parameters and Results'!$B$10)*Data!H47^2</f>
        <v>7.7476400762622586E-6</v>
      </c>
      <c r="G47" s="8">
        <f t="shared" si="2"/>
        <v>4.4010339910816008E-2</v>
      </c>
      <c r="H47" s="22">
        <f>'Parameters and Results'!$B$10*H46 + (1-'Parameters and Results'!$B$10)*Data!I47^2</f>
        <v>5.679190197069329E-5</v>
      </c>
      <c r="I47" s="8">
        <f t="shared" si="3"/>
        <v>0.1191552579312945</v>
      </c>
      <c r="J47" s="22">
        <f>'Parameters and Results'!$B$10*J46 + (1-'Parameters and Results'!$B$10)*Data!J47^2</f>
        <v>6.9728760686360305E-7</v>
      </c>
      <c r="K47" s="8">
        <f t="shared" si="4"/>
        <v>1.3203101973244801E-2</v>
      </c>
      <c r="L47" s="22">
        <f>'Parameters and Results'!$B$10*L46 + (1-'Parameters and Results'!$B$10)*Data!K47^2</f>
        <v>5.8138181287074367E-5</v>
      </c>
      <c r="M47" s="8">
        <f t="shared" si="5"/>
        <v>0.12055930209556039</v>
      </c>
      <c r="N47" s="8">
        <f>Data!I47*$I$3023/I47</f>
        <v>2.8871676160241782E-3</v>
      </c>
      <c r="O47" s="8">
        <f>Data!J47*$K$3023/K47</f>
        <v>-4.6148111732869799E-4</v>
      </c>
      <c r="P47" s="8">
        <f t="shared" si="6"/>
        <v>2.4256864986954801E-3</v>
      </c>
    </row>
    <row r="48" spans="1:16" x14ac:dyDescent="0.2">
      <c r="A48" s="3">
        <v>35132</v>
      </c>
      <c r="B48" s="22">
        <f>'Parameters and Results'!$B$10*'Volatility and Adjustment a)'!B47 + (1-'Parameters and Results'!$B$10)*Data!F48^2</f>
        <v>3.738817660680244E-5</v>
      </c>
      <c r="C48" s="8">
        <f t="shared" si="0"/>
        <v>9.6680112493214496E-2</v>
      </c>
      <c r="D48" s="22">
        <f>'Parameters and Results'!$B$10*'Volatility and Adjustment a)'!D47 + (1-'Parameters and Results'!$B$10)*Data!G48^2</f>
        <v>1.1210434418927814E-4</v>
      </c>
      <c r="E48" s="8">
        <f t="shared" si="1"/>
        <v>0.16740993413570035</v>
      </c>
      <c r="F48" s="22">
        <f>'Parameters and Results'!$B$10*'Volatility and Adjustment a)'!F47 + (1-'Parameters and Results'!$B$10)*Data!H48^2</f>
        <v>8.2091352737233605E-6</v>
      </c>
      <c r="G48" s="8">
        <f t="shared" si="2"/>
        <v>4.5302139225767694E-2</v>
      </c>
      <c r="H48" s="22">
        <f>'Parameters and Results'!$B$10*H47 + (1-'Parameters and Results'!$B$10)*Data!I48^2</f>
        <v>1.0087051390934087E-4</v>
      </c>
      <c r="I48" s="8">
        <f t="shared" si="3"/>
        <v>0.15880059344138236</v>
      </c>
      <c r="J48" s="22">
        <f>'Parameters and Results'!$B$10*J47 + (1-'Parameters and Results'!$B$10)*Data!J48^2</f>
        <v>7.3882217463510223E-7</v>
      </c>
      <c r="K48" s="8">
        <f t="shared" si="4"/>
        <v>1.3590641767730307E-2</v>
      </c>
      <c r="L48" s="22">
        <f>'Parameters and Results'!$B$10*L47 + (1-'Parameters and Results'!$B$10)*Data!K48^2</f>
        <v>9.8239938603962286E-5</v>
      </c>
      <c r="M48" s="8">
        <f t="shared" si="5"/>
        <v>0.15671625522258553</v>
      </c>
      <c r="N48" s="8">
        <f>Data!I48*$I$3023/I48</f>
        <v>-5.0708531284983066E-2</v>
      </c>
      <c r="O48" s="8">
        <f>Data!J48*$K$3023/K48</f>
        <v>2.6943386792674857E-3</v>
      </c>
      <c r="P48" s="8">
        <f t="shared" si="6"/>
        <v>-4.8014192605715579E-2</v>
      </c>
    </row>
    <row r="49" spans="1:16" x14ac:dyDescent="0.2">
      <c r="A49" s="3">
        <v>35135</v>
      </c>
      <c r="B49" s="22">
        <f>'Parameters and Results'!$B$10*'Volatility and Adjustment a)'!B48 + (1-'Parameters and Results'!$B$10)*Data!F49^2</f>
        <v>4.0785243405106417E-5</v>
      </c>
      <c r="C49" s="8">
        <f t="shared" si="0"/>
        <v>0.10097678372416406</v>
      </c>
      <c r="D49" s="22">
        <f>'Parameters and Results'!$B$10*'Volatility and Adjustment a)'!D48 + (1-'Parameters and Results'!$B$10)*Data!G49^2</f>
        <v>1.1166883435458841E-4</v>
      </c>
      <c r="E49" s="8">
        <f t="shared" si="1"/>
        <v>0.16708443550686311</v>
      </c>
      <c r="F49" s="22">
        <f>'Parameters and Results'!$B$10*'Volatility and Adjustment a)'!F48 + (1-'Parameters and Results'!$B$10)*Data!H49^2</f>
        <v>7.7176206283245969E-6</v>
      </c>
      <c r="G49" s="8">
        <f t="shared" si="2"/>
        <v>4.3924994673661025E-2</v>
      </c>
      <c r="H49" s="22">
        <f>'Parameters and Results'!$B$10*H48 + (1-'Parameters and Results'!$B$10)*Data!I49^2</f>
        <v>9.5341998373408462E-5</v>
      </c>
      <c r="I49" s="8">
        <f t="shared" si="3"/>
        <v>0.15438749817699657</v>
      </c>
      <c r="J49" s="22">
        <f>'Parameters and Results'!$B$10*J48 + (1-'Parameters and Results'!$B$10)*Data!J49^2</f>
        <v>6.9458585654921344E-7</v>
      </c>
      <c r="K49" s="8">
        <f t="shared" si="4"/>
        <v>1.3177498402098304E-2</v>
      </c>
      <c r="L49" s="22">
        <f>'Parameters and Results'!$B$10*L48 + (1-'Parameters and Results'!$B$10)*Data!K49^2</f>
        <v>9.2855391800405953E-5</v>
      </c>
      <c r="M49" s="8">
        <f t="shared" si="5"/>
        <v>0.15236091345913325</v>
      </c>
      <c r="N49" s="8">
        <f>Data!I49*$I$3023/I49</f>
        <v>-5.477536536731541E-3</v>
      </c>
      <c r="O49" s="8">
        <f>Data!J49*$K$3023/K49</f>
        <v>9.2815377175316192E-5</v>
      </c>
      <c r="P49" s="8">
        <f t="shared" si="6"/>
        <v>-5.3847211595562244E-3</v>
      </c>
    </row>
    <row r="50" spans="1:16" x14ac:dyDescent="0.2">
      <c r="A50" s="3">
        <v>35136</v>
      </c>
      <c r="B50" s="22">
        <f>'Parameters and Results'!$B$10*'Volatility and Adjustment a)'!B49 + (1-'Parameters and Results'!$B$10)*Data!F50^2</f>
        <v>4.3834094942550689E-5</v>
      </c>
      <c r="C50" s="8">
        <f t="shared" si="0"/>
        <v>0.10468296774374364</v>
      </c>
      <c r="D50" s="22">
        <f>'Parameters and Results'!$B$10*'Volatility and Adjustment a)'!D49 + (1-'Parameters and Results'!$B$10)*Data!G50^2</f>
        <v>1.0623196036805519E-4</v>
      </c>
      <c r="E50" s="8">
        <f t="shared" si="1"/>
        <v>0.16296622377662739</v>
      </c>
      <c r="F50" s="22">
        <f>'Parameters and Results'!$B$10*'Volatility and Adjustment a)'!F49 + (1-'Parameters and Results'!$B$10)*Data!H50^2</f>
        <v>7.4163297962018731E-6</v>
      </c>
      <c r="G50" s="8">
        <f t="shared" si="2"/>
        <v>4.3059057688835556E-2</v>
      </c>
      <c r="H50" s="22">
        <f>'Parameters and Results'!$B$10*H49 + (1-'Parameters and Results'!$B$10)*Data!I50^2</f>
        <v>9.6687694071009384E-5</v>
      </c>
      <c r="I50" s="8">
        <f t="shared" si="3"/>
        <v>0.15547322443994124</v>
      </c>
      <c r="J50" s="22">
        <f>'Parameters and Results'!$B$10*J49 + (1-'Parameters and Results'!$B$10)*Data!J50^2</f>
        <v>6.6746968165816841E-7</v>
      </c>
      <c r="K50" s="8">
        <f t="shared" si="4"/>
        <v>1.2917717306650665E-2</v>
      </c>
      <c r="L50" s="22">
        <f>'Parameters and Results'!$B$10*L49 + (1-'Parameters and Results'!$B$10)*Data!K50^2</f>
        <v>9.3723354390807238E-5</v>
      </c>
      <c r="M50" s="8">
        <f t="shared" si="5"/>
        <v>0.15307135132905114</v>
      </c>
      <c r="N50" s="8">
        <f>Data!I50*$I$3023/I50</f>
        <v>-1.9979638165454516E-2</v>
      </c>
      <c r="O50" s="8">
        <f>Data!J50*$K$3023/K50</f>
        <v>1.1845738613957101E-3</v>
      </c>
      <c r="P50" s="8">
        <f t="shared" si="6"/>
        <v>-1.8795064304058806E-2</v>
      </c>
    </row>
    <row r="51" spans="1:16" x14ac:dyDescent="0.2">
      <c r="A51" s="3">
        <v>35137</v>
      </c>
      <c r="B51" s="22">
        <f>'Parameters and Results'!$B$10*'Volatility and Adjustment a)'!B50 + (1-'Parameters and Results'!$B$10)*Data!F51^2</f>
        <v>4.1206947605969744E-5</v>
      </c>
      <c r="C51" s="8">
        <f t="shared" si="0"/>
        <v>0.10149747238967302</v>
      </c>
      <c r="D51" s="22">
        <f>'Parameters and Results'!$B$10*'Volatility and Adjustment a)'!D50 + (1-'Parameters and Results'!$B$10)*Data!G51^2</f>
        <v>1.0017242720889898E-4</v>
      </c>
      <c r="E51" s="8">
        <f t="shared" si="1"/>
        <v>0.15825013997537171</v>
      </c>
      <c r="F51" s="22">
        <f>'Parameters and Results'!$B$10*'Volatility and Adjustment a)'!F50 + (1-'Parameters and Results'!$B$10)*Data!H51^2</f>
        <v>7.0086528188765902E-6</v>
      </c>
      <c r="G51" s="8">
        <f t="shared" si="2"/>
        <v>4.185884858329416E-2</v>
      </c>
      <c r="H51" s="22">
        <f>'Parameters and Results'!$B$10*H50 + (1-'Parameters and Results'!$B$10)*Data!I51^2</f>
        <v>9.1008851837299544E-5</v>
      </c>
      <c r="I51" s="8">
        <f t="shared" si="3"/>
        <v>0.15083836700032549</v>
      </c>
      <c r="J51" s="22">
        <f>'Parameters and Results'!$B$10*J50 + (1-'Parameters and Results'!$B$10)*Data!J51^2</f>
        <v>6.3077875369889299E-7</v>
      </c>
      <c r="K51" s="8">
        <f t="shared" si="4"/>
        <v>1.2557654574988248E-2</v>
      </c>
      <c r="L51" s="22">
        <f>'Parameters and Results'!$B$10*L50 + (1-'Parameters and Results'!$B$10)*Data!K51^2</f>
        <v>8.8185183869919978E-5</v>
      </c>
      <c r="M51" s="8">
        <f t="shared" si="5"/>
        <v>0.14847995139910303</v>
      </c>
      <c r="N51" s="8">
        <f>Data!I51*$I$3023/I51</f>
        <v>2.7105854477961671E-3</v>
      </c>
      <c r="O51" s="8">
        <f>Data!J51*$K$3023/K51</f>
        <v>-5.8514836741478009E-4</v>
      </c>
      <c r="P51" s="8">
        <f t="shared" si="6"/>
        <v>2.1254370803813869E-3</v>
      </c>
    </row>
    <row r="52" spans="1:16" x14ac:dyDescent="0.2">
      <c r="A52" s="3">
        <v>35138</v>
      </c>
      <c r="B52" s="22">
        <f>'Parameters and Results'!$B$10*'Volatility and Adjustment a)'!B51 + (1-'Parameters and Results'!$B$10)*Data!F52^2</f>
        <v>4.6444371795503772E-5</v>
      </c>
      <c r="C52" s="8">
        <f t="shared" si="0"/>
        <v>0.10775478155922336</v>
      </c>
      <c r="D52" s="22">
        <f>'Parameters and Results'!$B$10*'Volatility and Adjustment a)'!D51 + (1-'Parameters and Results'!$B$10)*Data!G52^2</f>
        <v>9.4951235813692256E-5</v>
      </c>
      <c r="E52" s="8">
        <f t="shared" si="1"/>
        <v>0.15407079201919832</v>
      </c>
      <c r="F52" s="22">
        <f>'Parameters and Results'!$B$10*'Volatility and Adjustment a)'!F51 + (1-'Parameters and Results'!$B$10)*Data!H52^2</f>
        <v>6.5974483315998685E-6</v>
      </c>
      <c r="G52" s="8">
        <f t="shared" si="2"/>
        <v>4.0612339047387647E-2</v>
      </c>
      <c r="H52" s="22">
        <f>'Parameters and Results'!$B$10*H51 + (1-'Parameters and Results'!$B$10)*Data!I52^2</f>
        <v>9.4012248621109073E-5</v>
      </c>
      <c r="I52" s="8">
        <f t="shared" si="3"/>
        <v>0.15330708449147831</v>
      </c>
      <c r="J52" s="22">
        <f>'Parameters and Results'!$B$10*J51 + (1-'Parameters and Results'!$B$10)*Data!J52^2</f>
        <v>5.9377034984398802E-7</v>
      </c>
      <c r="K52" s="8">
        <f t="shared" si="4"/>
        <v>1.2183701714216292E-2</v>
      </c>
      <c r="L52" s="22">
        <f>'Parameters and Results'!$B$10*L51 + (1-'Parameters and Results'!$B$10)*Data!K52^2</f>
        <v>9.1190369571005959E-5</v>
      </c>
      <c r="M52" s="8">
        <f t="shared" si="5"/>
        <v>0.1509887161106799</v>
      </c>
      <c r="N52" s="8">
        <f>Data!I52*$I$3023/I52</f>
        <v>2.2175505844981232E-2</v>
      </c>
      <c r="O52" s="8">
        <f>Data!J52*$K$3023/K52</f>
        <v>-3.0137589201036867E-4</v>
      </c>
      <c r="P52" s="8">
        <f t="shared" si="6"/>
        <v>2.1874129952970865E-2</v>
      </c>
    </row>
    <row r="53" spans="1:16" x14ac:dyDescent="0.2">
      <c r="A53" s="3">
        <v>35139</v>
      </c>
      <c r="B53" s="22">
        <f>'Parameters and Results'!$B$10*'Volatility and Adjustment a)'!B52 + (1-'Parameters and Results'!$B$10)*Data!F53^2</f>
        <v>4.9778635228741153E-5</v>
      </c>
      <c r="C53" s="8">
        <f t="shared" si="0"/>
        <v>0.11155563099720824</v>
      </c>
      <c r="D53" s="22">
        <f>'Parameters and Results'!$B$10*'Volatility and Adjustment a)'!D52 + (1-'Parameters and Results'!$B$10)*Data!G53^2</f>
        <v>8.9299934526699732E-5</v>
      </c>
      <c r="E53" s="8">
        <f t="shared" si="1"/>
        <v>0.14941547320031795</v>
      </c>
      <c r="F53" s="22">
        <f>'Parameters and Results'!$B$10*'Volatility and Adjustment a)'!F52 + (1-'Parameters and Results'!$B$10)*Data!H53^2</f>
        <v>6.2948538566855215E-6</v>
      </c>
      <c r="G53" s="8">
        <f t="shared" si="2"/>
        <v>3.9670057526696133E-2</v>
      </c>
      <c r="H53" s="22">
        <f>'Parameters and Results'!$B$10*H52 + (1-'Parameters and Results'!$B$10)*Data!I53^2</f>
        <v>9.2570994023431698E-5</v>
      </c>
      <c r="I53" s="8">
        <f t="shared" si="3"/>
        <v>0.15212740879229464</v>
      </c>
      <c r="J53" s="22">
        <f>'Parameters and Results'!$B$10*J52 + (1-'Parameters and Results'!$B$10)*Data!J53^2</f>
        <v>5.6653684710169683E-7</v>
      </c>
      <c r="K53" s="8">
        <f t="shared" si="4"/>
        <v>1.1901017258008838E-2</v>
      </c>
      <c r="L53" s="22">
        <f>'Parameters and Results'!$B$10*L52 + (1-'Parameters and Results'!$B$10)*Data!K53^2</f>
        <v>9.0302293763126147E-5</v>
      </c>
      <c r="M53" s="8">
        <f t="shared" si="5"/>
        <v>0.150251700292481</v>
      </c>
      <c r="N53" s="8">
        <f>Data!I53*$I$3023/I53</f>
        <v>-1.57412816526619E-2</v>
      </c>
      <c r="O53" s="8">
        <f>Data!J53*$K$3023/K53</f>
        <v>-9.7622457415973759E-4</v>
      </c>
      <c r="P53" s="8">
        <f t="shared" si="6"/>
        <v>-1.6717506226821638E-2</v>
      </c>
    </row>
    <row r="54" spans="1:16" x14ac:dyDescent="0.2">
      <c r="A54" s="3">
        <v>35142</v>
      </c>
      <c r="B54" s="22">
        <f>'Parameters and Results'!$B$10*'Volatility and Adjustment a)'!B53 + (1-'Parameters and Results'!$B$10)*Data!F54^2</f>
        <v>4.9550973133643523E-5</v>
      </c>
      <c r="C54" s="8">
        <f t="shared" si="0"/>
        <v>0.11130023936816524</v>
      </c>
      <c r="D54" s="22">
        <f>'Parameters and Results'!$B$10*'Volatility and Adjustment a)'!D53 + (1-'Parameters and Results'!$B$10)*Data!G54^2</f>
        <v>1.0198442834757134E-4</v>
      </c>
      <c r="E54" s="8">
        <f t="shared" si="1"/>
        <v>0.15967500457771353</v>
      </c>
      <c r="F54" s="22">
        <f>'Parameters and Results'!$B$10*'Volatility and Adjustment a)'!F53 + (1-'Parameters and Results'!$B$10)*Data!H54^2</f>
        <v>6.5600421541254736E-6</v>
      </c>
      <c r="G54" s="8">
        <f t="shared" si="2"/>
        <v>4.049704357766587E-2</v>
      </c>
      <c r="H54" s="22">
        <f>'Parameters and Results'!$B$10*H53 + (1-'Parameters and Results'!$B$10)*Data!I54^2</f>
        <v>1.0105778491924872E-4</v>
      </c>
      <c r="I54" s="8">
        <f t="shared" si="3"/>
        <v>0.15894793559468515</v>
      </c>
      <c r="J54" s="22">
        <f>'Parameters and Results'!$B$10*J53 + (1-'Parameters and Results'!$B$10)*Data!J54^2</f>
        <v>5.9040379387129259E-7</v>
      </c>
      <c r="K54" s="8">
        <f t="shared" si="4"/>
        <v>1.214911307329976E-2</v>
      </c>
      <c r="L54" s="22">
        <f>'Parameters and Results'!$B$10*L53 + (1-'Parameters and Results'!$B$10)*Data!K54^2</f>
        <v>9.7180397414680091E-5</v>
      </c>
      <c r="M54" s="8">
        <f t="shared" si="5"/>
        <v>0.15586885305817202</v>
      </c>
      <c r="N54" s="8">
        <f>Data!I54*$I$3023/I54</f>
        <v>2.7548292906410369E-2</v>
      </c>
      <c r="O54" s="8">
        <f>Data!J54*$K$3023/K54</f>
        <v>-2.5108685557212185E-3</v>
      </c>
      <c r="P54" s="8">
        <f t="shared" si="6"/>
        <v>2.503742435068915E-2</v>
      </c>
    </row>
    <row r="55" spans="1:16" x14ac:dyDescent="0.2">
      <c r="A55" s="3">
        <v>35143</v>
      </c>
      <c r="B55" s="22">
        <f>'Parameters and Results'!$B$10*'Volatility and Adjustment a)'!B54 + (1-'Parameters and Results'!$B$10)*Data!F55^2</f>
        <v>4.900219859453363E-5</v>
      </c>
      <c r="C55" s="8">
        <f t="shared" si="0"/>
        <v>0.11068220113746115</v>
      </c>
      <c r="D55" s="22">
        <f>'Parameters and Results'!$B$10*'Volatility and Adjustment a)'!D54 + (1-'Parameters and Results'!$B$10)*Data!G55^2</f>
        <v>9.5995371293766232E-5</v>
      </c>
      <c r="E55" s="8">
        <f t="shared" si="1"/>
        <v>0.15491559903199406</v>
      </c>
      <c r="F55" s="22">
        <f>'Parameters and Results'!$B$10*'Volatility and Adjustment a)'!F54 + (1-'Parameters and Results'!$B$10)*Data!H55^2</f>
        <v>6.3529616310637522E-6</v>
      </c>
      <c r="G55" s="8">
        <f t="shared" si="2"/>
        <v>3.9852734006162467E-2</v>
      </c>
      <c r="H55" s="22">
        <f>'Parameters and Results'!$B$10*H54 + (1-'Parameters and Results'!$B$10)*Data!I55^2</f>
        <v>9.6357791015689689E-5</v>
      </c>
      <c r="I55" s="8">
        <f t="shared" si="3"/>
        <v>0.15520775674534576</v>
      </c>
      <c r="J55" s="22">
        <f>'Parameters and Results'!$B$10*J54 + (1-'Parameters and Results'!$B$10)*Data!J55^2</f>
        <v>5.7176654679573765E-7</v>
      </c>
      <c r="K55" s="8">
        <f t="shared" si="4"/>
        <v>1.1955820201848738E-2</v>
      </c>
      <c r="L55" s="22">
        <f>'Parameters and Results'!$B$10*L54 + (1-'Parameters and Results'!$B$10)*Data!K55^2</f>
        <v>9.2427254179146129E-5</v>
      </c>
      <c r="M55" s="8">
        <f t="shared" si="5"/>
        <v>0.15200925479978689</v>
      </c>
      <c r="N55" s="8">
        <f>Data!I55*$I$3023/I55</f>
        <v>8.7914328262943785E-3</v>
      </c>
      <c r="O55" s="8">
        <f>Data!J55*$K$3023/K55</f>
        <v>-1.37432490721966E-3</v>
      </c>
      <c r="P55" s="8">
        <f t="shared" si="6"/>
        <v>7.4171079190747183E-3</v>
      </c>
    </row>
    <row r="56" spans="1:16" x14ac:dyDescent="0.2">
      <c r="A56" s="3">
        <v>35144</v>
      </c>
      <c r="B56" s="22">
        <f>'Parameters and Results'!$B$10*'Volatility and Adjustment a)'!B55 + (1-'Parameters and Results'!$B$10)*Data!F56^2</f>
        <v>4.6316699476824269E-5</v>
      </c>
      <c r="C56" s="8">
        <f t="shared" si="0"/>
        <v>0.10760657447017848</v>
      </c>
      <c r="D56" s="22">
        <f>'Parameters and Results'!$B$10*'Volatility and Adjustment a)'!D55 + (1-'Parameters and Results'!$B$10)*Data!G56^2</f>
        <v>9.0649841459156821E-5</v>
      </c>
      <c r="E56" s="8">
        <f t="shared" si="1"/>
        <v>0.15054056053034082</v>
      </c>
      <c r="F56" s="22">
        <f>'Parameters and Results'!$B$10*'Volatility and Adjustment a)'!F55 + (1-'Parameters and Results'!$B$10)*Data!H56^2</f>
        <v>6.5830672089695268E-6</v>
      </c>
      <c r="G56" s="8">
        <f t="shared" si="2"/>
        <v>4.0568051496742877E-2</v>
      </c>
      <c r="H56" s="22">
        <f>'Parameters and Results'!$B$10*H55 + (1-'Parameters and Results'!$B$10)*Data!I56^2</f>
        <v>9.1198950485274949E-5</v>
      </c>
      <c r="I56" s="8">
        <f t="shared" si="3"/>
        <v>0.15099581988028257</v>
      </c>
      <c r="J56" s="22">
        <f>'Parameters and Results'!$B$10*J55 + (1-'Parameters and Results'!$B$10)*Data!J56^2</f>
        <v>5.9247604880725742E-7</v>
      </c>
      <c r="K56" s="8">
        <f t="shared" si="4"/>
        <v>1.2170415449022861E-2</v>
      </c>
      <c r="L56" s="22">
        <f>'Parameters and Results'!$B$10*L55 + (1-'Parameters and Results'!$B$10)*Data!K56^2</f>
        <v>8.7929418772530058E-5</v>
      </c>
      <c r="M56" s="8">
        <f t="shared" si="5"/>
        <v>0.14826447549272387</v>
      </c>
      <c r="N56" s="8">
        <f>Data!I56*$I$3023/I56</f>
        <v>-6.1065906509938242E-3</v>
      </c>
      <c r="O56" s="8">
        <f>Data!J56*$K$3023/K56</f>
        <v>-2.4441035797002071E-3</v>
      </c>
      <c r="P56" s="8">
        <f t="shared" si="6"/>
        <v>-8.5506942306940309E-3</v>
      </c>
    </row>
    <row r="57" spans="1:16" x14ac:dyDescent="0.2">
      <c r="A57" s="3">
        <v>35145</v>
      </c>
      <c r="B57" s="22">
        <f>'Parameters and Results'!$B$10*'Volatility and Adjustment a)'!B56 + (1-'Parameters and Results'!$B$10)*Data!F57^2</f>
        <v>4.4270257944958031E-5</v>
      </c>
      <c r="C57" s="8">
        <f t="shared" si="0"/>
        <v>0.10520249277578696</v>
      </c>
      <c r="D57" s="22">
        <f>'Parameters and Results'!$B$10*'Volatility and Adjustment a)'!D56 + (1-'Parameters and Results'!$B$10)*Data!G57^2</f>
        <v>8.5299593860922864E-5</v>
      </c>
      <c r="E57" s="8">
        <f t="shared" si="1"/>
        <v>0.14603047101625988</v>
      </c>
      <c r="F57" s="22">
        <f>'Parameters and Results'!$B$10*'Volatility and Adjustment a)'!F56 + (1-'Parameters and Results'!$B$10)*Data!H57^2</f>
        <v>6.2531195909521366E-6</v>
      </c>
      <c r="G57" s="8">
        <f t="shared" si="2"/>
        <v>3.953833453419648E-2</v>
      </c>
      <c r="H57" s="22">
        <f>'Parameters and Results'!$B$10*H56 + (1-'Parameters and Results'!$B$10)*Data!I57^2</f>
        <v>8.6072811134223901E-5</v>
      </c>
      <c r="I57" s="8">
        <f t="shared" si="3"/>
        <v>0.14669084083048939</v>
      </c>
      <c r="J57" s="22">
        <f>'Parameters and Results'!$B$10*J56 + (1-'Parameters and Results'!$B$10)*Data!J57^2</f>
        <v>5.6278076318569231E-7</v>
      </c>
      <c r="K57" s="8">
        <f t="shared" si="4"/>
        <v>1.1861500360258945E-2</v>
      </c>
      <c r="L57" s="22">
        <f>'Parameters and Results'!$B$10*L56 + (1-'Parameters and Results'!$B$10)*Data!K57^2</f>
        <v>8.3095283481334425E-5</v>
      </c>
      <c r="M57" s="8">
        <f t="shared" si="5"/>
        <v>0.14413126264046119</v>
      </c>
      <c r="N57" s="8">
        <f>Data!I57*$I$3023/I57</f>
        <v>4.6844415115356326E-3</v>
      </c>
      <c r="O57" s="8">
        <f>Data!J57*$K$3023/K57</f>
        <v>8.1797950542429121E-4</v>
      </c>
      <c r="P57" s="8">
        <f t="shared" si="6"/>
        <v>5.5024210169599234E-3</v>
      </c>
    </row>
    <row r="58" spans="1:16" x14ac:dyDescent="0.2">
      <c r="A58" s="3">
        <v>35146</v>
      </c>
      <c r="B58" s="22">
        <f>'Parameters and Results'!$B$10*'Volatility and Adjustment a)'!B57 + (1-'Parameters and Results'!$B$10)*Data!F58^2</f>
        <v>4.1945299291215711E-5</v>
      </c>
      <c r="C58" s="8">
        <f t="shared" si="0"/>
        <v>0.10240275788670893</v>
      </c>
      <c r="D58" s="22">
        <f>'Parameters and Results'!$B$10*'Volatility and Adjustment a)'!D57 + (1-'Parameters and Results'!$B$10)*Data!G58^2</f>
        <v>8.0472103368427829E-5</v>
      </c>
      <c r="E58" s="8">
        <f t="shared" si="1"/>
        <v>0.14183802678445212</v>
      </c>
      <c r="F58" s="22">
        <f>'Parameters and Results'!$B$10*'Volatility and Adjustment a)'!F57 + (1-'Parameters and Results'!$B$10)*Data!H58^2</f>
        <v>6.0501395609511479E-6</v>
      </c>
      <c r="G58" s="8">
        <f t="shared" si="2"/>
        <v>3.889132152855939E-2</v>
      </c>
      <c r="H58" s="22">
        <f>'Parameters and Results'!$B$10*H57 + (1-'Parameters and Results'!$B$10)*Data!I58^2</f>
        <v>8.1539907180850886E-5</v>
      </c>
      <c r="I58" s="8">
        <f t="shared" si="3"/>
        <v>0.14277596714858115</v>
      </c>
      <c r="J58" s="22">
        <f>'Parameters and Results'!$B$10*J57 + (1-'Parameters and Results'!$B$10)*Data!J58^2</f>
        <v>5.4451256048560332E-7</v>
      </c>
      <c r="K58" s="8">
        <f t="shared" si="4"/>
        <v>1.1667396458567816E-2</v>
      </c>
      <c r="L58" s="22">
        <f>'Parameters and Results'!$B$10*L57 + (1-'Parameters and Results'!$B$10)*Data!K58^2</f>
        <v>7.8954386811274529E-5</v>
      </c>
      <c r="M58" s="8">
        <f t="shared" si="5"/>
        <v>0.14049411625694022</v>
      </c>
      <c r="N58" s="8">
        <f>Data!I58*$I$3023/I58</f>
        <v>6.5038305192495578E-3</v>
      </c>
      <c r="O58" s="8">
        <f>Data!J58*$K$3023/K58</f>
        <v>1.3531794136922787E-3</v>
      </c>
      <c r="P58" s="8">
        <f t="shared" si="6"/>
        <v>7.8570099329418365E-3</v>
      </c>
    </row>
    <row r="59" spans="1:16" x14ac:dyDescent="0.2">
      <c r="A59" s="3">
        <v>35149</v>
      </c>
      <c r="B59" s="22">
        <f>'Parameters and Results'!$B$10*'Volatility and Adjustment a)'!B58 + (1-'Parameters and Results'!$B$10)*Data!F59^2</f>
        <v>4.2198088210504397E-5</v>
      </c>
      <c r="C59" s="8">
        <f t="shared" si="0"/>
        <v>0.10271086628310608</v>
      </c>
      <c r="D59" s="22">
        <f>'Parameters and Results'!$B$10*'Volatility and Adjustment a)'!D58 + (1-'Parameters and Results'!$B$10)*Data!G59^2</f>
        <v>7.5691501482882527E-5</v>
      </c>
      <c r="E59" s="8">
        <f t="shared" si="1"/>
        <v>0.13756044260876973</v>
      </c>
      <c r="F59" s="22">
        <f>'Parameters and Results'!$B$10*'Volatility and Adjustment a)'!F58 + (1-'Parameters and Results'!$B$10)*Data!H59^2</f>
        <v>8.4659542241067514E-6</v>
      </c>
      <c r="G59" s="8">
        <f t="shared" si="2"/>
        <v>4.6005310085105264E-2</v>
      </c>
      <c r="H59" s="22">
        <f>'Parameters and Results'!$B$10*H58 + (1-'Parameters and Results'!$B$10)*Data!I59^2</f>
        <v>7.9125393098374217E-5</v>
      </c>
      <c r="I59" s="8">
        <f t="shared" si="3"/>
        <v>0.14064618115894065</v>
      </c>
      <c r="J59" s="22">
        <f>'Parameters and Results'!$B$10*J58 + (1-'Parameters and Results'!$B$10)*Data!J59^2</f>
        <v>7.6193588016960764E-7</v>
      </c>
      <c r="K59" s="8">
        <f t="shared" si="4"/>
        <v>1.3801593025531578E-2</v>
      </c>
      <c r="L59" s="22">
        <f>'Parameters and Results'!$B$10*L58 + (1-'Parameters and Results'!$B$10)*Data!K59^2</f>
        <v>7.5370673444310359E-5</v>
      </c>
      <c r="M59" s="8">
        <f t="shared" si="5"/>
        <v>0.13726859932656701</v>
      </c>
      <c r="N59" s="8">
        <f>Data!I59*$I$3023/I59</f>
        <v>-1.3078622467870268E-2</v>
      </c>
      <c r="O59" s="8">
        <f>Data!J59*$K$3023/K59</f>
        <v>4.59520596466773E-3</v>
      </c>
      <c r="P59" s="8">
        <f t="shared" si="6"/>
        <v>-8.4834165032025392E-3</v>
      </c>
    </row>
    <row r="60" spans="1:16" x14ac:dyDescent="0.2">
      <c r="A60" s="3">
        <v>35150</v>
      </c>
      <c r="B60" s="22">
        <f>'Parameters and Results'!$B$10*'Volatility and Adjustment a)'!B59 + (1-'Parameters and Results'!$B$10)*Data!F60^2</f>
        <v>4.1629241343656754E-5</v>
      </c>
      <c r="C60" s="8">
        <f t="shared" si="0"/>
        <v>0.1020162258462554</v>
      </c>
      <c r="D60" s="22">
        <f>'Parameters and Results'!$B$10*'Volatility and Adjustment a)'!D59 + (1-'Parameters and Results'!$B$10)*Data!G60^2</f>
        <v>7.2363546791905738E-5</v>
      </c>
      <c r="E60" s="8">
        <f t="shared" si="1"/>
        <v>0.13450236688614975</v>
      </c>
      <c r="F60" s="22">
        <f>'Parameters and Results'!$B$10*'Volatility and Adjustment a)'!F59 + (1-'Parameters and Results'!$B$10)*Data!H60^2</f>
        <v>7.9838473169023948E-6</v>
      </c>
      <c r="G60" s="8">
        <f t="shared" si="2"/>
        <v>4.4676188615699962E-2</v>
      </c>
      <c r="H60" s="22">
        <f>'Parameters and Results'!$B$10*H59 + (1-'Parameters and Results'!$B$10)*Data!I60^2</f>
        <v>7.4776133995366198E-5</v>
      </c>
      <c r="I60" s="8">
        <f t="shared" si="3"/>
        <v>0.13672612588251579</v>
      </c>
      <c r="J60" s="22">
        <f>'Parameters and Results'!$B$10*J59 + (1-'Parameters and Results'!$B$10)*Data!J60^2</f>
        <v>7.1854625852121544E-7</v>
      </c>
      <c r="K60" s="8">
        <f t="shared" si="4"/>
        <v>1.3402856584709986E-2</v>
      </c>
      <c r="L60" s="22">
        <f>'Parameters and Results'!$B$10*L59 + (1-'Parameters and Results'!$B$10)*Data!K60^2</f>
        <v>7.1309903431799617E-5</v>
      </c>
      <c r="M60" s="8">
        <f t="shared" si="5"/>
        <v>0.13351957106712822</v>
      </c>
      <c r="N60" s="8">
        <f>Data!I60*$I$3023/I60</f>
        <v>-5.3936661686551203E-3</v>
      </c>
      <c r="O60" s="8">
        <f>Data!J60*$K$3023/K60</f>
        <v>-4.5639362069372274E-4</v>
      </c>
      <c r="P60" s="8">
        <f t="shared" si="6"/>
        <v>-5.8500597893488427E-3</v>
      </c>
    </row>
    <row r="61" spans="1:16" x14ac:dyDescent="0.2">
      <c r="A61" s="3">
        <v>35151</v>
      </c>
      <c r="B61" s="22">
        <f>'Parameters and Results'!$B$10*'Volatility and Adjustment a)'!B60 + (1-'Parameters and Results'!$B$10)*Data!F61^2</f>
        <v>3.9721699807800062E-5</v>
      </c>
      <c r="C61" s="8">
        <f t="shared" si="0"/>
        <v>9.9651517559694064E-2</v>
      </c>
      <c r="D61" s="22">
        <f>'Parameters and Results'!$B$10*'Volatility and Adjustment a)'!D60 + (1-'Parameters and Results'!$B$10)*Data!G61^2</f>
        <v>7.0355859543220684E-5</v>
      </c>
      <c r="E61" s="8">
        <f t="shared" si="1"/>
        <v>0.13262339494148523</v>
      </c>
      <c r="F61" s="22">
        <f>'Parameters and Results'!$B$10*'Volatility and Adjustment a)'!F60 + (1-'Parameters and Results'!$B$10)*Data!H61^2</f>
        <v>8.4075703956892816E-6</v>
      </c>
      <c r="G61" s="8">
        <f t="shared" si="2"/>
        <v>4.5846402246221246E-2</v>
      </c>
      <c r="H61" s="22">
        <f>'Parameters and Results'!$B$10*H60 + (1-'Parameters and Results'!$B$10)*Data!I61^2</f>
        <v>7.0312908329966107E-5</v>
      </c>
      <c r="I61" s="8">
        <f t="shared" si="3"/>
        <v>0.13258290644910273</v>
      </c>
      <c r="J61" s="22">
        <f>'Parameters and Results'!$B$10*J60 + (1-'Parameters and Results'!$B$10)*Data!J61^2</f>
        <v>7.5668133561203535E-7</v>
      </c>
      <c r="K61" s="8">
        <f t="shared" si="4"/>
        <v>1.3753920673866374E-2</v>
      </c>
      <c r="L61" s="22">
        <f>'Parameters and Results'!$B$10*L60 + (1-'Parameters and Results'!$B$10)*Data!K61^2</f>
        <v>6.7048801397997224E-5</v>
      </c>
      <c r="M61" s="8">
        <f t="shared" si="5"/>
        <v>0.12946891653790613</v>
      </c>
      <c r="N61" s="8">
        <f>Data!I61*$I$3023/I61</f>
        <v>-1.3465880674758458E-3</v>
      </c>
      <c r="O61" s="8">
        <f>Data!J61*$K$3023/K61</f>
        <v>2.6282212923953207E-3</v>
      </c>
      <c r="P61" s="8">
        <f t="shared" si="6"/>
        <v>1.2816332249194749E-3</v>
      </c>
    </row>
    <row r="62" spans="1:16" x14ac:dyDescent="0.2">
      <c r="A62" s="3">
        <v>35152</v>
      </c>
      <c r="B62" s="22">
        <f>'Parameters and Results'!$B$10*'Volatility and Adjustment a)'!B61 + (1-'Parameters and Results'!$B$10)*Data!F62^2</f>
        <v>3.7338575765087423E-5</v>
      </c>
      <c r="C62" s="8">
        <f t="shared" si="0"/>
        <v>9.6615961110325124E-2</v>
      </c>
      <c r="D62" s="22">
        <f>'Parameters and Results'!$B$10*'Volatility and Adjustment a)'!D61 + (1-'Parameters and Results'!$B$10)*Data!G62^2</f>
        <v>6.6134636205087758E-5</v>
      </c>
      <c r="E62" s="8">
        <f t="shared" si="1"/>
        <v>0.12858327671696634</v>
      </c>
      <c r="F62" s="22">
        <f>'Parameters and Results'!$B$10*'Volatility and Adjustment a)'!F61 + (1-'Parameters and Results'!$B$10)*Data!H62^2</f>
        <v>8.7755848848492065E-6</v>
      </c>
      <c r="G62" s="8">
        <f t="shared" si="2"/>
        <v>4.6839045904163143E-2</v>
      </c>
      <c r="H62" s="22">
        <f>'Parameters and Results'!$B$10*H61 + (1-'Parameters and Results'!$B$10)*Data!I62^2</f>
        <v>6.6094450213674414E-5</v>
      </c>
      <c r="I62" s="8">
        <f t="shared" si="3"/>
        <v>0.12854420466679392</v>
      </c>
      <c r="J62" s="22">
        <f>'Parameters and Results'!$B$10*J61 + (1-'Parameters and Results'!$B$10)*Data!J62^2</f>
        <v>7.8980263963642856E-7</v>
      </c>
      <c r="K62" s="8">
        <f t="shared" si="4"/>
        <v>1.4051713771248942E-2</v>
      </c>
      <c r="L62" s="22">
        <f>'Parameters and Results'!$B$10*L61 + (1-'Parameters and Results'!$B$10)*Data!K62^2</f>
        <v>6.309474330637087E-5</v>
      </c>
      <c r="M62" s="8">
        <f t="shared" si="5"/>
        <v>0.12559333512011184</v>
      </c>
      <c r="N62" s="8">
        <f>Data!I62*$I$3023/I62</f>
        <v>1.6169783245455183E-4</v>
      </c>
      <c r="O62" s="8">
        <f>Data!J62*$K$3023/K62</f>
        <v>-2.529003263954051E-3</v>
      </c>
      <c r="P62" s="8">
        <f t="shared" si="6"/>
        <v>-2.3673054314994994E-3</v>
      </c>
    </row>
    <row r="63" spans="1:16" x14ac:dyDescent="0.2">
      <c r="A63" s="3">
        <v>35153</v>
      </c>
      <c r="B63" s="22">
        <f>'Parameters and Results'!$B$10*'Volatility and Adjustment a)'!B62 + (1-'Parameters and Results'!$B$10)*Data!F63^2</f>
        <v>3.8341267102406115E-5</v>
      </c>
      <c r="C63" s="8">
        <f t="shared" si="0"/>
        <v>9.7904631022242908E-2</v>
      </c>
      <c r="D63" s="22">
        <f>'Parameters and Results'!$B$10*'Volatility and Adjustment a)'!D62 + (1-'Parameters and Results'!$B$10)*Data!G63^2</f>
        <v>6.3861544839293884E-5</v>
      </c>
      <c r="E63" s="8">
        <f t="shared" si="1"/>
        <v>0.12635420930789554</v>
      </c>
      <c r="F63" s="22">
        <f>'Parameters and Results'!$B$10*'Volatility and Adjustment a)'!F62 + (1-'Parameters and Results'!$B$10)*Data!H63^2</f>
        <v>8.3855203354712199E-6</v>
      </c>
      <c r="G63" s="8">
        <f t="shared" si="2"/>
        <v>4.5786243391086424E-2</v>
      </c>
      <c r="H63" s="22">
        <f>'Parameters and Results'!$B$10*H62 + (1-'Parameters and Results'!$B$10)*Data!I63^2</f>
        <v>6.2890380582137829E-5</v>
      </c>
      <c r="I63" s="8">
        <f t="shared" si="3"/>
        <v>0.12538977289051312</v>
      </c>
      <c r="J63" s="22">
        <f>'Parameters and Results'!$B$10*J62 + (1-'Parameters and Results'!$B$10)*Data!J63^2</f>
        <v>7.5469683019240977E-7</v>
      </c>
      <c r="K63" s="8">
        <f t="shared" si="4"/>
        <v>1.3735873017325926E-2</v>
      </c>
      <c r="L63" s="22">
        <f>'Parameters and Results'!$B$10*L62 + (1-'Parameters and Results'!$B$10)*Data!K63^2</f>
        <v>5.9889504162192546E-5</v>
      </c>
      <c r="M63" s="8">
        <f t="shared" si="5"/>
        <v>0.12236166082784319</v>
      </c>
      <c r="N63" s="8">
        <f>Data!I63*$I$3023/I63</f>
        <v>8.1329927973112677E-3</v>
      </c>
      <c r="O63" s="8">
        <f>Data!J63*$K$3023/K63</f>
        <v>-1.0232151157996397E-3</v>
      </c>
      <c r="P63" s="8">
        <f t="shared" si="6"/>
        <v>7.1097776815116278E-3</v>
      </c>
    </row>
    <row r="64" spans="1:16" x14ac:dyDescent="0.2">
      <c r="A64" s="3">
        <v>35156</v>
      </c>
      <c r="B64" s="22">
        <f>'Parameters and Results'!$B$10*'Volatility and Adjustment a)'!B63 + (1-'Parameters and Results'!$B$10)*Data!F64^2</f>
        <v>3.7565935346757285E-5</v>
      </c>
      <c r="C64" s="8">
        <f t="shared" si="0"/>
        <v>9.6909668437619376E-2</v>
      </c>
      <c r="D64" s="22">
        <f>'Parameters and Results'!$B$10*'Volatility and Adjustment a)'!D63 + (1-'Parameters and Results'!$B$10)*Data!G64^2</f>
        <v>6.9660387944128082E-5</v>
      </c>
      <c r="E64" s="8">
        <f t="shared" si="1"/>
        <v>0.13196627215327417</v>
      </c>
      <c r="F64" s="22">
        <f>'Parameters and Results'!$B$10*'Volatility and Adjustment a)'!F63 + (1-'Parameters and Results'!$B$10)*Data!H64^2</f>
        <v>7.9659466890794395E-6</v>
      </c>
      <c r="G64" s="8">
        <f t="shared" si="2"/>
        <v>4.4626076146910561E-2</v>
      </c>
      <c r="H64" s="22">
        <f>'Parameters and Results'!$B$10*H63 + (1-'Parameters and Results'!$B$10)*Data!I64^2</f>
        <v>6.671461076796684E-5</v>
      </c>
      <c r="I64" s="8">
        <f t="shared" si="3"/>
        <v>0.1291458582068806</v>
      </c>
      <c r="J64" s="22">
        <f>'Parameters and Results'!$B$10*J63 + (1-'Parameters and Results'!$B$10)*Data!J64^2</f>
        <v>7.1693520201714974E-7</v>
      </c>
      <c r="K64" s="8">
        <f t="shared" si="4"/>
        <v>1.3387822844073171E-2</v>
      </c>
      <c r="L64" s="22">
        <f>'Parameters and Results'!$B$10*L63 + (1-'Parameters and Results'!$B$10)*Data!K64^2</f>
        <v>6.437936874571635E-5</v>
      </c>
      <c r="M64" s="8">
        <f t="shared" si="5"/>
        <v>0.12686544914368564</v>
      </c>
      <c r="N64" s="8">
        <f>Data!I64*$I$3023/I64</f>
        <v>2.4940722351355724E-2</v>
      </c>
      <c r="O64" s="8">
        <f>Data!J64*$K$3023/K64</f>
        <v>8.2146054168956309E-4</v>
      </c>
      <c r="P64" s="8">
        <f t="shared" si="6"/>
        <v>2.5762182893045289E-2</v>
      </c>
    </row>
    <row r="65" spans="1:16" x14ac:dyDescent="0.2">
      <c r="A65" s="3">
        <v>35157</v>
      </c>
      <c r="B65" s="22">
        <f>'Parameters and Results'!$B$10*'Volatility and Adjustment a)'!B64 + (1-'Parameters and Results'!$B$10)*Data!F65^2</f>
        <v>3.5753451544981332E-5</v>
      </c>
      <c r="C65" s="8">
        <f t="shared" si="0"/>
        <v>9.4542915579356512E-2</v>
      </c>
      <c r="D65" s="22">
        <f>'Parameters and Results'!$B$10*'Volatility and Adjustment a)'!D64 + (1-'Parameters and Results'!$B$10)*Data!G65^2</f>
        <v>6.5808649888092727E-5</v>
      </c>
      <c r="E65" s="8">
        <f t="shared" si="1"/>
        <v>0.12826598330041827</v>
      </c>
      <c r="F65" s="22">
        <f>'Parameters and Results'!$B$10*'Volatility and Adjustment a)'!F64 + (1-'Parameters and Results'!$B$10)*Data!H65^2</f>
        <v>7.4921199767033807E-6</v>
      </c>
      <c r="G65" s="8">
        <f t="shared" si="2"/>
        <v>4.3278516543151582E-2</v>
      </c>
      <c r="H65" s="22">
        <f>'Parameters and Results'!$B$10*H64 + (1-'Parameters and Results'!$B$10)*Data!I65^2</f>
        <v>6.3504885423165038E-5</v>
      </c>
      <c r="I65" s="8">
        <f t="shared" si="3"/>
        <v>0.12600087839293525</v>
      </c>
      <c r="J65" s="22">
        <f>'Parameters and Results'!$B$10*J64 + (1-'Parameters and Results'!$B$10)*Data!J65^2</f>
        <v>6.7429079790330443E-7</v>
      </c>
      <c r="K65" s="8">
        <f t="shared" si="4"/>
        <v>1.2983554962945476E-2</v>
      </c>
      <c r="L65" s="22">
        <f>'Parameters and Results'!$B$10*L64 + (1-'Parameters and Results'!$B$10)*Data!K65^2</f>
        <v>6.1275788943624567E-5</v>
      </c>
      <c r="M65" s="8">
        <f t="shared" si="5"/>
        <v>0.12376973473311698</v>
      </c>
      <c r="N65" s="8">
        <f>Data!I65*$I$3023/I65</f>
        <v>8.2595089902011472E-3</v>
      </c>
      <c r="O65" s="8">
        <f>Data!J65*$K$3023/K65</f>
        <v>-1.8831713419511042E-4</v>
      </c>
      <c r="P65" s="8">
        <f t="shared" si="6"/>
        <v>8.071191856006037E-3</v>
      </c>
    </row>
    <row r="66" spans="1:16" x14ac:dyDescent="0.2">
      <c r="A66" s="3">
        <v>35158</v>
      </c>
      <c r="B66" s="22">
        <f>'Parameters and Results'!$B$10*'Volatility and Adjustment a)'!B65 + (1-'Parameters and Results'!$B$10)*Data!F66^2</f>
        <v>3.3658183122205451E-5</v>
      </c>
      <c r="C66" s="8">
        <f t="shared" si="0"/>
        <v>9.1730833314384336E-2</v>
      </c>
      <c r="D66" s="22">
        <f>'Parameters and Results'!$B$10*'Volatility and Adjustment a)'!D65 + (1-'Parameters and Results'!$B$10)*Data!G66^2</f>
        <v>6.1913796564282839E-5</v>
      </c>
      <c r="E66" s="8">
        <f t="shared" si="1"/>
        <v>0.12441241554230313</v>
      </c>
      <c r="F66" s="22">
        <f>'Parameters and Results'!$B$10*'Volatility and Adjustment a)'!F65 + (1-'Parameters and Results'!$B$10)*Data!H66^2</f>
        <v>7.0797246038010379E-6</v>
      </c>
      <c r="G66" s="8">
        <f t="shared" si="2"/>
        <v>4.2070549686808935E-2</v>
      </c>
      <c r="H66" s="22">
        <f>'Parameters and Results'!$B$10*H65 + (1-'Parameters and Results'!$B$10)*Data!I66^2</f>
        <v>5.9699554135745318E-5</v>
      </c>
      <c r="I66" s="8">
        <f t="shared" si="3"/>
        <v>0.12216746102762523</v>
      </c>
      <c r="J66" s="22">
        <f>'Parameters and Results'!$B$10*J65 + (1-'Parameters and Results'!$B$10)*Data!J66^2</f>
        <v>6.3717521434209363E-7</v>
      </c>
      <c r="K66" s="8">
        <f t="shared" si="4"/>
        <v>1.2621164906042683E-2</v>
      </c>
      <c r="L66" s="22">
        <f>'Parameters and Results'!$B$10*L65 + (1-'Parameters and Results'!$B$10)*Data!K66^2</f>
        <v>5.7615689457923333E-5</v>
      </c>
      <c r="M66" s="8">
        <f t="shared" si="5"/>
        <v>0.1200163420725729</v>
      </c>
      <c r="N66" s="8">
        <f>Data!I66*$I$3023/I66</f>
        <v>-6.7377597840210287E-4</v>
      </c>
      <c r="O66" s="8">
        <f>Data!J66*$K$3023/K66</f>
        <v>-5.8086801629999055E-4</v>
      </c>
      <c r="P66" s="8">
        <f t="shared" si="6"/>
        <v>-1.2546439947020934E-3</v>
      </c>
    </row>
    <row r="67" spans="1:16" x14ac:dyDescent="0.2">
      <c r="A67" s="3">
        <v>35159</v>
      </c>
      <c r="B67" s="22">
        <f>'Parameters and Results'!$B$10*'Volatility and Adjustment a)'!B66 + (1-'Parameters and Results'!$B$10)*Data!F67^2</f>
        <v>3.5628309599678934E-5</v>
      </c>
      <c r="C67" s="8">
        <f t="shared" si="0"/>
        <v>9.4377314010940863E-2</v>
      </c>
      <c r="D67" s="22">
        <f>'Parameters and Results'!$B$10*'Volatility and Adjustment a)'!D66 + (1-'Parameters and Results'!$B$10)*Data!G67^2</f>
        <v>5.8199024562911339E-5</v>
      </c>
      <c r="E67" s="8">
        <f t="shared" si="1"/>
        <v>0.1206223699847082</v>
      </c>
      <c r="F67" s="22">
        <f>'Parameters and Results'!$B$10*'Volatility and Adjustment a)'!F66 + (1-'Parameters and Results'!$B$10)*Data!H67^2</f>
        <v>6.9698487218758064E-6</v>
      </c>
      <c r="G67" s="8">
        <f t="shared" si="2"/>
        <v>4.1742809925410525E-2</v>
      </c>
      <c r="H67" s="22">
        <f>'Parameters and Results'!$B$10*H66 + (1-'Parameters and Results'!$B$10)*Data!I67^2</f>
        <v>5.9158049126201444E-5</v>
      </c>
      <c r="I67" s="8">
        <f t="shared" si="3"/>
        <v>0.12161213870971253</v>
      </c>
      <c r="J67" s="22">
        <f>'Parameters and Results'!$B$10*J66 + (1-'Parameters and Results'!$B$10)*Data!J67^2</f>
        <v>6.2728638496882269E-7</v>
      </c>
      <c r="K67" s="8">
        <f t="shared" si="4"/>
        <v>1.2522842977623159E-2</v>
      </c>
      <c r="L67" s="22">
        <f>'Parameters and Results'!$B$10*L66 + (1-'Parameters and Results'!$B$10)*Data!K67^2</f>
        <v>5.6640456697696845E-5</v>
      </c>
      <c r="M67" s="8">
        <f t="shared" si="5"/>
        <v>0.11899627798559168</v>
      </c>
      <c r="N67" s="8">
        <f>Data!I67*$I$3023/I67</f>
        <v>1.6754948287026845E-2</v>
      </c>
      <c r="O67" s="8">
        <f>Data!J67*$K$3023/K67</f>
        <v>-1.7048743849298297E-3</v>
      </c>
      <c r="P67" s="8">
        <f t="shared" si="6"/>
        <v>1.5050073902097016E-2</v>
      </c>
    </row>
    <row r="68" spans="1:16" x14ac:dyDescent="0.2">
      <c r="A68" s="3">
        <v>35164</v>
      </c>
      <c r="B68" s="22">
        <f>'Parameters and Results'!$B$10*'Volatility and Adjustment a)'!B67 + (1-'Parameters and Results'!$B$10)*Data!F68^2</f>
        <v>3.3528866031682011E-5</v>
      </c>
      <c r="C68" s="8">
        <f t="shared" ref="C68:C131" si="7">SQRT(B68*250)</f>
        <v>9.1554445593430914E-2</v>
      </c>
      <c r="D68" s="22">
        <f>'Parameters and Results'!$B$10*'Volatility and Adjustment a)'!D67 + (1-'Parameters and Results'!$B$10)*Data!G68^2</f>
        <v>8.1326438811033395E-5</v>
      </c>
      <c r="E68" s="8">
        <f t="shared" ref="E68:E131" si="8">SQRT(D68*250)</f>
        <v>0.14258895364914614</v>
      </c>
      <c r="F68" s="22">
        <f>'Parameters and Results'!$B$10*'Volatility and Adjustment a)'!F67 + (1-'Parameters and Results'!$B$10)*Data!H68^2</f>
        <v>7.2475429775434504E-6</v>
      </c>
      <c r="G68" s="8">
        <f t="shared" ref="G68:G131" si="9">SQRT(F68*250)</f>
        <v>4.2566251237169839E-2</v>
      </c>
      <c r="H68" s="22">
        <f>'Parameters and Results'!$B$10*H67 + (1-'Parameters and Results'!$B$10)*Data!I68^2</f>
        <v>6.2446440667597103E-5</v>
      </c>
      <c r="I68" s="8">
        <f t="shared" ref="I68:I131" si="10">SQRT(H68*250)</f>
        <v>0.12494642918826962</v>
      </c>
      <c r="J68" s="22">
        <f>'Parameters and Results'!$B$10*J67 + (1-'Parameters and Results'!$B$10)*Data!J68^2</f>
        <v>6.5227886797891077E-7</v>
      </c>
      <c r="K68" s="8">
        <f t="shared" ref="K68:K131" si="11">SQRT(J68*250)</f>
        <v>1.2769875371150954E-2</v>
      </c>
      <c r="L68" s="22">
        <f>'Parameters and Results'!$B$10*L67 + (1-'Parameters and Results'!$B$10)*Data!K68^2</f>
        <v>5.8833711390990018E-5</v>
      </c>
      <c r="M68" s="8">
        <f t="shared" ref="M68:M131" si="12">SQRT(L68*250)</f>
        <v>0.12127830740799239</v>
      </c>
      <c r="N68" s="8">
        <f>Data!I68*$I$3023/I68</f>
        <v>-2.4456060260750433E-2</v>
      </c>
      <c r="O68" s="8">
        <f>Data!J68*$K$3023/K68</f>
        <v>2.4853404510426034E-3</v>
      </c>
      <c r="P68" s="8">
        <f t="shared" ref="P68:P131" si="13">N68+O68</f>
        <v>-2.1970719809707828E-2</v>
      </c>
    </row>
    <row r="69" spans="1:16" x14ac:dyDescent="0.2">
      <c r="A69" s="3">
        <v>35165</v>
      </c>
      <c r="B69" s="22">
        <f>'Parameters and Results'!$B$10*'Volatility and Adjustment a)'!B68 + (1-'Parameters and Results'!$B$10)*Data!F69^2</f>
        <v>3.1845266045825389E-5</v>
      </c>
      <c r="C69" s="8">
        <f t="shared" si="7"/>
        <v>8.9226209778609039E-2</v>
      </c>
      <c r="D69" s="22">
        <f>'Parameters and Results'!$B$10*'Volatility and Adjustment a)'!D68 + (1-'Parameters and Results'!$B$10)*Data!G69^2</f>
        <v>8.7583998860161295E-5</v>
      </c>
      <c r="E69" s="8">
        <f t="shared" si="8"/>
        <v>0.14797296954187383</v>
      </c>
      <c r="F69" s="22">
        <f>'Parameters and Results'!$B$10*'Volatility and Adjustment a)'!F68 + (1-'Parameters and Results'!$B$10)*Data!H69^2</f>
        <v>1.1079369837290533E-5</v>
      </c>
      <c r="G69" s="8">
        <f t="shared" si="9"/>
        <v>5.2629292787597225E-2</v>
      </c>
      <c r="H69" s="22">
        <f>'Parameters and Results'!$B$10*H68 + (1-'Parameters and Results'!$B$10)*Data!I69^2</f>
        <v>6.0391951010278311E-5</v>
      </c>
      <c r="I69" s="8">
        <f t="shared" si="10"/>
        <v>0.12287386928297479</v>
      </c>
      <c r="J69" s="22">
        <f>'Parameters and Results'!$B$10*J68 + (1-'Parameters and Results'!$B$10)*Data!J69^2</f>
        <v>9.9714328535614829E-7</v>
      </c>
      <c r="K69" s="8">
        <f t="shared" si="11"/>
        <v>1.5788787836279169E-2</v>
      </c>
      <c r="L69" s="22">
        <f>'Parameters and Results'!$B$10*L68 + (1-'Parameters and Results'!$B$10)*Data!K69^2</f>
        <v>5.5767728707764022E-5</v>
      </c>
      <c r="M69" s="8">
        <f t="shared" si="12"/>
        <v>0.11807595935219416</v>
      </c>
      <c r="N69" s="8">
        <f>Data!I69*$I$3023/I69</f>
        <v>-1.2371675277665141E-2</v>
      </c>
      <c r="O69" s="8">
        <f>Data!J69*$K$3023/K69</f>
        <v>4.9773705315871867E-3</v>
      </c>
      <c r="P69" s="8">
        <f t="shared" si="13"/>
        <v>-7.3943047460779546E-3</v>
      </c>
    </row>
    <row r="70" spans="1:16" x14ac:dyDescent="0.2">
      <c r="A70" s="3">
        <v>35166</v>
      </c>
      <c r="B70" s="22">
        <f>'Parameters and Results'!$B$10*'Volatility and Adjustment a)'!B69 + (1-'Parameters and Results'!$B$10)*Data!F70^2</f>
        <v>3.2223967944994522E-5</v>
      </c>
      <c r="C70" s="8">
        <f t="shared" si="7"/>
        <v>8.975517804699977E-2</v>
      </c>
      <c r="D70" s="22">
        <f>'Parameters and Results'!$B$10*'Volatility and Adjustment a)'!D69 + (1-'Parameters and Results'!$B$10)*Data!G70^2</f>
        <v>8.3136615785791537E-5</v>
      </c>
      <c r="E70" s="8">
        <f t="shared" si="8"/>
        <v>0.14416710424520526</v>
      </c>
      <c r="F70" s="22">
        <f>'Parameters and Results'!$B$10*'Volatility and Adjustment a)'!F69 + (1-'Parameters and Results'!$B$10)*Data!H70^2</f>
        <v>1.0440852714894043E-5</v>
      </c>
      <c r="G70" s="8">
        <f t="shared" si="9"/>
        <v>5.1090245436125191E-2</v>
      </c>
      <c r="H70" s="22">
        <f>'Parameters and Results'!$B$10*H69 + (1-'Parameters and Results'!$B$10)*Data!I70^2</f>
        <v>6.0041796017936913E-5</v>
      </c>
      <c r="I70" s="8">
        <f t="shared" si="10"/>
        <v>0.12251713759504924</v>
      </c>
      <c r="J70" s="22">
        <f>'Parameters and Results'!$B$10*J69 + (1-'Parameters and Results'!$B$10)*Data!J70^2</f>
        <v>9.3967674434046415E-7</v>
      </c>
      <c r="K70" s="8">
        <f t="shared" si="11"/>
        <v>1.5327073630837559E-2</v>
      </c>
      <c r="L70" s="22">
        <f>'Parameters and Results'!$B$10*L69 + (1-'Parameters and Results'!$B$10)*Data!K70^2</f>
        <v>5.5873251156289415E-5</v>
      </c>
      <c r="M70" s="8">
        <f t="shared" si="12"/>
        <v>0.11818761690241646</v>
      </c>
      <c r="N70" s="8">
        <f>Data!I70*$I$3023/I70</f>
        <v>-1.725639063848115E-2</v>
      </c>
      <c r="O70" s="8">
        <f>Data!J70*$K$3023/K70</f>
        <v>-4.0213174623431627E-4</v>
      </c>
      <c r="P70" s="8">
        <f t="shared" si="13"/>
        <v>-1.7658522384715467E-2</v>
      </c>
    </row>
    <row r="71" spans="1:16" x14ac:dyDescent="0.2">
      <c r="A71" s="3">
        <v>35167</v>
      </c>
      <c r="B71" s="22">
        <f>'Parameters and Results'!$B$10*'Volatility and Adjustment a)'!B70 + (1-'Parameters and Results'!$B$10)*Data!F71^2</f>
        <v>3.2463407240655793E-5</v>
      </c>
      <c r="C71" s="8">
        <f t="shared" si="7"/>
        <v>9.0088022567730658E-2</v>
      </c>
      <c r="D71" s="22">
        <f>'Parameters and Results'!$B$10*'Volatility and Adjustment a)'!D70 + (1-'Parameters and Results'!$B$10)*Data!G71^2</f>
        <v>8.2714081911028952E-5</v>
      </c>
      <c r="E71" s="8">
        <f t="shared" si="8"/>
        <v>0.14380027982503107</v>
      </c>
      <c r="F71" s="22">
        <f>'Parameters and Results'!$B$10*'Volatility and Adjustment a)'!F70 + (1-'Parameters and Results'!$B$10)*Data!H71^2</f>
        <v>9.8154507994097711E-6</v>
      </c>
      <c r="G71" s="8">
        <f t="shared" si="9"/>
        <v>4.953647847649692E-2</v>
      </c>
      <c r="H71" s="22">
        <f>'Parameters and Results'!$B$10*H70 + (1-'Parameters and Results'!$B$10)*Data!I71^2</f>
        <v>6.241071373067941E-5</v>
      </c>
      <c r="I71" s="8">
        <f t="shared" si="10"/>
        <v>0.1249106818197301</v>
      </c>
      <c r="J71" s="22">
        <f>'Parameters and Results'!$B$10*J70 + (1-'Parameters and Results'!$B$10)*Data!J71^2</f>
        <v>8.8339057194687969E-7</v>
      </c>
      <c r="K71" s="8">
        <f t="shared" si="11"/>
        <v>1.486094354294908E-2</v>
      </c>
      <c r="L71" s="22">
        <f>'Parameters and Results'!$B$10*L70 + (1-'Parameters and Results'!$B$10)*Data!K71^2</f>
        <v>5.8539868950108303E-5</v>
      </c>
      <c r="M71" s="8">
        <f t="shared" si="12"/>
        <v>0.12097506866097277</v>
      </c>
      <c r="N71" s="8">
        <f>Data!I71*$I$3023/I71</f>
        <v>2.286068353733688E-2</v>
      </c>
      <c r="O71" s="8">
        <f>Data!J71*$K$3023/K71</f>
        <v>8.2927070213649416E-5</v>
      </c>
      <c r="P71" s="8">
        <f t="shared" si="13"/>
        <v>2.294361060755053E-2</v>
      </c>
    </row>
    <row r="72" spans="1:16" x14ac:dyDescent="0.2">
      <c r="A72" s="3">
        <v>35170</v>
      </c>
      <c r="B72" s="22">
        <f>'Parameters and Results'!$B$10*'Volatility and Adjustment a)'!B71 + (1-'Parameters and Results'!$B$10)*Data!F72^2</f>
        <v>3.2875958511088317E-5</v>
      </c>
      <c r="C72" s="8">
        <f t="shared" si="7"/>
        <v>9.0658643425610988E-2</v>
      </c>
      <c r="D72" s="22">
        <f>'Parameters and Results'!$B$10*'Volatility and Adjustment a)'!D71 + (1-'Parameters and Results'!$B$10)*Data!G72^2</f>
        <v>8.265123528420048E-5</v>
      </c>
      <c r="E72" s="8">
        <f t="shared" si="8"/>
        <v>0.14374563931142439</v>
      </c>
      <c r="F72" s="22">
        <f>'Parameters and Results'!$B$10*'Volatility and Adjustment a)'!F71 + (1-'Parameters and Results'!$B$10)*Data!H72^2</f>
        <v>9.6063062504522532E-6</v>
      </c>
      <c r="G72" s="8">
        <f t="shared" si="9"/>
        <v>4.9005882938817288E-2</v>
      </c>
      <c r="H72" s="22">
        <f>'Parameters and Results'!$B$10*H71 + (1-'Parameters and Results'!$B$10)*Data!I72^2</f>
        <v>6.511585518520694E-5</v>
      </c>
      <c r="I72" s="8">
        <f t="shared" si="10"/>
        <v>0.12758904261848558</v>
      </c>
      <c r="J72" s="22">
        <f>'Parameters and Results'!$B$10*J71 + (1-'Parameters and Results'!$B$10)*Data!J72^2</f>
        <v>8.6456756254070307E-7</v>
      </c>
      <c r="K72" s="8">
        <f t="shared" si="11"/>
        <v>1.4701764881645188E-2</v>
      </c>
      <c r="L72" s="22">
        <f>'Parameters and Results'!$B$10*L71 + (1-'Parameters and Results'!$B$10)*Data!K72^2</f>
        <v>6.2450497142457409E-5</v>
      </c>
      <c r="M72" s="8">
        <f t="shared" si="12"/>
        <v>0.124950487336442</v>
      </c>
      <c r="N72" s="8">
        <f>Data!I72*$I$3023/I72</f>
        <v>2.3259961868099591E-2</v>
      </c>
      <c r="O72" s="8">
        <f>Data!J72*$K$3023/K72</f>
        <v>1.594783576712222E-3</v>
      </c>
      <c r="P72" s="8">
        <f t="shared" si="13"/>
        <v>2.4854745444811813E-2</v>
      </c>
    </row>
    <row r="73" spans="1:16" x14ac:dyDescent="0.2">
      <c r="A73" s="3">
        <v>35171</v>
      </c>
      <c r="B73" s="22">
        <f>'Parameters and Results'!$B$10*'Volatility and Adjustment a)'!B72 + (1-'Parameters and Results'!$B$10)*Data!F73^2</f>
        <v>3.59146353638124E-5</v>
      </c>
      <c r="C73" s="8">
        <f t="shared" si="7"/>
        <v>9.4755785263766878E-2</v>
      </c>
      <c r="D73" s="22">
        <f>'Parameters and Results'!$B$10*'Volatility and Adjustment a)'!D72 + (1-'Parameters and Results'!$B$10)*Data!G73^2</f>
        <v>7.8604323335407353E-5</v>
      </c>
      <c r="E73" s="8">
        <f t="shared" si="8"/>
        <v>0.14018231284242616</v>
      </c>
      <c r="F73" s="22">
        <f>'Parameters and Results'!$B$10*'Volatility and Adjustment a)'!F72 + (1-'Parameters and Results'!$B$10)*Data!H73^2</f>
        <v>9.0816551868564169E-6</v>
      </c>
      <c r="G73" s="8">
        <f t="shared" si="9"/>
        <v>4.7648859343263447E-2</v>
      </c>
      <c r="H73" s="22">
        <f>'Parameters and Results'!$B$10*H72 + (1-'Parameters and Results'!$B$10)*Data!I73^2</f>
        <v>6.7332029854806153E-5</v>
      </c>
      <c r="I73" s="8">
        <f t="shared" si="10"/>
        <v>0.12974208054328995</v>
      </c>
      <c r="J73" s="22">
        <f>'Parameters and Results'!$B$10*J72 + (1-'Parameters and Results'!$B$10)*Data!J73^2</f>
        <v>8.1734896681707779E-7</v>
      </c>
      <c r="K73" s="8">
        <f t="shared" si="11"/>
        <v>1.4294657802979036E-2</v>
      </c>
      <c r="L73" s="22">
        <f>'Parameters and Results'!$B$10*L72 + (1-'Parameters and Results'!$B$10)*Data!K73^2</f>
        <v>6.516892289147873E-5</v>
      </c>
      <c r="M73" s="8">
        <f t="shared" si="12"/>
        <v>0.12764102288398382</v>
      </c>
      <c r="N73" s="8">
        <f>Data!I73*$I$3023/I73</f>
        <v>2.2287200593223262E-2</v>
      </c>
      <c r="O73" s="8">
        <f>Data!J73*$K$3023/K73</f>
        <v>6.0532685757596402E-4</v>
      </c>
      <c r="P73" s="8">
        <f t="shared" si="13"/>
        <v>2.2892527450799227E-2</v>
      </c>
    </row>
    <row r="74" spans="1:16" x14ac:dyDescent="0.2">
      <c r="A74" s="3">
        <v>35172</v>
      </c>
      <c r="B74" s="22">
        <f>'Parameters and Results'!$B$10*'Volatility and Adjustment a)'!B73 + (1-'Parameters and Results'!$B$10)*Data!F74^2</f>
        <v>3.5359293536700079E-5</v>
      </c>
      <c r="C74" s="8">
        <f t="shared" si="7"/>
        <v>9.4020334950344758E-2</v>
      </c>
      <c r="D74" s="22">
        <f>'Parameters and Results'!$B$10*'Volatility and Adjustment a)'!D73 + (1-'Parameters and Results'!$B$10)*Data!G74^2</f>
        <v>7.555423198794871E-5</v>
      </c>
      <c r="E74" s="8">
        <f t="shared" si="8"/>
        <v>0.13743565038587033</v>
      </c>
      <c r="F74" s="22">
        <f>'Parameters and Results'!$B$10*'Volatility and Adjustment a)'!F73 + (1-'Parameters and Results'!$B$10)*Data!H74^2</f>
        <v>8.5370200532071296E-6</v>
      </c>
      <c r="G74" s="8">
        <f t="shared" si="9"/>
        <v>4.6197997936077081E-2</v>
      </c>
      <c r="H74" s="22">
        <f>'Parameters and Results'!$B$10*H73 + (1-'Parameters and Results'!$B$10)*Data!I74^2</f>
        <v>6.6545331727363481E-5</v>
      </c>
      <c r="I74" s="8">
        <f t="shared" si="10"/>
        <v>0.12898190932003167</v>
      </c>
      <c r="J74" s="22">
        <f>'Parameters and Results'!$B$10*J73 + (1-'Parameters and Results'!$B$10)*Data!J74^2</f>
        <v>7.6833180478864186E-7</v>
      </c>
      <c r="K74" s="8">
        <f t="shared" si="11"/>
        <v>1.3859399380823126E-2</v>
      </c>
      <c r="L74" s="22">
        <f>'Parameters and Results'!$B$10*L73 + (1-'Parameters and Results'!$B$10)*Data!K74^2</f>
        <v>6.4494445349215428E-5</v>
      </c>
      <c r="M74" s="8">
        <f t="shared" si="12"/>
        <v>0.12697878302025051</v>
      </c>
      <c r="N74" s="8">
        <f>Data!I74*$I$3023/I74</f>
        <v>-1.6340974122539108E-2</v>
      </c>
      <c r="O74" s="8">
        <f>Data!J74*$K$3023/K74</f>
        <v>4.4617713232646009E-5</v>
      </c>
      <c r="P74" s="8">
        <f t="shared" si="13"/>
        <v>-1.6296356409306462E-2</v>
      </c>
    </row>
    <row r="75" spans="1:16" x14ac:dyDescent="0.2">
      <c r="A75" s="3">
        <v>35173</v>
      </c>
      <c r="B75" s="22">
        <f>'Parameters and Results'!$B$10*'Volatility and Adjustment a)'!B74 + (1-'Parameters and Results'!$B$10)*Data!F75^2</f>
        <v>3.4178625161623854E-5</v>
      </c>
      <c r="C75" s="8">
        <f t="shared" si="7"/>
        <v>9.2437310056091335E-2</v>
      </c>
      <c r="D75" s="22">
        <f>'Parameters and Results'!$B$10*'Volatility and Adjustment a)'!D74 + (1-'Parameters and Results'!$B$10)*Data!G75^2</f>
        <v>7.160216653042016E-5</v>
      </c>
      <c r="E75" s="8">
        <f t="shared" si="8"/>
        <v>0.13379290576336639</v>
      </c>
      <c r="F75" s="22">
        <f>'Parameters and Results'!$B$10*'Volatility and Adjustment a)'!F74 + (1-'Parameters and Results'!$B$10)*Data!H75^2</f>
        <v>8.2621019529834903E-6</v>
      </c>
      <c r="G75" s="8">
        <f t="shared" si="9"/>
        <v>4.5448052634253458E-2</v>
      </c>
      <c r="H75" s="22">
        <f>'Parameters and Results'!$B$10*H74 + (1-'Parameters and Results'!$B$10)*Data!I75^2</f>
        <v>6.4141265408637581E-5</v>
      </c>
      <c r="I75" s="8">
        <f t="shared" si="10"/>
        <v>0.12663062959710575</v>
      </c>
      <c r="J75" s="22">
        <f>'Parameters and Results'!$B$10*J74 + (1-'Parameters and Results'!$B$10)*Data!J75^2</f>
        <v>7.4358917576851445E-7</v>
      </c>
      <c r="K75" s="8">
        <f t="shared" si="11"/>
        <v>1.3634415790276039E-2</v>
      </c>
      <c r="L75" s="22">
        <f>'Parameters and Results'!$B$10*L74 + (1-'Parameters and Results'!$B$10)*Data!K75^2</f>
        <v>6.186639123907367E-5</v>
      </c>
      <c r="M75" s="8">
        <f t="shared" si="12"/>
        <v>0.12436477720708712</v>
      </c>
      <c r="N75" s="8">
        <f>Data!I75*$I$3023/I75</f>
        <v>1.163122936034513E-2</v>
      </c>
      <c r="O75" s="8">
        <f>Data!J75*$K$3023/K75</f>
        <v>-1.3593113032175858E-3</v>
      </c>
      <c r="P75" s="8">
        <f t="shared" si="13"/>
        <v>1.0271918057127544E-2</v>
      </c>
    </row>
    <row r="76" spans="1:16" x14ac:dyDescent="0.2">
      <c r="A76" s="3">
        <v>35174</v>
      </c>
      <c r="B76" s="22">
        <f>'Parameters and Results'!$B$10*'Volatility and Adjustment a)'!B75 + (1-'Parameters and Results'!$B$10)*Data!F76^2</f>
        <v>3.7522354605661862E-5</v>
      </c>
      <c r="C76" s="8">
        <f t="shared" si="7"/>
        <v>9.6853439027302826E-2</v>
      </c>
      <c r="D76" s="22">
        <f>'Parameters and Results'!$B$10*'Volatility and Adjustment a)'!D75 + (1-'Parameters and Results'!$B$10)*Data!G76^2</f>
        <v>6.7614090748335164E-5</v>
      </c>
      <c r="E76" s="8">
        <f t="shared" si="8"/>
        <v>0.13001354809051166</v>
      </c>
      <c r="F76" s="22">
        <f>'Parameters and Results'!$B$10*'Volatility and Adjustment a)'!F75 + (1-'Parameters and Results'!$B$10)*Data!H76^2</f>
        <v>8.9777075223893755E-6</v>
      </c>
      <c r="G76" s="8">
        <f t="shared" si="9"/>
        <v>4.7375382643281561E-2</v>
      </c>
      <c r="H76" s="22">
        <f>'Parameters and Results'!$B$10*H75 + (1-'Parameters and Results'!$B$10)*Data!I76^2</f>
        <v>6.5730942244083101E-5</v>
      </c>
      <c r="I76" s="8">
        <f t="shared" si="10"/>
        <v>0.12819023192513843</v>
      </c>
      <c r="J76" s="22">
        <f>'Parameters and Results'!$B$10*J75 + (1-'Parameters and Results'!$B$10)*Data!J76^2</f>
        <v>8.0799367701504401E-7</v>
      </c>
      <c r="K76" s="8">
        <f t="shared" si="11"/>
        <v>1.421261479298447E-2</v>
      </c>
      <c r="L76" s="22">
        <f>'Parameters and Results'!$B$10*L75 + (1-'Parameters and Results'!$B$10)*Data!K76^2</f>
        <v>6.2161623743437857E-5</v>
      </c>
      <c r="M76" s="8">
        <f t="shared" si="12"/>
        <v>0.12466116450546844</v>
      </c>
      <c r="N76" s="8">
        <f>Data!I76*$I$3023/I76</f>
        <v>2.1257909342670842E-2</v>
      </c>
      <c r="O76" s="8">
        <f>Data!J76*$K$3023/K76</f>
        <v>-2.9461937722257804E-3</v>
      </c>
      <c r="P76" s="8">
        <f t="shared" si="13"/>
        <v>1.8311715570445062E-2</v>
      </c>
    </row>
    <row r="77" spans="1:16" x14ac:dyDescent="0.2">
      <c r="A77" s="3">
        <v>35177</v>
      </c>
      <c r="B77" s="22">
        <f>'Parameters and Results'!$B$10*'Volatility and Adjustment a)'!B76 + (1-'Parameters and Results'!$B$10)*Data!F77^2</f>
        <v>3.5349181592895658E-5</v>
      </c>
      <c r="C77" s="8">
        <f t="shared" si="7"/>
        <v>9.4006890163561493E-2</v>
      </c>
      <c r="D77" s="22">
        <f>'Parameters and Results'!$B$10*'Volatility and Adjustment a)'!D76 + (1-'Parameters and Results'!$B$10)*Data!G77^2</f>
        <v>6.4698915481314667E-5</v>
      </c>
      <c r="E77" s="8">
        <f t="shared" si="8"/>
        <v>0.12717990749457506</v>
      </c>
      <c r="F77" s="22">
        <f>'Parameters and Results'!$B$10*'Volatility and Adjustment a)'!F76 + (1-'Parameters and Results'!$B$10)*Data!H77^2</f>
        <v>9.2599191544300436E-6</v>
      </c>
      <c r="G77" s="8">
        <f t="shared" si="9"/>
        <v>4.8114236859868313E-2</v>
      </c>
      <c r="H77" s="22">
        <f>'Parameters and Results'!$B$10*H76 + (1-'Parameters and Results'!$B$10)*Data!I77^2</f>
        <v>6.189754009073931E-5</v>
      </c>
      <c r="I77" s="8">
        <f t="shared" si="10"/>
        <v>0.12439608121916393</v>
      </c>
      <c r="J77" s="22">
        <f>'Parameters and Results'!$B$10*J76 + (1-'Parameters and Results'!$B$10)*Data!J77^2</f>
        <v>8.3339272389870419E-7</v>
      </c>
      <c r="K77" s="8">
        <f t="shared" si="11"/>
        <v>1.4434271057960498E-2</v>
      </c>
      <c r="L77" s="22">
        <f>'Parameters and Results'!$B$10*L76 + (1-'Parameters and Results'!$B$10)*Data!K77^2</f>
        <v>5.8796927267504186E-5</v>
      </c>
      <c r="M77" s="8">
        <f t="shared" si="12"/>
        <v>0.12124038855462335</v>
      </c>
      <c r="N77" s="8">
        <f>Data!I77*$I$3023/I77</f>
        <v>3.1220119197876918E-3</v>
      </c>
      <c r="O77" s="8">
        <f>Data!J77*$K$3023/K77</f>
        <v>2.3880706402282978E-3</v>
      </c>
      <c r="P77" s="8">
        <f t="shared" si="13"/>
        <v>5.5100825600159897E-3</v>
      </c>
    </row>
    <row r="78" spans="1:16" x14ac:dyDescent="0.2">
      <c r="A78" s="3">
        <v>35178</v>
      </c>
      <c r="B78" s="22">
        <f>'Parameters and Results'!$B$10*'Volatility and Adjustment a)'!B77 + (1-'Parameters and Results'!$B$10)*Data!F78^2</f>
        <v>3.4805038424065792E-5</v>
      </c>
      <c r="C78" s="8">
        <f t="shared" si="7"/>
        <v>9.3280542483502149E-2</v>
      </c>
      <c r="D78" s="22">
        <f>'Parameters and Results'!$B$10*'Volatility and Adjustment a)'!D77 + (1-'Parameters and Results'!$B$10)*Data!G78^2</f>
        <v>6.2752215923828688E-5</v>
      </c>
      <c r="E78" s="8">
        <f t="shared" si="8"/>
        <v>0.12525196198446223</v>
      </c>
      <c r="F78" s="22">
        <f>'Parameters and Results'!$B$10*'Volatility and Adjustment a)'!F77 + (1-'Parameters and Results'!$B$10)*Data!H78^2</f>
        <v>9.3330960699206838E-6</v>
      </c>
      <c r="G78" s="8">
        <f t="shared" si="9"/>
        <v>4.8303975172651899E-2</v>
      </c>
      <c r="H78" s="22">
        <f>'Parameters and Results'!$B$10*H77 + (1-'Parameters and Results'!$B$10)*Data!I78^2</f>
        <v>5.830447000659273E-5</v>
      </c>
      <c r="I78" s="8">
        <f t="shared" si="10"/>
        <v>0.12073159280672223</v>
      </c>
      <c r="J78" s="22">
        <f>'Parameters and Results'!$B$10*J77 + (1-'Parameters and Results'!$B$10)*Data!J78^2</f>
        <v>8.3997864629286179E-7</v>
      </c>
      <c r="K78" s="8">
        <f t="shared" si="11"/>
        <v>1.4491192551795571E-2</v>
      </c>
      <c r="L78" s="22">
        <f>'Parameters and Results'!$B$10*L77 + (1-'Parameters and Results'!$B$10)*Data!K78^2</f>
        <v>5.5611831670615866E-5</v>
      </c>
      <c r="M78" s="8">
        <f t="shared" si="12"/>
        <v>0.11791080492327227</v>
      </c>
      <c r="N78" s="8">
        <f>Data!I78*$I$3023/I78</f>
        <v>-3.363802880394496E-3</v>
      </c>
      <c r="O78" s="8">
        <f>Data!J78*$K$3023/K78</f>
        <v>-2.081834712766799E-3</v>
      </c>
      <c r="P78" s="8">
        <f t="shared" si="13"/>
        <v>-5.445637593161295E-3</v>
      </c>
    </row>
    <row r="79" spans="1:16" x14ac:dyDescent="0.2">
      <c r="A79" s="3">
        <v>35179</v>
      </c>
      <c r="B79" s="22">
        <f>'Parameters and Results'!$B$10*'Volatility and Adjustment a)'!B78 + (1-'Parameters and Results'!$B$10)*Data!F79^2</f>
        <v>3.3689176229673645E-5</v>
      </c>
      <c r="C79" s="8">
        <f t="shared" si="7"/>
        <v>9.1773057361179869E-2</v>
      </c>
      <c r="D79" s="22">
        <f>'Parameters and Results'!$B$10*'Volatility and Adjustment a)'!D78 + (1-'Parameters and Results'!$B$10)*Data!G79^2</f>
        <v>5.9268658319303654E-5</v>
      </c>
      <c r="E79" s="8">
        <f t="shared" si="8"/>
        <v>0.12172577615207847</v>
      </c>
      <c r="F79" s="22">
        <f>'Parameters and Results'!$B$10*'Volatility and Adjustment a)'!F78 + (1-'Parameters and Results'!$B$10)*Data!H79^2</f>
        <v>8.9114065832021984E-6</v>
      </c>
      <c r="G79" s="8">
        <f t="shared" si="9"/>
        <v>4.7200123366370028E-2</v>
      </c>
      <c r="H79" s="22">
        <f>'Parameters and Results'!$B$10*H78 + (1-'Parameters and Results'!$B$10)*Data!I79^2</f>
        <v>5.6127327104804668E-5</v>
      </c>
      <c r="I79" s="8">
        <f t="shared" si="10"/>
        <v>0.11845603309330077</v>
      </c>
      <c r="J79" s="22">
        <f>'Parameters and Results'!$B$10*J78 + (1-'Parameters and Results'!$B$10)*Data!J79^2</f>
        <v>8.0202659248819794E-7</v>
      </c>
      <c r="K79" s="8">
        <f t="shared" si="11"/>
        <v>1.4160037009911008E-2</v>
      </c>
      <c r="L79" s="22">
        <f>'Parameters and Results'!$B$10*L78 + (1-'Parameters and Results'!$B$10)*Data!K79^2</f>
        <v>5.3352228500611797E-5</v>
      </c>
      <c r="M79" s="8">
        <f t="shared" si="12"/>
        <v>0.11549050664514789</v>
      </c>
      <c r="N79" s="8">
        <f>Data!I79*$I$3023/I79</f>
        <v>-1.1338734917020607E-2</v>
      </c>
      <c r="O79" s="8">
        <f>Data!J79*$K$3023/K79</f>
        <v>9.9918201987260979E-4</v>
      </c>
      <c r="P79" s="8">
        <f t="shared" si="13"/>
        <v>-1.0339552897147997E-2</v>
      </c>
    </row>
    <row r="80" spans="1:16" x14ac:dyDescent="0.2">
      <c r="A80" s="3">
        <v>35180</v>
      </c>
      <c r="B80" s="22">
        <f>'Parameters and Results'!$B$10*'Volatility and Adjustment a)'!B79 + (1-'Parameters and Results'!$B$10)*Data!F80^2</f>
        <v>3.1679718203294802E-5</v>
      </c>
      <c r="C80" s="8">
        <f t="shared" si="7"/>
        <v>8.8993986037393003E-2</v>
      </c>
      <c r="D80" s="22">
        <f>'Parameters and Results'!$B$10*'Volatility and Adjustment a)'!D79 + (1-'Parameters and Results'!$B$10)*Data!G80^2</f>
        <v>5.6742983112053286E-5</v>
      </c>
      <c r="E80" s="8">
        <f t="shared" si="8"/>
        <v>0.11910392847430903</v>
      </c>
      <c r="F80" s="22">
        <f>'Parameters and Results'!$B$10*'Volatility and Adjustment a)'!F79 + (1-'Parameters and Results'!$B$10)*Data!H80^2</f>
        <v>8.4084262783265986E-6</v>
      </c>
      <c r="G80" s="8">
        <f t="shared" si="9"/>
        <v>4.5848735746819122E-2</v>
      </c>
      <c r="H80" s="22">
        <f>'Parameters and Results'!$B$10*H79 + (1-'Parameters and Results'!$B$10)*Data!I80^2</f>
        <v>5.3173882267532158E-5</v>
      </c>
      <c r="I80" s="8">
        <f t="shared" si="10"/>
        <v>0.11529731378867002</v>
      </c>
      <c r="J80" s="22">
        <f>'Parameters and Results'!$B$10*J79 + (1-'Parameters and Results'!$B$10)*Data!J80^2</f>
        <v>7.5675836504939394E-7</v>
      </c>
      <c r="K80" s="8">
        <f t="shared" si="11"/>
        <v>1.3754620724045737E-2</v>
      </c>
      <c r="L80" s="22">
        <f>'Parameters and Results'!$B$10*L79 + (1-'Parameters and Results'!$B$10)*Data!K80^2</f>
        <v>5.0636899044231275E-5</v>
      </c>
      <c r="M80" s="8">
        <f t="shared" si="12"/>
        <v>0.11251322038346347</v>
      </c>
      <c r="N80" s="8">
        <f>Data!I80*$I$3023/I80</f>
        <v>6.5227826691209292E-3</v>
      </c>
      <c r="O80" s="8">
        <f>Data!J80*$K$3023/K80</f>
        <v>4.9250742365839829E-4</v>
      </c>
      <c r="P80" s="8">
        <f t="shared" si="13"/>
        <v>7.0152900927793272E-3</v>
      </c>
    </row>
    <row r="81" spans="1:16" x14ac:dyDescent="0.2">
      <c r="A81" s="3">
        <v>35181</v>
      </c>
      <c r="B81" s="22">
        <f>'Parameters and Results'!$B$10*'Volatility and Adjustment a)'!B80 + (1-'Parameters and Results'!$B$10)*Data!F81^2</f>
        <v>3.0525931334381553E-5</v>
      </c>
      <c r="C81" s="8">
        <f t="shared" si="7"/>
        <v>8.7358358693346502E-2</v>
      </c>
      <c r="D81" s="22">
        <f>'Parameters and Results'!$B$10*'Volatility and Adjustment a)'!D80 + (1-'Parameters and Results'!$B$10)*Data!G81^2</f>
        <v>5.3387360530780335E-5</v>
      </c>
      <c r="E81" s="8">
        <f t="shared" si="8"/>
        <v>0.11552852519051338</v>
      </c>
      <c r="F81" s="22">
        <f>'Parameters and Results'!$B$10*'Volatility and Adjustment a)'!F80 + (1-'Parameters and Results'!$B$10)*Data!H81^2</f>
        <v>8.0551923757534633E-6</v>
      </c>
      <c r="G81" s="8">
        <f t="shared" si="9"/>
        <v>4.4875361769442776E-2</v>
      </c>
      <c r="H81" s="22">
        <f>'Parameters and Results'!$B$10*H80 + (1-'Parameters and Results'!$B$10)*Data!I81^2</f>
        <v>5.0750359656443469E-5</v>
      </c>
      <c r="I81" s="8">
        <f t="shared" si="10"/>
        <v>0.11263920238580735</v>
      </c>
      <c r="J81" s="22">
        <f>'Parameters and Results'!$B$10*J80 + (1-'Parameters and Results'!$B$10)*Data!J81^2</f>
        <v>7.2496731381781164E-7</v>
      </c>
      <c r="K81" s="8">
        <f t="shared" si="11"/>
        <v>1.3462608530832832E-2</v>
      </c>
      <c r="L81" s="22">
        <f>'Parameters and Results'!$B$10*L80 + (1-'Parameters and Results'!$B$10)*Data!K81^2</f>
        <v>4.8583572914854208E-5</v>
      </c>
      <c r="M81" s="8">
        <f t="shared" si="12"/>
        <v>0.11020840815796928</v>
      </c>
      <c r="N81" s="8">
        <f>Data!I81*$I$3023/I81</f>
        <v>9.0851584969665767E-3</v>
      </c>
      <c r="O81" s="8">
        <f>Data!J81*$K$3023/K81</f>
        <v>1.0991408347003312E-3</v>
      </c>
      <c r="P81" s="8">
        <f t="shared" si="13"/>
        <v>1.0184299331666908E-2</v>
      </c>
    </row>
    <row r="82" spans="1:16" x14ac:dyDescent="0.2">
      <c r="A82" s="3">
        <v>35184</v>
      </c>
      <c r="B82" s="22">
        <f>'Parameters and Results'!$B$10*'Volatility and Adjustment a)'!B81 + (1-'Parameters and Results'!$B$10)*Data!F82^2</f>
        <v>3.0983260291679952E-5</v>
      </c>
      <c r="C82" s="8">
        <f t="shared" si="7"/>
        <v>8.801031231009232E-2</v>
      </c>
      <c r="D82" s="22">
        <f>'Parameters and Results'!$B$10*'Volatility and Adjustment a)'!D81 + (1-'Parameters and Results'!$B$10)*Data!G82^2</f>
        <v>5.0252896067980252E-5</v>
      </c>
      <c r="E82" s="8">
        <f t="shared" si="8"/>
        <v>0.11208578864867332</v>
      </c>
      <c r="F82" s="22">
        <f>'Parameters and Results'!$B$10*'Volatility and Adjustment a)'!F81 + (1-'Parameters and Results'!$B$10)*Data!H82^2</f>
        <v>7.5931999244528218E-6</v>
      </c>
      <c r="G82" s="8">
        <f t="shared" si="9"/>
        <v>4.3569484517414311E-2</v>
      </c>
      <c r="H82" s="22">
        <f>'Parameters and Results'!$B$10*H81 + (1-'Parameters and Results'!$B$10)*Data!I82^2</f>
        <v>4.9102877368214212E-5</v>
      </c>
      <c r="I82" s="8">
        <f t="shared" si="10"/>
        <v>0.11079584532848492</v>
      </c>
      <c r="J82" s="22">
        <f>'Parameters and Results'!$B$10*J81 + (1-'Parameters and Results'!$B$10)*Data!J82^2</f>
        <v>6.8338799320075396E-7</v>
      </c>
      <c r="K82" s="8">
        <f t="shared" si="11"/>
        <v>1.3070845355224294E-2</v>
      </c>
      <c r="L82" s="22">
        <f>'Parameters and Results'!$B$10*L81 + (1-'Parameters and Results'!$B$10)*Data!K82^2</f>
        <v>4.6964450452757336E-5</v>
      </c>
      <c r="M82" s="8">
        <f t="shared" si="12"/>
        <v>0.10835641473022875</v>
      </c>
      <c r="N82" s="8">
        <f>Data!I82*$I$3023/I82</f>
        <v>-1.2468330924164958E-2</v>
      </c>
      <c r="O82" s="8">
        <f>Data!J82*$K$3023/K82</f>
        <v>4.249955878734061E-4</v>
      </c>
      <c r="P82" s="8">
        <f t="shared" si="13"/>
        <v>-1.2043335336291552E-2</v>
      </c>
    </row>
    <row r="83" spans="1:16" x14ac:dyDescent="0.2">
      <c r="A83" s="3">
        <v>35185</v>
      </c>
      <c r="B83" s="22">
        <f>'Parameters and Results'!$B$10*'Volatility and Adjustment a)'!B82 + (1-'Parameters and Results'!$B$10)*Data!F83^2</f>
        <v>2.9436535378368653E-5</v>
      </c>
      <c r="C83" s="8">
        <f t="shared" si="7"/>
        <v>8.5785394121564565E-2</v>
      </c>
      <c r="D83" s="22">
        <f>'Parameters and Results'!$B$10*'Volatility and Adjustment a)'!D82 + (1-'Parameters and Results'!$B$10)*Data!G83^2</f>
        <v>4.7237736324825651E-5</v>
      </c>
      <c r="E83" s="8">
        <f t="shared" si="8"/>
        <v>0.10867122011464864</v>
      </c>
      <c r="F83" s="22">
        <f>'Parameters and Results'!$B$10*'Volatility and Adjustment a)'!F82 + (1-'Parameters and Results'!$B$10)*Data!H83^2</f>
        <v>7.6489546193067299E-6</v>
      </c>
      <c r="G83" s="8">
        <f t="shared" si="9"/>
        <v>4.372915108742316E-2</v>
      </c>
      <c r="H83" s="22">
        <f>'Parameters and Results'!$B$10*H82 + (1-'Parameters and Results'!$B$10)*Data!I83^2</f>
        <v>4.6397768432546344E-5</v>
      </c>
      <c r="I83" s="8">
        <f t="shared" si="10"/>
        <v>0.10770070616359294</v>
      </c>
      <c r="J83" s="22">
        <f>'Parameters and Results'!$B$10*J82 + (1-'Parameters and Results'!$B$10)*Data!J83^2</f>
        <v>6.8840591573760573E-7</v>
      </c>
      <c r="K83" s="8">
        <f t="shared" si="11"/>
        <v>1.3118745326226949E-2</v>
      </c>
      <c r="L83" s="22">
        <f>'Parameters and Results'!$B$10*L82 + (1-'Parameters and Results'!$B$10)*Data!K83^2</f>
        <v>4.464432484659508E-5</v>
      </c>
      <c r="M83" s="8">
        <f t="shared" si="12"/>
        <v>0.10564601843727367</v>
      </c>
      <c r="N83" s="8">
        <f>Data!I83*$I$3023/I83</f>
        <v>5.3271772401044162E-3</v>
      </c>
      <c r="O83" s="8">
        <f>Data!J83*$K$3023/K83</f>
        <v>2.0738110161157178E-3</v>
      </c>
      <c r="P83" s="8">
        <f t="shared" si="13"/>
        <v>7.4009882562201344E-3</v>
      </c>
    </row>
    <row r="84" spans="1:16" x14ac:dyDescent="0.2">
      <c r="A84" s="3">
        <v>35186</v>
      </c>
      <c r="B84" s="22">
        <f>'Parameters and Results'!$B$10*'Volatility and Adjustment a)'!B83 + (1-'Parameters and Results'!$B$10)*Data!F84^2</f>
        <v>2.8255068020017363E-5</v>
      </c>
      <c r="C84" s="8">
        <f t="shared" si="7"/>
        <v>8.404621945694131E-2</v>
      </c>
      <c r="D84" s="22">
        <f>'Parameters and Results'!$B$10*'Volatility and Adjustment a)'!D83 + (1-'Parameters and Results'!$B$10)*Data!G84^2</f>
        <v>4.4427026195420866E-5</v>
      </c>
      <c r="E84" s="8">
        <f t="shared" si="8"/>
        <v>0.10538859781235926</v>
      </c>
      <c r="F84" s="22">
        <f>'Parameters and Results'!$B$10*'Volatility and Adjustment a)'!F83 + (1-'Parameters and Results'!$B$10)*Data!H84^2</f>
        <v>9.9648086864118361E-6</v>
      </c>
      <c r="G84" s="8">
        <f t="shared" si="9"/>
        <v>4.9911944177751272E-2</v>
      </c>
      <c r="H84" s="22">
        <f>'Parameters and Results'!$B$10*H83 + (1-'Parameters and Results'!$B$10)*Data!I84^2</f>
        <v>4.3957548337319953E-5</v>
      </c>
      <c r="I84" s="8">
        <f t="shared" si="10"/>
        <v>0.10483027751718484</v>
      </c>
      <c r="J84" s="22">
        <f>'Parameters and Results'!$B$10*J83 + (1-'Parameters and Results'!$B$10)*Data!J84^2</f>
        <v>8.9683278177706532E-7</v>
      </c>
      <c r="K84" s="8">
        <f t="shared" si="11"/>
        <v>1.4973583253325382E-2</v>
      </c>
      <c r="L84" s="22">
        <f>'Parameters and Results'!$B$10*L83 + (1-'Parameters and Results'!$B$10)*Data!K84^2</f>
        <v>4.1973144514992136E-5</v>
      </c>
      <c r="M84" s="8">
        <f t="shared" si="12"/>
        <v>0.10243674208382476</v>
      </c>
      <c r="N84" s="8">
        <f>Data!I84*$I$3023/I84</f>
        <v>-6.5345953631688524E-3</v>
      </c>
      <c r="O84" s="8">
        <f>Data!J84*$K$3023/K84</f>
        <v>4.2324630718001566E-3</v>
      </c>
      <c r="P84" s="8">
        <f t="shared" si="13"/>
        <v>-2.3021322913686958E-3</v>
      </c>
    </row>
    <row r="85" spans="1:16" x14ac:dyDescent="0.2">
      <c r="A85" s="3">
        <v>35187</v>
      </c>
      <c r="B85" s="22">
        <f>'Parameters and Results'!$B$10*'Volatility and Adjustment a)'!B84 + (1-'Parameters and Results'!$B$10)*Data!F85^2</f>
        <v>3.0217275380822751E-5</v>
      </c>
      <c r="C85" s="8">
        <f t="shared" si="7"/>
        <v>8.6915584593360976E-2</v>
      </c>
      <c r="D85" s="22">
        <f>'Parameters and Results'!$B$10*'Volatility and Adjustment a)'!D84 + (1-'Parameters and Results'!$B$10)*Data!G85^2</f>
        <v>5.9632296536981725E-5</v>
      </c>
      <c r="E85" s="8">
        <f t="shared" si="8"/>
        <v>0.12209862462061327</v>
      </c>
      <c r="F85" s="22">
        <f>'Parameters and Results'!$B$10*'Volatility and Adjustment a)'!F84 + (1-'Parameters and Results'!$B$10)*Data!H85^2</f>
        <v>1.116262851574689E-5</v>
      </c>
      <c r="G85" s="8">
        <f t="shared" si="9"/>
        <v>5.2826670621351129E-2</v>
      </c>
      <c r="H85" s="22">
        <f>'Parameters and Results'!$B$10*H84 + (1-'Parameters and Results'!$B$10)*Data!I85^2</f>
        <v>5.6971607309303582E-5</v>
      </c>
      <c r="I85" s="8">
        <f t="shared" si="10"/>
        <v>0.11934362918616936</v>
      </c>
      <c r="J85" s="22">
        <f>'Parameters and Results'!$B$10*J84 + (1-'Parameters and Results'!$B$10)*Data!J85^2</f>
        <v>1.0046365664172202E-6</v>
      </c>
      <c r="K85" s="8">
        <f t="shared" si="11"/>
        <v>1.584800118640534E-2</v>
      </c>
      <c r="L85" s="22">
        <f>'Parameters and Results'!$B$10*L84 + (1-'Parameters and Results'!$B$10)*Data!K85^2</f>
        <v>5.8448761566859272E-5</v>
      </c>
      <c r="M85" s="8">
        <f t="shared" si="12"/>
        <v>0.12088089341047582</v>
      </c>
      <c r="N85" s="8">
        <f>Data!I85*$I$3023/I85</f>
        <v>-3.8737241354019479E-2</v>
      </c>
      <c r="O85" s="8">
        <f>Data!J85*$K$3023/K85</f>
        <v>-3.2169711025906941E-3</v>
      </c>
      <c r="P85" s="8">
        <f t="shared" si="13"/>
        <v>-4.1954212456610171E-2</v>
      </c>
    </row>
    <row r="86" spans="1:16" x14ac:dyDescent="0.2">
      <c r="A86" s="3">
        <v>35188</v>
      </c>
      <c r="B86" s="22">
        <f>'Parameters and Results'!$B$10*'Volatility and Adjustment a)'!B85 + (1-'Parameters and Results'!$B$10)*Data!F86^2</f>
        <v>3.1008943744350489E-5</v>
      </c>
      <c r="C86" s="8">
        <f t="shared" si="7"/>
        <v>8.8046782656083594E-2</v>
      </c>
      <c r="D86" s="22">
        <f>'Parameters and Results'!$B$10*'Volatility and Adjustment a)'!D85 + (1-'Parameters and Results'!$B$10)*Data!G86^2</f>
        <v>5.6499476441753111E-5</v>
      </c>
      <c r="E86" s="8">
        <f t="shared" si="8"/>
        <v>0.11884809258224668</v>
      </c>
      <c r="F86" s="22">
        <f>'Parameters and Results'!$B$10*'Volatility and Adjustment a)'!F85 + (1-'Parameters and Results'!$B$10)*Data!H86^2</f>
        <v>1.0531087150293978E-5</v>
      </c>
      <c r="G86" s="8">
        <f t="shared" si="9"/>
        <v>5.1310542655223348E-2</v>
      </c>
      <c r="H86" s="22">
        <f>'Parameters and Results'!$B$10*H85 + (1-'Parameters and Results'!$B$10)*Data!I86^2</f>
        <v>5.6694867366656488E-5</v>
      </c>
      <c r="I86" s="8">
        <f t="shared" si="10"/>
        <v>0.1190534201174587</v>
      </c>
      <c r="J86" s="22">
        <f>'Parameters and Results'!$B$10*J85 + (1-'Parameters and Results'!$B$10)*Data!J86^2</f>
        <v>9.4779784352645804E-7</v>
      </c>
      <c r="K86" s="8">
        <f t="shared" si="11"/>
        <v>1.5393162796567003E-2</v>
      </c>
      <c r="L86" s="22">
        <f>'Parameters and Results'!$B$10*L85 + (1-'Parameters and Results'!$B$10)*Data!K86^2</f>
        <v>5.8294728860117525E-5</v>
      </c>
      <c r="M86" s="8">
        <f t="shared" si="12"/>
        <v>0.12072150684542246</v>
      </c>
      <c r="N86" s="8">
        <f>Data!I86*$I$3023/I86</f>
        <v>-1.7397239545231605E-2</v>
      </c>
      <c r="O86" s="8">
        <f>Data!J86*$K$3023/K86</f>
        <v>-4.8317056442255833E-4</v>
      </c>
      <c r="P86" s="8">
        <f t="shared" si="13"/>
        <v>-1.7880410109654164E-2</v>
      </c>
    </row>
    <row r="87" spans="1:16" x14ac:dyDescent="0.2">
      <c r="A87" s="3">
        <v>35192</v>
      </c>
      <c r="B87" s="22">
        <f>'Parameters and Results'!$B$10*'Volatility and Adjustment a)'!B86 + (1-'Parameters and Results'!$B$10)*Data!F87^2</f>
        <v>3.2662163391370088E-5</v>
      </c>
      <c r="C87" s="8">
        <f t="shared" si="7"/>
        <v>9.0363382228879213E-2</v>
      </c>
      <c r="D87" s="22">
        <f>'Parameters and Results'!$B$10*'Volatility and Adjustment a)'!D86 + (1-'Parameters and Results'!$B$10)*Data!G87^2</f>
        <v>5.4773409913683799E-5</v>
      </c>
      <c r="E87" s="8">
        <f t="shared" si="8"/>
        <v>0.11701859885685245</v>
      </c>
      <c r="F87" s="22">
        <f>'Parameters and Results'!$B$10*'Volatility and Adjustment a)'!F86 + (1-'Parameters and Results'!$B$10)*Data!H87^2</f>
        <v>1.1716014602094816E-5</v>
      </c>
      <c r="G87" s="8">
        <f t="shared" si="9"/>
        <v>5.4120270236979642E-2</v>
      </c>
      <c r="H87" s="22">
        <f>'Parameters and Results'!$B$10*H86 + (1-'Parameters and Results'!$B$10)*Data!I87^2</f>
        <v>5.87535640845721E-5</v>
      </c>
      <c r="I87" s="8">
        <f t="shared" si="10"/>
        <v>0.12119567245220857</v>
      </c>
      <c r="J87" s="22">
        <f>'Parameters and Results'!$B$10*J86 + (1-'Parameters and Results'!$B$10)*Data!J87^2</f>
        <v>1.0544413141885334E-6</v>
      </c>
      <c r="K87" s="8">
        <f t="shared" si="11"/>
        <v>1.6236081071093891E-2</v>
      </c>
      <c r="L87" s="22">
        <f>'Parameters and Results'!$B$10*L86 + (1-'Parameters and Results'!$B$10)*Data!K87^2</f>
        <v>6.2310744679386153E-5</v>
      </c>
      <c r="M87" s="8">
        <f t="shared" si="12"/>
        <v>0.12481060119175189</v>
      </c>
      <c r="N87" s="8">
        <f>Data!I87*$I$3023/I87</f>
        <v>-2.2530687902247777E-2</v>
      </c>
      <c r="O87" s="8">
        <f>Data!J87*$K$3023/K87</f>
        <v>-3.1584588878590834E-3</v>
      </c>
      <c r="P87" s="8">
        <f t="shared" si="13"/>
        <v>-2.5689146790106861E-2</v>
      </c>
    </row>
    <row r="88" spans="1:16" x14ac:dyDescent="0.2">
      <c r="A88" s="3">
        <v>35193</v>
      </c>
      <c r="B88" s="22">
        <f>'Parameters and Results'!$B$10*'Volatility and Adjustment a)'!B87 + (1-'Parameters and Results'!$B$10)*Data!F88^2</f>
        <v>3.1773950774928686E-5</v>
      </c>
      <c r="C88" s="8">
        <f t="shared" si="7"/>
        <v>8.9126245818682226E-2</v>
      </c>
      <c r="D88" s="22">
        <f>'Parameters and Results'!$B$10*'Volatility and Adjustment a)'!D87 + (1-'Parameters and Results'!$B$10)*Data!G88^2</f>
        <v>5.7665846755111575E-5</v>
      </c>
      <c r="E88" s="8">
        <f t="shared" si="8"/>
        <v>0.12006857077844266</v>
      </c>
      <c r="F88" s="22">
        <f>'Parameters and Results'!$B$10*'Volatility and Adjustment a)'!F87 + (1-'Parameters and Results'!$B$10)*Data!H88^2</f>
        <v>1.3124926033315703E-5</v>
      </c>
      <c r="G88" s="8">
        <f t="shared" si="9"/>
        <v>5.7282034778182639E-2</v>
      </c>
      <c r="H88" s="22">
        <f>'Parameters and Results'!$B$10*H87 + (1-'Parameters and Results'!$B$10)*Data!I88^2</f>
        <v>5.541892123049717E-5</v>
      </c>
      <c r="I88" s="8">
        <f t="shared" si="10"/>
        <v>0.11770611839502776</v>
      </c>
      <c r="J88" s="22">
        <f>'Parameters and Results'!$B$10*J87 + (1-'Parameters and Results'!$B$10)*Data!J88^2</f>
        <v>1.1812433429984133E-6</v>
      </c>
      <c r="K88" s="8">
        <f t="shared" si="11"/>
        <v>1.7184610433454792E-2</v>
      </c>
      <c r="L88" s="22">
        <f>'Parameters and Results'!$B$10*L87 + (1-'Parameters and Results'!$B$10)*Data!K88^2</f>
        <v>5.8572100330288004E-5</v>
      </c>
      <c r="M88" s="8">
        <f t="shared" si="12"/>
        <v>0.12100836782046108</v>
      </c>
      <c r="N88" s="8">
        <f>Data!I88*$I$3023/I88</f>
        <v>4.3339025367753036E-3</v>
      </c>
      <c r="O88" s="8">
        <f>Data!J88*$K$3023/K88</f>
        <v>-3.217346901407645E-3</v>
      </c>
      <c r="P88" s="8">
        <f t="shared" si="13"/>
        <v>1.1165556353676586E-3</v>
      </c>
    </row>
    <row r="89" spans="1:16" x14ac:dyDescent="0.2">
      <c r="A89" s="3">
        <v>35194</v>
      </c>
      <c r="B89" s="22">
        <f>'Parameters and Results'!$B$10*'Volatility and Adjustment a)'!B88 + (1-'Parameters and Results'!$B$10)*Data!F89^2</f>
        <v>3.1781858264678341E-5</v>
      </c>
      <c r="C89" s="8">
        <f t="shared" si="7"/>
        <v>8.9137335422198843E-2</v>
      </c>
      <c r="D89" s="22">
        <f>'Parameters and Results'!$B$10*'Volatility and Adjustment a)'!D88 + (1-'Parameters and Results'!$B$10)*Data!G89^2</f>
        <v>5.4270616189627332E-5</v>
      </c>
      <c r="E89" s="8">
        <f t="shared" si="8"/>
        <v>0.11648027321141907</v>
      </c>
      <c r="F89" s="22">
        <f>'Parameters and Results'!$B$10*'Volatility and Adjustment a)'!F88 + (1-'Parameters and Results'!$B$10)*Data!H89^2</f>
        <v>1.2343907929918263E-5</v>
      </c>
      <c r="G89" s="8">
        <f t="shared" si="9"/>
        <v>5.5551570477166225E-2</v>
      </c>
      <c r="H89" s="22">
        <f>'Parameters and Results'!$B$10*H88 + (1-'Parameters and Results'!$B$10)*Data!I89^2</f>
        <v>5.3910958799572815E-5</v>
      </c>
      <c r="I89" s="8">
        <f t="shared" si="10"/>
        <v>0.11609366778551362</v>
      </c>
      <c r="J89" s="22">
        <f>'Parameters and Results'!$B$10*J88 + (1-'Parameters and Results'!$B$10)*Data!J89^2</f>
        <v>1.1109517136926437E-6</v>
      </c>
      <c r="K89" s="8">
        <f t="shared" si="11"/>
        <v>1.6665471143149868E-2</v>
      </c>
      <c r="L89" s="22">
        <f>'Parameters and Results'!$B$10*L88 + (1-'Parameters and Results'!$B$10)*Data!K89^2</f>
        <v>5.6810434515964259E-5</v>
      </c>
      <c r="M89" s="8">
        <f t="shared" si="12"/>
        <v>0.11917469793958391</v>
      </c>
      <c r="N89" s="8">
        <f>Data!I89*$I$3023/I89</f>
        <v>1.3568735262440325E-2</v>
      </c>
      <c r="O89" s="8">
        <f>Data!J89*$K$3023/K89</f>
        <v>-1.8373355609595335E-4</v>
      </c>
      <c r="P89" s="8">
        <f t="shared" si="13"/>
        <v>1.3385001706344371E-2</v>
      </c>
    </row>
    <row r="90" spans="1:16" x14ac:dyDescent="0.2">
      <c r="A90" s="3">
        <v>35195</v>
      </c>
      <c r="B90" s="22">
        <f>'Parameters and Results'!$B$10*'Volatility and Adjustment a)'!B89 + (1-'Parameters and Results'!$B$10)*Data!F90^2</f>
        <v>3.2794921624527052E-5</v>
      </c>
      <c r="C90" s="8">
        <f t="shared" si="7"/>
        <v>9.0546840950591775E-2</v>
      </c>
      <c r="D90" s="22">
        <f>'Parameters and Results'!$B$10*'Volatility and Adjustment a)'!D89 + (1-'Parameters and Results'!$B$10)*Data!G90^2</f>
        <v>5.73185405915952E-5</v>
      </c>
      <c r="E90" s="8">
        <f t="shared" si="8"/>
        <v>0.11970645407787668</v>
      </c>
      <c r="F90" s="22">
        <f>'Parameters and Results'!$B$10*'Volatility and Adjustment a)'!F89 + (1-'Parameters and Results'!$B$10)*Data!H90^2</f>
        <v>1.160560411377949E-5</v>
      </c>
      <c r="G90" s="8">
        <f t="shared" si="9"/>
        <v>5.386465472315656E-2</v>
      </c>
      <c r="H90" s="22">
        <f>'Parameters and Results'!$B$10*H89 + (1-'Parameters and Results'!$B$10)*Data!I90^2</f>
        <v>5.880467919537754E-5</v>
      </c>
      <c r="I90" s="8">
        <f t="shared" si="10"/>
        <v>0.12124838060297706</v>
      </c>
      <c r="J90" s="22">
        <f>'Parameters and Results'!$B$10*J89 + (1-'Parameters and Results'!$B$10)*Data!J90^2</f>
        <v>1.0445043702401543E-6</v>
      </c>
      <c r="K90" s="8">
        <f t="shared" si="11"/>
        <v>1.6159396416946969E-2</v>
      </c>
      <c r="L90" s="22">
        <f>'Parameters and Results'!$B$10*L89 + (1-'Parameters and Results'!$B$10)*Data!K90^2</f>
        <v>6.1447812753923499E-5</v>
      </c>
      <c r="M90" s="8">
        <f t="shared" si="12"/>
        <v>0.12394334668904529</v>
      </c>
      <c r="N90" s="8">
        <f>Data!I90*$I$3023/I90</f>
        <v>2.7477409072348486E-2</v>
      </c>
      <c r="O90" s="8">
        <f>Data!J90*$K$3023/K90</f>
        <v>-1.1366272084294234E-4</v>
      </c>
      <c r="P90" s="8">
        <f t="shared" si="13"/>
        <v>2.7363746351505545E-2</v>
      </c>
    </row>
    <row r="91" spans="1:16" x14ac:dyDescent="0.2">
      <c r="A91" s="3">
        <v>35198</v>
      </c>
      <c r="B91" s="22">
        <f>'Parameters and Results'!$B$10*'Volatility and Adjustment a)'!B90 + (1-'Parameters and Results'!$B$10)*Data!F91^2</f>
        <v>3.1814684240091687E-5</v>
      </c>
      <c r="C91" s="8">
        <f t="shared" si="7"/>
        <v>8.9183356407027653E-2</v>
      </c>
      <c r="D91" s="22">
        <f>'Parameters and Results'!$B$10*'Volatility and Adjustment a)'!D90 + (1-'Parameters and Results'!$B$10)*Data!G91^2</f>
        <v>6.6221886131779677E-5</v>
      </c>
      <c r="E91" s="8">
        <f t="shared" si="8"/>
        <v>0.12866806726202473</v>
      </c>
      <c r="F91" s="22">
        <f>'Parameters and Results'!$B$10*'Volatility and Adjustment a)'!F90 + (1-'Parameters and Results'!$B$10)*Data!H91^2</f>
        <v>1.2492592526212745E-5</v>
      </c>
      <c r="G91" s="8">
        <f t="shared" si="9"/>
        <v>5.588513336794667E-2</v>
      </c>
      <c r="H91" s="22">
        <f>'Parameters and Results'!$B$10*H90 + (1-'Parameters and Results'!$B$10)*Data!I91^2</f>
        <v>5.6332408586964645E-5</v>
      </c>
      <c r="I91" s="8">
        <f t="shared" si="10"/>
        <v>0.11867224674177683</v>
      </c>
      <c r="J91" s="22">
        <f>'Parameters and Results'!$B$10*J90 + (1-'Parameters and Results'!$B$10)*Data!J91^2</f>
        <v>1.1243333273591471E-6</v>
      </c>
      <c r="K91" s="8">
        <f t="shared" si="11"/>
        <v>1.6765540010384002E-2</v>
      </c>
      <c r="L91" s="22">
        <f>'Parameters and Results'!$B$10*L90 + (1-'Parameters and Results'!$B$10)*Data!K91^2</f>
        <v>5.9735289986273922E-5</v>
      </c>
      <c r="M91" s="8">
        <f t="shared" si="12"/>
        <v>0.12220401996893752</v>
      </c>
      <c r="N91" s="8">
        <f>Data!I91*$I$3023/I91</f>
        <v>1.0118931655640501E-2</v>
      </c>
      <c r="O91" s="8">
        <f>Data!J91*$K$3023/K91</f>
        <v>2.8554278766394548E-3</v>
      </c>
      <c r="P91" s="8">
        <f t="shared" si="13"/>
        <v>1.2974359532279956E-2</v>
      </c>
    </row>
    <row r="92" spans="1:16" x14ac:dyDescent="0.2">
      <c r="A92" s="3">
        <v>35199</v>
      </c>
      <c r="B92" s="22">
        <f>'Parameters and Results'!$B$10*'Volatility and Adjustment a)'!B91 + (1-'Parameters and Results'!$B$10)*Data!F92^2</f>
        <v>3.1699404870402953E-5</v>
      </c>
      <c r="C92" s="8">
        <f t="shared" si="7"/>
        <v>8.9021633424694796E-2</v>
      </c>
      <c r="D92" s="22">
        <f>'Parameters and Results'!$B$10*'Volatility and Adjustment a)'!D91 + (1-'Parameters and Results'!$B$10)*Data!G92^2</f>
        <v>6.452811058622097E-5</v>
      </c>
      <c r="E92" s="8">
        <f t="shared" si="8"/>
        <v>0.1270119193089973</v>
      </c>
      <c r="F92" s="22">
        <f>'Parameters and Results'!$B$10*'Volatility and Adjustment a)'!F91 + (1-'Parameters and Results'!$B$10)*Data!H92^2</f>
        <v>1.1747221228132082E-5</v>
      </c>
      <c r="G92" s="8">
        <f t="shared" si="9"/>
        <v>5.4192299333327983E-2</v>
      </c>
      <c r="H92" s="22">
        <f>'Parameters and Results'!$B$10*H91 + (1-'Parameters and Results'!$B$10)*Data!I92^2</f>
        <v>5.690121655421052E-5</v>
      </c>
      <c r="I92" s="8">
        <f t="shared" si="10"/>
        <v>0.11926987942709019</v>
      </c>
      <c r="J92" s="22">
        <f>'Parameters and Results'!$B$10*J91 + (1-'Parameters and Results'!$B$10)*Data!J92^2</f>
        <v>1.0572499105318876E-6</v>
      </c>
      <c r="K92" s="8">
        <f t="shared" si="11"/>
        <v>1.6257689799998396E-2</v>
      </c>
      <c r="L92" s="22">
        <f>'Parameters and Results'!$B$10*L91 + (1-'Parameters and Results'!$B$10)*Data!K92^2</f>
        <v>6.0023177536230757E-5</v>
      </c>
      <c r="M92" s="8">
        <f t="shared" si="12"/>
        <v>0.1224981403289768</v>
      </c>
      <c r="N92" s="8">
        <f>Data!I92*$I$3023/I92</f>
        <v>1.9469238180580089E-2</v>
      </c>
      <c r="O92" s="8">
        <f>Data!J92*$K$3023/K92</f>
        <v>-1.5137491574379827E-4</v>
      </c>
      <c r="P92" s="8">
        <f t="shared" si="13"/>
        <v>1.9317863264836289E-2</v>
      </c>
    </row>
    <row r="93" spans="1:16" x14ac:dyDescent="0.2">
      <c r="A93" s="3">
        <v>35200</v>
      </c>
      <c r="B93" s="22">
        <f>'Parameters and Results'!$B$10*'Volatility and Adjustment a)'!B92 + (1-'Parameters and Results'!$B$10)*Data!F93^2</f>
        <v>3.0948003209179696E-5</v>
      </c>
      <c r="C93" s="8">
        <f t="shared" si="7"/>
        <v>8.7960222841321434E-2</v>
      </c>
      <c r="D93" s="22">
        <f>'Parameters and Results'!$B$10*'Volatility and Adjustment a)'!D92 + (1-'Parameters and Results'!$B$10)*Data!G93^2</f>
        <v>6.0660813168472972E-5</v>
      </c>
      <c r="E93" s="8">
        <f t="shared" si="8"/>
        <v>0.12314707991713909</v>
      </c>
      <c r="F93" s="22">
        <f>'Parameters and Results'!$B$10*'Volatility and Adjustment a)'!F92 + (1-'Parameters and Results'!$B$10)*Data!H93^2</f>
        <v>1.1136888758059274E-5</v>
      </c>
      <c r="G93" s="8">
        <f t="shared" si="9"/>
        <v>5.2765729309039389E-2</v>
      </c>
      <c r="H93" s="22">
        <f>'Parameters and Results'!$B$10*H92 + (1-'Parameters and Results'!$B$10)*Data!I93^2</f>
        <v>5.4302167641033917E-5</v>
      </c>
      <c r="I93" s="8">
        <f t="shared" si="10"/>
        <v>0.11651412751361304</v>
      </c>
      <c r="J93" s="22">
        <f>'Parameters and Results'!$B$10*J92 + (1-'Parameters and Results'!$B$10)*Data!J93^2</f>
        <v>1.0023199882253347E-6</v>
      </c>
      <c r="K93" s="8">
        <f t="shared" si="11"/>
        <v>1.5829718792711816E-2</v>
      </c>
      <c r="L93" s="22">
        <f>'Parameters and Results'!$B$10*L92 + (1-'Parameters and Results'!$B$10)*Data!K93^2</f>
        <v>5.7411831366058396E-5</v>
      </c>
      <c r="M93" s="8">
        <f t="shared" si="12"/>
        <v>0.11980383066294081</v>
      </c>
      <c r="N93" s="8">
        <f>Data!I93*$I$3023/I93</f>
        <v>9.0543320036661091E-3</v>
      </c>
      <c r="O93" s="8">
        <f>Data!J93*$K$3023/K93</f>
        <v>7.3883643583879765E-4</v>
      </c>
      <c r="P93" s="8">
        <f t="shared" si="13"/>
        <v>9.7931684395049061E-3</v>
      </c>
    </row>
    <row r="94" spans="1:16" x14ac:dyDescent="0.2">
      <c r="A94" s="3">
        <v>35201</v>
      </c>
      <c r="B94" s="22">
        <f>'Parameters and Results'!$B$10*'Volatility and Adjustment a)'!B93 + (1-'Parameters and Results'!$B$10)*Data!F94^2</f>
        <v>3.1253163622152327E-5</v>
      </c>
      <c r="C94" s="8">
        <f t="shared" si="7"/>
        <v>8.8392821572444907E-2</v>
      </c>
      <c r="D94" s="22">
        <f>'Parameters and Results'!$B$10*'Volatility and Adjustment a)'!D93 + (1-'Parameters and Results'!$B$10)*Data!G94^2</f>
        <v>5.7065228124053884E-5</v>
      </c>
      <c r="E94" s="8">
        <f t="shared" si="8"/>
        <v>0.11944164697044943</v>
      </c>
      <c r="F94" s="22">
        <f>'Parameters and Results'!$B$10*'Volatility and Adjustment a)'!F93 + (1-'Parameters and Results'!$B$10)*Data!H94^2</f>
        <v>1.047103389954524E-5</v>
      </c>
      <c r="G94" s="8">
        <f t="shared" si="9"/>
        <v>5.1164034974641219E-2</v>
      </c>
      <c r="H94" s="22">
        <f>'Parameters and Results'!$B$10*H93 + (1-'Parameters and Results'!$B$10)*Data!I94^2</f>
        <v>5.300387742269807E-5</v>
      </c>
      <c r="I94" s="8">
        <f t="shared" si="10"/>
        <v>0.115112854867189</v>
      </c>
      <c r="J94" s="22">
        <f>'Parameters and Results'!$B$10*J93 + (1-'Parameters and Results'!$B$10)*Data!J94^2</f>
        <v>9.4239305095907165E-7</v>
      </c>
      <c r="K94" s="8">
        <f t="shared" si="11"/>
        <v>1.5349210492392367E-2</v>
      </c>
      <c r="L94" s="22">
        <f>'Parameters and Results'!$B$10*L93 + (1-'Parameters and Results'!$B$10)*Data!K94^2</f>
        <v>5.5967965721645462E-5</v>
      </c>
      <c r="M94" s="8">
        <f t="shared" si="12"/>
        <v>0.11828774843749189</v>
      </c>
      <c r="N94" s="8">
        <f>Data!I94*$I$3023/I94</f>
        <v>-1.4211379878263845E-2</v>
      </c>
      <c r="O94" s="8">
        <f>Data!J94*$K$3023/K94</f>
        <v>-1.2037397746150752E-4</v>
      </c>
      <c r="P94" s="8">
        <f t="shared" si="13"/>
        <v>-1.4331753855725353E-2</v>
      </c>
    </row>
    <row r="95" spans="1:16" x14ac:dyDescent="0.2">
      <c r="A95" s="3">
        <v>35202</v>
      </c>
      <c r="B95" s="22">
        <f>'Parameters and Results'!$B$10*'Volatility and Adjustment a)'!B94 + (1-'Parameters and Results'!$B$10)*Data!F95^2</f>
        <v>3.4844501999795682E-5</v>
      </c>
      <c r="C95" s="8">
        <f t="shared" si="7"/>
        <v>9.3333410416361201E-2</v>
      </c>
      <c r="D95" s="22">
        <f>'Parameters and Results'!$B$10*'Volatility and Adjustment a)'!D94 + (1-'Parameters and Results'!$B$10)*Data!G95^2</f>
        <v>5.5865190674663397E-5</v>
      </c>
      <c r="E95" s="8">
        <f t="shared" si="8"/>
        <v>0.1181790915038098</v>
      </c>
      <c r="F95" s="22">
        <f>'Parameters and Results'!$B$10*'Volatility and Adjustment a)'!F94 + (1-'Parameters and Results'!$B$10)*Data!H95^2</f>
        <v>9.9184048752345186E-6</v>
      </c>
      <c r="G95" s="8">
        <f t="shared" si="9"/>
        <v>4.9795594371476577E-2</v>
      </c>
      <c r="H95" s="22">
        <f>'Parameters and Results'!$B$10*H94 + (1-'Parameters and Results'!$B$10)*Data!I95^2</f>
        <v>5.7952342848348687E-5</v>
      </c>
      <c r="I95" s="8">
        <f t="shared" si="10"/>
        <v>0.12036646423355291</v>
      </c>
      <c r="J95" s="22">
        <f>'Parameters and Results'!$B$10*J94 + (1-'Parameters and Results'!$B$10)*Data!J95^2</f>
        <v>8.926564387711066E-7</v>
      </c>
      <c r="K95" s="8">
        <f t="shared" si="11"/>
        <v>1.4938678311442972E-2</v>
      </c>
      <c r="L95" s="22">
        <f>'Parameters and Results'!$B$10*L94 + (1-'Parameters and Results'!$B$10)*Data!K95^2</f>
        <v>6.0274938524990735E-5</v>
      </c>
      <c r="M95" s="8">
        <f t="shared" si="12"/>
        <v>0.12275477437251751</v>
      </c>
      <c r="N95" s="8">
        <f>Data!I95*$I$3023/I95</f>
        <v>2.767927913632438E-2</v>
      </c>
      <c r="O95" s="8">
        <f>Data!J95*$K$3023/K95</f>
        <v>-7.0040182603088141E-4</v>
      </c>
      <c r="P95" s="8">
        <f t="shared" si="13"/>
        <v>2.6978877310293498E-2</v>
      </c>
    </row>
    <row r="96" spans="1:16" x14ac:dyDescent="0.2">
      <c r="A96" s="3">
        <v>35205</v>
      </c>
      <c r="B96" s="22">
        <f>'Parameters and Results'!$B$10*'Volatility and Adjustment a)'!B95 + (1-'Parameters and Results'!$B$10)*Data!F96^2</f>
        <v>3.3298437738656268E-5</v>
      </c>
      <c r="C96" s="8">
        <f t="shared" si="7"/>
        <v>9.1239297644513176E-2</v>
      </c>
      <c r="D96" s="22">
        <f>'Parameters and Results'!$B$10*'Volatility and Adjustment a)'!D95 + (1-'Parameters and Results'!$B$10)*Data!G96^2</f>
        <v>5.4908811252335752E-5</v>
      </c>
      <c r="E96" s="8">
        <f t="shared" si="8"/>
        <v>0.11716314613855305</v>
      </c>
      <c r="F96" s="22">
        <f>'Parameters and Results'!$B$10*'Volatility and Adjustment a)'!F95 + (1-'Parameters and Results'!$B$10)*Data!H96^2</f>
        <v>9.4280037013901162E-6</v>
      </c>
      <c r="G96" s="8">
        <f t="shared" si="9"/>
        <v>4.8548953905800371E-2</v>
      </c>
      <c r="H96" s="22">
        <f>'Parameters and Results'!$B$10*H95 + (1-'Parameters and Results'!$B$10)*Data!I96^2</f>
        <v>5.4511324302691865E-5</v>
      </c>
      <c r="I96" s="8">
        <f t="shared" si="10"/>
        <v>0.11673830166519027</v>
      </c>
      <c r="J96" s="22">
        <f>'Parameters and Results'!$B$10*J95 + (1-'Parameters and Results'!$B$10)*Data!J96^2</f>
        <v>8.4852033312511033E-7</v>
      </c>
      <c r="K96" s="8">
        <f t="shared" si="11"/>
        <v>1.456468617174011E-2</v>
      </c>
      <c r="L96" s="22">
        <f>'Parameters and Results'!$B$10*L95 + (1-'Parameters and Results'!$B$10)*Data!K96^2</f>
        <v>5.6740886732557135E-5</v>
      </c>
      <c r="M96" s="8">
        <f t="shared" si="12"/>
        <v>0.11910172829618924</v>
      </c>
      <c r="N96" s="8">
        <f>Data!I96*$I$3023/I96</f>
        <v>1.9024903278066689E-3</v>
      </c>
      <c r="O96" s="8">
        <f>Data!J96*$K$3023/K96</f>
        <v>8.4524465137965344E-4</v>
      </c>
      <c r="P96" s="8">
        <f t="shared" si="13"/>
        <v>2.7477349791863222E-3</v>
      </c>
    </row>
    <row r="97" spans="1:16" x14ac:dyDescent="0.2">
      <c r="A97" s="3">
        <v>35206</v>
      </c>
      <c r="B97" s="22">
        <f>'Parameters and Results'!$B$10*'Volatility and Adjustment a)'!B96 + (1-'Parameters and Results'!$B$10)*Data!F97^2</f>
        <v>3.1826223736044641E-5</v>
      </c>
      <c r="C97" s="8">
        <f t="shared" si="7"/>
        <v>8.9199528776844783E-2</v>
      </c>
      <c r="D97" s="22">
        <f>'Parameters and Results'!$B$10*'Volatility and Adjustment a)'!D96 + (1-'Parameters and Results'!$B$10)*Data!G97^2</f>
        <v>5.1634434126443657E-5</v>
      </c>
      <c r="E97" s="8">
        <f t="shared" si="8"/>
        <v>0.11361605754298515</v>
      </c>
      <c r="F97" s="22">
        <f>'Parameters and Results'!$B$10*'Volatility and Adjustment a)'!F96 + (1-'Parameters and Results'!$B$10)*Data!H97^2</f>
        <v>8.9213553645869643E-6</v>
      </c>
      <c r="G97" s="8">
        <f t="shared" si="9"/>
        <v>4.722646335632958E-2</v>
      </c>
      <c r="H97" s="22">
        <f>'Parameters and Results'!$B$10*H96 + (1-'Parameters and Results'!$B$10)*Data!I97^2</f>
        <v>5.1551740242540247E-5</v>
      </c>
      <c r="I97" s="8">
        <f t="shared" si="10"/>
        <v>0.11352504155751303</v>
      </c>
      <c r="J97" s="22">
        <f>'Parameters and Results'!$B$10*J96 + (1-'Parameters and Results'!$B$10)*Data!J97^2</f>
        <v>8.0292198281282677E-7</v>
      </c>
      <c r="K97" s="8">
        <f t="shared" si="11"/>
        <v>1.4167939006898875E-2</v>
      </c>
      <c r="L97" s="22">
        <f>'Parameters and Results'!$B$10*L96 + (1-'Parameters and Results'!$B$10)*Data!K97^2</f>
        <v>5.3734151311259418E-5</v>
      </c>
      <c r="M97" s="8">
        <f t="shared" si="12"/>
        <v>0.11590313985313278</v>
      </c>
      <c r="N97" s="8">
        <f>Data!I97*$I$3023/I97</f>
        <v>5.7412294802503148E-3</v>
      </c>
      <c r="O97" s="8">
        <f>Data!J97*$K$3023/K97</f>
        <v>6.5243973370723526E-4</v>
      </c>
      <c r="P97" s="8">
        <f t="shared" si="13"/>
        <v>6.3936692139575499E-3</v>
      </c>
    </row>
    <row r="98" spans="1:16" x14ac:dyDescent="0.2">
      <c r="A98" s="3">
        <v>35207</v>
      </c>
      <c r="B98" s="22">
        <f>'Parameters and Results'!$B$10*'Volatility and Adjustment a)'!B97 + (1-'Parameters and Results'!$B$10)*Data!F98^2</f>
        <v>3.2587857529816929E-5</v>
      </c>
      <c r="C98" s="8">
        <f t="shared" si="7"/>
        <v>9.0260536129884758E-2</v>
      </c>
      <c r="D98" s="22">
        <f>'Parameters and Results'!$B$10*'Volatility and Adjustment a)'!D97 + (1-'Parameters and Results'!$B$10)*Data!G98^2</f>
        <v>5.2747731959959171E-5</v>
      </c>
      <c r="E98" s="8">
        <f t="shared" si="8"/>
        <v>0.1148343719884852</v>
      </c>
      <c r="F98" s="22">
        <f>'Parameters and Results'!$B$10*'Volatility and Adjustment a)'!F97 + (1-'Parameters and Results'!$B$10)*Data!H98^2</f>
        <v>8.4239219913553369E-6</v>
      </c>
      <c r="G98" s="8">
        <f t="shared" si="9"/>
        <v>4.5890963139150115E-2</v>
      </c>
      <c r="H98" s="22">
        <f>'Parameters and Results'!$B$10*H97 + (1-'Parameters and Results'!$B$10)*Data!I98^2</f>
        <v>4.8562267122400656E-5</v>
      </c>
      <c r="I98" s="8">
        <f t="shared" si="10"/>
        <v>0.11018424016437271</v>
      </c>
      <c r="J98" s="22">
        <f>'Parameters and Results'!$B$10*J97 + (1-'Parameters and Results'!$B$10)*Data!J98^2</f>
        <v>7.5815297922198034E-7</v>
      </c>
      <c r="K98" s="8">
        <f t="shared" si="11"/>
        <v>1.3767288941745033E-2</v>
      </c>
      <c r="L98" s="22">
        <f>'Parameters and Results'!$B$10*L97 + (1-'Parameters and Results'!$B$10)*Data!K98^2</f>
        <v>5.0579563207517683E-5</v>
      </c>
      <c r="M98" s="8">
        <f t="shared" si="12"/>
        <v>0.11244950334207537</v>
      </c>
      <c r="N98" s="8">
        <f>Data!I98*$I$3023/I98</f>
        <v>-3.4140962669299362E-3</v>
      </c>
      <c r="O98" s="8">
        <f>Data!J98*$K$3023/K98</f>
        <v>5.3762134030340683E-4</v>
      </c>
      <c r="P98" s="8">
        <f t="shared" si="13"/>
        <v>-2.8764749266265294E-3</v>
      </c>
    </row>
    <row r="99" spans="1:16" x14ac:dyDescent="0.2">
      <c r="A99" s="3">
        <v>35208</v>
      </c>
      <c r="B99" s="22">
        <f>'Parameters and Results'!$B$10*'Volatility and Adjustment a)'!B98 + (1-'Parameters and Results'!$B$10)*Data!F99^2</f>
        <v>3.1891079649994076E-5</v>
      </c>
      <c r="C99" s="8">
        <f t="shared" si="7"/>
        <v>8.9290368531541625E-2</v>
      </c>
      <c r="D99" s="22">
        <f>'Parameters and Results'!$B$10*'Volatility and Adjustment a)'!D98 + (1-'Parameters and Results'!$B$10)*Data!G99^2</f>
        <v>5.0349057517057823E-5</v>
      </c>
      <c r="E99" s="8">
        <f t="shared" si="8"/>
        <v>0.11219297829750513</v>
      </c>
      <c r="F99" s="22">
        <f>'Parameters and Results'!$B$10*'Volatility and Adjustment a)'!F98 + (1-'Parameters and Results'!$B$10)*Data!H99^2</f>
        <v>8.1707519823329478E-6</v>
      </c>
      <c r="G99" s="8">
        <f t="shared" si="9"/>
        <v>4.5196105978095466E-2</v>
      </c>
      <c r="H99" s="22">
        <f>'Parameters and Results'!$B$10*H98 + (1-'Parameters and Results'!$B$10)*Data!I99^2</f>
        <v>4.7763437847699364E-5</v>
      </c>
      <c r="I99" s="8">
        <f t="shared" si="10"/>
        <v>0.10927423969959636</v>
      </c>
      <c r="J99" s="22">
        <f>'Parameters and Results'!$B$10*J98 + (1-'Parameters and Results'!$B$10)*Data!J99^2</f>
        <v>7.3536767840996526E-7</v>
      </c>
      <c r="K99" s="8">
        <f t="shared" si="11"/>
        <v>1.3558831793428641E-2</v>
      </c>
      <c r="L99" s="22">
        <f>'Parameters and Results'!$B$10*L98 + (1-'Parameters and Results'!$B$10)*Data!K99^2</f>
        <v>5.012065378388568E-5</v>
      </c>
      <c r="M99" s="8">
        <f t="shared" si="12"/>
        <v>0.111938212626303</v>
      </c>
      <c r="N99" s="8">
        <f>Data!I99*$I$3023/I99</f>
        <v>-1.5551690366334258E-2</v>
      </c>
      <c r="O99" s="8">
        <f>Data!J99*$K$3023/K99</f>
        <v>-1.4093220521761644E-3</v>
      </c>
      <c r="P99" s="8">
        <f t="shared" si="13"/>
        <v>-1.6961012418510422E-2</v>
      </c>
    </row>
    <row r="100" spans="1:16" x14ac:dyDescent="0.2">
      <c r="A100" s="3">
        <v>35209</v>
      </c>
      <c r="B100" s="22">
        <f>'Parameters and Results'!$B$10*'Volatility and Adjustment a)'!B99 + (1-'Parameters and Results'!$B$10)*Data!F100^2</f>
        <v>3.0088617544255997E-5</v>
      </c>
      <c r="C100" s="8">
        <f t="shared" si="7"/>
        <v>8.6730354467533452E-2</v>
      </c>
      <c r="D100" s="22">
        <f>'Parameters and Results'!$B$10*'Volatility and Adjustment a)'!D99 + (1-'Parameters and Results'!$B$10)*Data!G100^2</f>
        <v>4.8152243162616516E-5</v>
      </c>
      <c r="E100" s="8">
        <f t="shared" si="8"/>
        <v>0.10971809691502185</v>
      </c>
      <c r="F100" s="22">
        <f>'Parameters and Results'!$B$10*'Volatility and Adjustment a)'!F99 + (1-'Parameters and Results'!$B$10)*Data!H100^2</f>
        <v>7.8316385220347829E-6</v>
      </c>
      <c r="G100" s="8">
        <f t="shared" si="9"/>
        <v>4.4248272627399769E-2</v>
      </c>
      <c r="H100" s="22">
        <f>'Parameters and Results'!$B$10*H99 + (1-'Parameters and Results'!$B$10)*Data!I100^2</f>
        <v>4.5508756370504524E-5</v>
      </c>
      <c r="I100" s="8">
        <f t="shared" si="10"/>
        <v>0.10666390716932382</v>
      </c>
      <c r="J100" s="22">
        <f>'Parameters and Results'!$B$10*J99 + (1-'Parameters and Results'!$B$10)*Data!J100^2</f>
        <v>7.0484746698313042E-7</v>
      </c>
      <c r="K100" s="8">
        <f t="shared" si="11"/>
        <v>1.327448178821993E-2</v>
      </c>
      <c r="L100" s="22">
        <f>'Parameters and Results'!$B$10*L99 + (1-'Parameters and Results'!$B$10)*Data!K100^2</f>
        <v>4.7920486228063782E-5</v>
      </c>
      <c r="M100" s="8">
        <f t="shared" si="12"/>
        <v>0.10945374163095543</v>
      </c>
      <c r="N100" s="8">
        <f>Data!I100*$I$3023/I100</f>
        <v>8.56440598121639E-3</v>
      </c>
      <c r="O100" s="8">
        <f>Data!J100*$K$3023/K100</f>
        <v>1.1142019186753021E-3</v>
      </c>
      <c r="P100" s="8">
        <f t="shared" si="13"/>
        <v>9.6786078998916912E-3</v>
      </c>
    </row>
    <row r="101" spans="1:16" x14ac:dyDescent="0.2">
      <c r="A101" s="3">
        <v>35213</v>
      </c>
      <c r="B101" s="22">
        <f>'Parameters and Results'!$B$10*'Volatility and Adjustment a)'!B100 + (1-'Parameters and Results'!$B$10)*Data!F101^2</f>
        <v>2.8562320771595509E-5</v>
      </c>
      <c r="C101" s="8">
        <f t="shared" si="7"/>
        <v>8.4501953781548012E-2</v>
      </c>
      <c r="D101" s="22">
        <f>'Parameters and Results'!$B$10*'Volatility and Adjustment a)'!D100 + (1-'Parameters and Results'!$B$10)*Data!G101^2</f>
        <v>5.0451028516627274E-5</v>
      </c>
      <c r="E101" s="8">
        <f t="shared" si="8"/>
        <v>0.11230653199683809</v>
      </c>
      <c r="F101" s="22">
        <f>'Parameters and Results'!$B$10*'Volatility and Adjustment a)'!F100 + (1-'Parameters and Results'!$B$10)*Data!H101^2</f>
        <v>7.4376035187241064E-6</v>
      </c>
      <c r="G101" s="8">
        <f t="shared" si="9"/>
        <v>4.3120770861396096E-2</v>
      </c>
      <c r="H101" s="22">
        <f>'Parameters and Results'!$B$10*H100 + (1-'Parameters and Results'!$B$10)*Data!I101^2</f>
        <v>4.3367690359536173E-5</v>
      </c>
      <c r="I101" s="8">
        <f t="shared" si="10"/>
        <v>0.10412455325178611</v>
      </c>
      <c r="J101" s="22">
        <f>'Parameters and Results'!$B$10*J100 + (1-'Parameters and Results'!$B$10)*Data!J101^2</f>
        <v>6.6938431668516957E-7</v>
      </c>
      <c r="K101" s="8">
        <f t="shared" si="11"/>
        <v>1.2936231258418829E-2</v>
      </c>
      <c r="L101" s="22">
        <f>'Parameters and Results'!$B$10*L100 + (1-'Parameters and Results'!$B$10)*Data!K101^2</f>
        <v>4.5768424388271242E-5</v>
      </c>
      <c r="M101" s="8">
        <f t="shared" si="12"/>
        <v>0.10696778064944515</v>
      </c>
      <c r="N101" s="8">
        <f>Data!I101*$I$3023/I101</f>
        <v>-8.6163547164983343E-3</v>
      </c>
      <c r="O101" s="8">
        <f>Data!J101*$K$3023/K101</f>
        <v>-8.1005008322129507E-4</v>
      </c>
      <c r="P101" s="8">
        <f t="shared" si="13"/>
        <v>-9.4264047997196301E-3</v>
      </c>
    </row>
    <row r="102" spans="1:16" x14ac:dyDescent="0.2">
      <c r="A102" s="3">
        <v>35214</v>
      </c>
      <c r="B102" s="22">
        <f>'Parameters and Results'!$B$10*'Volatility and Adjustment a)'!B101 + (1-'Parameters and Results'!$B$10)*Data!F102^2</f>
        <v>2.7863907763162704E-5</v>
      </c>
      <c r="C102" s="8">
        <f t="shared" si="7"/>
        <v>8.3462428318319834E-2</v>
      </c>
      <c r="D102" s="22">
        <f>'Parameters and Results'!$B$10*'Volatility and Adjustment a)'!D101 + (1-'Parameters and Results'!$B$10)*Data!G102^2</f>
        <v>4.9894768161111096E-5</v>
      </c>
      <c r="E102" s="8">
        <f t="shared" si="8"/>
        <v>0.11168568413309637</v>
      </c>
      <c r="F102" s="22">
        <f>'Parameters and Results'!$B$10*'Volatility and Adjustment a)'!F101 + (1-'Parameters and Results'!$B$10)*Data!H102^2</f>
        <v>8.8312639150912061E-6</v>
      </c>
      <c r="G102" s="8">
        <f t="shared" si="9"/>
        <v>4.6987402341189297E-2</v>
      </c>
      <c r="H102" s="22">
        <f>'Parameters and Results'!$B$10*H101 + (1-'Parameters and Results'!$B$10)*Data!I102^2</f>
        <v>4.0766709076196484E-5</v>
      </c>
      <c r="I102" s="8">
        <f t="shared" si="10"/>
        <v>0.10095383731710807</v>
      </c>
      <c r="J102" s="22">
        <f>'Parameters and Results'!$B$10*J101 + (1-'Parameters and Results'!$B$10)*Data!J102^2</f>
        <v>7.9481375235820845E-7</v>
      </c>
      <c r="K102" s="8">
        <f t="shared" si="11"/>
        <v>1.4096220702356789E-2</v>
      </c>
      <c r="L102" s="22">
        <f>'Parameters and Results'!$B$10*L101 + (1-'Parameters and Results'!$B$10)*Data!K102^2</f>
        <v>4.3162243639494577E-5</v>
      </c>
      <c r="M102" s="8">
        <f t="shared" si="12"/>
        <v>0.1038776246834401</v>
      </c>
      <c r="N102" s="8">
        <f>Data!I102*$I$3023/I102</f>
        <v>3.8042287232974392E-4</v>
      </c>
      <c r="O102" s="8">
        <f>Data!J102*$K$3023/K102</f>
        <v>-3.6610034031654974E-3</v>
      </c>
      <c r="P102" s="8">
        <f t="shared" si="13"/>
        <v>-3.2805805308357533E-3</v>
      </c>
    </row>
    <row r="103" spans="1:16" x14ac:dyDescent="0.2">
      <c r="A103" s="3">
        <v>35215</v>
      </c>
      <c r="B103" s="22">
        <f>'Parameters and Results'!$B$10*'Volatility and Adjustment a)'!B102 + (1-'Parameters and Results'!$B$10)*Data!F103^2</f>
        <v>2.9759037036123128E-5</v>
      </c>
      <c r="C103" s="8">
        <f t="shared" si="7"/>
        <v>8.6254039088211873E-2</v>
      </c>
      <c r="D103" s="22">
        <f>'Parameters and Results'!$B$10*'Volatility and Adjustment a)'!D102 + (1-'Parameters and Results'!$B$10)*Data!G103^2</f>
        <v>4.8801838665460337E-5</v>
      </c>
      <c r="E103" s="8">
        <f t="shared" si="8"/>
        <v>0.11045569096413767</v>
      </c>
      <c r="F103" s="22">
        <f>'Parameters and Results'!$B$10*'Volatility and Adjustment a)'!F102 + (1-'Parameters and Results'!$B$10)*Data!H103^2</f>
        <v>1.291704376207385E-5</v>
      </c>
      <c r="G103" s="8">
        <f t="shared" si="9"/>
        <v>5.6826586564023555E-2</v>
      </c>
      <c r="H103" s="22">
        <f>'Parameters and Results'!$B$10*H102 + (1-'Parameters and Results'!$B$10)*Data!I103^2</f>
        <v>3.9145304566056991E-5</v>
      </c>
      <c r="I103" s="8">
        <f t="shared" si="10"/>
        <v>9.8925861843676896E-2</v>
      </c>
      <c r="J103" s="22">
        <f>'Parameters and Results'!$B$10*J102 + (1-'Parameters and Results'!$B$10)*Data!J103^2</f>
        <v>1.1625339385866465E-6</v>
      </c>
      <c r="K103" s="8">
        <f t="shared" si="11"/>
        <v>1.7047975969207065E-2</v>
      </c>
      <c r="L103" s="22">
        <f>'Parameters and Results'!$B$10*L102 + (1-'Parameters and Results'!$B$10)*Data!K103^2</f>
        <v>4.2983063723814465E-5</v>
      </c>
      <c r="M103" s="8">
        <f t="shared" si="12"/>
        <v>0.10366178626163847</v>
      </c>
      <c r="N103" s="8">
        <f>Data!I103*$I$3023/I103</f>
        <v>-1.0726575341443247E-2</v>
      </c>
      <c r="O103" s="8">
        <f>Data!J103*$K$3023/K103</f>
        <v>-4.7945475608549542E-3</v>
      </c>
      <c r="P103" s="8">
        <f t="shared" si="13"/>
        <v>-1.5521122902298201E-2</v>
      </c>
    </row>
    <row r="104" spans="1:16" x14ac:dyDescent="0.2">
      <c r="A104" s="3">
        <v>35216</v>
      </c>
      <c r="B104" s="22">
        <f>'Parameters and Results'!$B$10*'Volatility and Adjustment a)'!B103 + (1-'Parameters and Results'!$B$10)*Data!F104^2</f>
        <v>2.7978665060945025E-5</v>
      </c>
      <c r="C104" s="8">
        <f t="shared" si="7"/>
        <v>8.3634121417255625E-2</v>
      </c>
      <c r="D104" s="22">
        <f>'Parameters and Results'!$B$10*'Volatility and Adjustment a)'!D103 + (1-'Parameters and Results'!$B$10)*Data!G104^2</f>
        <v>4.6762337466933593E-5</v>
      </c>
      <c r="E104" s="8">
        <f t="shared" si="8"/>
        <v>0.10812300572372836</v>
      </c>
      <c r="F104" s="22">
        <f>'Parameters and Results'!$B$10*'Volatility and Adjustment a)'!F103 + (1-'Parameters and Results'!$B$10)*Data!H104^2</f>
        <v>1.7819713671846544E-5</v>
      </c>
      <c r="G104" s="8">
        <f t="shared" si="9"/>
        <v>6.6745250152813393E-2</v>
      </c>
      <c r="H104" s="22">
        <f>'Parameters and Results'!$B$10*H103 + (1-'Parameters and Results'!$B$10)*Data!I104^2</f>
        <v>3.6995609686408619E-5</v>
      </c>
      <c r="I104" s="8">
        <f t="shared" si="10"/>
        <v>9.6171214100697275E-2</v>
      </c>
      <c r="J104" s="22">
        <f>'Parameters and Results'!$B$10*J103 + (1-'Parameters and Results'!$B$10)*Data!J104^2</f>
        <v>1.6037742304661891E-6</v>
      </c>
      <c r="K104" s="8">
        <f t="shared" si="11"/>
        <v>2.0023575045844018E-2</v>
      </c>
      <c r="L104" s="22">
        <f>'Parameters and Results'!$B$10*L103 + (1-'Parameters and Results'!$B$10)*Data!K104^2</f>
        <v>4.1751902576843892E-5</v>
      </c>
      <c r="M104" s="8">
        <f t="shared" si="12"/>
        <v>0.10216641152654317</v>
      </c>
      <c r="N104" s="8">
        <f>Data!I104*$I$3023/I104</f>
        <v>-5.4207171676586329E-3</v>
      </c>
      <c r="O104" s="8">
        <f>Data!J104*$K$3023/K104</f>
        <v>-4.5273916870464002E-3</v>
      </c>
      <c r="P104" s="8">
        <f t="shared" si="13"/>
        <v>-9.9481088547050331E-3</v>
      </c>
    </row>
    <row r="105" spans="1:16" x14ac:dyDescent="0.2">
      <c r="A105" s="3">
        <v>35219</v>
      </c>
      <c r="B105" s="22">
        <f>'Parameters and Results'!$B$10*'Volatility and Adjustment a)'!B104 + (1-'Parameters and Results'!$B$10)*Data!F105^2</f>
        <v>2.6616604903928993E-5</v>
      </c>
      <c r="C105" s="8">
        <f t="shared" si="7"/>
        <v>8.157298098011527E-2</v>
      </c>
      <c r="D105" s="22">
        <f>'Parameters and Results'!$B$10*'Volatility and Adjustment a)'!D104 + (1-'Parameters and Results'!$B$10)*Data!G105^2</f>
        <v>4.4235083424632016E-5</v>
      </c>
      <c r="E105" s="8">
        <f t="shared" si="8"/>
        <v>0.10516069064131332</v>
      </c>
      <c r="F105" s="22">
        <f>'Parameters and Results'!$B$10*'Volatility and Adjustment a)'!F104 + (1-'Parameters and Results'!$B$10)*Data!H105^2</f>
        <v>1.6850362403124338E-5</v>
      </c>
      <c r="G105" s="8">
        <f t="shared" si="9"/>
        <v>6.4904472887321749E-2</v>
      </c>
      <c r="H105" s="22">
        <f>'Parameters and Results'!$B$10*H104 + (1-'Parameters and Results'!$B$10)*Data!I105^2</f>
        <v>3.538014970777156E-5</v>
      </c>
      <c r="I105" s="8">
        <f t="shared" si="10"/>
        <v>9.4048059134374973E-2</v>
      </c>
      <c r="J105" s="22">
        <f>'Parameters and Results'!$B$10*J104 + (1-'Parameters and Results'!$B$10)*Data!J105^2</f>
        <v>1.5165326162811905E-6</v>
      </c>
      <c r="K105" s="8">
        <f t="shared" si="11"/>
        <v>1.9471341866196527E-2</v>
      </c>
      <c r="L105" s="22">
        <f>'Parameters and Results'!$B$10*L104 + (1-'Parameters and Results'!$B$10)*Data!K105^2</f>
        <v>4.0007417817166334E-5</v>
      </c>
      <c r="M105" s="8">
        <f t="shared" si="12"/>
        <v>0.10000927184162269</v>
      </c>
      <c r="N105" s="8">
        <f>Data!I105*$I$3023/I105</f>
        <v>-9.6586812582859435E-3</v>
      </c>
      <c r="O105" s="8">
        <f>Data!J105*$K$3023/K105</f>
        <v>-6.1736468392967962E-4</v>
      </c>
      <c r="P105" s="8">
        <f t="shared" si="13"/>
        <v>-1.0276045942215623E-2</v>
      </c>
    </row>
    <row r="106" spans="1:16" x14ac:dyDescent="0.2">
      <c r="A106" s="3">
        <v>35220</v>
      </c>
      <c r="B106" s="22">
        <f>'Parameters and Results'!$B$10*'Volatility and Adjustment a)'!B105 + (1-'Parameters and Results'!$B$10)*Data!F106^2</f>
        <v>2.6113511547200963E-5</v>
      </c>
      <c r="C106" s="8">
        <f t="shared" si="7"/>
        <v>8.0798377996097431E-2</v>
      </c>
      <c r="D106" s="22">
        <f>'Parameters and Results'!$B$10*'Volatility and Adjustment a)'!D105 + (1-'Parameters and Results'!$B$10)*Data!G106^2</f>
        <v>4.4762900741162426E-5</v>
      </c>
      <c r="E106" s="8">
        <f t="shared" si="8"/>
        <v>0.10578622398635186</v>
      </c>
      <c r="F106" s="22">
        <f>'Parameters and Results'!$B$10*'Volatility and Adjustment a)'!F105 + (1-'Parameters and Results'!$B$10)*Data!H106^2</f>
        <v>1.6064106668156063E-5</v>
      </c>
      <c r="G106" s="8">
        <f t="shared" si="9"/>
        <v>6.3372128471742339E-2</v>
      </c>
      <c r="H106" s="22">
        <f>'Parameters and Results'!$B$10*H105 + (1-'Parameters and Results'!$B$10)*Data!I106^2</f>
        <v>3.6785764233625515E-5</v>
      </c>
      <c r="I106" s="8">
        <f t="shared" si="10"/>
        <v>9.589807640618439E-2</v>
      </c>
      <c r="J106" s="22">
        <f>'Parameters and Results'!$B$10*J105 + (1-'Parameters and Results'!$B$10)*Data!J106^2</f>
        <v>1.4457696001340455E-6</v>
      </c>
      <c r="K106" s="8">
        <f t="shared" si="11"/>
        <v>1.9011638541522699E-2</v>
      </c>
      <c r="L106" s="22">
        <f>'Parameters and Results'!$B$10*L105 + (1-'Parameters and Results'!$B$10)*Data!K106^2</f>
        <v>4.1689951952641234E-5</v>
      </c>
      <c r="M106" s="8">
        <f t="shared" si="12"/>
        <v>0.10209058716728153</v>
      </c>
      <c r="N106" s="8">
        <f>Data!I106*$I$3023/I106</f>
        <v>2.288918029380169E-2</v>
      </c>
      <c r="O106" s="8">
        <f>Data!J106*$K$3023/K106</f>
        <v>9.4874504842949454E-4</v>
      </c>
      <c r="P106" s="8">
        <f t="shared" si="13"/>
        <v>2.3837925342231184E-2</v>
      </c>
    </row>
    <row r="107" spans="1:16" x14ac:dyDescent="0.2">
      <c r="A107" s="3">
        <v>35221</v>
      </c>
      <c r="B107" s="22">
        <f>'Parameters and Results'!$B$10*'Volatility and Adjustment a)'!B106 + (1-'Parameters and Results'!$B$10)*Data!F107^2</f>
        <v>2.4560493206303291E-5</v>
      </c>
      <c r="C107" s="8">
        <f t="shared" si="7"/>
        <v>7.8358938874743725E-2</v>
      </c>
      <c r="D107" s="22">
        <f>'Parameters and Results'!$B$10*'Volatility and Adjustment a)'!D106 + (1-'Parameters and Results'!$B$10)*Data!G107^2</f>
        <v>4.6623453808731489E-5</v>
      </c>
      <c r="E107" s="8">
        <f t="shared" si="8"/>
        <v>0.10796232422555042</v>
      </c>
      <c r="F107" s="22">
        <f>'Parameters and Results'!$B$10*'Volatility and Adjustment a)'!F106 + (1-'Parameters and Results'!$B$10)*Data!H107^2</f>
        <v>1.5130558884711459E-5</v>
      </c>
      <c r="G107" s="8">
        <f t="shared" si="9"/>
        <v>6.1503168383245627E-2</v>
      </c>
      <c r="H107" s="22">
        <f>'Parameters and Results'!$B$10*H106 + (1-'Parameters and Results'!$B$10)*Data!I107^2</f>
        <v>3.5678250863420477E-5</v>
      </c>
      <c r="I107" s="8">
        <f t="shared" si="10"/>
        <v>9.4443436594901176E-2</v>
      </c>
      <c r="J107" s="22">
        <f>'Parameters and Results'!$B$10*J106 + (1-'Parameters and Results'!$B$10)*Data!J107^2</f>
        <v>1.3617502996240315E-6</v>
      </c>
      <c r="K107" s="8">
        <f t="shared" si="11"/>
        <v>1.8450950514973689E-2</v>
      </c>
      <c r="L107" s="22">
        <f>'Parameters and Results'!$B$10*L106 + (1-'Parameters and Results'!$B$10)*Data!K107^2</f>
        <v>4.0400432428470506E-5</v>
      </c>
      <c r="M107" s="8">
        <f t="shared" si="12"/>
        <v>0.10049929406278249</v>
      </c>
      <c r="N107" s="8">
        <f>Data!I107*$I$3023/I107</f>
        <v>1.2974833128362031E-2</v>
      </c>
      <c r="O107" s="8">
        <f>Data!J107*$K$3023/K107</f>
        <v>3.5891896744288194E-4</v>
      </c>
      <c r="P107" s="8">
        <f t="shared" si="13"/>
        <v>1.3333752095804913E-2</v>
      </c>
    </row>
    <row r="108" spans="1:16" x14ac:dyDescent="0.2">
      <c r="A108" s="3">
        <v>35222</v>
      </c>
      <c r="B108" s="22">
        <f>'Parameters and Results'!$B$10*'Volatility and Adjustment a)'!B107 + (1-'Parameters and Results'!$B$10)*Data!F108^2</f>
        <v>2.328925963267159E-5</v>
      </c>
      <c r="C108" s="8">
        <f t="shared" si="7"/>
        <v>7.6304094963297334E-2</v>
      </c>
      <c r="D108" s="22">
        <f>'Parameters and Results'!$B$10*'Volatility and Adjustment a)'!D107 + (1-'Parameters and Results'!$B$10)*Data!G108^2</f>
        <v>4.7671943078265666E-5</v>
      </c>
      <c r="E108" s="8">
        <f t="shared" si="8"/>
        <v>0.10916952766026981</v>
      </c>
      <c r="F108" s="22">
        <f>'Parameters and Results'!$B$10*'Volatility and Adjustment a)'!F107 + (1-'Parameters and Results'!$B$10)*Data!H108^2</f>
        <v>1.5421077375963621E-5</v>
      </c>
      <c r="G108" s="8">
        <f t="shared" si="9"/>
        <v>6.2090815294944431E-2</v>
      </c>
      <c r="H108" s="22">
        <f>'Parameters and Results'!$B$10*H107 + (1-'Parameters and Results'!$B$10)*Data!I108^2</f>
        <v>3.3980236859780118E-5</v>
      </c>
      <c r="I108" s="8">
        <f t="shared" si="10"/>
        <v>9.2168645508898681E-2</v>
      </c>
      <c r="J108" s="22">
        <f>'Parameters and Results'!$B$10*J107 + (1-'Parameters and Results'!$B$10)*Data!J108^2</f>
        <v>1.387896963836726E-6</v>
      </c>
      <c r="K108" s="8">
        <f t="shared" si="11"/>
        <v>1.8627244588483329E-2</v>
      </c>
      <c r="L108" s="22">
        <f>'Parameters and Results'!$B$10*L107 + (1-'Parameters and Results'!$B$10)*Data!K108^2</f>
        <v>3.8089931681290779E-5</v>
      </c>
      <c r="M108" s="8">
        <f t="shared" si="12"/>
        <v>9.7583210237841098E-2</v>
      </c>
      <c r="N108" s="8">
        <f>Data!I108*$I$3023/I108</f>
        <v>-8.4355235454309872E-3</v>
      </c>
      <c r="O108" s="8">
        <f>Data!J108*$K$3023/K108</f>
        <v>2.2358740908282912E-3</v>
      </c>
      <c r="P108" s="8">
        <f t="shared" si="13"/>
        <v>-6.1996494546026956E-3</v>
      </c>
    </row>
    <row r="109" spans="1:16" x14ac:dyDescent="0.2">
      <c r="A109" s="3">
        <v>35223</v>
      </c>
      <c r="B109" s="22">
        <f>'Parameters and Results'!$B$10*'Volatility and Adjustment a)'!B108 + (1-'Parameters and Results'!$B$10)*Data!F109^2</f>
        <v>3.421244379247301E-5</v>
      </c>
      <c r="C109" s="8">
        <f t="shared" si="7"/>
        <v>9.2483030595446283E-2</v>
      </c>
      <c r="D109" s="22">
        <f>'Parameters and Results'!$B$10*'Volatility and Adjustment a)'!D108 + (1-'Parameters and Results'!$B$10)*Data!G109^2</f>
        <v>4.48220069827239E-5</v>
      </c>
      <c r="E109" s="8">
        <f t="shared" si="8"/>
        <v>0.10585604255629895</v>
      </c>
      <c r="F109" s="22">
        <f>'Parameters and Results'!$B$10*'Volatility and Adjustment a)'!F108 + (1-'Parameters and Results'!$B$10)*Data!H109^2</f>
        <v>1.4502131421439048E-5</v>
      </c>
      <c r="G109" s="8">
        <f t="shared" si="9"/>
        <v>6.0212397854260566E-2</v>
      </c>
      <c r="H109" s="22">
        <f>'Parameters and Results'!$B$10*H108 + (1-'Parameters and Results'!$B$10)*Data!I109^2</f>
        <v>4.103941039668743E-5</v>
      </c>
      <c r="I109" s="8">
        <f t="shared" si="10"/>
        <v>0.10129093048823205</v>
      </c>
      <c r="J109" s="22">
        <f>'Parameters and Results'!$B$10*J108 + (1-'Parameters and Results'!$B$10)*Data!J109^2</f>
        <v>1.3051918279295144E-6</v>
      </c>
      <c r="K109" s="8">
        <f t="shared" si="11"/>
        <v>1.8063719356278169E-2</v>
      </c>
      <c r="L109" s="22">
        <f>'Parameters and Results'!$B$10*L108 + (1-'Parameters and Results'!$B$10)*Data!K109^2</f>
        <v>4.5046951324802017E-5</v>
      </c>
      <c r="M109" s="8">
        <f t="shared" si="12"/>
        <v>0.10612133541941746</v>
      </c>
      <c r="N109" s="8">
        <f>Data!I109*$I$3023/I109</f>
        <v>-3.479780864248648E-2</v>
      </c>
      <c r="O109" s="8">
        <f>Data!J109*$K$3023/K109</f>
        <v>-1.6742103919609579E-4</v>
      </c>
      <c r="P109" s="8">
        <f t="shared" si="13"/>
        <v>-3.4965229681682579E-2</v>
      </c>
    </row>
    <row r="110" spans="1:16" x14ac:dyDescent="0.2">
      <c r="A110" s="3">
        <v>35226</v>
      </c>
      <c r="B110" s="22">
        <f>'Parameters and Results'!$B$10*'Volatility and Adjustment a)'!B109 + (1-'Parameters and Results'!$B$10)*Data!F110^2</f>
        <v>3.426070223511692E-5</v>
      </c>
      <c r="C110" s="8">
        <f t="shared" si="7"/>
        <v>9.2548233688057119E-2</v>
      </c>
      <c r="D110" s="22">
        <f>'Parameters and Results'!$B$10*'Volatility and Adjustment a)'!D109 + (1-'Parameters and Results'!$B$10)*Data!G110^2</f>
        <v>4.2308017719865176E-5</v>
      </c>
      <c r="E110" s="8">
        <f t="shared" si="8"/>
        <v>0.10284456441624076</v>
      </c>
      <c r="F110" s="22">
        <f>'Parameters and Results'!$B$10*'Volatility and Adjustment a)'!F109 + (1-'Parameters and Results'!$B$10)*Data!H110^2</f>
        <v>1.5599877641280157E-5</v>
      </c>
      <c r="G110" s="8">
        <f t="shared" si="9"/>
        <v>6.2449735070054857E-2</v>
      </c>
      <c r="H110" s="22">
        <f>'Parameters and Results'!$B$10*H109 + (1-'Parameters and Results'!$B$10)*Data!I110^2</f>
        <v>3.9663199560304645E-5</v>
      </c>
      <c r="I110" s="8">
        <f t="shared" si="10"/>
        <v>9.9578109492378705E-2</v>
      </c>
      <c r="J110" s="22">
        <f>'Parameters and Results'!$B$10*J109 + (1-'Parameters and Results'!$B$10)*Data!J110^2</f>
        <v>1.4039889877152143E-6</v>
      </c>
      <c r="K110" s="8">
        <f t="shared" si="11"/>
        <v>1.8734920521016458E-2</v>
      </c>
      <c r="L110" s="22">
        <f>'Parameters and Results'!$B$10*L109 + (1-'Parameters and Results'!$B$10)*Data!K110^2</f>
        <v>4.4484590528255598E-5</v>
      </c>
      <c r="M110" s="8">
        <f t="shared" si="12"/>
        <v>0.10545685199200619</v>
      </c>
      <c r="N110" s="8">
        <f>Data!I110*$I$3023/I110</f>
        <v>1.223014387292796E-2</v>
      </c>
      <c r="O110" s="8">
        <f>Data!J110*$K$3023/K110</f>
        <v>2.8487251785173804E-3</v>
      </c>
      <c r="P110" s="8">
        <f t="shared" si="13"/>
        <v>1.5078869051445339E-2</v>
      </c>
    </row>
    <row r="111" spans="1:16" x14ac:dyDescent="0.2">
      <c r="A111" s="3">
        <v>35227</v>
      </c>
      <c r="B111" s="22">
        <f>'Parameters and Results'!$B$10*'Volatility and Adjustment a)'!B110 + (1-'Parameters and Results'!$B$10)*Data!F111^2</f>
        <v>3.5305290399458741E-5</v>
      </c>
      <c r="C111" s="8">
        <f t="shared" si="7"/>
        <v>9.394851036533089E-2</v>
      </c>
      <c r="D111" s="22">
        <f>'Parameters and Results'!$B$10*'Volatility and Adjustment a)'!D110 + (1-'Parameters and Results'!$B$10)*Data!G111^2</f>
        <v>3.9957931622057036E-5</v>
      </c>
      <c r="E111" s="8">
        <f t="shared" si="8"/>
        <v>9.9947400694136407E-2</v>
      </c>
      <c r="F111" s="22">
        <f>'Parameters and Results'!$B$10*'Volatility and Adjustment a)'!F110 + (1-'Parameters and Results'!$B$10)*Data!H111^2</f>
        <v>1.4941609156842627E-5</v>
      </c>
      <c r="G111" s="8">
        <f t="shared" si="9"/>
        <v>6.1117937540550706E-2</v>
      </c>
      <c r="H111" s="22">
        <f>'Parameters and Results'!$B$10*H110 + (1-'Parameters and Results'!$B$10)*Data!I111^2</f>
        <v>3.8989747488208173E-5</v>
      </c>
      <c r="I111" s="8">
        <f t="shared" si="10"/>
        <v>9.8729108534677062E-2</v>
      </c>
      <c r="J111" s="22">
        <f>'Parameters and Results'!$B$10*J110 + (1-'Parameters and Results'!$B$10)*Data!J111^2</f>
        <v>1.3447448241158364E-6</v>
      </c>
      <c r="K111" s="8">
        <f t="shared" si="11"/>
        <v>1.8335381262165211E-2</v>
      </c>
      <c r="L111" s="22">
        <f>'Parameters and Results'!$B$10*L110 + (1-'Parameters and Results'!$B$10)*Data!K111^2</f>
        <v>4.3133811359200354E-5</v>
      </c>
      <c r="M111" s="8">
        <f t="shared" si="12"/>
        <v>0.1038434053746317</v>
      </c>
      <c r="N111" s="8">
        <f>Data!I111*$I$3023/I111</f>
        <v>1.5460991453091079E-2</v>
      </c>
      <c r="O111" s="8">
        <f>Data!J111*$K$3023/K111</f>
        <v>-1.0935046912815471E-3</v>
      </c>
      <c r="P111" s="8">
        <f t="shared" si="13"/>
        <v>1.4367486761809531E-2</v>
      </c>
    </row>
    <row r="112" spans="1:16" x14ac:dyDescent="0.2">
      <c r="A112" s="3">
        <v>35228</v>
      </c>
      <c r="B112" s="22">
        <f>'Parameters and Results'!$B$10*'Volatility and Adjustment a)'!B111 + (1-'Parameters and Results'!$B$10)*Data!F112^2</f>
        <v>3.3959436968691995E-5</v>
      </c>
      <c r="C112" s="8">
        <f t="shared" si="7"/>
        <v>9.2140432179217607E-2</v>
      </c>
      <c r="D112" s="22">
        <f>'Parameters and Results'!$B$10*'Volatility and Adjustment a)'!D111 + (1-'Parameters and Results'!$B$10)*Data!G112^2</f>
        <v>3.8058319332181812E-5</v>
      </c>
      <c r="E112" s="8">
        <f t="shared" si="8"/>
        <v>9.7542707738946091E-2</v>
      </c>
      <c r="F112" s="22">
        <f>'Parameters and Results'!$B$10*'Volatility and Adjustment a)'!F111 + (1-'Parameters and Results'!$B$10)*Data!H112^2</f>
        <v>1.4070577070394673E-5</v>
      </c>
      <c r="G112" s="8">
        <f t="shared" si="9"/>
        <v>5.9309731643286574E-2</v>
      </c>
      <c r="H112" s="22">
        <f>'Parameters and Results'!$B$10*H111 + (1-'Parameters and Results'!$B$10)*Data!I112^2</f>
        <v>3.6800918947186121E-5</v>
      </c>
      <c r="I112" s="8">
        <f t="shared" si="10"/>
        <v>9.5917828044616044E-2</v>
      </c>
      <c r="J112" s="22">
        <f>'Parameters and Results'!$B$10*J111 + (1-'Parameters and Results'!$B$10)*Data!J112^2</f>
        <v>1.2663519363355205E-6</v>
      </c>
      <c r="K112" s="8">
        <f t="shared" si="11"/>
        <v>1.7792919492985972E-2</v>
      </c>
      <c r="L112" s="22">
        <f>'Parameters and Results'!$B$10*L111 + (1-'Parameters and Results'!$B$10)*Data!K112^2</f>
        <v>4.073578157213791E-5</v>
      </c>
      <c r="M112" s="8">
        <f t="shared" si="12"/>
        <v>0.10091553593493163</v>
      </c>
      <c r="N112" s="8">
        <f>Data!I112*$I$3023/I112</f>
        <v>4.7271558940027956E-3</v>
      </c>
      <c r="O112" s="8">
        <f>Data!J112*$K$3023/K112</f>
        <v>3.4121161056045371E-4</v>
      </c>
      <c r="P112" s="8">
        <f t="shared" si="13"/>
        <v>5.0683675045632495E-3</v>
      </c>
    </row>
    <row r="113" spans="1:16" x14ac:dyDescent="0.2">
      <c r="A113" s="3">
        <v>35229</v>
      </c>
      <c r="B113" s="22">
        <f>'Parameters and Results'!$B$10*'Volatility and Adjustment a)'!B112 + (1-'Parameters and Results'!$B$10)*Data!F113^2</f>
        <v>3.2159905462735628E-5</v>
      </c>
      <c r="C113" s="8">
        <f t="shared" si="7"/>
        <v>8.9665915294965384E-2</v>
      </c>
      <c r="D113" s="22">
        <f>'Parameters and Results'!$B$10*'Volatility and Adjustment a)'!D112 + (1-'Parameters and Results'!$B$10)*Data!G113^2</f>
        <v>3.59432467647284E-5</v>
      </c>
      <c r="E113" s="8">
        <f t="shared" si="8"/>
        <v>9.4793521356589028E-2</v>
      </c>
      <c r="F113" s="22">
        <f>'Parameters and Results'!$B$10*'Volatility and Adjustment a)'!F112 + (1-'Parameters and Results'!$B$10)*Data!H113^2</f>
        <v>1.3385858909940555E-5</v>
      </c>
      <c r="G113" s="8">
        <f t="shared" si="9"/>
        <v>5.7848636349400136E-2</v>
      </c>
      <c r="H113" s="22">
        <f>'Parameters and Results'!$B$10*H112 + (1-'Parameters and Results'!$B$10)*Data!I113^2</f>
        <v>3.5013438082605651E-5</v>
      </c>
      <c r="I113" s="8">
        <f t="shared" si="10"/>
        <v>9.3559390339246082E-2</v>
      </c>
      <c r="J113" s="22">
        <f>'Parameters and Results'!$B$10*J112 + (1-'Parameters and Results'!$B$10)*Data!J113^2</f>
        <v>1.2047273018946497E-6</v>
      </c>
      <c r="K113" s="8">
        <f t="shared" si="11"/>
        <v>1.7354590904820038E-2</v>
      </c>
      <c r="L113" s="22">
        <f>'Parameters and Results'!$B$10*L112 + (1-'Parameters and Results'!$B$10)*Data!K113^2</f>
        <v>3.8571156720852361E-5</v>
      </c>
      <c r="M113" s="8">
        <f t="shared" si="12"/>
        <v>9.8197704556741497E-2</v>
      </c>
      <c r="N113" s="8">
        <f>Data!I113*$I$3023/I113</f>
        <v>-8.0999763401874043E-3</v>
      </c>
      <c r="O113" s="8">
        <f>Data!J113*$K$3023/K113</f>
        <v>8.7557253424389372E-4</v>
      </c>
      <c r="P113" s="8">
        <f t="shared" si="13"/>
        <v>-7.2244038059435106E-3</v>
      </c>
    </row>
    <row r="114" spans="1:16" x14ac:dyDescent="0.2">
      <c r="A114" s="3">
        <v>35230</v>
      </c>
      <c r="B114" s="22">
        <f>'Parameters and Results'!$B$10*'Volatility and Adjustment a)'!B113 + (1-'Parameters and Results'!$B$10)*Data!F114^2</f>
        <v>3.0509108697465568E-5</v>
      </c>
      <c r="C114" s="8">
        <f t="shared" si="7"/>
        <v>8.7334284071986248E-2</v>
      </c>
      <c r="D114" s="22">
        <f>'Parameters and Results'!$B$10*'Volatility and Adjustment a)'!D113 + (1-'Parameters and Results'!$B$10)*Data!G114^2</f>
        <v>3.4364735680890459E-5</v>
      </c>
      <c r="E114" s="8">
        <f t="shared" si="8"/>
        <v>9.2688639650297042E-2</v>
      </c>
      <c r="F114" s="22">
        <f>'Parameters and Results'!$B$10*'Volatility and Adjustment a)'!F113 + (1-'Parameters and Results'!$B$10)*Data!H114^2</f>
        <v>1.2950942144719104E-5</v>
      </c>
      <c r="G114" s="8">
        <f t="shared" si="9"/>
        <v>5.6901103119181937E-2</v>
      </c>
      <c r="H114" s="22">
        <f>'Parameters and Results'!$B$10*H113 + (1-'Parameters and Results'!$B$10)*Data!I114^2</f>
        <v>3.3674032977464106E-5</v>
      </c>
      <c r="I114" s="8">
        <f t="shared" si="10"/>
        <v>9.1752429092455234E-2</v>
      </c>
      <c r="J114" s="22">
        <f>'Parameters and Results'!$B$10*J113 + (1-'Parameters and Results'!$B$10)*Data!J114^2</f>
        <v>1.1655847930247191E-6</v>
      </c>
      <c r="K114" s="8">
        <f t="shared" si="11"/>
        <v>1.707033093575458E-2</v>
      </c>
      <c r="L114" s="22">
        <f>'Parameters and Results'!$B$10*L113 + (1-'Parameters and Results'!$B$10)*Data!K114^2</f>
        <v>3.7369131971042575E-5</v>
      </c>
      <c r="M114" s="8">
        <f t="shared" si="12"/>
        <v>9.6655486097586008E-2</v>
      </c>
      <c r="N114" s="8">
        <f>Data!I114*$I$3023/I114</f>
        <v>-1.1113196266896958E-2</v>
      </c>
      <c r="O114" s="8">
        <f>Data!J114*$K$3023/K114</f>
        <v>-1.3524593150638958E-3</v>
      </c>
      <c r="P114" s="8">
        <f t="shared" si="13"/>
        <v>-1.2465655581960854E-2</v>
      </c>
    </row>
    <row r="115" spans="1:16" x14ac:dyDescent="0.2">
      <c r="A115" s="3">
        <v>35233</v>
      </c>
      <c r="B115" s="22">
        <f>'Parameters and Results'!$B$10*'Volatility and Adjustment a)'!B114 + (1-'Parameters and Results'!$B$10)*Data!F115^2</f>
        <v>2.894377603559927E-5</v>
      </c>
      <c r="C115" s="8">
        <f t="shared" si="7"/>
        <v>8.5064352162934967E-2</v>
      </c>
      <c r="D115" s="22">
        <f>'Parameters and Results'!$B$10*'Volatility and Adjustment a)'!D114 + (1-'Parameters and Results'!$B$10)*Data!G115^2</f>
        <v>3.2367349631565382E-5</v>
      </c>
      <c r="E115" s="8">
        <f t="shared" si="8"/>
        <v>8.9954640835764252E-2</v>
      </c>
      <c r="F115" s="22">
        <f>'Parameters and Results'!$B$10*'Volatility and Adjustment a)'!F114 + (1-'Parameters and Results'!$B$10)*Data!H115^2</f>
        <v>1.4314125569492381E-5</v>
      </c>
      <c r="G115" s="8">
        <f t="shared" si="9"/>
        <v>5.9820827412976285E-2</v>
      </c>
      <c r="H115" s="22">
        <f>'Parameters and Results'!$B$10*H114 + (1-'Parameters and Results'!$B$10)*Data!I115^2</f>
        <v>3.1751857307472573E-5</v>
      </c>
      <c r="I115" s="8">
        <f t="shared" si="10"/>
        <v>8.909525423314163E-2</v>
      </c>
      <c r="J115" s="22">
        <f>'Parameters and Results'!$B$10*J114 + (1-'Parameters and Results'!$B$10)*Data!J115^2</f>
        <v>1.288271301254314E-6</v>
      </c>
      <c r="K115" s="8">
        <f t="shared" si="11"/>
        <v>1.7946248223892885E-2</v>
      </c>
      <c r="L115" s="22">
        <f>'Parameters and Results'!$B$10*L114 + (1-'Parameters and Results'!$B$10)*Data!K115^2</f>
        <v>3.5142712271335083E-5</v>
      </c>
      <c r="M115" s="8">
        <f t="shared" si="12"/>
        <v>9.3731947957106765E-2</v>
      </c>
      <c r="N115" s="8">
        <f>Data!I115*$I$3023/I115</f>
        <v>4.1114738473050213E-3</v>
      </c>
      <c r="O115" s="8">
        <f>Data!J115*$K$3023/K115</f>
        <v>-3.1014252390165619E-3</v>
      </c>
      <c r="P115" s="8">
        <f t="shared" si="13"/>
        <v>1.0100486082884595E-3</v>
      </c>
    </row>
    <row r="116" spans="1:16" x14ac:dyDescent="0.2">
      <c r="A116" s="3">
        <v>35234</v>
      </c>
      <c r="B116" s="22">
        <f>'Parameters and Results'!$B$10*'Volatility and Adjustment a)'!B115 + (1-'Parameters and Results'!$B$10)*Data!F116^2</f>
        <v>2.7317597672309074E-5</v>
      </c>
      <c r="C116" s="8">
        <f t="shared" si="7"/>
        <v>8.2640180409273484E-2</v>
      </c>
      <c r="D116" s="22">
        <f>'Parameters and Results'!$B$10*'Volatility and Adjustment a)'!D115 + (1-'Parameters and Results'!$B$10)*Data!G116^2</f>
        <v>3.1734642437877424E-5</v>
      </c>
      <c r="E116" s="8">
        <f t="shared" si="8"/>
        <v>8.9071098620536596E-2</v>
      </c>
      <c r="F116" s="22">
        <f>'Parameters and Results'!$B$10*'Volatility and Adjustment a)'!F115 + (1-'Parameters and Results'!$B$10)*Data!H116^2</f>
        <v>1.3511888747280358E-5</v>
      </c>
      <c r="G116" s="8">
        <f t="shared" si="9"/>
        <v>5.8120325074969163E-2</v>
      </c>
      <c r="H116" s="22">
        <f>'Parameters and Results'!$B$10*H115 + (1-'Parameters and Results'!$B$10)*Data!I116^2</f>
        <v>3.067247494733639E-5</v>
      </c>
      <c r="I116" s="8">
        <f t="shared" si="10"/>
        <v>8.7567795089485367E-2</v>
      </c>
      <c r="J116" s="22">
        <f>'Parameters and Results'!$B$10*J115 + (1-'Parameters and Results'!$B$10)*Data!J116^2</f>
        <v>1.2160699872552322E-6</v>
      </c>
      <c r="K116" s="8">
        <f t="shared" si="11"/>
        <v>1.743609752249075E-2</v>
      </c>
      <c r="L116" s="22">
        <f>'Parameters and Results'!$B$10*L115 + (1-'Parameters and Results'!$B$10)*Data!K116^2</f>
        <v>3.3735249871195696E-5</v>
      </c>
      <c r="M116" s="8">
        <f t="shared" si="12"/>
        <v>9.1835790777882037E-2</v>
      </c>
      <c r="N116" s="8">
        <f>Data!I116*$I$3023/I116</f>
        <v>-1.2126184094452368E-2</v>
      </c>
      <c r="O116" s="8">
        <f>Data!J116*$K$3023/K116</f>
        <v>5.1916304694713455E-4</v>
      </c>
      <c r="P116" s="8">
        <f t="shared" si="13"/>
        <v>-1.1607021047505233E-2</v>
      </c>
    </row>
    <row r="117" spans="1:16" x14ac:dyDescent="0.2">
      <c r="A117" s="3">
        <v>35235</v>
      </c>
      <c r="B117" s="22">
        <f>'Parameters and Results'!$B$10*'Volatility and Adjustment a)'!B116 + (1-'Parameters and Results'!$B$10)*Data!F117^2</f>
        <v>2.5722120850188349E-5</v>
      </c>
      <c r="C117" s="8">
        <f t="shared" si="7"/>
        <v>8.0190586807599107E-2</v>
      </c>
      <c r="D117" s="22">
        <f>'Parameters and Results'!$B$10*'Volatility and Adjustment a)'!D116 + (1-'Parameters and Results'!$B$10)*Data!G117^2</f>
        <v>2.9831932950566915E-5</v>
      </c>
      <c r="E117" s="8">
        <f t="shared" si="8"/>
        <v>8.6359615779840804E-2</v>
      </c>
      <c r="F117" s="22">
        <f>'Parameters and Results'!$B$10*'Volatility and Adjustment a)'!F116 + (1-'Parameters and Results'!$B$10)*Data!H117^2</f>
        <v>1.2702182943777807E-5</v>
      </c>
      <c r="G117" s="8">
        <f t="shared" si="9"/>
        <v>5.6351980763274433E-2</v>
      </c>
      <c r="H117" s="22">
        <f>'Parameters and Results'!$B$10*H116 + (1-'Parameters and Results'!$B$10)*Data!I117^2</f>
        <v>2.8873190177493483E-5</v>
      </c>
      <c r="I117" s="8">
        <f t="shared" si="10"/>
        <v>8.4960564642505593E-2</v>
      </c>
      <c r="J117" s="22">
        <f>'Parameters and Results'!$B$10*J116 + (1-'Parameters and Results'!$B$10)*Data!J117^2</f>
        <v>1.1431964649400027E-6</v>
      </c>
      <c r="K117" s="8">
        <f t="shared" si="11"/>
        <v>1.6905594228982329E-2</v>
      </c>
      <c r="L117" s="22">
        <f>'Parameters and Results'!$B$10*L116 + (1-'Parameters and Results'!$B$10)*Data!K117^2</f>
        <v>3.1748429991563726E-5</v>
      </c>
      <c r="M117" s="8">
        <f t="shared" si="12"/>
        <v>8.9090445603840884E-2</v>
      </c>
      <c r="N117" s="8">
        <f>Data!I117*$I$3023/I117</f>
        <v>-2.7871579063764927E-3</v>
      </c>
      <c r="O117" s="8">
        <f>Data!J117*$K$3023/K117</f>
        <v>7.1433254733761989E-5</v>
      </c>
      <c r="P117" s="8">
        <f t="shared" si="13"/>
        <v>-2.7157246516427308E-3</v>
      </c>
    </row>
    <row r="118" spans="1:16" x14ac:dyDescent="0.2">
      <c r="A118" s="3">
        <v>35236</v>
      </c>
      <c r="B118" s="22">
        <f>'Parameters and Results'!$B$10*'Volatility and Adjustment a)'!B117 + (1-'Parameters and Results'!$B$10)*Data!F118^2</f>
        <v>2.7011466505254703E-5</v>
      </c>
      <c r="C118" s="8">
        <f t="shared" si="7"/>
        <v>8.217582750610837E-2</v>
      </c>
      <c r="D118" s="22">
        <f>'Parameters and Results'!$B$10*'Volatility and Adjustment a)'!D117 + (1-'Parameters and Results'!$B$10)*Data!G118^2</f>
        <v>2.8044700166981994E-5</v>
      </c>
      <c r="E118" s="8">
        <f t="shared" si="8"/>
        <v>8.3732759668755083E-2</v>
      </c>
      <c r="F118" s="22">
        <f>'Parameters and Results'!$B$10*'Volatility and Adjustment a)'!F117 + (1-'Parameters and Results'!$B$10)*Data!H118^2</f>
        <v>1.1996787525961203E-5</v>
      </c>
      <c r="G118" s="8">
        <f t="shared" si="9"/>
        <v>5.4764923824381431E-2</v>
      </c>
      <c r="H118" s="22">
        <f>'Parameters and Results'!$B$10*H117 + (1-'Parameters and Results'!$B$10)*Data!I118^2</f>
        <v>2.9227959886968267E-5</v>
      </c>
      <c r="I118" s="8">
        <f t="shared" si="10"/>
        <v>8.548093338132233E-2</v>
      </c>
      <c r="J118" s="22">
        <f>'Parameters and Results'!$B$10*J117 + (1-'Parameters and Results'!$B$10)*Data!J118^2</f>
        <v>1.0797108773365082E-6</v>
      </c>
      <c r="K118" s="8">
        <f t="shared" si="11"/>
        <v>1.6429477147314429E-2</v>
      </c>
      <c r="L118" s="22">
        <f>'Parameters and Results'!$B$10*L117 + (1-'Parameters and Results'!$B$10)*Data!K118^2</f>
        <v>3.1729321536723937E-5</v>
      </c>
      <c r="M118" s="8">
        <f t="shared" si="12"/>
        <v>8.9063631096991461E-2</v>
      </c>
      <c r="N118" s="8">
        <f>Data!I118*$I$3023/I118</f>
        <v>-1.9749609584665088E-2</v>
      </c>
      <c r="O118" s="8">
        <f>Data!J118*$K$3023/K118</f>
        <v>5.5157894444919349E-4</v>
      </c>
      <c r="P118" s="8">
        <f t="shared" si="13"/>
        <v>-1.9198030640215896E-2</v>
      </c>
    </row>
    <row r="119" spans="1:16" x14ac:dyDescent="0.2">
      <c r="A119" s="3">
        <v>35237</v>
      </c>
      <c r="B119" s="22">
        <f>'Parameters and Results'!$B$10*'Volatility and Adjustment a)'!B118 + (1-'Parameters and Results'!$B$10)*Data!F119^2</f>
        <v>2.550770929385777E-5</v>
      </c>
      <c r="C119" s="8">
        <f t="shared" si="7"/>
        <v>7.9855665568977899E-2</v>
      </c>
      <c r="D119" s="22">
        <f>'Parameters and Results'!$B$10*'Volatility and Adjustment a)'!D118 + (1-'Parameters and Results'!$B$10)*Data!G119^2</f>
        <v>2.9415257580309657E-5</v>
      </c>
      <c r="E119" s="8">
        <f t="shared" si="8"/>
        <v>8.5754384115783927E-2</v>
      </c>
      <c r="F119" s="22">
        <f>'Parameters and Results'!$B$10*'Volatility and Adjustment a)'!F118 + (1-'Parameters and Results'!$B$10)*Data!H119^2</f>
        <v>1.1586877773019604E-5</v>
      </c>
      <c r="G119" s="8">
        <f t="shared" si="9"/>
        <v>5.3821180247695249E-2</v>
      </c>
      <c r="H119" s="22">
        <f>'Parameters and Results'!$B$10*H118 + (1-'Parameters and Results'!$B$10)*Data!I119^2</f>
        <v>2.7889485511148707E-5</v>
      </c>
      <c r="I119" s="8">
        <f t="shared" si="10"/>
        <v>8.3500726809933673E-2</v>
      </c>
      <c r="J119" s="22">
        <f>'Parameters and Results'!$B$10*J118 + (1-'Parameters and Results'!$B$10)*Data!J119^2</f>
        <v>1.0428189995717642E-6</v>
      </c>
      <c r="K119" s="8">
        <f t="shared" si="11"/>
        <v>1.6146354074308571E-2</v>
      </c>
      <c r="L119" s="22">
        <f>'Parameters and Results'!$B$10*L118 + (1-'Parameters and Results'!$B$10)*Data!K119^2</f>
        <v>3.048388020817336E-5</v>
      </c>
      <c r="M119" s="8">
        <f t="shared" si="12"/>
        <v>8.7298167518243708E-2</v>
      </c>
      <c r="N119" s="8">
        <f>Data!I119*$I$3023/I119</f>
        <v>9.017577465475074E-3</v>
      </c>
      <c r="O119" s="8">
        <f>Data!J119*$K$3023/K119</f>
        <v>1.3117114729295097E-3</v>
      </c>
      <c r="P119" s="8">
        <f t="shared" si="13"/>
        <v>1.0329288938404584E-2</v>
      </c>
    </row>
    <row r="120" spans="1:16" x14ac:dyDescent="0.2">
      <c r="A120" s="3">
        <v>35240</v>
      </c>
      <c r="B120" s="22">
        <f>'Parameters and Results'!$B$10*'Volatility and Adjustment a)'!B119 + (1-'Parameters and Results'!$B$10)*Data!F120^2</f>
        <v>2.455171714690642E-5</v>
      </c>
      <c r="C120" s="8">
        <f t="shared" si="7"/>
        <v>7.8344937850039847E-2</v>
      </c>
      <c r="D120" s="22">
        <f>'Parameters and Results'!$B$10*'Volatility and Adjustment a)'!D119 + (1-'Parameters and Results'!$B$10)*Data!G120^2</f>
        <v>2.8193833508962845E-5</v>
      </c>
      <c r="E120" s="8">
        <f t="shared" si="8"/>
        <v>8.3955097386881228E-2</v>
      </c>
      <c r="F120" s="22">
        <f>'Parameters and Results'!$B$10*'Volatility and Adjustment a)'!F119 + (1-'Parameters and Results'!$B$10)*Data!H120^2</f>
        <v>1.0964861096465276E-5</v>
      </c>
      <c r="G120" s="8">
        <f t="shared" si="9"/>
        <v>5.2356616335629623E-2</v>
      </c>
      <c r="H120" s="22">
        <f>'Parameters and Results'!$B$10*H119 + (1-'Parameters and Results'!$B$10)*Data!I120^2</f>
        <v>2.6286393273103806E-5</v>
      </c>
      <c r="I120" s="8">
        <f t="shared" si="10"/>
        <v>8.1065395319309647E-2</v>
      </c>
      <c r="J120" s="22">
        <f>'Parameters and Results'!$B$10*J119 + (1-'Parameters and Results'!$B$10)*Data!J120^2</f>
        <v>9.8683749868187454E-7</v>
      </c>
      <c r="K120" s="8">
        <f t="shared" si="11"/>
        <v>1.5706984900688885E-2</v>
      </c>
      <c r="L120" s="22">
        <f>'Parameters and Results'!$B$10*L119 + (1-'Parameters and Results'!$B$10)*Data!K120^2</f>
        <v>2.8774744882418041E-5</v>
      </c>
      <c r="M120" s="8">
        <f t="shared" si="12"/>
        <v>8.4815601280687214E-2</v>
      </c>
      <c r="N120" s="8">
        <f>Data!I120*$I$3023/I120</f>
        <v>-3.8213828721529409E-3</v>
      </c>
      <c r="O120" s="8">
        <f>Data!J120*$K$3023/K120</f>
        <v>-6.5532173359467681E-4</v>
      </c>
      <c r="P120" s="8">
        <f t="shared" si="13"/>
        <v>-4.4767046057476176E-3</v>
      </c>
    </row>
    <row r="121" spans="1:16" x14ac:dyDescent="0.2">
      <c r="A121" s="3">
        <v>35241</v>
      </c>
      <c r="B121" s="22">
        <f>'Parameters and Results'!$B$10*'Volatility and Adjustment a)'!B120 + (1-'Parameters and Results'!$B$10)*Data!F121^2</f>
        <v>2.7383691613095744E-5</v>
      </c>
      <c r="C121" s="8">
        <f t="shared" si="7"/>
        <v>8.2740092478035918E-2</v>
      </c>
      <c r="D121" s="22">
        <f>'Parameters and Results'!$B$10*'Volatility and Adjustment a)'!D120 + (1-'Parameters and Results'!$B$10)*Data!G121^2</f>
        <v>2.6520574698955671E-5</v>
      </c>
      <c r="E121" s="8">
        <f t="shared" si="8"/>
        <v>8.1425694192551509E-2</v>
      </c>
      <c r="F121" s="22">
        <f>'Parameters and Results'!$B$10*'Volatility and Adjustment a)'!F120 + (1-'Parameters and Results'!$B$10)*Data!H121^2</f>
        <v>1.0313292221754757E-5</v>
      </c>
      <c r="G121" s="8">
        <f t="shared" si="9"/>
        <v>5.0777190306659239E-2</v>
      </c>
      <c r="H121" s="22">
        <f>'Parameters and Results'!$B$10*H120 + (1-'Parameters and Results'!$B$10)*Data!I121^2</f>
        <v>2.8276402562618025E-5</v>
      </c>
      <c r="I121" s="8">
        <f t="shared" si="10"/>
        <v>8.4077943841738334E-2</v>
      </c>
      <c r="J121" s="22">
        <f>'Parameters and Results'!$B$10*J120 + (1-'Parameters and Results'!$B$10)*Data!J121^2</f>
        <v>9.2819629995792775E-7</v>
      </c>
      <c r="K121" s="8">
        <f t="shared" si="11"/>
        <v>1.5233157091997769E-2</v>
      </c>
      <c r="L121" s="22">
        <f>'Parameters and Results'!$B$10*L120 + (1-'Parameters and Results'!$B$10)*Data!K121^2</f>
        <v>3.07061312910661E-5</v>
      </c>
      <c r="M121" s="8">
        <f t="shared" si="12"/>
        <v>8.7615825184532301E-2</v>
      </c>
      <c r="N121" s="8">
        <f>Data!I121*$I$3023/I121</f>
        <v>-2.6250102086709852E-2</v>
      </c>
      <c r="O121" s="8">
        <f>Data!J121*$K$3023/K121</f>
        <v>-1.9859497194307609E-4</v>
      </c>
      <c r="P121" s="8">
        <f t="shared" si="13"/>
        <v>-2.6448697058652926E-2</v>
      </c>
    </row>
    <row r="122" spans="1:16" x14ac:dyDescent="0.2">
      <c r="A122" s="3">
        <v>35242</v>
      </c>
      <c r="B122" s="22">
        <f>'Parameters and Results'!$B$10*'Volatility and Adjustment a)'!B121 + (1-'Parameters and Results'!$B$10)*Data!F122^2</f>
        <v>2.6870280095729452E-5</v>
      </c>
      <c r="C122" s="8">
        <f t="shared" si="7"/>
        <v>8.1960783451186958E-2</v>
      </c>
      <c r="D122" s="22">
        <f>'Parameters and Results'!$B$10*'Volatility and Adjustment a)'!D121 + (1-'Parameters and Results'!$B$10)*Data!G122^2</f>
        <v>2.7189218235659795E-5</v>
      </c>
      <c r="E122" s="8">
        <f t="shared" si="8"/>
        <v>8.2445767380229712E-2</v>
      </c>
      <c r="F122" s="22">
        <f>'Parameters and Results'!$B$10*'Volatility and Adjustment a)'!F121 + (1-'Parameters and Results'!$B$10)*Data!H122^2</f>
        <v>9.7149619245594988E-6</v>
      </c>
      <c r="G122" s="8">
        <f t="shared" si="9"/>
        <v>4.9282253206807368E-2</v>
      </c>
      <c r="H122" s="22">
        <f>'Parameters and Results'!$B$10*H121 + (1-'Parameters and Results'!$B$10)*Data!I122^2</f>
        <v>2.6593789915916251E-5</v>
      </c>
      <c r="I122" s="8">
        <f t="shared" si="10"/>
        <v>8.153801247871488E-2</v>
      </c>
      <c r="J122" s="22">
        <f>'Parameters and Results'!$B$10*J121 + (1-'Parameters and Results'!$B$10)*Data!J122^2</f>
        <v>8.743465732103546E-7</v>
      </c>
      <c r="K122" s="8">
        <f t="shared" si="11"/>
        <v>1.4784675962042207E-2</v>
      </c>
      <c r="L122" s="22">
        <f>'Parameters and Results'!$B$10*L121 + (1-'Parameters and Results'!$B$10)*Data!K122^2</f>
        <v>2.886943079390097E-5</v>
      </c>
      <c r="M122" s="8">
        <f t="shared" si="12"/>
        <v>8.4955033391054841E-2</v>
      </c>
      <c r="N122" s="8">
        <f>Data!I122*$I$3023/I122</f>
        <v>1.6939917404518562E-3</v>
      </c>
      <c r="O122" s="8">
        <f>Data!J122*$K$3023/K122</f>
        <v>-3.6814723498192263E-4</v>
      </c>
      <c r="P122" s="8">
        <f t="shared" si="13"/>
        <v>1.3258445054699336E-3</v>
      </c>
    </row>
    <row r="123" spans="1:16" x14ac:dyDescent="0.2">
      <c r="A123" s="3">
        <v>35243</v>
      </c>
      <c r="B123" s="22">
        <f>'Parameters and Results'!$B$10*'Volatility and Adjustment a)'!B122 + (1-'Parameters and Results'!$B$10)*Data!F123^2</f>
        <v>2.6488910273990497E-5</v>
      </c>
      <c r="C123" s="8">
        <f t="shared" si="7"/>
        <v>8.1377070287014047E-2</v>
      </c>
      <c r="D123" s="22">
        <f>'Parameters and Results'!$B$10*'Volatility and Adjustment a)'!D122 + (1-'Parameters and Results'!$B$10)*Data!G123^2</f>
        <v>2.7895515322122095E-5</v>
      </c>
      <c r="E123" s="8">
        <f t="shared" si="8"/>
        <v>8.3509752906654702E-2</v>
      </c>
      <c r="F123" s="22">
        <f>'Parameters and Results'!$B$10*'Volatility and Adjustment a)'!F122 + (1-'Parameters and Results'!$B$10)*Data!H123^2</f>
        <v>9.7120967402508922E-6</v>
      </c>
      <c r="G123" s="8">
        <f t="shared" si="9"/>
        <v>4.9274985388762148E-2</v>
      </c>
      <c r="H123" s="22">
        <f>'Parameters and Results'!$B$10*H122 + (1-'Parameters and Results'!$B$10)*Data!I123^2</f>
        <v>2.5019225151415692E-5</v>
      </c>
      <c r="I123" s="8">
        <f t="shared" si="10"/>
        <v>7.9087333295881981E-2</v>
      </c>
      <c r="J123" s="22">
        <f>'Parameters and Results'!$B$10*J122 + (1-'Parameters and Results'!$B$10)*Data!J123^2</f>
        <v>8.7408870662258015E-7</v>
      </c>
      <c r="K123" s="8">
        <f t="shared" si="11"/>
        <v>1.4782495616628644E-2</v>
      </c>
      <c r="L123" s="22">
        <f>'Parameters and Results'!$B$10*L122 + (1-'Parameters and Results'!$B$10)*Data!K123^2</f>
        <v>2.7276848857249748E-5</v>
      </c>
      <c r="M123" s="8">
        <f t="shared" si="12"/>
        <v>8.2578521507183922E-2</v>
      </c>
      <c r="N123" s="8">
        <f>Data!I123*$I$3023/I123</f>
        <v>-2.1443671937646253E-3</v>
      </c>
      <c r="O123" s="8">
        <f>Data!J123*$K$3023/K123</f>
        <v>-1.9601177912159976E-3</v>
      </c>
      <c r="P123" s="8">
        <f t="shared" si="13"/>
        <v>-4.1044849849806234E-3</v>
      </c>
    </row>
    <row r="124" spans="1:16" x14ac:dyDescent="0.2">
      <c r="A124" s="3">
        <v>35244</v>
      </c>
      <c r="B124" s="22">
        <f>'Parameters and Results'!$B$10*'Volatility and Adjustment a)'!B123 + (1-'Parameters and Results'!$B$10)*Data!F124^2</f>
        <v>2.9456408660247376E-5</v>
      </c>
      <c r="C124" s="8">
        <f t="shared" si="7"/>
        <v>8.5814347081719644E-2</v>
      </c>
      <c r="D124" s="22">
        <f>'Parameters and Results'!$B$10*'Volatility and Adjustment a)'!D123 + (1-'Parameters and Results'!$B$10)*Data!G124^2</f>
        <v>2.6800760588294753E-5</v>
      </c>
      <c r="E124" s="8">
        <f t="shared" si="8"/>
        <v>8.185468921860059E-2</v>
      </c>
      <c r="F124" s="22">
        <f>'Parameters and Results'!$B$10*'Volatility and Adjustment a)'!F123 + (1-'Parameters and Results'!$B$10)*Data!H124^2</f>
        <v>1.0251107871669222E-5</v>
      </c>
      <c r="G124" s="8">
        <f t="shared" si="9"/>
        <v>5.0623877448466012E-2</v>
      </c>
      <c r="H124" s="22">
        <f>'Parameters and Results'!$B$10*H123 + (1-'Parameters and Results'!$B$10)*Data!I124^2</f>
        <v>2.8710674535452865E-5</v>
      </c>
      <c r="I124" s="8">
        <f t="shared" si="10"/>
        <v>8.4721122713661057E-2</v>
      </c>
      <c r="J124" s="22">
        <f>'Parameters and Results'!$B$10*J123 + (1-'Parameters and Results'!$B$10)*Data!J124^2</f>
        <v>9.2259970845022984E-7</v>
      </c>
      <c r="K124" s="8">
        <f t="shared" si="11"/>
        <v>1.5187163234539803E-2</v>
      </c>
      <c r="L124" s="22">
        <f>'Parameters and Results'!$B$10*L123 + (1-'Parameters and Results'!$B$10)*Data!K124^2</f>
        <v>2.9485727944194188E-5</v>
      </c>
      <c r="M124" s="8">
        <f t="shared" si="12"/>
        <v>8.5857043893023399E-2</v>
      </c>
      <c r="N124" s="8">
        <f>Data!I124*$I$3023/I124</f>
        <v>3.1430452645668704E-2</v>
      </c>
      <c r="O124" s="8">
        <f>Data!J124*$K$3023/K124</f>
        <v>-2.6532159715202041E-3</v>
      </c>
      <c r="P124" s="8">
        <f t="shared" si="13"/>
        <v>2.8777236674148499E-2</v>
      </c>
    </row>
    <row r="125" spans="1:16" x14ac:dyDescent="0.2">
      <c r="A125" s="3">
        <v>35247</v>
      </c>
      <c r="B125" s="22">
        <f>'Parameters and Results'!$B$10*'Volatility and Adjustment a)'!B124 + (1-'Parameters and Results'!$B$10)*Data!F125^2</f>
        <v>2.8614082697363471E-5</v>
      </c>
      <c r="C125" s="8">
        <f t="shared" si="7"/>
        <v>8.4578488248140654E-2</v>
      </c>
      <c r="D125" s="22">
        <f>'Parameters and Results'!$B$10*'Volatility and Adjustment a)'!D124 + (1-'Parameters and Results'!$B$10)*Data!G125^2</f>
        <v>2.8841221112543907E-5</v>
      </c>
      <c r="E125" s="8">
        <f t="shared" si="8"/>
        <v>8.4913516463140173E-2</v>
      </c>
      <c r="F125" s="22">
        <f>'Parameters and Results'!$B$10*'Volatility and Adjustment a)'!F124 + (1-'Parameters and Results'!$B$10)*Data!H125^2</f>
        <v>9.6996706723359095E-6</v>
      </c>
      <c r="G125" s="8">
        <f t="shared" si="9"/>
        <v>4.9243453047932956E-2</v>
      </c>
      <c r="H125" s="22">
        <f>'Parameters and Results'!$B$10*H124 + (1-'Parameters and Results'!$B$10)*Data!I125^2</f>
        <v>3.0496283321531137E-5</v>
      </c>
      <c r="I125" s="8">
        <f t="shared" si="10"/>
        <v>8.731592541101986E-2</v>
      </c>
      <c r="J125" s="22">
        <f>'Parameters and Results'!$B$10*J124 + (1-'Parameters and Results'!$B$10)*Data!J125^2</f>
        <v>8.7297036051023179E-7</v>
      </c>
      <c r="K125" s="8">
        <f t="shared" si="11"/>
        <v>1.4773035914379885E-2</v>
      </c>
      <c r="L125" s="22">
        <f>'Parameters and Results'!$B$10*L124 + (1-'Parameters and Results'!$B$10)*Data!K125^2</f>
        <v>3.0947078510314529E-5</v>
      </c>
      <c r="M125" s="8">
        <f t="shared" si="12"/>
        <v>8.7958908744814657E-2</v>
      </c>
      <c r="N125" s="8">
        <f>Data!I125*$I$3023/I125</f>
        <v>2.5066952740842276E-2</v>
      </c>
      <c r="O125" s="8">
        <f>Data!J125*$K$3023/K125</f>
        <v>-6.4962462707795034E-4</v>
      </c>
      <c r="P125" s="8">
        <f t="shared" si="13"/>
        <v>2.4417328113764326E-2</v>
      </c>
    </row>
    <row r="126" spans="1:16" x14ac:dyDescent="0.2">
      <c r="A126" s="3">
        <v>35248</v>
      </c>
      <c r="B126" s="22">
        <f>'Parameters and Results'!$B$10*'Volatility and Adjustment a)'!B125 + (1-'Parameters and Results'!$B$10)*Data!F126^2</f>
        <v>2.6897280961730132E-5</v>
      </c>
      <c r="C126" s="8">
        <f t="shared" si="7"/>
        <v>8.20019526623149E-2</v>
      </c>
      <c r="D126" s="22">
        <f>'Parameters and Results'!$B$10*'Volatility and Adjustment a)'!D125 + (1-'Parameters and Results'!$B$10)*Data!G126^2</f>
        <v>2.7789833309107147E-5</v>
      </c>
      <c r="E126" s="8">
        <f t="shared" si="8"/>
        <v>8.3351414668719245E-2</v>
      </c>
      <c r="F126" s="22">
        <f>'Parameters and Results'!$B$10*'Volatility and Adjustment a)'!F125 + (1-'Parameters and Results'!$B$10)*Data!H126^2</f>
        <v>9.475355421560596E-6</v>
      </c>
      <c r="G126" s="8">
        <f t="shared" si="9"/>
        <v>4.8670718665231864E-2</v>
      </c>
      <c r="H126" s="22">
        <f>'Parameters and Results'!$B$10*H125 + (1-'Parameters and Results'!$B$10)*Data!I126^2</f>
        <v>2.8859440766273956E-5</v>
      </c>
      <c r="I126" s="8">
        <f t="shared" si="10"/>
        <v>8.494033312607438E-2</v>
      </c>
      <c r="J126" s="22">
        <f>'Parameters and Results'!$B$10*J125 + (1-'Parameters and Results'!$B$10)*Data!J126^2</f>
        <v>8.5278198794045359E-7</v>
      </c>
      <c r="K126" s="8">
        <f t="shared" si="11"/>
        <v>1.4601215599569558E-2</v>
      </c>
      <c r="L126" s="22">
        <f>'Parameters and Results'!$B$10*L125 + (1-'Parameters and Results'!$B$10)*Data!K126^2</f>
        <v>2.9472991932692545E-5</v>
      </c>
      <c r="M126" s="8">
        <f t="shared" si="12"/>
        <v>8.5838499422887959E-2</v>
      </c>
      <c r="N126" s="8">
        <f>Data!I126*$I$3023/I126</f>
        <v>-6.0428345894707166E-3</v>
      </c>
      <c r="O126" s="8">
        <f>Data!J126*$K$3023/K126</f>
        <v>-1.5583067624169754E-3</v>
      </c>
      <c r="P126" s="8">
        <f t="shared" si="13"/>
        <v>-7.6011413518876922E-3</v>
      </c>
    </row>
    <row r="127" spans="1:16" x14ac:dyDescent="0.2">
      <c r="A127" s="3">
        <v>35249</v>
      </c>
      <c r="B127" s="22">
        <f>'Parameters and Results'!$B$10*'Volatility and Adjustment a)'!B126 + (1-'Parameters and Results'!$B$10)*Data!F127^2</f>
        <v>2.5866896466121469E-5</v>
      </c>
      <c r="C127" s="8">
        <f t="shared" si="7"/>
        <v>8.04159444173254E-2</v>
      </c>
      <c r="D127" s="22">
        <f>'Parameters and Results'!$B$10*'Volatility and Adjustment a)'!D126 + (1-'Parameters and Results'!$B$10)*Data!G127^2</f>
        <v>2.6316391461486538E-5</v>
      </c>
      <c r="E127" s="8">
        <f t="shared" si="8"/>
        <v>8.1111638285585347E-2</v>
      </c>
      <c r="F127" s="22">
        <f>'Parameters and Results'!$B$10*'Volatility and Adjustment a)'!F126 + (1-'Parameters and Results'!$B$10)*Data!H127^2</f>
        <v>8.9107864665436953E-6</v>
      </c>
      <c r="G127" s="8">
        <f t="shared" si="9"/>
        <v>4.7198481083991717E-2</v>
      </c>
      <c r="H127" s="22">
        <f>'Parameters and Results'!$B$10*H126 + (1-'Parameters and Results'!$B$10)*Data!I127^2</f>
        <v>2.7949025656274431E-5</v>
      </c>
      <c r="I127" s="8">
        <f t="shared" si="10"/>
        <v>8.3589810467954814E-2</v>
      </c>
      <c r="J127" s="22">
        <f>'Parameters and Results'!$B$10*J126 + (1-'Parameters and Results'!$B$10)*Data!J127^2</f>
        <v>8.0197078198893246E-7</v>
      </c>
      <c r="K127" s="8">
        <f t="shared" si="11"/>
        <v>1.4159544325197513E-2</v>
      </c>
      <c r="L127" s="22">
        <f>'Parameters and Results'!$B$10*L126 + (1-'Parameters and Results'!$B$10)*Data!K127^2</f>
        <v>2.8560301009120943E-5</v>
      </c>
      <c r="M127" s="8">
        <f t="shared" si="12"/>
        <v>8.4498965983497307E-2</v>
      </c>
      <c r="N127" s="8">
        <f>Data!I127*$I$3023/I127</f>
        <v>-1.2667999682265219E-2</v>
      </c>
      <c r="O127" s="8">
        <f>Data!J127*$K$3023/K127</f>
        <v>-1.6892086186355134E-4</v>
      </c>
      <c r="P127" s="8">
        <f t="shared" si="13"/>
        <v>-1.283692054412877E-2</v>
      </c>
    </row>
    <row r="128" spans="1:16" x14ac:dyDescent="0.2">
      <c r="A128" s="3">
        <v>35251</v>
      </c>
      <c r="B128" s="22">
        <f>'Parameters and Results'!$B$10*'Volatility and Adjustment a)'!B127 + (1-'Parameters and Results'!$B$10)*Data!F128^2</f>
        <v>2.796947046964238E-5</v>
      </c>
      <c r="C128" s="8">
        <f t="shared" si="7"/>
        <v>8.3620378003274987E-2</v>
      </c>
      <c r="D128" s="22">
        <f>'Parameters and Results'!$B$10*'Volatility and Adjustment a)'!D127 + (1-'Parameters and Results'!$B$10)*Data!G128^2</f>
        <v>5.5112128252715526E-5</v>
      </c>
      <c r="E128" s="8">
        <f t="shared" si="8"/>
        <v>0.11737986225575016</v>
      </c>
      <c r="F128" s="22">
        <f>'Parameters and Results'!$B$10*'Volatility and Adjustment a)'!F127 + (1-'Parameters and Results'!$B$10)*Data!H128^2</f>
        <v>9.4239120715834583E-6</v>
      </c>
      <c r="G128" s="8">
        <f t="shared" si="9"/>
        <v>4.8538417958312818E-2</v>
      </c>
      <c r="H128" s="22">
        <f>'Parameters and Results'!$B$10*H127 + (1-'Parameters and Results'!$B$10)*Data!I128^2</f>
        <v>2.7970885929619614E-5</v>
      </c>
      <c r="I128" s="8">
        <f t="shared" si="10"/>
        <v>8.3622493878171944E-2</v>
      </c>
      <c r="J128" s="22">
        <f>'Parameters and Results'!$B$10*J127 + (1-'Parameters and Results'!$B$10)*Data!J128^2</f>
        <v>8.4815208644251122E-7</v>
      </c>
      <c r="K128" s="8">
        <f t="shared" si="11"/>
        <v>1.4561525387493847E-2</v>
      </c>
      <c r="L128" s="22">
        <f>'Parameters and Results'!$B$10*L127 + (1-'Parameters and Results'!$B$10)*Data!K128^2</f>
        <v>2.7839293840991929E-5</v>
      </c>
      <c r="M128" s="8">
        <f t="shared" si="12"/>
        <v>8.3425556397593068E-2</v>
      </c>
      <c r="N128" s="8">
        <f>Data!I128*$I$3023/I128</f>
        <v>-1.821369353760658E-2</v>
      </c>
      <c r="O128" s="8">
        <f>Data!J128*$K$3023/K128</f>
        <v>2.6744251059964423E-3</v>
      </c>
      <c r="P128" s="8">
        <f t="shared" si="13"/>
        <v>-1.5539268431610138E-2</v>
      </c>
    </row>
    <row r="129" spans="1:16" x14ac:dyDescent="0.2">
      <c r="A129" s="3">
        <v>35254</v>
      </c>
      <c r="B129" s="22">
        <f>'Parameters and Results'!$B$10*'Volatility and Adjustment a)'!B128 + (1-'Parameters and Results'!$B$10)*Data!F129^2</f>
        <v>2.6303683372042021E-5</v>
      </c>
      <c r="C129" s="8">
        <f t="shared" si="7"/>
        <v>8.1092051663590958E-2</v>
      </c>
      <c r="D129" s="22">
        <f>'Parameters and Results'!$B$10*'Volatility and Adjustment a)'!D128 + (1-'Parameters and Results'!$B$10)*Data!G129^2</f>
        <v>5.5163380690971321E-5</v>
      </c>
      <c r="E129" s="8">
        <f t="shared" si="8"/>
        <v>0.11743442924774161</v>
      </c>
      <c r="F129" s="22">
        <f>'Parameters and Results'!$B$10*'Volatility and Adjustment a)'!F128 + (1-'Parameters and Results'!$B$10)*Data!H129^2</f>
        <v>8.8744072117237982E-6</v>
      </c>
      <c r="G129" s="8">
        <f t="shared" si="9"/>
        <v>4.7102036080523629E-2</v>
      </c>
      <c r="H129" s="22">
        <f>'Parameters and Results'!$B$10*H128 + (1-'Parameters and Results'!$B$10)*Data!I129^2</f>
        <v>2.747398546560668E-5</v>
      </c>
      <c r="I129" s="8">
        <f t="shared" si="10"/>
        <v>8.2876392093295601E-2</v>
      </c>
      <c r="J129" s="22">
        <f>'Parameters and Results'!$B$10*J128 + (1-'Parameters and Results'!$B$10)*Data!J129^2</f>
        <v>7.9869664905514184E-7</v>
      </c>
      <c r="K129" s="8">
        <f t="shared" si="11"/>
        <v>1.4130610824157088E-2</v>
      </c>
      <c r="L129" s="22">
        <f>'Parameters and Results'!$B$10*L128 + (1-'Parameters and Results'!$B$10)*Data!K129^2</f>
        <v>2.7434031543210608E-5</v>
      </c>
      <c r="M129" s="8">
        <f t="shared" si="12"/>
        <v>8.281610885451364E-2</v>
      </c>
      <c r="N129" s="8">
        <f>Data!I129*$I$3023/I129</f>
        <v>-1.5325291135881672E-2</v>
      </c>
      <c r="O129" s="8">
        <f>Data!J129*$K$3023/K129</f>
        <v>-3.3981993941049497E-4</v>
      </c>
      <c r="P129" s="8">
        <f t="shared" si="13"/>
        <v>-1.5665111075292167E-2</v>
      </c>
    </row>
    <row r="130" spans="1:16" x14ac:dyDescent="0.2">
      <c r="A130" s="3">
        <v>35255</v>
      </c>
      <c r="B130" s="22">
        <f>'Parameters and Results'!$B$10*'Volatility and Adjustment a)'!B129 + (1-'Parameters and Results'!$B$10)*Data!F130^2</f>
        <v>2.5223950885854223E-5</v>
      </c>
      <c r="C130" s="8">
        <f t="shared" si="7"/>
        <v>7.9410249473626238E-2</v>
      </c>
      <c r="D130" s="22">
        <f>'Parameters and Results'!$B$10*'Volatility and Adjustment a)'!D129 + (1-'Parameters and Results'!$B$10)*Data!G130^2</f>
        <v>5.2539465112970077E-5</v>
      </c>
      <c r="E130" s="8">
        <f t="shared" si="8"/>
        <v>0.11460744425316585</v>
      </c>
      <c r="F130" s="22">
        <f>'Parameters and Results'!$B$10*'Volatility and Adjustment a)'!F129 + (1-'Parameters and Results'!$B$10)*Data!H130^2</f>
        <v>8.6473815183507001E-6</v>
      </c>
      <c r="G130" s="8">
        <f t="shared" si="9"/>
        <v>4.6495649039320602E-2</v>
      </c>
      <c r="H130" s="22">
        <f>'Parameters and Results'!$B$10*H129 + (1-'Parameters and Results'!$B$10)*Data!I130^2</f>
        <v>2.6959774366757756E-5</v>
      </c>
      <c r="I130" s="8">
        <f t="shared" si="10"/>
        <v>8.2097159461758717E-2</v>
      </c>
      <c r="J130" s="22">
        <f>'Parameters and Results'!$B$10*J129 + (1-'Parameters and Results'!$B$10)*Data!J130^2</f>
        <v>7.7826433665156298E-7</v>
      </c>
      <c r="K130" s="8">
        <f t="shared" si="11"/>
        <v>1.394869471179618E-2</v>
      </c>
      <c r="L130" s="22">
        <f>'Parameters and Results'!$B$10*L129 + (1-'Parameters and Results'!$B$10)*Data!K130^2</f>
        <v>2.7302860652075829E-5</v>
      </c>
      <c r="M130" s="8">
        <f t="shared" si="12"/>
        <v>8.2617886459403919E-2</v>
      </c>
      <c r="N130" s="8">
        <f>Data!I130*$I$3023/I130</f>
        <v>1.5159044896072995E-2</v>
      </c>
      <c r="O130" s="8">
        <f>Data!J130*$K$3023/K130</f>
        <v>1.5074129563288205E-3</v>
      </c>
      <c r="P130" s="8">
        <f t="shared" si="13"/>
        <v>1.6666457852401815E-2</v>
      </c>
    </row>
    <row r="131" spans="1:16" x14ac:dyDescent="0.2">
      <c r="A131" s="3">
        <v>35256</v>
      </c>
      <c r="B131" s="22">
        <f>'Parameters and Results'!$B$10*'Volatility and Adjustment a)'!B130 + (1-'Parameters and Results'!$B$10)*Data!F131^2</f>
        <v>2.4484375823261178E-5</v>
      </c>
      <c r="C131" s="8">
        <f t="shared" si="7"/>
        <v>7.8237420431755633E-2</v>
      </c>
      <c r="D131" s="22">
        <f>'Parameters and Results'!$B$10*'Volatility and Adjustment a)'!D130 + (1-'Parameters and Results'!$B$10)*Data!G131^2</f>
        <v>4.9626800846947645E-5</v>
      </c>
      <c r="E131" s="8">
        <f t="shared" si="8"/>
        <v>0.11138536803250645</v>
      </c>
      <c r="F131" s="22">
        <f>'Parameters and Results'!$B$10*'Volatility and Adjustment a)'!F130 + (1-'Parameters and Results'!$B$10)*Data!H131^2</f>
        <v>8.1487688617415793E-6</v>
      </c>
      <c r="G131" s="8">
        <f t="shared" si="9"/>
        <v>4.513526576232154E-2</v>
      </c>
      <c r="H131" s="22">
        <f>'Parameters and Results'!$B$10*H130 + (1-'Parameters and Results'!$B$10)*Data!I131^2</f>
        <v>2.6411579638724868E-5</v>
      </c>
      <c r="I131" s="8">
        <f t="shared" si="10"/>
        <v>8.1258199030505324E-2</v>
      </c>
      <c r="J131" s="22">
        <f>'Parameters and Results'!$B$10*J130 + (1-'Parameters and Results'!$B$10)*Data!J131^2</f>
        <v>7.3338919755674219E-7</v>
      </c>
      <c r="K131" s="8">
        <f t="shared" si="11"/>
        <v>1.3540579728696461E-2</v>
      </c>
      <c r="L131" s="22">
        <f>'Parameters and Results'!$B$10*L130 + (1-'Parameters and Results'!$B$10)*Data!K131^2</f>
        <v>2.6647650369479067E-5</v>
      </c>
      <c r="M131" s="8">
        <f t="shared" si="12"/>
        <v>8.1620540260217381E-2</v>
      </c>
      <c r="N131" s="8">
        <f>Data!I131*$I$3023/I131</f>
        <v>1.4871370761071267E-2</v>
      </c>
      <c r="O131" s="8">
        <f>Data!J131*$K$3023/K131</f>
        <v>-3.9963816239664058E-4</v>
      </c>
      <c r="P131" s="8">
        <f t="shared" si="13"/>
        <v>1.4471732598674627E-2</v>
      </c>
    </row>
    <row r="132" spans="1:16" x14ac:dyDescent="0.2">
      <c r="A132" s="3">
        <v>35257</v>
      </c>
      <c r="B132" s="22">
        <f>'Parameters and Results'!$B$10*'Volatility and Adjustment a)'!B131 + (1-'Parameters and Results'!$B$10)*Data!F132^2</f>
        <v>2.4214802630712855E-5</v>
      </c>
      <c r="C132" s="8">
        <f t="shared" ref="C132:C195" si="14">SQRT(B132*250)</f>
        <v>7.7805531022403632E-2</v>
      </c>
      <c r="D132" s="22">
        <f>'Parameters and Results'!$B$10*'Volatility and Adjustment a)'!D131 + (1-'Parameters and Results'!$B$10)*Data!G132^2</f>
        <v>6.1939596600184461E-5</v>
      </c>
      <c r="E132" s="8">
        <f t="shared" ref="E132:E195" si="15">SQRT(D132*250)</f>
        <v>0.12443833472867642</v>
      </c>
      <c r="F132" s="22">
        <f>'Parameters and Results'!$B$10*'Volatility and Adjustment a)'!F131 + (1-'Parameters and Results'!$B$10)*Data!H132^2</f>
        <v>8.3069517256613518E-6</v>
      </c>
      <c r="G132" s="8">
        <f t="shared" ref="G132:G195" si="16">SQRT(F132*250)</f>
        <v>4.5571240178596609E-2</v>
      </c>
      <c r="H132" s="22">
        <f>'Parameters and Results'!$B$10*H131 + (1-'Parameters and Results'!$B$10)*Data!I132^2</f>
        <v>3.425098417821186E-5</v>
      </c>
      <c r="I132" s="8">
        <f t="shared" ref="I132:I195" si="17">SQRT(H132*250)</f>
        <v>9.2535107092135388E-2</v>
      </c>
      <c r="J132" s="22">
        <f>'Parameters and Results'!$B$10*J131 + (1-'Parameters and Results'!$B$10)*Data!J132^2</f>
        <v>7.4762565530952177E-7</v>
      </c>
      <c r="K132" s="8">
        <f t="shared" ref="K132:K195" si="18">SQRT(J132*250)</f>
        <v>1.3671372053578984E-2</v>
      </c>
      <c r="L132" s="22">
        <f>'Parameters and Results'!$B$10*L131 + (1-'Parameters and Results'!$B$10)*Data!K132^2</f>
        <v>3.6012829162016757E-5</v>
      </c>
      <c r="M132" s="8">
        <f t="shared" ref="M132:M195" si="19">SQRT(L132*250)</f>
        <v>9.4885232204512143E-2</v>
      </c>
      <c r="N132" s="8">
        <f>Data!I132*$I$3023/I132</f>
        <v>-3.8767087785742206E-2</v>
      </c>
      <c r="O132" s="8">
        <f>Data!J132*$K$3023/K132</f>
        <v>-2.2386199503619001E-3</v>
      </c>
      <c r="P132" s="8">
        <f t="shared" ref="P132:P195" si="20">N132+O132</f>
        <v>-4.1005707736104104E-2</v>
      </c>
    </row>
    <row r="133" spans="1:16" x14ac:dyDescent="0.2">
      <c r="A133" s="3">
        <v>35258</v>
      </c>
      <c r="B133" s="22">
        <f>'Parameters and Results'!$B$10*'Volatility and Adjustment a)'!B132 + (1-'Parameters and Results'!$B$10)*Data!F133^2</f>
        <v>2.4601265166943572E-5</v>
      </c>
      <c r="C133" s="8">
        <f t="shared" si="14"/>
        <v>7.8423952283316431E-2</v>
      </c>
      <c r="D133" s="22">
        <f>'Parameters and Results'!$B$10*'Volatility and Adjustment a)'!D132 + (1-'Parameters and Results'!$B$10)*Data!G133^2</f>
        <v>5.8262106249163634E-5</v>
      </c>
      <c r="E133" s="8">
        <f t="shared" si="15"/>
        <v>0.12068772332880801</v>
      </c>
      <c r="F133" s="22">
        <f>'Parameters and Results'!$B$10*'Volatility and Adjustment a)'!F132 + (1-'Parameters and Results'!$B$10)*Data!H133^2</f>
        <v>8.0321450232352559E-6</v>
      </c>
      <c r="G133" s="8">
        <f t="shared" si="16"/>
        <v>4.4811117546975039E-2</v>
      </c>
      <c r="H133" s="22">
        <f>'Parameters and Results'!$B$10*H132 + (1-'Parameters and Results'!$B$10)*Data!I133^2</f>
        <v>3.3362786522393909E-5</v>
      </c>
      <c r="I133" s="8">
        <f t="shared" si="17"/>
        <v>9.1327414452608252E-2</v>
      </c>
      <c r="J133" s="22">
        <f>'Parameters and Results'!$B$10*J132 + (1-'Parameters and Results'!$B$10)*Data!J133^2</f>
        <v>7.2289305209117303E-7</v>
      </c>
      <c r="K133" s="8">
        <f t="shared" si="18"/>
        <v>1.3443335264092511E-2</v>
      </c>
      <c r="L133" s="22">
        <f>'Parameters and Results'!$B$10*L132 + (1-'Parameters and Results'!$B$10)*Data!K133^2</f>
        <v>3.4732562392925753E-5</v>
      </c>
      <c r="M133" s="8">
        <f t="shared" si="19"/>
        <v>9.3183370824581349E-2</v>
      </c>
      <c r="N133" s="8">
        <f>Data!I133*$I$3023/I133</f>
        <v>-1.3821597943124365E-2</v>
      </c>
      <c r="O133" s="8">
        <f>Data!J133*$K$3023/K133</f>
        <v>1.3382668625457703E-3</v>
      </c>
      <c r="P133" s="8">
        <f t="shared" si="20"/>
        <v>-1.2483331080578594E-2</v>
      </c>
    </row>
    <row r="134" spans="1:16" x14ac:dyDescent="0.2">
      <c r="A134" s="3">
        <v>35261</v>
      </c>
      <c r="B134" s="22">
        <f>'Parameters and Results'!$B$10*'Volatility and Adjustment a)'!B133 + (1-'Parameters and Results'!$B$10)*Data!F134^2</f>
        <v>2.704151140921527E-5</v>
      </c>
      <c r="C134" s="8">
        <f t="shared" si="14"/>
        <v>8.2221516966690764E-2</v>
      </c>
      <c r="D134" s="22">
        <f>'Parameters and Results'!$B$10*'Volatility and Adjustment a)'!D133 + (1-'Parameters and Results'!$B$10)*Data!G134^2</f>
        <v>9.4368859642917724E-5</v>
      </c>
      <c r="E134" s="8">
        <f t="shared" si="15"/>
        <v>0.15359757456004774</v>
      </c>
      <c r="F134" s="22">
        <f>'Parameters and Results'!$B$10*'Volatility and Adjustment a)'!F133 + (1-'Parameters and Results'!$B$10)*Data!H134^2</f>
        <v>7.7060523485765628E-6</v>
      </c>
      <c r="G134" s="8">
        <f t="shared" si="16"/>
        <v>4.3892061778232072E-2</v>
      </c>
      <c r="H134" s="22">
        <f>'Parameters and Results'!$B$10*H133 + (1-'Parameters and Results'!$B$10)*Data!I134^2</f>
        <v>5.7676337148898373E-5</v>
      </c>
      <c r="I134" s="8">
        <f t="shared" si="17"/>
        <v>0.12007949153466879</v>
      </c>
      <c r="J134" s="22">
        <f>'Parameters and Results'!$B$10*J133 + (1-'Parameters and Results'!$B$10)*Data!J134^2</f>
        <v>6.9354471137189065E-7</v>
      </c>
      <c r="K134" s="8">
        <f t="shared" si="18"/>
        <v>1.3167618533469622E-2</v>
      </c>
      <c r="L134" s="22">
        <f>'Parameters and Results'!$B$10*L133 + (1-'Parameters and Results'!$B$10)*Data!K134^2</f>
        <v>5.7762914736683596E-5</v>
      </c>
      <c r="M134" s="8">
        <f t="shared" si="19"/>
        <v>0.12016958302403691</v>
      </c>
      <c r="N134" s="8">
        <f>Data!I134*$I$3023/I134</f>
        <v>-4.992122707965254E-2</v>
      </c>
      <c r="O134" s="8">
        <f>Data!J134*$K$3023/K134</f>
        <v>1.1405923396794501E-3</v>
      </c>
      <c r="P134" s="8">
        <f t="shared" si="20"/>
        <v>-4.8780634739973093E-2</v>
      </c>
    </row>
    <row r="135" spans="1:16" x14ac:dyDescent="0.2">
      <c r="A135" s="3">
        <v>35262</v>
      </c>
      <c r="B135" s="22">
        <f>'Parameters and Results'!$B$10*'Volatility and Adjustment a)'!B134 + (1-'Parameters and Results'!$B$10)*Data!F135^2</f>
        <v>4.4874571859093097E-5</v>
      </c>
      <c r="C135" s="8">
        <f t="shared" si="14"/>
        <v>0.10591809554921801</v>
      </c>
      <c r="D135" s="22">
        <f>'Parameters and Results'!$B$10*'Volatility and Adjustment a)'!D134 + (1-'Parameters and Results'!$B$10)*Data!G135^2</f>
        <v>8.9016759006067987E-5</v>
      </c>
      <c r="E135" s="8">
        <f t="shared" si="15"/>
        <v>0.14917838231968128</v>
      </c>
      <c r="F135" s="22">
        <f>'Parameters and Results'!$B$10*'Volatility and Adjustment a)'!F134 + (1-'Parameters and Results'!$B$10)*Data!H135^2</f>
        <v>9.0382142143288794E-6</v>
      </c>
      <c r="G135" s="8">
        <f t="shared" si="16"/>
        <v>4.7534761528614189E-2</v>
      </c>
      <c r="H135" s="22">
        <f>'Parameters and Results'!$B$10*H134 + (1-'Parameters and Results'!$B$10)*Data!I135^2</f>
        <v>7.1522716509367595E-5</v>
      </c>
      <c r="I135" s="8">
        <f t="shared" si="17"/>
        <v>0.1337186566165765</v>
      </c>
      <c r="J135" s="22">
        <f>'Parameters and Results'!$B$10*J134 + (1-'Parameters and Results'!$B$10)*Data!J135^2</f>
        <v>8.1343927928959928E-7</v>
      </c>
      <c r="K135" s="8">
        <f t="shared" si="18"/>
        <v>1.4260428458584259E-2</v>
      </c>
      <c r="L135" s="22">
        <f>'Parameters and Results'!$B$10*L134 + (1-'Parameters and Results'!$B$10)*Data!K135^2</f>
        <v>7.5109376696257021E-5</v>
      </c>
      <c r="M135" s="8">
        <f t="shared" si="19"/>
        <v>0.1370304498061079</v>
      </c>
      <c r="N135" s="8">
        <f>Data!I135*$I$3023/I135</f>
        <v>-3.6355336382273493E-2</v>
      </c>
      <c r="O135" s="8">
        <f>Data!J135*$K$3023/K135</f>
        <v>-3.5739291335299553E-3</v>
      </c>
      <c r="P135" s="8">
        <f t="shared" si="20"/>
        <v>-3.9929265515803447E-2</v>
      </c>
    </row>
    <row r="136" spans="1:16" x14ac:dyDescent="0.2">
      <c r="A136" s="3">
        <v>35263</v>
      </c>
      <c r="B136" s="22">
        <f>'Parameters and Results'!$B$10*'Volatility and Adjustment a)'!B135 + (1-'Parameters and Results'!$B$10)*Data!F136^2</f>
        <v>4.5211101188563813E-5</v>
      </c>
      <c r="C136" s="8">
        <f t="shared" si="14"/>
        <v>0.10631451122561282</v>
      </c>
      <c r="D136" s="22">
        <f>'Parameters and Results'!$B$10*'Volatility and Adjustment a)'!D135 + (1-'Parameters and Results'!$B$10)*Data!G136^2</f>
        <v>8.8568417131614524E-5</v>
      </c>
      <c r="E136" s="8">
        <f t="shared" si="15"/>
        <v>0.14880223211667098</v>
      </c>
      <c r="F136" s="22">
        <f>'Parameters and Results'!$B$10*'Volatility and Adjustment a)'!F135 + (1-'Parameters and Results'!$B$10)*Data!H136^2</f>
        <v>1.4335769695532181E-5</v>
      </c>
      <c r="G136" s="8">
        <f t="shared" si="16"/>
        <v>5.9866037315685475E-2</v>
      </c>
      <c r="H136" s="22">
        <f>'Parameters and Results'!$B$10*H135 + (1-'Parameters and Results'!$B$10)*Data!I136^2</f>
        <v>7.4615065567739853E-5</v>
      </c>
      <c r="I136" s="8">
        <f t="shared" si="17"/>
        <v>0.13657879188195715</v>
      </c>
      <c r="J136" s="22">
        <f>'Parameters and Results'!$B$10*J135 + (1-'Parameters and Results'!$B$10)*Data!J136^2</f>
        <v>1.2902192725978968E-6</v>
      </c>
      <c r="K136" s="8">
        <f t="shared" si="18"/>
        <v>1.7959811194705643E-2</v>
      </c>
      <c r="L136" s="22">
        <f>'Parameters and Results'!$B$10*L135 + (1-'Parameters and Results'!$B$10)*Data!K136^2</f>
        <v>8.2452050698954017E-5</v>
      </c>
      <c r="M136" s="8">
        <f t="shared" si="19"/>
        <v>0.14357232558797153</v>
      </c>
      <c r="N136" s="8">
        <f>Data!I136*$I$3023/I136</f>
        <v>2.3248979333494568E-2</v>
      </c>
      <c r="O136" s="8">
        <f>Data!J136*$K$3023/K136</f>
        <v>5.1192079430605192E-3</v>
      </c>
      <c r="P136" s="8">
        <f t="shared" si="20"/>
        <v>2.8368187276555087E-2</v>
      </c>
    </row>
    <row r="137" spans="1:16" x14ac:dyDescent="0.2">
      <c r="A137" s="3">
        <v>35264</v>
      </c>
      <c r="B137" s="22">
        <f>'Parameters and Results'!$B$10*'Volatility and Adjustment a)'!B136 + (1-'Parameters and Results'!$B$10)*Data!F137^2</f>
        <v>4.8000674337104081E-5</v>
      </c>
      <c r="C137" s="8">
        <f t="shared" si="14"/>
        <v>0.10954528097675417</v>
      </c>
      <c r="D137" s="22">
        <f>'Parameters and Results'!$B$10*'Volatility and Adjustment a)'!D136 + (1-'Parameters and Results'!$B$10)*Data!G137^2</f>
        <v>9.6496185739462675E-5</v>
      </c>
      <c r="E137" s="8">
        <f t="shared" si="15"/>
        <v>0.15531917600497908</v>
      </c>
      <c r="F137" s="22">
        <f>'Parameters and Results'!$B$10*'Volatility and Adjustment a)'!F136 + (1-'Parameters and Results'!$B$10)*Data!H137^2</f>
        <v>1.4030481085260173E-5</v>
      </c>
      <c r="G137" s="8">
        <f t="shared" si="16"/>
        <v>5.9225165861439708E-2</v>
      </c>
      <c r="H137" s="22">
        <f>'Parameters and Results'!$B$10*H136 + (1-'Parameters and Results'!$B$10)*Data!I137^2</f>
        <v>8.6278479030389672E-5</v>
      </c>
      <c r="I137" s="8">
        <f t="shared" si="17"/>
        <v>0.14686599251561749</v>
      </c>
      <c r="J137" s="22">
        <f>'Parameters and Results'!$B$10*J136 + (1-'Parameters and Results'!$B$10)*Data!J137^2</f>
        <v>1.2627432976734162E-6</v>
      </c>
      <c r="K137" s="8">
        <f t="shared" si="18"/>
        <v>1.7767549758431918E-2</v>
      </c>
      <c r="L137" s="22">
        <f>'Parameters and Results'!$B$10*L136 + (1-'Parameters and Results'!$B$10)*Data!K137^2</f>
        <v>9.1899629998996597E-5</v>
      </c>
      <c r="M137" s="8">
        <f t="shared" si="19"/>
        <v>0.15157475878176138</v>
      </c>
      <c r="N137" s="8">
        <f>Data!I137*$I$3023/I137</f>
        <v>3.1965726054092744E-2</v>
      </c>
      <c r="O137" s="8">
        <f>Data!J137*$K$3023/K137</f>
        <v>-1.5950230798424142E-3</v>
      </c>
      <c r="P137" s="8">
        <f t="shared" si="20"/>
        <v>3.0370702974250329E-2</v>
      </c>
    </row>
    <row r="138" spans="1:16" x14ac:dyDescent="0.2">
      <c r="A138" s="3">
        <v>35265</v>
      </c>
      <c r="B138" s="22">
        <f>'Parameters and Results'!$B$10*'Volatility and Adjustment a)'!B137 + (1-'Parameters and Results'!$B$10)*Data!F138^2</f>
        <v>4.6400851844602658E-5</v>
      </c>
      <c r="C138" s="8">
        <f t="shared" si="14"/>
        <v>0.10770428478547484</v>
      </c>
      <c r="D138" s="22">
        <f>'Parameters and Results'!$B$10*'Volatility and Adjustment a)'!D137 + (1-'Parameters and Results'!$B$10)*Data!G138^2</f>
        <v>9.4111571279412875E-5</v>
      </c>
      <c r="E138" s="8">
        <f t="shared" si="15"/>
        <v>0.15338804653509744</v>
      </c>
      <c r="F138" s="22">
        <f>'Parameters and Results'!$B$10*'Volatility and Adjustment a)'!F137 + (1-'Parameters and Results'!$B$10)*Data!H138^2</f>
        <v>1.3231008423367892E-5</v>
      </c>
      <c r="G138" s="8">
        <f t="shared" si="16"/>
        <v>5.7513060306698796E-2</v>
      </c>
      <c r="H138" s="22">
        <f>'Parameters and Results'!$B$10*H137 + (1-'Parameters and Results'!$B$10)*Data!I138^2</f>
        <v>8.1101811656882487E-5</v>
      </c>
      <c r="I138" s="8">
        <f t="shared" si="17"/>
        <v>0.14239189904703364</v>
      </c>
      <c r="J138" s="22">
        <f>'Parameters and Results'!$B$10*J137 + (1-'Parameters and Results'!$B$10)*Data!J138^2</f>
        <v>1.1907907581031108E-6</v>
      </c>
      <c r="K138" s="8">
        <f t="shared" si="18"/>
        <v>1.7253918092009643E-2</v>
      </c>
      <c r="L138" s="22">
        <f>'Parameters and Results'!$B$10*L137 + (1-'Parameters and Results'!$B$10)*Data!K138^2</f>
        <v>8.6388711400423691E-5</v>
      </c>
      <c r="M138" s="8">
        <f t="shared" si="19"/>
        <v>0.14695978310444638</v>
      </c>
      <c r="N138" s="8">
        <f>Data!I138*$I$3023/I138</f>
        <v>-5.2783528944949011E-5</v>
      </c>
      <c r="O138" s="8">
        <f>Data!J138*$K$3023/K138</f>
        <v>4.5381049290483432E-4</v>
      </c>
      <c r="P138" s="8">
        <f t="shared" si="20"/>
        <v>4.0102696395988529E-4</v>
      </c>
    </row>
    <row r="139" spans="1:16" x14ac:dyDescent="0.2">
      <c r="A139" s="3">
        <v>35268</v>
      </c>
      <c r="B139" s="22">
        <f>'Parameters and Results'!$B$10*'Volatility and Adjustment a)'!B138 + (1-'Parameters and Results'!$B$10)*Data!F139^2</f>
        <v>4.7362052758385658E-5</v>
      </c>
      <c r="C139" s="8">
        <f t="shared" si="14"/>
        <v>0.10881412219742626</v>
      </c>
      <c r="D139" s="22">
        <f>'Parameters and Results'!$B$10*'Volatility and Adjustment a)'!D138 + (1-'Parameters and Results'!$B$10)*Data!G139^2</f>
        <v>9.2111269477475327E-5</v>
      </c>
      <c r="E139" s="8">
        <f t="shared" si="15"/>
        <v>0.15174919231867046</v>
      </c>
      <c r="F139" s="22">
        <f>'Parameters and Results'!$B$10*'Volatility and Adjustment a)'!F138 + (1-'Parameters and Results'!$B$10)*Data!H139^2</f>
        <v>1.2966349084234307E-5</v>
      </c>
      <c r="G139" s="8">
        <f t="shared" si="16"/>
        <v>5.6934938930840846E-2</v>
      </c>
      <c r="H139" s="22">
        <f>'Parameters and Results'!$B$10*H138 + (1-'Parameters and Results'!$B$10)*Data!I139^2</f>
        <v>8.3658689227245213E-5</v>
      </c>
      <c r="I139" s="8">
        <f t="shared" si="17"/>
        <v>0.14461905927923643</v>
      </c>
      <c r="J139" s="22">
        <f>'Parameters and Results'!$B$10*J138 + (1-'Parameters and Results'!$B$10)*Data!J139^2</f>
        <v>1.1669714175810883E-6</v>
      </c>
      <c r="K139" s="8">
        <f t="shared" si="18"/>
        <v>1.708048167925226E-2</v>
      </c>
      <c r="L139" s="22">
        <f>'Parameters and Results'!$B$10*L138 + (1-'Parameters and Results'!$B$10)*Data!K139^2</f>
        <v>8.9865192343031064E-5</v>
      </c>
      <c r="M139" s="8">
        <f t="shared" si="19"/>
        <v>0.14988761818695287</v>
      </c>
      <c r="N139" s="8">
        <f>Data!I139*$I$3023/I139</f>
        <v>-2.2014740919967916E-2</v>
      </c>
      <c r="O139" s="8">
        <f>Data!J139*$K$3023/K139</f>
        <v>-1.6203694111195852E-3</v>
      </c>
      <c r="P139" s="8">
        <f t="shared" si="20"/>
        <v>-2.3635110331087502E-2</v>
      </c>
    </row>
    <row r="140" spans="1:16" x14ac:dyDescent="0.2">
      <c r="A140" s="3">
        <v>35269</v>
      </c>
      <c r="B140" s="22">
        <f>'Parameters and Results'!$B$10*'Volatility and Adjustment a)'!B139 + (1-'Parameters and Results'!$B$10)*Data!F140^2</f>
        <v>4.7748081169745707E-5</v>
      </c>
      <c r="C140" s="8">
        <f t="shared" si="14"/>
        <v>0.10925667161522186</v>
      </c>
      <c r="D140" s="22">
        <f>'Parameters and Results'!$B$10*'Volatility and Adjustment a)'!D139 + (1-'Parameters and Results'!$B$10)*Data!G140^2</f>
        <v>9.3774709868365858E-5</v>
      </c>
      <c r="E140" s="8">
        <f t="shared" si="15"/>
        <v>0.15311328311773431</v>
      </c>
      <c r="F140" s="22">
        <f>'Parameters and Results'!$B$10*'Volatility and Adjustment a)'!F139 + (1-'Parameters and Results'!$B$10)*Data!H140^2</f>
        <v>1.2190611887715863E-5</v>
      </c>
      <c r="G140" s="8">
        <f t="shared" si="16"/>
        <v>5.5205552002755717E-2</v>
      </c>
      <c r="H140" s="22">
        <f>'Parameters and Results'!$B$10*H139 + (1-'Parameters and Results'!$B$10)*Data!I140^2</f>
        <v>7.8654554521573404E-5</v>
      </c>
      <c r="I140" s="8">
        <f t="shared" si="17"/>
        <v>0.14022709663397209</v>
      </c>
      <c r="J140" s="22">
        <f>'Parameters and Results'!$B$10*J139 + (1-'Parameters and Results'!$B$10)*Data!J140^2</f>
        <v>1.0971550698944283E-6</v>
      </c>
      <c r="K140" s="8">
        <f t="shared" si="18"/>
        <v>1.6561665600826718E-2</v>
      </c>
      <c r="L140" s="22">
        <f>'Parameters and Results'!$B$10*L139 + (1-'Parameters and Results'!$B$10)*Data!K140^2</f>
        <v>8.4485343971949436E-5</v>
      </c>
      <c r="M140" s="8">
        <f t="shared" si="19"/>
        <v>0.14533181342358376</v>
      </c>
      <c r="N140" s="8">
        <f>Data!I140*$I$3023/I140</f>
        <v>1.0336888910971044E-3</v>
      </c>
      <c r="O140" s="8">
        <f>Data!J140*$K$3023/K140</f>
        <v>-1.0881451568198869E-4</v>
      </c>
      <c r="P140" s="8">
        <f t="shared" si="20"/>
        <v>9.2487437541511567E-4</v>
      </c>
    </row>
    <row r="141" spans="1:16" x14ac:dyDescent="0.2">
      <c r="A141" s="3">
        <v>35270</v>
      </c>
      <c r="B141" s="22">
        <f>'Parameters and Results'!$B$10*'Volatility and Adjustment a)'!B140 + (1-'Parameters and Results'!$B$10)*Data!F141^2</f>
        <v>5.1798748137528105E-5</v>
      </c>
      <c r="C141" s="8">
        <f t="shared" si="14"/>
        <v>0.11379669166712197</v>
      </c>
      <c r="D141" s="22">
        <f>'Parameters and Results'!$B$10*'Volatility and Adjustment a)'!D140 + (1-'Parameters and Results'!$B$10)*Data!G141^2</f>
        <v>8.8155619822971674E-5</v>
      </c>
      <c r="E141" s="8">
        <f t="shared" si="15"/>
        <v>0.14845506039115985</v>
      </c>
      <c r="F141" s="22">
        <f>'Parameters and Results'!$B$10*'Volatility and Adjustment a)'!F140 + (1-'Parameters and Results'!$B$10)*Data!H141^2</f>
        <v>1.1484084837139398E-5</v>
      </c>
      <c r="G141" s="8">
        <f t="shared" si="16"/>
        <v>5.3581911213438901E-2</v>
      </c>
      <c r="H141" s="22">
        <f>'Parameters and Results'!$B$10*H140 + (1-'Parameters and Results'!$B$10)*Data!I141^2</f>
        <v>7.9445825661924067E-5</v>
      </c>
      <c r="I141" s="8">
        <f t="shared" si="17"/>
        <v>0.14093067946859908</v>
      </c>
      <c r="J141" s="22">
        <f>'Parameters and Results'!$B$10*J140 + (1-'Parameters and Results'!$B$10)*Data!J141^2</f>
        <v>1.0335676353425464E-6</v>
      </c>
      <c r="K141" s="8">
        <f t="shared" si="18"/>
        <v>1.6074573364031675E-2</v>
      </c>
      <c r="L141" s="22">
        <f>'Parameters and Results'!$B$10*L140 + (1-'Parameters and Results'!$B$10)*Data!K141^2</f>
        <v>8.515130601368611E-5</v>
      </c>
      <c r="M141" s="8">
        <f t="shared" si="19"/>
        <v>0.14590348352051613</v>
      </c>
      <c r="N141" s="8">
        <f>Data!I141*$I$3023/I141</f>
        <v>-1.9464421026791634E-2</v>
      </c>
      <c r="O141" s="8">
        <f>Data!J141*$K$3023/K141</f>
        <v>-3.7354955367092669E-4</v>
      </c>
      <c r="P141" s="8">
        <f t="shared" si="20"/>
        <v>-1.983797058046256E-2</v>
      </c>
    </row>
    <row r="142" spans="1:16" x14ac:dyDescent="0.2">
      <c r="A142" s="3">
        <v>35271</v>
      </c>
      <c r="B142" s="22">
        <f>'Parameters and Results'!$B$10*'Volatility and Adjustment a)'!B141 + (1-'Parameters and Results'!$B$10)*Data!F142^2</f>
        <v>4.9812889888903821E-5</v>
      </c>
      <c r="C142" s="8">
        <f t="shared" si="14"/>
        <v>0.11159400733115535</v>
      </c>
      <c r="D142" s="22">
        <f>'Parameters and Results'!$B$10*'Volatility and Adjustment a)'!D141 + (1-'Parameters and Results'!$B$10)*Data!G142^2</f>
        <v>8.5965520133472908E-5</v>
      </c>
      <c r="E142" s="8">
        <f t="shared" si="15"/>
        <v>0.14659938619710597</v>
      </c>
      <c r="F142" s="22">
        <f>'Parameters and Results'!$B$10*'Volatility and Adjustment a)'!F141 + (1-'Parameters and Results'!$B$10)*Data!H142^2</f>
        <v>1.1343279636908071E-5</v>
      </c>
      <c r="G142" s="8">
        <f t="shared" si="16"/>
        <v>5.3252416933196732E-2</v>
      </c>
      <c r="H142" s="22">
        <f>'Parameters and Results'!$B$10*H141 + (1-'Parameters and Results'!$B$10)*Data!I142^2</f>
        <v>7.8204150282899554E-5</v>
      </c>
      <c r="I142" s="8">
        <f t="shared" si="17"/>
        <v>0.1398250248372046</v>
      </c>
      <c r="J142" s="22">
        <f>'Parameters and Results'!$B$10*J141 + (1-'Parameters and Results'!$B$10)*Data!J142^2</f>
        <v>1.020895167321727E-6</v>
      </c>
      <c r="K142" s="8">
        <f t="shared" si="18"/>
        <v>1.5975725079959022E-2</v>
      </c>
      <c r="L142" s="22">
        <f>'Parameters and Results'!$B$10*L141 + (1-'Parameters and Results'!$B$10)*Data!K142^2</f>
        <v>8.2782538459879408E-5</v>
      </c>
      <c r="M142" s="8">
        <f t="shared" si="19"/>
        <v>0.14385977413776879</v>
      </c>
      <c r="N142" s="8">
        <f>Data!I142*$I$3023/I142</f>
        <v>1.5690941611954789E-2</v>
      </c>
      <c r="O142" s="8">
        <f>Data!J142*$K$3023/K142</f>
        <v>-1.763309272029973E-3</v>
      </c>
      <c r="P142" s="8">
        <f t="shared" si="20"/>
        <v>1.3927632339924816E-2</v>
      </c>
    </row>
    <row r="143" spans="1:16" x14ac:dyDescent="0.2">
      <c r="A143" s="3">
        <v>35272</v>
      </c>
      <c r="B143" s="22">
        <f>'Parameters and Results'!$B$10*'Volatility and Adjustment a)'!B142 + (1-'Parameters and Results'!$B$10)*Data!F143^2</f>
        <v>4.7400222063217966E-5</v>
      </c>
      <c r="C143" s="8">
        <f t="shared" si="14"/>
        <v>0.10885796027762275</v>
      </c>
      <c r="D143" s="22">
        <f>'Parameters and Results'!$B$10*'Volatility and Adjustment a)'!D142 + (1-'Parameters and Results'!$B$10)*Data!G143^2</f>
        <v>8.4152128515500084E-5</v>
      </c>
      <c r="E143" s="8">
        <f t="shared" si="15"/>
        <v>0.14504493141394159</v>
      </c>
      <c r="F143" s="22">
        <f>'Parameters and Results'!$B$10*'Volatility and Adjustment a)'!F142 + (1-'Parameters and Results'!$B$10)*Data!H143^2</f>
        <v>1.084337678229018E-5</v>
      </c>
      <c r="G143" s="8">
        <f t="shared" si="16"/>
        <v>5.2065767982164106E-2</v>
      </c>
      <c r="H143" s="22">
        <f>'Parameters and Results'!$B$10*H142 + (1-'Parameters and Results'!$B$10)*Data!I143^2</f>
        <v>7.361650000954647E-5</v>
      </c>
      <c r="I143" s="8">
        <f t="shared" si="17"/>
        <v>0.13566180377094586</v>
      </c>
      <c r="J143" s="22">
        <f>'Parameters and Results'!$B$10*J142 + (1-'Parameters and Results'!$B$10)*Data!J143^2</f>
        <v>9.7590391040611677E-7</v>
      </c>
      <c r="K143" s="8">
        <f t="shared" si="18"/>
        <v>1.5619730394649237E-2</v>
      </c>
      <c r="L143" s="22">
        <f>'Parameters and Results'!$B$10*L142 + (1-'Parameters and Results'!$B$10)*Data!K143^2</f>
        <v>7.8018934491421593E-5</v>
      </c>
      <c r="M143" s="8">
        <f t="shared" si="19"/>
        <v>0.13965934849789111</v>
      </c>
      <c r="N143" s="8">
        <f>Data!I143*$I$3023/I143</f>
        <v>2.7858352495392495E-3</v>
      </c>
      <c r="O143" s="8">
        <f>Data!J143*$K$3023/K143</f>
        <v>1.0353852990956671E-3</v>
      </c>
      <c r="P143" s="8">
        <f t="shared" si="20"/>
        <v>3.8212205486349163E-3</v>
      </c>
    </row>
    <row r="144" spans="1:16" x14ac:dyDescent="0.2">
      <c r="A144" s="3">
        <v>35275</v>
      </c>
      <c r="B144" s="22">
        <f>'Parameters and Results'!$B$10*'Volatility and Adjustment a)'!B143 + (1-'Parameters and Results'!$B$10)*Data!F144^2</f>
        <v>4.4690520478291604E-5</v>
      </c>
      <c r="C144" s="8">
        <f t="shared" si="14"/>
        <v>0.10570066281520141</v>
      </c>
      <c r="D144" s="22">
        <f>'Parameters and Results'!$B$10*'Volatility and Adjustment a)'!D143 + (1-'Parameters and Results'!$B$10)*Data!G144^2</f>
        <v>8.2826865213919684E-5</v>
      </c>
      <c r="E144" s="8">
        <f t="shared" si="15"/>
        <v>0.14389828457448658</v>
      </c>
      <c r="F144" s="22">
        <f>'Parameters and Results'!$B$10*'Volatility and Adjustment a)'!F143 + (1-'Parameters and Results'!$B$10)*Data!H144^2</f>
        <v>1.0347709995470263E-5</v>
      </c>
      <c r="G144" s="8">
        <f t="shared" si="16"/>
        <v>5.0861847183007083E-2</v>
      </c>
      <c r="H144" s="22">
        <f>'Parameters and Results'!$B$10*H143 + (1-'Parameters and Results'!$B$10)*Data!I144^2</f>
        <v>6.9719899347382307E-5</v>
      </c>
      <c r="I144" s="8">
        <f t="shared" si="17"/>
        <v>0.13202263001790859</v>
      </c>
      <c r="J144" s="22">
        <f>'Parameters and Results'!$B$10*J143 + (1-'Parameters and Results'!$B$10)*Data!J144^2</f>
        <v>9.3129389959232419E-7</v>
      </c>
      <c r="K144" s="8">
        <f t="shared" si="18"/>
        <v>1.525855415490213E-2</v>
      </c>
      <c r="L144" s="22">
        <f>'Parameters and Results'!$B$10*L143 + (1-'Parameters and Results'!$B$10)*Data!K144^2</f>
        <v>7.4042501293638226E-5</v>
      </c>
      <c r="M144" s="8">
        <f t="shared" si="19"/>
        <v>0.13605375894626931</v>
      </c>
      <c r="N144" s="8">
        <f>Data!I144*$I$3023/I144</f>
        <v>-6.3850690393945052E-3</v>
      </c>
      <c r="O144" s="8">
        <f>Data!J144*$K$3023/K144</f>
        <v>-9.8144572561323883E-4</v>
      </c>
      <c r="P144" s="8">
        <f t="shared" si="20"/>
        <v>-7.366514765007744E-3</v>
      </c>
    </row>
    <row r="145" spans="1:16" x14ac:dyDescent="0.2">
      <c r="A145" s="3">
        <v>35276</v>
      </c>
      <c r="B145" s="22">
        <f>'Parameters and Results'!$B$10*'Volatility and Adjustment a)'!B144 + (1-'Parameters and Results'!$B$10)*Data!F145^2</f>
        <v>4.2480751060467996E-5</v>
      </c>
      <c r="C145" s="8">
        <f t="shared" si="14"/>
        <v>0.10305429522885981</v>
      </c>
      <c r="D145" s="22">
        <f>'Parameters and Results'!$B$10*'Volatility and Adjustment a)'!D144 + (1-'Parameters and Results'!$B$10)*Data!G145^2</f>
        <v>8.0690009080499565E-5</v>
      </c>
      <c r="E145" s="8">
        <f t="shared" si="15"/>
        <v>0.1420299344156889</v>
      </c>
      <c r="F145" s="22">
        <f>'Parameters and Results'!$B$10*'Volatility and Adjustment a)'!F144 + (1-'Parameters and Results'!$B$10)*Data!H145^2</f>
        <v>9.7625147866218596E-6</v>
      </c>
      <c r="G145" s="8">
        <f t="shared" si="16"/>
        <v>4.9402719526919416E-2</v>
      </c>
      <c r="H145" s="22">
        <f>'Parameters and Results'!$B$10*H144 + (1-'Parameters and Results'!$B$10)*Data!I145^2</f>
        <v>6.5631528399822794E-5</v>
      </c>
      <c r="I145" s="8">
        <f t="shared" si="17"/>
        <v>0.12809325548191716</v>
      </c>
      <c r="J145" s="22">
        <f>'Parameters and Results'!$B$10*J144 + (1-'Parameters and Results'!$B$10)*Data!J145^2</f>
        <v>8.7862633079596793E-7</v>
      </c>
      <c r="K145" s="8">
        <f t="shared" si="18"/>
        <v>1.482081585807583E-2</v>
      </c>
      <c r="L145" s="22">
        <f>'Parameters and Results'!$B$10*L144 + (1-'Parameters and Results'!$B$10)*Data!K145^2</f>
        <v>6.9732877735306084E-5</v>
      </c>
      <c r="M145" s="8">
        <f t="shared" si="19"/>
        <v>0.13203491747953083</v>
      </c>
      <c r="N145" s="8">
        <f>Data!I145*$I$3023/I145</f>
        <v>2.8091853517580199E-3</v>
      </c>
      <c r="O145" s="8">
        <f>Data!J145*$K$3023/K145</f>
        <v>4.8480524853597331E-4</v>
      </c>
      <c r="P145" s="8">
        <f t="shared" si="20"/>
        <v>3.2939906002939934E-3</v>
      </c>
    </row>
    <row r="146" spans="1:16" x14ac:dyDescent="0.2">
      <c r="A146" s="3">
        <v>35277</v>
      </c>
      <c r="B146" s="22">
        <f>'Parameters and Results'!$B$10*'Volatility and Adjustment a)'!B145 + (1-'Parameters and Results'!$B$10)*Data!F146^2</f>
        <v>4.5249819890777517E-5</v>
      </c>
      <c r="C146" s="8">
        <f t="shared" si="14"/>
        <v>0.10636002525711612</v>
      </c>
      <c r="D146" s="22">
        <f>'Parameters and Results'!$B$10*'Volatility and Adjustment a)'!D145 + (1-'Parameters and Results'!$B$10)*Data!G146^2</f>
        <v>7.9094974107715509E-5</v>
      </c>
      <c r="E146" s="8">
        <f t="shared" si="15"/>
        <v>0.14061914352935334</v>
      </c>
      <c r="F146" s="22">
        <f>'Parameters and Results'!$B$10*'Volatility and Adjustment a)'!F145 + (1-'Parameters and Results'!$B$10)*Data!H146^2</f>
        <v>9.1777555519893784E-6</v>
      </c>
      <c r="G146" s="8">
        <f t="shared" si="16"/>
        <v>4.7900301543908307E-2</v>
      </c>
      <c r="H146" s="22">
        <f>'Parameters and Results'!$B$10*H145 + (1-'Parameters and Results'!$B$10)*Data!I146^2</f>
        <v>7.0638264663110679E-5</v>
      </c>
      <c r="I146" s="8">
        <f t="shared" si="17"/>
        <v>0.13288930041872321</v>
      </c>
      <c r="J146" s="22">
        <f>'Parameters and Results'!$B$10*J145 + (1-'Parameters and Results'!$B$10)*Data!J146^2</f>
        <v>8.2599799967904467E-7</v>
      </c>
      <c r="K146" s="8">
        <f t="shared" si="18"/>
        <v>1.4370090463172497E-2</v>
      </c>
      <c r="L146" s="22">
        <f>'Parameters and Results'!$B$10*L145 + (1-'Parameters and Results'!$B$10)*Data!K146^2</f>
        <v>7.455013057663617E-5</v>
      </c>
      <c r="M146" s="8">
        <f t="shared" si="19"/>
        <v>0.13651934897353943</v>
      </c>
      <c r="N146" s="8">
        <f>Data!I146*$I$3023/I146</f>
        <v>2.6299101314176423E-2</v>
      </c>
      <c r="O146" s="8">
        <f>Data!J146*$K$3023/K146</f>
        <v>8.3372729765756207E-5</v>
      </c>
      <c r="P146" s="8">
        <f t="shared" si="20"/>
        <v>2.6382474043942179E-2</v>
      </c>
    </row>
    <row r="147" spans="1:16" x14ac:dyDescent="0.2">
      <c r="A147" s="3">
        <v>35278</v>
      </c>
      <c r="B147" s="22">
        <f>'Parameters and Results'!$B$10*'Volatility and Adjustment a)'!B146 + (1-'Parameters and Results'!$B$10)*Data!F147^2</f>
        <v>4.6758208069965895E-5</v>
      </c>
      <c r="C147" s="8">
        <f t="shared" si="14"/>
        <v>0.10811823166095288</v>
      </c>
      <c r="D147" s="22">
        <f>'Parameters and Results'!$B$10*'Volatility and Adjustment a)'!D146 + (1-'Parameters and Results'!$B$10)*Data!G147^2</f>
        <v>8.8975377954067302E-5</v>
      </c>
      <c r="E147" s="8">
        <f t="shared" si="15"/>
        <v>0.14914370415313155</v>
      </c>
      <c r="F147" s="22">
        <f>'Parameters and Results'!$B$10*'Volatility and Adjustment a)'!F146 + (1-'Parameters and Results'!$B$10)*Data!H147^2</f>
        <v>8.6904989186536966E-6</v>
      </c>
      <c r="G147" s="8">
        <f t="shared" si="16"/>
        <v>4.66114227380309E-2</v>
      </c>
      <c r="H147" s="22">
        <f>'Parameters and Results'!$B$10*H146 + (1-'Parameters and Results'!$B$10)*Data!I147^2</f>
        <v>8.1325679543648536E-5</v>
      </c>
      <c r="I147" s="8">
        <f t="shared" si="17"/>
        <v>0.1425882880390677</v>
      </c>
      <c r="J147" s="22">
        <f>'Parameters and Results'!$B$10*J146 + (1-'Parameters and Results'!$B$10)*Data!J147^2</f>
        <v>7.821449026788332E-7</v>
      </c>
      <c r="K147" s="8">
        <f t="shared" si="18"/>
        <v>1.3983426821409274E-2</v>
      </c>
      <c r="L147" s="22">
        <f>'Parameters and Results'!$B$10*L146 + (1-'Parameters and Results'!$B$10)*Data!K147^2</f>
        <v>8.4424835592405412E-5</v>
      </c>
      <c r="M147" s="8">
        <f t="shared" si="19"/>
        <v>0.1452797607999867</v>
      </c>
      <c r="N147" s="8">
        <f>Data!I147*$I$3023/I147</f>
        <v>3.1661642315331716E-2</v>
      </c>
      <c r="O147" s="8">
        <f>Data!J147*$K$3023/K147</f>
        <v>-6.8511671558918387E-4</v>
      </c>
      <c r="P147" s="8">
        <f t="shared" si="20"/>
        <v>3.0976525599742531E-2</v>
      </c>
    </row>
    <row r="148" spans="1:16" x14ac:dyDescent="0.2">
      <c r="A148" s="3">
        <v>35279</v>
      </c>
      <c r="B148" s="22">
        <f>'Parameters and Results'!$B$10*'Volatility and Adjustment a)'!B147 + (1-'Parameters and Results'!$B$10)*Data!F148^2</f>
        <v>4.9536565361447871E-5</v>
      </c>
      <c r="C148" s="8">
        <f t="shared" si="14"/>
        <v>0.11128405699093634</v>
      </c>
      <c r="D148" s="22">
        <f>'Parameters and Results'!$B$10*'Volatility and Adjustment a)'!D147 + (1-'Parameters and Results'!$B$10)*Data!G148^2</f>
        <v>1.0530217201526797E-4</v>
      </c>
      <c r="E148" s="8">
        <f t="shared" si="15"/>
        <v>0.16225148074460519</v>
      </c>
      <c r="F148" s="22">
        <f>'Parameters and Results'!$B$10*'Volatility and Adjustment a)'!F147 + (1-'Parameters and Results'!$B$10)*Data!H148^2</f>
        <v>1.4095819971102505E-5</v>
      </c>
      <c r="G148" s="8">
        <f t="shared" si="16"/>
        <v>5.9362909234433804E-2</v>
      </c>
      <c r="H148" s="22">
        <f>'Parameters and Results'!$B$10*H147 + (1-'Parameters and Results'!$B$10)*Data!I148^2</f>
        <v>9.7432843743868188E-5</v>
      </c>
      <c r="I148" s="8">
        <f t="shared" si="17"/>
        <v>0.15607117266160028</v>
      </c>
      <c r="J148" s="22">
        <f>'Parameters and Results'!$B$10*J147 + (1-'Parameters and Results'!$B$10)*Data!J148^2</f>
        <v>1.2686237973992259E-6</v>
      </c>
      <c r="K148" s="8">
        <f t="shared" si="18"/>
        <v>1.7808872770330147E-2</v>
      </c>
      <c r="L148" s="22">
        <f>'Parameters and Results'!$B$10*L147 + (1-'Parameters and Results'!$B$10)*Data!K148^2</f>
        <v>1.0757108493529432E-4</v>
      </c>
      <c r="M148" s="8">
        <f t="shared" si="19"/>
        <v>0.16399015590523591</v>
      </c>
      <c r="N148" s="8">
        <f>Data!I148*$I$3023/I148</f>
        <v>3.4300402598121935E-2</v>
      </c>
      <c r="O148" s="8">
        <f>Data!J148*$K$3023/K148</f>
        <v>5.200865981275133E-3</v>
      </c>
      <c r="P148" s="8">
        <f t="shared" si="20"/>
        <v>3.9501268579397064E-2</v>
      </c>
    </row>
    <row r="149" spans="1:16" x14ac:dyDescent="0.2">
      <c r="A149" s="3">
        <v>35282</v>
      </c>
      <c r="B149" s="22">
        <f>'Parameters and Results'!$B$10*'Volatility and Adjustment a)'!B148 + (1-'Parameters and Results'!$B$10)*Data!F149^2</f>
        <v>4.78803298444652E-5</v>
      </c>
      <c r="C149" s="8">
        <f t="shared" si="14"/>
        <v>0.10940787202535428</v>
      </c>
      <c r="D149" s="22">
        <f>'Parameters and Results'!$B$10*'Volatility and Adjustment a)'!D148 + (1-'Parameters and Results'!$B$10)*Data!G149^2</f>
        <v>9.9684678785318619E-5</v>
      </c>
      <c r="E149" s="8">
        <f t="shared" si="15"/>
        <v>0.15786440287895703</v>
      </c>
      <c r="F149" s="22">
        <f>'Parameters and Results'!$B$10*'Volatility and Adjustment a)'!F148 + (1-'Parameters and Results'!$B$10)*Data!H149^2</f>
        <v>1.3395229134140267E-5</v>
      </c>
      <c r="G149" s="8">
        <f t="shared" si="16"/>
        <v>5.7868880095739428E-2</v>
      </c>
      <c r="H149" s="22">
        <f>'Parameters and Results'!$B$10*H148 + (1-'Parameters and Results'!$B$10)*Data!I149^2</f>
        <v>9.1891308134080038E-5</v>
      </c>
      <c r="I149" s="8">
        <f t="shared" si="17"/>
        <v>0.15156789578772945</v>
      </c>
      <c r="J149" s="22">
        <f>'Parameters and Results'!$B$10*J148 + (1-'Parameters and Results'!$B$10)*Data!J149^2</f>
        <v>1.2055706220726247E-6</v>
      </c>
      <c r="K149" s="8">
        <f t="shared" si="18"/>
        <v>1.7360664028721832E-2</v>
      </c>
      <c r="L149" s="22">
        <f>'Parameters and Results'!$B$10*L148 + (1-'Parameters and Results'!$B$10)*Data!K149^2</f>
        <v>1.0130818876270198E-4</v>
      </c>
      <c r="M149" s="8">
        <f t="shared" si="19"/>
        <v>0.15914473661002898</v>
      </c>
      <c r="N149" s="8">
        <f>Data!I149*$I$3023/I149</f>
        <v>4.2539253254929698E-3</v>
      </c>
      <c r="O149" s="8">
        <f>Data!J149*$K$3023/K149</f>
        <v>-8.3494611744654992E-4</v>
      </c>
      <c r="P149" s="8">
        <f t="shared" si="20"/>
        <v>3.4189792080464199E-3</v>
      </c>
    </row>
    <row r="150" spans="1:16" x14ac:dyDescent="0.2">
      <c r="A150" s="3">
        <v>35283</v>
      </c>
      <c r="B150" s="22">
        <f>'Parameters and Results'!$B$10*'Volatility and Adjustment a)'!B149 + (1-'Parameters and Results'!$B$10)*Data!F150^2</f>
        <v>4.500755186099501E-5</v>
      </c>
      <c r="C150" s="8">
        <f t="shared" si="14"/>
        <v>0.10607491675815142</v>
      </c>
      <c r="D150" s="22">
        <f>'Parameters and Results'!$B$10*'Volatility and Adjustment a)'!D149 + (1-'Parameters and Results'!$B$10)*Data!G150^2</f>
        <v>9.4337796721934603E-5</v>
      </c>
      <c r="E150" s="8">
        <f t="shared" si="15"/>
        <v>0.15357229301043743</v>
      </c>
      <c r="F150" s="22">
        <f>'Parameters and Results'!$B$10*'Volatility and Adjustment a)'!F149 + (1-'Parameters and Results'!$B$10)*Data!H150^2</f>
        <v>1.3725955301833496E-5</v>
      </c>
      <c r="G150" s="8">
        <f t="shared" si="16"/>
        <v>5.8578911098264484E-2</v>
      </c>
      <c r="H150" s="22">
        <f>'Parameters and Results'!$B$10*H149 + (1-'Parameters and Results'!$B$10)*Data!I150^2</f>
        <v>8.6567659961424715E-5</v>
      </c>
      <c r="I150" s="8">
        <f t="shared" si="17"/>
        <v>0.14711191314899069</v>
      </c>
      <c r="J150" s="22">
        <f>'Parameters and Results'!$B$10*J149 + (1-'Parameters and Results'!$B$10)*Data!J150^2</f>
        <v>1.2353359771650152E-6</v>
      </c>
      <c r="K150" s="8">
        <f t="shared" si="18"/>
        <v>1.7573673329479348E-2</v>
      </c>
      <c r="L150" s="22">
        <f>'Parameters and Results'!$B$10*L149 + (1-'Parameters and Results'!$B$10)*Data!K150^2</f>
        <v>9.5800062959060136E-5</v>
      </c>
      <c r="M150" s="8">
        <f t="shared" si="19"/>
        <v>0.15475792625828583</v>
      </c>
      <c r="N150" s="8">
        <f>Data!I150*$I$3023/I150</f>
        <v>3.4608655165626425E-3</v>
      </c>
      <c r="O150" s="8">
        <f>Data!J150*$K$3023/K150</f>
        <v>2.3058547877666392E-3</v>
      </c>
      <c r="P150" s="8">
        <f t="shared" si="20"/>
        <v>5.7667203043292817E-3</v>
      </c>
    </row>
    <row r="151" spans="1:16" x14ac:dyDescent="0.2">
      <c r="A151" s="3">
        <v>35284</v>
      </c>
      <c r="B151" s="22">
        <f>'Parameters and Results'!$B$10*'Volatility and Adjustment a)'!B150 + (1-'Parameters and Results'!$B$10)*Data!F151^2</f>
        <v>4.4448487420445455E-5</v>
      </c>
      <c r="C151" s="8">
        <f t="shared" si="14"/>
        <v>0.10541404960967662</v>
      </c>
      <c r="D151" s="22">
        <f>'Parameters and Results'!$B$10*'Volatility and Adjustment a)'!D150 + (1-'Parameters and Results'!$B$10)*Data!G151^2</f>
        <v>8.9109655585195346E-5</v>
      </c>
      <c r="E151" s="8">
        <f t="shared" si="15"/>
        <v>0.14925620220379063</v>
      </c>
      <c r="F151" s="22">
        <f>'Parameters and Results'!$B$10*'Volatility and Adjustment a)'!F150 + (1-'Parameters and Results'!$B$10)*Data!H151^2</f>
        <v>1.3370396755676077E-5</v>
      </c>
      <c r="G151" s="8">
        <f t="shared" si="16"/>
        <v>5.7815215894425398E-2</v>
      </c>
      <c r="H151" s="22">
        <f>'Parameters and Results'!$B$10*H150 + (1-'Parameters and Results'!$B$10)*Data!I151^2</f>
        <v>8.4048153594449163E-5</v>
      </c>
      <c r="I151" s="8">
        <f t="shared" si="17"/>
        <v>0.14495529793219802</v>
      </c>
      <c r="J151" s="22">
        <f>'Parameters and Results'!$B$10*J150 + (1-'Parameters and Results'!$B$10)*Data!J151^2</f>
        <v>1.2033357080108474E-6</v>
      </c>
      <c r="K151" s="8">
        <f t="shared" si="18"/>
        <v>1.7344564768327624E-2</v>
      </c>
      <c r="L151" s="22">
        <f>'Parameters and Results'!$B$10*L150 + (1-'Parameters and Results'!$B$10)*Data!K151^2</f>
        <v>9.2097459223217825E-5</v>
      </c>
      <c r="M151" s="8">
        <f t="shared" si="19"/>
        <v>0.15173781600446362</v>
      </c>
      <c r="N151" s="8">
        <f>Data!I151*$I$3023/I151</f>
        <v>1.3183821443840877E-2</v>
      </c>
      <c r="O151" s="8">
        <f>Data!J151*$K$3023/K151</f>
        <v>-1.5005922665687317E-3</v>
      </c>
      <c r="P151" s="8">
        <f t="shared" si="20"/>
        <v>1.1683229177272145E-2</v>
      </c>
    </row>
    <row r="152" spans="1:16" x14ac:dyDescent="0.2">
      <c r="A152" s="3">
        <v>35285</v>
      </c>
      <c r="B152" s="22">
        <f>'Parameters and Results'!$B$10*'Volatility and Adjustment a)'!B151 + (1-'Parameters and Results'!$B$10)*Data!F152^2</f>
        <v>4.1781949931988212E-5</v>
      </c>
      <c r="C152" s="8">
        <f t="shared" si="14"/>
        <v>0.10220316767594366</v>
      </c>
      <c r="D152" s="22">
        <f>'Parameters and Results'!$B$10*'Volatility and Adjustment a)'!D151 + (1-'Parameters and Results'!$B$10)*Data!G152^2</f>
        <v>8.4099148581928996E-5</v>
      </c>
      <c r="E152" s="8">
        <f t="shared" si="15"/>
        <v>0.1449992660170466</v>
      </c>
      <c r="F152" s="22">
        <f>'Parameters and Results'!$B$10*'Volatility and Adjustment a)'!F151 + (1-'Parameters and Results'!$B$10)*Data!H152^2</f>
        <v>1.4135388793233151E-5</v>
      </c>
      <c r="G152" s="8">
        <f t="shared" si="16"/>
        <v>5.9446170594145822E-2</v>
      </c>
      <c r="H152" s="22">
        <f>'Parameters and Results'!$B$10*H151 + (1-'Parameters and Results'!$B$10)*Data!I152^2</f>
        <v>7.9092984931703424E-5</v>
      </c>
      <c r="I152" s="8">
        <f t="shared" si="17"/>
        <v>0.14061737528814089</v>
      </c>
      <c r="J152" s="22">
        <f>'Parameters and Results'!$B$10*J151 + (1-'Parameters and Results'!$B$10)*Data!J152^2</f>
        <v>1.272184991390984E-6</v>
      </c>
      <c r="K152" s="8">
        <f t="shared" si="18"/>
        <v>1.7833851178243751E-2</v>
      </c>
      <c r="L152" s="22">
        <f>'Parameters and Results'!$B$10*L151 + (1-'Parameters and Results'!$B$10)*Data!K152^2</f>
        <v>8.702284902712082E-5</v>
      </c>
      <c r="M152" s="8">
        <f t="shared" si="19"/>
        <v>0.14749817713036389</v>
      </c>
      <c r="N152" s="8">
        <f>Data!I152*$I$3023/I152</f>
        <v>-2.4612825653486064E-3</v>
      </c>
      <c r="O152" s="8">
        <f>Data!J152*$K$3023/K152</f>
        <v>-2.6706871826079055E-3</v>
      </c>
      <c r="P152" s="8">
        <f t="shared" si="20"/>
        <v>-5.1319697479565119E-3</v>
      </c>
    </row>
    <row r="153" spans="1:16" x14ac:dyDescent="0.2">
      <c r="A153" s="3">
        <v>35286</v>
      </c>
      <c r="B153" s="22">
        <f>'Parameters and Results'!$B$10*'Volatility and Adjustment a)'!B152 + (1-'Parameters and Results'!$B$10)*Data!F153^2</f>
        <v>3.927705715759792E-5</v>
      </c>
      <c r="C153" s="8">
        <f t="shared" si="14"/>
        <v>9.909220095143452E-2</v>
      </c>
      <c r="D153" s="22">
        <f>'Parameters and Results'!$B$10*'Volatility and Adjustment a)'!D152 + (1-'Parameters and Results'!$B$10)*Data!G153^2</f>
        <v>7.908603753296264E-5</v>
      </c>
      <c r="E153" s="8">
        <f t="shared" si="15"/>
        <v>0.14061119935211655</v>
      </c>
      <c r="F153" s="22">
        <f>'Parameters and Results'!$B$10*'Volatility and Adjustment a)'!F152 + (1-'Parameters and Results'!$B$10)*Data!H153^2</f>
        <v>1.3299512988879526E-5</v>
      </c>
      <c r="G153" s="8">
        <f t="shared" si="16"/>
        <v>5.7661757233194701E-2</v>
      </c>
      <c r="H153" s="22">
        <f>'Parameters and Results'!$B$10*H152 + (1-'Parameters and Results'!$B$10)*Data!I153^2</f>
        <v>7.4366235720094498E-5</v>
      </c>
      <c r="I153" s="8">
        <f t="shared" si="17"/>
        <v>0.13635086699402987</v>
      </c>
      <c r="J153" s="22">
        <f>'Parameters and Results'!$B$10*J152 + (1-'Parameters and Results'!$B$10)*Data!J153^2</f>
        <v>1.1969561689991577E-6</v>
      </c>
      <c r="K153" s="8">
        <f t="shared" si="18"/>
        <v>1.7298527169958413E-2</v>
      </c>
      <c r="L153" s="22">
        <f>'Parameters and Results'!$B$10*L152 + (1-'Parameters and Results'!$B$10)*Data!K153^2</f>
        <v>8.1812298551077031E-5</v>
      </c>
      <c r="M153" s="8">
        <f t="shared" si="19"/>
        <v>0.14301424627556955</v>
      </c>
      <c r="N153" s="8">
        <f>Data!I153*$I$3023/I153</f>
        <v>-1.1760226989166406E-3</v>
      </c>
      <c r="O153" s="8">
        <f>Data!J153*$K$3023/K153</f>
        <v>2.4339898438414454E-4</v>
      </c>
      <c r="P153" s="8">
        <f t="shared" si="20"/>
        <v>-9.3262371453249604E-4</v>
      </c>
    </row>
    <row r="154" spans="1:16" x14ac:dyDescent="0.2">
      <c r="A154" s="3">
        <v>35289</v>
      </c>
      <c r="B154" s="22">
        <f>'Parameters and Results'!$B$10*'Volatility and Adjustment a)'!B153 + (1-'Parameters and Results'!$B$10)*Data!F154^2</f>
        <v>3.7147132522111857E-5</v>
      </c>
      <c r="C154" s="8">
        <f t="shared" si="14"/>
        <v>9.6367956969772711E-2</v>
      </c>
      <c r="D154" s="22">
        <f>'Parameters and Results'!$B$10*'Volatility and Adjustment a)'!D153 + (1-'Parameters and Results'!$B$10)*Data!G154^2</f>
        <v>7.6174179185945872E-5</v>
      </c>
      <c r="E154" s="8">
        <f t="shared" si="15"/>
        <v>0.13799835070205177</v>
      </c>
      <c r="F154" s="22">
        <f>'Parameters and Results'!$B$10*'Volatility and Adjustment a)'!F153 + (1-'Parameters and Results'!$B$10)*Data!H154^2</f>
        <v>1.2557751816210919E-5</v>
      </c>
      <c r="G154" s="8">
        <f t="shared" si="16"/>
        <v>5.6030687610029647E-2</v>
      </c>
      <c r="H154" s="22">
        <f>'Parameters and Results'!$B$10*H153 + (1-'Parameters and Results'!$B$10)*Data!I154^2</f>
        <v>7.000319997117917E-5</v>
      </c>
      <c r="I154" s="8">
        <f t="shared" si="17"/>
        <v>0.13229058920722514</v>
      </c>
      <c r="J154" s="22">
        <f>'Parameters and Results'!$B$10*J153 + (1-'Parameters and Results'!$B$10)*Data!J154^2</f>
        <v>1.1301976634589831E-6</v>
      </c>
      <c r="K154" s="8">
        <f t="shared" si="18"/>
        <v>1.6809206283008898E-2</v>
      </c>
      <c r="L154" s="22">
        <f>'Parameters and Results'!$B$10*L153 + (1-'Parameters and Results'!$B$10)*Data!K154^2</f>
        <v>7.6962813469744093E-5</v>
      </c>
      <c r="M154" s="8">
        <f t="shared" si="19"/>
        <v>0.1387108624709544</v>
      </c>
      <c r="N154" s="8">
        <f>Data!I154*$I$3023/I154</f>
        <v>2.7784543168203907E-3</v>
      </c>
      <c r="O154" s="8">
        <f>Data!J154*$K$3023/K154</f>
        <v>-5.3661377868017266E-4</v>
      </c>
      <c r="P154" s="8">
        <f t="shared" si="20"/>
        <v>2.2418405381402183E-3</v>
      </c>
    </row>
    <row r="155" spans="1:16" x14ac:dyDescent="0.2">
      <c r="A155" s="3">
        <v>35290</v>
      </c>
      <c r="B155" s="22">
        <f>'Parameters and Results'!$B$10*'Volatility and Adjustment a)'!B154 + (1-'Parameters and Results'!$B$10)*Data!F155^2</f>
        <v>3.6585290908617151E-5</v>
      </c>
      <c r="C155" s="8">
        <f t="shared" si="14"/>
        <v>9.5636409003863623E-2</v>
      </c>
      <c r="D155" s="22">
        <f>'Parameters and Results'!$B$10*'Volatility and Adjustment a)'!D154 + (1-'Parameters and Results'!$B$10)*Data!G155^2</f>
        <v>7.5838786259825505E-5</v>
      </c>
      <c r="E155" s="8">
        <f t="shared" si="15"/>
        <v>0.13769421398503415</v>
      </c>
      <c r="F155" s="22">
        <f>'Parameters and Results'!$B$10*'Volatility and Adjustment a)'!F154 + (1-'Parameters and Results'!$B$10)*Data!H155^2</f>
        <v>1.1813275022503325E-5</v>
      </c>
      <c r="G155" s="8">
        <f t="shared" si="16"/>
        <v>5.4344445490094304E-2</v>
      </c>
      <c r="H155" s="22">
        <f>'Parameters and Results'!$B$10*H154 + (1-'Parameters and Results'!$B$10)*Data!I155^2</f>
        <v>6.5803348325189337E-5</v>
      </c>
      <c r="I155" s="8">
        <f t="shared" si="17"/>
        <v>0.12826081662494329</v>
      </c>
      <c r="J155" s="22">
        <f>'Parameters and Results'!$B$10*J154 + (1-'Parameters and Results'!$B$10)*Data!J155^2</f>
        <v>1.0631947520252995E-6</v>
      </c>
      <c r="K155" s="8">
        <f t="shared" si="18"/>
        <v>1.6303333647028292E-2</v>
      </c>
      <c r="L155" s="22">
        <f>'Parameters and Results'!$B$10*L154 + (1-'Parameters and Results'!$B$10)*Data!K155^2</f>
        <v>7.2347243395250058E-5</v>
      </c>
      <c r="M155" s="8">
        <f t="shared" si="19"/>
        <v>0.1344872144436508</v>
      </c>
      <c r="N155" s="8">
        <f>Data!I155*$I$3023/I155</f>
        <v>1.6808157711989914E-4</v>
      </c>
      <c r="O155" s="8">
        <f>Data!J155*$K$3023/K155</f>
        <v>2.2124144465498157E-4</v>
      </c>
      <c r="P155" s="8">
        <f t="shared" si="20"/>
        <v>3.8932302177488074E-4</v>
      </c>
    </row>
    <row r="156" spans="1:16" x14ac:dyDescent="0.2">
      <c r="A156" s="3">
        <v>35291</v>
      </c>
      <c r="B156" s="22">
        <f>'Parameters and Results'!$B$10*'Volatility and Adjustment a)'!B155 + (1-'Parameters and Results'!$B$10)*Data!F156^2</f>
        <v>3.4585232810939474E-5</v>
      </c>
      <c r="C156" s="8">
        <f t="shared" si="14"/>
        <v>9.2985526845498212E-2</v>
      </c>
      <c r="D156" s="22">
        <f>'Parameters and Results'!$B$10*'Volatility and Adjustment a)'!D155 + (1-'Parameters and Results'!$B$10)*Data!G156^2</f>
        <v>7.1758275420600307E-5</v>
      </c>
      <c r="E156" s="8">
        <f t="shared" si="15"/>
        <v>0.13393867572568452</v>
      </c>
      <c r="F156" s="22">
        <f>'Parameters and Results'!$B$10*'Volatility and Adjustment a)'!F155 + (1-'Parameters and Results'!$B$10)*Data!H156^2</f>
        <v>1.1168486245196343E-5</v>
      </c>
      <c r="G156" s="8">
        <f t="shared" si="16"/>
        <v>5.2840529532727866E-2</v>
      </c>
      <c r="H156" s="22">
        <f>'Parameters and Results'!$B$10*H155 + (1-'Parameters and Results'!$B$10)*Data!I156^2</f>
        <v>6.2427562763125885E-5</v>
      </c>
      <c r="I156" s="8">
        <f t="shared" si="17"/>
        <v>0.12492754176234107</v>
      </c>
      <c r="J156" s="22">
        <f>'Parameters and Results'!$B$10*J155 + (1-'Parameters and Results'!$B$10)*Data!J156^2</f>
        <v>1.0051637620676711E-6</v>
      </c>
      <c r="K156" s="8">
        <f t="shared" si="18"/>
        <v>1.5852158859818364E-2</v>
      </c>
      <c r="L156" s="22">
        <f>'Parameters and Results'!$B$10*L155 + (1-'Parameters and Results'!$B$10)*Data!K156^2</f>
        <v>6.8699432728196904E-5</v>
      </c>
      <c r="M156" s="8">
        <f t="shared" si="19"/>
        <v>0.13105288315046421</v>
      </c>
      <c r="N156" s="8">
        <f>Data!I156*$I$3023/I156</f>
        <v>7.0769677909571652E-3</v>
      </c>
      <c r="O156" s="8">
        <f>Data!J156*$K$3023/K156</f>
        <v>6.0719967478674807E-4</v>
      </c>
      <c r="P156" s="8">
        <f t="shared" si="20"/>
        <v>7.6841674657439135E-3</v>
      </c>
    </row>
    <row r="157" spans="1:16" x14ac:dyDescent="0.2">
      <c r="A157" s="3">
        <v>35292</v>
      </c>
      <c r="B157" s="22">
        <f>'Parameters and Results'!$B$10*'Volatility and Adjustment a)'!B156 + (1-'Parameters and Results'!$B$10)*Data!F157^2</f>
        <v>3.2715896377983234E-5</v>
      </c>
      <c r="C157" s="8">
        <f t="shared" si="14"/>
        <v>9.0437680722671179E-2</v>
      </c>
      <c r="D157" s="22">
        <f>'Parameters and Results'!$B$10*'Volatility and Adjustment a)'!D156 + (1-'Parameters and Results'!$B$10)*Data!G157^2</f>
        <v>6.7460017827214336E-5</v>
      </c>
      <c r="E157" s="8">
        <f t="shared" si="15"/>
        <v>0.12986533200513362</v>
      </c>
      <c r="F157" s="22">
        <f>'Parameters and Results'!$B$10*'Volatility and Adjustment a)'!F156 + (1-'Parameters and Results'!$B$10)*Data!H157^2</f>
        <v>1.0608604809648172E-5</v>
      </c>
      <c r="G157" s="8">
        <f t="shared" si="16"/>
        <v>5.1499040791184093E-2</v>
      </c>
      <c r="H157" s="22">
        <f>'Parameters and Results'!$B$10*H156 + (1-'Parameters and Results'!$B$10)*Data!I157^2</f>
        <v>5.8878041005637282E-5</v>
      </c>
      <c r="I157" s="8">
        <f t="shared" si="17"/>
        <v>0.1213239887714269</v>
      </c>
      <c r="J157" s="22">
        <f>'Parameters and Results'!$B$10*J156 + (1-'Parameters and Results'!$B$10)*Data!J157^2</f>
        <v>9.5477443286833556E-7</v>
      </c>
      <c r="K157" s="8">
        <f t="shared" si="18"/>
        <v>1.5449712237355228E-2</v>
      </c>
      <c r="L157" s="22">
        <f>'Parameters and Results'!$B$10*L156 + (1-'Parameters and Results'!$B$10)*Data!K157^2</f>
        <v>6.4695298480243264E-5</v>
      </c>
      <c r="M157" s="8">
        <f t="shared" si="19"/>
        <v>0.12717635244046283</v>
      </c>
      <c r="N157" s="8">
        <f>Data!I157*$I$3023/I157</f>
        <v>4.2655726182345638E-3</v>
      </c>
      <c r="O157" s="8">
        <f>Data!J157*$K$3023/K157</f>
        <v>-8.1757726994438314E-4</v>
      </c>
      <c r="P157" s="8">
        <f t="shared" si="20"/>
        <v>3.4479953482901807E-3</v>
      </c>
    </row>
    <row r="158" spans="1:16" x14ac:dyDescent="0.2">
      <c r="A158" s="3">
        <v>35293</v>
      </c>
      <c r="B158" s="22">
        <f>'Parameters and Results'!$B$10*'Volatility and Adjustment a)'!B157 + (1-'Parameters and Results'!$B$10)*Data!F158^2</f>
        <v>3.5840760190687426E-5</v>
      </c>
      <c r="C158" s="8">
        <f t="shared" si="14"/>
        <v>9.4658280396761149E-2</v>
      </c>
      <c r="D158" s="22">
        <f>'Parameters and Results'!$B$10*'Volatility and Adjustment a)'!D157 + (1-'Parameters and Results'!$B$10)*Data!G158^2</f>
        <v>6.458160752282443E-5</v>
      </c>
      <c r="E158" s="8">
        <f t="shared" si="15"/>
        <v>0.12706455792511973</v>
      </c>
      <c r="F158" s="22">
        <f>'Parameters and Results'!$B$10*'Volatility and Adjustment a)'!F157 + (1-'Parameters and Results'!$B$10)*Data!H158^2</f>
        <v>1.0296337138696837E-5</v>
      </c>
      <c r="G158" s="8">
        <f t="shared" si="16"/>
        <v>5.0735434211941155E-2</v>
      </c>
      <c r="H158" s="22">
        <f>'Parameters and Results'!$B$10*H157 + (1-'Parameters and Results'!$B$10)*Data!I158^2</f>
        <v>6.1886492163333508E-5</v>
      </c>
      <c r="I158" s="8">
        <f t="shared" si="17"/>
        <v>0.12438497916080292</v>
      </c>
      <c r="J158" s="22">
        <f>'Parameters and Results'!$B$10*J157 + (1-'Parameters and Results'!$B$10)*Data!J158^2</f>
        <v>9.2667034248271534E-7</v>
      </c>
      <c r="K158" s="8">
        <f t="shared" si="18"/>
        <v>1.5220630263582348E-2</v>
      </c>
      <c r="L158" s="22">
        <f>'Parameters and Results'!$B$10*L157 + (1-'Parameters and Results'!$B$10)*Data!K158^2</f>
        <v>6.8257706196497636E-5</v>
      </c>
      <c r="M158" s="8">
        <f t="shared" si="19"/>
        <v>0.1306308790031071</v>
      </c>
      <c r="N158" s="8">
        <f>Data!I158*$I$3023/I158</f>
        <v>2.4027487225983458E-2</v>
      </c>
      <c r="O158" s="8">
        <f>Data!J158*$K$3023/K158</f>
        <v>1.42334501278438E-3</v>
      </c>
      <c r="P158" s="8">
        <f t="shared" si="20"/>
        <v>2.5450832238767838E-2</v>
      </c>
    </row>
    <row r="159" spans="1:16" x14ac:dyDescent="0.2">
      <c r="A159" s="3">
        <v>35296</v>
      </c>
      <c r="B159" s="22">
        <f>'Parameters and Results'!$B$10*'Volatility and Adjustment a)'!B158 + (1-'Parameters and Results'!$B$10)*Data!F159^2</f>
        <v>3.4029695183824896E-5</v>
      </c>
      <c r="C159" s="8">
        <f t="shared" si="14"/>
        <v>9.2235696972247275E-2</v>
      </c>
      <c r="D159" s="22">
        <f>'Parameters and Results'!$B$10*'Volatility and Adjustment a)'!D158 + (1-'Parameters and Results'!$B$10)*Data!G159^2</f>
        <v>6.0960680348815573E-5</v>
      </c>
      <c r="E159" s="8">
        <f t="shared" si="15"/>
        <v>0.12345108378302677</v>
      </c>
      <c r="F159" s="22">
        <f>'Parameters and Results'!$B$10*'Volatility and Adjustment a)'!F158 + (1-'Parameters and Results'!$B$10)*Data!H159^2</f>
        <v>9.8232273130209087E-6</v>
      </c>
      <c r="G159" s="8">
        <f t="shared" si="16"/>
        <v>4.955609779083929E-2</v>
      </c>
      <c r="H159" s="22">
        <f>'Parameters and Results'!$B$10*H158 + (1-'Parameters and Results'!$B$10)*Data!I159^2</f>
        <v>5.822976037282908E-5</v>
      </c>
      <c r="I159" s="8">
        <f t="shared" si="17"/>
        <v>0.1206542170552164</v>
      </c>
      <c r="J159" s="22">
        <f>'Parameters and Results'!$B$10*J158 + (1-'Parameters and Results'!$B$10)*Data!J159^2</f>
        <v>8.8409045817188177E-7</v>
      </c>
      <c r="K159" s="8">
        <f t="shared" si="18"/>
        <v>1.4866829337251789E-2</v>
      </c>
      <c r="L159" s="22">
        <f>'Parameters and Results'!$B$10*L158 + (1-'Parameters and Results'!$B$10)*Data!K159^2</f>
        <v>6.4177496491109868E-5</v>
      </c>
      <c r="M159" s="8">
        <f t="shared" si="19"/>
        <v>0.12666638908083497</v>
      </c>
      <c r="N159" s="8">
        <f>Data!I159*$I$3023/I159</f>
        <v>-2.3012776446491344E-3</v>
      </c>
      <c r="O159" s="8">
        <f>Data!J159*$K$3023/K159</f>
        <v>9.733639170518793E-4</v>
      </c>
      <c r="P159" s="8">
        <f t="shared" si="20"/>
        <v>-1.327913727597255E-3</v>
      </c>
    </row>
    <row r="160" spans="1:16" x14ac:dyDescent="0.2">
      <c r="A160" s="3">
        <v>35297</v>
      </c>
      <c r="B160" s="22">
        <f>'Parameters and Results'!$B$10*'Volatility and Adjustment a)'!B159 + (1-'Parameters and Results'!$B$10)*Data!F160^2</f>
        <v>3.3508553433157068E-5</v>
      </c>
      <c r="C160" s="8">
        <f t="shared" si="14"/>
        <v>9.1526708442340843E-2</v>
      </c>
      <c r="D160" s="22">
        <f>'Parameters and Results'!$B$10*'Volatility and Adjustment a)'!D159 + (1-'Parameters and Results'!$B$10)*Data!G160^2</f>
        <v>5.7410143822932223E-5</v>
      </c>
      <c r="E160" s="8">
        <f t="shared" si="15"/>
        <v>0.11980206991422583</v>
      </c>
      <c r="F160" s="22">
        <f>'Parameters and Results'!$B$10*'Volatility and Adjustment a)'!F159 + (1-'Parameters and Results'!$B$10)*Data!H160^2</f>
        <v>9.4449942319248246E-6</v>
      </c>
      <c r="G160" s="8">
        <f t="shared" si="16"/>
        <v>4.8592680086420488E-2</v>
      </c>
      <c r="H160" s="22">
        <f>'Parameters and Results'!$B$10*H159 + (1-'Parameters and Results'!$B$10)*Data!I160^2</f>
        <v>5.5550074642386674E-5</v>
      </c>
      <c r="I160" s="8">
        <f t="shared" si="17"/>
        <v>0.11784531666806564</v>
      </c>
      <c r="J160" s="22">
        <f>'Parameters and Results'!$B$10*J159 + (1-'Parameters and Results'!$B$10)*Data!J160^2</f>
        <v>8.5004948087323415E-7</v>
      </c>
      <c r="K160" s="8">
        <f t="shared" si="18"/>
        <v>1.4577804025926145E-2</v>
      </c>
      <c r="L160" s="22">
        <f>'Parameters and Results'!$B$10*L159 + (1-'Parameters and Results'!$B$10)*Data!K160^2</f>
        <v>6.091118190703368E-5</v>
      </c>
      <c r="M160" s="8">
        <f t="shared" si="19"/>
        <v>0.12340095411607813</v>
      </c>
      <c r="N160" s="8">
        <f>Data!I160*$I$3023/I160</f>
        <v>8.9469766354653944E-3</v>
      </c>
      <c r="O160" s="8">
        <f>Data!J160*$K$3023/K160</f>
        <v>-1.1992729724114976E-3</v>
      </c>
      <c r="P160" s="8">
        <f t="shared" si="20"/>
        <v>7.7477036630538964E-3</v>
      </c>
    </row>
    <row r="161" spans="1:16" x14ac:dyDescent="0.2">
      <c r="A161" s="3">
        <v>35298</v>
      </c>
      <c r="B161" s="22">
        <f>'Parameters and Results'!$B$10*'Volatility and Adjustment a)'!B160 + (1-'Parameters and Results'!$B$10)*Data!F161^2</f>
        <v>3.1989695371456754E-5</v>
      </c>
      <c r="C161" s="8">
        <f t="shared" si="14"/>
        <v>8.9428316784250103E-2</v>
      </c>
      <c r="D161" s="22">
        <f>'Parameters and Results'!$B$10*'Volatility and Adjustment a)'!D160 + (1-'Parameters and Results'!$B$10)*Data!G161^2</f>
        <v>5.4017630093330608E-5</v>
      </c>
      <c r="E161" s="8">
        <f t="shared" si="15"/>
        <v>0.11620846579889373</v>
      </c>
      <c r="F161" s="22">
        <f>'Parameters and Results'!$B$10*'Volatility and Adjustment a)'!F160 + (1-'Parameters and Results'!$B$10)*Data!H161^2</f>
        <v>9.0224236161366513E-6</v>
      </c>
      <c r="G161" s="8">
        <f t="shared" si="16"/>
        <v>4.7493219558523959E-2</v>
      </c>
      <c r="H161" s="22">
        <f>'Parameters and Results'!$B$10*H160 + (1-'Parameters and Results'!$B$10)*Data!I161^2</f>
        <v>5.2759922081684669E-5</v>
      </c>
      <c r="I161" s="8">
        <f t="shared" si="17"/>
        <v>0.11484764046518835</v>
      </c>
      <c r="J161" s="22">
        <f>'Parameters and Results'!$B$10*J160 + (1-'Parameters and Results'!$B$10)*Data!J161^2</f>
        <v>8.1201812545229846E-7</v>
      </c>
      <c r="K161" s="8">
        <f t="shared" si="18"/>
        <v>1.4247965867557187E-2</v>
      </c>
      <c r="L161" s="22">
        <f>'Parameters and Results'!$B$10*L160 + (1-'Parameters and Results'!$B$10)*Data!K161^2</f>
        <v>5.798016378508464E-5</v>
      </c>
      <c r="M161" s="8">
        <f t="shared" si="19"/>
        <v>0.12039535267721574</v>
      </c>
      <c r="N161" s="8">
        <f>Data!I161*$I$3023/I161</f>
        <v>-7.4966699958444955E-3</v>
      </c>
      <c r="O161" s="8">
        <f>Data!J161*$K$3023/K161</f>
        <v>-1.0137401134201226E-3</v>
      </c>
      <c r="P161" s="8">
        <f t="shared" si="20"/>
        <v>-8.5104101092646177E-3</v>
      </c>
    </row>
    <row r="162" spans="1:16" x14ac:dyDescent="0.2">
      <c r="A162" s="3">
        <v>35299</v>
      </c>
      <c r="B162" s="22">
        <f>'Parameters and Results'!$B$10*'Volatility and Adjustment a)'!B161 + (1-'Parameters and Results'!$B$10)*Data!F162^2</f>
        <v>3.1507915516445256E-5</v>
      </c>
      <c r="C162" s="8">
        <f t="shared" si="14"/>
        <v>8.8752345766809543E-2</v>
      </c>
      <c r="D162" s="22">
        <f>'Parameters and Results'!$B$10*'Volatility and Adjustment a)'!D161 + (1-'Parameters and Results'!$B$10)*Data!G162^2</f>
        <v>5.5009995683573088E-5</v>
      </c>
      <c r="E162" s="8">
        <f t="shared" si="15"/>
        <v>0.11727104894599208</v>
      </c>
      <c r="F162" s="22">
        <f>'Parameters and Results'!$B$10*'Volatility and Adjustment a)'!F161 + (1-'Parameters and Results'!$B$10)*Data!H162^2</f>
        <v>8.5112869785233174E-6</v>
      </c>
      <c r="G162" s="8">
        <f t="shared" si="16"/>
        <v>4.6128318250623766E-2</v>
      </c>
      <c r="H162" s="22">
        <f>'Parameters and Results'!$B$10*H161 + (1-'Parameters and Results'!$B$10)*Data!I162^2</f>
        <v>5.4260750569948139E-5</v>
      </c>
      <c r="I162" s="8">
        <f t="shared" si="17"/>
        <v>0.11646968550866374</v>
      </c>
      <c r="J162" s="22">
        <f>'Parameters and Results'!$B$10*J161 + (1-'Parameters and Results'!$B$10)*Data!J162^2</f>
        <v>7.6601582806709844E-7</v>
      </c>
      <c r="K162" s="8">
        <f t="shared" si="18"/>
        <v>1.3838495475187127E-2</v>
      </c>
      <c r="L162" s="22">
        <f>'Parameters and Results'!$B$10*L161 + (1-'Parameters and Results'!$B$10)*Data!K162^2</f>
        <v>5.8945223153522623E-5</v>
      </c>
      <c r="M162" s="8">
        <f t="shared" si="19"/>
        <v>0.12139318674612944</v>
      </c>
      <c r="N162" s="8">
        <f>Data!I162*$I$3023/I162</f>
        <v>2.1673495974421596E-2</v>
      </c>
      <c r="O162" s="8">
        <f>Data!J162*$K$3023/K162</f>
        <v>-4.7783886056080183E-4</v>
      </c>
      <c r="P162" s="8">
        <f t="shared" si="20"/>
        <v>2.1195657113860795E-2</v>
      </c>
    </row>
    <row r="163" spans="1:16" x14ac:dyDescent="0.2">
      <c r="A163" s="3">
        <v>35300</v>
      </c>
      <c r="B163" s="22">
        <f>'Parameters and Results'!$B$10*'Volatility and Adjustment a)'!B162 + (1-'Parameters and Results'!$B$10)*Data!F163^2</f>
        <v>3.0678810877334645E-5</v>
      </c>
      <c r="C163" s="8">
        <f t="shared" si="14"/>
        <v>8.7576838943488139E-2</v>
      </c>
      <c r="D163" s="22">
        <f>'Parameters and Results'!$B$10*'Volatility and Adjustment a)'!D162 + (1-'Parameters and Results'!$B$10)*Data!G163^2</f>
        <v>5.3496192795560899E-5</v>
      </c>
      <c r="E163" s="8">
        <f t="shared" si="15"/>
        <v>0.11564621999395494</v>
      </c>
      <c r="F163" s="22">
        <f>'Parameters and Results'!$B$10*'Volatility and Adjustment a)'!F162 + (1-'Parameters and Results'!$B$10)*Data!H163^2</f>
        <v>8.1211880971985892E-6</v>
      </c>
      <c r="G163" s="8">
        <f t="shared" si="16"/>
        <v>4.5058817386829486E-2</v>
      </c>
      <c r="H163" s="22">
        <f>'Parameters and Results'!$B$10*H162 + (1-'Parameters and Results'!$B$10)*Data!I163^2</f>
        <v>5.1037370922665906E-5</v>
      </c>
      <c r="I163" s="8">
        <f t="shared" si="17"/>
        <v>0.11295726063722719</v>
      </c>
      <c r="J163" s="22">
        <f>'Parameters and Results'!$B$10*J162 + (1-'Parameters and Results'!$B$10)*Data!J163^2</f>
        <v>7.3090692874787302E-7</v>
      </c>
      <c r="K163" s="8">
        <f t="shared" si="18"/>
        <v>1.3517645216048845E-2</v>
      </c>
      <c r="L163" s="22">
        <f>'Parameters and Results'!$B$10*L162 + (1-'Parameters and Results'!$B$10)*Data!K163^2</f>
        <v>5.5414202845679755E-5</v>
      </c>
      <c r="M163" s="8">
        <f t="shared" si="19"/>
        <v>0.11770110751993772</v>
      </c>
      <c r="N163" s="8">
        <f>Data!I163*$I$3023/I163</f>
        <v>1.8582496919700292E-3</v>
      </c>
      <c r="O163" s="8">
        <f>Data!J163*$K$3023/K163</f>
        <v>-9.7732128088543076E-4</v>
      </c>
      <c r="P163" s="8">
        <f t="shared" si="20"/>
        <v>8.8092841108459844E-4</v>
      </c>
    </row>
    <row r="164" spans="1:16" x14ac:dyDescent="0.2">
      <c r="A164" s="3">
        <v>35304</v>
      </c>
      <c r="B164" s="22">
        <f>'Parameters and Results'!$B$10*'Volatility and Adjustment a)'!B163 + (1-'Parameters and Results'!$B$10)*Data!F164^2</f>
        <v>2.8850820140808527E-5</v>
      </c>
      <c r="C164" s="8">
        <f t="shared" si="14"/>
        <v>8.492764588284625E-2</v>
      </c>
      <c r="D164" s="22">
        <f>'Parameters and Results'!$B$10*'Volatility and Adjustment a)'!D163 + (1-'Parameters and Results'!$B$10)*Data!G164^2</f>
        <v>5.0339994967327197E-5</v>
      </c>
      <c r="E164" s="8">
        <f t="shared" si="15"/>
        <v>0.11218288078772001</v>
      </c>
      <c r="F164" s="22">
        <f>'Parameters and Results'!$B$10*'Volatility and Adjustment a)'!F163 + (1-'Parameters and Results'!$B$10)*Data!H164^2</f>
        <v>7.6339168113666738E-6</v>
      </c>
      <c r="G164" s="8">
        <f t="shared" si="16"/>
        <v>4.3686144289026792E-2</v>
      </c>
      <c r="H164" s="22">
        <f>'Parameters and Results'!$B$10*H163 + (1-'Parameters and Results'!$B$10)*Data!I164^2</f>
        <v>4.8025189592424248E-5</v>
      </c>
      <c r="I164" s="8">
        <f t="shared" si="17"/>
        <v>0.10957325128929077</v>
      </c>
      <c r="J164" s="22">
        <f>'Parameters and Results'!$B$10*J163 + (1-'Parameters and Results'!$B$10)*Data!J164^2</f>
        <v>6.8705251302300061E-7</v>
      </c>
      <c r="K164" s="8">
        <f t="shared" si="18"/>
        <v>1.3105843286708038E-2</v>
      </c>
      <c r="L164" s="22">
        <f>'Parameters and Results'!$B$10*L163 + (1-'Parameters and Results'!$B$10)*Data!K164^2</f>
        <v>5.2139411600057263E-5</v>
      </c>
      <c r="M164" s="8">
        <f t="shared" si="19"/>
        <v>0.11417028028350598</v>
      </c>
      <c r="N164" s="8">
        <f>Data!I164*$I$3023/I164</f>
        <v>-2.3861331239503629E-3</v>
      </c>
      <c r="O164" s="8">
        <f>Data!J164*$K$3023/K164</f>
        <v>0</v>
      </c>
      <c r="P164" s="8">
        <f t="shared" si="20"/>
        <v>-2.3861331239503629E-3</v>
      </c>
    </row>
    <row r="165" spans="1:16" x14ac:dyDescent="0.2">
      <c r="A165" s="3">
        <v>35305</v>
      </c>
      <c r="B165" s="22">
        <f>'Parameters and Results'!$B$10*'Volatility and Adjustment a)'!B164 + (1-'Parameters and Results'!$B$10)*Data!F165^2</f>
        <v>2.7782287368120124E-5</v>
      </c>
      <c r="C165" s="8">
        <f t="shared" si="14"/>
        <v>8.3340097444327674E-2</v>
      </c>
      <c r="D165" s="22">
        <f>'Parameters and Results'!$B$10*'Volatility and Adjustment a)'!D164 + (1-'Parameters and Results'!$B$10)*Data!G165^2</f>
        <v>4.7661978716856782E-5</v>
      </c>
      <c r="E165" s="8">
        <f t="shared" si="15"/>
        <v>0.10915811778889464</v>
      </c>
      <c r="F165" s="22">
        <f>'Parameters and Results'!$B$10*'Volatility and Adjustment a)'!F164 + (1-'Parameters and Results'!$B$10)*Data!H165^2</f>
        <v>8.1592827481549618E-6</v>
      </c>
      <c r="G165" s="8">
        <f t="shared" si="16"/>
        <v>4.5164374091076924E-2</v>
      </c>
      <c r="H165" s="22">
        <f>'Parameters and Results'!$B$10*H164 + (1-'Parameters and Results'!$B$10)*Data!I165^2</f>
        <v>4.5300679690131614E-5</v>
      </c>
      <c r="I165" s="8">
        <f t="shared" si="17"/>
        <v>0.10641978163167271</v>
      </c>
      <c r="J165" s="22">
        <f>'Parameters and Results'!$B$10*J164 + (1-'Parameters and Results'!$B$10)*Data!J165^2</f>
        <v>7.343354473339465E-7</v>
      </c>
      <c r="K165" s="8">
        <f t="shared" si="18"/>
        <v>1.3549312227323076E-2</v>
      </c>
      <c r="L165" s="22">
        <f>'Parameters and Results'!$B$10*L164 + (1-'Parameters and Results'!$B$10)*Data!K165^2</f>
        <v>4.9020795384089485E-5</v>
      </c>
      <c r="M165" s="8">
        <f t="shared" si="19"/>
        <v>0.11070320160691999</v>
      </c>
      <c r="N165" s="8">
        <f>Data!I165*$I$3023/I165</f>
        <v>4.350901814769252E-3</v>
      </c>
      <c r="O165" s="8">
        <f>Data!J165*$K$3023/K165</f>
        <v>-2.7845294388433913E-3</v>
      </c>
      <c r="P165" s="8">
        <f t="shared" si="20"/>
        <v>1.5663723759258607E-3</v>
      </c>
    </row>
    <row r="166" spans="1:16" x14ac:dyDescent="0.2">
      <c r="A166" s="3">
        <v>35306</v>
      </c>
      <c r="B166" s="22">
        <f>'Parameters and Results'!$B$10*'Volatility and Adjustment a)'!B165 + (1-'Parameters and Results'!$B$10)*Data!F166^2</f>
        <v>3.0591197949493317E-5</v>
      </c>
      <c r="C166" s="8">
        <f t="shared" si="14"/>
        <v>8.745169802452854E-2</v>
      </c>
      <c r="D166" s="22">
        <f>'Parameters and Results'!$B$10*'Volatility and Adjustment a)'!D165 + (1-'Parameters and Results'!$B$10)*Data!G166^2</f>
        <v>5.2340255537168774E-5</v>
      </c>
      <c r="E166" s="8">
        <f t="shared" si="15"/>
        <v>0.11438996408904145</v>
      </c>
      <c r="F166" s="22">
        <f>'Parameters and Results'!$B$10*'Volatility and Adjustment a)'!F165 + (1-'Parameters and Results'!$B$10)*Data!H166^2</f>
        <v>7.8922465917839931E-6</v>
      </c>
      <c r="G166" s="8">
        <f t="shared" si="16"/>
        <v>4.4419158568640156E-2</v>
      </c>
      <c r="H166" s="22">
        <f>'Parameters and Results'!$B$10*H165 + (1-'Parameters and Results'!$B$10)*Data!I166^2</f>
        <v>5.369659212944338E-5</v>
      </c>
      <c r="I166" s="8">
        <f t="shared" si="17"/>
        <v>0.11586262569250209</v>
      </c>
      <c r="J166" s="22">
        <f>'Parameters and Results'!$B$10*J165 + (1-'Parameters and Results'!$B$10)*Data!J166^2</f>
        <v>7.1030219326055942E-7</v>
      </c>
      <c r="K166" s="8">
        <f t="shared" si="18"/>
        <v>1.3325747570592048E-2</v>
      </c>
      <c r="L166" s="22">
        <f>'Parameters and Results'!$B$10*L165 + (1-'Parameters and Results'!$B$10)*Data!K166^2</f>
        <v>5.626996487462078E-5</v>
      </c>
      <c r="M166" s="8">
        <f t="shared" si="19"/>
        <v>0.11860645521494685</v>
      </c>
      <c r="N166" s="8">
        <f>Data!I166*$I$3023/I166</f>
        <v>-3.3623328087590082E-2</v>
      </c>
      <c r="O166" s="8">
        <f>Data!J166*$K$3023/K166</f>
        <v>1.3467825668415625E-3</v>
      </c>
      <c r="P166" s="8">
        <f t="shared" si="20"/>
        <v>-3.2276545520748517E-2</v>
      </c>
    </row>
    <row r="167" spans="1:16" x14ac:dyDescent="0.2">
      <c r="A167" s="3">
        <v>35307</v>
      </c>
      <c r="B167" s="22">
        <f>'Parameters and Results'!$B$10*'Volatility and Adjustment a)'!B166 + (1-'Parameters and Results'!$B$10)*Data!F167^2</f>
        <v>2.9964698630316202E-5</v>
      </c>
      <c r="C167" s="8">
        <f t="shared" si="14"/>
        <v>8.6551572242097669E-2</v>
      </c>
      <c r="D167" s="22">
        <f>'Parameters and Results'!$B$10*'Volatility and Adjustment a)'!D166 + (1-'Parameters and Results'!$B$10)*Data!G167^2</f>
        <v>5.3296903513820326E-5</v>
      </c>
      <c r="E167" s="8">
        <f t="shared" si="15"/>
        <v>0.1154306106648279</v>
      </c>
      <c r="F167" s="22">
        <f>'Parameters and Results'!$B$10*'Volatility and Adjustment a)'!F166 + (1-'Parameters and Results'!$B$10)*Data!H167^2</f>
        <v>8.0116250967728482E-6</v>
      </c>
      <c r="G167" s="8">
        <f t="shared" si="16"/>
        <v>4.4753840887606644E-2</v>
      </c>
      <c r="H167" s="22">
        <f>'Parameters and Results'!$B$10*H166 + (1-'Parameters and Results'!$B$10)*Data!I167^2</f>
        <v>5.4698299510031567E-5</v>
      </c>
      <c r="I167" s="8">
        <f t="shared" si="17"/>
        <v>0.11693833792861899</v>
      </c>
      <c r="J167" s="22">
        <f>'Parameters and Results'!$B$10*J166 + (1-'Parameters and Results'!$B$10)*Data!J167^2</f>
        <v>7.2104625870955637E-7</v>
      </c>
      <c r="K167" s="8">
        <f t="shared" si="18"/>
        <v>1.3426152266281993E-2</v>
      </c>
      <c r="L167" s="22">
        <f>'Parameters and Results'!$B$10*L166 + (1-'Parameters and Results'!$B$10)*Data!K167^2</f>
        <v>5.8120106456684538E-5</v>
      </c>
      <c r="M167" s="8">
        <f t="shared" si="19"/>
        <v>0.12054056003757048</v>
      </c>
      <c r="N167" s="8">
        <f>Data!I167*$I$3023/I167</f>
        <v>-2.0536634053314937E-2</v>
      </c>
      <c r="O167" s="8">
        <f>Data!J167*$K$3023/K167</f>
        <v>-2.181965009259827E-3</v>
      </c>
      <c r="P167" s="8">
        <f t="shared" si="20"/>
        <v>-2.2718599062574764E-2</v>
      </c>
    </row>
    <row r="168" spans="1:16" x14ac:dyDescent="0.2">
      <c r="A168" s="3">
        <v>35311</v>
      </c>
      <c r="B168" s="22">
        <f>'Parameters and Results'!$B$10*'Volatility and Adjustment a)'!B167 + (1-'Parameters and Results'!$B$10)*Data!F168^2</f>
        <v>2.8717567754950001E-5</v>
      </c>
      <c r="C168" s="8">
        <f t="shared" si="14"/>
        <v>8.4731292559110064E-2</v>
      </c>
      <c r="D168" s="22">
        <f>'Parameters and Results'!$B$10*'Volatility and Adjustment a)'!D167 + (1-'Parameters and Results'!$B$10)*Data!G168^2</f>
        <v>5.114665042024925E-5</v>
      </c>
      <c r="E168" s="8">
        <f t="shared" si="15"/>
        <v>0.11307812611226944</v>
      </c>
      <c r="F168" s="22">
        <f>'Parameters and Results'!$B$10*'Volatility and Adjustment a)'!F167 + (1-'Parameters and Results'!$B$10)*Data!H168^2</f>
        <v>8.3846162372412109E-6</v>
      </c>
      <c r="G168" s="8">
        <f t="shared" si="16"/>
        <v>4.5783775066177132E-2</v>
      </c>
      <c r="H168" s="22">
        <f>'Parameters and Results'!$B$10*H167 + (1-'Parameters and Results'!$B$10)*Data!I168^2</f>
        <v>5.1425746229263959E-5</v>
      </c>
      <c r="I168" s="8">
        <f t="shared" si="17"/>
        <v>0.11338622737050558</v>
      </c>
      <c r="J168" s="22">
        <f>'Parameters and Results'!$B$10*J167 + (1-'Parameters and Results'!$B$10)*Data!J168^2</f>
        <v>7.5461546135170906E-7</v>
      </c>
      <c r="K168" s="8">
        <f t="shared" si="18"/>
        <v>1.373513251985314E-2</v>
      </c>
      <c r="L168" s="22">
        <f>'Parameters and Results'!$B$10*L167 + (1-'Parameters and Results'!$B$10)*Data!K168^2</f>
        <v>5.4772666699227018E-5</v>
      </c>
      <c r="M168" s="8">
        <f t="shared" si="19"/>
        <v>0.11701780494782303</v>
      </c>
      <c r="N168" s="8">
        <f>Data!I168*$I$3023/I168</f>
        <v>-9.9625823070609429E-4</v>
      </c>
      <c r="O168" s="8">
        <f>Data!J168*$K$3023/K168</f>
        <v>-2.5592967929592807E-3</v>
      </c>
      <c r="P168" s="8">
        <f t="shared" si="20"/>
        <v>-3.555555023665375E-3</v>
      </c>
    </row>
    <row r="169" spans="1:16" x14ac:dyDescent="0.2">
      <c r="A169" s="3">
        <v>35312</v>
      </c>
      <c r="B169" s="22">
        <f>'Parameters and Results'!$B$10*'Volatility and Adjustment a)'!B168 + (1-'Parameters and Results'!$B$10)*Data!F169^2</f>
        <v>2.8128556663048724E-5</v>
      </c>
      <c r="C169" s="8">
        <f t="shared" si="14"/>
        <v>8.3857850948865734E-2</v>
      </c>
      <c r="D169" s="22">
        <f>'Parameters and Results'!$B$10*'Volatility and Adjustment a)'!D168 + (1-'Parameters and Results'!$B$10)*Data!G169^2</f>
        <v>4.8188572400237621E-5</v>
      </c>
      <c r="E169" s="8">
        <f t="shared" si="15"/>
        <v>0.10975947840646567</v>
      </c>
      <c r="F169" s="22">
        <f>'Parameters and Results'!$B$10*'Volatility and Adjustment a)'!F168 + (1-'Parameters and Results'!$B$10)*Data!H169^2</f>
        <v>7.8817835979284228E-6</v>
      </c>
      <c r="G169" s="8">
        <f t="shared" si="16"/>
        <v>4.4389704881673923E-2</v>
      </c>
      <c r="H169" s="22">
        <f>'Parameters and Results'!$B$10*H168 + (1-'Parameters and Results'!$B$10)*Data!I169^2</f>
        <v>4.9575598042590742E-5</v>
      </c>
      <c r="I169" s="8">
        <f t="shared" si="17"/>
        <v>0.11132789188091044</v>
      </c>
      <c r="J169" s="22">
        <f>'Parameters and Results'!$B$10*J168 + (1-'Parameters and Results'!$B$10)*Data!J169^2</f>
        <v>7.0936052381355819E-7</v>
      </c>
      <c r="K169" s="8">
        <f t="shared" si="18"/>
        <v>1.3316911464502179E-2</v>
      </c>
      <c r="L169" s="22">
        <f>'Parameters and Results'!$B$10*L168 + (1-'Parameters and Results'!$B$10)*Data!K169^2</f>
        <v>5.2732149582159805E-5</v>
      </c>
      <c r="M169" s="8">
        <f t="shared" si="19"/>
        <v>0.11481740893932396</v>
      </c>
      <c r="N169" s="8">
        <f>Data!I169*$I$3023/I169</f>
        <v>1.1666725930521371E-2</v>
      </c>
      <c r="O169" s="8">
        <f>Data!J169*$K$3023/K169</f>
        <v>4.465735665097222E-5</v>
      </c>
      <c r="P169" s="8">
        <f t="shared" si="20"/>
        <v>1.1711383287172344E-2</v>
      </c>
    </row>
    <row r="170" spans="1:16" x14ac:dyDescent="0.2">
      <c r="A170" s="3">
        <v>35313</v>
      </c>
      <c r="B170" s="22">
        <f>'Parameters and Results'!$B$10*'Volatility and Adjustment a)'!B169 + (1-'Parameters and Results'!$B$10)*Data!F170^2</f>
        <v>2.7278827806010346E-5</v>
      </c>
      <c r="C170" s="8">
        <f t="shared" si="14"/>
        <v>8.2581517008968694E-2</v>
      </c>
      <c r="D170" s="22">
        <f>'Parameters and Results'!$B$10*'Volatility and Adjustment a)'!D169 + (1-'Parameters and Results'!$B$10)*Data!G170^2</f>
        <v>5.0661813515414485E-5</v>
      </c>
      <c r="E170" s="8">
        <f t="shared" si="15"/>
        <v>0.11254089647258735</v>
      </c>
      <c r="F170" s="22">
        <f>'Parameters and Results'!$B$10*'Volatility and Adjustment a)'!F169 + (1-'Parameters and Results'!$B$10)*Data!H170^2</f>
        <v>7.4110761577804247E-6</v>
      </c>
      <c r="G170" s="8">
        <f t="shared" si="16"/>
        <v>4.3043803728819163E-2</v>
      </c>
      <c r="H170" s="22">
        <f>'Parameters and Results'!$B$10*H169 + (1-'Parameters and Results'!$B$10)*Data!I170^2</f>
        <v>4.6803322339230075E-5</v>
      </c>
      <c r="I170" s="8">
        <f t="shared" si="17"/>
        <v>0.10817037757541349</v>
      </c>
      <c r="J170" s="22">
        <f>'Parameters and Results'!$B$10*J169 + (1-'Parameters and Results'!$B$10)*Data!J170^2</f>
        <v>6.6699685420023832E-7</v>
      </c>
      <c r="K170" s="8">
        <f t="shared" si="18"/>
        <v>1.2913141118645749E-2</v>
      </c>
      <c r="L170" s="22">
        <f>'Parameters and Results'!$B$10*L169 + (1-'Parameters and Results'!$B$10)*Data!K170^2</f>
        <v>4.9758023347452607E-5</v>
      </c>
      <c r="M170" s="8">
        <f t="shared" si="19"/>
        <v>0.11153253263897109</v>
      </c>
      <c r="N170" s="8">
        <f>Data!I170*$I$3023/I170</f>
        <v>-4.8584376160085247E-3</v>
      </c>
      <c r="O170" s="8">
        <f>Data!J170*$K$3023/K170</f>
        <v>1.3817876787582112E-4</v>
      </c>
      <c r="P170" s="8">
        <f t="shared" si="20"/>
        <v>-4.7202588481327036E-3</v>
      </c>
    </row>
    <row r="171" spans="1:16" x14ac:dyDescent="0.2">
      <c r="A171" s="3">
        <v>35314</v>
      </c>
      <c r="B171" s="22">
        <f>'Parameters and Results'!$B$10*'Volatility and Adjustment a)'!B170 + (1-'Parameters and Results'!$B$10)*Data!F171^2</f>
        <v>2.5775476649422246E-5</v>
      </c>
      <c r="C171" s="8">
        <f t="shared" si="14"/>
        <v>8.0273714018697068E-2</v>
      </c>
      <c r="D171" s="22">
        <f>'Parameters and Results'!$B$10*'Volatility and Adjustment a)'!D170 + (1-'Parameters and Results'!$B$10)*Data!G171^2</f>
        <v>5.3108488053994158E-5</v>
      </c>
      <c r="E171" s="8">
        <f t="shared" si="15"/>
        <v>0.11522639460426826</v>
      </c>
      <c r="F171" s="22">
        <f>'Parameters and Results'!$B$10*'Volatility and Adjustment a)'!F170 + (1-'Parameters and Results'!$B$10)*Data!H171^2</f>
        <v>7.8497923653981994E-6</v>
      </c>
      <c r="G171" s="8">
        <f t="shared" si="16"/>
        <v>4.4299526987875953E-2</v>
      </c>
      <c r="H171" s="22">
        <f>'Parameters and Results'!$B$10*H170 + (1-'Parameters and Results'!$B$10)*Data!I171^2</f>
        <v>4.6505454507509899E-5</v>
      </c>
      <c r="I171" s="8">
        <f t="shared" si="17"/>
        <v>0.10782561674703037</v>
      </c>
      <c r="J171" s="22">
        <f>'Parameters and Results'!$B$10*J170 + (1-'Parameters and Results'!$B$10)*Data!J171^2</f>
        <v>7.0648131288583807E-7</v>
      </c>
      <c r="K171" s="8">
        <f t="shared" si="18"/>
        <v>1.3289858096362786E-2</v>
      </c>
      <c r="L171" s="22">
        <f>'Parameters and Results'!$B$10*L170 + (1-'Parameters and Results'!$B$10)*Data!K171^2</f>
        <v>5.025586991629043E-5</v>
      </c>
      <c r="M171" s="8">
        <f t="shared" si="19"/>
        <v>0.11208910508641153</v>
      </c>
      <c r="N171" s="8">
        <f>Data!I171*$I$3023/I171</f>
        <v>1.7170912300585858E-2</v>
      </c>
      <c r="O171" s="8">
        <f>Data!J171*$K$3023/K171</f>
        <v>2.6906510767320639E-3</v>
      </c>
      <c r="P171" s="8">
        <f t="shared" si="20"/>
        <v>1.9861563377317922E-2</v>
      </c>
    </row>
    <row r="172" spans="1:16" x14ac:dyDescent="0.2">
      <c r="A172" s="3">
        <v>35317</v>
      </c>
      <c r="B172" s="22">
        <f>'Parameters and Results'!$B$10*'Volatility and Adjustment a)'!B171 + (1-'Parameters and Results'!$B$10)*Data!F172^2</f>
        <v>2.5477597389458651E-5</v>
      </c>
      <c r="C172" s="8">
        <f t="shared" si="14"/>
        <v>7.9808516759583142E-2</v>
      </c>
      <c r="D172" s="22">
        <f>'Parameters and Results'!$B$10*'Volatility and Adjustment a)'!D171 + (1-'Parameters and Results'!$B$10)*Data!G172^2</f>
        <v>5.8922455827322105E-5</v>
      </c>
      <c r="E172" s="8">
        <f t="shared" si="15"/>
        <v>0.12136974069689087</v>
      </c>
      <c r="F172" s="22">
        <f>'Parameters and Results'!$B$10*'Volatility and Adjustment a)'!F171 + (1-'Parameters and Results'!$B$10)*Data!H172^2</f>
        <v>7.5330063042935585E-6</v>
      </c>
      <c r="G172" s="8">
        <f t="shared" si="16"/>
        <v>4.339644658348641E-2</v>
      </c>
      <c r="H172" s="22">
        <f>'Parameters and Results'!$B$10*H171 + (1-'Parameters and Results'!$B$10)*Data!I172^2</f>
        <v>5.0463660914468642E-5</v>
      </c>
      <c r="I172" s="8">
        <f t="shared" si="17"/>
        <v>0.11232059129392598</v>
      </c>
      <c r="J172" s="22">
        <f>'Parameters and Results'!$B$10*J171 + (1-'Parameters and Results'!$B$10)*Data!J172^2</f>
        <v>6.7797056738642042E-7</v>
      </c>
      <c r="K172" s="8">
        <f t="shared" si="18"/>
        <v>1.3018933975045926E-2</v>
      </c>
      <c r="L172" s="22">
        <f>'Parameters and Results'!$B$10*L171 + (1-'Parameters and Results'!$B$10)*Data!K172^2</f>
        <v>5.4614998318252524E-5</v>
      </c>
      <c r="M172" s="8">
        <f t="shared" si="19"/>
        <v>0.11684926007280975</v>
      </c>
      <c r="N172" s="8">
        <f>Data!I172*$I$3023/I172</f>
        <v>2.7026830073885254E-2</v>
      </c>
      <c r="O172" s="8">
        <f>Data!J172*$K$3023/K172</f>
        <v>1.1475526001139809E-3</v>
      </c>
      <c r="P172" s="8">
        <f t="shared" si="20"/>
        <v>2.8174382673999236E-2</v>
      </c>
    </row>
    <row r="173" spans="1:16" x14ac:dyDescent="0.2">
      <c r="A173" s="3">
        <v>35318</v>
      </c>
      <c r="B173" s="22">
        <f>'Parameters and Results'!$B$10*'Volatility and Adjustment a)'!B172 + (1-'Parameters and Results'!$B$10)*Data!F173^2</f>
        <v>2.4058989898134158E-5</v>
      </c>
      <c r="C173" s="8">
        <f t="shared" si="14"/>
        <v>7.7554803039744352E-2</v>
      </c>
      <c r="D173" s="22">
        <f>'Parameters and Results'!$B$10*'Volatility and Adjustment a)'!D172 + (1-'Parameters and Results'!$B$10)*Data!G173^2</f>
        <v>5.5387448914397771E-5</v>
      </c>
      <c r="E173" s="8">
        <f t="shared" si="15"/>
        <v>0.1176726910910065</v>
      </c>
      <c r="F173" s="22">
        <f>'Parameters and Results'!$B$10*'Volatility and Adjustment a)'!F172 + (1-'Parameters and Results'!$B$10)*Data!H173^2</f>
        <v>7.1228237825846381E-6</v>
      </c>
      <c r="G173" s="8">
        <f t="shared" si="16"/>
        <v>4.2198411648380313E-2</v>
      </c>
      <c r="H173" s="22">
        <f>'Parameters and Results'!$B$10*H172 + (1-'Parameters and Results'!$B$10)*Data!I173^2</f>
        <v>4.7525980480164747E-5</v>
      </c>
      <c r="I173" s="8">
        <f t="shared" si="17"/>
        <v>0.10900227116918797</v>
      </c>
      <c r="J173" s="22">
        <f>'Parameters and Results'!$B$10*J172 + (1-'Parameters and Results'!$B$10)*Data!J173^2</f>
        <v>6.410541404326176E-7</v>
      </c>
      <c r="K173" s="8">
        <f t="shared" si="18"/>
        <v>1.2659523494514097E-2</v>
      </c>
      <c r="L173" s="22">
        <f>'Parameters and Results'!$B$10*L172 + (1-'Parameters and Results'!$B$10)*Data!K173^2</f>
        <v>5.1468828042165674E-5</v>
      </c>
      <c r="M173" s="8">
        <f t="shared" si="19"/>
        <v>0.11343371196668749</v>
      </c>
      <c r="N173" s="8">
        <f>Data!I173*$I$3023/I173</f>
        <v>3.2186305908214218E-3</v>
      </c>
      <c r="O173" s="8">
        <f>Data!J173*$K$3023/K173</f>
        <v>6.1441724991289249E-4</v>
      </c>
      <c r="P173" s="8">
        <f t="shared" si="20"/>
        <v>3.8330478407343142E-3</v>
      </c>
    </row>
    <row r="174" spans="1:16" x14ac:dyDescent="0.2">
      <c r="A174" s="3">
        <v>35319</v>
      </c>
      <c r="B174" s="22">
        <f>'Parameters and Results'!$B$10*'Volatility and Adjustment a)'!B173 + (1-'Parameters and Results'!$B$10)*Data!F174^2</f>
        <v>2.3047952436755455E-5</v>
      </c>
      <c r="C174" s="8">
        <f t="shared" si="14"/>
        <v>7.5907760533353005E-2</v>
      </c>
      <c r="D174" s="22">
        <f>'Parameters and Results'!$B$10*'Volatility and Adjustment a)'!D173 + (1-'Parameters and Results'!$B$10)*Data!G174^2</f>
        <v>5.3695214584446139E-5</v>
      </c>
      <c r="E174" s="8">
        <f t="shared" si="15"/>
        <v>0.11586113949945226</v>
      </c>
      <c r="F174" s="22">
        <f>'Parameters and Results'!$B$10*'Volatility and Adjustment a)'!F173 + (1-'Parameters and Results'!$B$10)*Data!H174^2</f>
        <v>6.784922264418172E-6</v>
      </c>
      <c r="G174" s="8">
        <f t="shared" si="16"/>
        <v>4.1185319788785701E-2</v>
      </c>
      <c r="H174" s="22">
        <f>'Parameters and Results'!$B$10*H173 + (1-'Parameters and Results'!$B$10)*Data!I174^2</f>
        <v>4.4687462667506413E-5</v>
      </c>
      <c r="I174" s="8">
        <f t="shared" si="17"/>
        <v>0.10569704663270683</v>
      </c>
      <c r="J174" s="22">
        <f>'Parameters and Results'!$B$10*J173 + (1-'Parameters and Results'!$B$10)*Data!J174^2</f>
        <v>6.1064300379763564E-7</v>
      </c>
      <c r="K174" s="8">
        <f t="shared" si="18"/>
        <v>1.2355595936635712E-2</v>
      </c>
      <c r="L174" s="22">
        <f>'Parameters and Results'!$B$10*L173 + (1-'Parameters and Results'!$B$10)*Data!K174^2</f>
        <v>4.8422286142483411E-5</v>
      </c>
      <c r="M174" s="8">
        <f t="shared" si="19"/>
        <v>0.11002532224729383</v>
      </c>
      <c r="N174" s="8">
        <f>Data!I174*$I$3023/I174</f>
        <v>1.2625327320125038E-3</v>
      </c>
      <c r="O174" s="8">
        <f>Data!J174*$K$3023/K174</f>
        <v>9.2102983726602091E-4</v>
      </c>
      <c r="P174" s="8">
        <f t="shared" si="20"/>
        <v>2.1835625692785245E-3</v>
      </c>
    </row>
    <row r="175" spans="1:16" x14ac:dyDescent="0.2">
      <c r="A175" s="3">
        <v>35320</v>
      </c>
      <c r="B175" s="22">
        <f>'Parameters and Results'!$B$10*'Volatility and Adjustment a)'!B174 + (1-'Parameters and Results'!$B$10)*Data!F175^2</f>
        <v>2.4512875541747327E-5</v>
      </c>
      <c r="C175" s="8">
        <f t="shared" si="14"/>
        <v>7.8282941216058249E-2</v>
      </c>
      <c r="D175" s="22">
        <f>'Parameters and Results'!$B$10*'Volatility and Adjustment a)'!D174 + (1-'Parameters and Results'!$B$10)*Data!G175^2</f>
        <v>5.2480025287614964E-5</v>
      </c>
      <c r="E175" s="8">
        <f t="shared" si="15"/>
        <v>0.11454259610251438</v>
      </c>
      <c r="F175" s="22">
        <f>'Parameters and Results'!$B$10*'Volatility and Adjustment a)'!F174 + (1-'Parameters and Results'!$B$10)*Data!H175^2</f>
        <v>6.4135861628207278E-6</v>
      </c>
      <c r="G175" s="8">
        <f t="shared" si="16"/>
        <v>4.0042434250494585E-2</v>
      </c>
      <c r="H175" s="22">
        <f>'Parameters and Results'!$B$10*H174 + (1-'Parameters and Results'!$B$10)*Data!I175^2</f>
        <v>4.7030625100036175E-5</v>
      </c>
      <c r="I175" s="8">
        <f t="shared" si="17"/>
        <v>0.10843272695551395</v>
      </c>
      <c r="J175" s="22">
        <f>'Parameters and Results'!$B$10*J174 + (1-'Parameters and Results'!$B$10)*Data!J175^2</f>
        <v>5.7722275465386562E-7</v>
      </c>
      <c r="K175" s="8">
        <f t="shared" si="18"/>
        <v>1.2012730275148377E-2</v>
      </c>
      <c r="L175" s="22">
        <f>'Parameters and Results'!$B$10*L174 + (1-'Parameters and Results'!$B$10)*Data!K175^2</f>
        <v>5.0798901822050627E-5</v>
      </c>
      <c r="M175" s="8">
        <f t="shared" si="19"/>
        <v>0.11269305859507345</v>
      </c>
      <c r="N175" s="8">
        <f>Data!I175*$I$3023/I175</f>
        <v>2.4156385210979927E-2</v>
      </c>
      <c r="O175" s="8">
        <f>Data!J175*$K$3023/K175</f>
        <v>5.9890250972799127E-4</v>
      </c>
      <c r="P175" s="8">
        <f t="shared" si="20"/>
        <v>2.4755287720707918E-2</v>
      </c>
    </row>
    <row r="176" spans="1:16" x14ac:dyDescent="0.2">
      <c r="A176" s="3">
        <v>35321</v>
      </c>
      <c r="B176" s="22">
        <f>'Parameters and Results'!$B$10*'Volatility and Adjustment a)'!B175 + (1-'Parameters and Results'!$B$10)*Data!F176^2</f>
        <v>2.7833446183342442E-5</v>
      </c>
      <c r="C176" s="8">
        <f t="shared" si="14"/>
        <v>8.3416794147435386E-2</v>
      </c>
      <c r="D176" s="22">
        <f>'Parameters and Results'!$B$10*'Volatility and Adjustment a)'!D175 + (1-'Parameters and Results'!$B$10)*Data!G176^2</f>
        <v>6.0913720793124464E-5</v>
      </c>
      <c r="E176" s="8">
        <f t="shared" si="15"/>
        <v>0.12340352587459208</v>
      </c>
      <c r="F176" s="22">
        <f>'Parameters and Results'!$B$10*'Volatility and Adjustment a)'!F175 + (1-'Parameters and Results'!$B$10)*Data!H176^2</f>
        <v>6.037714252726785E-6</v>
      </c>
      <c r="G176" s="8">
        <f t="shared" si="16"/>
        <v>3.8851365010533365E-2</v>
      </c>
      <c r="H176" s="22">
        <f>'Parameters and Results'!$B$10*H175 + (1-'Parameters and Results'!$B$10)*Data!I176^2</f>
        <v>5.8294435699957349E-5</v>
      </c>
      <c r="I176" s="8">
        <f t="shared" si="17"/>
        <v>0.12072120329498599</v>
      </c>
      <c r="J176" s="22">
        <f>'Parameters and Results'!$B$10*J175 + (1-'Parameters and Results'!$B$10)*Data!J176^2</f>
        <v>5.4339428274541077E-7</v>
      </c>
      <c r="K176" s="8">
        <f t="shared" si="18"/>
        <v>1.165540950316001E-2</v>
      </c>
      <c r="L176" s="22">
        <f>'Parameters and Results'!$B$10*L175 + (1-'Parameters and Results'!$B$10)*Data!K176^2</f>
        <v>6.1624465836204712E-5</v>
      </c>
      <c r="M176" s="8">
        <f t="shared" si="19"/>
        <v>0.12412137792923175</v>
      </c>
      <c r="N176" s="8">
        <f>Data!I176*$I$3023/I176</f>
        <v>3.6329100419214388E-2</v>
      </c>
      <c r="O176" s="8">
        <f>Data!J176*$K$3023/K176</f>
        <v>-3.0869112071686721E-4</v>
      </c>
      <c r="P176" s="8">
        <f t="shared" si="20"/>
        <v>3.6020409298497522E-2</v>
      </c>
    </row>
    <row r="177" spans="1:16" x14ac:dyDescent="0.2">
      <c r="A177" s="3">
        <v>35324</v>
      </c>
      <c r="B177" s="22">
        <f>'Parameters and Results'!$B$10*'Volatility and Adjustment a)'!B176 + (1-'Parameters and Results'!$B$10)*Data!F177^2</f>
        <v>2.6492274990764162E-5</v>
      </c>
      <c r="C177" s="8">
        <f t="shared" si="14"/>
        <v>8.1382238527156772E-2</v>
      </c>
      <c r="D177" s="22">
        <f>'Parameters and Results'!$B$10*'Volatility and Adjustment a)'!D176 + (1-'Parameters and Results'!$B$10)*Data!G177^2</f>
        <v>5.8784249826555925E-5</v>
      </c>
      <c r="E177" s="8">
        <f t="shared" si="15"/>
        <v>0.12122731728714853</v>
      </c>
      <c r="F177" s="22">
        <f>'Parameters and Results'!$B$10*'Volatility and Adjustment a)'!F176 + (1-'Parameters and Results'!$B$10)*Data!H177^2</f>
        <v>5.7954722552374806E-6</v>
      </c>
      <c r="G177" s="8">
        <f t="shared" si="16"/>
        <v>3.8063999577151245E-2</v>
      </c>
      <c r="H177" s="22">
        <f>'Parameters and Results'!$B$10*H176 + (1-'Parameters and Results'!$B$10)*Data!I177^2</f>
        <v>5.6162604617498424E-5</v>
      </c>
      <c r="I177" s="8">
        <f t="shared" si="17"/>
        <v>0.11849325362388614</v>
      </c>
      <c r="J177" s="22">
        <f>'Parameters and Results'!$B$10*J176 + (1-'Parameters and Results'!$B$10)*Data!J177^2</f>
        <v>5.2159250297137328E-7</v>
      </c>
      <c r="K177" s="8">
        <f t="shared" si="18"/>
        <v>1.1419199873145373E-2</v>
      </c>
      <c r="L177" s="22">
        <f>'Parameters and Results'!$B$10*L176 + (1-'Parameters and Results'!$B$10)*Data!K177^2</f>
        <v>5.9060706170059894E-5</v>
      </c>
      <c r="M177" s="8">
        <f t="shared" si="19"/>
        <v>0.12151204278800917</v>
      </c>
      <c r="N177" s="8">
        <f>Data!I177*$I$3023/I177</f>
        <v>1.1525380867632235E-2</v>
      </c>
      <c r="O177" s="8">
        <f>Data!J177*$K$3023/K177</f>
        <v>-1.1542408541947854E-3</v>
      </c>
      <c r="P177" s="8">
        <f t="shared" si="20"/>
        <v>1.037114001343745E-2</v>
      </c>
    </row>
    <row r="178" spans="1:16" x14ac:dyDescent="0.2">
      <c r="A178" s="3">
        <v>35325</v>
      </c>
      <c r="B178" s="22">
        <f>'Parameters and Results'!$B$10*'Volatility and Adjustment a)'!B177 + (1-'Parameters and Results'!$B$10)*Data!F178^2</f>
        <v>2.4993923592514096E-5</v>
      </c>
      <c r="C178" s="8">
        <f t="shared" si="14"/>
        <v>7.9047333276515558E-2</v>
      </c>
      <c r="D178" s="22">
        <f>'Parameters and Results'!$B$10*'Volatility and Adjustment a)'!D177 + (1-'Parameters and Results'!$B$10)*Data!G178^2</f>
        <v>5.539612351143293E-5</v>
      </c>
      <c r="E178" s="8">
        <f t="shared" si="15"/>
        <v>0.11768190548193139</v>
      </c>
      <c r="F178" s="22">
        <f>'Parameters and Results'!$B$10*'Volatility and Adjustment a)'!F177 + (1-'Parameters and Results'!$B$10)*Data!H178^2</f>
        <v>5.5570947342143699E-6</v>
      </c>
      <c r="G178" s="8">
        <f t="shared" si="16"/>
        <v>3.7272961829637213E-2</v>
      </c>
      <c r="H178" s="22">
        <f>'Parameters and Results'!$B$10*H177 + (1-'Parameters and Results'!$B$10)*Data!I178^2</f>
        <v>5.3009536319145717E-5</v>
      </c>
      <c r="I178" s="8">
        <f t="shared" si="17"/>
        <v>0.11511899964726252</v>
      </c>
      <c r="J178" s="22">
        <f>'Parameters and Results'!$B$10*J177 + (1-'Parameters and Results'!$B$10)*Data!J178^2</f>
        <v>5.0013852607929338E-7</v>
      </c>
      <c r="K178" s="8">
        <f t="shared" si="18"/>
        <v>1.1181888548891164E-2</v>
      </c>
      <c r="L178" s="22">
        <f>'Parameters and Results'!$B$10*L177 + (1-'Parameters and Results'!$B$10)*Data!K178^2</f>
        <v>5.5651234256508763E-5</v>
      </c>
      <c r="M178" s="8">
        <f t="shared" si="19"/>
        <v>0.11795256912898162</v>
      </c>
      <c r="N178" s="8">
        <f>Data!I178*$I$3023/I178</f>
        <v>-4.7251998835303299E-3</v>
      </c>
      <c r="O178" s="8">
        <f>Data!J178*$K$3023/K178</f>
        <v>1.1251219698460873E-3</v>
      </c>
      <c r="P178" s="8">
        <f t="shared" si="20"/>
        <v>-3.6000779136842426E-3</v>
      </c>
    </row>
    <row r="179" spans="1:16" x14ac:dyDescent="0.2">
      <c r="A179" s="3">
        <v>35326</v>
      </c>
      <c r="B179" s="22">
        <f>'Parameters and Results'!$B$10*'Volatility and Adjustment a)'!B178 + (1-'Parameters and Results'!$B$10)*Data!F179^2</f>
        <v>2.4546495703914099E-5</v>
      </c>
      <c r="C179" s="8">
        <f t="shared" si="14"/>
        <v>7.833660655133412E-2</v>
      </c>
      <c r="D179" s="22">
        <f>'Parameters and Results'!$B$10*'Volatility and Adjustment a)'!D178 + (1-'Parameters and Results'!$B$10)*Data!G179^2</f>
        <v>5.2350940286715696E-5</v>
      </c>
      <c r="E179" s="8">
        <f t="shared" si="15"/>
        <v>0.11440163928755097</v>
      </c>
      <c r="F179" s="22">
        <f>'Parameters and Results'!$B$10*'Volatility and Adjustment a)'!F178 + (1-'Parameters and Results'!$B$10)*Data!H179^2</f>
        <v>6.0274347646897029E-6</v>
      </c>
      <c r="G179" s="8">
        <f t="shared" si="16"/>
        <v>3.8818277797610053E-2</v>
      </c>
      <c r="H179" s="22">
        <f>'Parameters and Results'!$B$10*H178 + (1-'Parameters and Results'!$B$10)*Data!I179^2</f>
        <v>5.1227431258866057E-5</v>
      </c>
      <c r="I179" s="8">
        <f t="shared" si="17"/>
        <v>0.11316738847705426</v>
      </c>
      <c r="J179" s="22">
        <f>'Parameters and Results'!$B$10*J178 + (1-'Parameters and Results'!$B$10)*Data!J179^2</f>
        <v>5.4246912882207335E-7</v>
      </c>
      <c r="K179" s="8">
        <f t="shared" si="18"/>
        <v>1.1645483339283016E-2</v>
      </c>
      <c r="L179" s="22">
        <f>'Parameters and Results'!$B$10*L178 + (1-'Parameters and Results'!$B$10)*Data!K179^2</f>
        <v>5.4419090728631559E-5</v>
      </c>
      <c r="M179" s="8">
        <f t="shared" si="19"/>
        <v>0.11663949880789908</v>
      </c>
      <c r="N179" s="8">
        <f>Data!I179*$I$3023/I179</f>
        <v>-1.2211095232762537E-2</v>
      </c>
      <c r="O179" s="8">
        <f>Data!J179*$K$3023/K179</f>
        <v>-2.9289433626050582E-3</v>
      </c>
      <c r="P179" s="8">
        <f t="shared" si="20"/>
        <v>-1.5140038595367595E-2</v>
      </c>
    </row>
    <row r="180" spans="1:16" x14ac:dyDescent="0.2">
      <c r="A180" s="3">
        <v>35327</v>
      </c>
      <c r="B180" s="22">
        <f>'Parameters and Results'!$B$10*'Volatility and Adjustment a)'!B179 + (1-'Parameters and Results'!$B$10)*Data!F180^2</f>
        <v>2.4394065929302555E-5</v>
      </c>
      <c r="C180" s="8">
        <f t="shared" si="14"/>
        <v>7.8092998932846977E-2</v>
      </c>
      <c r="D180" s="22">
        <f>'Parameters and Results'!$B$10*'Volatility and Adjustment a)'!D179 + (1-'Parameters and Results'!$B$10)*Data!G180^2</f>
        <v>4.9511647214009404E-5</v>
      </c>
      <c r="E180" s="8">
        <f t="shared" si="15"/>
        <v>0.11125606412012944</v>
      </c>
      <c r="F180" s="22">
        <f>'Parameters and Results'!$B$10*'Volatility and Adjustment a)'!F179 + (1-'Parameters and Results'!$B$10)*Data!H180^2</f>
        <v>7.5418912147681279E-6</v>
      </c>
      <c r="G180" s="8">
        <f t="shared" si="16"/>
        <v>4.3422031316971248E-2</v>
      </c>
      <c r="H180" s="22">
        <f>'Parameters and Results'!$B$10*H179 + (1-'Parameters and Results'!$B$10)*Data!I180^2</f>
        <v>4.9849181241874681E-5</v>
      </c>
      <c r="I180" s="8">
        <f t="shared" si="17"/>
        <v>0.11163465102945712</v>
      </c>
      <c r="J180" s="22">
        <f>'Parameters and Results'!$B$10*J179 + (1-'Parameters and Results'!$B$10)*Data!J180^2</f>
        <v>6.7877020932913159E-7</v>
      </c>
      <c r="K180" s="8">
        <f t="shared" si="18"/>
        <v>1.3026609395091376E-2</v>
      </c>
      <c r="L180" s="22">
        <f>'Parameters and Results'!$B$10*L179 + (1-'Parameters and Results'!$B$10)*Data!K180^2</f>
        <v>5.4088267532029531E-5</v>
      </c>
      <c r="M180" s="8">
        <f t="shared" si="19"/>
        <v>0.11628442235745673</v>
      </c>
      <c r="N180" s="8">
        <f>Data!I180*$I$3023/I180</f>
        <v>1.3629700799953258E-2</v>
      </c>
      <c r="O180" s="8">
        <f>Data!J180*$K$3023/K180</f>
        <v>4.0003744789169149E-3</v>
      </c>
      <c r="P180" s="8">
        <f t="shared" si="20"/>
        <v>1.7630075278870172E-2</v>
      </c>
    </row>
    <row r="181" spans="1:16" x14ac:dyDescent="0.2">
      <c r="A181" s="3">
        <v>35328</v>
      </c>
      <c r="B181" s="22">
        <f>'Parameters and Results'!$B$10*'Volatility and Adjustment a)'!B180 + (1-'Parameters and Results'!$B$10)*Data!F181^2</f>
        <v>2.3326650835014974E-5</v>
      </c>
      <c r="C181" s="8">
        <f t="shared" si="14"/>
        <v>7.6365323994295631E-2</v>
      </c>
      <c r="D181" s="22">
        <f>'Parameters and Results'!$B$10*'Volatility and Adjustment a)'!D180 + (1-'Parameters and Results'!$B$10)*Data!G181^2</f>
        <v>4.8617600190980044E-5</v>
      </c>
      <c r="E181" s="8">
        <f t="shared" si="15"/>
        <v>0.11024699564044822</v>
      </c>
      <c r="F181" s="22">
        <f>'Parameters and Results'!$B$10*'Volatility and Adjustment a)'!F180 + (1-'Parameters and Results'!$B$10)*Data!H181^2</f>
        <v>7.4871634703867568E-6</v>
      </c>
      <c r="G181" s="8">
        <f t="shared" si="16"/>
        <v>4.3264198450874938E-2</v>
      </c>
      <c r="H181" s="22">
        <f>'Parameters and Results'!$B$10*H180 + (1-'Parameters and Results'!$B$10)*Data!I181^2</f>
        <v>4.6909935792500578E-5</v>
      </c>
      <c r="I181" s="8">
        <f t="shared" si="17"/>
        <v>0.10829350833787381</v>
      </c>
      <c r="J181" s="22">
        <f>'Parameters and Results'!$B$10*J180 + (1-'Parameters and Results'!$B$10)*Data!J181^2</f>
        <v>6.7384471233480819E-7</v>
      </c>
      <c r="K181" s="8">
        <f t="shared" si="18"/>
        <v>1.2979259535262482E-2</v>
      </c>
      <c r="L181" s="22">
        <f>'Parameters and Results'!$B$10*L180 + (1-'Parameters and Results'!$B$10)*Data!K181^2</f>
        <v>5.0844429001564798E-5</v>
      </c>
      <c r="M181" s="8">
        <f t="shared" si="19"/>
        <v>0.11274354638023057</v>
      </c>
      <c r="N181" s="8">
        <f>Data!I181*$I$3023/I181</f>
        <v>2.4536658333655101E-3</v>
      </c>
      <c r="O181" s="8">
        <f>Data!J181*$K$3023/K181</f>
        <v>-1.8487510590585775E-3</v>
      </c>
      <c r="P181" s="8">
        <f t="shared" si="20"/>
        <v>6.0491477430693261E-4</v>
      </c>
    </row>
    <row r="182" spans="1:16" x14ac:dyDescent="0.2">
      <c r="A182" s="3">
        <v>35331</v>
      </c>
      <c r="B182" s="22">
        <f>'Parameters and Results'!$B$10*'Volatility and Adjustment a)'!B181 + (1-'Parameters and Results'!$B$10)*Data!F182^2</f>
        <v>2.9539339041470063E-5</v>
      </c>
      <c r="C182" s="8">
        <f t="shared" si="14"/>
        <v>8.5935061298445095E-2</v>
      </c>
      <c r="D182" s="22">
        <f>'Parameters and Results'!$B$10*'Volatility and Adjustment a)'!D181 + (1-'Parameters and Results'!$B$10)*Data!G182^2</f>
        <v>4.5739027542379127E-5</v>
      </c>
      <c r="E182" s="8">
        <f t="shared" si="15"/>
        <v>0.10693342267782689</v>
      </c>
      <c r="F182" s="22">
        <f>'Parameters and Results'!$B$10*'Volatility and Adjustment a)'!F181 + (1-'Parameters and Results'!$B$10)*Data!H182^2</f>
        <v>7.0798067599532009E-6</v>
      </c>
      <c r="G182" s="8">
        <f t="shared" si="16"/>
        <v>4.2070793788426437E-2</v>
      </c>
      <c r="H182" s="22">
        <f>'Parameters and Results'!$B$10*H181 + (1-'Parameters and Results'!$B$10)*Data!I182^2</f>
        <v>5.0446195578648462E-5</v>
      </c>
      <c r="I182" s="8">
        <f t="shared" si="17"/>
        <v>0.11230115268625748</v>
      </c>
      <c r="J182" s="22">
        <f>'Parameters and Results'!$B$10*J181 + (1-'Parameters and Results'!$B$10)*Data!J182^2</f>
        <v>6.3718260839578803E-7</v>
      </c>
      <c r="K182" s="8">
        <f t="shared" si="18"/>
        <v>1.2621238136527929E-2</v>
      </c>
      <c r="L182" s="22">
        <f>'Parameters and Results'!$B$10*L181 + (1-'Parameters and Results'!$B$10)*Data!K182^2</f>
        <v>5.4457798187759564E-5</v>
      </c>
      <c r="M182" s="8">
        <f t="shared" si="19"/>
        <v>0.11668097337158227</v>
      </c>
      <c r="N182" s="8">
        <f>Data!I182*$I$3023/I182</f>
        <v>-2.622295918345019E-2</v>
      </c>
      <c r="O182" s="8">
        <f>Data!J182*$K$3023/K182</f>
        <v>-6.1683546889933552E-4</v>
      </c>
      <c r="P182" s="8">
        <f t="shared" si="20"/>
        <v>-2.6839794652349525E-2</v>
      </c>
    </row>
    <row r="183" spans="1:16" x14ac:dyDescent="0.2">
      <c r="A183" s="3">
        <v>35332</v>
      </c>
      <c r="B183" s="22">
        <f>'Parameters and Results'!$B$10*'Volatility and Adjustment a)'!B182 + (1-'Parameters and Results'!$B$10)*Data!F183^2</f>
        <v>2.8098294070845106E-5</v>
      </c>
      <c r="C183" s="8">
        <f t="shared" si="14"/>
        <v>8.3812728852551255E-2</v>
      </c>
      <c r="D183" s="22">
        <f>'Parameters and Results'!$B$10*'Volatility and Adjustment a)'!D182 + (1-'Parameters and Results'!$B$10)*Data!G183^2</f>
        <v>4.3091176413878078E-5</v>
      </c>
      <c r="E183" s="8">
        <f t="shared" si="15"/>
        <v>0.10379207148655199</v>
      </c>
      <c r="F183" s="22">
        <f>'Parameters and Results'!$B$10*'Volatility and Adjustment a)'!F182 + (1-'Parameters and Results'!$B$10)*Data!H183^2</f>
        <v>6.6906399561726995E-6</v>
      </c>
      <c r="G183" s="8">
        <f t="shared" si="16"/>
        <v>4.0898166084106694E-2</v>
      </c>
      <c r="H183" s="22">
        <f>'Parameters and Results'!$B$10*H182 + (1-'Parameters and Results'!$B$10)*Data!I183^2</f>
        <v>4.7870188104798008E-5</v>
      </c>
      <c r="I183" s="8">
        <f t="shared" si="17"/>
        <v>0.10939628433452163</v>
      </c>
      <c r="J183" s="22">
        <f>'Parameters and Results'!$B$10*J182 + (1-'Parameters and Results'!$B$10)*Data!J183^2</f>
        <v>6.0215759605554286E-7</v>
      </c>
      <c r="K183" s="8">
        <f t="shared" si="18"/>
        <v>1.2269449825232008E-2</v>
      </c>
      <c r="L183" s="22">
        <f>'Parameters and Results'!$B$10*L182 + (1-'Parameters and Results'!$B$10)*Data!K183^2</f>
        <v>5.1720330102373156E-5</v>
      </c>
      <c r="M183" s="8">
        <f t="shared" si="19"/>
        <v>0.11371052073398173</v>
      </c>
      <c r="N183" s="8">
        <f>Data!I183*$I$3023/I183</f>
        <v>-7.1716972672985794E-3</v>
      </c>
      <c r="O183" s="8">
        <f>Data!J183*$K$3023/K183</f>
        <v>-5.8524186696863427E-4</v>
      </c>
      <c r="P183" s="8">
        <f t="shared" si="20"/>
        <v>-7.7569391342672137E-3</v>
      </c>
    </row>
    <row r="184" spans="1:16" x14ac:dyDescent="0.2">
      <c r="A184" s="3">
        <v>35333</v>
      </c>
      <c r="B184" s="22">
        <f>'Parameters and Results'!$B$10*'Volatility and Adjustment a)'!B183 + (1-'Parameters and Results'!$B$10)*Data!F184^2</f>
        <v>2.8888088132190299E-5</v>
      </c>
      <c r="C184" s="8">
        <f t="shared" si="14"/>
        <v>8.4982480741900998E-2</v>
      </c>
      <c r="D184" s="22">
        <f>'Parameters and Results'!$B$10*'Volatility and Adjustment a)'!D183 + (1-'Parameters and Results'!$B$10)*Data!G184^2</f>
        <v>4.0511881767885269E-5</v>
      </c>
      <c r="E184" s="8">
        <f t="shared" si="15"/>
        <v>0.10063781814989491</v>
      </c>
      <c r="F184" s="22">
        <f>'Parameters and Results'!$B$10*'Volatility and Adjustment a)'!F183 + (1-'Parameters and Results'!$B$10)*Data!H184^2</f>
        <v>6.9811803614987614E-6</v>
      </c>
      <c r="G184" s="8">
        <f t="shared" si="16"/>
        <v>4.1776729053082773E-2</v>
      </c>
      <c r="H184" s="22">
        <f>'Parameters and Results'!$B$10*H183 + (1-'Parameters and Results'!$B$10)*Data!I184^2</f>
        <v>4.7012079955458036E-5</v>
      </c>
      <c r="I184" s="8">
        <f t="shared" si="17"/>
        <v>0.10841134621830184</v>
      </c>
      <c r="J184" s="22">
        <f>'Parameters and Results'!$B$10*J183 + (1-'Parameters and Results'!$B$10)*Data!J184^2</f>
        <v>6.2830623253488842E-7</v>
      </c>
      <c r="K184" s="8">
        <f t="shared" si="18"/>
        <v>1.2533018715924832E-2</v>
      </c>
      <c r="L184" s="22">
        <f>'Parameters and Results'!$B$10*L183 + (1-'Parameters and Results'!$B$10)*Data!K184^2</f>
        <v>4.9985156856076112E-5</v>
      </c>
      <c r="M184" s="8">
        <f t="shared" si="19"/>
        <v>0.11178680250377961</v>
      </c>
      <c r="N184" s="8">
        <f>Data!I184*$I$3023/I184</f>
        <v>1.5297339242850195E-2</v>
      </c>
      <c r="O184" s="8">
        <f>Data!J184*$K$3023/K184</f>
        <v>-2.525192326497058E-3</v>
      </c>
      <c r="P184" s="8">
        <f t="shared" si="20"/>
        <v>1.2772146916353137E-2</v>
      </c>
    </row>
    <row r="185" spans="1:16" x14ac:dyDescent="0.2">
      <c r="A185" s="3">
        <v>35334</v>
      </c>
      <c r="B185" s="22">
        <f>'Parameters and Results'!$B$10*'Volatility and Adjustment a)'!B184 + (1-'Parameters and Results'!$B$10)*Data!F185^2</f>
        <v>2.7179027813586434E-5</v>
      </c>
      <c r="C185" s="8">
        <f t="shared" si="14"/>
        <v>8.2430315742429427E-2</v>
      </c>
      <c r="D185" s="22">
        <f>'Parameters and Results'!$B$10*'Volatility and Adjustment a)'!D184 + (1-'Parameters and Results'!$B$10)*Data!G185^2</f>
        <v>3.8081283661790526E-5</v>
      </c>
      <c r="E185" s="8">
        <f t="shared" si="15"/>
        <v>9.7572131858679967E-2</v>
      </c>
      <c r="F185" s="22">
        <f>'Parameters and Results'!$B$10*'Volatility and Adjustment a)'!F184 + (1-'Parameters and Results'!$B$10)*Data!H185^2</f>
        <v>6.6606387373227979E-6</v>
      </c>
      <c r="G185" s="8">
        <f t="shared" si="16"/>
        <v>4.0806368183540907E-2</v>
      </c>
      <c r="H185" s="22">
        <f>'Parameters and Results'!$B$10*H184 + (1-'Parameters and Results'!$B$10)*Data!I185^2</f>
        <v>4.4208359955356484E-5</v>
      </c>
      <c r="I185" s="8">
        <f t="shared" si="17"/>
        <v>0.10512892080126725</v>
      </c>
      <c r="J185" s="22">
        <f>'Parameters and Results'!$B$10*J184 + (1-'Parameters and Results'!$B$10)*Data!J185^2</f>
        <v>5.9945748635905174E-7</v>
      </c>
      <c r="K185" s="8">
        <f t="shared" si="18"/>
        <v>1.2241910455062271E-2</v>
      </c>
      <c r="L185" s="22">
        <f>'Parameters and Results'!$B$10*L184 + (1-'Parameters and Results'!$B$10)*Data!K185^2</f>
        <v>4.6987367312382471E-5</v>
      </c>
      <c r="M185" s="8">
        <f t="shared" si="19"/>
        <v>0.10838284840368248</v>
      </c>
      <c r="N185" s="8">
        <f>Data!I185*$I$3023/I185</f>
        <v>-1.4494835968193516E-3</v>
      </c>
      <c r="O185" s="8">
        <f>Data!J185*$K$3023/K185</f>
        <v>9.7453132297634863E-4</v>
      </c>
      <c r="P185" s="8">
        <f t="shared" si="20"/>
        <v>-4.7495227384300302E-4</v>
      </c>
    </row>
    <row r="186" spans="1:16" x14ac:dyDescent="0.2">
      <c r="A186" s="3">
        <v>35335</v>
      </c>
      <c r="B186" s="22">
        <f>'Parameters and Results'!$B$10*'Volatility and Adjustment a)'!B185 + (1-'Parameters and Results'!$B$10)*Data!F186^2</f>
        <v>2.6221807815149712E-5</v>
      </c>
      <c r="C186" s="8">
        <f t="shared" si="14"/>
        <v>8.0965745558152113E-2</v>
      </c>
      <c r="D186" s="22">
        <f>'Parameters and Results'!$B$10*'Volatility and Adjustment a)'!D185 + (1-'Parameters and Results'!$B$10)*Data!G186^2</f>
        <v>3.5810290151587928E-5</v>
      </c>
      <c r="E186" s="8">
        <f t="shared" si="15"/>
        <v>9.4618034950515545E-2</v>
      </c>
      <c r="F186" s="22">
        <f>'Parameters and Results'!$B$10*'Volatility and Adjustment a)'!F185 + (1-'Parameters and Results'!$B$10)*Data!H186^2</f>
        <v>6.3320568968416113E-6</v>
      </c>
      <c r="G186" s="8">
        <f t="shared" si="16"/>
        <v>3.9787111282554841E-2</v>
      </c>
      <c r="H186" s="22">
        <f>'Parameters and Results'!$B$10*H185 + (1-'Parameters and Results'!$B$10)*Data!I186^2</f>
        <v>4.2166953096026387E-5</v>
      </c>
      <c r="I186" s="8">
        <f t="shared" si="17"/>
        <v>0.10267296759131196</v>
      </c>
      <c r="J186" s="22">
        <f>'Parameters and Results'!$B$10*J185 + (1-'Parameters and Results'!$B$10)*Data!J186^2</f>
        <v>5.6988512071574502E-7</v>
      </c>
      <c r="K186" s="8">
        <f t="shared" si="18"/>
        <v>1.1936133384766453E-2</v>
      </c>
      <c r="L186" s="22">
        <f>'Parameters and Results'!$B$10*L185 + (1-'Parameters and Results'!$B$10)*Data!K186^2</f>
        <v>4.4660587067923459E-5</v>
      </c>
      <c r="M186" s="8">
        <f t="shared" si="19"/>
        <v>0.10566525808883857</v>
      </c>
      <c r="N186" s="8">
        <f>Data!I186*$I$3023/I186</f>
        <v>8.8970890974789784E-3</v>
      </c>
      <c r="O186" s="8">
        <f>Data!J186*$K$3023/K186</f>
        <v>-8.4965368751004457E-4</v>
      </c>
      <c r="P186" s="8">
        <f t="shared" si="20"/>
        <v>8.0474354099689342E-3</v>
      </c>
    </row>
    <row r="187" spans="1:16" x14ac:dyDescent="0.2">
      <c r="A187" s="3">
        <v>35338</v>
      </c>
      <c r="B187" s="22">
        <f>'Parameters and Results'!$B$10*'Volatility and Adjustment a)'!B186 + (1-'Parameters and Results'!$B$10)*Data!F187^2</f>
        <v>2.4853422972244188E-5</v>
      </c>
      <c r="C187" s="8">
        <f t="shared" si="14"/>
        <v>7.8824842169591736E-2</v>
      </c>
      <c r="D187" s="22">
        <f>'Parameters and Results'!$B$10*'Volatility and Adjustment a)'!D186 + (1-'Parameters and Results'!$B$10)*Data!G187^2</f>
        <v>3.3827002553234113E-5</v>
      </c>
      <c r="E187" s="8">
        <f t="shared" si="15"/>
        <v>9.1960592855355863E-2</v>
      </c>
      <c r="F187" s="22">
        <f>'Parameters and Results'!$B$10*'Volatility and Adjustment a)'!F186 + (1-'Parameters and Results'!$B$10)*Data!H187^2</f>
        <v>6.081866429229398E-6</v>
      </c>
      <c r="G187" s="8">
        <f t="shared" si="16"/>
        <v>3.8993161032511194E-2</v>
      </c>
      <c r="H187" s="22">
        <f>'Parameters and Results'!$B$10*H186 + (1-'Parameters and Results'!$B$10)*Data!I187^2</f>
        <v>4.0015982313459303E-5</v>
      </c>
      <c r="I187" s="8">
        <f t="shared" si="17"/>
        <v>0.1000199758966419</v>
      </c>
      <c r="J187" s="22">
        <f>'Parameters and Results'!$B$10*J186 + (1-'Parameters and Results'!$B$10)*Data!J187^2</f>
        <v>5.4736797863064582E-7</v>
      </c>
      <c r="K187" s="8">
        <f t="shared" si="18"/>
        <v>1.1697948309753358E-2</v>
      </c>
      <c r="L187" s="22">
        <f>'Parameters and Results'!$B$10*L186 + (1-'Parameters and Results'!$B$10)*Data!K187^2</f>
        <v>4.2238621852628606E-5</v>
      </c>
      <c r="M187" s="8">
        <f t="shared" si="19"/>
        <v>0.10276018423084474</v>
      </c>
      <c r="N187" s="8">
        <f>Data!I187*$I$3023/I187</f>
        <v>7.1929861957107134E-3</v>
      </c>
      <c r="O187" s="8">
        <f>Data!J187*$K$3023/K187</f>
        <v>-1.1714376984975595E-3</v>
      </c>
      <c r="P187" s="8">
        <f t="shared" si="20"/>
        <v>6.0215484972131542E-3</v>
      </c>
    </row>
    <row r="188" spans="1:16" x14ac:dyDescent="0.2">
      <c r="A188" s="3">
        <v>35339</v>
      </c>
      <c r="B188" s="22">
        <f>'Parameters and Results'!$B$10*'Volatility and Adjustment a)'!B187 + (1-'Parameters and Results'!$B$10)*Data!F188^2</f>
        <v>2.8996690666900128E-5</v>
      </c>
      <c r="C188" s="8">
        <f t="shared" si="14"/>
        <v>8.5142073422750472E-2</v>
      </c>
      <c r="D188" s="22">
        <f>'Parameters and Results'!$B$10*'Volatility and Adjustment a)'!D187 + (1-'Parameters and Results'!$B$10)*Data!G188^2</f>
        <v>3.2185347061359934E-5</v>
      </c>
      <c r="E188" s="8">
        <f t="shared" si="15"/>
        <v>8.9701375493021193E-2</v>
      </c>
      <c r="F188" s="22">
        <f>'Parameters and Results'!$B$10*'Volatility and Adjustment a)'!F187 + (1-'Parameters and Results'!$B$10)*Data!H188^2</f>
        <v>5.7583738236973752E-6</v>
      </c>
      <c r="G188" s="8">
        <f t="shared" si="16"/>
        <v>3.7941974855354374E-2</v>
      </c>
      <c r="H188" s="22">
        <f>'Parameters and Results'!$B$10*H187 + (1-'Parameters and Results'!$B$10)*Data!I188^2</f>
        <v>4.3439234350437428E-5</v>
      </c>
      <c r="I188" s="8">
        <f t="shared" si="17"/>
        <v>0.10421040537110177</v>
      </c>
      <c r="J188" s="22">
        <f>'Parameters and Results'!$B$10*J187 + (1-'Parameters and Results'!$B$10)*Data!J188^2</f>
        <v>5.1825364413276369E-7</v>
      </c>
      <c r="K188" s="8">
        <f t="shared" si="18"/>
        <v>1.1382592456606312E-2</v>
      </c>
      <c r="L188" s="22">
        <f>'Parameters and Results'!$B$10*L187 + (1-'Parameters and Results'!$B$10)*Data!K188^2</f>
        <v>4.5826937467736467E-5</v>
      </c>
      <c r="M188" s="8">
        <f t="shared" si="19"/>
        <v>0.10703613579971073</v>
      </c>
      <c r="N188" s="8">
        <f>Data!I188*$I$3023/I188</f>
        <v>2.7061835287056423E-2</v>
      </c>
      <c r="O188" s="8">
        <f>Data!J188*$K$3023/K188</f>
        <v>6.8024344433814199E-4</v>
      </c>
      <c r="P188" s="8">
        <f t="shared" si="20"/>
        <v>2.7742078731394566E-2</v>
      </c>
    </row>
    <row r="189" spans="1:16" x14ac:dyDescent="0.2">
      <c r="A189" s="3">
        <v>35340</v>
      </c>
      <c r="B189" s="22">
        <f>'Parameters and Results'!$B$10*'Volatility and Adjustment a)'!B188 + (1-'Parameters and Results'!$B$10)*Data!F189^2</f>
        <v>2.9219853405690505E-5</v>
      </c>
      <c r="C189" s="8">
        <f t="shared" si="14"/>
        <v>8.5469078334931323E-2</v>
      </c>
      <c r="D189" s="22">
        <f>'Parameters and Results'!$B$10*'Volatility and Adjustment a)'!D188 + (1-'Parameters and Results'!$B$10)*Data!G189^2</f>
        <v>3.3303580460253142E-5</v>
      </c>
      <c r="E189" s="8">
        <f t="shared" si="15"/>
        <v>9.1246343022957824E-2</v>
      </c>
      <c r="F189" s="22">
        <f>'Parameters and Results'!$B$10*'Volatility and Adjustment a)'!F188 + (1-'Parameters and Results'!$B$10)*Data!H189^2</f>
        <v>5.9081558606796906E-6</v>
      </c>
      <c r="G189" s="8">
        <f t="shared" si="16"/>
        <v>3.8432264637540195E-2</v>
      </c>
      <c r="H189" s="22">
        <f>'Parameters and Results'!$B$10*H188 + (1-'Parameters and Results'!$B$10)*Data!I189^2</f>
        <v>4.5536988278891109E-5</v>
      </c>
      <c r="I189" s="8">
        <f t="shared" si="17"/>
        <v>0.1066969871632877</v>
      </c>
      <c r="J189" s="22">
        <f>'Parameters and Results'!$B$10*J188 + (1-'Parameters and Results'!$B$10)*Data!J189^2</f>
        <v>5.3173402746117207E-7</v>
      </c>
      <c r="K189" s="8">
        <f t="shared" si="18"/>
        <v>1.1529679391262058E-2</v>
      </c>
      <c r="L189" s="22">
        <f>'Parameters and Results'!$B$10*L188 + (1-'Parameters and Results'!$B$10)*Data!K189^2</f>
        <v>4.6910169792376966E-5</v>
      </c>
      <c r="M189" s="8">
        <f t="shared" si="19"/>
        <v>0.10829377843668694</v>
      </c>
      <c r="N189" s="8">
        <f>Data!I189*$I$3023/I189</f>
        <v>2.3753973500579579E-2</v>
      </c>
      <c r="O189" s="8">
        <f>Data!J189*$K$3023/K189</f>
        <v>-2.3222762275209793E-3</v>
      </c>
      <c r="P189" s="8">
        <f t="shared" si="20"/>
        <v>2.14316972730586E-2</v>
      </c>
    </row>
    <row r="190" spans="1:16" x14ac:dyDescent="0.2">
      <c r="A190" s="3">
        <v>35341</v>
      </c>
      <c r="B190" s="22">
        <f>'Parameters and Results'!$B$10*'Volatility and Adjustment a)'!B189 + (1-'Parameters and Results'!$B$10)*Data!F190^2</f>
        <v>2.8318483066004063E-5</v>
      </c>
      <c r="C190" s="8">
        <f t="shared" si="14"/>
        <v>8.4140482328668734E-2</v>
      </c>
      <c r="D190" s="22">
        <f>'Parameters and Results'!$B$10*'Volatility and Adjustment a)'!D189 + (1-'Parameters and Results'!$B$10)*Data!G190^2</f>
        <v>3.1494164893473489E-5</v>
      </c>
      <c r="E190" s="8">
        <f t="shared" si="15"/>
        <v>8.873297709064186E-2</v>
      </c>
      <c r="F190" s="22">
        <f>'Parameters and Results'!$B$10*'Volatility and Adjustment a)'!F189 + (1-'Parameters and Results'!$B$10)*Data!H190^2</f>
        <v>5.6943585845125656E-6</v>
      </c>
      <c r="G190" s="8">
        <f t="shared" si="16"/>
        <v>3.7730486958534495E-2</v>
      </c>
      <c r="H190" s="22">
        <f>'Parameters and Results'!$B$10*H189 + (1-'Parameters and Results'!$B$10)*Data!I190^2</f>
        <v>4.3890969294200793E-5</v>
      </c>
      <c r="I190" s="8">
        <f t="shared" si="17"/>
        <v>0.10475085834278494</v>
      </c>
      <c r="J190" s="22">
        <f>'Parameters and Results'!$B$10*J189 + (1-'Parameters and Results'!$B$10)*Data!J190^2</f>
        <v>5.1249227260613094E-7</v>
      </c>
      <c r="K190" s="8">
        <f t="shared" si="18"/>
        <v>1.1319146087560348E-2</v>
      </c>
      <c r="L190" s="22">
        <f>'Parameters and Results'!$B$10*L189 + (1-'Parameters and Results'!$B$10)*Data!K190^2</f>
        <v>4.4959869183094111E-5</v>
      </c>
      <c r="M190" s="8">
        <f t="shared" si="19"/>
        <v>0.10601871200770893</v>
      </c>
      <c r="N190" s="8">
        <f>Data!I190*$I$3023/I190</f>
        <v>-1.1626450681569171E-2</v>
      </c>
      <c r="O190" s="8">
        <f>Data!J190*$K$3023/K190</f>
        <v>1.2607381847376284E-3</v>
      </c>
      <c r="P190" s="8">
        <f t="shared" si="20"/>
        <v>-1.0365712496831542E-2</v>
      </c>
    </row>
    <row r="191" spans="1:16" x14ac:dyDescent="0.2">
      <c r="A191" s="3">
        <v>35342</v>
      </c>
      <c r="B191" s="22">
        <f>'Parameters and Results'!$B$10*'Volatility and Adjustment a)'!B190 + (1-'Parameters and Results'!$B$10)*Data!F191^2</f>
        <v>2.8911555216404565E-5</v>
      </c>
      <c r="C191" s="8">
        <f t="shared" si="14"/>
        <v>8.5016991267046968E-2</v>
      </c>
      <c r="D191" s="22">
        <f>'Parameters and Results'!$B$10*'Volatility and Adjustment a)'!D190 + (1-'Parameters and Results'!$B$10)*Data!G191^2</f>
        <v>3.890673994623411E-5</v>
      </c>
      <c r="E191" s="8">
        <f t="shared" si="15"/>
        <v>9.8623957467536896E-2</v>
      </c>
      <c r="F191" s="22">
        <f>'Parameters and Results'!$B$10*'Volatility and Adjustment a)'!F190 + (1-'Parameters and Results'!$B$10)*Data!H191^2</f>
        <v>5.7068039028686451E-6</v>
      </c>
      <c r="G191" s="8">
        <f t="shared" si="16"/>
        <v>3.7771695430800577E-2</v>
      </c>
      <c r="H191" s="22">
        <f>'Parameters and Results'!$B$10*H190 + (1-'Parameters and Results'!$B$10)*Data!I191^2</f>
        <v>5.0088638948817038E-5</v>
      </c>
      <c r="I191" s="8">
        <f t="shared" si="17"/>
        <v>0.11190245635018142</v>
      </c>
      <c r="J191" s="22">
        <f>'Parameters and Results'!$B$10*J190 + (1-'Parameters and Results'!$B$10)*Data!J191^2</f>
        <v>5.1361235125817803E-7</v>
      </c>
      <c r="K191" s="8">
        <f t="shared" si="18"/>
        <v>1.1331508629240173E-2</v>
      </c>
      <c r="L191" s="22">
        <f>'Parameters and Results'!$B$10*L190 + (1-'Parameters and Results'!$B$10)*Data!K191^2</f>
        <v>5.2186301590927245E-5</v>
      </c>
      <c r="M191" s="8">
        <f t="shared" si="19"/>
        <v>0.11422160652753843</v>
      </c>
      <c r="N191" s="8">
        <f>Data!I191*$I$3023/I191</f>
        <v>3.1032606022712798E-2</v>
      </c>
      <c r="O191" s="8">
        <f>Data!J191*$K$3023/K191</f>
        <v>1.9979433668053954E-3</v>
      </c>
      <c r="P191" s="8">
        <f t="shared" si="20"/>
        <v>3.3030549389518195E-2</v>
      </c>
    </row>
    <row r="192" spans="1:16" x14ac:dyDescent="0.2">
      <c r="A192" s="3">
        <v>35345</v>
      </c>
      <c r="B192" s="22">
        <f>'Parameters and Results'!$B$10*'Volatility and Adjustment a)'!B191 + (1-'Parameters and Results'!$B$10)*Data!F192^2</f>
        <v>2.7342854908456422E-5</v>
      </c>
      <c r="C192" s="8">
        <f t="shared" si="14"/>
        <v>8.2678375208479427E-2</v>
      </c>
      <c r="D192" s="22">
        <f>'Parameters and Results'!$B$10*'Volatility and Adjustment a)'!D191 + (1-'Parameters and Results'!$B$10)*Data!G192^2</f>
        <v>3.700216726943916E-5</v>
      </c>
      <c r="E192" s="8">
        <f t="shared" si="15"/>
        <v>9.6179737041436078E-2</v>
      </c>
      <c r="F192" s="22">
        <f>'Parameters and Results'!$B$10*'Volatility and Adjustment a)'!F191 + (1-'Parameters and Results'!$B$10)*Data!H192^2</f>
        <v>5.3997669997340817E-6</v>
      </c>
      <c r="G192" s="8">
        <f t="shared" si="16"/>
        <v>3.6741553450194787E-2</v>
      </c>
      <c r="H192" s="22">
        <f>'Parameters and Results'!$B$10*H191 + (1-'Parameters and Results'!$B$10)*Data!I192^2</f>
        <v>4.758816919747506E-5</v>
      </c>
      <c r="I192" s="8">
        <f t="shared" si="17"/>
        <v>0.10907356370527538</v>
      </c>
      <c r="J192" s="22">
        <f>'Parameters and Results'!$B$10*J191 + (1-'Parameters and Results'!$B$10)*Data!J192^2</f>
        <v>4.8597902997606744E-7</v>
      </c>
      <c r="K192" s="8">
        <f t="shared" si="18"/>
        <v>1.1022466035058437E-2</v>
      </c>
      <c r="L192" s="22">
        <f>'Parameters and Results'!$B$10*L191 + (1-'Parameters and Results'!$B$10)*Data!K192^2</f>
        <v>4.9482977075324523E-5</v>
      </c>
      <c r="M192" s="8">
        <f t="shared" si="19"/>
        <v>0.11122384757250187</v>
      </c>
      <c r="N192" s="8">
        <f>Data!I192*$I$3023/I192</f>
        <v>7.6122115901163965E-3</v>
      </c>
      <c r="O192" s="8">
        <f>Data!J192*$K$3023/K192</f>
        <v>-6.4915840694181905E-4</v>
      </c>
      <c r="P192" s="8">
        <f t="shared" si="20"/>
        <v>6.9630531831745774E-3</v>
      </c>
    </row>
    <row r="193" spans="1:16" x14ac:dyDescent="0.2">
      <c r="A193" s="3">
        <v>35346</v>
      </c>
      <c r="B193" s="22">
        <f>'Parameters and Results'!$B$10*'Volatility and Adjustment a)'!B192 + (1-'Parameters and Results'!$B$10)*Data!F193^2</f>
        <v>2.576427682741614E-5</v>
      </c>
      <c r="C193" s="8">
        <f t="shared" si="14"/>
        <v>8.0256272071745488E-2</v>
      </c>
      <c r="D193" s="22">
        <f>'Parameters and Results'!$B$10*'Volatility and Adjustment a)'!D192 + (1-'Parameters and Results'!$B$10)*Data!G193^2</f>
        <v>3.5669638673747373E-5</v>
      </c>
      <c r="E193" s="8">
        <f t="shared" si="15"/>
        <v>9.4432037298984736E-2</v>
      </c>
      <c r="F193" s="22">
        <f>'Parameters and Results'!$B$10*'Volatility and Adjustment a)'!F192 + (1-'Parameters and Results'!$B$10)*Data!H193^2</f>
        <v>5.079709116351325E-6</v>
      </c>
      <c r="G193" s="8">
        <f t="shared" si="16"/>
        <v>3.5636039048803268E-2</v>
      </c>
      <c r="H193" s="22">
        <f>'Parameters and Results'!$B$10*H192 + (1-'Parameters and Results'!$B$10)*Data!I193^2</f>
        <v>4.4817494137190978E-5</v>
      </c>
      <c r="I193" s="8">
        <f t="shared" si="17"/>
        <v>0.10585071343310704</v>
      </c>
      <c r="J193" s="22">
        <f>'Parameters and Results'!$B$10*J192 + (1-'Parameters and Results'!$B$10)*Data!J193^2</f>
        <v>4.5717382047161931E-7</v>
      </c>
      <c r="K193" s="8">
        <f t="shared" si="18"/>
        <v>1.0690811714640982E-2</v>
      </c>
      <c r="L193" s="22">
        <f>'Parameters and Results'!$B$10*L192 + (1-'Parameters and Results'!$B$10)*Data!K193^2</f>
        <v>4.6588028305548621E-5</v>
      </c>
      <c r="M193" s="8">
        <f t="shared" si="19"/>
        <v>0.1079213003831364</v>
      </c>
      <c r="N193" s="8">
        <f>Data!I193*$I$3023/I193</f>
        <v>-3.2112928126307966E-3</v>
      </c>
      <c r="O193" s="8">
        <f>Data!J193*$K$3023/K193</f>
        <v>2.2304185264349367E-4</v>
      </c>
      <c r="P193" s="8">
        <f t="shared" si="20"/>
        <v>-2.9882509599873028E-3</v>
      </c>
    </row>
    <row r="194" spans="1:16" x14ac:dyDescent="0.2">
      <c r="A194" s="3">
        <v>35347</v>
      </c>
      <c r="B194" s="22">
        <f>'Parameters and Results'!$B$10*'Volatility and Adjustment a)'!B193 + (1-'Parameters and Results'!$B$10)*Data!F194^2</f>
        <v>2.678340346444535E-5</v>
      </c>
      <c r="C194" s="8">
        <f t="shared" si="14"/>
        <v>8.1828178924569367E-2</v>
      </c>
      <c r="D194" s="22">
        <f>'Parameters and Results'!$B$10*'Volatility and Adjustment a)'!D193 + (1-'Parameters and Results'!$B$10)*Data!G194^2</f>
        <v>3.5398909538426788E-5</v>
      </c>
      <c r="E194" s="8">
        <f t="shared" si="15"/>
        <v>9.4072989665507589E-2</v>
      </c>
      <c r="F194" s="22">
        <f>'Parameters and Results'!$B$10*'Volatility and Adjustment a)'!F193 + (1-'Parameters and Results'!$B$10)*Data!H194^2</f>
        <v>4.8046198072920681E-6</v>
      </c>
      <c r="G194" s="8">
        <f t="shared" si="16"/>
        <v>3.4657682435832567E-2</v>
      </c>
      <c r="H194" s="22">
        <f>'Parameters and Results'!$B$10*H193 + (1-'Parameters and Results'!$B$10)*Data!I194^2</f>
        <v>4.6706726665094677E-5</v>
      </c>
      <c r="I194" s="8">
        <f t="shared" si="17"/>
        <v>0.1080586954681282</v>
      </c>
      <c r="J194" s="22">
        <f>'Parameters and Results'!$B$10*J193 + (1-'Parameters and Results'!$B$10)*Data!J194^2</f>
        <v>4.3241578265628621E-7</v>
      </c>
      <c r="K194" s="8">
        <f t="shared" si="18"/>
        <v>1.0397304730749769E-2</v>
      </c>
      <c r="L194" s="22">
        <f>'Parameters and Results'!$B$10*L193 + (1-'Parameters and Results'!$B$10)*Data!K194^2</f>
        <v>4.8594924699495085E-5</v>
      </c>
      <c r="M194" s="8">
        <f t="shared" si="19"/>
        <v>0.11022128276732117</v>
      </c>
      <c r="N194" s="8">
        <f>Data!I194*$I$3023/I194</f>
        <v>-2.3138827068559187E-2</v>
      </c>
      <c r="O194" s="8">
        <f>Data!J194*$K$3023/K194</f>
        <v>-6.3053871884342797E-4</v>
      </c>
      <c r="P194" s="8">
        <f t="shared" si="20"/>
        <v>-2.3769365787402616E-2</v>
      </c>
    </row>
    <row r="195" spans="1:16" x14ac:dyDescent="0.2">
      <c r="A195" s="3">
        <v>35348</v>
      </c>
      <c r="B195" s="22">
        <f>'Parameters and Results'!$B$10*'Volatility and Adjustment a)'!B194 + (1-'Parameters and Results'!$B$10)*Data!F195^2</f>
        <v>2.5974952277040973E-5</v>
      </c>
      <c r="C195" s="8">
        <f t="shared" si="14"/>
        <v>8.0583733279491601E-2</v>
      </c>
      <c r="D195" s="22">
        <f>'Parameters and Results'!$B$10*'Volatility and Adjustment a)'!D194 + (1-'Parameters and Results'!$B$10)*Data!G195^2</f>
        <v>3.3837443643311034E-5</v>
      </c>
      <c r="E195" s="8">
        <f t="shared" si="15"/>
        <v>9.1974784103186449E-2</v>
      </c>
      <c r="F195" s="22">
        <f>'Parameters and Results'!$B$10*'Volatility and Adjustment a)'!F194 + (1-'Parameters and Results'!$B$10)*Data!H195^2</f>
        <v>4.5361945099608422E-6</v>
      </c>
      <c r="G195" s="8">
        <f t="shared" si="16"/>
        <v>3.3675638486749003E-2</v>
      </c>
      <c r="H195" s="22">
        <f>'Parameters and Results'!$B$10*H194 + (1-'Parameters and Results'!$B$10)*Data!I195^2</f>
        <v>4.5313065167501425E-5</v>
      </c>
      <c r="I195" s="8">
        <f t="shared" si="17"/>
        <v>0.10643432854053882</v>
      </c>
      <c r="J195" s="22">
        <f>'Parameters and Results'!$B$10*J194 + (1-'Parameters and Results'!$B$10)*Data!J195^2</f>
        <v>4.0825750589647583E-7</v>
      </c>
      <c r="K195" s="8">
        <f t="shared" si="18"/>
        <v>1.0102691546024702E-2</v>
      </c>
      <c r="L195" s="22">
        <f>'Parameters and Results'!$B$10*L194 + (1-'Parameters and Results'!$B$10)*Data!K195^2</f>
        <v>4.7190096567525339E-5</v>
      </c>
      <c r="M195" s="8">
        <f t="shared" si="19"/>
        <v>0.10861640825345559</v>
      </c>
      <c r="N195" s="8">
        <f>Data!I195*$I$3023/I195</f>
        <v>-1.3031181834853921E-2</v>
      </c>
      <c r="O195" s="8">
        <f>Data!J195*$K$3023/K195</f>
        <v>-5.3060043590807688E-4</v>
      </c>
      <c r="P195" s="8">
        <f t="shared" si="20"/>
        <v>-1.3561782270761998E-2</v>
      </c>
    </row>
    <row r="196" spans="1:16" x14ac:dyDescent="0.2">
      <c r="A196" s="3">
        <v>35349</v>
      </c>
      <c r="B196" s="22">
        <f>'Parameters and Results'!$B$10*'Volatility and Adjustment a)'!B195 + (1-'Parameters and Results'!$B$10)*Data!F196^2</f>
        <v>2.8576109659866307E-5</v>
      </c>
      <c r="C196" s="8">
        <f t="shared" ref="C196:C259" si="21">SQRT(B196*250)</f>
        <v>8.452234861246212E-2</v>
      </c>
      <c r="D196" s="22">
        <f>'Parameters and Results'!$B$10*'Volatility and Adjustment a)'!D195 + (1-'Parameters and Results'!$B$10)*Data!G196^2</f>
        <v>3.6319631636386169E-5</v>
      </c>
      <c r="E196" s="8">
        <f t="shared" ref="E196:E259" si="22">SQRT(D196*250)</f>
        <v>9.5288550776557318E-2</v>
      </c>
      <c r="F196" s="22">
        <f>'Parameters and Results'!$B$10*'Volatility and Adjustment a)'!F195 + (1-'Parameters and Results'!$B$10)*Data!H196^2</f>
        <v>6.8958407766410996E-6</v>
      </c>
      <c r="G196" s="8">
        <f t="shared" ref="G196:G259" si="23">SQRT(F196*250)</f>
        <v>4.1520599636328412E-2</v>
      </c>
      <c r="H196" s="22">
        <f>'Parameters and Results'!$B$10*H195 + (1-'Parameters and Results'!$B$10)*Data!I196^2</f>
        <v>5.1189012951036986E-5</v>
      </c>
      <c r="I196" s="8">
        <f t="shared" ref="I196:I259" si="24">SQRT(H196*250)</f>
        <v>0.11312494524975138</v>
      </c>
      <c r="J196" s="22">
        <f>'Parameters and Results'!$B$10*J195 + (1-'Parameters and Results'!$B$10)*Data!J196^2</f>
        <v>6.2062566989769915E-7</v>
      </c>
      <c r="K196" s="8">
        <f t="shared" ref="K196:K259" si="25">SQRT(J196*250)</f>
        <v>1.2456179890898525E-2</v>
      </c>
      <c r="L196" s="22">
        <f>'Parameters and Results'!$B$10*L195 + (1-'Parameters and Results'!$B$10)*Data!K196^2</f>
        <v>5.0336671381876872E-5</v>
      </c>
      <c r="M196" s="8">
        <f t="shared" ref="M196:M259" si="26">SQRT(L196*250)</f>
        <v>0.11217917741483585</v>
      </c>
      <c r="N196" s="8">
        <f>Data!I196*$I$3023/I196</f>
        <v>3.0283604255244397E-2</v>
      </c>
      <c r="O196" s="8">
        <f>Data!J196*$K$3023/K196</f>
        <v>-4.9550358764022459E-3</v>
      </c>
      <c r="P196" s="8">
        <f t="shared" ref="P196:P259" si="27">N196+O196</f>
        <v>2.5328568378842151E-2</v>
      </c>
    </row>
    <row r="197" spans="1:16" x14ac:dyDescent="0.2">
      <c r="A197" s="3">
        <v>35353</v>
      </c>
      <c r="B197" s="22">
        <f>'Parameters and Results'!$B$10*'Volatility and Adjustment a)'!B196 + (1-'Parameters and Results'!$B$10)*Data!F197^2</f>
        <v>2.8756331740415995E-5</v>
      </c>
      <c r="C197" s="8">
        <f t="shared" si="21"/>
        <v>8.4788459917042952E-2</v>
      </c>
      <c r="D197" s="22">
        <f>'Parameters and Results'!$B$10*'Volatility and Adjustment a)'!D196 + (1-'Parameters and Results'!$B$10)*Data!G197^2</f>
        <v>3.4585106291629559E-5</v>
      </c>
      <c r="E197" s="8">
        <f t="shared" si="22"/>
        <v>9.2985356766038113E-2</v>
      </c>
      <c r="F197" s="22">
        <f>'Parameters and Results'!$B$10*'Volatility and Adjustment a)'!F196 + (1-'Parameters and Results'!$B$10)*Data!H197^2</f>
        <v>7.595003210751445E-6</v>
      </c>
      <c r="G197" s="8">
        <f t="shared" si="23"/>
        <v>4.3574657803451093E-2</v>
      </c>
      <c r="H197" s="22">
        <f>'Parameters and Results'!$B$10*H196 + (1-'Parameters and Results'!$B$10)*Data!I197^2</f>
        <v>5.0565436766719195E-5</v>
      </c>
      <c r="I197" s="8">
        <f t="shared" si="24"/>
        <v>0.11243379915167769</v>
      </c>
      <c r="J197" s="22">
        <f>'Parameters and Results'!$B$10*J196 + (1-'Parameters and Results'!$B$10)*Data!J197^2</f>
        <v>6.8355028896763031E-7</v>
      </c>
      <c r="K197" s="8">
        <f t="shared" si="25"/>
        <v>1.307239734103533E-2</v>
      </c>
      <c r="L197" s="22">
        <f>'Parameters and Results'!$B$10*L196 + (1-'Parameters and Results'!$B$10)*Data!K197^2</f>
        <v>4.8874098124669895E-5</v>
      </c>
      <c r="M197" s="8">
        <f t="shared" si="26"/>
        <v>0.1105374349764254</v>
      </c>
      <c r="N197" s="8">
        <f>Data!I197*$I$3023/I197</f>
        <v>1.6260643216298151E-2</v>
      </c>
      <c r="O197" s="8">
        <f>Data!J197*$K$3023/K197</f>
        <v>-3.0702878795682018E-3</v>
      </c>
      <c r="P197" s="8">
        <f t="shared" si="27"/>
        <v>1.319035533672995E-2</v>
      </c>
    </row>
    <row r="198" spans="1:16" x14ac:dyDescent="0.2">
      <c r="A198" s="3">
        <v>35354</v>
      </c>
      <c r="B198" s="22">
        <f>'Parameters and Results'!$B$10*'Volatility and Adjustment a)'!B197 + (1-'Parameters and Results'!$B$10)*Data!F198^2</f>
        <v>2.9596118664603282E-5</v>
      </c>
      <c r="C198" s="8">
        <f t="shared" si="21"/>
        <v>8.6017612534589796E-2</v>
      </c>
      <c r="D198" s="22">
        <f>'Parameters and Results'!$B$10*'Volatility and Adjustment a)'!D197 + (1-'Parameters and Results'!$B$10)*Data!G198^2</f>
        <v>3.2920460570035279E-5</v>
      </c>
      <c r="E198" s="8">
        <f t="shared" si="22"/>
        <v>9.071998204645336E-2</v>
      </c>
      <c r="F198" s="22">
        <f>'Parameters and Results'!$B$10*'Volatility and Adjustment a)'!F197 + (1-'Parameters and Results'!$B$10)*Data!H198^2</f>
        <v>7.173786159735439E-6</v>
      </c>
      <c r="G198" s="8">
        <f t="shared" si="23"/>
        <v>4.2349103177444732E-2</v>
      </c>
      <c r="H198" s="22">
        <f>'Parameters and Results'!$B$10*H197 + (1-'Parameters and Results'!$B$10)*Data!I198^2</f>
        <v>4.8645483561569983E-5</v>
      </c>
      <c r="I198" s="8">
        <f t="shared" si="24"/>
        <v>0.11027860576917217</v>
      </c>
      <c r="J198" s="22">
        <f>'Parameters and Results'!$B$10*J197 + (1-'Parameters and Results'!$B$10)*Data!J198^2</f>
        <v>6.4564075437618982E-7</v>
      </c>
      <c r="K198" s="8">
        <f t="shared" si="25"/>
        <v>1.2704730953233424E-2</v>
      </c>
      <c r="L198" s="22">
        <f>'Parameters and Results'!$B$10*L197 + (1-'Parameters and Results'!$B$10)*Data!K198^2</f>
        <v>4.7176324570859003E-5</v>
      </c>
      <c r="M198" s="8">
        <f t="shared" si="26"/>
        <v>0.10860055774587325</v>
      </c>
      <c r="N198" s="8">
        <f>Data!I198*$I$3023/I198</f>
        <v>-1.1183966259011496E-2</v>
      </c>
      <c r="O198" s="8">
        <f>Data!J198*$K$3023/K198</f>
        <v>-5.5608565773740241E-4</v>
      </c>
      <c r="P198" s="8">
        <f t="shared" si="27"/>
        <v>-1.1740051916748899E-2</v>
      </c>
    </row>
    <row r="199" spans="1:16" x14ac:dyDescent="0.2">
      <c r="A199" s="3">
        <v>35355</v>
      </c>
      <c r="B199" s="22">
        <f>'Parameters and Results'!$B$10*'Volatility and Adjustment a)'!B198 + (1-'Parameters and Results'!$B$10)*Data!F199^2</f>
        <v>2.8975901944573617E-5</v>
      </c>
      <c r="C199" s="8">
        <f t="shared" si="21"/>
        <v>8.5111547313765856E-2</v>
      </c>
      <c r="D199" s="22">
        <f>'Parameters and Results'!$B$10*'Volatility and Adjustment a)'!D198 + (1-'Parameters and Results'!$B$10)*Data!G199^2</f>
        <v>3.1747190512624163E-5</v>
      </c>
      <c r="E199" s="8">
        <f t="shared" si="22"/>
        <v>8.908870651298087E-2</v>
      </c>
      <c r="F199" s="22">
        <f>'Parameters and Results'!$B$10*'Volatility and Adjustment a)'!F198 + (1-'Parameters and Results'!$B$10)*Data!H199^2</f>
        <v>6.9306270918590061E-6</v>
      </c>
      <c r="G199" s="8">
        <f t="shared" si="23"/>
        <v>4.1625193969094629E-2</v>
      </c>
      <c r="H199" s="22">
        <f>'Parameters and Results'!$B$10*H198 + (1-'Parameters and Results'!$B$10)*Data!I199^2</f>
        <v>4.7755031522534785E-5</v>
      </c>
      <c r="I199" s="8">
        <f t="shared" si="24"/>
        <v>0.10926462318899789</v>
      </c>
      <c r="J199" s="22">
        <f>'Parameters and Results'!$B$10*J198 + (1-'Parameters and Results'!$B$10)*Data!J199^2</f>
        <v>6.2375643826731091E-7</v>
      </c>
      <c r="K199" s="8">
        <f t="shared" si="25"/>
        <v>1.2487558190728391E-2</v>
      </c>
      <c r="L199" s="22">
        <f>'Parameters and Results'!$B$10*L198 + (1-'Parameters and Results'!$B$10)*Data!K199^2</f>
        <v>4.6021093333914076E-5</v>
      </c>
      <c r="M199" s="8">
        <f t="shared" si="26"/>
        <v>0.1072626371738012</v>
      </c>
      <c r="N199" s="8">
        <f>Data!I199*$I$3023/I199</f>
        <v>1.5231190160380905E-2</v>
      </c>
      <c r="O199" s="8">
        <f>Data!J199*$K$3023/K199</f>
        <v>-1.3184332063897245E-3</v>
      </c>
      <c r="P199" s="8">
        <f t="shared" si="27"/>
        <v>1.3912756953991181E-2</v>
      </c>
    </row>
    <row r="200" spans="1:16" x14ac:dyDescent="0.2">
      <c r="A200" s="3">
        <v>35356</v>
      </c>
      <c r="B200" s="22">
        <f>'Parameters and Results'!$B$10*'Volatility and Adjustment a)'!B199 + (1-'Parameters and Results'!$B$10)*Data!F200^2</f>
        <v>2.7680488876286227E-5</v>
      </c>
      <c r="C200" s="8">
        <f t="shared" si="21"/>
        <v>8.3187271977578137E-2</v>
      </c>
      <c r="D200" s="22">
        <f>'Parameters and Results'!$B$10*'Volatility and Adjustment a)'!D199 + (1-'Parameters and Results'!$B$10)*Data!G200^2</f>
        <v>3.1593716685054734E-5</v>
      </c>
      <c r="E200" s="8">
        <f t="shared" si="22"/>
        <v>8.887310713181848E-2</v>
      </c>
      <c r="F200" s="22">
        <f>'Parameters and Results'!$B$10*'Volatility and Adjustment a)'!F199 + (1-'Parameters and Results'!$B$10)*Data!H200^2</f>
        <v>6.8953349922858556E-6</v>
      </c>
      <c r="G200" s="8">
        <f t="shared" si="23"/>
        <v>4.151907691738177E-2</v>
      </c>
      <c r="H200" s="22">
        <f>'Parameters and Results'!$B$10*H199 + (1-'Parameters and Results'!$B$10)*Data!I200^2</f>
        <v>4.6572216822788376E-5</v>
      </c>
      <c r="I200" s="8">
        <f t="shared" si="24"/>
        <v>0.10790298515656133</v>
      </c>
      <c r="J200" s="22">
        <f>'Parameters and Results'!$B$10*J199 + (1-'Parameters and Results'!$B$10)*Data!J200^2</f>
        <v>6.2058014930572736E-7</v>
      </c>
      <c r="K200" s="8">
        <f t="shared" si="25"/>
        <v>1.2455723075214534E-2</v>
      </c>
      <c r="L200" s="22">
        <f>'Parameters and Results'!$B$10*L199 + (1-'Parameters and Results'!$B$10)*Data!K200^2</f>
        <v>4.4496465417992078E-5</v>
      </c>
      <c r="M200" s="8">
        <f t="shared" si="26"/>
        <v>0.10547092658404979</v>
      </c>
      <c r="N200" s="8">
        <f>Data!I200*$I$3023/I200</f>
        <v>1.4047278930306922E-2</v>
      </c>
      <c r="O200" s="8">
        <f>Data!J200*$K$3023/K200</f>
        <v>-1.8842482461678184E-3</v>
      </c>
      <c r="P200" s="8">
        <f t="shared" si="27"/>
        <v>1.2163030684139103E-2</v>
      </c>
    </row>
    <row r="201" spans="1:16" x14ac:dyDescent="0.2">
      <c r="A201" s="3">
        <v>35359</v>
      </c>
      <c r="B201" s="22">
        <f>'Parameters and Results'!$B$10*'Volatility and Adjustment a)'!B200 + (1-'Parameters and Results'!$B$10)*Data!F201^2</f>
        <v>2.7473437144354443E-5</v>
      </c>
      <c r="C201" s="8">
        <f t="shared" si="21"/>
        <v>8.2875565072514645E-2</v>
      </c>
      <c r="D201" s="22">
        <f>'Parameters and Results'!$B$10*'Volatility and Adjustment a)'!D200 + (1-'Parameters and Results'!$B$10)*Data!G201^2</f>
        <v>2.9809977797651534E-5</v>
      </c>
      <c r="E201" s="8">
        <f t="shared" si="22"/>
        <v>8.6327831256280754E-2</v>
      </c>
      <c r="F201" s="22">
        <f>'Parameters and Results'!$B$10*'Volatility and Adjustment a)'!F200 + (1-'Parameters and Results'!$B$10)*Data!H201^2</f>
        <v>6.5216761838243209E-6</v>
      </c>
      <c r="G201" s="8">
        <f t="shared" si="23"/>
        <v>4.0378447790325969E-2</v>
      </c>
      <c r="H201" s="22">
        <f>'Parameters and Results'!$B$10*H200 + (1-'Parameters and Results'!$B$10)*Data!I201^2</f>
        <v>4.4542434828400508E-5</v>
      </c>
      <c r="I201" s="8">
        <f t="shared" si="24"/>
        <v>0.10552539366001022</v>
      </c>
      <c r="J201" s="22">
        <f>'Parameters and Results'!$B$10*J200 + (1-'Parameters and Results'!$B$10)*Data!J201^2</f>
        <v>5.8695085654418921E-7</v>
      </c>
      <c r="K201" s="8">
        <f t="shared" si="25"/>
        <v>1.2113534337097795E-2</v>
      </c>
      <c r="L201" s="22">
        <f>'Parameters and Results'!$B$10*L200 + (1-'Parameters and Results'!$B$10)*Data!K201^2</f>
        <v>4.2489827337296138E-5</v>
      </c>
      <c r="M201" s="8">
        <f t="shared" si="26"/>
        <v>0.10306530373663114</v>
      </c>
      <c r="N201" s="8">
        <f>Data!I201*$I$3023/I201</f>
        <v>9.6826901852944958E-3</v>
      </c>
      <c r="O201" s="8">
        <f>Data!J201*$K$3023/K201</f>
        <v>-6.2863035713809701E-4</v>
      </c>
      <c r="P201" s="8">
        <f t="shared" si="27"/>
        <v>9.0540598281563991E-3</v>
      </c>
    </row>
    <row r="202" spans="1:16" x14ac:dyDescent="0.2">
      <c r="A202" s="3">
        <v>35360</v>
      </c>
      <c r="B202" s="22">
        <f>'Parameters and Results'!$B$10*'Volatility and Adjustment a)'!B201 + (1-'Parameters and Results'!$B$10)*Data!F202^2</f>
        <v>2.6742926870316845E-5</v>
      </c>
      <c r="C202" s="8">
        <f t="shared" si="21"/>
        <v>8.176632386000493E-2</v>
      </c>
      <c r="D202" s="22">
        <f>'Parameters and Results'!$B$10*'Volatility and Adjustment a)'!D201 + (1-'Parameters and Results'!$B$10)*Data!G202^2</f>
        <v>2.9308372711016687E-5</v>
      </c>
      <c r="E202" s="8">
        <f t="shared" si="22"/>
        <v>8.5598441444655823E-2</v>
      </c>
      <c r="F202" s="22">
        <f>'Parameters and Results'!$B$10*'Volatility and Adjustment a)'!F201 + (1-'Parameters and Results'!$B$10)*Data!H202^2</f>
        <v>6.4538785347818652E-6</v>
      </c>
      <c r="G202" s="8">
        <f t="shared" si="23"/>
        <v>4.0168017547490019E-2</v>
      </c>
      <c r="H202" s="22">
        <f>'Parameters and Results'!$B$10*H201 + (1-'Parameters and Results'!$B$10)*Data!I202^2</f>
        <v>4.3975049611675985E-5</v>
      </c>
      <c r="I202" s="8">
        <f t="shared" si="24"/>
        <v>0.10485114402293852</v>
      </c>
      <c r="J202" s="22">
        <f>'Parameters and Results'!$B$10*J201 + (1-'Parameters and Results'!$B$10)*Data!J202^2</f>
        <v>5.8084906813036824E-7</v>
      </c>
      <c r="K202" s="8">
        <f t="shared" si="25"/>
        <v>1.205040526424701E-2</v>
      </c>
      <c r="L202" s="22">
        <f>'Parameters and Results'!$B$10*L201 + (1-'Parameters and Results'!$B$10)*Data!K202^2</f>
        <v>4.2569859518364135E-5</v>
      </c>
      <c r="M202" s="8">
        <f t="shared" si="26"/>
        <v>0.10316232296527175</v>
      </c>
      <c r="N202" s="8">
        <f>Data!I202*$I$3023/I202</f>
        <v>-1.617034380725256E-2</v>
      </c>
      <c r="O202" s="8">
        <f>Data!J202*$K$3023/K202</f>
        <v>-1.795730688644025E-3</v>
      </c>
      <c r="P202" s="8">
        <f t="shared" si="27"/>
        <v>-1.7966074495896586E-2</v>
      </c>
    </row>
    <row r="203" spans="1:16" x14ac:dyDescent="0.2">
      <c r="A203" s="3">
        <v>35361</v>
      </c>
      <c r="B203" s="22">
        <f>'Parameters and Results'!$B$10*'Volatility and Adjustment a)'!B202 + (1-'Parameters and Results'!$B$10)*Data!F203^2</f>
        <v>2.8183267740987615E-5</v>
      </c>
      <c r="C203" s="8">
        <f t="shared" si="21"/>
        <v>8.3939364634519981E-2</v>
      </c>
      <c r="D203" s="22">
        <f>'Parameters and Results'!$B$10*'Volatility and Adjustment a)'!D202 + (1-'Parameters and Results'!$B$10)*Data!G203^2</f>
        <v>2.7608701434144475E-5</v>
      </c>
      <c r="E203" s="8">
        <f t="shared" si="22"/>
        <v>8.3079331716956653E-2</v>
      </c>
      <c r="F203" s="22">
        <f>'Parameters and Results'!$B$10*'Volatility and Adjustment a)'!F202 + (1-'Parameters and Results'!$B$10)*Data!H203^2</f>
        <v>6.119641548861475E-6</v>
      </c>
      <c r="G203" s="8">
        <f t="shared" si="23"/>
        <v>3.9114068916636234E-2</v>
      </c>
      <c r="H203" s="22">
        <f>'Parameters and Results'!$B$10*H202 + (1-'Parameters and Results'!$B$10)*Data!I203^2</f>
        <v>4.3285000092340113E-5</v>
      </c>
      <c r="I203" s="8">
        <f t="shared" si="24"/>
        <v>0.10402523743344702</v>
      </c>
      <c r="J203" s="22">
        <f>'Parameters and Results'!$B$10*J202 + (1-'Parameters and Results'!$B$10)*Data!J203^2</f>
        <v>5.5076773939753316E-7</v>
      </c>
      <c r="K203" s="8">
        <f t="shared" si="25"/>
        <v>1.1734220674990874E-2</v>
      </c>
      <c r="L203" s="22">
        <f>'Parameters and Results'!$B$10*L202 + (1-'Parameters and Results'!$B$10)*Data!K203^2</f>
        <v>4.2161695309651298E-5</v>
      </c>
      <c r="M203" s="8">
        <f t="shared" si="26"/>
        <v>0.10266656625899603</v>
      </c>
      <c r="N203" s="8">
        <f>Data!I203*$I$3023/I203</f>
        <v>-1.5680362005651587E-2</v>
      </c>
      <c r="O203" s="8">
        <f>Data!J203*$K$3023/K203</f>
        <v>-7.4639707017856607E-4</v>
      </c>
      <c r="P203" s="8">
        <f t="shared" si="27"/>
        <v>-1.6426759075830154E-2</v>
      </c>
    </row>
    <row r="204" spans="1:16" x14ac:dyDescent="0.2">
      <c r="A204" s="3">
        <v>35362</v>
      </c>
      <c r="B204" s="22">
        <f>'Parameters and Results'!$B$10*'Volatility and Adjustment a)'!B203 + (1-'Parameters and Results'!$B$10)*Data!F204^2</f>
        <v>2.9624244085182967E-5</v>
      </c>
      <c r="C204" s="8">
        <f t="shared" si="21"/>
        <v>8.6058474430446077E-2</v>
      </c>
      <c r="D204" s="22">
        <f>'Parameters and Results'!$B$10*'Volatility and Adjustment a)'!D203 + (1-'Parameters and Results'!$B$10)*Data!G204^2</f>
        <v>2.8947935137288815E-5</v>
      </c>
      <c r="E204" s="8">
        <f t="shared" si="22"/>
        <v>8.5070463642337127E-2</v>
      </c>
      <c r="F204" s="22">
        <f>'Parameters and Results'!$B$10*'Volatility and Adjustment a)'!F203 + (1-'Parameters and Results'!$B$10)*Data!H204^2</f>
        <v>6.3425987435599009E-6</v>
      </c>
      <c r="G204" s="8">
        <f t="shared" si="23"/>
        <v>3.9820217049759729E-2</v>
      </c>
      <c r="H204" s="22">
        <f>'Parameters and Results'!$B$10*H203 + (1-'Parameters and Results'!$B$10)*Data!I204^2</f>
        <v>4.6854014962430921E-5</v>
      </c>
      <c r="I204" s="8">
        <f t="shared" si="24"/>
        <v>0.10822894132628172</v>
      </c>
      <c r="J204" s="22">
        <f>'Parameters and Results'!$B$10*J203 + (1-'Parameters and Results'!$B$10)*Data!J204^2</f>
        <v>5.708338869203914E-7</v>
      </c>
      <c r="K204" s="8">
        <f t="shared" si="25"/>
        <v>1.1946065114927922E-2</v>
      </c>
      <c r="L204" s="22">
        <f>'Parameters and Results'!$B$10*L203 + (1-'Parameters and Results'!$B$10)*Data!K204^2</f>
        <v>4.4706675354380887E-5</v>
      </c>
      <c r="M204" s="8">
        <f t="shared" si="26"/>
        <v>0.10571976560036075</v>
      </c>
      <c r="N204" s="8">
        <f>Data!I204*$I$3023/I204</f>
        <v>-2.6810948463732477E-2</v>
      </c>
      <c r="O204" s="8">
        <f>Data!J204*$K$3023/K204</f>
        <v>2.4465540536276875E-3</v>
      </c>
      <c r="P204" s="8">
        <f t="shared" si="27"/>
        <v>-2.4364394410104788E-2</v>
      </c>
    </row>
    <row r="205" spans="1:16" x14ac:dyDescent="0.2">
      <c r="A205" s="3">
        <v>35363</v>
      </c>
      <c r="B205" s="22">
        <f>'Parameters and Results'!$B$10*'Volatility and Adjustment a)'!B204 + (1-'Parameters and Results'!$B$10)*Data!F205^2</f>
        <v>2.9819782847318085E-5</v>
      </c>
      <c r="C205" s="8">
        <f t="shared" si="21"/>
        <v>8.6342027494317741E-2</v>
      </c>
      <c r="D205" s="22">
        <f>'Parameters and Results'!$B$10*'Volatility and Adjustment a)'!D204 + (1-'Parameters and Results'!$B$10)*Data!G205^2</f>
        <v>2.7439833368429931E-5</v>
      </c>
      <c r="E205" s="8">
        <f t="shared" si="22"/>
        <v>8.2824865481976387E-2</v>
      </c>
      <c r="F205" s="22">
        <f>'Parameters and Results'!$B$10*'Volatility and Adjustment a)'!F204 + (1-'Parameters and Results'!$B$10)*Data!H205^2</f>
        <v>1.0828189294312747E-5</v>
      </c>
      <c r="G205" s="8">
        <f t="shared" si="23"/>
        <v>5.2029292937519213E-2</v>
      </c>
      <c r="H205" s="22">
        <f>'Parameters and Results'!$B$10*H204 + (1-'Parameters and Results'!$B$10)*Data!I205^2</f>
        <v>4.4985168040845816E-5</v>
      </c>
      <c r="I205" s="8">
        <f t="shared" si="24"/>
        <v>0.10604853610593337</v>
      </c>
      <c r="J205" s="22">
        <f>'Parameters and Results'!$B$10*J204 + (1-'Parameters and Results'!$B$10)*Data!J205^2</f>
        <v>9.7453703648814767E-7</v>
      </c>
      <c r="K205" s="8">
        <f t="shared" si="25"/>
        <v>1.5608787881255769E-2</v>
      </c>
      <c r="L205" s="22">
        <f>'Parameters and Results'!$B$10*L204 + (1-'Parameters and Results'!$B$10)*Data!K205^2</f>
        <v>4.2119749327094359E-5</v>
      </c>
      <c r="M205" s="8">
        <f t="shared" si="26"/>
        <v>0.10261548290474293</v>
      </c>
      <c r="N205" s="8">
        <f>Data!I205*$I$3023/I205</f>
        <v>1.0696984222271652E-2</v>
      </c>
      <c r="O205" s="8">
        <f>Data!J205*$K$3023/K205</f>
        <v>-5.3768406240092539E-3</v>
      </c>
      <c r="P205" s="8">
        <f t="shared" si="27"/>
        <v>5.3201435982623982E-3</v>
      </c>
    </row>
    <row r="206" spans="1:16" x14ac:dyDescent="0.2">
      <c r="A206" s="3">
        <v>35366</v>
      </c>
      <c r="B206" s="22">
        <f>'Parameters and Results'!$B$10*'Volatility and Adjustment a)'!B205 + (1-'Parameters and Results'!$B$10)*Data!F206^2</f>
        <v>2.8061760631554017E-5</v>
      </c>
      <c r="C206" s="8">
        <f t="shared" si="21"/>
        <v>8.3758224419387642E-2</v>
      </c>
      <c r="D206" s="22">
        <f>'Parameters and Results'!$B$10*'Volatility and Adjustment a)'!D205 + (1-'Parameters and Results'!$B$10)*Data!G206^2</f>
        <v>2.74380014822917E-5</v>
      </c>
      <c r="E206" s="8">
        <f t="shared" si="22"/>
        <v>8.2822100737501972E-2</v>
      </c>
      <c r="F206" s="22">
        <f>'Parameters and Results'!$B$10*'Volatility and Adjustment a)'!F205 + (1-'Parameters and Results'!$B$10)*Data!H206^2</f>
        <v>1.1012629796775133E-5</v>
      </c>
      <c r="G206" s="8">
        <f t="shared" si="23"/>
        <v>5.2470538868909886E-2</v>
      </c>
      <c r="H206" s="22">
        <f>'Parameters and Results'!$B$10*H205 + (1-'Parameters and Results'!$B$10)*Data!I206^2</f>
        <v>4.2575533448818794E-5</v>
      </c>
      <c r="I206" s="8">
        <f t="shared" si="24"/>
        <v>0.10316919773946436</v>
      </c>
      <c r="J206" s="22">
        <f>'Parameters and Results'!$B$10*J205 + (1-'Parameters and Results'!$B$10)*Data!J206^2</f>
        <v>9.9113668170976247E-7</v>
      </c>
      <c r="K206" s="8">
        <f t="shared" si="25"/>
        <v>1.5741161660672971E-2</v>
      </c>
      <c r="L206" s="22">
        <f>'Parameters and Results'!$B$10*L205 + (1-'Parameters and Results'!$B$10)*Data!K206^2</f>
        <v>4.0251943647834092E-5</v>
      </c>
      <c r="M206" s="8">
        <f t="shared" si="26"/>
        <v>0.10031443521227901</v>
      </c>
      <c r="N206" s="8">
        <f>Data!I206*$I$3023/I206</f>
        <v>-6.094044598062425E-3</v>
      </c>
      <c r="O206" s="8">
        <f>Data!J206*$K$3023/K206</f>
        <v>-2.2074167280473145E-3</v>
      </c>
      <c r="P206" s="8">
        <f t="shared" si="27"/>
        <v>-8.3014613261097395E-3</v>
      </c>
    </row>
    <row r="207" spans="1:16" x14ac:dyDescent="0.2">
      <c r="A207" s="3">
        <v>35367</v>
      </c>
      <c r="B207" s="22">
        <f>'Parameters and Results'!$B$10*'Volatility and Adjustment a)'!B206 + (1-'Parameters and Results'!$B$10)*Data!F207^2</f>
        <v>3.0152484091570983E-5</v>
      </c>
      <c r="C207" s="8">
        <f t="shared" si="21"/>
        <v>8.6822353244384864E-2</v>
      </c>
      <c r="D207" s="22">
        <f>'Parameters and Results'!$B$10*'Volatility and Adjustment a)'!D206 + (1-'Parameters and Results'!$B$10)*Data!G207^2</f>
        <v>2.7996978378878105E-5</v>
      </c>
      <c r="E207" s="8">
        <f t="shared" si="22"/>
        <v>8.3661488121593477E-2</v>
      </c>
      <c r="F207" s="22">
        <f>'Parameters and Results'!$B$10*'Volatility and Adjustment a)'!F206 + (1-'Parameters and Results'!$B$10)*Data!H207^2</f>
        <v>1.0474161470149185E-5</v>
      </c>
      <c r="G207" s="8">
        <f t="shared" si="23"/>
        <v>5.1171675441960038E-2</v>
      </c>
      <c r="H207" s="22">
        <f>'Parameters and Results'!$B$10*H206 + (1-'Parameters and Results'!$B$10)*Data!I207^2</f>
        <v>4.0827467511647411E-5</v>
      </c>
      <c r="I207" s="8">
        <f t="shared" si="24"/>
        <v>0.10102903977526388</v>
      </c>
      <c r="J207" s="22">
        <f>'Parameters and Results'!$B$10*J206 + (1-'Parameters and Results'!$B$10)*Data!J207^2</f>
        <v>9.4267453231342722E-7</v>
      </c>
      <c r="K207" s="8">
        <f t="shared" si="25"/>
        <v>1.5351502632588016E-2</v>
      </c>
      <c r="L207" s="22">
        <f>'Parameters and Results'!$B$10*L206 + (1-'Parameters and Results'!$B$10)*Data!K207^2</f>
        <v>3.846587402343443E-5</v>
      </c>
      <c r="M207" s="8">
        <f t="shared" si="26"/>
        <v>9.8063594192027287E-2</v>
      </c>
      <c r="N207" s="8">
        <f>Data!I207*$I$3023/I207</f>
        <v>-1.0387154877519036E-2</v>
      </c>
      <c r="O207" s="8">
        <f>Data!J207*$K$3023/K207</f>
        <v>8.6665725703485147E-4</v>
      </c>
      <c r="P207" s="8">
        <f t="shared" si="27"/>
        <v>-9.5204976204841842E-3</v>
      </c>
    </row>
    <row r="208" spans="1:16" x14ac:dyDescent="0.2">
      <c r="A208" s="3">
        <v>35368</v>
      </c>
      <c r="B208" s="22">
        <f>'Parameters and Results'!$B$10*'Volatility and Adjustment a)'!B207 + (1-'Parameters and Results'!$B$10)*Data!F208^2</f>
        <v>3.1664238813723896E-5</v>
      </c>
      <c r="C208" s="8">
        <f t="shared" si="21"/>
        <v>8.8972241195953775E-2</v>
      </c>
      <c r="D208" s="22">
        <f>'Parameters and Results'!$B$10*'Volatility and Adjustment a)'!D207 + (1-'Parameters and Results'!$B$10)*Data!G208^2</f>
        <v>2.6361090564884792E-5</v>
      </c>
      <c r="E208" s="8">
        <f t="shared" si="22"/>
        <v>8.1180494216413823E-2</v>
      </c>
      <c r="F208" s="22">
        <f>'Parameters and Results'!$B$10*'Volatility and Adjustment a)'!F207 + (1-'Parameters and Results'!$B$10)*Data!H208^2</f>
        <v>2.1608686862009259E-5</v>
      </c>
      <c r="G208" s="8">
        <f t="shared" si="23"/>
        <v>7.3499467450467384E-2</v>
      </c>
      <c r="H208" s="22">
        <f>'Parameters and Results'!$B$10*H207 + (1-'Parameters and Results'!$B$10)*Data!I208^2</f>
        <v>4.1294144911912163E-5</v>
      </c>
      <c r="I208" s="8">
        <f t="shared" si="24"/>
        <v>0.10160480415796312</v>
      </c>
      <c r="J208" s="22">
        <f>'Parameters and Results'!$B$10*J207 + (1-'Parameters and Results'!$B$10)*Data!J208^2</f>
        <v>1.9447818175808342E-6</v>
      </c>
      <c r="K208" s="8">
        <f t="shared" si="25"/>
        <v>2.2049840235140221E-2</v>
      </c>
      <c r="L208" s="22">
        <f>'Parameters and Results'!$B$10*L207 + (1-'Parameters and Results'!$B$10)*Data!K208^2</f>
        <v>4.3647125782415358E-5</v>
      </c>
      <c r="M208" s="8">
        <f t="shared" si="26"/>
        <v>0.10445947274232165</v>
      </c>
      <c r="N208" s="8">
        <f>Data!I208*$I$3023/I208</f>
        <v>-1.9640544936234811E-2</v>
      </c>
      <c r="O208" s="8">
        <f>Data!J208*$K$3023/K208</f>
        <v>-5.9177538284428018E-3</v>
      </c>
      <c r="P208" s="8">
        <f t="shared" si="27"/>
        <v>-2.5558298764677613E-2</v>
      </c>
    </row>
    <row r="209" spans="1:16" x14ac:dyDescent="0.2">
      <c r="A209" s="3">
        <v>35369</v>
      </c>
      <c r="B209" s="22">
        <f>'Parameters and Results'!$B$10*'Volatility and Adjustment a)'!B208 + (1-'Parameters and Results'!$B$10)*Data!F209^2</f>
        <v>3.0643266045340724E-5</v>
      </c>
      <c r="C209" s="8">
        <f t="shared" si="21"/>
        <v>8.7526090460703088E-2</v>
      </c>
      <c r="D209" s="22">
        <f>'Parameters and Results'!$B$10*'Volatility and Adjustment a)'!D208 + (1-'Parameters and Results'!$B$10)*Data!G209^2</f>
        <v>2.7097360143120036E-5</v>
      </c>
      <c r="E209" s="8">
        <f t="shared" si="22"/>
        <v>8.2306379071005242E-2</v>
      </c>
      <c r="F209" s="22">
        <f>'Parameters and Results'!$B$10*'Volatility and Adjustment a)'!F208 + (1-'Parameters and Results'!$B$10)*Data!H209^2</f>
        <v>2.0832344362381529E-5</v>
      </c>
      <c r="G209" s="8">
        <f t="shared" si="23"/>
        <v>7.2167070680438331E-2</v>
      </c>
      <c r="H209" s="22">
        <f>'Parameters and Results'!$B$10*H208 + (1-'Parameters and Results'!$B$10)*Data!I209^2</f>
        <v>4.1514099933372242E-5</v>
      </c>
      <c r="I209" s="8">
        <f t="shared" si="24"/>
        <v>0.10187504593050774</v>
      </c>
      <c r="J209" s="22">
        <f>'Parameters and Results'!$B$10*J208 + (1-'Parameters and Results'!$B$10)*Data!J209^2</f>
        <v>1.8749109926143383E-6</v>
      </c>
      <c r="K209" s="8">
        <f t="shared" si="25"/>
        <v>2.1650121204131505E-2</v>
      </c>
      <c r="L209" s="22">
        <f>'Parameters and Results'!$B$10*L208 + (1-'Parameters and Results'!$B$10)*Data!K209^2</f>
        <v>4.4483467618676841E-5</v>
      </c>
      <c r="M209" s="8">
        <f t="shared" si="26"/>
        <v>0.10545552097765773</v>
      </c>
      <c r="N209" s="8">
        <f>Data!I209*$I$3023/I209</f>
        <v>1.8839572358844314E-2</v>
      </c>
      <c r="O209" s="8">
        <f>Data!J209*$K$3023/K209</f>
        <v>1.2674175285498838E-3</v>
      </c>
      <c r="P209" s="8">
        <f t="shared" si="27"/>
        <v>2.0106989887394199E-2</v>
      </c>
    </row>
    <row r="210" spans="1:16" x14ac:dyDescent="0.2">
      <c r="A210" s="3">
        <v>35370</v>
      </c>
      <c r="B210" s="22">
        <f>'Parameters and Results'!$B$10*'Volatility and Adjustment a)'!B209 + (1-'Parameters and Results'!$B$10)*Data!F210^2</f>
        <v>3.2380484330022023E-5</v>
      </c>
      <c r="C210" s="8">
        <f t="shared" si="21"/>
        <v>8.9972890819988147E-2</v>
      </c>
      <c r="D210" s="22">
        <f>'Parameters and Results'!$B$10*'Volatility and Adjustment a)'!D209 + (1-'Parameters and Results'!$B$10)*Data!G210^2</f>
        <v>2.5743505094228755E-5</v>
      </c>
      <c r="E210" s="8">
        <f t="shared" si="22"/>
        <v>8.0223913352299073E-2</v>
      </c>
      <c r="F210" s="22">
        <f>'Parameters and Results'!$B$10*'Volatility and Adjustment a)'!F209 + (1-'Parameters and Results'!$B$10)*Data!H210^2</f>
        <v>2.1024516085231412E-5</v>
      </c>
      <c r="G210" s="8">
        <f t="shared" si="23"/>
        <v>7.2499165659391226E-2</v>
      </c>
      <c r="H210" s="22">
        <f>'Parameters and Results'!$B$10*H209 + (1-'Parameters and Results'!$B$10)*Data!I210^2</f>
        <v>4.2772248844556841E-5</v>
      </c>
      <c r="I210" s="8">
        <f t="shared" si="24"/>
        <v>0.10340726382193473</v>
      </c>
      <c r="J210" s="22">
        <f>'Parameters and Results'!$B$10*J209 + (1-'Parameters and Results'!$B$10)*Data!J210^2</f>
        <v>1.8922064476708277E-6</v>
      </c>
      <c r="K210" s="8">
        <f t="shared" si="25"/>
        <v>2.1749749697817372E-2</v>
      </c>
      <c r="L210" s="22">
        <f>'Parameters and Results'!$B$10*L209 + (1-'Parameters and Results'!$B$10)*Data!K210^2</f>
        <v>4.7088353867518371E-5</v>
      </c>
      <c r="M210" s="8">
        <f t="shared" si="26"/>
        <v>0.10849925560518649</v>
      </c>
      <c r="N210" s="8">
        <f>Data!I210*$I$3023/I210</f>
        <v>-2.1880445531381149E-2</v>
      </c>
      <c r="O210" s="8">
        <f>Data!J210*$K$3023/K210</f>
        <v>-2.1006274850046431E-3</v>
      </c>
      <c r="P210" s="8">
        <f t="shared" si="27"/>
        <v>-2.3981073016385794E-2</v>
      </c>
    </row>
    <row r="211" spans="1:16" x14ac:dyDescent="0.2">
      <c r="A211" s="3">
        <v>35373</v>
      </c>
      <c r="B211" s="22">
        <f>'Parameters and Results'!$B$10*'Volatility and Adjustment a)'!B210 + (1-'Parameters and Results'!$B$10)*Data!F211^2</f>
        <v>3.2047544283247101E-5</v>
      </c>
      <c r="C211" s="8">
        <f t="shared" si="21"/>
        <v>8.9509139593740794E-2</v>
      </c>
      <c r="D211" s="22">
        <f>'Parameters and Results'!$B$10*'Volatility and Adjustment a)'!D210 + (1-'Parameters and Results'!$B$10)*Data!G211^2</f>
        <v>2.5255833386228142E-5</v>
      </c>
      <c r="E211" s="8">
        <f t="shared" si="22"/>
        <v>7.9460419999878143E-2</v>
      </c>
      <c r="F211" s="22">
        <f>'Parameters and Results'!$B$10*'Volatility and Adjustment a)'!F210 + (1-'Parameters and Results'!$B$10)*Data!H211^2</f>
        <v>2.1086264918547966E-5</v>
      </c>
      <c r="G211" s="8">
        <f t="shared" si="23"/>
        <v>7.260555233339247E-2</v>
      </c>
      <c r="H211" s="22">
        <f>'Parameters and Results'!$B$10*H210 + (1-'Parameters and Results'!$B$10)*Data!I211^2</f>
        <v>4.0513996262540899E-5</v>
      </c>
      <c r="I211" s="8">
        <f t="shared" si="24"/>
        <v>0.1006404444825003</v>
      </c>
      <c r="J211" s="22">
        <f>'Parameters and Results'!$B$10*J210 + (1-'Parameters and Results'!$B$10)*Data!J211^2</f>
        <v>1.8977638426693176E-6</v>
      </c>
      <c r="K211" s="8">
        <f t="shared" si="25"/>
        <v>2.1781665700017744E-2</v>
      </c>
      <c r="L211" s="22">
        <f>'Parameters and Results'!$B$10*L210 + (1-'Parameters and Results'!$B$10)*Data!K211^2</f>
        <v>4.5073314623307557E-5</v>
      </c>
      <c r="M211" s="8">
        <f t="shared" si="26"/>
        <v>0.10615238412690922</v>
      </c>
      <c r="N211" s="8">
        <f>Data!I211*$I$3023/I211</f>
        <v>-6.4448178065740821E-3</v>
      </c>
      <c r="O211" s="8">
        <f>Data!J211*$K$3023/K211</f>
        <v>-2.0092254035710615E-3</v>
      </c>
      <c r="P211" s="8">
        <f t="shared" si="27"/>
        <v>-8.454043210145144E-3</v>
      </c>
    </row>
    <row r="212" spans="1:16" x14ac:dyDescent="0.2">
      <c r="A212" s="3">
        <v>35374</v>
      </c>
      <c r="B212" s="22">
        <f>'Parameters and Results'!$B$10*'Volatility and Adjustment a)'!B211 + (1-'Parameters and Results'!$B$10)*Data!F212^2</f>
        <v>3.0315570015570613E-5</v>
      </c>
      <c r="C212" s="8">
        <f t="shared" si="21"/>
        <v>8.7056834906241873E-2</v>
      </c>
      <c r="D212" s="22">
        <f>'Parameters and Results'!$B$10*'Volatility and Adjustment a)'!D211 + (1-'Parameters and Results'!$B$10)*Data!G212^2</f>
        <v>3.0267982815763746E-5</v>
      </c>
      <c r="E212" s="8">
        <f t="shared" si="22"/>
        <v>8.698848029446736E-2</v>
      </c>
      <c r="F212" s="22">
        <f>'Parameters and Results'!$B$10*'Volatility and Adjustment a)'!F211 + (1-'Parameters and Results'!$B$10)*Data!H212^2</f>
        <v>1.9871023227030661E-5</v>
      </c>
      <c r="G212" s="8">
        <f t="shared" si="23"/>
        <v>7.0482308466434787E-2</v>
      </c>
      <c r="H212" s="22">
        <f>'Parameters and Results'!$B$10*H211 + (1-'Parameters and Results'!$B$10)*Data!I212^2</f>
        <v>3.9077883824613341E-5</v>
      </c>
      <c r="I212" s="8">
        <f t="shared" si="24"/>
        <v>9.8840634134718788E-2</v>
      </c>
      <c r="J212" s="22">
        <f>'Parameters and Results'!$B$10*J211 + (1-'Parameters and Results'!$B$10)*Data!J212^2</f>
        <v>1.7883920904327601E-6</v>
      </c>
      <c r="K212" s="8">
        <f t="shared" si="25"/>
        <v>2.114469253993044E-2</v>
      </c>
      <c r="L212" s="22">
        <f>'Parameters and Results'!$B$10*L211 + (1-'Parameters and Results'!$B$10)*Data!K212^2</f>
        <v>4.3234415322901646E-5</v>
      </c>
      <c r="M212" s="8">
        <f t="shared" si="26"/>
        <v>0.10396443541291134</v>
      </c>
      <c r="N212" s="8">
        <f>Data!I212*$I$3023/I212</f>
        <v>1.1791424816176236E-2</v>
      </c>
      <c r="O212" s="8">
        <f>Data!J212*$K$3023/K212</f>
        <v>-4.0206978986711037E-4</v>
      </c>
      <c r="P212" s="8">
        <f t="shared" si="27"/>
        <v>1.1389355026309125E-2</v>
      </c>
    </row>
    <row r="213" spans="1:16" x14ac:dyDescent="0.2">
      <c r="A213" s="3">
        <v>35375</v>
      </c>
      <c r="B213" s="22">
        <f>'Parameters and Results'!$B$10*'Volatility and Adjustment a)'!B212 + (1-'Parameters and Results'!$B$10)*Data!F213^2</f>
        <v>2.9325391569202208E-5</v>
      </c>
      <c r="C213" s="8">
        <f t="shared" si="21"/>
        <v>8.5623290594910875E-2</v>
      </c>
      <c r="D213" s="22">
        <f>'Parameters and Results'!$B$10*'Volatility and Adjustment a)'!D212 + (1-'Parameters and Results'!$B$10)*Data!G213^2</f>
        <v>4.1113851055237294E-5</v>
      </c>
      <c r="E213" s="8">
        <f t="shared" si="22"/>
        <v>0.10138275377898019</v>
      </c>
      <c r="F213" s="22">
        <f>'Parameters and Results'!$B$10*'Volatility and Adjustment a)'!F212 + (1-'Parameters and Results'!$B$10)*Data!H213^2</f>
        <v>1.9234770003640228E-5</v>
      </c>
      <c r="G213" s="8">
        <f t="shared" si="23"/>
        <v>6.9344736648934341E-2</v>
      </c>
      <c r="H213" s="22">
        <f>'Parameters and Results'!$B$10*H212 + (1-'Parameters and Results'!$B$10)*Data!I213^2</f>
        <v>4.4121176323715245E-5</v>
      </c>
      <c r="I213" s="8">
        <f t="shared" si="24"/>
        <v>0.10502520688353255</v>
      </c>
      <c r="J213" s="22">
        <f>'Parameters and Results'!$B$10*J212 + (1-'Parameters and Results'!$B$10)*Data!J213^2</f>
        <v>1.7311293003276214E-6</v>
      </c>
      <c r="K213" s="8">
        <f t="shared" si="25"/>
        <v>2.0803420994680306E-2</v>
      </c>
      <c r="L213" s="22">
        <f>'Parameters and Results'!$B$10*L212 + (1-'Parameters and Results'!$B$10)*Data!K213^2</f>
        <v>4.9294414606137243E-5</v>
      </c>
      <c r="M213" s="8">
        <f t="shared" si="26"/>
        <v>0.11101172754053651</v>
      </c>
      <c r="N213" s="8">
        <f>Data!I213*$I$3023/I213</f>
        <v>3.0242568075856426E-2</v>
      </c>
      <c r="O213" s="8">
        <f>Data!J213*$K$3023/K213</f>
        <v>1.3636709296777874E-3</v>
      </c>
      <c r="P213" s="8">
        <f t="shared" si="27"/>
        <v>3.1606239005534213E-2</v>
      </c>
    </row>
    <row r="214" spans="1:16" x14ac:dyDescent="0.2">
      <c r="A214" s="3">
        <v>35376</v>
      </c>
      <c r="B214" s="22">
        <f>'Parameters and Results'!$B$10*'Volatility and Adjustment a)'!B213 + (1-'Parameters and Results'!$B$10)*Data!F214^2</f>
        <v>3.243629003403404E-5</v>
      </c>
      <c r="C214" s="8">
        <f t="shared" si="21"/>
        <v>9.005038871936373E-2</v>
      </c>
      <c r="D214" s="22">
        <f>'Parameters and Results'!$B$10*'Volatility and Adjustment a)'!D213 + (1-'Parameters and Results'!$B$10)*Data!G214^2</f>
        <v>3.9712581664445364E-5</v>
      </c>
      <c r="E214" s="8">
        <f t="shared" si="22"/>
        <v>9.9640079366243681E-2</v>
      </c>
      <c r="F214" s="22">
        <f>'Parameters and Results'!$B$10*'Volatility and Adjustment a)'!F213 + (1-'Parameters and Results'!$B$10)*Data!H214^2</f>
        <v>1.9329802625273702E-5</v>
      </c>
      <c r="G214" s="8">
        <f t="shared" si="23"/>
        <v>6.9515830256988403E-2</v>
      </c>
      <c r="H214" s="22">
        <f>'Parameters and Results'!$B$10*H213 + (1-'Parameters and Results'!$B$10)*Data!I214^2</f>
        <v>4.3360736803038291E-5</v>
      </c>
      <c r="I214" s="8">
        <f t="shared" si="24"/>
        <v>0.1041162052744892</v>
      </c>
      <c r="J214" s="22">
        <f>'Parameters and Results'!$B$10*J213 + (1-'Parameters and Results'!$B$10)*Data!J214^2</f>
        <v>1.7396822362746339E-6</v>
      </c>
      <c r="K214" s="8">
        <f t="shared" si="25"/>
        <v>2.0854749077096529E-2</v>
      </c>
      <c r="L214" s="22">
        <f>'Parameters and Results'!$B$10*L213 + (1-'Parameters and Results'!$B$10)*Data!K214^2</f>
        <v>4.9257128741924307E-5</v>
      </c>
      <c r="M214" s="8">
        <f t="shared" si="26"/>
        <v>0.11096973544836933</v>
      </c>
      <c r="N214" s="8">
        <f>Data!I214*$I$3023/I214</f>
        <v>-1.5416932099922171E-2</v>
      </c>
      <c r="O214" s="8">
        <f>Data!J214*$K$3023/K214</f>
        <v>-2.0389222305664929E-3</v>
      </c>
      <c r="P214" s="8">
        <f t="shared" si="27"/>
        <v>-1.7455854330488664E-2</v>
      </c>
    </row>
    <row r="215" spans="1:16" x14ac:dyDescent="0.2">
      <c r="A215" s="3">
        <v>35377</v>
      </c>
      <c r="B215" s="22">
        <f>'Parameters and Results'!$B$10*'Volatility and Adjustment a)'!B214 + (1-'Parameters and Results'!$B$10)*Data!F215^2</f>
        <v>3.0915557136361315E-5</v>
      </c>
      <c r="C215" s="8">
        <f t="shared" si="21"/>
        <v>8.7914101736242117E-2</v>
      </c>
      <c r="D215" s="22">
        <f>'Parameters and Results'!$B$10*'Volatility and Adjustment a)'!D214 + (1-'Parameters and Results'!$B$10)*Data!G215^2</f>
        <v>3.8463625930778313E-5</v>
      </c>
      <c r="E215" s="8">
        <f t="shared" si="22"/>
        <v>9.8060728544583933E-2</v>
      </c>
      <c r="F215" s="22">
        <f>'Parameters and Results'!$B$10*'Volatility and Adjustment a)'!F214 + (1-'Parameters and Results'!$B$10)*Data!H215^2</f>
        <v>1.8175542521204276E-5</v>
      </c>
      <c r="G215" s="8">
        <f t="shared" si="23"/>
        <v>6.7408349855941949E-2</v>
      </c>
      <c r="H215" s="22">
        <f>'Parameters and Results'!$B$10*H214 + (1-'Parameters and Results'!$B$10)*Data!I215^2</f>
        <v>4.207176798765576E-5</v>
      </c>
      <c r="I215" s="8">
        <f t="shared" si="24"/>
        <v>0.10255701827234419</v>
      </c>
      <c r="J215" s="22">
        <f>'Parameters and Results'!$B$10*J214 + (1-'Parameters and Results'!$B$10)*Data!J215^2</f>
        <v>1.6357988269083857E-6</v>
      </c>
      <c r="K215" s="8">
        <f t="shared" si="25"/>
        <v>2.0222504956782589E-2</v>
      </c>
      <c r="L215" s="22">
        <f>'Parameters and Results'!$B$10*L214 + (1-'Parameters and Results'!$B$10)*Data!K215^2</f>
        <v>4.7665985130492879E-5</v>
      </c>
      <c r="M215" s="8">
        <f t="shared" si="26"/>
        <v>0.10916270554829255</v>
      </c>
      <c r="N215" s="8">
        <f>Data!I215*$I$3023/I215</f>
        <v>1.3054584951753087E-2</v>
      </c>
      <c r="O215" s="8">
        <f>Data!J215*$K$3023/K215</f>
        <v>1.3987977329308612E-4</v>
      </c>
      <c r="P215" s="8">
        <f t="shared" si="27"/>
        <v>1.3194464725046174E-2</v>
      </c>
    </row>
    <row r="216" spans="1:16" x14ac:dyDescent="0.2">
      <c r="A216" s="3">
        <v>35381</v>
      </c>
      <c r="B216" s="22">
        <f>'Parameters and Results'!$B$10*'Volatility and Adjustment a)'!B215 + (1-'Parameters and Results'!$B$10)*Data!F216^2</f>
        <v>3.1214161991361856E-5</v>
      </c>
      <c r="C216" s="8">
        <f t="shared" si="21"/>
        <v>8.8337650511208773E-2</v>
      </c>
      <c r="D216" s="22">
        <f>'Parameters and Results'!$B$10*'Volatility and Adjustment a)'!D215 + (1-'Parameters and Results'!$B$10)*Data!G216^2</f>
        <v>3.6334465686406579E-5</v>
      </c>
      <c r="E216" s="8">
        <f t="shared" si="22"/>
        <v>9.5308008171410469E-2</v>
      </c>
      <c r="F216" s="22">
        <f>'Parameters and Results'!$B$10*'Volatility and Adjustment a)'!F215 + (1-'Parameters and Results'!$B$10)*Data!H216^2</f>
        <v>1.7085009969932018E-5</v>
      </c>
      <c r="G216" s="8">
        <f t="shared" si="23"/>
        <v>6.5354819963664532E-2</v>
      </c>
      <c r="H216" s="22">
        <f>'Parameters and Results'!$B$10*H215 + (1-'Parameters and Results'!$B$10)*Data!I216^2</f>
        <v>4.0662197989960376E-5</v>
      </c>
      <c r="I216" s="8">
        <f t="shared" si="24"/>
        <v>0.10082434972510407</v>
      </c>
      <c r="J216" s="22">
        <f>'Parameters and Results'!$B$10*J215 + (1-'Parameters and Results'!$B$10)*Data!J216^2</f>
        <v>1.5376508972938825E-6</v>
      </c>
      <c r="K216" s="8">
        <f t="shared" si="25"/>
        <v>1.9606445989099365E-2</v>
      </c>
      <c r="L216" s="22">
        <f>'Parameters and Results'!$B$10*L215 + (1-'Parameters and Results'!$B$10)*Data!K216^2</f>
        <v>4.5920762104227267E-5</v>
      </c>
      <c r="M216" s="8">
        <f t="shared" si="26"/>
        <v>0.10714565098993434</v>
      </c>
      <c r="N216" s="8">
        <f>Data!I216*$I$3023/I216</f>
        <v>1.2236871006717689E-2</v>
      </c>
      <c r="O216" s="8">
        <f>Data!J216*$K$3023/K216</f>
        <v>0</v>
      </c>
      <c r="P216" s="8">
        <f t="shared" si="27"/>
        <v>1.2236871006717689E-2</v>
      </c>
    </row>
    <row r="217" spans="1:16" x14ac:dyDescent="0.2">
      <c r="A217" s="3">
        <v>35382</v>
      </c>
      <c r="B217" s="22">
        <f>'Parameters and Results'!$B$10*'Volatility and Adjustment a)'!B216 + (1-'Parameters and Results'!$B$10)*Data!F217^2</f>
        <v>2.9553977872395298E-5</v>
      </c>
      <c r="C217" s="8">
        <f t="shared" si="21"/>
        <v>8.5956352110235723E-2</v>
      </c>
      <c r="D217" s="22">
        <f>'Parameters and Results'!$B$10*'Volatility and Adjustment a)'!D216 + (1-'Parameters and Results'!$B$10)*Data!G217^2</f>
        <v>3.443166256528923E-5</v>
      </c>
      <c r="E217" s="8">
        <f t="shared" si="22"/>
        <v>9.277885341672587E-2</v>
      </c>
      <c r="F217" s="22">
        <f>'Parameters and Results'!$B$10*'Volatility and Adjustment a)'!F216 + (1-'Parameters and Results'!$B$10)*Data!H217^2</f>
        <v>1.7468675098523616E-5</v>
      </c>
      <c r="G217" s="8">
        <f t="shared" si="23"/>
        <v>6.6084557762240523E-2</v>
      </c>
      <c r="H217" s="22">
        <f>'Parameters and Results'!$B$10*H216 + (1-'Parameters and Results'!$B$10)*Data!I217^2</f>
        <v>3.8236667628206772E-5</v>
      </c>
      <c r="I217" s="8">
        <f t="shared" si="24"/>
        <v>9.7770992155402067E-2</v>
      </c>
      <c r="J217" s="22">
        <f>'Parameters and Results'!$B$10*J216 + (1-'Parameters and Results'!$B$10)*Data!J217^2</f>
        <v>1.5721807588671263E-6</v>
      </c>
      <c r="K217" s="8">
        <f t="shared" si="25"/>
        <v>1.9825367328672162E-2</v>
      </c>
      <c r="L217" s="22">
        <f>'Parameters and Results'!$B$10*L216 + (1-'Parameters and Results'!$B$10)*Data!K217^2</f>
        <v>4.3391373648350865E-5</v>
      </c>
      <c r="M217" s="8">
        <f t="shared" si="26"/>
        <v>0.10415298081230184</v>
      </c>
      <c r="N217" s="8">
        <f>Data!I217*$I$3023/I217</f>
        <v>-1.4243185777991336E-3</v>
      </c>
      <c r="O217" s="8">
        <f>Data!J217*$K$3023/K217</f>
        <v>-2.2777282044111752E-3</v>
      </c>
      <c r="P217" s="8">
        <f t="shared" si="27"/>
        <v>-3.7020467822103087E-3</v>
      </c>
    </row>
    <row r="218" spans="1:16" x14ac:dyDescent="0.2">
      <c r="A218" s="3">
        <v>35383</v>
      </c>
      <c r="B218" s="22">
        <f>'Parameters and Results'!$B$10*'Volatility and Adjustment a)'!B217 + (1-'Parameters and Results'!$B$10)*Data!F218^2</f>
        <v>2.7783229892039956E-5</v>
      </c>
      <c r="C218" s="8">
        <f t="shared" si="21"/>
        <v>8.3341511103471058E-2</v>
      </c>
      <c r="D218" s="22">
        <f>'Parameters and Results'!$B$10*'Volatility and Adjustment a)'!D217 + (1-'Parameters and Results'!$B$10)*Data!G218^2</f>
        <v>3.4881905974193947E-5</v>
      </c>
      <c r="E218" s="8">
        <f t="shared" si="22"/>
        <v>9.3383491547213454E-2</v>
      </c>
      <c r="F218" s="22">
        <f>'Parameters and Results'!$B$10*'Volatility and Adjustment a)'!F217 + (1-'Parameters and Results'!$B$10)*Data!H218^2</f>
        <v>1.8730138934451368E-5</v>
      </c>
      <c r="G218" s="8">
        <f t="shared" si="23"/>
        <v>6.8429048901857761E-2</v>
      </c>
      <c r="H218" s="22">
        <f>'Parameters and Results'!$B$10*H217 + (1-'Parameters and Results'!$B$10)*Data!I218^2</f>
        <v>3.6603271880479246E-5</v>
      </c>
      <c r="I218" s="8">
        <f t="shared" si="24"/>
        <v>9.5659907851303155E-2</v>
      </c>
      <c r="J218" s="22">
        <f>'Parameters and Results'!$B$10*J217 + (1-'Parameters and Results'!$B$10)*Data!J218^2</f>
        <v>1.685712504100624E-6</v>
      </c>
      <c r="K218" s="8">
        <f t="shared" si="25"/>
        <v>2.0528714670557335E-2</v>
      </c>
      <c r="L218" s="22">
        <f>'Parameters and Results'!$B$10*L217 + (1-'Parameters and Results'!$B$10)*Data!K218^2</f>
        <v>4.0915325384388925E-5</v>
      </c>
      <c r="M218" s="8">
        <f t="shared" si="26"/>
        <v>0.10113768509362488</v>
      </c>
      <c r="N218" s="8">
        <f>Data!I218*$I$3023/I218</f>
        <v>9.9301602643615174E-3</v>
      </c>
      <c r="O218" s="8">
        <f>Data!J218*$K$3023/K218</f>
        <v>-2.8164945061670502E-3</v>
      </c>
      <c r="P218" s="8">
        <f t="shared" si="27"/>
        <v>7.1136657581944672E-3</v>
      </c>
    </row>
    <row r="219" spans="1:16" x14ac:dyDescent="0.2">
      <c r="A219" s="3">
        <v>35384</v>
      </c>
      <c r="B219" s="22">
        <f>'Parameters and Results'!$B$10*'Volatility and Adjustment a)'!B218 + (1-'Parameters and Results'!$B$10)*Data!F219^2</f>
        <v>3.009455711385307E-5</v>
      </c>
      <c r="C219" s="8">
        <f t="shared" si="21"/>
        <v>8.6738914441346723E-2</v>
      </c>
      <c r="D219" s="22">
        <f>'Parameters and Results'!$B$10*'Volatility and Adjustment a)'!D218 + (1-'Parameters and Results'!$B$10)*Data!G219^2</f>
        <v>3.3123656281591477E-5</v>
      </c>
      <c r="E219" s="8">
        <f t="shared" si="22"/>
        <v>9.0999527858104126E-2</v>
      </c>
      <c r="F219" s="22">
        <f>'Parameters and Results'!$B$10*'Volatility and Adjustment a)'!F218 + (1-'Parameters and Results'!$B$10)*Data!H219^2</f>
        <v>1.7616936435468758E-5</v>
      </c>
      <c r="G219" s="8">
        <f t="shared" si="23"/>
        <v>6.6364403929118423E-2</v>
      </c>
      <c r="H219" s="22">
        <f>'Parameters and Results'!$B$10*H218 + (1-'Parameters and Results'!$B$10)*Data!I219^2</f>
        <v>3.8640967841422561E-5</v>
      </c>
      <c r="I219" s="8">
        <f t="shared" si="24"/>
        <v>9.8286529902910091E-2</v>
      </c>
      <c r="J219" s="22">
        <f>'Parameters and Results'!$B$10*J218 + (1-'Parameters and Results'!$B$10)*Data!J219^2</f>
        <v>1.585524279192189E-6</v>
      </c>
      <c r="K219" s="8">
        <f t="shared" si="25"/>
        <v>1.9909321178735534E-2</v>
      </c>
      <c r="L219" s="22">
        <f>'Parameters and Results'!$B$10*L218 + (1-'Parameters and Results'!$B$10)*Data!K219^2</f>
        <v>4.2822396003980961E-5</v>
      </c>
      <c r="M219" s="8">
        <f t="shared" si="26"/>
        <v>0.10346786458120821</v>
      </c>
      <c r="N219" s="8">
        <f>Data!I219*$I$3023/I219</f>
        <v>2.4463899396644583E-2</v>
      </c>
      <c r="O219" s="8">
        <f>Data!J219*$K$3023/K219</f>
        <v>1.9679759047455434E-4</v>
      </c>
      <c r="P219" s="8">
        <f t="shared" si="27"/>
        <v>2.4660696987119136E-2</v>
      </c>
    </row>
    <row r="220" spans="1:16" x14ac:dyDescent="0.2">
      <c r="A220" s="3">
        <v>35387</v>
      </c>
      <c r="B220" s="22">
        <f>'Parameters and Results'!$B$10*'Volatility and Adjustment a)'!B219 + (1-'Parameters and Results'!$B$10)*Data!F220^2</f>
        <v>2.8347074880208044E-5</v>
      </c>
      <c r="C220" s="8">
        <f t="shared" si="21"/>
        <v>8.4182947917330692E-2</v>
      </c>
      <c r="D220" s="22">
        <f>'Parameters and Results'!$B$10*'Volatility and Adjustment a)'!D219 + (1-'Parameters and Results'!$B$10)*Data!G220^2</f>
        <v>3.1175969027603634E-5</v>
      </c>
      <c r="E220" s="8">
        <f t="shared" si="22"/>
        <v>8.8283589963825723E-2</v>
      </c>
      <c r="F220" s="22">
        <f>'Parameters and Results'!$B$10*'Volatility and Adjustment a)'!F219 + (1-'Parameters and Results'!$B$10)*Data!H220^2</f>
        <v>1.7189298931820863E-5</v>
      </c>
      <c r="G220" s="8">
        <f t="shared" si="23"/>
        <v>6.5553983349261213E-2</v>
      </c>
      <c r="H220" s="22">
        <f>'Parameters and Results'!$B$10*H219 + (1-'Parameters and Results'!$B$10)*Data!I220^2</f>
        <v>3.6333209022442115E-5</v>
      </c>
      <c r="I220" s="8">
        <f t="shared" si="24"/>
        <v>9.5306359995598028E-2</v>
      </c>
      <c r="J220" s="22">
        <f>'Parameters and Results'!$B$10*J219 + (1-'Parameters and Results'!$B$10)*Data!J220^2</f>
        <v>1.5470369038638782E-6</v>
      </c>
      <c r="K220" s="8">
        <f t="shared" si="25"/>
        <v>1.9666195004778366E-2</v>
      </c>
      <c r="L220" s="22">
        <f>'Parameters and Results'!$B$10*L219 + (1-'Parameters and Results'!$B$10)*Data!K220^2</f>
        <v>4.0271159440615029E-5</v>
      </c>
      <c r="M220" s="8">
        <f t="shared" si="26"/>
        <v>0.10033837680645306</v>
      </c>
      <c r="N220" s="8">
        <f>Data!I220*$I$3023/I220</f>
        <v>1.2682492018442207E-3</v>
      </c>
      <c r="O220" s="8">
        <f>Data!J220*$K$3023/K220</f>
        <v>-1.5347563076185092E-3</v>
      </c>
      <c r="P220" s="8">
        <f t="shared" si="27"/>
        <v>-2.6650710577428845E-4</v>
      </c>
    </row>
    <row r="221" spans="1:16" x14ac:dyDescent="0.2">
      <c r="A221" s="3">
        <v>35388</v>
      </c>
      <c r="B221" s="22">
        <f>'Parameters and Results'!$B$10*'Volatility and Adjustment a)'!B220 + (1-'Parameters and Results'!$B$10)*Data!F221^2</f>
        <v>2.7620767566175424E-5</v>
      </c>
      <c r="C221" s="8">
        <f t="shared" si="21"/>
        <v>8.3097484267237939E-2</v>
      </c>
      <c r="D221" s="22">
        <f>'Parameters and Results'!$B$10*'Volatility and Adjustment a)'!D220 + (1-'Parameters and Results'!$B$10)*Data!G221^2</f>
        <v>3.2203414505633623E-5</v>
      </c>
      <c r="E221" s="8">
        <f t="shared" si="22"/>
        <v>8.9726549172518641E-2</v>
      </c>
      <c r="F221" s="22">
        <f>'Parameters and Results'!$B$10*'Volatility and Adjustment a)'!F220 + (1-'Parameters and Results'!$B$10)*Data!H221^2</f>
        <v>1.6929666406007393E-5</v>
      </c>
      <c r="G221" s="8">
        <f t="shared" si="23"/>
        <v>6.5057025765875964E-2</v>
      </c>
      <c r="H221" s="22">
        <f>'Parameters and Results'!$B$10*H220 + (1-'Parameters and Results'!$B$10)*Data!I221^2</f>
        <v>3.7332482375076455E-5</v>
      </c>
      <c r="I221" s="8">
        <f t="shared" si="24"/>
        <v>9.6608077269807593E-2</v>
      </c>
      <c r="J221" s="22">
        <f>'Parameters and Results'!$B$10*J220 + (1-'Parameters and Results'!$B$10)*Data!J221^2</f>
        <v>1.5236699765406656E-6</v>
      </c>
      <c r="K221" s="8">
        <f t="shared" si="25"/>
        <v>1.9517107729762791E-2</v>
      </c>
      <c r="L221" s="22">
        <f>'Parameters and Results'!$B$10*L220 + (1-'Parameters and Results'!$B$10)*Data!K221^2</f>
        <v>4.0163788040186127E-5</v>
      </c>
      <c r="M221" s="8">
        <f t="shared" si="26"/>
        <v>0.10020452589602194</v>
      </c>
      <c r="N221" s="8">
        <f>Data!I221*$I$3023/I221</f>
        <v>2.1567498140844403E-2</v>
      </c>
      <c r="O221" s="8">
        <f>Data!J221*$K$3023/K221</f>
        <v>-1.712457076191231E-3</v>
      </c>
      <c r="P221" s="8">
        <f t="shared" si="27"/>
        <v>1.9855041064653172E-2</v>
      </c>
    </row>
    <row r="222" spans="1:16" x14ac:dyDescent="0.2">
      <c r="A222" s="3">
        <v>35389</v>
      </c>
      <c r="B222" s="22">
        <f>'Parameters and Results'!$B$10*'Volatility and Adjustment a)'!B221 + (1-'Parameters and Results'!$B$10)*Data!F222^2</f>
        <v>2.6854476419495459E-5</v>
      </c>
      <c r="C222" s="8">
        <f t="shared" si="21"/>
        <v>8.1936677409288838E-2</v>
      </c>
      <c r="D222" s="22">
        <f>'Parameters and Results'!$B$10*'Volatility and Adjustment a)'!D221 + (1-'Parameters and Results'!$B$10)*Data!G222^2</f>
        <v>3.061939924771914E-5</v>
      </c>
      <c r="E222" s="8">
        <f t="shared" si="22"/>
        <v>8.7491998559467057E-2</v>
      </c>
      <c r="F222" s="22">
        <f>'Parameters and Results'!$B$10*'Volatility and Adjustment a)'!F221 + (1-'Parameters and Results'!$B$10)*Data!H222^2</f>
        <v>1.5999224963792055E-5</v>
      </c>
      <c r="G222" s="8">
        <f t="shared" si="23"/>
        <v>6.3244021385013255E-2</v>
      </c>
      <c r="H222" s="22">
        <f>'Parameters and Results'!$B$10*H221 + (1-'Parameters and Results'!$B$10)*Data!I222^2</f>
        <v>3.534986142035773E-5</v>
      </c>
      <c r="I222" s="8">
        <f t="shared" si="24"/>
        <v>9.4007794118835877E-2</v>
      </c>
      <c r="J222" s="22">
        <f>'Parameters and Results'!$B$10*J221 + (1-'Parameters and Results'!$B$10)*Data!J222^2</f>
        <v>1.4399302467412853E-6</v>
      </c>
      <c r="K222" s="8">
        <f t="shared" si="25"/>
        <v>1.8973206415503978E-2</v>
      </c>
      <c r="L222" s="22">
        <f>'Parameters and Results'!$B$10*L221 + (1-'Parameters and Results'!$B$10)*Data!K222^2</f>
        <v>3.8107882645954961E-5</v>
      </c>
      <c r="M222" s="8">
        <f t="shared" si="26"/>
        <v>9.7606201962215186E-2</v>
      </c>
      <c r="N222" s="8">
        <f>Data!I222*$I$3023/I222</f>
        <v>-6.305643771904795E-3</v>
      </c>
      <c r="O222" s="8">
        <f>Data!J222*$K$3023/K222</f>
        <v>-5.8578147306753443E-4</v>
      </c>
      <c r="P222" s="8">
        <f t="shared" si="27"/>
        <v>-6.8914252449723294E-3</v>
      </c>
    </row>
    <row r="223" spans="1:16" x14ac:dyDescent="0.2">
      <c r="A223" s="3">
        <v>35390</v>
      </c>
      <c r="B223" s="22">
        <f>'Parameters and Results'!$B$10*'Volatility and Adjustment a)'!B222 + (1-'Parameters and Results'!$B$10)*Data!F223^2</f>
        <v>2.5553391719061706E-5</v>
      </c>
      <c r="C223" s="8">
        <f t="shared" si="21"/>
        <v>7.9927141383671574E-2</v>
      </c>
      <c r="D223" s="22">
        <f>'Parameters and Results'!$B$10*'Volatility and Adjustment a)'!D222 + (1-'Parameters and Results'!$B$10)*Data!G223^2</f>
        <v>2.8938595860923184E-5</v>
      </c>
      <c r="E223" s="8">
        <f t="shared" si="22"/>
        <v>8.5056739681407936E-2</v>
      </c>
      <c r="F223" s="22">
        <f>'Parameters and Results'!$B$10*'Volatility and Adjustment a)'!F222 + (1-'Parameters and Results'!$B$10)*Data!H223^2</f>
        <v>1.7463496231579464E-5</v>
      </c>
      <c r="G223" s="8">
        <f t="shared" si="23"/>
        <v>6.6074761126279261E-2</v>
      </c>
      <c r="H223" s="22">
        <f>'Parameters and Results'!$B$10*H222 + (1-'Parameters and Results'!$B$10)*Data!I223^2</f>
        <v>3.372006480917499E-5</v>
      </c>
      <c r="I223" s="8">
        <f t="shared" si="24"/>
        <v>9.1815119682401705E-2</v>
      </c>
      <c r="J223" s="22">
        <f>'Parameters and Results'!$B$10*J222 + (1-'Parameters and Results'!$B$10)*Data!J223^2</f>
        <v>1.5717146608421523E-6</v>
      </c>
      <c r="K223" s="8">
        <f t="shared" si="25"/>
        <v>1.9822428337883783E-2</v>
      </c>
      <c r="L223" s="22">
        <f>'Parameters and Results'!$B$10*L222 + (1-'Parameters and Results'!$B$10)*Data!K223^2</f>
        <v>3.7185518687734714E-5</v>
      </c>
      <c r="M223" s="8">
        <f t="shared" si="26"/>
        <v>9.6417735256194848E-2</v>
      </c>
      <c r="N223" s="8">
        <f>Data!I223*$I$3023/I223</f>
        <v>-8.9199532694266039E-3</v>
      </c>
      <c r="O223" s="8">
        <f>Data!J223*$K$3023/K223</f>
        <v>-2.9883629201496002E-3</v>
      </c>
      <c r="P223" s="8">
        <f t="shared" si="27"/>
        <v>-1.1908316189576204E-2</v>
      </c>
    </row>
    <row r="224" spans="1:16" x14ac:dyDescent="0.2">
      <c r="A224" s="3">
        <v>35391</v>
      </c>
      <c r="B224" s="22">
        <f>'Parameters and Results'!$B$10*'Volatility and Adjustment a)'!B223 + (1-'Parameters and Results'!$B$10)*Data!F224^2</f>
        <v>3.9925081753792424E-5</v>
      </c>
      <c r="C224" s="8">
        <f t="shared" si="21"/>
        <v>9.9906308301568755E-2</v>
      </c>
      <c r="D224" s="22">
        <f>'Parameters and Results'!$B$10*'Volatility and Adjustment a)'!D223 + (1-'Parameters and Results'!$B$10)*Data!G224^2</f>
        <v>3.1060468198388775E-5</v>
      </c>
      <c r="E224" s="8">
        <f t="shared" si="22"/>
        <v>8.8119901552357591E-2</v>
      </c>
      <c r="F224" s="22">
        <f>'Parameters and Results'!$B$10*'Volatility and Adjustment a)'!F223 + (1-'Parameters and Results'!$B$10)*Data!H224^2</f>
        <v>1.801644933783824E-5</v>
      </c>
      <c r="G224" s="8">
        <f t="shared" si="23"/>
        <v>6.711268385677599E-2</v>
      </c>
      <c r="H224" s="22">
        <f>'Parameters and Results'!$B$10*H223 + (1-'Parameters and Results'!$B$10)*Data!I224^2</f>
        <v>5.2401771206505424E-5</v>
      </c>
      <c r="I224" s="8">
        <f t="shared" si="24"/>
        <v>0.11445716579413609</v>
      </c>
      <c r="J224" s="22">
        <f>'Parameters and Results'!$B$10*J223 + (1-'Parameters and Results'!$B$10)*Data!J224^2</f>
        <v>1.6214804404054423E-6</v>
      </c>
      <c r="K224" s="8">
        <f t="shared" si="25"/>
        <v>2.0133805157032801E-2</v>
      </c>
      <c r="L224" s="22">
        <f>'Parameters and Results'!$B$10*L223 + (1-'Parameters and Results'!$B$10)*Data!K224^2</f>
        <v>5.9257597924791349E-5</v>
      </c>
      <c r="M224" s="8">
        <f t="shared" si="26"/>
        <v>0.1217144177211469</v>
      </c>
      <c r="N224" s="8">
        <f>Data!I224*$I$3023/I224</f>
        <v>4.6456177384606695E-2</v>
      </c>
      <c r="O224" s="8">
        <f>Data!J224*$K$3023/K224</f>
        <v>2.3907898021125369E-3</v>
      </c>
      <c r="P224" s="8">
        <f t="shared" si="27"/>
        <v>4.8846967186719228E-2</v>
      </c>
    </row>
    <row r="225" spans="1:16" x14ac:dyDescent="0.2">
      <c r="A225" s="3">
        <v>35394</v>
      </c>
      <c r="B225" s="22">
        <f>'Parameters and Results'!$B$10*'Volatility and Adjustment a)'!B224 + (1-'Parameters and Results'!$B$10)*Data!F225^2</f>
        <v>4.2275314015808152E-5</v>
      </c>
      <c r="C225" s="8">
        <f t="shared" si="21"/>
        <v>0.10280480778617331</v>
      </c>
      <c r="D225" s="22">
        <f>'Parameters and Results'!$B$10*'Volatility and Adjustment a)'!D224 + (1-'Parameters and Results'!$B$10)*Data!G225^2</f>
        <v>3.6489143205827224E-5</v>
      </c>
      <c r="E225" s="8">
        <f t="shared" si="22"/>
        <v>9.5510658051637387E-2</v>
      </c>
      <c r="F225" s="22">
        <f>'Parameters and Results'!$B$10*'Volatility and Adjustment a)'!F224 + (1-'Parameters and Results'!$B$10)*Data!H225^2</f>
        <v>1.9293945217982633E-5</v>
      </c>
      <c r="G225" s="8">
        <f t="shared" si="23"/>
        <v>6.9451323273899232E-2</v>
      </c>
      <c r="H225" s="22">
        <f>'Parameters and Results'!$B$10*H224 + (1-'Parameters and Results'!$B$10)*Data!I225^2</f>
        <v>6.0576802983365947E-5</v>
      </c>
      <c r="I225" s="8">
        <f t="shared" si="24"/>
        <v>0.12306177613638399</v>
      </c>
      <c r="J225" s="22">
        <f>'Parameters and Results'!$B$10*J224 + (1-'Parameters and Results'!$B$10)*Data!J225^2</f>
        <v>1.7364550696184374E-6</v>
      </c>
      <c r="K225" s="8">
        <f t="shared" si="25"/>
        <v>2.0835396982169775E-2</v>
      </c>
      <c r="L225" s="22">
        <f>'Parameters and Results'!$B$10*L224 + (1-'Parameters and Results'!$B$10)*Data!K225^2</f>
        <v>7.0333633460739842E-5</v>
      </c>
      <c r="M225" s="8">
        <f t="shared" si="26"/>
        <v>0.13260244479339345</v>
      </c>
      <c r="N225" s="8">
        <f>Data!I225*$I$3023/I225</f>
        <v>3.1947235400074298E-2</v>
      </c>
      <c r="O225" s="8">
        <f>Data!J225*$K$3023/K225</f>
        <v>2.8042603694855973E-3</v>
      </c>
      <c r="P225" s="8">
        <f t="shared" si="27"/>
        <v>3.4751495769559895E-2</v>
      </c>
    </row>
    <row r="226" spans="1:16" x14ac:dyDescent="0.2">
      <c r="A226" s="3">
        <v>35395</v>
      </c>
      <c r="B226" s="22">
        <f>'Parameters and Results'!$B$10*'Volatility and Adjustment a)'!B225 + (1-'Parameters and Results'!$B$10)*Data!F226^2</f>
        <v>4.0431482663863521E-5</v>
      </c>
      <c r="C226" s="8">
        <f t="shared" si="21"/>
        <v>0.10053790661221208</v>
      </c>
      <c r="D226" s="22">
        <f>'Parameters and Results'!$B$10*'Volatility and Adjustment a)'!D225 + (1-'Parameters and Results'!$B$10)*Data!G226^2</f>
        <v>3.441982931771158E-5</v>
      </c>
      <c r="E226" s="8">
        <f t="shared" si="22"/>
        <v>9.2762909233313151E-2</v>
      </c>
      <c r="F226" s="22">
        <f>'Parameters and Results'!$B$10*'Volatility and Adjustment a)'!F225 + (1-'Parameters and Results'!$B$10)*Data!H226^2</f>
        <v>1.8399459378436699E-5</v>
      </c>
      <c r="G226" s="8">
        <f t="shared" si="23"/>
        <v>6.7822303445173357E-2</v>
      </c>
      <c r="H226" s="22">
        <f>'Parameters and Results'!$B$10*H225 + (1-'Parameters and Results'!$B$10)*Data!I226^2</f>
        <v>5.7235043696799166E-5</v>
      </c>
      <c r="I226" s="8">
        <f t="shared" si="24"/>
        <v>0.11961923308648903</v>
      </c>
      <c r="J226" s="22">
        <f>'Parameters and Results'!$B$10*J225 + (1-'Parameters and Results'!$B$10)*Data!J226^2</f>
        <v>1.6559513440593031E-6</v>
      </c>
      <c r="K226" s="8">
        <f t="shared" si="25"/>
        <v>2.0346691033552012E-2</v>
      </c>
      <c r="L226" s="22">
        <f>'Parameters and Results'!$B$10*L225 + (1-'Parameters and Results'!$B$10)*Data!K226^2</f>
        <v>6.6263586106589178E-5</v>
      </c>
      <c r="M226" s="8">
        <f t="shared" si="26"/>
        <v>0.12870857207912492</v>
      </c>
      <c r="N226" s="8">
        <f>Data!I226*$I$3023/I226</f>
        <v>5.2865283026629012E-3</v>
      </c>
      <c r="O226" s="8">
        <f>Data!J226*$K$3023/K226</f>
        <v>-9.5920707041181853E-4</v>
      </c>
      <c r="P226" s="8">
        <f t="shared" si="27"/>
        <v>4.3273212322510824E-3</v>
      </c>
    </row>
    <row r="227" spans="1:16" x14ac:dyDescent="0.2">
      <c r="A227" s="3">
        <v>35396</v>
      </c>
      <c r="B227" s="22">
        <f>'Parameters and Results'!$B$10*'Volatility and Adjustment a)'!B226 + (1-'Parameters and Results'!$B$10)*Data!F227^2</f>
        <v>3.9348235072180678E-5</v>
      </c>
      <c r="C227" s="8">
        <f t="shared" si="21"/>
        <v>9.918194779316028E-2</v>
      </c>
      <c r="D227" s="22">
        <f>'Parameters and Results'!$B$10*'Volatility and Adjustment a)'!D226 + (1-'Parameters and Results'!$B$10)*Data!G227^2</f>
        <v>3.2451522628181947E-5</v>
      </c>
      <c r="E227" s="8">
        <f t="shared" si="22"/>
        <v>9.0071530779961134E-2</v>
      </c>
      <c r="F227" s="22">
        <f>'Parameters and Results'!$B$10*'Volatility and Adjustment a)'!F226 + (1-'Parameters and Results'!$B$10)*Data!H227^2</f>
        <v>1.7488077361382829E-5</v>
      </c>
      <c r="G227" s="8">
        <f t="shared" si="23"/>
        <v>6.6121247268527139E-2</v>
      </c>
      <c r="H227" s="22">
        <f>'Parameters and Results'!$B$10*H226 + (1-'Parameters and Results'!$B$10)*Data!I227^2</f>
        <v>5.5197980367546476E-5</v>
      </c>
      <c r="I227" s="8">
        <f t="shared" si="24"/>
        <v>0.11747125219340525</v>
      </c>
      <c r="J227" s="22">
        <f>'Parameters and Results'!$B$10*J226 + (1-'Parameters and Results'!$B$10)*Data!J227^2</f>
        <v>1.5739269625244549E-6</v>
      </c>
      <c r="K227" s="8">
        <f t="shared" si="25"/>
        <v>1.9836374180558142E-2</v>
      </c>
      <c r="L227" s="22">
        <f>'Parameters and Results'!$B$10*L226 + (1-'Parameters and Results'!$B$10)*Data!K227^2</f>
        <v>6.4013362865029852E-5</v>
      </c>
      <c r="M227" s="8">
        <f t="shared" si="26"/>
        <v>0.12650431105799306</v>
      </c>
      <c r="N227" s="8">
        <f>Data!I227*$I$3023/I227</f>
        <v>-1.175770324602466E-2</v>
      </c>
      <c r="O227" s="8">
        <f>Data!J227*$K$3023/K227</f>
        <v>-8.4169220648737646E-4</v>
      </c>
      <c r="P227" s="8">
        <f t="shared" si="27"/>
        <v>-1.2599395452512038E-2</v>
      </c>
    </row>
    <row r="228" spans="1:16" x14ac:dyDescent="0.2">
      <c r="A228" s="3">
        <v>35398</v>
      </c>
      <c r="B228" s="22">
        <f>'Parameters and Results'!$B$10*'Volatility and Adjustment a)'!B227 + (1-'Parameters and Results'!$B$10)*Data!F228^2</f>
        <v>3.7270112153775017E-5</v>
      </c>
      <c r="C228" s="8">
        <f t="shared" si="21"/>
        <v>9.6527343475534197E-2</v>
      </c>
      <c r="D228" s="22">
        <f>'Parameters and Results'!$B$10*'Volatility and Adjustment a)'!D227 + (1-'Parameters and Results'!$B$10)*Data!G228^2</f>
        <v>3.0932781916123925E-5</v>
      </c>
      <c r="E228" s="8">
        <f t="shared" si="22"/>
        <v>8.7938589248582902E-2</v>
      </c>
      <c r="F228" s="22">
        <f>'Parameters and Results'!$B$10*'Volatility and Adjustment a)'!F227 + (1-'Parameters and Results'!$B$10)*Data!H228^2</f>
        <v>1.7205012365784997E-5</v>
      </c>
      <c r="G228" s="8">
        <f t="shared" si="23"/>
        <v>6.5583939279721906E-2</v>
      </c>
      <c r="H228" s="22">
        <f>'Parameters and Results'!$B$10*H227 + (1-'Parameters and Results'!$B$10)*Data!I228^2</f>
        <v>5.2556394093438116E-5</v>
      </c>
      <c r="I228" s="8">
        <f t="shared" si="24"/>
        <v>0.11462590685948587</v>
      </c>
      <c r="J228" s="22">
        <f>'Parameters and Results'!$B$10*J227 + (1-'Parameters and Results'!$B$10)*Data!J228^2</f>
        <v>1.54845111292065E-6</v>
      </c>
      <c r="K228" s="8">
        <f t="shared" si="25"/>
        <v>1.967518178391657E-2</v>
      </c>
      <c r="L228" s="22">
        <f>'Parameters and Results'!$B$10*L227 + (1-'Parameters and Results'!$B$10)*Data!K228^2</f>
        <v>6.0481821694428556E-5</v>
      </c>
      <c r="M228" s="8">
        <f t="shared" si="26"/>
        <v>0.12296526104395152</v>
      </c>
      <c r="N228" s="8">
        <f>Data!I228*$I$3023/I228</f>
        <v>8.3463999806895235E-3</v>
      </c>
      <c r="O228" s="8">
        <f>Data!J228*$K$3023/K228</f>
        <v>-1.6926284709223637E-3</v>
      </c>
      <c r="P228" s="8">
        <f t="shared" si="27"/>
        <v>6.6537715097671601E-3</v>
      </c>
    </row>
    <row r="229" spans="1:16" x14ac:dyDescent="0.2">
      <c r="A229" s="3">
        <v>35401</v>
      </c>
      <c r="B229" s="22">
        <f>'Parameters and Results'!$B$10*'Volatility and Adjustment a)'!B228 + (1-'Parameters and Results'!$B$10)*Data!F229^2</f>
        <v>3.6426060142274861E-5</v>
      </c>
      <c r="C229" s="8">
        <f t="shared" si="21"/>
        <v>9.5428062096894306E-2</v>
      </c>
      <c r="D229" s="22">
        <f>'Parameters and Results'!$B$10*'Volatility and Adjustment a)'!D228 + (1-'Parameters and Results'!$B$10)*Data!G229^2</f>
        <v>2.9098982473275408E-5</v>
      </c>
      <c r="E229" s="8">
        <f t="shared" si="22"/>
        <v>8.5292119321299847E-2</v>
      </c>
      <c r="F229" s="22">
        <f>'Parameters and Results'!$B$10*'Volatility and Adjustment a)'!F228 + (1-'Parameters and Results'!$B$10)*Data!H229^2</f>
        <v>1.6257442776010928E-5</v>
      </c>
      <c r="G229" s="8">
        <f t="shared" si="23"/>
        <v>6.3752338733592609E-2</v>
      </c>
      <c r="H229" s="22">
        <f>'Parameters and Results'!$B$10*H228 + (1-'Parameters and Results'!$B$10)*Data!I229^2</f>
        <v>5.0641352707628043E-5</v>
      </c>
      <c r="I229" s="8">
        <f t="shared" si="24"/>
        <v>0.11251816820810322</v>
      </c>
      <c r="J229" s="22">
        <f>'Parameters and Results'!$B$10*J228 + (1-'Parameters and Results'!$B$10)*Data!J229^2</f>
        <v>1.4631698498409839E-6</v>
      </c>
      <c r="K229" s="8">
        <f t="shared" si="25"/>
        <v>1.9125701620077783E-2</v>
      </c>
      <c r="L229" s="22">
        <f>'Parameters and Results'!$B$10*L228 + (1-'Parameters and Results'!$B$10)*Data!K229^2</f>
        <v>5.8293234308607888E-5</v>
      </c>
      <c r="M229" s="8">
        <f t="shared" si="26"/>
        <v>0.12071995931556626</v>
      </c>
      <c r="N229" s="8">
        <f>Data!I229*$I$3023/I229</f>
        <v>-1.1557062878380356E-2</v>
      </c>
      <c r="O229" s="8">
        <f>Data!J229*$K$3023/K229</f>
        <v>-5.7903915711936163E-4</v>
      </c>
      <c r="P229" s="8">
        <f t="shared" si="27"/>
        <v>-1.2136102035499717E-2</v>
      </c>
    </row>
    <row r="230" spans="1:16" x14ac:dyDescent="0.2">
      <c r="A230" s="3">
        <v>35402</v>
      </c>
      <c r="B230" s="22">
        <f>'Parameters and Results'!$B$10*'Volatility and Adjustment a)'!B229 + (1-'Parameters and Results'!$B$10)*Data!F230^2</f>
        <v>3.617557780853201E-5</v>
      </c>
      <c r="C230" s="8">
        <f t="shared" si="21"/>
        <v>9.5099392490872431E-2</v>
      </c>
      <c r="D230" s="22">
        <f>'Parameters and Results'!$B$10*'Volatility and Adjustment a)'!D229 + (1-'Parameters and Results'!$B$10)*Data!G230^2</f>
        <v>3.4619121055310404E-5</v>
      </c>
      <c r="E230" s="8">
        <f t="shared" si="22"/>
        <v>9.3031071496718784E-2</v>
      </c>
      <c r="F230" s="22">
        <f>'Parameters and Results'!$B$10*'Volatility and Adjustment a)'!F229 + (1-'Parameters and Results'!$B$10)*Data!H230^2</f>
        <v>5.3556670583410754E-5</v>
      </c>
      <c r="G230" s="8">
        <f t="shared" si="23"/>
        <v>0.11571157092466029</v>
      </c>
      <c r="H230" s="22">
        <f>'Parameters and Results'!$B$10*H229 + (1-'Parameters and Results'!$B$10)*Data!I230^2</f>
        <v>4.7659714591604679E-5</v>
      </c>
      <c r="I230" s="8">
        <f t="shared" si="24"/>
        <v>0.10915552504523612</v>
      </c>
      <c r="J230" s="22">
        <f>'Parameters and Results'!$B$10*J229 + (1-'Parameters and Results'!$B$10)*Data!J230^2</f>
        <v>4.8201003525069689E-6</v>
      </c>
      <c r="K230" s="8">
        <f t="shared" si="25"/>
        <v>3.4713471277398093E-2</v>
      </c>
      <c r="L230" s="22">
        <f>'Parameters and Results'!$B$10*L229 + (1-'Parameters and Results'!$B$10)*Data!K230^2</f>
        <v>5.7412199089986107E-5</v>
      </c>
      <c r="M230" s="8">
        <f t="shared" si="26"/>
        <v>0.11980421433529176</v>
      </c>
      <c r="N230" s="8">
        <f>Data!I230*$I$3023/I230</f>
        <v>-2.5523647151089578E-3</v>
      </c>
      <c r="O230" s="8">
        <f>Data!J230*$K$3023/K230</f>
        <v>6.7804959598899801E-3</v>
      </c>
      <c r="P230" s="8">
        <f t="shared" si="27"/>
        <v>4.2281312447810223E-3</v>
      </c>
    </row>
    <row r="231" spans="1:16" x14ac:dyDescent="0.2">
      <c r="A231" s="3">
        <v>35403</v>
      </c>
      <c r="B231" s="22">
        <f>'Parameters and Results'!$B$10*'Volatility and Adjustment a)'!B230 + (1-'Parameters and Results'!$B$10)*Data!F231^2</f>
        <v>3.4975328364058149E-5</v>
      </c>
      <c r="C231" s="8">
        <f t="shared" si="21"/>
        <v>9.3508459997021329E-2</v>
      </c>
      <c r="D231" s="22">
        <f>'Parameters and Results'!$B$10*'Volatility and Adjustment a)'!D230 + (1-'Parameters and Results'!$B$10)*Data!G231^2</f>
        <v>3.3630217420141761E-5</v>
      </c>
      <c r="E231" s="8">
        <f t="shared" si="22"/>
        <v>9.1692717022866327E-2</v>
      </c>
      <c r="F231" s="22">
        <f>'Parameters and Results'!$B$10*'Volatility and Adjustment a)'!F230 + (1-'Parameters and Results'!$B$10)*Data!H231^2</f>
        <v>5.0586102605828056E-5</v>
      </c>
      <c r="G231" s="8">
        <f t="shared" si="23"/>
        <v>0.11245677236812825</v>
      </c>
      <c r="H231" s="22">
        <f>'Parameters and Results'!$B$10*H230 + (1-'Parameters and Results'!$B$10)*Data!I231^2</f>
        <v>4.6831394871072559E-5</v>
      </c>
      <c r="I231" s="8">
        <f t="shared" si="24"/>
        <v>0.10820281289212466</v>
      </c>
      <c r="J231" s="22">
        <f>'Parameters and Results'!$B$10*J230 + (1-'Parameters and Results'!$B$10)*Data!J231^2</f>
        <v>4.5527492345245261E-6</v>
      </c>
      <c r="K231" s="8">
        <f t="shared" si="25"/>
        <v>3.373703171043848E-2</v>
      </c>
      <c r="L231" s="22">
        <f>'Parameters and Results'!$B$10*L230 + (1-'Parameters and Results'!$B$10)*Data!K231^2</f>
        <v>5.5599191991760862E-5</v>
      </c>
      <c r="M231" s="8">
        <f t="shared" si="26"/>
        <v>0.1178974045428491</v>
      </c>
      <c r="N231" s="8">
        <f>Data!I231*$I$3023/I231</f>
        <v>-1.5391974203846878E-2</v>
      </c>
      <c r="O231" s="8">
        <f>Data!J231*$K$3023/K231</f>
        <v>5.557123811773683E-4</v>
      </c>
      <c r="P231" s="8">
        <f t="shared" si="27"/>
        <v>-1.4836261822669509E-2</v>
      </c>
    </row>
    <row r="232" spans="1:16" x14ac:dyDescent="0.2">
      <c r="A232" s="3">
        <v>35404</v>
      </c>
      <c r="B232" s="22">
        <f>'Parameters and Results'!$B$10*'Volatility and Adjustment a)'!B231 + (1-'Parameters and Results'!$B$10)*Data!F232^2</f>
        <v>3.3008613086679765E-5</v>
      </c>
      <c r="C232" s="8">
        <f t="shared" si="21"/>
        <v>9.0841363220010865E-2</v>
      </c>
      <c r="D232" s="22">
        <f>'Parameters and Results'!$B$10*'Volatility and Adjustment a)'!D231 + (1-'Parameters and Results'!$B$10)*Data!G232^2</f>
        <v>3.1668484238711523E-5</v>
      </c>
      <c r="E232" s="8">
        <f t="shared" si="22"/>
        <v>8.8978205531904719E-2</v>
      </c>
      <c r="F232" s="22">
        <f>'Parameters and Results'!$B$10*'Volatility and Adjustment a)'!F231 + (1-'Parameters and Results'!$B$10)*Data!H232^2</f>
        <v>5.0738138772240106E-5</v>
      </c>
      <c r="G232" s="8">
        <f t="shared" si="23"/>
        <v>0.11262563959001533</v>
      </c>
      <c r="H232" s="22">
        <f>'Parameters and Results'!$B$10*H231 + (1-'Parameters and Results'!$B$10)*Data!I232^2</f>
        <v>4.4057531149542767E-5</v>
      </c>
      <c r="I232" s="8">
        <f t="shared" si="24"/>
        <v>0.10494942966679567</v>
      </c>
      <c r="J232" s="22">
        <f>'Parameters and Results'!$B$10*J231 + (1-'Parameters and Results'!$B$10)*Data!J232^2</f>
        <v>4.5664324895016108E-6</v>
      </c>
      <c r="K232" s="8">
        <f t="shared" si="25"/>
        <v>3.3787691877004603E-2</v>
      </c>
      <c r="L232" s="22">
        <f>'Parameters and Results'!$B$10*L231 + (1-'Parameters and Results'!$B$10)*Data!K232^2</f>
        <v>5.2789404142349258E-5</v>
      </c>
      <c r="M232" s="8">
        <f t="shared" si="26"/>
        <v>0.11487972421444663</v>
      </c>
      <c r="N232" s="8">
        <f>Data!I232*$I$3023/I232</f>
        <v>2.1132037729943297E-3</v>
      </c>
      <c r="O232" s="8">
        <f>Data!J232*$K$3023/K232</f>
        <v>2.0102498818166353E-3</v>
      </c>
      <c r="P232" s="8">
        <f t="shared" si="27"/>
        <v>4.123453654810965E-3</v>
      </c>
    </row>
    <row r="233" spans="1:16" x14ac:dyDescent="0.2">
      <c r="A233" s="3">
        <v>35405</v>
      </c>
      <c r="B233" s="22">
        <f>'Parameters and Results'!$B$10*'Volatility and Adjustment a)'!B232 + (1-'Parameters and Results'!$B$10)*Data!F233^2</f>
        <v>6.009930768638716E-5</v>
      </c>
      <c r="C233" s="8">
        <f t="shared" si="21"/>
        <v>0.12257580071774685</v>
      </c>
      <c r="D233" s="22">
        <f>'Parameters and Results'!$B$10*'Volatility and Adjustment a)'!D232 + (1-'Parameters and Results'!$B$10)*Data!G233^2</f>
        <v>3.2258458871312464E-5</v>
      </c>
      <c r="E233" s="8">
        <f t="shared" si="22"/>
        <v>8.9803199930893973E-2</v>
      </c>
      <c r="F233" s="22">
        <f>'Parameters and Results'!$B$10*'Volatility and Adjustment a)'!F232 + (1-'Parameters and Results'!$B$10)*Data!H233^2</f>
        <v>5.2549059568436624E-5</v>
      </c>
      <c r="G233" s="8">
        <f t="shared" si="23"/>
        <v>0.11461790825219746</v>
      </c>
      <c r="H233" s="22">
        <f>'Parameters and Results'!$B$10*H232 + (1-'Parameters and Results'!$B$10)*Data!I233^2</f>
        <v>7.2438098560377226E-5</v>
      </c>
      <c r="I233" s="8">
        <f t="shared" si="24"/>
        <v>0.13457163386127965</v>
      </c>
      <c r="J233" s="22">
        <f>'Parameters and Results'!$B$10*J232 + (1-'Parameters and Results'!$B$10)*Data!J233^2</f>
        <v>4.7294153611592974E-6</v>
      </c>
      <c r="K233" s="8">
        <f t="shared" si="25"/>
        <v>3.4385372475659245E-2</v>
      </c>
      <c r="L233" s="22">
        <f>'Parameters and Results'!$B$10*L232 + (1-'Parameters and Results'!$B$10)*Data!K233^2</f>
        <v>8.8446866430741633E-5</v>
      </c>
      <c r="M233" s="8">
        <f t="shared" si="26"/>
        <v>0.14870008946764426</v>
      </c>
      <c r="N233" s="8">
        <f>Data!I233*$I$3023/I233</f>
        <v>-4.8366569800264325E-2</v>
      </c>
      <c r="O233" s="8">
        <f>Data!J233*$K$3023/K233</f>
        <v>-2.4380016250154599E-3</v>
      </c>
      <c r="P233" s="8">
        <f t="shared" si="27"/>
        <v>-5.0804571425279783E-2</v>
      </c>
    </row>
    <row r="234" spans="1:16" x14ac:dyDescent="0.2">
      <c r="A234" s="3">
        <v>35408</v>
      </c>
      <c r="B234" s="22">
        <f>'Parameters and Results'!$B$10*'Volatility and Adjustment a)'!B233 + (1-'Parameters and Results'!$B$10)*Data!F234^2</f>
        <v>6.540743311909928E-5</v>
      </c>
      <c r="C234" s="8">
        <f t="shared" si="21"/>
        <v>0.12787438476792301</v>
      </c>
      <c r="D234" s="22">
        <f>'Parameters and Results'!$B$10*'Volatility and Adjustment a)'!D233 + (1-'Parameters and Results'!$B$10)*Data!G234^2</f>
        <v>4.1491911964944384E-5</v>
      </c>
      <c r="E234" s="8">
        <f t="shared" si="22"/>
        <v>0.10184781780301479</v>
      </c>
      <c r="F234" s="22">
        <f>'Parameters and Results'!$B$10*'Volatility and Adjustment a)'!F233 + (1-'Parameters and Results'!$B$10)*Data!H234^2</f>
        <v>5.0194822016620632E-5</v>
      </c>
      <c r="G234" s="8">
        <f t="shared" si="23"/>
        <v>0.11202100474533853</v>
      </c>
      <c r="H234" s="22">
        <f>'Parameters and Results'!$B$10*H233 + (1-'Parameters and Results'!$B$10)*Data!I234^2</f>
        <v>8.7602763944946886E-5</v>
      </c>
      <c r="I234" s="8">
        <f t="shared" si="24"/>
        <v>0.14798882047721282</v>
      </c>
      <c r="J234" s="22">
        <f>'Parameters and Results'!$B$10*J233 + (1-'Parameters and Results'!$B$10)*Data!J234^2</f>
        <v>4.517533981495858E-6</v>
      </c>
      <c r="K234" s="8">
        <f t="shared" si="25"/>
        <v>3.3606301423601562E-2</v>
      </c>
      <c r="L234" s="22">
        <f>'Parameters and Results'!$B$10*L233 + (1-'Parameters and Results'!$B$10)*Data!K234^2</f>
        <v>1.0035433167572823E-4</v>
      </c>
      <c r="M234" s="8">
        <f t="shared" si="26"/>
        <v>0.15839375909085579</v>
      </c>
      <c r="N234" s="8">
        <f>Data!I234*$I$3023/I234</f>
        <v>3.4878684468732331E-2</v>
      </c>
      <c r="O234" s="8">
        <f>Data!J234*$K$3023/K234</f>
        <v>-1.0117576919291445E-3</v>
      </c>
      <c r="P234" s="8">
        <f t="shared" si="27"/>
        <v>3.3866926776803183E-2</v>
      </c>
    </row>
    <row r="235" spans="1:16" x14ac:dyDescent="0.2">
      <c r="A235" s="3">
        <v>35409</v>
      </c>
      <c r="B235" s="22">
        <f>'Parameters and Results'!$B$10*'Volatility and Adjustment a)'!B234 + (1-'Parameters and Results'!$B$10)*Data!F235^2</f>
        <v>6.3635508838649977E-5</v>
      </c>
      <c r="C235" s="8">
        <f t="shared" si="21"/>
        <v>0.12613039764332187</v>
      </c>
      <c r="D235" s="22">
        <f>'Parameters and Results'!$B$10*'Volatility and Adjustment a)'!D234 + (1-'Parameters and Results'!$B$10)*Data!G235^2</f>
        <v>3.9529991647913687E-5</v>
      </c>
      <c r="E235" s="8">
        <f t="shared" si="22"/>
        <v>9.9410753502719329E-2</v>
      </c>
      <c r="F235" s="22">
        <f>'Parameters and Results'!$B$10*'Volatility and Adjustment a)'!F234 + (1-'Parameters and Results'!$B$10)*Data!H235^2</f>
        <v>4.7381720552086313E-5</v>
      </c>
      <c r="G235" s="8">
        <f t="shared" si="23"/>
        <v>0.10883671319008847</v>
      </c>
      <c r="H235" s="22">
        <f>'Parameters and Results'!$B$10*H234 + (1-'Parameters and Results'!$B$10)*Data!I235^2</f>
        <v>8.314140832287033E-5</v>
      </c>
      <c r="I235" s="8">
        <f t="shared" si="24"/>
        <v>0.14417125955167895</v>
      </c>
      <c r="J235" s="22">
        <f>'Parameters and Results'!$B$10*J234 + (1-'Parameters and Results'!$B$10)*Data!J235^2</f>
        <v>4.2643548496877698E-6</v>
      </c>
      <c r="K235" s="8">
        <f t="shared" si="25"/>
        <v>3.2651013957026548E-2</v>
      </c>
      <c r="L235" s="22">
        <f>'Parameters and Results'!$B$10*L234 + (1-'Parameters and Results'!$B$10)*Data!K235^2</f>
        <v>9.4907380660749549E-5</v>
      </c>
      <c r="M235" s="8">
        <f t="shared" si="26"/>
        <v>0.15403520755070052</v>
      </c>
      <c r="N235" s="8">
        <f>Data!I235*$I$3023/I235</f>
        <v>7.2260807376457372E-3</v>
      </c>
      <c r="O235" s="8">
        <f>Data!J235*$K$3023/K235</f>
        <v>-5.1925827366622649E-4</v>
      </c>
      <c r="P235" s="8">
        <f t="shared" si="27"/>
        <v>6.7068224639795105E-3</v>
      </c>
    </row>
    <row r="236" spans="1:16" x14ac:dyDescent="0.2">
      <c r="A236" s="3">
        <v>35410</v>
      </c>
      <c r="B236" s="22">
        <f>'Parameters and Results'!$B$10*'Volatility and Adjustment a)'!B235 + (1-'Parameters and Results'!$B$10)*Data!F236^2</f>
        <v>7.0382961712722646E-5</v>
      </c>
      <c r="C236" s="8">
        <f t="shared" si="21"/>
        <v>0.13264893677742262</v>
      </c>
      <c r="D236" s="22">
        <f>'Parameters and Results'!$B$10*'Volatility and Adjustment a)'!D235 + (1-'Parameters and Results'!$B$10)*Data!G236^2</f>
        <v>4.2183331073424161E-5</v>
      </c>
      <c r="E236" s="8">
        <f t="shared" si="22"/>
        <v>0.1026929051510183</v>
      </c>
      <c r="F236" s="22">
        <f>'Parameters and Results'!$B$10*'Volatility and Adjustment a)'!F235 + (1-'Parameters and Results'!$B$10)*Data!H236^2</f>
        <v>4.5772129379186111E-5</v>
      </c>
      <c r="G236" s="8">
        <f t="shared" si="23"/>
        <v>0.10697211012594136</v>
      </c>
      <c r="H236" s="22">
        <f>'Parameters and Results'!$B$10*H235 + (1-'Parameters and Results'!$B$10)*Data!I236^2</f>
        <v>9.4593300300984811E-5</v>
      </c>
      <c r="I236" s="8">
        <f t="shared" si="24"/>
        <v>0.15378011924577964</v>
      </c>
      <c r="J236" s="22">
        <f>'Parameters and Results'!$B$10*J235 + (1-'Parameters and Results'!$B$10)*Data!J236^2</f>
        <v>4.1194916441267516E-6</v>
      </c>
      <c r="K236" s="8">
        <f t="shared" si="25"/>
        <v>3.2091633037782417E-2</v>
      </c>
      <c r="L236" s="22">
        <f>'Parameters and Results'!$B$10*L235 + (1-'Parameters and Results'!$B$10)*Data!K236^2</f>
        <v>1.0846605279536796E-4</v>
      </c>
      <c r="M236" s="8">
        <f t="shared" si="26"/>
        <v>0.16467092396304209</v>
      </c>
      <c r="N236" s="8">
        <f>Data!I236*$I$3023/I236</f>
        <v>-3.0810976896073386E-2</v>
      </c>
      <c r="O236" s="8">
        <f>Data!J236*$K$3023/K236</f>
        <v>-1.3165835525881385E-3</v>
      </c>
      <c r="P236" s="8">
        <f t="shared" si="27"/>
        <v>-3.2127560448661524E-2</v>
      </c>
    </row>
    <row r="237" spans="1:16" x14ac:dyDescent="0.2">
      <c r="A237" s="3">
        <v>35411</v>
      </c>
      <c r="B237" s="22">
        <f>'Parameters and Results'!$B$10*'Volatility and Adjustment a)'!B236 + (1-'Parameters and Results'!$B$10)*Data!F237^2</f>
        <v>6.6413832121294249E-5</v>
      </c>
      <c r="C237" s="8">
        <f t="shared" si="21"/>
        <v>0.12885440632870712</v>
      </c>
      <c r="D237" s="22">
        <f>'Parameters and Results'!$B$10*'Volatility and Adjustment a)'!D236 + (1-'Parameters and Results'!$B$10)*Data!G237^2</f>
        <v>5.4162377941489527E-5</v>
      </c>
      <c r="E237" s="8">
        <f t="shared" si="22"/>
        <v>0.11636406011038108</v>
      </c>
      <c r="F237" s="22">
        <f>'Parameters and Results'!$B$10*'Volatility and Adjustment a)'!F236 + (1-'Parameters and Results'!$B$10)*Data!H237^2</f>
        <v>4.3047641192434132E-5</v>
      </c>
      <c r="G237" s="8">
        <f t="shared" si="23"/>
        <v>0.10373962742418411</v>
      </c>
      <c r="H237" s="22">
        <f>'Parameters and Results'!$B$10*H236 + (1-'Parameters and Results'!$B$10)*Data!I237^2</f>
        <v>9.1529535614237164E-5</v>
      </c>
      <c r="I237" s="8">
        <f t="shared" si="24"/>
        <v>0.15126924308516682</v>
      </c>
      <c r="J237" s="22">
        <f>'Parameters and Results'!$B$10*J236 + (1-'Parameters and Results'!$B$10)*Data!J237^2</f>
        <v>3.8742877073190738E-6</v>
      </c>
      <c r="K237" s="8">
        <f t="shared" si="25"/>
        <v>3.1121888227255243E-2</v>
      </c>
      <c r="L237" s="22">
        <f>'Parameters and Results'!$B$10*L236 + (1-'Parameters and Results'!$B$10)*Data!K237^2</f>
        <v>1.0442858855669012E-4</v>
      </c>
      <c r="M237" s="8">
        <f t="shared" si="26"/>
        <v>0.16157706254036347</v>
      </c>
      <c r="N237" s="8">
        <f>Data!I237*$I$3023/I237</f>
        <v>-1.2484520837804764E-2</v>
      </c>
      <c r="O237" s="8">
        <f>Data!J237*$K$3023/K237</f>
        <v>1.8065913076853492E-4</v>
      </c>
      <c r="P237" s="8">
        <f t="shared" si="27"/>
        <v>-1.2303861707036229E-2</v>
      </c>
    </row>
    <row r="238" spans="1:16" x14ac:dyDescent="0.2">
      <c r="A238" s="3">
        <v>35412</v>
      </c>
      <c r="B238" s="22">
        <f>'Parameters and Results'!$B$10*'Volatility and Adjustment a)'!B237 + (1-'Parameters and Results'!$B$10)*Data!F238^2</f>
        <v>6.3696509907876036E-5</v>
      </c>
      <c r="C238" s="8">
        <f t="shared" si="21"/>
        <v>0.12619083753176777</v>
      </c>
      <c r="D238" s="22">
        <f>'Parameters and Results'!$B$10*'Volatility and Adjustment a)'!D237 + (1-'Parameters and Results'!$B$10)*Data!G238^2</f>
        <v>5.0961818814660269E-5</v>
      </c>
      <c r="E238" s="8">
        <f t="shared" si="22"/>
        <v>0.11287362270993638</v>
      </c>
      <c r="F238" s="22">
        <f>'Parameters and Results'!$B$10*'Volatility and Adjustment a)'!F237 + (1-'Parameters and Results'!$B$10)*Data!H238^2</f>
        <v>4.0702286164295017E-5</v>
      </c>
      <c r="G238" s="8">
        <f t="shared" si="23"/>
        <v>0.10087403799330011</v>
      </c>
      <c r="H238" s="22">
        <f>'Parameters and Results'!$B$10*H237 + (1-'Parameters and Results'!$B$10)*Data!I238^2</f>
        <v>8.7258489400415996E-5</v>
      </c>
      <c r="I238" s="8">
        <f t="shared" si="24"/>
        <v>0.14769773982733791</v>
      </c>
      <c r="J238" s="22">
        <f>'Parameters and Results'!$B$10*J237 + (1-'Parameters and Results'!$B$10)*Data!J238^2</f>
        <v>3.6632057547865534E-6</v>
      </c>
      <c r="K238" s="8">
        <f t="shared" si="25"/>
        <v>3.0262211397990041E-2</v>
      </c>
      <c r="L238" s="22">
        <f>'Parameters and Results'!$B$10*L237 + (1-'Parameters and Results'!$B$10)*Data!K238^2</f>
        <v>9.9728043477625191E-5</v>
      </c>
      <c r="M238" s="8">
        <f t="shared" si="26"/>
        <v>0.15789873612352412</v>
      </c>
      <c r="N238" s="8">
        <f>Data!I238*$I$3023/I238</f>
        <v>-8.7414809718570664E-3</v>
      </c>
      <c r="O238" s="8">
        <f>Data!J238*$K$3023/K238</f>
        <v>-6.126861290632297E-4</v>
      </c>
      <c r="P238" s="8">
        <f t="shared" si="27"/>
        <v>-9.3541671009202965E-3</v>
      </c>
    </row>
    <row r="239" spans="1:16" x14ac:dyDescent="0.2">
      <c r="A239" s="3">
        <v>35415</v>
      </c>
      <c r="B239" s="22">
        <f>'Parameters and Results'!$B$10*'Volatility and Adjustment a)'!B238 + (1-'Parameters and Results'!$B$10)*Data!F239^2</f>
        <v>6.1606681741497435E-5</v>
      </c>
      <c r="C239" s="8">
        <f t="shared" si="21"/>
        <v>0.12410346665333068</v>
      </c>
      <c r="D239" s="22">
        <f>'Parameters and Results'!$B$10*'Volatility and Adjustment a)'!D238 + (1-'Parameters and Results'!$B$10)*Data!G239^2</f>
        <v>5.4605555663150065E-5</v>
      </c>
      <c r="E239" s="8">
        <f t="shared" si="22"/>
        <v>0.11683915831512788</v>
      </c>
      <c r="F239" s="22">
        <f>'Parameters and Results'!$B$10*'Volatility and Adjustment a)'!F238 + (1-'Parameters and Results'!$B$10)*Data!H239^2</f>
        <v>3.8338634337163517E-5</v>
      </c>
      <c r="G239" s="8">
        <f t="shared" si="23"/>
        <v>9.7901269574458938E-2</v>
      </c>
      <c r="H239" s="22">
        <f>'Parameters and Results'!$B$10*H238 + (1-'Parameters and Results'!$B$10)*Data!I239^2</f>
        <v>8.2083678599683329E-5</v>
      </c>
      <c r="I239" s="8">
        <f t="shared" si="24"/>
        <v>0.14325124659115826</v>
      </c>
      <c r="J239" s="22">
        <f>'Parameters and Results'!$B$10*J238 + (1-'Parameters and Results'!$B$10)*Data!J239^2</f>
        <v>3.4504770903447178E-6</v>
      </c>
      <c r="K239" s="8">
        <f t="shared" si="25"/>
        <v>2.9370380872337686E-2</v>
      </c>
      <c r="L239" s="22">
        <f>'Parameters and Results'!$B$10*L238 + (1-'Parameters and Results'!$B$10)*Data!K239^2</f>
        <v>9.3853535926526719E-5</v>
      </c>
      <c r="M239" s="8">
        <f t="shared" si="26"/>
        <v>0.15317762232660384</v>
      </c>
      <c r="N239" s="8">
        <f>Data!I239*$I$3023/I239</f>
        <v>-2.009743248134915E-3</v>
      </c>
      <c r="O239" s="8">
        <f>Data!J239*$K$3023/K239</f>
        <v>-3.6290124217279506E-4</v>
      </c>
      <c r="P239" s="8">
        <f t="shared" si="27"/>
        <v>-2.3726444903077099E-3</v>
      </c>
    </row>
    <row r="240" spans="1:16" x14ac:dyDescent="0.2">
      <c r="A240" s="3">
        <v>35416</v>
      </c>
      <c r="B240" s="22">
        <f>'Parameters and Results'!$B$10*'Volatility and Adjustment a)'!B239 + (1-'Parameters and Results'!$B$10)*Data!F240^2</f>
        <v>5.8671486034822477E-5</v>
      </c>
      <c r="C240" s="8">
        <f t="shared" si="21"/>
        <v>0.12111098838959915</v>
      </c>
      <c r="D240" s="22">
        <f>'Parameters and Results'!$B$10*'Volatility and Adjustment a)'!D239 + (1-'Parameters and Results'!$B$10)*Data!G240^2</f>
        <v>5.4263942839990684E-5</v>
      </c>
      <c r="E240" s="8">
        <f t="shared" si="22"/>
        <v>0.11647311153222305</v>
      </c>
      <c r="F240" s="22">
        <f>'Parameters and Results'!$B$10*'Volatility and Adjustment a)'!F239 + (1-'Parameters and Results'!$B$10)*Data!H240^2</f>
        <v>3.8111713917755786E-5</v>
      </c>
      <c r="G240" s="8">
        <f t="shared" si="23"/>
        <v>9.7611108381366857E-2</v>
      </c>
      <c r="H240" s="22">
        <f>'Parameters and Results'!$B$10*H239 + (1-'Parameters and Results'!$B$10)*Data!I240^2</f>
        <v>7.7184792972042452E-5</v>
      </c>
      <c r="I240" s="8">
        <f t="shared" si="24"/>
        <v>0.13891075639780603</v>
      </c>
      <c r="J240" s="22">
        <f>'Parameters and Results'!$B$10*J239 + (1-'Parameters and Results'!$B$10)*Data!J240^2</f>
        <v>3.4300542525980218E-6</v>
      </c>
      <c r="K240" s="8">
        <f t="shared" si="25"/>
        <v>2.9283332514410062E-2</v>
      </c>
      <c r="L240" s="22">
        <f>'Parameters and Results'!$B$10*L239 + (1-'Parameters and Results'!$B$10)*Data!K240^2</f>
        <v>8.8295394195591216E-5</v>
      </c>
      <c r="M240" s="8">
        <f t="shared" si="26"/>
        <v>0.14857270458902538</v>
      </c>
      <c r="N240" s="8">
        <f>Data!I240*$I$3023/I240</f>
        <v>1.3599592411463993E-3</v>
      </c>
      <c r="O240" s="8">
        <f>Data!J240*$K$3023/K240</f>
        <v>-1.8707879104665499E-3</v>
      </c>
      <c r="P240" s="8">
        <f t="shared" si="27"/>
        <v>-5.1082866932015058E-4</v>
      </c>
    </row>
    <row r="241" spans="1:16" x14ac:dyDescent="0.2">
      <c r="A241" s="3">
        <v>35417</v>
      </c>
      <c r="B241" s="22">
        <f>'Parameters and Results'!$B$10*'Volatility and Adjustment a)'!B240 + (1-'Parameters and Results'!$B$10)*Data!F241^2</f>
        <v>6.0741707998334018E-5</v>
      </c>
      <c r="C241" s="8">
        <f t="shared" si="21"/>
        <v>0.12322916456579386</v>
      </c>
      <c r="D241" s="22">
        <f>'Parameters and Results'!$B$10*'Volatility and Adjustment a)'!D240 + (1-'Parameters and Results'!$B$10)*Data!G241^2</f>
        <v>5.4425349895093715E-5</v>
      </c>
      <c r="E241" s="8">
        <f t="shared" si="22"/>
        <v>0.11664620642684197</v>
      </c>
      <c r="F241" s="22">
        <f>'Parameters and Results'!$B$10*'Volatility and Adjustment a)'!F240 + (1-'Parameters and Results'!$B$10)*Data!H241^2</f>
        <v>3.5825869476839976E-5</v>
      </c>
      <c r="G241" s="8">
        <f t="shared" si="23"/>
        <v>9.4638614577824381E-2</v>
      </c>
      <c r="H241" s="22">
        <f>'Parameters and Results'!$B$10*H240 + (1-'Parameters and Results'!$B$10)*Data!I241^2</f>
        <v>8.1960841294549211E-5</v>
      </c>
      <c r="I241" s="8">
        <f t="shared" si="24"/>
        <v>0.14314401951753802</v>
      </c>
      <c r="J241" s="22">
        <f>'Parameters and Results'!$B$10*J240 + (1-'Parameters and Results'!$B$10)*Data!J241^2</f>
        <v>3.2243282529155988E-6</v>
      </c>
      <c r="K241" s="8">
        <f t="shared" si="25"/>
        <v>2.8391584373347319E-2</v>
      </c>
      <c r="L241" s="22">
        <f>'Parameters and Results'!$B$10*L240 + (1-'Parameters and Results'!$B$10)*Data!K241^2</f>
        <v>9.235096699633104E-5</v>
      </c>
      <c r="M241" s="8">
        <f t="shared" si="26"/>
        <v>0.15194650949950367</v>
      </c>
      <c r="N241" s="8">
        <f>Data!I241*$I$3023/I241</f>
        <v>2.5038325635782368E-2</v>
      </c>
      <c r="O241" s="8">
        <f>Data!J241*$K$3023/K241</f>
        <v>-3.9260651259607244E-5</v>
      </c>
      <c r="P241" s="8">
        <f t="shared" si="27"/>
        <v>2.499906498452276E-2</v>
      </c>
    </row>
    <row r="242" spans="1:16" x14ac:dyDescent="0.2">
      <c r="A242" s="3">
        <v>35418</v>
      </c>
      <c r="B242" s="22">
        <f>'Parameters and Results'!$B$10*'Volatility and Adjustment a)'!B241 + (1-'Parameters and Results'!$B$10)*Data!F242^2</f>
        <v>6.1135322061617612E-5</v>
      </c>
      <c r="C242" s="8">
        <f t="shared" si="21"/>
        <v>0.12362779022292845</v>
      </c>
      <c r="D242" s="22">
        <f>'Parameters and Results'!$B$10*'Volatility and Adjustment a)'!D241 + (1-'Parameters and Results'!$B$10)*Data!G242^2</f>
        <v>7.339804088866171E-5</v>
      </c>
      <c r="E242" s="8">
        <f t="shared" si="22"/>
        <v>0.1354603640264023</v>
      </c>
      <c r="F242" s="22">
        <f>'Parameters and Results'!$B$10*'Volatility and Adjustment a)'!F241 + (1-'Parameters and Results'!$B$10)*Data!H242^2</f>
        <v>4.210285043970703E-5</v>
      </c>
      <c r="G242" s="8">
        <f t="shared" si="23"/>
        <v>0.10259489563290543</v>
      </c>
      <c r="H242" s="22">
        <f>'Parameters and Results'!$B$10*H241 + (1-'Parameters and Results'!$B$10)*Data!I242^2</f>
        <v>9.5574651380144434E-5</v>
      </c>
      <c r="I242" s="8">
        <f t="shared" si="24"/>
        <v>0.15457575115468827</v>
      </c>
      <c r="J242" s="22">
        <f>'Parameters and Results'!$B$10*J241 + (1-'Parameters and Results'!$B$10)*Data!J242^2</f>
        <v>3.7892565395736339E-6</v>
      </c>
      <c r="K242" s="8">
        <f t="shared" si="25"/>
        <v>3.0778468689871635E-2</v>
      </c>
      <c r="L242" s="22">
        <f>'Parameters and Results'!$B$10*L241 + (1-'Parameters and Results'!$B$10)*Data!K242^2</f>
        <v>1.1359750037587031E-4</v>
      </c>
      <c r="M242" s="8">
        <f t="shared" si="26"/>
        <v>0.16852114138578453</v>
      </c>
      <c r="N242" s="8">
        <f>Data!I242*$I$3023/I242</f>
        <v>3.2543423784597833E-2</v>
      </c>
      <c r="O242" s="8">
        <f>Data!J242*$K$3023/K242</f>
        <v>3.58823775325477E-3</v>
      </c>
      <c r="P242" s="8">
        <f t="shared" si="27"/>
        <v>3.6131661537852605E-2</v>
      </c>
    </row>
    <row r="243" spans="1:16" x14ac:dyDescent="0.2">
      <c r="A243" s="3">
        <v>35419</v>
      </c>
      <c r="B243" s="22">
        <f>'Parameters and Results'!$B$10*'Volatility and Adjustment a)'!B242 + (1-'Parameters and Results'!$B$10)*Data!F243^2</f>
        <v>5.997944899245967E-5</v>
      </c>
      <c r="C243" s="8">
        <f t="shared" si="21"/>
        <v>0.12245351055855817</v>
      </c>
      <c r="D243" s="22">
        <f>'Parameters and Results'!$B$10*'Volatility and Adjustment a)'!D242 + (1-'Parameters and Results'!$B$10)*Data!G243^2</f>
        <v>7.0033278864418074E-5</v>
      </c>
      <c r="E243" s="8">
        <f t="shared" si="22"/>
        <v>0.13231900738784477</v>
      </c>
      <c r="F243" s="22">
        <f>'Parameters and Results'!$B$10*'Volatility and Adjustment a)'!F242 + (1-'Parameters and Results'!$B$10)*Data!H243^2</f>
        <v>4.4156067232807174E-5</v>
      </c>
      <c r="G243" s="8">
        <f t="shared" si="23"/>
        <v>0.10506672550432794</v>
      </c>
      <c r="H243" s="22">
        <f>'Parameters and Results'!$B$10*H242 + (1-'Parameters and Results'!$B$10)*Data!I243^2</f>
        <v>9.359346652618091E-5</v>
      </c>
      <c r="I243" s="8">
        <f t="shared" si="24"/>
        <v>0.1529652464828048</v>
      </c>
      <c r="J243" s="22">
        <f>'Parameters and Results'!$B$10*J242 + (1-'Parameters and Results'!$B$10)*Data!J243^2</f>
        <v>3.9740460509526465E-6</v>
      </c>
      <c r="K243" s="8">
        <f t="shared" si="25"/>
        <v>3.1520017651298381E-2</v>
      </c>
      <c r="L243" s="22">
        <f>'Parameters and Results'!$B$10*L242 + (1-'Parameters and Results'!$B$10)*Data!K243^2</f>
        <v>1.0845959991712996E-4</v>
      </c>
      <c r="M243" s="8">
        <f t="shared" si="26"/>
        <v>0.16466602557687027</v>
      </c>
      <c r="N243" s="8">
        <f>Data!I243*$I$3023/I243</f>
        <v>1.480005458289774E-2</v>
      </c>
      <c r="O243" s="8">
        <f>Data!J243*$K$3023/K243</f>
        <v>-2.5829798246258463E-3</v>
      </c>
      <c r="P243" s="8">
        <f t="shared" si="27"/>
        <v>1.2217074758271895E-2</v>
      </c>
    </row>
    <row r="244" spans="1:16" x14ac:dyDescent="0.2">
      <c r="A244" s="3">
        <v>35422</v>
      </c>
      <c r="B244" s="22">
        <f>'Parameters and Results'!$B$10*'Volatility and Adjustment a)'!B243 + (1-'Parameters and Results'!$B$10)*Data!F244^2</f>
        <v>5.6712471834132463E-5</v>
      </c>
      <c r="C244" s="8">
        <f t="shared" si="21"/>
        <v>0.11907190247297267</v>
      </c>
      <c r="D244" s="22">
        <f>'Parameters and Results'!$B$10*'Volatility and Adjustment a)'!D243 + (1-'Parameters and Results'!$B$10)*Data!G244^2</f>
        <v>6.6239168983885587E-5</v>
      </c>
      <c r="E244" s="8">
        <f t="shared" si="22"/>
        <v>0.12868485631950402</v>
      </c>
      <c r="F244" s="22">
        <f>'Parameters and Results'!$B$10*'Volatility and Adjustment a)'!F243 + (1-'Parameters and Results'!$B$10)*Data!H244^2</f>
        <v>4.1942750933056052E-5</v>
      </c>
      <c r="G244" s="8">
        <f t="shared" si="23"/>
        <v>0.10239964713447021</v>
      </c>
      <c r="H244" s="22">
        <f>'Parameters and Results'!$B$10*H243 + (1-'Parameters and Results'!$B$10)*Data!I244^2</f>
        <v>8.8003182151607631E-5</v>
      </c>
      <c r="I244" s="8">
        <f t="shared" si="24"/>
        <v>0.14832665147539031</v>
      </c>
      <c r="J244" s="22">
        <f>'Parameters and Results'!$B$10*J243 + (1-'Parameters and Results'!$B$10)*Data!J244^2</f>
        <v>3.7748475839750452E-6</v>
      </c>
      <c r="K244" s="8">
        <f t="shared" si="25"/>
        <v>3.0719894140341066E-2</v>
      </c>
      <c r="L244" s="22">
        <f>'Parameters and Results'!$B$10*L243 + (1-'Parameters and Results'!$B$10)*Data!K244^2</f>
        <v>1.0195354240938465E-4</v>
      </c>
      <c r="M244" s="8">
        <f t="shared" si="26"/>
        <v>0.15965082399519948</v>
      </c>
      <c r="N244" s="8">
        <f>Data!I244*$I$3023/I244</f>
        <v>1.2536995159230957E-3</v>
      </c>
      <c r="O244" s="8">
        <f>Data!J244*$K$3023/K244</f>
        <v>-8.1780743757831282E-4</v>
      </c>
      <c r="P244" s="8">
        <f t="shared" si="27"/>
        <v>4.3589207834478292E-4</v>
      </c>
    </row>
    <row r="245" spans="1:16" x14ac:dyDescent="0.2">
      <c r="A245" s="3">
        <v>35423</v>
      </c>
      <c r="B245" s="22">
        <f>'Parameters and Results'!$B$10*'Volatility and Adjustment a)'!B244 + (1-'Parameters and Results'!$B$10)*Data!F245^2</f>
        <v>5.3410483568682098E-5</v>
      </c>
      <c r="C245" s="8">
        <f t="shared" si="21"/>
        <v>0.11555354123595921</v>
      </c>
      <c r="D245" s="22">
        <f>'Parameters and Results'!$B$10*'Volatility and Adjustment a)'!D244 + (1-'Parameters and Results'!$B$10)*Data!G245^2</f>
        <v>6.4071587012872274E-5</v>
      </c>
      <c r="E245" s="8">
        <f t="shared" si="22"/>
        <v>0.12656182976402508</v>
      </c>
      <c r="F245" s="22">
        <f>'Parameters and Results'!$B$10*'Volatility and Adjustment a)'!F244 + (1-'Parameters and Results'!$B$10)*Data!H245^2</f>
        <v>3.9426185877072684E-5</v>
      </c>
      <c r="G245" s="8">
        <f t="shared" si="23"/>
        <v>9.9280141364062185E-2</v>
      </c>
      <c r="H245" s="22">
        <f>'Parameters and Results'!$B$10*H244 + (1-'Parameters and Results'!$B$10)*Data!I245^2</f>
        <v>8.3730195427358472E-5</v>
      </c>
      <c r="I245" s="8">
        <f t="shared" si="24"/>
        <v>0.14468085172834594</v>
      </c>
      <c r="J245" s="22">
        <f>'Parameters and Results'!$B$10*J244 + (1-'Parameters and Results'!$B$10)*Data!J245^2</f>
        <v>3.5483567289365422E-6</v>
      </c>
      <c r="K245" s="8">
        <f t="shared" si="25"/>
        <v>2.9784042409218659E-2</v>
      </c>
      <c r="L245" s="22">
        <f>'Parameters and Results'!$B$10*L244 + (1-'Parameters and Results'!$B$10)*Data!K245^2</f>
        <v>9.6843534069668868E-5</v>
      </c>
      <c r="M245" s="8">
        <f t="shared" si="26"/>
        <v>0.15559846887876891</v>
      </c>
      <c r="N245" s="8">
        <f>Data!I245*$I$3023/I245</f>
        <v>8.1058299908658791E-3</v>
      </c>
      <c r="O245" s="8">
        <f>Data!J245*$K$3023/K245</f>
        <v>0</v>
      </c>
      <c r="P245" s="8">
        <f t="shared" si="27"/>
        <v>8.1058299908658791E-3</v>
      </c>
    </row>
    <row r="246" spans="1:16" x14ac:dyDescent="0.2">
      <c r="A246" s="3">
        <v>35426</v>
      </c>
      <c r="B246" s="22">
        <f>'Parameters and Results'!$B$10*'Volatility and Adjustment a)'!B245 + (1-'Parameters and Results'!$B$10)*Data!F246^2</f>
        <v>5.021391790613439E-5</v>
      </c>
      <c r="C246" s="8">
        <f t="shared" si="21"/>
        <v>0.11204231109957344</v>
      </c>
      <c r="D246" s="22">
        <f>'Parameters and Results'!$B$10*'Volatility and Adjustment a)'!D245 + (1-'Parameters and Results'!$B$10)*Data!G246^2</f>
        <v>6.3729657036611938E-5</v>
      </c>
      <c r="E246" s="8">
        <f t="shared" si="22"/>
        <v>0.1262236675871565</v>
      </c>
      <c r="F246" s="22">
        <f>'Parameters and Results'!$B$10*'Volatility and Adjustment a)'!F245 + (1-'Parameters and Results'!$B$10)*Data!H246^2</f>
        <v>4.5718643734264751E-5</v>
      </c>
      <c r="G246" s="8">
        <f t="shared" si="23"/>
        <v>0.10690959233654475</v>
      </c>
      <c r="H246" s="22">
        <f>'Parameters and Results'!$B$10*H245 + (1-'Parameters and Results'!$B$10)*Data!I246^2</f>
        <v>7.9575039661115059E-5</v>
      </c>
      <c r="I246" s="8">
        <f t="shared" si="24"/>
        <v>0.14104524066865484</v>
      </c>
      <c r="J246" s="22">
        <f>'Parameters and Results'!$B$10*J245 + (1-'Parameters and Results'!$B$10)*Data!J246^2</f>
        <v>4.1146779360838285E-6</v>
      </c>
      <c r="K246" s="8">
        <f t="shared" si="25"/>
        <v>3.2072877700963426E-2</v>
      </c>
      <c r="L246" s="22">
        <f>'Parameters and Results'!$B$10*L245 + (1-'Parameters and Results'!$B$10)*Data!K246^2</f>
        <v>9.1035350669893891E-5</v>
      </c>
      <c r="M246" s="8">
        <f t="shared" si="26"/>
        <v>0.15086032502773375</v>
      </c>
      <c r="N246" s="8">
        <f>Data!I246*$I$3023/I246</f>
        <v>7.7217413087719558E-3</v>
      </c>
      <c r="O246" s="8">
        <f>Data!J246*$K$3023/K246</f>
        <v>-3.4904011554488246E-3</v>
      </c>
      <c r="P246" s="8">
        <f t="shared" si="27"/>
        <v>4.2313401533231312E-3</v>
      </c>
    </row>
    <row r="247" spans="1:16" x14ac:dyDescent="0.2">
      <c r="A247" s="3">
        <v>35429</v>
      </c>
      <c r="B247" s="22">
        <f>'Parameters and Results'!$B$10*'Volatility and Adjustment a)'!B246 + (1-'Parameters and Results'!$B$10)*Data!F247^2</f>
        <v>4.9375138474535726E-5</v>
      </c>
      <c r="C247" s="8">
        <f t="shared" si="21"/>
        <v>0.11110258601236037</v>
      </c>
      <c r="D247" s="22">
        <f>'Parameters and Results'!$B$10*'Volatility and Adjustment a)'!D246 + (1-'Parameters and Results'!$B$10)*Data!G247^2</f>
        <v>6.081492189543263E-5</v>
      </c>
      <c r="E247" s="8">
        <f t="shared" si="22"/>
        <v>0.12330340820049605</v>
      </c>
      <c r="F247" s="22">
        <f>'Parameters and Results'!$B$10*'Volatility and Adjustment a)'!F246 + (1-'Parameters and Results'!$B$10)*Data!H247^2</f>
        <v>4.299251617791804E-5</v>
      </c>
      <c r="G247" s="8">
        <f t="shared" si="23"/>
        <v>0.10367318382532442</v>
      </c>
      <c r="H247" s="22">
        <f>'Parameters and Results'!$B$10*H246 + (1-'Parameters and Results'!$B$10)*Data!I247^2</f>
        <v>7.540163176702226E-5</v>
      </c>
      <c r="I247" s="8">
        <f t="shared" si="24"/>
        <v>0.13729678780567142</v>
      </c>
      <c r="J247" s="22">
        <f>'Parameters and Results'!$B$10*J246 + (1-'Parameters and Results'!$B$10)*Data!J247^2</f>
        <v>3.869326456012624E-6</v>
      </c>
      <c r="K247" s="8">
        <f t="shared" si="25"/>
        <v>3.1101955147597331E-2</v>
      </c>
      <c r="L247" s="22">
        <f>'Parameters and Results'!$B$10*L246 + (1-'Parameters and Results'!$B$10)*Data!K247^2</f>
        <v>8.6236489648307691E-5</v>
      </c>
      <c r="M247" s="8">
        <f t="shared" si="26"/>
        <v>0.14683025033036251</v>
      </c>
      <c r="N247" s="8">
        <f>Data!I247*$I$3023/I247</f>
        <v>6.5987363661719365E-3</v>
      </c>
      <c r="O247" s="8">
        <f>Data!J247*$K$3023/K247</f>
        <v>1.5945068826365107E-4</v>
      </c>
      <c r="P247" s="8">
        <f t="shared" si="27"/>
        <v>6.7581870544355877E-3</v>
      </c>
    </row>
    <row r="248" spans="1:16" x14ac:dyDescent="0.2">
      <c r="A248" s="3">
        <v>35430</v>
      </c>
      <c r="B248" s="22">
        <f>'Parameters and Results'!$B$10*'Volatility and Adjustment a)'!B247 + (1-'Parameters and Results'!$B$10)*Data!F248^2</f>
        <v>4.6440381541649385E-5</v>
      </c>
      <c r="C248" s="8">
        <f t="shared" si="21"/>
        <v>0.10775015260041328</v>
      </c>
      <c r="D248" s="22">
        <f>'Parameters and Results'!$B$10*'Volatility and Adjustment a)'!D247 + (1-'Parameters and Results'!$B$10)*Data!G248^2</f>
        <v>7.5632958938762961E-5</v>
      </c>
      <c r="E248" s="8">
        <f t="shared" si="22"/>
        <v>0.13750723520851818</v>
      </c>
      <c r="F248" s="22">
        <f>'Parameters and Results'!$B$10*'Volatility and Adjustment a)'!F247 + (1-'Parameters and Results'!$B$10)*Data!H248^2</f>
        <v>4.9992629632707481E-5</v>
      </c>
      <c r="G248" s="8">
        <f t="shared" si="23"/>
        <v>0.11179515825015353</v>
      </c>
      <c r="H248" s="22">
        <f>'Parameters and Results'!$B$10*H247 + (1-'Parameters and Results'!$B$10)*Data!I248^2</f>
        <v>7.5607232806393056E-5</v>
      </c>
      <c r="I248" s="8">
        <f t="shared" si="24"/>
        <v>0.13748384705702071</v>
      </c>
      <c r="J248" s="22">
        <f>'Parameters and Results'!$B$10*J247 + (1-'Parameters and Results'!$B$10)*Data!J248^2</f>
        <v>4.4993366669436744E-6</v>
      </c>
      <c r="K248" s="8">
        <f t="shared" si="25"/>
        <v>3.353854747504606E-2</v>
      </c>
      <c r="L248" s="22">
        <f>'Parameters and Results'!$B$10*L247 + (1-'Parameters and Results'!$B$10)*Data!K248^2</f>
        <v>9.0692883454956914E-5</v>
      </c>
      <c r="M248" s="8">
        <f t="shared" si="26"/>
        <v>0.15057629582287921</v>
      </c>
      <c r="N248" s="8">
        <f>Data!I248*$I$3023/I248</f>
        <v>-1.8484804229402511E-2</v>
      </c>
      <c r="O248" s="8">
        <f>Data!J248*$K$3023/K248</f>
        <v>-3.5110309023429448E-3</v>
      </c>
      <c r="P248" s="8">
        <f t="shared" si="27"/>
        <v>-2.1995835131745457E-2</v>
      </c>
    </row>
    <row r="249" spans="1:16" x14ac:dyDescent="0.2">
      <c r="A249" s="3">
        <v>35432</v>
      </c>
      <c r="B249" s="22">
        <f>'Parameters and Results'!$B$10*'Volatility and Adjustment a)'!B248 + (1-'Parameters and Results'!$B$10)*Data!F249^2</f>
        <v>5.7058090479755735E-5</v>
      </c>
      <c r="C249" s="8">
        <f t="shared" si="21"/>
        <v>0.11943417693415455</v>
      </c>
      <c r="D249" s="22">
        <f>'Parameters and Results'!$B$10*'Volatility and Adjustment a)'!D248 + (1-'Parameters and Results'!$B$10)*Data!G249^2</f>
        <v>7.2624056494547824E-5</v>
      </c>
      <c r="E249" s="8">
        <f t="shared" si="22"/>
        <v>0.13474425451067276</v>
      </c>
      <c r="F249" s="22">
        <f>'Parameters and Results'!$B$10*'Volatility and Adjustment a)'!F248 + (1-'Parameters and Results'!$B$10)*Data!H249^2</f>
        <v>6.0288102235841371E-5</v>
      </c>
      <c r="G249" s="8">
        <f t="shared" si="23"/>
        <v>0.12276817812022928</v>
      </c>
      <c r="H249" s="22">
        <f>'Parameters and Results'!$B$10*H248 + (1-'Parameters and Results'!$B$10)*Data!I249^2</f>
        <v>8.6057459673790154E-5</v>
      </c>
      <c r="I249" s="8">
        <f t="shared" si="24"/>
        <v>0.14667775877224037</v>
      </c>
      <c r="J249" s="22">
        <f>'Parameters and Results'!$B$10*J248 + (1-'Parameters and Results'!$B$10)*Data!J249^2</f>
        <v>5.4259292012257253E-6</v>
      </c>
      <c r="K249" s="8">
        <f t="shared" si="25"/>
        <v>3.6830453436068791E-2</v>
      </c>
      <c r="L249" s="22">
        <f>'Parameters and Results'!$B$10*L248 + (1-'Parameters and Results'!$B$10)*Data!K249^2</f>
        <v>9.2965207634214105E-5</v>
      </c>
      <c r="M249" s="8">
        <f t="shared" si="26"/>
        <v>0.15245098198618967</v>
      </c>
      <c r="N249" s="8">
        <f>Data!I249*$I$3023/I249</f>
        <v>-3.0841675008247502E-2</v>
      </c>
      <c r="O249" s="8">
        <f>Data!J249*$K$3023/K249</f>
        <v>3.7665293420741349E-3</v>
      </c>
      <c r="P249" s="8">
        <f t="shared" si="27"/>
        <v>-2.7075145666173368E-2</v>
      </c>
    </row>
    <row r="250" spans="1:16" x14ac:dyDescent="0.2">
      <c r="A250" s="3">
        <v>35433</v>
      </c>
      <c r="B250" s="22">
        <f>'Parameters and Results'!$B$10*'Volatility and Adjustment a)'!B249 + (1-'Parameters and Results'!$B$10)*Data!F250^2</f>
        <v>5.7360589434513236E-5</v>
      </c>
      <c r="C250" s="8">
        <f t="shared" si="21"/>
        <v>0.11975035431525165</v>
      </c>
      <c r="D250" s="22">
        <f>'Parameters and Results'!$B$10*'Volatility and Adjustment a)'!D249 + (1-'Parameters and Results'!$B$10)*Data!G250^2</f>
        <v>8.1483040398535028E-5</v>
      </c>
      <c r="E250" s="8">
        <f t="shared" si="22"/>
        <v>0.14272617174027249</v>
      </c>
      <c r="F250" s="22">
        <f>'Parameters and Results'!$B$10*'Volatility and Adjustment a)'!F249 + (1-'Parameters and Results'!$B$10)*Data!H250^2</f>
        <v>5.6860221284360337E-5</v>
      </c>
      <c r="G250" s="8">
        <f t="shared" si="23"/>
        <v>0.11922690686707461</v>
      </c>
      <c r="H250" s="22">
        <f>'Parameters and Results'!$B$10*H249 + (1-'Parameters and Results'!$B$10)*Data!I250^2</f>
        <v>9.4232092214392049E-5</v>
      </c>
      <c r="I250" s="8">
        <f t="shared" si="24"/>
        <v>0.1534862308273873</v>
      </c>
      <c r="J250" s="22">
        <f>'Parameters and Results'!$B$10*J249 + (1-'Parameters and Results'!$B$10)*Data!J250^2</f>
        <v>5.1174199155924325E-6</v>
      </c>
      <c r="K250" s="8">
        <f t="shared" si="25"/>
        <v>3.5768072060122391E-2</v>
      </c>
      <c r="L250" s="22">
        <f>'Parameters and Results'!$B$10*L249 + (1-'Parameters and Results'!$B$10)*Data!K250^2</f>
        <v>9.9788761163290194E-5</v>
      </c>
      <c r="M250" s="8">
        <f t="shared" si="26"/>
        <v>0.15794679575990944</v>
      </c>
      <c r="N250" s="8">
        <f>Data!I250*$I$3023/I250</f>
        <v>2.7805263951706658E-2</v>
      </c>
      <c r="O250" s="8">
        <f>Data!J250*$K$3023/K250</f>
        <v>-4.6291808838058295E-4</v>
      </c>
      <c r="P250" s="8">
        <f t="shared" si="27"/>
        <v>2.7342345863326074E-2</v>
      </c>
    </row>
    <row r="251" spans="1:16" x14ac:dyDescent="0.2">
      <c r="A251" s="3">
        <v>35436</v>
      </c>
      <c r="B251" s="22">
        <f>'Parameters and Results'!$B$10*'Volatility and Adjustment a)'!B250 + (1-'Parameters and Results'!$B$10)*Data!F251^2</f>
        <v>5.4951492988258576E-5</v>
      </c>
      <c r="C251" s="8">
        <f t="shared" si="21"/>
        <v>0.11720867394124312</v>
      </c>
      <c r="D251" s="22">
        <f>'Parameters and Results'!$B$10*'Volatility and Adjustment a)'!D250 + (1-'Parameters and Results'!$B$10)*Data!G251^2</f>
        <v>7.6609549746060941E-5</v>
      </c>
      <c r="E251" s="8">
        <f t="shared" si="22"/>
        <v>0.13839215092090748</v>
      </c>
      <c r="F251" s="22">
        <f>'Parameters and Results'!$B$10*'Volatility and Adjustment a)'!F250 + (1-'Parameters and Results'!$B$10)*Data!H251^2</f>
        <v>5.3975357749228005E-5</v>
      </c>
      <c r="G251" s="8">
        <f t="shared" si="23"/>
        <v>0.11616298652026386</v>
      </c>
      <c r="H251" s="22">
        <f>'Parameters and Results'!$B$10*H250 + (1-'Parameters and Results'!$B$10)*Data!I251^2</f>
        <v>8.9253703074140906E-5</v>
      </c>
      <c r="I251" s="8">
        <f t="shared" si="24"/>
        <v>0.14937679126469153</v>
      </c>
      <c r="J251" s="22">
        <f>'Parameters and Results'!$B$10*J250 + (1-'Parameters and Results'!$B$10)*Data!J251^2</f>
        <v>4.8577821974305231E-6</v>
      </c>
      <c r="K251" s="8">
        <f t="shared" si="25"/>
        <v>3.4848895956079165E-2</v>
      </c>
      <c r="L251" s="22">
        <f>'Parameters and Results'!$B$10*L250 + (1-'Parameters and Results'!$B$10)*Data!K251^2</f>
        <v>9.4882292625234473E-5</v>
      </c>
      <c r="M251" s="8">
        <f t="shared" si="26"/>
        <v>0.1540148471943813</v>
      </c>
      <c r="N251" s="8">
        <f>Data!I251*$I$3023/I251</f>
        <v>6.4297047601456154E-3</v>
      </c>
      <c r="O251" s="8">
        <f>Data!J251*$K$3023/K251</f>
        <v>7.9234969592886675E-4</v>
      </c>
      <c r="P251" s="8">
        <f t="shared" si="27"/>
        <v>7.2220544560744823E-3</v>
      </c>
    </row>
    <row r="252" spans="1:16" x14ac:dyDescent="0.2">
      <c r="A252" s="3">
        <v>35437</v>
      </c>
      <c r="B252" s="22">
        <f>'Parameters and Results'!$B$10*'Volatility and Adjustment a)'!B251 + (1-'Parameters and Results'!$B$10)*Data!F252^2</f>
        <v>5.4402961326410015E-5</v>
      </c>
      <c r="C252" s="8">
        <f t="shared" si="21"/>
        <v>0.11662221199926927</v>
      </c>
      <c r="D252" s="22">
        <f>'Parameters and Results'!$B$10*'Volatility and Adjustment a)'!D251 + (1-'Parameters and Results'!$B$10)*Data!G252^2</f>
        <v>7.5330329863180321E-5</v>
      </c>
      <c r="E252" s="8">
        <f t="shared" si="22"/>
        <v>0.13723185659967979</v>
      </c>
      <c r="F252" s="22">
        <f>'Parameters and Results'!$B$10*'Volatility and Adjustment a)'!F251 + (1-'Parameters and Results'!$B$10)*Data!H252^2</f>
        <v>5.2837615323178623E-5</v>
      </c>
      <c r="G252" s="8">
        <f t="shared" si="23"/>
        <v>0.11493217056505396</v>
      </c>
      <c r="H252" s="22">
        <f>'Parameters and Results'!$B$10*H251 + (1-'Parameters and Results'!$B$10)*Data!I252^2</f>
        <v>8.4116671068409045E-5</v>
      </c>
      <c r="I252" s="8">
        <f t="shared" si="24"/>
        <v>0.14501437089855013</v>
      </c>
      <c r="J252" s="22">
        <f>'Parameters and Results'!$B$10*J251 + (1-'Parameters and Results'!$B$10)*Data!J252^2</f>
        <v>4.7553853790860787E-6</v>
      </c>
      <c r="K252" s="8">
        <f t="shared" si="25"/>
        <v>3.44796511695162E-2</v>
      </c>
      <c r="L252" s="22">
        <f>'Parameters and Results'!$B$10*L251 + (1-'Parameters and Results'!$B$10)*Data!K252^2</f>
        <v>9.0002833241646386E-5</v>
      </c>
      <c r="M252" s="8">
        <f t="shared" si="26"/>
        <v>0.15000236101612399</v>
      </c>
      <c r="N252" s="8">
        <f>Data!I252*$I$3023/I252</f>
        <v>-3.7640582751307739E-3</v>
      </c>
      <c r="O252" s="8">
        <f>Data!J252*$K$3023/K252</f>
        <v>-1.5993042007907737E-3</v>
      </c>
      <c r="P252" s="8">
        <f t="shared" si="27"/>
        <v>-5.3633624759215478E-3</v>
      </c>
    </row>
    <row r="253" spans="1:16" x14ac:dyDescent="0.2">
      <c r="A253" s="3">
        <v>35438</v>
      </c>
      <c r="B253" s="22">
        <f>'Parameters and Results'!$B$10*'Volatility and Adjustment a)'!B252 + (1-'Parameters and Results'!$B$10)*Data!F253^2</f>
        <v>5.1411178824628072E-5</v>
      </c>
      <c r="C253" s="8">
        <f t="shared" si="21"/>
        <v>0.11337016673780195</v>
      </c>
      <c r="D253" s="22">
        <f>'Parameters and Results'!$B$10*'Volatility and Adjustment a)'!D252 + (1-'Parameters and Results'!$B$10)*Data!G253^2</f>
        <v>7.3283239768089466E-5</v>
      </c>
      <c r="E253" s="8">
        <f t="shared" si="22"/>
        <v>0.13535438648977124</v>
      </c>
      <c r="F253" s="22">
        <f>'Parameters and Results'!$B$10*'Volatility and Adjustment a)'!F252 + (1-'Parameters and Results'!$B$10)*Data!H253^2</f>
        <v>5.0976824067911946E-5</v>
      </c>
      <c r="G253" s="8">
        <f t="shared" si="23"/>
        <v>0.11289023880290973</v>
      </c>
      <c r="H253" s="22">
        <f>'Parameters and Results'!$B$10*H252 + (1-'Parameters and Results'!$B$10)*Data!I253^2</f>
        <v>7.9223703419422885E-5</v>
      </c>
      <c r="I253" s="8">
        <f t="shared" si="24"/>
        <v>0.14073352782779136</v>
      </c>
      <c r="J253" s="22">
        <f>'Parameters and Results'!$B$10*J252 + (1-'Parameters and Results'!$B$10)*Data!J253^2</f>
        <v>4.5879141661120782E-6</v>
      </c>
      <c r="K253" s="8">
        <f t="shared" si="25"/>
        <v>3.386707164087293E-2</v>
      </c>
      <c r="L253" s="22">
        <f>'Parameters and Results'!$B$10*L252 + (1-'Parameters and Results'!$B$10)*Data!K253^2</f>
        <v>8.46050813521719E-5</v>
      </c>
      <c r="M253" s="8">
        <f t="shared" si="26"/>
        <v>0.14543476316906825</v>
      </c>
      <c r="N253" s="8">
        <f>Data!I253*$I$3023/I253</f>
        <v>-3.2588063385738967E-3</v>
      </c>
      <c r="O253" s="8">
        <f>Data!J253*$K$3023/K253</f>
        <v>1.2855032080544499E-3</v>
      </c>
      <c r="P253" s="8">
        <f t="shared" si="27"/>
        <v>-1.9733031305194468E-3</v>
      </c>
    </row>
    <row r="254" spans="1:16" x14ac:dyDescent="0.2">
      <c r="A254" s="3">
        <v>35439</v>
      </c>
      <c r="B254" s="22">
        <f>'Parameters and Results'!$B$10*'Volatility and Adjustment a)'!B253 + (1-'Parameters and Results'!$B$10)*Data!F254^2</f>
        <v>4.8327405996977167E-5</v>
      </c>
      <c r="C254" s="8">
        <f t="shared" si="21"/>
        <v>0.10991747585913848</v>
      </c>
      <c r="D254" s="22">
        <f>'Parameters and Results'!$B$10*'Volatility and Adjustment a)'!D253 + (1-'Parameters and Results'!$B$10)*Data!G254^2</f>
        <v>7.3290983442932841E-5</v>
      </c>
      <c r="E254" s="8">
        <f t="shared" si="22"/>
        <v>0.13536153759740324</v>
      </c>
      <c r="F254" s="22">
        <f>'Parameters and Results'!$B$10*'Volatility and Adjustment a)'!F253 + (1-'Parameters and Results'!$B$10)*Data!H254^2</f>
        <v>4.9067509837391681E-5</v>
      </c>
      <c r="G254" s="8">
        <f t="shared" si="23"/>
        <v>0.1107559364519479</v>
      </c>
      <c r="H254" s="22">
        <f>'Parameters and Results'!$B$10*H253 + (1-'Parameters and Results'!$B$10)*Data!I254^2</f>
        <v>7.5695960213734953E-5</v>
      </c>
      <c r="I254" s="8">
        <f t="shared" si="24"/>
        <v>0.13756449415977126</v>
      </c>
      <c r="J254" s="22">
        <f>'Parameters and Results'!$B$10*J253 + (1-'Parameters and Results'!$B$10)*Data!J254^2</f>
        <v>4.4160758853652538E-6</v>
      </c>
      <c r="K254" s="8">
        <f t="shared" si="25"/>
        <v>3.3226780935584378E-2</v>
      </c>
      <c r="L254" s="22">
        <f>'Parameters and Results'!$B$10*L253 + (1-'Parameters and Results'!$B$10)*Data!K254^2</f>
        <v>8.0145768368819823E-5</v>
      </c>
      <c r="M254" s="8">
        <f t="shared" si="26"/>
        <v>0.14155013985229742</v>
      </c>
      <c r="N254" s="8">
        <f>Data!I254*$I$3023/I254</f>
        <v>9.4044153004853408E-3</v>
      </c>
      <c r="O254" s="8">
        <f>Data!J254*$K$3023/K254</f>
        <v>-1.2275276532114627E-3</v>
      </c>
      <c r="P254" s="8">
        <f t="shared" si="27"/>
        <v>8.1768876472738776E-3</v>
      </c>
    </row>
    <row r="255" spans="1:16" x14ac:dyDescent="0.2">
      <c r="A255" s="3">
        <v>35440</v>
      </c>
      <c r="B255" s="22">
        <f>'Parameters and Results'!$B$10*'Volatility and Adjustment a)'!B254 + (1-'Parameters and Results'!$B$10)*Data!F255^2</f>
        <v>4.8772249130236704E-5</v>
      </c>
      <c r="C255" s="8">
        <f t="shared" si="21"/>
        <v>0.11042220013457066</v>
      </c>
      <c r="D255" s="22">
        <f>'Parameters and Results'!$B$10*'Volatility and Adjustment a)'!D254 + (1-'Parameters and Results'!$B$10)*Data!G255^2</f>
        <v>7.1156434811500005E-5</v>
      </c>
      <c r="E255" s="8">
        <f t="shared" si="22"/>
        <v>0.13337581753404551</v>
      </c>
      <c r="F255" s="22">
        <f>'Parameters and Results'!$B$10*'Volatility and Adjustment a)'!F254 + (1-'Parameters and Results'!$B$10)*Data!H255^2</f>
        <v>4.9737383499815334E-5</v>
      </c>
      <c r="G255" s="8">
        <f t="shared" si="23"/>
        <v>0.11150939814631694</v>
      </c>
      <c r="H255" s="22">
        <f>'Parameters and Results'!$B$10*H254 + (1-'Parameters and Results'!$B$10)*Data!I255^2</f>
        <v>7.177494836566739E-5</v>
      </c>
      <c r="I255" s="8">
        <f t="shared" si="24"/>
        <v>0.13395423506338591</v>
      </c>
      <c r="J255" s="22">
        <f>'Parameters and Results'!$B$10*J254 + (1-'Parameters and Results'!$B$10)*Data!J255^2</f>
        <v>4.4763645149833822E-6</v>
      </c>
      <c r="K255" s="8">
        <f t="shared" si="25"/>
        <v>3.3452819443895096E-2</v>
      </c>
      <c r="L255" s="22">
        <f>'Parameters and Results'!$B$10*L254 + (1-'Parameters and Results'!$B$10)*Data!K255^2</f>
        <v>7.5384356570041324E-5</v>
      </c>
      <c r="M255" s="8">
        <f t="shared" si="26"/>
        <v>0.13728105893571163</v>
      </c>
      <c r="N255" s="8">
        <f>Data!I255*$I$3023/I255</f>
        <v>-6.8730612829925406E-3</v>
      </c>
      <c r="O255" s="8">
        <f>Data!J255*$K$3023/K255</f>
        <v>2.1620241957336999E-3</v>
      </c>
      <c r="P255" s="8">
        <f t="shared" si="27"/>
        <v>-4.7110370872588403E-3</v>
      </c>
    </row>
    <row r="256" spans="1:16" x14ac:dyDescent="0.2">
      <c r="A256" s="3">
        <v>35443</v>
      </c>
      <c r="B256" s="22">
        <f>'Parameters and Results'!$B$10*'Volatility and Adjustment a)'!B255 + (1-'Parameters and Results'!$B$10)*Data!F256^2</f>
        <v>5.5102332523780452E-5</v>
      </c>
      <c r="C256" s="8">
        <f t="shared" si="21"/>
        <v>0.11736943013811182</v>
      </c>
      <c r="D256" s="22">
        <f>'Parameters and Results'!$B$10*'Volatility and Adjustment a)'!D255 + (1-'Parameters and Results'!$B$10)*Data!G256^2</f>
        <v>6.6887059124166363E-5</v>
      </c>
      <c r="E256" s="8">
        <f t="shared" si="22"/>
        <v>0.12931266287971024</v>
      </c>
      <c r="F256" s="22">
        <f>'Parameters and Results'!$B$10*'Volatility and Adjustment a)'!F255 + (1-'Parameters and Results'!$B$10)*Data!H256^2</f>
        <v>4.8931187393403674E-5</v>
      </c>
      <c r="G256" s="8">
        <f t="shared" si="23"/>
        <v>0.11060197488449706</v>
      </c>
      <c r="H256" s="22">
        <f>'Parameters and Results'!$B$10*H255 + (1-'Parameters and Results'!$B$10)*Data!I256^2</f>
        <v>7.4564672320143053E-5</v>
      </c>
      <c r="I256" s="8">
        <f t="shared" si="24"/>
        <v>0.13653266305187109</v>
      </c>
      <c r="J256" s="22">
        <f>'Parameters and Results'!$B$10*J255 + (1-'Parameters and Results'!$B$10)*Data!J256^2</f>
        <v>4.4038068654063326E-6</v>
      </c>
      <c r="K256" s="8">
        <f t="shared" si="25"/>
        <v>3.3180592465349122E-2</v>
      </c>
      <c r="L256" s="22">
        <f>'Parameters and Results'!$B$10*L255 + (1-'Parameters and Results'!$B$10)*Data!K256^2</f>
        <v>8.0512379940971565E-5</v>
      </c>
      <c r="M256" s="8">
        <f t="shared" si="26"/>
        <v>0.14187351756139302</v>
      </c>
      <c r="N256" s="8">
        <f>Data!I256*$I$3023/I256</f>
        <v>2.2799576655879398E-2</v>
      </c>
      <c r="O256" s="8">
        <f>Data!J256*$K$3023/K256</f>
        <v>1.692206002401947E-3</v>
      </c>
      <c r="P256" s="8">
        <f t="shared" si="27"/>
        <v>2.4491782658281346E-2</v>
      </c>
    </row>
    <row r="257" spans="1:16" x14ac:dyDescent="0.2">
      <c r="A257" s="3">
        <v>35444</v>
      </c>
      <c r="B257" s="22">
        <f>'Parameters and Results'!$B$10*'Volatility and Adjustment a)'!B256 + (1-'Parameters and Results'!$B$10)*Data!F257^2</f>
        <v>6.4794087475237886E-5</v>
      </c>
      <c r="C257" s="8">
        <f t="shared" si="21"/>
        <v>0.12727341383340621</v>
      </c>
      <c r="D257" s="22">
        <f>'Parameters and Results'!$B$10*'Volatility and Adjustment a)'!D256 + (1-'Parameters and Results'!$B$10)*Data!G257^2</f>
        <v>7.1856150768677109E-5</v>
      </c>
      <c r="E257" s="8">
        <f t="shared" si="22"/>
        <v>0.13402998803316099</v>
      </c>
      <c r="F257" s="22">
        <f>'Parameters and Results'!$B$10*'Volatility and Adjustment a)'!F256 + (1-'Parameters and Results'!$B$10)*Data!H257^2</f>
        <v>4.6064987685280755E-5</v>
      </c>
      <c r="G257" s="8">
        <f t="shared" si="23"/>
        <v>0.10731377787274191</v>
      </c>
      <c r="H257" s="22">
        <f>'Parameters and Results'!$B$10*H256 + (1-'Parameters and Results'!$B$10)*Data!I257^2</f>
        <v>9.2872411729364484E-5</v>
      </c>
      <c r="I257" s="8">
        <f t="shared" si="24"/>
        <v>0.15237487631608146</v>
      </c>
      <c r="J257" s="22">
        <f>'Parameters and Results'!$B$10*J256 + (1-'Parameters and Results'!$B$10)*Data!J257^2</f>
        <v>4.1458488916752697E-6</v>
      </c>
      <c r="K257" s="8">
        <f t="shared" si="25"/>
        <v>3.2194133361822579E-2</v>
      </c>
      <c r="L257" s="22">
        <f>'Parameters and Results'!$B$10*L256 + (1-'Parameters and Results'!$B$10)*Data!K257^2</f>
        <v>9.9225439332830409E-5</v>
      </c>
      <c r="M257" s="8">
        <f t="shared" si="26"/>
        <v>0.15750034867646359</v>
      </c>
      <c r="N257" s="8">
        <f>Data!I257*$I$3023/I257</f>
        <v>3.660401424286297E-2</v>
      </c>
      <c r="O257" s="8">
        <f>Data!J257*$K$3023/K257</f>
        <v>3.1192824797714972E-4</v>
      </c>
      <c r="P257" s="8">
        <f t="shared" si="27"/>
        <v>3.6915942490840119E-2</v>
      </c>
    </row>
    <row r="258" spans="1:16" x14ac:dyDescent="0.2">
      <c r="A258" s="3">
        <v>35445</v>
      </c>
      <c r="B258" s="22">
        <f>'Parameters and Results'!$B$10*'Volatility and Adjustment a)'!B257 + (1-'Parameters and Results'!$B$10)*Data!F258^2</f>
        <v>6.120579958639969E-5</v>
      </c>
      <c r="C258" s="8">
        <f t="shared" si="21"/>
        <v>0.12369902948932107</v>
      </c>
      <c r="D258" s="22">
        <f>'Parameters and Results'!$B$10*'Volatility and Adjustment a)'!D257 + (1-'Parameters and Results'!$B$10)*Data!G258^2</f>
        <v>6.7825074170135307E-5</v>
      </c>
      <c r="E258" s="8">
        <f t="shared" si="22"/>
        <v>0.13021623763008139</v>
      </c>
      <c r="F258" s="22">
        <f>'Parameters and Results'!$B$10*'Volatility and Adjustment a)'!F257 + (1-'Parameters and Results'!$B$10)*Data!H258^2</f>
        <v>4.5035401323122207E-5</v>
      </c>
      <c r="G258" s="8">
        <f t="shared" si="23"/>
        <v>0.10610772983520357</v>
      </c>
      <c r="H258" s="22">
        <f>'Parameters and Results'!$B$10*H257 + (1-'Parameters and Results'!$B$10)*Data!I258^2</f>
        <v>8.7884732134502669E-5</v>
      </c>
      <c r="I258" s="8">
        <f t="shared" si="24"/>
        <v>0.14822679593658383</v>
      </c>
      <c r="J258" s="22">
        <f>'Parameters and Results'!$B$10*J257 + (1-'Parameters and Results'!$B$10)*Data!J258^2</f>
        <v>4.0531861190809998E-6</v>
      </c>
      <c r="K258" s="8">
        <f t="shared" si="25"/>
        <v>3.183231895056108E-2</v>
      </c>
      <c r="L258" s="22">
        <f>'Parameters and Results'!$B$10*L257 + (1-'Parameters and Results'!$B$10)*Data!K258^2</f>
        <v>9.4616849332778685E-5</v>
      </c>
      <c r="M258" s="8">
        <f t="shared" si="26"/>
        <v>0.15379925985906001</v>
      </c>
      <c r="N258" s="8">
        <f>Data!I258*$I$3023/I258</f>
        <v>-6.0280472802471804E-3</v>
      </c>
      <c r="O258" s="8">
        <f>Data!J258*$K$3023/K258</f>
        <v>-1.5739799762627606E-3</v>
      </c>
      <c r="P258" s="8">
        <f t="shared" si="27"/>
        <v>-7.6020272565099408E-3</v>
      </c>
    </row>
    <row r="259" spans="1:16" x14ac:dyDescent="0.2">
      <c r="A259" s="3">
        <v>35446</v>
      </c>
      <c r="B259" s="22">
        <f>'Parameters and Results'!$B$10*'Volatility and Adjustment a)'!B258 + (1-'Parameters and Results'!$B$10)*Data!F259^2</f>
        <v>6.2654437605431926E-5</v>
      </c>
      <c r="C259" s="8">
        <f t="shared" si="21"/>
        <v>0.1251543423192259</v>
      </c>
      <c r="D259" s="22">
        <f>'Parameters and Results'!$B$10*'Volatility and Adjustment a)'!D258 + (1-'Parameters and Results'!$B$10)*Data!G259^2</f>
        <v>7.1862674751332889E-5</v>
      </c>
      <c r="E259" s="8">
        <f t="shared" si="22"/>
        <v>0.134036072338133</v>
      </c>
      <c r="F259" s="22">
        <f>'Parameters and Results'!$B$10*'Volatility and Adjustment a)'!F258 + (1-'Parameters and Results'!$B$10)*Data!H259^2</f>
        <v>4.2446090379859243E-5</v>
      </c>
      <c r="G259" s="8">
        <f t="shared" si="23"/>
        <v>0.1030122448787755</v>
      </c>
      <c r="H259" s="22">
        <f>'Parameters and Results'!$B$10*H258 + (1-'Parameters and Results'!$B$10)*Data!I259^2</f>
        <v>9.4985372239865938E-5</v>
      </c>
      <c r="I259" s="8">
        <f t="shared" si="24"/>
        <v>0.15409848493728445</v>
      </c>
      <c r="J259" s="22">
        <f>'Parameters and Results'!$B$10*J258 + (1-'Parameters and Results'!$B$10)*Data!J259^2</f>
        <v>3.8201481341873327E-6</v>
      </c>
      <c r="K259" s="8">
        <f t="shared" si="25"/>
        <v>3.0903673463632656E-2</v>
      </c>
      <c r="L259" s="22">
        <f>'Parameters and Results'!$B$10*L258 + (1-'Parameters and Results'!$B$10)*Data!K259^2</f>
        <v>1.02032609586884E-4</v>
      </c>
      <c r="M259" s="8">
        <f t="shared" si="26"/>
        <v>0.15971271833113668</v>
      </c>
      <c r="N259" s="8">
        <f>Data!I259*$I$3023/I259</f>
        <v>2.6674827922996223E-2</v>
      </c>
      <c r="O259" s="8">
        <f>Data!J259*$K$3023/K259</f>
        <v>4.1349806693279995E-4</v>
      </c>
      <c r="P259" s="8">
        <f t="shared" si="27"/>
        <v>2.7088325989929024E-2</v>
      </c>
    </row>
    <row r="260" spans="1:16" x14ac:dyDescent="0.2">
      <c r="A260" s="3">
        <v>35447</v>
      </c>
      <c r="B260" s="22">
        <f>'Parameters and Results'!$B$10*'Volatility and Adjustment a)'!B259 + (1-'Parameters and Results'!$B$10)*Data!F260^2</f>
        <v>5.9248611519518447E-5</v>
      </c>
      <c r="C260" s="8">
        <f t="shared" ref="C260:C323" si="28">SQRT(B260*250)</f>
        <v>0.12170518838521065</v>
      </c>
      <c r="D260" s="22">
        <f>'Parameters and Results'!$B$10*'Volatility and Adjustment a)'!D259 + (1-'Parameters and Results'!$B$10)*Data!G260^2</f>
        <v>6.7578871410993192E-5</v>
      </c>
      <c r="E260" s="8">
        <f t="shared" ref="E260:E323" si="29">SQRT(D260*250)</f>
        <v>0.12997968246133046</v>
      </c>
      <c r="F260" s="22">
        <f>'Parameters and Results'!$B$10*'Volatility and Adjustment a)'!F259 + (1-'Parameters and Results'!$B$10)*Data!H260^2</f>
        <v>4.5418849140930636E-5</v>
      </c>
      <c r="G260" s="8">
        <f t="shared" ref="G260:G323" si="30">SQRT(F260*250)</f>
        <v>0.10655849231869162</v>
      </c>
      <c r="H260" s="22">
        <f>'Parameters and Results'!$B$10*H259 + (1-'Parameters and Results'!$B$10)*Data!I260^2</f>
        <v>8.9658941727658001E-5</v>
      </c>
      <c r="I260" s="8">
        <f t="shared" ref="I260:I323" si="31">SQRT(H260*250)</f>
        <v>0.14971551500066552</v>
      </c>
      <c r="J260" s="22">
        <f>'Parameters and Results'!$B$10*J259 + (1-'Parameters and Results'!$B$10)*Data!J260^2</f>
        <v>4.0876964226837578E-6</v>
      </c>
      <c r="K260" s="8">
        <f t="shared" ref="K260:K323" si="32">SQRT(J260*250)</f>
        <v>3.1967547695607487E-2</v>
      </c>
      <c r="L260" s="22">
        <f>'Parameters and Results'!$B$10*L259 + (1-'Parameters and Results'!$B$10)*Data!K260^2</f>
        <v>9.7640653780630429E-5</v>
      </c>
      <c r="M260" s="8">
        <f t="shared" ref="M260:M323" si="33">SQRT(L260*250)</f>
        <v>0.15623752252630482</v>
      </c>
      <c r="N260" s="8">
        <f>Data!I260*$I$3023/I260</f>
        <v>4.7649451472083128E-3</v>
      </c>
      <c r="O260" s="8">
        <f>Data!J260*$K$3023/K260</f>
        <v>2.7960520522358479E-3</v>
      </c>
      <c r="P260" s="8">
        <f t="shared" ref="P260:P323" si="34">N260+O260</f>
        <v>7.5609971994441607E-3</v>
      </c>
    </row>
    <row r="261" spans="1:16" x14ac:dyDescent="0.2">
      <c r="A261" s="3">
        <v>35451</v>
      </c>
      <c r="B261" s="22">
        <f>'Parameters and Results'!$B$10*'Volatility and Adjustment a)'!B260 + (1-'Parameters and Results'!$B$10)*Data!F261^2</f>
        <v>5.6199568542139462E-5</v>
      </c>
      <c r="C261" s="8">
        <f t="shared" si="28"/>
        <v>0.11853224091163916</v>
      </c>
      <c r="D261" s="22">
        <f>'Parameters and Results'!$B$10*'Volatility and Adjustment a)'!D260 + (1-'Parameters and Results'!$B$10)*Data!G261^2</f>
        <v>6.710083768181697E-5</v>
      </c>
      <c r="E261" s="8">
        <f t="shared" si="29"/>
        <v>0.1295191469260597</v>
      </c>
      <c r="F261" s="22">
        <f>'Parameters and Results'!$B$10*'Volatility and Adjustment a)'!F260 + (1-'Parameters and Results'!$B$10)*Data!H261^2</f>
        <v>4.2889282122415878E-5</v>
      </c>
      <c r="G261" s="8">
        <f t="shared" si="30"/>
        <v>0.1035486384777896</v>
      </c>
      <c r="H261" s="22">
        <f>'Parameters and Results'!$B$10*H260 + (1-'Parameters and Results'!$B$10)*Data!I261^2</f>
        <v>8.4438538183806514E-5</v>
      </c>
      <c r="I261" s="8">
        <f t="shared" si="31"/>
        <v>0.14529155015330944</v>
      </c>
      <c r="J261" s="22">
        <f>'Parameters and Results'!$B$10*J260 + (1-'Parameters and Results'!$B$10)*Data!J261^2</f>
        <v>3.8600353910174299E-6</v>
      </c>
      <c r="K261" s="8">
        <f t="shared" si="32"/>
        <v>3.1064591543336885E-2</v>
      </c>
      <c r="L261" s="22">
        <f>'Parameters and Results'!$B$10*L260 + (1-'Parameters and Results'!$B$10)*Data!K261^2</f>
        <v>9.1853101963055827E-5</v>
      </c>
      <c r="M261" s="8">
        <f t="shared" si="33"/>
        <v>0.15153638338948161</v>
      </c>
      <c r="N261" s="8">
        <f>Data!I261*$I$3023/I261</f>
        <v>3.2084072962767166E-3</v>
      </c>
      <c r="O261" s="8">
        <f>Data!J261*$K$3023/K261</f>
        <v>-5.4160477431731589E-4</v>
      </c>
      <c r="P261" s="8">
        <f t="shared" si="34"/>
        <v>2.6668025219594008E-3</v>
      </c>
    </row>
    <row r="262" spans="1:16" x14ac:dyDescent="0.2">
      <c r="A262" s="3">
        <v>35452</v>
      </c>
      <c r="B262" s="22">
        <f>'Parameters and Results'!$B$10*'Volatility and Adjustment a)'!B261 + (1-'Parameters and Results'!$B$10)*Data!F262^2</f>
        <v>5.4715457856743459E-5</v>
      </c>
      <c r="C262" s="8">
        <f t="shared" si="28"/>
        <v>0.11695667772378739</v>
      </c>
      <c r="D262" s="22">
        <f>'Parameters and Results'!$B$10*'Volatility and Adjustment a)'!D261 + (1-'Parameters and Results'!$B$10)*Data!G262^2</f>
        <v>6.4275969147404029E-5</v>
      </c>
      <c r="E262" s="8">
        <f t="shared" si="29"/>
        <v>0.12676352900913973</v>
      </c>
      <c r="F262" s="22">
        <f>'Parameters and Results'!$B$10*'Volatility and Adjustment a)'!F261 + (1-'Parameters and Results'!$B$10)*Data!H262^2</f>
        <v>4.2411386899004246E-5</v>
      </c>
      <c r="G262" s="8">
        <f t="shared" si="30"/>
        <v>0.10297012539931698</v>
      </c>
      <c r="H262" s="22">
        <f>'Parameters and Results'!$B$10*H261 + (1-'Parameters and Results'!$B$10)*Data!I262^2</f>
        <v>8.2590940159937891E-5</v>
      </c>
      <c r="I262" s="8">
        <f t="shared" si="31"/>
        <v>0.14369319761208069</v>
      </c>
      <c r="J262" s="22">
        <f>'Parameters and Results'!$B$10*J261 + (1-'Parameters and Results'!$B$10)*Data!J262^2</f>
        <v>3.8170248209103833E-6</v>
      </c>
      <c r="K262" s="8">
        <f t="shared" si="32"/>
        <v>3.0891037619795093E-2</v>
      </c>
      <c r="L262" s="22">
        <f>'Parameters and Results'!$B$10*L261 + (1-'Parameters and Results'!$B$10)*Data!K262^2</f>
        <v>9.1307454412774104E-5</v>
      </c>
      <c r="M262" s="8">
        <f t="shared" si="33"/>
        <v>0.15108561679787236</v>
      </c>
      <c r="N262" s="8">
        <f>Data!I262*$I$3023/I262</f>
        <v>1.4589982993906998E-2</v>
      </c>
      <c r="O262" s="8">
        <f>Data!J262*$K$3023/K262</f>
        <v>1.7828348768009362E-3</v>
      </c>
      <c r="P262" s="8">
        <f t="shared" si="34"/>
        <v>1.6372817870707934E-2</v>
      </c>
    </row>
    <row r="263" spans="1:16" x14ac:dyDescent="0.2">
      <c r="A263" s="3">
        <v>35453</v>
      </c>
      <c r="B263" s="22">
        <f>'Parameters and Results'!$B$10*'Volatility and Adjustment a)'!B262 + (1-'Parameters and Results'!$B$10)*Data!F263^2</f>
        <v>5.143253038533885E-5</v>
      </c>
      <c r="C263" s="8">
        <f t="shared" si="28"/>
        <v>0.11339370615838744</v>
      </c>
      <c r="D263" s="22">
        <f>'Parameters and Results'!$B$10*'Volatility and Adjustment a)'!D262 + (1-'Parameters and Results'!$B$10)*Data!G263^2</f>
        <v>6.7796779434093927E-5</v>
      </c>
      <c r="E263" s="8">
        <f t="shared" si="29"/>
        <v>0.13018907349898257</v>
      </c>
      <c r="F263" s="22">
        <f>'Parameters and Results'!$B$10*'Volatility and Adjustment a)'!F262 + (1-'Parameters and Results'!$B$10)*Data!H263^2</f>
        <v>5.3682499778952739E-5</v>
      </c>
      <c r="G263" s="8">
        <f t="shared" si="30"/>
        <v>0.11584742096714189</v>
      </c>
      <c r="H263" s="22">
        <f>'Parameters and Results'!$B$10*H262 + (1-'Parameters and Results'!$B$10)*Data!I263^2</f>
        <v>7.9786724386143366E-5</v>
      </c>
      <c r="I263" s="8">
        <f t="shared" si="31"/>
        <v>0.1412327196386724</v>
      </c>
      <c r="J263" s="22">
        <f>'Parameters and Results'!$B$10*J262 + (1-'Parameters and Results'!$B$10)*Data!J263^2</f>
        <v>4.8314249801057483E-6</v>
      </c>
      <c r="K263" s="8">
        <f t="shared" si="32"/>
        <v>3.4754226290142569E-2</v>
      </c>
      <c r="L263" s="22">
        <f>'Parameters and Results'!$B$10*L262 + (1-'Parameters and Results'!$B$10)*Data!K263^2</f>
        <v>8.5952645630706605E-5</v>
      </c>
      <c r="M263" s="8">
        <f t="shared" si="33"/>
        <v>0.14658840816270791</v>
      </c>
      <c r="N263" s="8">
        <f>Data!I263*$I$3023/I263</f>
        <v>-1.2135535826141663E-2</v>
      </c>
      <c r="O263" s="8">
        <f>Data!J263*$K$3023/K263</f>
        <v>4.0689662400916152E-3</v>
      </c>
      <c r="P263" s="8">
        <f t="shared" si="34"/>
        <v>-8.0665695860500479E-3</v>
      </c>
    </row>
    <row r="264" spans="1:16" x14ac:dyDescent="0.2">
      <c r="A264" s="3">
        <v>35454</v>
      </c>
      <c r="B264" s="22">
        <f>'Parameters and Results'!$B$10*'Volatility and Adjustment a)'!B263 + (1-'Parameters and Results'!$B$10)*Data!F264^2</f>
        <v>4.8346881940860702E-5</v>
      </c>
      <c r="C264" s="8">
        <f t="shared" si="28"/>
        <v>0.10993962199869152</v>
      </c>
      <c r="D264" s="22">
        <f>'Parameters and Results'!$B$10*'Volatility and Adjustment a)'!D263 + (1-'Parameters and Results'!$B$10)*Data!G264^2</f>
        <v>6.8692332341256551E-5</v>
      </c>
      <c r="E264" s="8">
        <f t="shared" si="29"/>
        <v>0.13104611053104223</v>
      </c>
      <c r="F264" s="22">
        <f>'Parameters and Results'!$B$10*'Volatility and Adjustment a)'!F263 + (1-'Parameters and Results'!$B$10)*Data!H264^2</f>
        <v>5.0462454876565369E-5</v>
      </c>
      <c r="G264" s="8">
        <f t="shared" si="30"/>
        <v>0.11231924910335424</v>
      </c>
      <c r="H264" s="22">
        <f>'Parameters and Results'!$B$10*H263 + (1-'Parameters and Results'!$B$10)*Data!I264^2</f>
        <v>7.6483738985532563E-5</v>
      </c>
      <c r="I264" s="8">
        <f t="shared" si="31"/>
        <v>0.13827846812278166</v>
      </c>
      <c r="J264" s="22">
        <f>'Parameters and Results'!$B$10*J263 + (1-'Parameters and Results'!$B$10)*Data!J264^2</f>
        <v>4.5416209388908849E-6</v>
      </c>
      <c r="K264" s="8">
        <f t="shared" si="32"/>
        <v>3.3695774731006281E-2</v>
      </c>
      <c r="L264" s="22">
        <f>'Parameters and Results'!$B$10*L263 + (1-'Parameters and Results'!$B$10)*Data!K264^2</f>
        <v>8.2257795430442442E-5</v>
      </c>
      <c r="M264" s="8">
        <f t="shared" si="33"/>
        <v>0.14340309919109354</v>
      </c>
      <c r="N264" s="8">
        <f>Data!I264*$I$3023/I264</f>
        <v>-1.0295420253779566E-2</v>
      </c>
      <c r="O264" s="8">
        <f>Data!J264*$K$3023/K264</f>
        <v>3.3968223571475458E-5</v>
      </c>
      <c r="P264" s="8">
        <f t="shared" si="34"/>
        <v>-1.026145203020809E-2</v>
      </c>
    </row>
    <row r="265" spans="1:16" x14ac:dyDescent="0.2">
      <c r="A265" s="3">
        <v>35457</v>
      </c>
      <c r="B265" s="22">
        <f>'Parameters and Results'!$B$10*'Volatility and Adjustment a)'!B264 + (1-'Parameters and Results'!$B$10)*Data!F265^2</f>
        <v>4.5602200937714447E-5</v>
      </c>
      <c r="C265" s="8">
        <f t="shared" si="28"/>
        <v>0.1067733591980163</v>
      </c>
      <c r="D265" s="22">
        <f>'Parameters and Results'!$B$10*'Volatility and Adjustment a)'!D264 + (1-'Parameters and Results'!$B$10)*Data!G265^2</f>
        <v>6.7649851799573383E-5</v>
      </c>
      <c r="E265" s="8">
        <f t="shared" si="29"/>
        <v>0.13004792558858194</v>
      </c>
      <c r="F265" s="22">
        <f>'Parameters and Results'!$B$10*'Volatility and Adjustment a)'!F264 + (1-'Parameters and Results'!$B$10)*Data!H265^2</f>
        <v>4.7854241871736804E-5</v>
      </c>
      <c r="G265" s="8">
        <f t="shared" si="30"/>
        <v>0.10937806209626408</v>
      </c>
      <c r="H265" s="22">
        <f>'Parameters and Results'!$B$10*H264 + (1-'Parameters and Results'!$B$10)*Data!I265^2</f>
        <v>7.3567326165464424E-5</v>
      </c>
      <c r="I265" s="8">
        <f t="shared" si="31"/>
        <v>0.13561648698210002</v>
      </c>
      <c r="J265" s="22">
        <f>'Parameters and Results'!$B$10*J264 + (1-'Parameters and Results'!$B$10)*Data!J265^2</f>
        <v>4.3068817684563137E-6</v>
      </c>
      <c r="K265" s="8">
        <f t="shared" si="32"/>
        <v>3.281341862887923E-2</v>
      </c>
      <c r="L265" s="22">
        <f>'Parameters and Results'!$B$10*L264 + (1-'Parameters and Results'!$B$10)*Data!K265^2</f>
        <v>7.8530085692473403E-5</v>
      </c>
      <c r="M265" s="8">
        <f t="shared" si="33"/>
        <v>0.14011609979983866</v>
      </c>
      <c r="N265" s="8">
        <f>Data!I265*$I$3023/I265</f>
        <v>-1.114383912579313E-2</v>
      </c>
      <c r="O265" s="8">
        <f>Data!J265*$K$3023/K265</f>
        <v>7.5099320028576739E-4</v>
      </c>
      <c r="P265" s="8">
        <f t="shared" si="34"/>
        <v>-1.0392845925507363E-2</v>
      </c>
    </row>
    <row r="266" spans="1:16" x14ac:dyDescent="0.2">
      <c r="A266" s="3">
        <v>35458</v>
      </c>
      <c r="B266" s="22">
        <f>'Parameters and Results'!$B$10*'Volatility and Adjustment a)'!B265 + (1-'Parameters and Results'!$B$10)*Data!F266^2</f>
        <v>4.5034919050530845E-5</v>
      </c>
      <c r="C266" s="8">
        <f t="shared" si="28"/>
        <v>0.10610716169341591</v>
      </c>
      <c r="D266" s="22">
        <f>'Parameters and Results'!$B$10*'Volatility and Adjustment a)'!D265 + (1-'Parameters and Results'!$B$10)*Data!G266^2</f>
        <v>6.3590860691598971E-5</v>
      </c>
      <c r="E266" s="8">
        <f t="shared" si="29"/>
        <v>0.12608614187490924</v>
      </c>
      <c r="F266" s="22">
        <f>'Parameters and Results'!$B$10*'Volatility and Adjustment a)'!F265 + (1-'Parameters and Results'!$B$10)*Data!H266^2</f>
        <v>4.6635311005076371E-5</v>
      </c>
      <c r="G266" s="8">
        <f t="shared" si="30"/>
        <v>0.10797605174884425</v>
      </c>
      <c r="H266" s="22">
        <f>'Parameters and Results'!$B$10*H265 + (1-'Parameters and Results'!$B$10)*Data!I266^2</f>
        <v>7.0813812506237856E-5</v>
      </c>
      <c r="I266" s="8">
        <f t="shared" si="31"/>
        <v>0.13305432396791719</v>
      </c>
      <c r="J266" s="22">
        <f>'Parameters and Results'!$B$10*J265 + (1-'Parameters and Results'!$B$10)*Data!J266^2</f>
        <v>4.1971779904568746E-6</v>
      </c>
      <c r="K266" s="8">
        <f t="shared" si="32"/>
        <v>3.2392815524653278E-2</v>
      </c>
      <c r="L266" s="22">
        <f>'Parameters and Results'!$B$10*L265 + (1-'Parameters and Results'!$B$10)*Data!K266^2</f>
        <v>7.662136741044202E-5</v>
      </c>
      <c r="M266" s="8">
        <f t="shared" si="33"/>
        <v>0.13840282458320893</v>
      </c>
      <c r="N266" s="8">
        <f>Data!I266*$I$3023/I266</f>
        <v>1.1317320578469008E-2</v>
      </c>
      <c r="O266" s="8">
        <f>Data!J266*$K$3023/K266</f>
        <v>1.5097415754572537E-3</v>
      </c>
      <c r="P266" s="8">
        <f t="shared" si="34"/>
        <v>1.2827062153926261E-2</v>
      </c>
    </row>
    <row r="267" spans="1:16" x14ac:dyDescent="0.2">
      <c r="A267" s="3">
        <v>35459</v>
      </c>
      <c r="B267" s="22">
        <f>'Parameters and Results'!$B$10*'Volatility and Adjustment a)'!B266 + (1-'Parameters and Results'!$B$10)*Data!F267^2</f>
        <v>4.5341450053595369E-5</v>
      </c>
      <c r="C267" s="8">
        <f t="shared" si="28"/>
        <v>0.1064676594717797</v>
      </c>
      <c r="D267" s="22">
        <f>'Parameters and Results'!$B$10*'Volatility and Adjustment a)'!D266 + (1-'Parameters and Results'!$B$10)*Data!G267^2</f>
        <v>6.5455819825193317E-5</v>
      </c>
      <c r="E267" s="8">
        <f t="shared" si="29"/>
        <v>0.12792167508400729</v>
      </c>
      <c r="F267" s="22">
        <f>'Parameters and Results'!$B$10*'Volatility and Adjustment a)'!F266 + (1-'Parameters and Results'!$B$10)*Data!H267^2</f>
        <v>4.4456844506916454E-5</v>
      </c>
      <c r="G267" s="8">
        <f t="shared" si="30"/>
        <v>0.10542395897863595</v>
      </c>
      <c r="H267" s="22">
        <f>'Parameters and Results'!$B$10*H266 + (1-'Parameters and Results'!$B$10)*Data!I267^2</f>
        <v>6.6618209342132677E-5</v>
      </c>
      <c r="I267" s="8">
        <f t="shared" si="31"/>
        <v>0.12905251774193779</v>
      </c>
      <c r="J267" s="22">
        <f>'Parameters and Results'!$B$10*J266 + (1-'Parameters and Results'!$B$10)*Data!J267^2</f>
        <v>4.001116005622482E-6</v>
      </c>
      <c r="K267" s="8">
        <f t="shared" si="32"/>
        <v>3.162718769359079E-2</v>
      </c>
      <c r="L267" s="22">
        <f>'Parameters and Results'!$B$10*L266 + (1-'Parameters and Results'!$B$10)*Data!K267^2</f>
        <v>7.2242044254971789E-5</v>
      </c>
      <c r="M267" s="8">
        <f t="shared" si="33"/>
        <v>0.13438940086086754</v>
      </c>
      <c r="N267" s="8">
        <f>Data!I267*$I$3023/I267</f>
        <v>-2.0890244717025395E-3</v>
      </c>
      <c r="O267" s="8">
        <f>Data!J267*$K$3023/K267</f>
        <v>-9.4692844459372911E-4</v>
      </c>
      <c r="P267" s="8">
        <f t="shared" si="34"/>
        <v>-3.0359529162962686E-3</v>
      </c>
    </row>
    <row r="268" spans="1:16" x14ac:dyDescent="0.2">
      <c r="A268" s="3">
        <v>35460</v>
      </c>
      <c r="B268" s="22">
        <f>'Parameters and Results'!$B$10*'Volatility and Adjustment a)'!B267 + (1-'Parameters and Results'!$B$10)*Data!F268^2</f>
        <v>4.4094098719462213E-5</v>
      </c>
      <c r="C268" s="8">
        <f t="shared" si="28"/>
        <v>0.10499297443098539</v>
      </c>
      <c r="D268" s="22">
        <f>'Parameters and Results'!$B$10*'Volatility and Adjustment a)'!D267 + (1-'Parameters and Results'!$B$10)*Data!G268^2</f>
        <v>7.5017357577187495E-5</v>
      </c>
      <c r="E268" s="8">
        <f t="shared" si="29"/>
        <v>0.13694648368723045</v>
      </c>
      <c r="F268" s="22">
        <f>'Parameters and Results'!$B$10*'Volatility and Adjustment a)'!F267 + (1-'Parameters and Results'!$B$10)*Data!H268^2</f>
        <v>4.1921202453600787E-5</v>
      </c>
      <c r="G268" s="8">
        <f t="shared" si="30"/>
        <v>0.10237333936821733</v>
      </c>
      <c r="H268" s="22">
        <f>'Parameters and Results'!$B$10*H267 + (1-'Parameters and Results'!$B$10)*Data!I268^2</f>
        <v>7.1894858558009056E-5</v>
      </c>
      <c r="I268" s="8">
        <f t="shared" si="31"/>
        <v>0.13406608310643772</v>
      </c>
      <c r="J268" s="22">
        <f>'Parameters and Results'!$B$10*J267 + (1-'Parameters and Results'!$B$10)*Data!J268^2</f>
        <v>3.7729082208240717E-6</v>
      </c>
      <c r="K268" s="8">
        <f t="shared" si="32"/>
        <v>3.0712001810465205E-2</v>
      </c>
      <c r="L268" s="22">
        <f>'Parameters and Results'!$B$10*L267 + (1-'Parameters and Results'!$B$10)*Data!K268^2</f>
        <v>7.785638398311769E-5</v>
      </c>
      <c r="M268" s="8">
        <f t="shared" si="33"/>
        <v>0.13951378425008557</v>
      </c>
      <c r="N268" s="8">
        <f>Data!I268*$I$3023/I268</f>
        <v>2.6543510561177115E-2</v>
      </c>
      <c r="O268" s="8">
        <f>Data!J268*$K$3023/K268</f>
        <v>4.4967798165204985E-4</v>
      </c>
      <c r="P268" s="8">
        <f t="shared" si="34"/>
        <v>2.6993188542829165E-2</v>
      </c>
    </row>
    <row r="269" spans="1:16" x14ac:dyDescent="0.2">
      <c r="A269" s="3">
        <v>35461</v>
      </c>
      <c r="B269" s="22">
        <f>'Parameters and Results'!$B$10*'Volatility and Adjustment a)'!B268 + (1-'Parameters and Results'!$B$10)*Data!F269^2</f>
        <v>4.8904523012162006E-5</v>
      </c>
      <c r="C269" s="8">
        <f t="shared" si="28"/>
        <v>0.11057183526124771</v>
      </c>
      <c r="D269" s="22">
        <f>'Parameters and Results'!$B$10*'Volatility and Adjustment a)'!D268 + (1-'Parameters and Results'!$B$10)*Data!G269^2</f>
        <v>7.0901737681948733E-5</v>
      </c>
      <c r="E269" s="8">
        <f t="shared" si="29"/>
        <v>0.13313690104733242</v>
      </c>
      <c r="F269" s="22">
        <f>'Parameters and Results'!$B$10*'Volatility and Adjustment a)'!F268 + (1-'Parameters and Results'!$B$10)*Data!H269^2</f>
        <v>4.6176649019899652E-5</v>
      </c>
      <c r="G269" s="8">
        <f t="shared" si="30"/>
        <v>0.10744376322046298</v>
      </c>
      <c r="H269" s="22">
        <f>'Parameters and Results'!$B$10*H268 + (1-'Parameters and Results'!$B$10)*Data!I269^2</f>
        <v>7.5004081303169169E-5</v>
      </c>
      <c r="I269" s="8">
        <f t="shared" si="31"/>
        <v>0.13693436502862344</v>
      </c>
      <c r="J269" s="22">
        <f>'Parameters and Results'!$B$10*J268 + (1-'Parameters and Results'!$B$10)*Data!J269^2</f>
        <v>4.1558984117909701E-6</v>
      </c>
      <c r="K269" s="8">
        <f t="shared" si="32"/>
        <v>3.2233128966138898E-2</v>
      </c>
      <c r="L269" s="22">
        <f>'Parameters and Results'!$B$10*L268 + (1-'Parameters and Results'!$B$10)*Data!K269^2</f>
        <v>8.5470872158553663E-5</v>
      </c>
      <c r="M269" s="8">
        <f t="shared" si="33"/>
        <v>0.14617700927176755</v>
      </c>
      <c r="N269" s="8">
        <f>Data!I269*$I$3023/I269</f>
        <v>2.325008538561003E-2</v>
      </c>
      <c r="O269" s="8">
        <f>Data!J269*$K$3023/K269</f>
        <v>3.0712747808182526E-3</v>
      </c>
      <c r="P269" s="8">
        <f t="shared" si="34"/>
        <v>2.6321360166428283E-2</v>
      </c>
    </row>
    <row r="270" spans="1:16" x14ac:dyDescent="0.2">
      <c r="A270" s="3">
        <v>35464</v>
      </c>
      <c r="B270" s="22">
        <f>'Parameters and Results'!$B$10*'Volatility and Adjustment a)'!B269 + (1-'Parameters and Results'!$B$10)*Data!F270^2</f>
        <v>4.7038059153617408E-5</v>
      </c>
      <c r="C270" s="8">
        <f t="shared" si="28"/>
        <v>0.10844129650831529</v>
      </c>
      <c r="D270" s="22">
        <f>'Parameters and Results'!$B$10*'Volatility and Adjustment a)'!D269 + (1-'Parameters and Results'!$B$10)*Data!G270^2</f>
        <v>6.6679151830146427E-5</v>
      </c>
      <c r="E270" s="8">
        <f t="shared" si="29"/>
        <v>0.12911153301520592</v>
      </c>
      <c r="F270" s="22">
        <f>'Parameters and Results'!$B$10*'Volatility and Adjustment a)'!F269 + (1-'Parameters and Results'!$B$10)*Data!H270^2</f>
        <v>4.6919589274782828E-5</v>
      </c>
      <c r="G270" s="8">
        <f t="shared" si="30"/>
        <v>0.10830465049431491</v>
      </c>
      <c r="H270" s="22">
        <f>'Parameters and Results'!$B$10*H269 + (1-'Parameters and Results'!$B$10)*Data!I270^2</f>
        <v>7.1157202719744742E-5</v>
      </c>
      <c r="I270" s="8">
        <f t="shared" si="31"/>
        <v>0.13337653721676906</v>
      </c>
      <c r="J270" s="22">
        <f>'Parameters and Results'!$B$10*J269 + (1-'Parameters and Results'!$B$10)*Data!J270^2</f>
        <v>4.2227630347304558E-6</v>
      </c>
      <c r="K270" s="8">
        <f t="shared" si="32"/>
        <v>3.249139514829448E-2</v>
      </c>
      <c r="L270" s="22">
        <f>'Parameters and Results'!$B$10*L269 + (1-'Parameters and Results'!$B$10)*Data!K270^2</f>
        <v>8.222128446696978E-5</v>
      </c>
      <c r="M270" s="8">
        <f t="shared" si="33"/>
        <v>0.14337127019295898</v>
      </c>
      <c r="N270" s="8">
        <f>Data!I270*$I$3023/I270</f>
        <v>-7.0818823547265626E-3</v>
      </c>
      <c r="O270" s="8">
        <f>Data!J270*$K$3023/K270</f>
        <v>-2.1948649088519975E-3</v>
      </c>
      <c r="P270" s="8">
        <f t="shared" si="34"/>
        <v>-9.2767472635785601E-3</v>
      </c>
    </row>
    <row r="271" spans="1:16" x14ac:dyDescent="0.2">
      <c r="A271" s="3">
        <v>35465</v>
      </c>
      <c r="B271" s="22">
        <f>'Parameters and Results'!$B$10*'Volatility and Adjustment a)'!B270 + (1-'Parameters and Results'!$B$10)*Data!F271^2</f>
        <v>4.4247558101752467E-5</v>
      </c>
      <c r="C271" s="8">
        <f t="shared" si="28"/>
        <v>0.10517551770938956</v>
      </c>
      <c r="D271" s="22">
        <f>'Parameters and Results'!$B$10*'Volatility and Adjustment a)'!D270 + (1-'Parameters and Results'!$B$10)*Data!G271^2</f>
        <v>6.3296911851068406E-5</v>
      </c>
      <c r="E271" s="8">
        <f t="shared" si="29"/>
        <v>0.12579438764415168</v>
      </c>
      <c r="F271" s="22">
        <f>'Parameters and Results'!$B$10*'Volatility and Adjustment a)'!F270 + (1-'Parameters and Results'!$B$10)*Data!H271^2</f>
        <v>4.5293857710189563E-5</v>
      </c>
      <c r="G271" s="8">
        <f t="shared" si="30"/>
        <v>0.10641176827563477</v>
      </c>
      <c r="H271" s="22">
        <f>'Parameters and Results'!$B$10*H270 + (1-'Parameters and Results'!$B$10)*Data!I271^2</f>
        <v>6.7224956106417391E-5</v>
      </c>
      <c r="I271" s="8">
        <f t="shared" si="31"/>
        <v>0.12963887930171392</v>
      </c>
      <c r="J271" s="22">
        <f>'Parameters and Results'!$B$10*J270 + (1-'Parameters and Results'!$B$10)*Data!J271^2</f>
        <v>4.0764471939170623E-6</v>
      </c>
      <c r="K271" s="8">
        <f t="shared" si="32"/>
        <v>3.1923530482690442E-2</v>
      </c>
      <c r="L271" s="22">
        <f>'Parameters and Results'!$B$10*L270 + (1-'Parameters and Results'!$B$10)*Data!K271^2</f>
        <v>7.7352265557547714E-5</v>
      </c>
      <c r="M271" s="8">
        <f t="shared" si="33"/>
        <v>0.13906137633932339</v>
      </c>
      <c r="N271" s="8">
        <f>Data!I271*$I$3023/I271</f>
        <v>5.2341840742405835E-3</v>
      </c>
      <c r="O271" s="8">
        <f>Data!J271*$K$3023/K271</f>
        <v>-1.2997648884433537E-3</v>
      </c>
      <c r="P271" s="8">
        <f t="shared" si="34"/>
        <v>3.9344191857972298E-3</v>
      </c>
    </row>
    <row r="272" spans="1:16" x14ac:dyDescent="0.2">
      <c r="A272" s="3">
        <v>35466</v>
      </c>
      <c r="B272" s="22">
        <f>'Parameters and Results'!$B$10*'Volatility and Adjustment a)'!B271 + (1-'Parameters and Results'!$B$10)*Data!F272^2</f>
        <v>4.2988390091775264E-5</v>
      </c>
      <c r="C272" s="8">
        <f t="shared" si="28"/>
        <v>0.10366820883445327</v>
      </c>
      <c r="D272" s="22">
        <f>'Parameters and Results'!$B$10*'Volatility and Adjustment a)'!D271 + (1-'Parameters and Results'!$B$10)*Data!G272^2</f>
        <v>7.1274963386834644E-5</v>
      </c>
      <c r="E272" s="8">
        <f t="shared" si="29"/>
        <v>0.13348685645676378</v>
      </c>
      <c r="F272" s="22">
        <f>'Parameters and Results'!$B$10*'Volatility and Adjustment a)'!F271 + (1-'Parameters and Results'!$B$10)*Data!H272^2</f>
        <v>4.9340526036367364E-5</v>
      </c>
      <c r="G272" s="8">
        <f t="shared" si="30"/>
        <v>0.11106363720449569</v>
      </c>
      <c r="H272" s="22">
        <f>'Parameters and Results'!$B$10*H271 + (1-'Parameters and Results'!$B$10)*Data!I272^2</f>
        <v>6.3862785979928338E-5</v>
      </c>
      <c r="I272" s="8">
        <f t="shared" si="31"/>
        <v>0.1263554371405603</v>
      </c>
      <c r="J272" s="22">
        <f>'Parameters and Results'!$B$10*J271 + (1-'Parameters and Results'!$B$10)*Data!J272^2</f>
        <v>4.4406473432730637E-6</v>
      </c>
      <c r="K272" s="8">
        <f t="shared" si="32"/>
        <v>3.3319091161348714E-2</v>
      </c>
      <c r="L272" s="22">
        <f>'Parameters and Results'!$B$10*L271 + (1-'Parameters and Results'!$B$10)*Data!K272^2</f>
        <v>7.526982944420207E-5</v>
      </c>
      <c r="M272" s="8">
        <f t="shared" si="33"/>
        <v>0.13717673768190625</v>
      </c>
      <c r="N272" s="8">
        <f>Data!I272*$I$3023/I272</f>
        <v>-7.5774483123339171E-3</v>
      </c>
      <c r="O272" s="8">
        <f>Data!J272*$K$3023/K272</f>
        <v>-2.9697646295618698E-3</v>
      </c>
      <c r="P272" s="8">
        <f t="shared" si="34"/>
        <v>-1.0547212941895787E-2</v>
      </c>
    </row>
    <row r="273" spans="1:16" x14ac:dyDescent="0.2">
      <c r="A273" s="3">
        <v>35467</v>
      </c>
      <c r="B273" s="22">
        <f>'Parameters and Results'!$B$10*'Volatility and Adjustment a)'!B272 + (1-'Parameters and Results'!$B$10)*Data!F273^2</f>
        <v>4.1208540439738103E-5</v>
      </c>
      <c r="C273" s="8">
        <f t="shared" si="28"/>
        <v>0.10149943403750843</v>
      </c>
      <c r="D273" s="22">
        <f>'Parameters and Results'!$B$10*'Volatility and Adjustment a)'!D272 + (1-'Parameters and Results'!$B$10)*Data!G273^2</f>
        <v>6.7344023042730319E-5</v>
      </c>
      <c r="E273" s="8">
        <f t="shared" si="29"/>
        <v>0.12975363486501093</v>
      </c>
      <c r="F273" s="22">
        <f>'Parameters and Results'!$B$10*'Volatility and Adjustment a)'!F272 + (1-'Parameters and Results'!$B$10)*Data!H273^2</f>
        <v>4.6520074715352132E-5</v>
      </c>
      <c r="G273" s="8">
        <f t="shared" si="30"/>
        <v>0.10784256431872359</v>
      </c>
      <c r="H273" s="22">
        <f>'Parameters and Results'!$B$10*H272 + (1-'Parameters and Results'!$B$10)*Data!I273^2</f>
        <v>6.0247171495159688E-5</v>
      </c>
      <c r="I273" s="8">
        <f t="shared" si="31"/>
        <v>0.12272649621736099</v>
      </c>
      <c r="J273" s="22">
        <f>'Parameters and Results'!$B$10*J272 + (1-'Parameters and Results'!$B$10)*Data!J273^2</f>
        <v>4.1868067243816931E-6</v>
      </c>
      <c r="K273" s="8">
        <f t="shared" si="32"/>
        <v>3.2352769295617083E-2</v>
      </c>
      <c r="L273" s="22">
        <f>'Parameters and Results'!$B$10*L272 + (1-'Parameters and Results'!$B$10)*Data!K273^2</f>
        <v>7.0878023158644607E-5</v>
      </c>
      <c r="M273" s="8">
        <f t="shared" si="33"/>
        <v>0.13311463401768098</v>
      </c>
      <c r="N273" s="8">
        <f>Data!I273*$I$3023/I273</f>
        <v>-4.4268188769229161E-3</v>
      </c>
      <c r="O273" s="8">
        <f>Data!J273*$K$3023/K273</f>
        <v>4.399726309814096E-4</v>
      </c>
      <c r="P273" s="8">
        <f t="shared" si="34"/>
        <v>-3.9868462459415064E-3</v>
      </c>
    </row>
    <row r="274" spans="1:16" x14ac:dyDescent="0.2">
      <c r="A274" s="3">
        <v>35468</v>
      </c>
      <c r="B274" s="22">
        <f>'Parameters and Results'!$B$10*'Volatility and Adjustment a)'!B273 + (1-'Parameters and Results'!$B$10)*Data!F274^2</f>
        <v>4.4468073608094543E-5</v>
      </c>
      <c r="C274" s="8">
        <f t="shared" si="28"/>
        <v>0.10543727235671281</v>
      </c>
      <c r="D274" s="22">
        <f>'Parameters and Results'!$B$10*'Volatility and Adjustment a)'!D273 + (1-'Parameters and Results'!$B$10)*Data!G274^2</f>
        <v>7.1928440043730953E-5</v>
      </c>
      <c r="E274" s="8">
        <f t="shared" si="29"/>
        <v>0.13409739002282162</v>
      </c>
      <c r="F274" s="22">
        <f>'Parameters and Results'!$B$10*'Volatility and Adjustment a)'!F273 + (1-'Parameters and Results'!$B$10)*Data!H274^2</f>
        <v>4.7375074083789816E-5</v>
      </c>
      <c r="G274" s="8">
        <f t="shared" si="30"/>
        <v>0.10882907939033323</v>
      </c>
      <c r="H274" s="22">
        <f>'Parameters and Results'!$B$10*H273 + (1-'Parameters and Results'!$B$10)*Data!I274^2</f>
        <v>7.0180587379058202E-5</v>
      </c>
      <c r="I274" s="8">
        <f t="shared" si="31"/>
        <v>0.1324580946743707</v>
      </c>
      <c r="J274" s="22">
        <f>'Parameters and Results'!$B$10*J273 + (1-'Parameters and Results'!$B$10)*Data!J274^2</f>
        <v>4.2637566675410848E-6</v>
      </c>
      <c r="K274" s="8">
        <f t="shared" si="32"/>
        <v>3.2648723817099976E-2</v>
      </c>
      <c r="L274" s="22">
        <f>'Parameters and Results'!$B$10*L273 + (1-'Parameters and Results'!$B$10)*Data!K274^2</f>
        <v>8.4718840105700959E-5</v>
      </c>
      <c r="M274" s="8">
        <f t="shared" si="33"/>
        <v>0.14553250505102028</v>
      </c>
      <c r="N274" s="8">
        <f>Data!I274*$I$3023/I274</f>
        <v>3.2472282631824369E-2</v>
      </c>
      <c r="O274" s="8">
        <f>Data!J274*$K$3023/K274</f>
        <v>2.2251434606082848E-3</v>
      </c>
      <c r="P274" s="8">
        <f t="shared" si="34"/>
        <v>3.4697426092432655E-2</v>
      </c>
    </row>
    <row r="275" spans="1:16" x14ac:dyDescent="0.2">
      <c r="A275" s="3">
        <v>35471</v>
      </c>
      <c r="B275" s="22">
        <f>'Parameters and Results'!$B$10*'Volatility and Adjustment a)'!B274 + (1-'Parameters and Results'!$B$10)*Data!F275^2</f>
        <v>4.1800021524926474E-5</v>
      </c>
      <c r="C275" s="8">
        <f t="shared" si="28"/>
        <v>0.10222526782176518</v>
      </c>
      <c r="D275" s="22">
        <f>'Parameters and Results'!$B$10*'Volatility and Adjustment a)'!D274 + (1-'Parameters and Results'!$B$10)*Data!G275^2</f>
        <v>6.9263014013778437E-5</v>
      </c>
      <c r="E275" s="8">
        <f t="shared" si="29"/>
        <v>0.13158933658714375</v>
      </c>
      <c r="F275" s="22">
        <f>'Parameters and Results'!$B$10*'Volatility and Adjustment a)'!F274 + (1-'Parameters and Results'!$B$10)*Data!H275^2</f>
        <v>5.0452733887091489E-5</v>
      </c>
      <c r="G275" s="8">
        <f t="shared" si="30"/>
        <v>0.11230843010109648</v>
      </c>
      <c r="H275" s="22">
        <f>'Parameters and Results'!$B$10*H274 + (1-'Parameters and Results'!$B$10)*Data!I275^2</f>
        <v>6.6457901615382835E-5</v>
      </c>
      <c r="I275" s="8">
        <f t="shared" si="31"/>
        <v>0.1288971504876881</v>
      </c>
      <c r="J275" s="22">
        <f>'Parameters and Results'!$B$10*J274 + (1-'Parameters and Results'!$B$10)*Data!J275^2</f>
        <v>4.5407460498382357E-6</v>
      </c>
      <c r="K275" s="8">
        <f t="shared" si="32"/>
        <v>3.3692529030328947E-2</v>
      </c>
      <c r="L275" s="22">
        <f>'Parameters and Results'!$B$10*L274 + (1-'Parameters and Results'!$B$10)*Data!K275^2</f>
        <v>8.167666074195328E-5</v>
      </c>
      <c r="M275" s="8">
        <f t="shared" si="33"/>
        <v>0.14289564438949257</v>
      </c>
      <c r="N275" s="8">
        <f>Data!I275*$I$3023/I275</f>
        <v>-6.3340703258551977E-3</v>
      </c>
      <c r="O275" s="8">
        <f>Data!J275*$K$3023/K275</f>
        <v>-2.7474956935227774E-3</v>
      </c>
      <c r="P275" s="8">
        <f t="shared" si="34"/>
        <v>-9.0815660193779742E-3</v>
      </c>
    </row>
    <row r="276" spans="1:16" x14ac:dyDescent="0.2">
      <c r="A276" s="3">
        <v>35472</v>
      </c>
      <c r="B276" s="22">
        <f>'Parameters and Results'!$B$10*'Volatility and Adjustment a)'!B275 + (1-'Parameters and Results'!$B$10)*Data!F276^2</f>
        <v>3.9329427939637173E-5</v>
      </c>
      <c r="C276" s="8">
        <f t="shared" si="28"/>
        <v>9.9158242143098194E-2</v>
      </c>
      <c r="D276" s="22">
        <f>'Parameters and Results'!$B$10*'Volatility and Adjustment a)'!D275 + (1-'Parameters and Results'!$B$10)*Data!G276^2</f>
        <v>6.6781511968032025E-5</v>
      </c>
      <c r="E276" s="8">
        <f t="shared" si="29"/>
        <v>0.12921059550984201</v>
      </c>
      <c r="F276" s="22">
        <f>'Parameters and Results'!$B$10*'Volatility and Adjustment a)'!F275 + (1-'Parameters and Results'!$B$10)*Data!H276^2</f>
        <v>4.7982255670628063E-5</v>
      </c>
      <c r="G276" s="8">
        <f t="shared" si="30"/>
        <v>0.10952426177636175</v>
      </c>
      <c r="H276" s="22">
        <f>'Parameters and Results'!$B$10*H275 + (1-'Parameters and Results'!$B$10)*Data!I276^2</f>
        <v>6.2750790163303543E-5</v>
      </c>
      <c r="I276" s="8">
        <f t="shared" si="31"/>
        <v>0.12525053908397316</v>
      </c>
      <c r="J276" s="22">
        <f>'Parameters and Results'!$B$10*J275 + (1-'Parameters and Results'!$B$10)*Data!J276^2</f>
        <v>4.3184030103565269E-6</v>
      </c>
      <c r="K276" s="8">
        <f t="shared" si="32"/>
        <v>3.2857278532908527E-2</v>
      </c>
      <c r="L276" s="22">
        <f>'Parameters and Results'!$B$10*L275 + (1-'Parameters and Results'!$B$10)*Data!K276^2</f>
        <v>7.6869488323432186E-5</v>
      </c>
      <c r="M276" s="8">
        <f t="shared" si="33"/>
        <v>0.13862673652963936</v>
      </c>
      <c r="N276" s="8">
        <f>Data!I276*$I$3023/I276</f>
        <v>4.9400375810799901E-3</v>
      </c>
      <c r="O276" s="8">
        <f>Data!J276*$K$3023/K276</f>
        <v>-8.6392738895669596E-4</v>
      </c>
      <c r="P276" s="8">
        <f t="shared" si="34"/>
        <v>4.0761101921232938E-3</v>
      </c>
    </row>
    <row r="277" spans="1:16" x14ac:dyDescent="0.2">
      <c r="A277" s="3">
        <v>35473</v>
      </c>
      <c r="B277" s="22">
        <f>'Parameters and Results'!$B$10*'Volatility and Adjustment a)'!B276 + (1-'Parameters and Results'!$B$10)*Data!F277^2</f>
        <v>3.696966226325894E-5</v>
      </c>
      <c r="C277" s="8">
        <f t="shared" si="28"/>
        <v>9.6137482626781609E-2</v>
      </c>
      <c r="D277" s="22">
        <f>'Parameters and Results'!$B$10*'Volatility and Adjustment a)'!D276 + (1-'Parameters and Results'!$B$10)*Data!G277^2</f>
        <v>7.9217557728236909E-5</v>
      </c>
      <c r="E277" s="8">
        <f t="shared" si="29"/>
        <v>0.1407280690980276</v>
      </c>
      <c r="F277" s="22">
        <f>'Parameters and Results'!$B$10*'Volatility and Adjustment a)'!F276 + (1-'Parameters and Results'!$B$10)*Data!H277^2</f>
        <v>4.7427391841888728E-5</v>
      </c>
      <c r="G277" s="8">
        <f t="shared" si="30"/>
        <v>0.10888915446669692</v>
      </c>
      <c r="H277" s="22">
        <f>'Parameters and Results'!$B$10*H276 + (1-'Parameters and Results'!$B$10)*Data!I277^2</f>
        <v>6.3780503030573754E-5</v>
      </c>
      <c r="I277" s="8">
        <f t="shared" si="31"/>
        <v>0.12627401061835106</v>
      </c>
      <c r="J277" s="22">
        <f>'Parameters and Results'!$B$10*J276 + (1-'Parameters and Results'!$B$10)*Data!J277^2</f>
        <v>4.2684652657699864E-6</v>
      </c>
      <c r="K277" s="8">
        <f t="shared" si="32"/>
        <v>3.266674634000908E-2</v>
      </c>
      <c r="L277" s="22">
        <f>'Parameters and Results'!$B$10*L276 + (1-'Parameters and Results'!$B$10)*Data!K277^2</f>
        <v>7.9264146552243342E-5</v>
      </c>
      <c r="M277" s="8">
        <f t="shared" si="33"/>
        <v>0.14076944497319308</v>
      </c>
      <c r="N277" s="8">
        <f>Data!I277*$I$3023/I277</f>
        <v>2.0263723803570319E-2</v>
      </c>
      <c r="O277" s="8">
        <f>Data!J277*$K$3023/K277</f>
        <v>1.7755079327667479E-3</v>
      </c>
      <c r="P277" s="8">
        <f t="shared" si="34"/>
        <v>2.2039231736337067E-2</v>
      </c>
    </row>
    <row r="278" spans="1:16" x14ac:dyDescent="0.2">
      <c r="A278" s="3">
        <v>35474</v>
      </c>
      <c r="B278" s="22">
        <f>'Parameters and Results'!$B$10*'Volatility and Adjustment a)'!B277 + (1-'Parameters and Results'!$B$10)*Data!F278^2</f>
        <v>3.6426118705545881E-5</v>
      </c>
      <c r="C278" s="8">
        <f t="shared" si="28"/>
        <v>9.5428138808144367E-2</v>
      </c>
      <c r="D278" s="22">
        <f>'Parameters and Results'!$B$10*'Volatility and Adjustment a)'!D277 + (1-'Parameters and Results'!$B$10)*Data!G278^2</f>
        <v>8.2004879872571201E-5</v>
      </c>
      <c r="E278" s="8">
        <f t="shared" si="29"/>
        <v>0.14318247088293595</v>
      </c>
      <c r="F278" s="22">
        <f>'Parameters and Results'!$B$10*'Volatility and Adjustment a)'!F277 + (1-'Parameters and Results'!$B$10)*Data!H278^2</f>
        <v>4.7220993637572143E-5</v>
      </c>
      <c r="G278" s="8">
        <f t="shared" si="30"/>
        <v>0.10865195998873207</v>
      </c>
      <c r="H278" s="22">
        <f>'Parameters and Results'!$B$10*H277 + (1-'Parameters and Results'!$B$10)*Data!I278^2</f>
        <v>6.6792650329876465E-5</v>
      </c>
      <c r="I278" s="8">
        <f t="shared" si="31"/>
        <v>0.12922137045577684</v>
      </c>
      <c r="J278" s="22">
        <f>'Parameters and Results'!$B$10*J277 + (1-'Parameters and Results'!$B$10)*Data!J278^2</f>
        <v>4.2498894273814939E-6</v>
      </c>
      <c r="K278" s="8">
        <f t="shared" si="32"/>
        <v>3.2595587996619622E-2</v>
      </c>
      <c r="L278" s="22">
        <f>'Parameters and Results'!$B$10*L277 + (1-'Parameters and Results'!$B$10)*Data!K278^2</f>
        <v>8.4133906397451034E-5</v>
      </c>
      <c r="M278" s="8">
        <f t="shared" si="33"/>
        <v>0.14502922670745633</v>
      </c>
      <c r="N278" s="8">
        <f>Data!I278*$I$3023/I278</f>
        <v>2.3648904453528533E-2</v>
      </c>
      <c r="O278" s="8">
        <f>Data!J278*$K$3023/K278</f>
        <v>1.8962029279396945E-3</v>
      </c>
      <c r="P278" s="8">
        <f t="shared" si="34"/>
        <v>2.5545107381468226E-2</v>
      </c>
    </row>
    <row r="279" spans="1:16" x14ac:dyDescent="0.2">
      <c r="A279" s="3">
        <v>35475</v>
      </c>
      <c r="B279" s="22">
        <f>'Parameters and Results'!$B$10*'Volatility and Adjustment a)'!B278 + (1-'Parameters and Results'!$B$10)*Data!F279^2</f>
        <v>3.4857705885475413E-5</v>
      </c>
      <c r="C279" s="8">
        <f t="shared" si="28"/>
        <v>9.3351092502277938E-2</v>
      </c>
      <c r="D279" s="22">
        <f>'Parameters and Results'!$B$10*'Volatility and Adjustment a)'!D278 + (1-'Parameters and Results'!$B$10)*Data!G279^2</f>
        <v>7.8104385985870622E-5</v>
      </c>
      <c r="E279" s="8">
        <f t="shared" si="29"/>
        <v>0.13973580964258109</v>
      </c>
      <c r="F279" s="22">
        <f>'Parameters and Results'!$B$10*'Volatility and Adjustment a)'!F278 + (1-'Parameters and Results'!$B$10)*Data!H279^2</f>
        <v>4.4508400236396822E-5</v>
      </c>
      <c r="G279" s="8">
        <f t="shared" si="30"/>
        <v>0.10548507031376149</v>
      </c>
      <c r="H279" s="22">
        <f>'Parameters and Results'!$B$10*H278 + (1-'Parameters and Results'!$B$10)*Data!I279^2</f>
        <v>6.280527611123955E-5</v>
      </c>
      <c r="I279" s="8">
        <f t="shared" si="31"/>
        <v>0.12530490424484544</v>
      </c>
      <c r="J279" s="22">
        <f>'Parameters and Results'!$B$10*J278 + (1-'Parameters and Results'!$B$10)*Data!J279^2</f>
        <v>4.0057560212757146E-6</v>
      </c>
      <c r="K279" s="8">
        <f t="shared" si="32"/>
        <v>3.1645521094128451E-2</v>
      </c>
      <c r="L279" s="22">
        <f>'Parameters and Results'!$B$10*L278 + (1-'Parameters and Results'!$B$10)*Data!K279^2</f>
        <v>7.9146527996751441E-5</v>
      </c>
      <c r="M279" s="8">
        <f t="shared" si="33"/>
        <v>0.14066496365189116</v>
      </c>
      <c r="N279" s="8">
        <f>Data!I279*$I$3023/I279</f>
        <v>1.3249331037855261E-3</v>
      </c>
      <c r="O279" s="8">
        <f>Data!J279*$K$3023/K279</f>
        <v>4.1762294448758697E-4</v>
      </c>
      <c r="P279" s="8">
        <f t="shared" si="34"/>
        <v>1.7425560482731131E-3</v>
      </c>
    </row>
    <row r="280" spans="1:16" x14ac:dyDescent="0.2">
      <c r="A280" s="3">
        <v>35479</v>
      </c>
      <c r="B280" s="22">
        <f>'Parameters and Results'!$B$10*'Volatility and Adjustment a)'!B279 + (1-'Parameters and Results'!$B$10)*Data!F280^2</f>
        <v>3.3007723606985947E-5</v>
      </c>
      <c r="C280" s="8">
        <f t="shared" si="28"/>
        <v>9.0840139265340653E-2</v>
      </c>
      <c r="D280" s="22">
        <f>'Parameters and Results'!$B$10*'Volatility and Adjustment a)'!D279 + (1-'Parameters and Results'!$B$10)*Data!G280^2</f>
        <v>7.8963565449497375E-5</v>
      </c>
      <c r="E280" s="8">
        <f t="shared" si="29"/>
        <v>0.14050228240983967</v>
      </c>
      <c r="F280" s="22">
        <f>'Parameters and Results'!$B$10*'Volatility and Adjustment a)'!F279 + (1-'Parameters and Results'!$B$10)*Data!H280^2</f>
        <v>4.9745967546360541E-5</v>
      </c>
      <c r="G280" s="8">
        <f t="shared" si="30"/>
        <v>0.11151902029066672</v>
      </c>
      <c r="H280" s="22">
        <f>'Parameters and Results'!$B$10*H279 + (1-'Parameters and Results'!$B$10)*Data!I280^2</f>
        <v>5.9745338955018978E-5</v>
      </c>
      <c r="I280" s="8">
        <f t="shared" si="31"/>
        <v>0.12221429842188983</v>
      </c>
      <c r="J280" s="22">
        <f>'Parameters and Results'!$B$10*J279 + (1-'Parameters and Results'!$B$10)*Data!J280^2</f>
        <v>4.4771370791724485E-6</v>
      </c>
      <c r="K280" s="8">
        <f t="shared" si="32"/>
        <v>3.345570608720002E-2</v>
      </c>
      <c r="L280" s="22">
        <f>'Parameters and Results'!$B$10*L279 + (1-'Parameters and Results'!$B$10)*Data!K280^2</f>
        <v>7.7237944031958243E-5</v>
      </c>
      <c r="M280" s="8">
        <f t="shared" si="33"/>
        <v>0.13895857659025426</v>
      </c>
      <c r="N280" s="8">
        <f>Data!I280*$I$3023/I280</f>
        <v>8.0474952350741927E-3</v>
      </c>
      <c r="O280" s="8">
        <f>Data!J280*$K$3023/K280</f>
        <v>3.1979291837382091E-3</v>
      </c>
      <c r="P280" s="8">
        <f t="shared" si="34"/>
        <v>1.1245424418812402E-2</v>
      </c>
    </row>
    <row r="281" spans="1:16" x14ac:dyDescent="0.2">
      <c r="A281" s="3">
        <v>35480</v>
      </c>
      <c r="B281" s="22">
        <f>'Parameters and Results'!$B$10*'Volatility and Adjustment a)'!B280 + (1-'Parameters and Results'!$B$10)*Data!F281^2</f>
        <v>3.3029663404895056E-5</v>
      </c>
      <c r="C281" s="8">
        <f t="shared" si="28"/>
        <v>9.0870324370631389E-2</v>
      </c>
      <c r="D281" s="22">
        <f>'Parameters and Results'!$B$10*'Volatility and Adjustment a)'!D280 + (1-'Parameters and Results'!$B$10)*Data!G281^2</f>
        <v>7.5532088303727457E-5</v>
      </c>
      <c r="E281" s="8">
        <f t="shared" si="29"/>
        <v>0.13741550886247106</v>
      </c>
      <c r="F281" s="22">
        <f>'Parameters and Results'!$B$10*'Volatility and Adjustment a)'!F280 + (1-'Parameters and Results'!$B$10)*Data!H281^2</f>
        <v>4.9883684040460082E-5</v>
      </c>
      <c r="G281" s="8">
        <f t="shared" si="30"/>
        <v>0.11167327795903111</v>
      </c>
      <c r="H281" s="22">
        <f>'Parameters and Results'!$B$10*H280 + (1-'Parameters and Results'!$B$10)*Data!I281^2</f>
        <v>5.6546242986678084E-5</v>
      </c>
      <c r="I281" s="8">
        <f t="shared" si="31"/>
        <v>0.11889726971915512</v>
      </c>
      <c r="J281" s="22">
        <f>'Parameters and Results'!$B$10*J280 + (1-'Parameters and Results'!$B$10)*Data!J281^2</f>
        <v>4.4895315636414074E-6</v>
      </c>
      <c r="K281" s="8">
        <f t="shared" si="32"/>
        <v>3.3501983387709329E-2</v>
      </c>
      <c r="L281" s="22">
        <f>'Parameters and Results'!$B$10*L280 + (1-'Parameters and Results'!$B$10)*Data!K281^2</f>
        <v>7.2611924902974331E-5</v>
      </c>
      <c r="M281" s="8">
        <f t="shared" si="33"/>
        <v>0.13473299976525269</v>
      </c>
      <c r="N281" s="8">
        <f>Data!I281*$I$3023/I281</f>
        <v>6.1032356108308376E-3</v>
      </c>
      <c r="O281" s="8">
        <f>Data!J281*$K$3023/K281</f>
        <v>-2.0067010973127139E-3</v>
      </c>
      <c r="P281" s="8">
        <f t="shared" si="34"/>
        <v>4.0965345135181236E-3</v>
      </c>
    </row>
    <row r="282" spans="1:16" x14ac:dyDescent="0.2">
      <c r="A282" s="3">
        <v>35481</v>
      </c>
      <c r="B282" s="22">
        <f>'Parameters and Results'!$B$10*'Volatility and Adjustment a)'!B281 + (1-'Parameters and Results'!$B$10)*Data!F282^2</f>
        <v>3.1053225708821698E-5</v>
      </c>
      <c r="C282" s="8">
        <f t="shared" si="28"/>
        <v>8.8109627324177375E-2</v>
      </c>
      <c r="D282" s="22">
        <f>'Parameters and Results'!$B$10*'Volatility and Adjustment a)'!D281 + (1-'Parameters and Results'!$B$10)*Data!G282^2</f>
        <v>7.9637268147699788E-5</v>
      </c>
      <c r="E282" s="8">
        <f t="shared" si="29"/>
        <v>0.14110037929405062</v>
      </c>
      <c r="F282" s="22">
        <f>'Parameters and Results'!$B$10*'Volatility and Adjustment a)'!F281 + (1-'Parameters and Results'!$B$10)*Data!H282^2</f>
        <v>4.7112487816323725E-5</v>
      </c>
      <c r="G282" s="8">
        <f t="shared" si="30"/>
        <v>0.10852705632274806</v>
      </c>
      <c r="H282" s="22">
        <f>'Parameters and Results'!$B$10*H281 + (1-'Parameters and Results'!$B$10)*Data!I282^2</f>
        <v>5.5879127200997726E-5</v>
      </c>
      <c r="I282" s="8">
        <f t="shared" si="31"/>
        <v>0.11819383148138245</v>
      </c>
      <c r="J282" s="22">
        <f>'Parameters and Results'!$B$10*J281 + (1-'Parameters and Results'!$B$10)*Data!J282^2</f>
        <v>4.2401239034691362E-6</v>
      </c>
      <c r="K282" s="8">
        <f t="shared" si="32"/>
        <v>3.2558116896824425E-2</v>
      </c>
      <c r="L282" s="22">
        <f>'Parameters and Results'!$B$10*L281 + (1-'Parameters and Results'!$B$10)*Data!K282^2</f>
        <v>7.0534289023218457E-5</v>
      </c>
      <c r="M282" s="8">
        <f t="shared" si="33"/>
        <v>0.13279146153199992</v>
      </c>
      <c r="N282" s="8">
        <f>Data!I282*$I$3023/I282</f>
        <v>-1.6322651766592127E-2</v>
      </c>
      <c r="O282" s="8">
        <f>Data!J282*$K$3023/K282</f>
        <v>5.503633972183614E-4</v>
      </c>
      <c r="P282" s="8">
        <f t="shared" si="34"/>
        <v>-1.5772288369373767E-2</v>
      </c>
    </row>
    <row r="283" spans="1:16" x14ac:dyDescent="0.2">
      <c r="A283" s="3">
        <v>35482</v>
      </c>
      <c r="B283" s="22">
        <f>'Parameters and Results'!$B$10*'Volatility and Adjustment a)'!B282 + (1-'Parameters and Results'!$B$10)*Data!F283^2</f>
        <v>3.0373068054736372E-5</v>
      </c>
      <c r="C283" s="8">
        <f t="shared" si="28"/>
        <v>8.7139353989366328E-2</v>
      </c>
      <c r="D283" s="22">
        <f>'Parameters and Results'!$B$10*'Volatility and Adjustment a)'!D282 + (1-'Parameters and Results'!$B$10)*Data!G283^2</f>
        <v>7.4957925724305013E-5</v>
      </c>
      <c r="E283" s="8">
        <f t="shared" si="29"/>
        <v>0.13689222560494899</v>
      </c>
      <c r="F283" s="22">
        <f>'Parameters and Results'!$B$10*'Volatility and Adjustment a)'!F282 + (1-'Parameters and Results'!$B$10)*Data!H283^2</f>
        <v>4.481700425480363E-5</v>
      </c>
      <c r="G283" s="8">
        <f t="shared" si="30"/>
        <v>0.10585013492528438</v>
      </c>
      <c r="H283" s="22">
        <f>'Parameters and Results'!$B$10*H282 + (1-'Parameters and Results'!$B$10)*Data!I283^2</f>
        <v>5.3784211302081015E-5</v>
      </c>
      <c r="I283" s="8">
        <f t="shared" si="31"/>
        <v>0.11595711632116527</v>
      </c>
      <c r="J283" s="22">
        <f>'Parameters and Results'!$B$10*J282 + (1-'Parameters and Results'!$B$10)*Data!J283^2</f>
        <v>4.0335303829323274E-6</v>
      </c>
      <c r="K283" s="8">
        <f t="shared" si="32"/>
        <v>3.1755040477585317E-2</v>
      </c>
      <c r="L283" s="22">
        <f>'Parameters and Results'!$B$10*L282 + (1-'Parameters and Results'!$B$10)*Data!K283^2</f>
        <v>6.8098354067748154E-5</v>
      </c>
      <c r="M283" s="8">
        <f t="shared" si="33"/>
        <v>0.13047830669094782</v>
      </c>
      <c r="N283" s="8">
        <f>Data!I283*$I$3023/I283</f>
        <v>-1.1302217208371055E-2</v>
      </c>
      <c r="O283" s="8">
        <f>Data!J283*$K$3023/K283</f>
        <v>-8.732668511297546E-4</v>
      </c>
      <c r="P283" s="8">
        <f t="shared" si="34"/>
        <v>-1.2175484059500809E-2</v>
      </c>
    </row>
    <row r="284" spans="1:16" x14ac:dyDescent="0.2">
      <c r="A284" s="3">
        <v>35485</v>
      </c>
      <c r="B284" s="22">
        <f>'Parameters and Results'!$B$10*'Volatility and Adjustment a)'!B283 + (1-'Parameters and Results'!$B$10)*Data!F284^2</f>
        <v>2.8654468661742966E-5</v>
      </c>
      <c r="C284" s="8">
        <f t="shared" si="28"/>
        <v>8.4638154312554226E-2</v>
      </c>
      <c r="D284" s="22">
        <f>'Parameters and Results'!$B$10*'Volatility and Adjustment a)'!D283 + (1-'Parameters and Results'!$B$10)*Data!G284^2</f>
        <v>7.7148837497716807E-5</v>
      </c>
      <c r="E284" s="8">
        <f t="shared" si="29"/>
        <v>0.13887839779616268</v>
      </c>
      <c r="F284" s="22">
        <f>'Parameters and Results'!$B$10*'Volatility and Adjustment a)'!F283 + (1-'Parameters and Results'!$B$10)*Data!H284^2</f>
        <v>4.9332652199264797E-5</v>
      </c>
      <c r="G284" s="8">
        <f t="shared" si="30"/>
        <v>0.11105477499781898</v>
      </c>
      <c r="H284" s="22">
        <f>'Parameters and Results'!$B$10*H283 + (1-'Parameters and Results'!$B$10)*Data!I284^2</f>
        <v>5.1799618235565304E-5</v>
      </c>
      <c r="I284" s="8">
        <f t="shared" si="31"/>
        <v>0.11379764742248112</v>
      </c>
      <c r="J284" s="22">
        <f>'Parameters and Results'!$B$10*J283 + (1-'Parameters and Results'!$B$10)*Data!J284^2</f>
        <v>4.4399386979338324E-6</v>
      </c>
      <c r="K284" s="8">
        <f t="shared" si="32"/>
        <v>3.3316432499345697E-2</v>
      </c>
      <c r="L284" s="22">
        <f>'Parameters and Results'!$B$10*L283 + (1-'Parameters and Results'!$B$10)*Data!K284^2</f>
        <v>6.4108188197136277E-5</v>
      </c>
      <c r="M284" s="8">
        <f t="shared" si="33"/>
        <v>0.1265979741120847</v>
      </c>
      <c r="N284" s="8">
        <f>Data!I284*$I$3023/I284</f>
        <v>1.1446102709164928E-2</v>
      </c>
      <c r="O284" s="8">
        <f>Data!J284*$K$3023/K284</f>
        <v>-3.0651536859489163E-3</v>
      </c>
      <c r="P284" s="8">
        <f t="shared" si="34"/>
        <v>8.3809490232160111E-3</v>
      </c>
    </row>
    <row r="285" spans="1:16" x14ac:dyDescent="0.2">
      <c r="A285" s="3">
        <v>35486</v>
      </c>
      <c r="B285" s="22">
        <f>'Parameters and Results'!$B$10*'Volatility and Adjustment a)'!B284 + (1-'Parameters and Results'!$B$10)*Data!F285^2</f>
        <v>2.7524954285511807E-5</v>
      </c>
      <c r="C285" s="8">
        <f t="shared" si="28"/>
        <v>8.2953231229277336E-2</v>
      </c>
      <c r="D285" s="22">
        <f>'Parameters and Results'!$B$10*'Volatility and Adjustment a)'!D284 + (1-'Parameters and Results'!$B$10)*Data!G285^2</f>
        <v>7.2799174483136915E-5</v>
      </c>
      <c r="E285" s="8">
        <f t="shared" si="29"/>
        <v>0.1349066107378887</v>
      </c>
      <c r="F285" s="22">
        <f>'Parameters and Results'!$B$10*'Volatility and Adjustment a)'!F284 + (1-'Parameters and Results'!$B$10)*Data!H285^2</f>
        <v>4.6395198392575214E-5</v>
      </c>
      <c r="G285" s="8">
        <f t="shared" si="30"/>
        <v>0.10769772327279627</v>
      </c>
      <c r="H285" s="22">
        <f>'Parameters and Results'!$B$10*H284 + (1-'Parameters and Results'!$B$10)*Data!I285^2</f>
        <v>4.9608116084878137E-5</v>
      </c>
      <c r="I285" s="8">
        <f t="shared" si="31"/>
        <v>0.11136439745816225</v>
      </c>
      <c r="J285" s="22">
        <f>'Parameters and Results'!$B$10*J284 + (1-'Parameters and Results'!$B$10)*Data!J285^2</f>
        <v>4.1755678553317695E-6</v>
      </c>
      <c r="K285" s="8">
        <f t="shared" si="32"/>
        <v>3.2309316981838886E-2</v>
      </c>
      <c r="L285" s="22">
        <f>'Parameters and Results'!$B$10*L284 + (1-'Parameters and Results'!$B$10)*Data!K285^2</f>
        <v>6.1266366951517897E-5</v>
      </c>
      <c r="M285" s="8">
        <f t="shared" si="33"/>
        <v>0.12376021872103925</v>
      </c>
      <c r="N285" s="8">
        <f>Data!I285*$I$3023/I285</f>
        <v>1.004531844205935E-2</v>
      </c>
      <c r="O285" s="8">
        <f>Data!J285*$K$3023/K285</f>
        <v>1.7665202637076873E-4</v>
      </c>
      <c r="P285" s="8">
        <f t="shared" si="34"/>
        <v>1.022197046843012E-2</v>
      </c>
    </row>
    <row r="286" spans="1:16" x14ac:dyDescent="0.2">
      <c r="A286" s="3">
        <v>35487</v>
      </c>
      <c r="B286" s="22">
        <f>'Parameters and Results'!$B$10*'Volatility and Adjustment a)'!B285 + (1-'Parameters and Results'!$B$10)*Data!F286^2</f>
        <v>2.6629967180332681E-5</v>
      </c>
      <c r="C286" s="8">
        <f t="shared" si="28"/>
        <v>8.1593454364202345E-2</v>
      </c>
      <c r="D286" s="22">
        <f>'Parameters and Results'!$B$10*'Volatility and Adjustment a)'!D285 + (1-'Parameters and Results'!$B$10)*Data!G286^2</f>
        <v>7.2129180641923363E-5</v>
      </c>
      <c r="E286" s="8">
        <f t="shared" si="29"/>
        <v>0.13428438166995013</v>
      </c>
      <c r="F286" s="22">
        <f>'Parameters and Results'!$B$10*'Volatility and Adjustment a)'!F285 + (1-'Parameters and Results'!$B$10)*Data!H286^2</f>
        <v>4.3622516124469711E-5</v>
      </c>
      <c r="G286" s="8">
        <f t="shared" si="30"/>
        <v>0.10443001977935956</v>
      </c>
      <c r="H286" s="22">
        <f>'Parameters and Results'!$B$10*H285 + (1-'Parameters and Results'!$B$10)*Data!I286^2</f>
        <v>4.9869749506884921E-5</v>
      </c>
      <c r="I286" s="8">
        <f t="shared" si="31"/>
        <v>0.11165767943460597</v>
      </c>
      <c r="J286" s="22">
        <f>'Parameters and Results'!$B$10*J285 + (1-'Parameters and Results'!$B$10)*Data!J286^2</f>
        <v>3.9260264512022745E-6</v>
      </c>
      <c r="K286" s="8">
        <f t="shared" si="32"/>
        <v>3.1329005933807864E-2</v>
      </c>
      <c r="L286" s="22">
        <f>'Parameters and Results'!$B$10*L285 + (1-'Parameters and Results'!$B$10)*Data!K286^2</f>
        <v>6.0942888920750539E-5</v>
      </c>
      <c r="M286" s="8">
        <f t="shared" si="33"/>
        <v>0.12343306781485922</v>
      </c>
      <c r="N286" s="8">
        <f>Data!I286*$I$3023/I286</f>
        <v>-1.8832487167082718E-2</v>
      </c>
      <c r="O286" s="8">
        <f>Data!J286*$K$3023/K286</f>
        <v>-1.2753744661721592E-4</v>
      </c>
      <c r="P286" s="8">
        <f t="shared" si="34"/>
        <v>-1.8960024613699934E-2</v>
      </c>
    </row>
    <row r="287" spans="1:16" x14ac:dyDescent="0.2">
      <c r="A287" s="3">
        <v>35488</v>
      </c>
      <c r="B287" s="22">
        <f>'Parameters and Results'!$B$10*'Volatility and Adjustment a)'!B286 + (1-'Parameters and Results'!$B$10)*Data!F287^2</f>
        <v>2.5345205016903938E-5</v>
      </c>
      <c r="C287" s="8">
        <f t="shared" si="28"/>
        <v>7.9600887270343826E-2</v>
      </c>
      <c r="D287" s="22">
        <f>'Parameters and Results'!$B$10*'Volatility and Adjustment a)'!D286 + (1-'Parameters and Results'!$B$10)*Data!G287^2</f>
        <v>7.8345485916220397E-5</v>
      </c>
      <c r="E287" s="8">
        <f t="shared" si="29"/>
        <v>0.13995131824693577</v>
      </c>
      <c r="F287" s="22">
        <f>'Parameters and Results'!$B$10*'Volatility and Adjustment a)'!F286 + (1-'Parameters and Results'!$B$10)*Data!H287^2</f>
        <v>4.1959579891854509E-5</v>
      </c>
      <c r="G287" s="8">
        <f t="shared" si="30"/>
        <v>0.102420188307597</v>
      </c>
      <c r="H287" s="22">
        <f>'Parameters and Results'!$B$10*H286 + (1-'Parameters and Results'!$B$10)*Data!I287^2</f>
        <v>4.8475027959095365E-5</v>
      </c>
      <c r="I287" s="8">
        <f t="shared" si="31"/>
        <v>0.11008522602862675</v>
      </c>
      <c r="J287" s="22">
        <f>'Parameters and Results'!$B$10*J286 + (1-'Parameters and Results'!$B$10)*Data!J287^2</f>
        <v>3.7763621902669062E-6</v>
      </c>
      <c r="K287" s="8">
        <f t="shared" si="32"/>
        <v>3.0726056492279098E-2</v>
      </c>
      <c r="L287" s="22">
        <f>'Parameters and Results'!$B$10*L286 + (1-'Parameters and Results'!$B$10)*Data!K287^2</f>
        <v>5.8228817814426428E-5</v>
      </c>
      <c r="M287" s="8">
        <f t="shared" si="33"/>
        <v>0.12065324054332982</v>
      </c>
      <c r="N287" s="8">
        <f>Data!I287*$I$3023/I287</f>
        <v>-1.3416406407726102E-2</v>
      </c>
      <c r="O287" s="8">
        <f>Data!J287*$K$3023/K287</f>
        <v>1.2096660630501067E-3</v>
      </c>
      <c r="P287" s="8">
        <f t="shared" si="34"/>
        <v>-1.2206740344675995E-2</v>
      </c>
    </row>
    <row r="288" spans="1:16" x14ac:dyDescent="0.2">
      <c r="A288" s="3">
        <v>35489</v>
      </c>
      <c r="B288" s="22">
        <f>'Parameters and Results'!$B$10*'Volatility and Adjustment a)'!B287 + (1-'Parameters and Results'!$B$10)*Data!F288^2</f>
        <v>2.6888930129834685E-5</v>
      </c>
      <c r="C288" s="8">
        <f t="shared" si="28"/>
        <v>8.1989222050576085E-2</v>
      </c>
      <c r="D288" s="22">
        <f>'Parameters and Results'!$B$10*'Volatility and Adjustment a)'!D287 + (1-'Parameters and Results'!$B$10)*Data!G288^2</f>
        <v>7.5368390791424232E-5</v>
      </c>
      <c r="E288" s="8">
        <f t="shared" si="29"/>
        <v>0.13726652067367359</v>
      </c>
      <c r="F288" s="22">
        <f>'Parameters and Results'!$B$10*'Volatility and Adjustment a)'!F287 + (1-'Parameters and Results'!$B$10)*Data!H288^2</f>
        <v>3.9551628022336766E-5</v>
      </c>
      <c r="G288" s="8">
        <f t="shared" si="30"/>
        <v>9.943795555814787E-2</v>
      </c>
      <c r="H288" s="22">
        <f>'Parameters and Results'!$B$10*H287 + (1-'Parameters and Results'!$B$10)*Data!I288^2</f>
        <v>5.0587197306232694E-5</v>
      </c>
      <c r="I288" s="8">
        <f t="shared" si="31"/>
        <v>0.11245798916287883</v>
      </c>
      <c r="J288" s="22">
        <f>'Parameters and Results'!$B$10*J287 + (1-'Parameters and Results'!$B$10)*Data!J288^2</f>
        <v>3.5596465220103094E-6</v>
      </c>
      <c r="K288" s="8">
        <f t="shared" si="32"/>
        <v>2.9831386667444365E-2</v>
      </c>
      <c r="L288" s="22">
        <f>'Parameters and Results'!$B$10*L287 + (1-'Parameters and Results'!$B$10)*Data!K288^2</f>
        <v>6.0210751691704901E-5</v>
      </c>
      <c r="M288" s="8">
        <f t="shared" si="33"/>
        <v>0.1226893961307424</v>
      </c>
      <c r="N288" s="8">
        <f>Data!I288*$I$3023/I288</f>
        <v>-2.3283075768988908E-2</v>
      </c>
      <c r="O288" s="8">
        <f>Data!J288*$K$3023/K288</f>
        <v>-4.2226103052075341E-4</v>
      </c>
      <c r="P288" s="8">
        <f t="shared" si="34"/>
        <v>-2.370533679950966E-2</v>
      </c>
    </row>
    <row r="289" spans="1:16" x14ac:dyDescent="0.2">
      <c r="A289" s="3">
        <v>35492</v>
      </c>
      <c r="B289" s="22">
        <f>'Parameters and Results'!$B$10*'Volatility and Adjustment a)'!B288 + (1-'Parameters and Results'!$B$10)*Data!F289^2</f>
        <v>2.5280250427924835E-5</v>
      </c>
      <c r="C289" s="8">
        <f t="shared" si="28"/>
        <v>7.9498821418818588E-2</v>
      </c>
      <c r="D289" s="22">
        <f>'Parameters and Results'!$B$10*'Volatility and Adjustment a)'!D288 + (1-'Parameters and Results'!$B$10)*Data!G289^2</f>
        <v>7.2769506096461892E-5</v>
      </c>
      <c r="E289" s="8">
        <f t="shared" si="29"/>
        <v>0.13487911819149573</v>
      </c>
      <c r="F289" s="22">
        <f>'Parameters and Results'!$B$10*'Volatility and Adjustment a)'!F288 + (1-'Parameters and Results'!$B$10)*Data!H289^2</f>
        <v>4.0035464204043503E-5</v>
      </c>
      <c r="G289" s="8">
        <f t="shared" si="30"/>
        <v>0.10004432043355023</v>
      </c>
      <c r="H289" s="22">
        <f>'Parameters and Results'!$B$10*H288 + (1-'Parameters and Results'!$B$10)*Data!I289^2</f>
        <v>4.8026916170077592E-5</v>
      </c>
      <c r="I289" s="8">
        <f t="shared" si="31"/>
        <v>0.1095752209330166</v>
      </c>
      <c r="J289" s="22">
        <f>'Parameters and Results'!$B$10*J288 + (1-'Parameters and Results'!$B$10)*Data!J289^2</f>
        <v>3.603191778363916E-6</v>
      </c>
      <c r="K289" s="8">
        <f t="shared" si="32"/>
        <v>3.0013296130065072E-2</v>
      </c>
      <c r="L289" s="22">
        <f>'Parameters and Results'!$B$10*L288 + (1-'Parameters and Results'!$B$10)*Data!K289^2</f>
        <v>5.8029098350906639E-5</v>
      </c>
      <c r="M289" s="8">
        <f t="shared" si="33"/>
        <v>0.12044614808173261</v>
      </c>
      <c r="N289" s="8">
        <f>Data!I289*$I$3023/I289</f>
        <v>7.3495660038053216E-3</v>
      </c>
      <c r="O289" s="8">
        <f>Data!J289*$K$3023/K289</f>
        <v>2.1425953288600609E-3</v>
      </c>
      <c r="P289" s="8">
        <f t="shared" si="34"/>
        <v>9.492161332665382E-3</v>
      </c>
    </row>
    <row r="290" spans="1:16" x14ac:dyDescent="0.2">
      <c r="A290" s="3">
        <v>35493</v>
      </c>
      <c r="B290" s="22">
        <f>'Parameters and Results'!$B$10*'Volatility and Adjustment a)'!B289 + (1-'Parameters and Results'!$B$10)*Data!F290^2</f>
        <v>3.1948178710448586E-5</v>
      </c>
      <c r="C290" s="8">
        <f t="shared" si="28"/>
        <v>8.9370267301894915E-2</v>
      </c>
      <c r="D290" s="22">
        <f>'Parameters and Results'!$B$10*'Volatility and Adjustment a)'!D289 + (1-'Parameters and Results'!$B$10)*Data!G290^2</f>
        <v>7.0216502127231701E-5</v>
      </c>
      <c r="E290" s="8">
        <f t="shared" si="29"/>
        <v>0.13249198289635461</v>
      </c>
      <c r="F290" s="22">
        <f>'Parameters and Results'!$B$10*'Volatility and Adjustment a)'!F289 + (1-'Parameters and Results'!$B$10)*Data!H290^2</f>
        <v>3.7725182285731996E-5</v>
      </c>
      <c r="G290" s="8">
        <f t="shared" si="30"/>
        <v>9.711485762453137E-2</v>
      </c>
      <c r="H290" s="22">
        <f>'Parameters and Results'!$B$10*H289 + (1-'Parameters and Results'!$B$10)*Data!I290^2</f>
        <v>4.8300030538676217E-5</v>
      </c>
      <c r="I290" s="8">
        <f t="shared" si="31"/>
        <v>0.10988633961812111</v>
      </c>
      <c r="J290" s="22">
        <f>'Parameters and Results'!$B$10*J289 + (1-'Parameters and Results'!$B$10)*Data!J290^2</f>
        <v>3.39526640571588E-6</v>
      </c>
      <c r="K290" s="8">
        <f t="shared" si="32"/>
        <v>2.9134457287359413E-2</v>
      </c>
      <c r="L290" s="22">
        <f>'Parameters and Results'!$B$10*L289 + (1-'Parameters and Results'!$B$10)*Data!K290^2</f>
        <v>5.8033317987068241E-5</v>
      </c>
      <c r="M290" s="8">
        <f t="shared" si="33"/>
        <v>0.12045052717513137</v>
      </c>
      <c r="N290" s="8">
        <f>Data!I290*$I$3023/I290</f>
        <v>1.8888050175882288E-2</v>
      </c>
      <c r="O290" s="8">
        <f>Data!J290*$K$3023/K290</f>
        <v>3.9575534442553353E-4</v>
      </c>
      <c r="P290" s="8">
        <f t="shared" si="34"/>
        <v>1.9283805520307822E-2</v>
      </c>
    </row>
    <row r="291" spans="1:16" x14ac:dyDescent="0.2">
      <c r="A291" s="3">
        <v>35494</v>
      </c>
      <c r="B291" s="22">
        <f>'Parameters and Results'!$B$10*'Volatility and Adjustment a)'!B290 + (1-'Parameters and Results'!$B$10)*Data!F291^2</f>
        <v>3.0049477453607832E-5</v>
      </c>
      <c r="C291" s="8">
        <f t="shared" si="28"/>
        <v>8.6673925510513006E-2</v>
      </c>
      <c r="D291" s="22">
        <f>'Parameters and Results'!$B$10*'Volatility and Adjustment a)'!D290 + (1-'Parameters and Results'!$B$10)*Data!G291^2</f>
        <v>7.7531790509380205E-5</v>
      </c>
      <c r="E291" s="8">
        <f t="shared" si="29"/>
        <v>0.13922265486387284</v>
      </c>
      <c r="F291" s="22">
        <f>'Parameters and Results'!$B$10*'Volatility and Adjustment a)'!F290 + (1-'Parameters and Results'!$B$10)*Data!H291^2</f>
        <v>3.579442825236377E-5</v>
      </c>
      <c r="G291" s="8">
        <f t="shared" si="30"/>
        <v>9.4597077455336548E-2</v>
      </c>
      <c r="H291" s="22">
        <f>'Parameters and Results'!$B$10*H290 + (1-'Parameters and Results'!$B$10)*Data!I291^2</f>
        <v>4.9210338010304999E-5</v>
      </c>
      <c r="I291" s="8">
        <f t="shared" si="31"/>
        <v>0.11091701628954978</v>
      </c>
      <c r="J291" s="22">
        <f>'Parameters and Results'!$B$10*J290 + (1-'Parameters and Results'!$B$10)*Data!J291^2</f>
        <v>3.2214985427127401E-6</v>
      </c>
      <c r="K291" s="8">
        <f t="shared" si="32"/>
        <v>2.8379123236600967E-2</v>
      </c>
      <c r="L291" s="22">
        <f>'Parameters and Results'!$B$10*L290 + (1-'Parameters and Results'!$B$10)*Data!K291^2</f>
        <v>5.906500718565402E-5</v>
      </c>
      <c r="M291" s="8">
        <f t="shared" si="33"/>
        <v>0.12151646718207992</v>
      </c>
      <c r="N291" s="8">
        <f>Data!I291*$I$3023/I291</f>
        <v>2.0559744387647676E-2</v>
      </c>
      <c r="O291" s="8">
        <f>Data!J291*$K$3023/K291</f>
        <v>7.7333615900761969E-4</v>
      </c>
      <c r="P291" s="8">
        <f t="shared" si="34"/>
        <v>2.1333080546655295E-2</v>
      </c>
    </row>
    <row r="292" spans="1:16" x14ac:dyDescent="0.2">
      <c r="A292" s="3">
        <v>35495</v>
      </c>
      <c r="B292" s="22">
        <f>'Parameters and Results'!$B$10*'Volatility and Adjustment a)'!B291 + (1-'Parameters and Results'!$B$10)*Data!F292^2</f>
        <v>3.3053136190930566E-5</v>
      </c>
      <c r="C292" s="8">
        <f t="shared" si="28"/>
        <v>9.0902607485883719E-2</v>
      </c>
      <c r="D292" s="22">
        <f>'Parameters and Results'!$B$10*'Volatility and Adjustment a)'!D291 + (1-'Parameters and Results'!$B$10)*Data!G292^2</f>
        <v>7.3982087934648452E-5</v>
      </c>
      <c r="E292" s="8">
        <f t="shared" si="29"/>
        <v>0.13599824257563814</v>
      </c>
      <c r="F292" s="22">
        <f>'Parameters and Results'!$B$10*'Volatility and Adjustment a)'!F291 + (1-'Parameters and Results'!$B$10)*Data!H292^2</f>
        <v>3.369199622430698E-5</v>
      </c>
      <c r="G292" s="8">
        <f t="shared" si="30"/>
        <v>9.1776898270080717E-2</v>
      </c>
      <c r="H292" s="22">
        <f>'Parameters and Results'!$B$10*H291 + (1-'Parameters and Results'!$B$10)*Data!I292^2</f>
        <v>4.8084074882085229E-5</v>
      </c>
      <c r="I292" s="8">
        <f t="shared" si="31"/>
        <v>0.10964040642263831</v>
      </c>
      <c r="J292" s="22">
        <f>'Parameters and Results'!$B$10*J291 + (1-'Parameters and Results'!$B$10)*Data!J292^2</f>
        <v>3.0322796601876289E-6</v>
      </c>
      <c r="K292" s="8">
        <f t="shared" si="32"/>
        <v>2.7533069481024221E-2</v>
      </c>
      <c r="L292" s="22">
        <f>'Parameters and Results'!$B$10*L291 + (1-'Parameters and Results'!$B$10)*Data!K292^2</f>
        <v>5.7179080249257085E-5</v>
      </c>
      <c r="M292" s="8">
        <f t="shared" si="33"/>
        <v>0.11956073796323888</v>
      </c>
      <c r="N292" s="8">
        <f>Data!I292*$I$3023/I292</f>
        <v>1.4403631454383798E-2</v>
      </c>
      <c r="O292" s="8">
        <f>Data!J292*$K$3023/K292</f>
        <v>-2.9388676044016791E-4</v>
      </c>
      <c r="P292" s="8">
        <f t="shared" si="34"/>
        <v>1.410974469394363E-2</v>
      </c>
    </row>
    <row r="293" spans="1:16" x14ac:dyDescent="0.2">
      <c r="A293" s="3">
        <v>35496</v>
      </c>
      <c r="B293" s="22">
        <f>'Parameters and Results'!$B$10*'Volatility and Adjustment a)'!B292 + (1-'Parameters and Results'!$B$10)*Data!F293^2</f>
        <v>3.243062079377414E-5</v>
      </c>
      <c r="C293" s="8">
        <f t="shared" si="28"/>
        <v>9.0042518836622593E-2</v>
      </c>
      <c r="D293" s="22">
        <f>'Parameters and Results'!$B$10*'Volatility and Adjustment a)'!D292 + (1-'Parameters and Results'!$B$10)*Data!G293^2</f>
        <v>7.3378271981970855E-5</v>
      </c>
      <c r="E293" s="8">
        <f t="shared" si="29"/>
        <v>0.13544212046292214</v>
      </c>
      <c r="F293" s="22">
        <f>'Parameters and Results'!$B$10*'Volatility and Adjustment a)'!F292 + (1-'Parameters and Results'!$B$10)*Data!H293^2</f>
        <v>3.3944375984541406E-5</v>
      </c>
      <c r="G293" s="8">
        <f t="shared" si="30"/>
        <v>9.2119997807942611E-2</v>
      </c>
      <c r="H293" s="22">
        <f>'Parameters and Results'!$B$10*H292 + (1-'Parameters and Results'!$B$10)*Data!I293^2</f>
        <v>4.9517839400473819E-5</v>
      </c>
      <c r="I293" s="8">
        <f t="shared" si="31"/>
        <v>0.11126302103627447</v>
      </c>
      <c r="J293" s="22">
        <f>'Parameters and Results'!$B$10*J292 + (1-'Parameters and Results'!$B$10)*Data!J293^2</f>
        <v>3.0549938386087269E-6</v>
      </c>
      <c r="K293" s="8">
        <f t="shared" si="32"/>
        <v>2.7635999342382787E-2</v>
      </c>
      <c r="L293" s="22">
        <f>'Parameters and Results'!$B$10*L292 + (1-'Parameters and Results'!$B$10)*Data!K293^2</f>
        <v>6.0152059642231349E-5</v>
      </c>
      <c r="M293" s="8">
        <f t="shared" si="33"/>
        <v>0.1226295841571594</v>
      </c>
      <c r="N293" s="8">
        <f>Data!I293*$I$3023/I293</f>
        <v>2.1826340899077774E-2</v>
      </c>
      <c r="O293" s="8">
        <f>Data!J293*$K$3023/K293</f>
        <v>2.0759372235570634E-3</v>
      </c>
      <c r="P293" s="8">
        <f t="shared" si="34"/>
        <v>2.3902278122634839E-2</v>
      </c>
    </row>
    <row r="294" spans="1:16" x14ac:dyDescent="0.2">
      <c r="A294" s="3">
        <v>35499</v>
      </c>
      <c r="B294" s="22">
        <f>'Parameters and Results'!$B$10*'Volatility and Adjustment a)'!B293 + (1-'Parameters and Results'!$B$10)*Data!F294^2</f>
        <v>3.1379247013326201E-5</v>
      </c>
      <c r="C294" s="8">
        <f t="shared" si="28"/>
        <v>8.8570941924152241E-2</v>
      </c>
      <c r="D294" s="22">
        <f>'Parameters and Results'!$B$10*'Volatility and Adjustment a)'!D293 + (1-'Parameters and Results'!$B$10)*Data!G294^2</f>
        <v>7.5877484420235335E-5</v>
      </c>
      <c r="E294" s="8">
        <f t="shared" si="29"/>
        <v>0.13772934002985288</v>
      </c>
      <c r="F294" s="22">
        <f>'Parameters and Results'!$B$10*'Volatility and Adjustment a)'!F293 + (1-'Parameters and Results'!$B$10)*Data!H294^2</f>
        <v>3.207817845309973E-5</v>
      </c>
      <c r="G294" s="8">
        <f t="shared" si="30"/>
        <v>8.9551910159833742E-2</v>
      </c>
      <c r="H294" s="22">
        <f>'Parameters and Results'!$B$10*H293 + (1-'Parameters and Results'!$B$10)*Data!I294^2</f>
        <v>5.1592187202157323E-5</v>
      </c>
      <c r="I294" s="8">
        <f t="shared" si="31"/>
        <v>0.11356956810932817</v>
      </c>
      <c r="J294" s="22">
        <f>'Parameters and Results'!$B$10*J293 + (1-'Parameters and Results'!$B$10)*Data!J294^2</f>
        <v>2.887036060778976E-6</v>
      </c>
      <c r="K294" s="8">
        <f t="shared" si="32"/>
        <v>2.6865573047950123E-2</v>
      </c>
      <c r="L294" s="22">
        <f>'Parameters and Results'!$B$10*L293 + (1-'Parameters and Results'!$B$10)*Data!K294^2</f>
        <v>6.2160134977849482E-5</v>
      </c>
      <c r="M294" s="8">
        <f t="shared" si="33"/>
        <v>0.12465967168439988</v>
      </c>
      <c r="N294" s="8">
        <f>Data!I294*$I$3023/I294</f>
        <v>2.3111939471734337E-2</v>
      </c>
      <c r="O294" s="8">
        <f>Data!J294*$K$3023/K294</f>
        <v>5.8468949587891627E-4</v>
      </c>
      <c r="P294" s="8">
        <f t="shared" si="34"/>
        <v>2.3696628967613254E-2</v>
      </c>
    </row>
    <row r="295" spans="1:16" x14ac:dyDescent="0.2">
      <c r="A295" s="3">
        <v>35500</v>
      </c>
      <c r="B295" s="22">
        <f>'Parameters and Results'!$B$10*'Volatility and Adjustment a)'!B294 + (1-'Parameters and Results'!$B$10)*Data!F295^2</f>
        <v>2.9641341825252277E-5</v>
      </c>
      <c r="C295" s="8">
        <f t="shared" si="28"/>
        <v>8.6083305328693488E-2</v>
      </c>
      <c r="D295" s="22">
        <f>'Parameters and Results'!$B$10*'Volatility and Adjustment a)'!D294 + (1-'Parameters and Results'!$B$10)*Data!G295^2</f>
        <v>7.1809827160936618E-5</v>
      </c>
      <c r="E295" s="8">
        <f t="shared" si="29"/>
        <v>0.13398677841576068</v>
      </c>
      <c r="F295" s="22">
        <f>'Parameters and Results'!$B$10*'Volatility and Adjustment a)'!F294 + (1-'Parameters and Results'!$B$10)*Data!H295^2</f>
        <v>3.08092636607446E-5</v>
      </c>
      <c r="G295" s="8">
        <f t="shared" si="30"/>
        <v>8.7762839033306977E-2</v>
      </c>
      <c r="H295" s="22">
        <f>'Parameters and Results'!$B$10*H294 + (1-'Parameters and Results'!$B$10)*Data!I295^2</f>
        <v>4.8498508931565363E-5</v>
      </c>
      <c r="I295" s="8">
        <f t="shared" si="31"/>
        <v>0.11011188506646928</v>
      </c>
      <c r="J295" s="22">
        <f>'Parameters and Results'!$B$10*J294 + (1-'Parameters and Results'!$B$10)*Data!J295^2</f>
        <v>2.772833729467014E-6</v>
      </c>
      <c r="K295" s="8">
        <f t="shared" si="32"/>
        <v>2.632885170999209E-2</v>
      </c>
      <c r="L295" s="22">
        <f>'Parameters and Results'!$B$10*L294 + (1-'Parameters and Results'!$B$10)*Data!K295^2</f>
        <v>5.8512314880844636E-5</v>
      </c>
      <c r="M295" s="8">
        <f t="shared" si="33"/>
        <v>0.12094659449612941</v>
      </c>
      <c r="N295" s="8">
        <f>Data!I295*$I$3023/I295</f>
        <v>-4.5682386839822488E-4</v>
      </c>
      <c r="O295" s="8">
        <f>Data!J295*$K$3023/K295</f>
        <v>-1.1701716338822089E-3</v>
      </c>
      <c r="P295" s="8">
        <f t="shared" si="34"/>
        <v>-1.6269955022804338E-3</v>
      </c>
    </row>
    <row r="296" spans="1:16" x14ac:dyDescent="0.2">
      <c r="A296" s="3">
        <v>35501</v>
      </c>
      <c r="B296" s="22">
        <f>'Parameters and Results'!$B$10*'Volatility and Adjustment a)'!B295 + (1-'Parameters and Results'!$B$10)*Data!F296^2</f>
        <v>2.9313609894745508E-5</v>
      </c>
      <c r="C296" s="8">
        <f t="shared" si="28"/>
        <v>8.5606088998892924E-2</v>
      </c>
      <c r="D296" s="22">
        <f>'Parameters and Results'!$B$10*'Volatility and Adjustment a)'!D295 + (1-'Parameters and Results'!$B$10)*Data!G296^2</f>
        <v>7.2110332199277702E-5</v>
      </c>
      <c r="E296" s="8">
        <f t="shared" si="29"/>
        <v>0.13426683525658684</v>
      </c>
      <c r="F296" s="22">
        <f>'Parameters and Results'!$B$10*'Volatility and Adjustment a)'!F295 + (1-'Parameters and Results'!$B$10)*Data!H296^2</f>
        <v>3.2684010525557477E-5</v>
      </c>
      <c r="G296" s="8">
        <f t="shared" si="30"/>
        <v>9.0393598398279124E-2</v>
      </c>
      <c r="H296" s="22">
        <f>'Parameters and Results'!$B$10*H295 + (1-'Parameters and Results'!$B$10)*Data!I296^2</f>
        <v>5.0486971196025095E-5</v>
      </c>
      <c r="I296" s="8">
        <f t="shared" si="31"/>
        <v>0.11234652998204384</v>
      </c>
      <c r="J296" s="22">
        <f>'Parameters and Results'!$B$10*J295 + (1-'Parameters and Results'!$B$10)*Data!J296^2</f>
        <v>2.941560947300173E-6</v>
      </c>
      <c r="K296" s="8">
        <f t="shared" si="32"/>
        <v>2.7118079519483737E-2</v>
      </c>
      <c r="L296" s="22">
        <f>'Parameters and Results'!$B$10*L295 + (1-'Parameters and Results'!$B$10)*Data!K296^2</f>
        <v>5.7672678988533556E-5</v>
      </c>
      <c r="M296" s="8">
        <f t="shared" si="33"/>
        <v>0.12007568341314319</v>
      </c>
      <c r="N296" s="8">
        <f>Data!I296*$I$3023/I296</f>
        <v>-2.3020568096006031E-2</v>
      </c>
      <c r="O296" s="8">
        <f>Data!J296*$K$3023/K296</f>
        <v>2.7071292757911295E-3</v>
      </c>
      <c r="P296" s="8">
        <f t="shared" si="34"/>
        <v>-2.0313438820214903E-2</v>
      </c>
    </row>
    <row r="297" spans="1:16" x14ac:dyDescent="0.2">
      <c r="A297" s="3">
        <v>35502</v>
      </c>
      <c r="B297" s="22">
        <f>'Parameters and Results'!$B$10*'Volatility and Adjustment a)'!B296 + (1-'Parameters and Results'!$B$10)*Data!F297^2</f>
        <v>2.9452198238647542E-5</v>
      </c>
      <c r="C297" s="8">
        <f t="shared" si="28"/>
        <v>8.5808213823980073E-2</v>
      </c>
      <c r="D297" s="22">
        <f>'Parameters and Results'!$B$10*'Volatility and Adjustment a)'!D296 + (1-'Parameters and Results'!$B$10)*Data!G297^2</f>
        <v>8.8200715462373688E-5</v>
      </c>
      <c r="E297" s="8">
        <f t="shared" si="29"/>
        <v>0.14849302631973471</v>
      </c>
      <c r="F297" s="22">
        <f>'Parameters and Results'!$B$10*'Volatility and Adjustment a)'!F296 + (1-'Parameters and Results'!$B$10)*Data!H297^2</f>
        <v>3.0979855490755814E-5</v>
      </c>
      <c r="G297" s="8">
        <f t="shared" si="30"/>
        <v>8.8005476378967204E-2</v>
      </c>
      <c r="H297" s="22">
        <f>'Parameters and Results'!$B$10*H296 + (1-'Parameters and Results'!$B$10)*Data!I297^2</f>
        <v>6.074581876124732E-5</v>
      </c>
      <c r="I297" s="8">
        <f t="shared" si="31"/>
        <v>0.12323333433090185</v>
      </c>
      <c r="J297" s="22">
        <f>'Parameters and Results'!$B$10*J296 + (1-'Parameters and Results'!$B$10)*Data!J297^2</f>
        <v>2.7881869941680228E-6</v>
      </c>
      <c r="K297" s="8">
        <f t="shared" si="32"/>
        <v>2.6401642913690158E-2</v>
      </c>
      <c r="L297" s="22">
        <f>'Parameters and Results'!$B$10*L296 + (1-'Parameters and Results'!$B$10)*Data!K297^2</f>
        <v>6.8632045435452753E-5</v>
      </c>
      <c r="M297" s="8">
        <f t="shared" si="33"/>
        <v>0.13098859247607475</v>
      </c>
      <c r="N297" s="8">
        <f>Data!I297*$I$3023/I297</f>
        <v>-3.4566266077453174E-2</v>
      </c>
      <c r="O297" s="8">
        <f>Data!J297*$K$3023/K297</f>
        <v>-7.3036958271687695E-4</v>
      </c>
      <c r="P297" s="8">
        <f t="shared" si="34"/>
        <v>-3.529663566017005E-2</v>
      </c>
    </row>
    <row r="298" spans="1:16" x14ac:dyDescent="0.2">
      <c r="A298" s="3">
        <v>35503</v>
      </c>
      <c r="B298" s="22">
        <f>'Parameters and Results'!$B$10*'Volatility and Adjustment a)'!B297 + (1-'Parameters and Results'!$B$10)*Data!F298^2</f>
        <v>2.9867007531697743E-5</v>
      </c>
      <c r="C298" s="8">
        <f t="shared" si="28"/>
        <v>8.6410369070641257E-2</v>
      </c>
      <c r="D298" s="22">
        <f>'Parameters and Results'!$B$10*'Volatility and Adjustment a)'!D297 + (1-'Parameters and Results'!$B$10)*Data!G298^2</f>
        <v>8.4157244223445043E-5</v>
      </c>
      <c r="E298" s="8">
        <f t="shared" si="29"/>
        <v>0.14504934007385645</v>
      </c>
      <c r="F298" s="22">
        <f>'Parameters and Results'!$B$10*'Volatility and Adjustment a)'!F297 + (1-'Parameters and Results'!$B$10)*Data!H298^2</f>
        <v>2.9883169232935369E-5</v>
      </c>
      <c r="G298" s="8">
        <f t="shared" si="30"/>
        <v>8.6433745193841061E-2</v>
      </c>
      <c r="H298" s="22">
        <f>'Parameters and Results'!$B$10*H297 + (1-'Parameters and Results'!$B$10)*Data!I298^2</f>
        <v>6.0695470091727088E-5</v>
      </c>
      <c r="I298" s="8">
        <f t="shared" si="31"/>
        <v>0.12318225327916263</v>
      </c>
      <c r="J298" s="22">
        <f>'Parameters and Results'!$B$10*J297 + (1-'Parameters and Results'!$B$10)*Data!J298^2</f>
        <v>2.6894852309641829E-6</v>
      </c>
      <c r="K298" s="8">
        <f t="shared" si="32"/>
        <v>2.5930123558152315E-2</v>
      </c>
      <c r="L298" s="22">
        <f>'Parameters and Results'!$B$10*L297 + (1-'Parameters and Results'!$B$10)*Data!K298^2</f>
        <v>6.7184060813534207E-5</v>
      </c>
      <c r="M298" s="8">
        <f t="shared" si="33"/>
        <v>0.12959944136987456</v>
      </c>
      <c r="N298" s="8">
        <f>Data!I298*$I$3023/I298</f>
        <v>1.7985183313964981E-2</v>
      </c>
      <c r="O298" s="8">
        <f>Data!J298*$K$3023/K298</f>
        <v>-1.2808745402636806E-3</v>
      </c>
      <c r="P298" s="8">
        <f t="shared" si="34"/>
        <v>1.6704308773701299E-2</v>
      </c>
    </row>
    <row r="299" spans="1:16" x14ac:dyDescent="0.2">
      <c r="A299" s="3">
        <v>35506</v>
      </c>
      <c r="B299" s="22">
        <f>'Parameters and Results'!$B$10*'Volatility and Adjustment a)'!B298 + (1-'Parameters and Results'!$B$10)*Data!F299^2</f>
        <v>3.6140516873141445E-5</v>
      </c>
      <c r="C299" s="8">
        <f t="shared" si="28"/>
        <v>9.5053296724970884E-2</v>
      </c>
      <c r="D299" s="22">
        <f>'Parameters and Results'!$B$10*'Volatility and Adjustment a)'!D298 + (1-'Parameters and Results'!$B$10)*Data!G299^2</f>
        <v>7.9721143821014984E-5</v>
      </c>
      <c r="E299" s="8">
        <f t="shared" si="29"/>
        <v>0.14117466470742457</v>
      </c>
      <c r="F299" s="22">
        <f>'Parameters and Results'!$B$10*'Volatility and Adjustment a)'!F298 + (1-'Parameters and Results'!$B$10)*Data!H299^2</f>
        <v>3.159571922844866E-5</v>
      </c>
      <c r="G299" s="8">
        <f t="shared" si="30"/>
        <v>8.8875923663904413E-2</v>
      </c>
      <c r="H299" s="22">
        <f>'Parameters and Results'!$B$10*H298 + (1-'Parameters and Results'!$B$10)*Data!I299^2</f>
        <v>6.1305934882118426E-5</v>
      </c>
      <c r="I299" s="8">
        <f t="shared" si="31"/>
        <v>0.1238001765771342</v>
      </c>
      <c r="J299" s="22">
        <f>'Parameters and Results'!$B$10*J298 + (1-'Parameters and Results'!$B$10)*Data!J299^2</f>
        <v>2.8436147305603793E-6</v>
      </c>
      <c r="K299" s="8">
        <f t="shared" si="32"/>
        <v>2.6662777099171323E-2</v>
      </c>
      <c r="L299" s="22">
        <f>'Parameters and Results'!$B$10*L298 + (1-'Parameters and Results'!$B$10)*Data!K299^2</f>
        <v>6.5404193292280577E-5</v>
      </c>
      <c r="M299" s="8">
        <f t="shared" si="33"/>
        <v>0.12787121772732965</v>
      </c>
      <c r="N299" s="8">
        <f>Data!I299*$I$3023/I299</f>
        <v>-1.9464130252102856E-2</v>
      </c>
      <c r="O299" s="8">
        <f>Data!J299*$K$3023/K299</f>
        <v>2.6716271264158233E-3</v>
      </c>
      <c r="P299" s="8">
        <f t="shared" si="34"/>
        <v>-1.6792503125687031E-2</v>
      </c>
    </row>
    <row r="300" spans="1:16" x14ac:dyDescent="0.2">
      <c r="A300" s="3">
        <v>35507</v>
      </c>
      <c r="B300" s="22">
        <f>'Parameters and Results'!$B$10*'Volatility and Adjustment a)'!B299 + (1-'Parameters and Results'!$B$10)*Data!F300^2</f>
        <v>3.4829403437149283E-5</v>
      </c>
      <c r="C300" s="8">
        <f t="shared" si="28"/>
        <v>9.3313186952795266E-2</v>
      </c>
      <c r="D300" s="22">
        <f>'Parameters and Results'!$B$10*'Volatility and Adjustment a)'!D299 + (1-'Parameters and Results'!$B$10)*Data!G300^2</f>
        <v>7.8433018085344961E-5</v>
      </c>
      <c r="E300" s="8">
        <f t="shared" si="29"/>
        <v>0.14002947733008303</v>
      </c>
      <c r="F300" s="22">
        <f>'Parameters and Results'!$B$10*'Volatility and Adjustment a)'!F299 + (1-'Parameters and Results'!$B$10)*Data!H300^2</f>
        <v>2.9723724248317545E-5</v>
      </c>
      <c r="G300" s="8">
        <f t="shared" si="30"/>
        <v>8.6202848340872038E-2</v>
      </c>
      <c r="H300" s="22">
        <f>'Parameters and Results'!$B$10*H299 + (1-'Parameters and Results'!$B$10)*Data!I300^2</f>
        <v>6.0938964819745864E-5</v>
      </c>
      <c r="I300" s="8">
        <f t="shared" si="31"/>
        <v>0.1234290938350293</v>
      </c>
      <c r="J300" s="22">
        <f>'Parameters and Results'!$B$10*J299 + (1-'Parameters and Results'!$B$10)*Data!J300^2</f>
        <v>2.675135182348579E-6</v>
      </c>
      <c r="K300" s="8">
        <f t="shared" si="32"/>
        <v>2.5860854502261613E-2</v>
      </c>
      <c r="L300" s="22">
        <f>'Parameters and Results'!$B$10*L299 + (1-'Parameters and Results'!$B$10)*Data!K300^2</f>
        <v>6.4625208788279714E-5</v>
      </c>
      <c r="M300" s="8">
        <f t="shared" si="33"/>
        <v>0.12710744351559403</v>
      </c>
      <c r="N300" s="8">
        <f>Data!I300*$I$3023/I300</f>
        <v>-1.72280906397934E-2</v>
      </c>
      <c r="O300" s="8">
        <f>Data!J300*$K$3023/K300</f>
        <v>2.2671277356554152E-4</v>
      </c>
      <c r="P300" s="8">
        <f t="shared" si="34"/>
        <v>-1.7001377866227858E-2</v>
      </c>
    </row>
    <row r="301" spans="1:16" x14ac:dyDescent="0.2">
      <c r="A301" s="3">
        <v>35508</v>
      </c>
      <c r="B301" s="22">
        <f>'Parameters and Results'!$B$10*'Volatility and Adjustment a)'!B300 + (1-'Parameters and Results'!$B$10)*Data!F301^2</f>
        <v>3.4663369516501914E-5</v>
      </c>
      <c r="C301" s="8">
        <f t="shared" si="28"/>
        <v>9.3090506385589494E-2</v>
      </c>
      <c r="D301" s="22">
        <f>'Parameters and Results'!$B$10*'Volatility and Adjustment a)'!D300 + (1-'Parameters and Results'!$B$10)*Data!G301^2</f>
        <v>7.5190271684743554E-5</v>
      </c>
      <c r="E301" s="8">
        <f t="shared" si="29"/>
        <v>0.13710422284228116</v>
      </c>
      <c r="F301" s="22">
        <f>'Parameters and Results'!$B$10*'Volatility and Adjustment a)'!F300 + (1-'Parameters and Results'!$B$10)*Data!H301^2</f>
        <v>2.9378983975502046E-5</v>
      </c>
      <c r="G301" s="8">
        <f t="shared" si="30"/>
        <v>8.5701493533517317E-2</v>
      </c>
      <c r="H301" s="22">
        <f>'Parameters and Results'!$B$10*H300 + (1-'Parameters and Results'!$B$10)*Data!I301^2</f>
        <v>6.0767642621408963E-5</v>
      </c>
      <c r="I301" s="8">
        <f t="shared" si="31"/>
        <v>0.12325546906872831</v>
      </c>
      <c r="J301" s="22">
        <f>'Parameters and Results'!$B$10*J300 + (1-'Parameters and Results'!$B$10)*Data!J301^2</f>
        <v>2.6441085577951838E-6</v>
      </c>
      <c r="K301" s="8">
        <f t="shared" si="32"/>
        <v>2.5710448060055194E-2</v>
      </c>
      <c r="L301" s="22">
        <f>'Parameters and Results'!$B$10*L300 + (1-'Parameters and Results'!$B$10)*Data!K301^2</f>
        <v>6.5705688896691925E-5</v>
      </c>
      <c r="M301" s="8">
        <f t="shared" si="33"/>
        <v>0.12816560468461491</v>
      </c>
      <c r="N301" s="8">
        <f>Data!I301*$I$3023/I301</f>
        <v>-1.7698886838126184E-2</v>
      </c>
      <c r="O301" s="8">
        <f>Data!J301*$K$3023/K301</f>
        <v>-1.7749114531982694E-3</v>
      </c>
      <c r="P301" s="8">
        <f t="shared" si="34"/>
        <v>-1.9473798291324451E-2</v>
      </c>
    </row>
    <row r="302" spans="1:16" x14ac:dyDescent="0.2">
      <c r="A302" s="3">
        <v>35509</v>
      </c>
      <c r="B302" s="22">
        <f>'Parameters and Results'!$B$10*'Volatility and Adjustment a)'!B301 + (1-'Parameters and Results'!$B$10)*Data!F302^2</f>
        <v>5.0442378284665192E-5</v>
      </c>
      <c r="C302" s="8">
        <f t="shared" si="28"/>
        <v>0.1122969036579651</v>
      </c>
      <c r="D302" s="22">
        <f>'Parameters and Results'!$B$10*'Volatility and Adjustment a)'!D301 + (1-'Parameters and Results'!$B$10)*Data!G302^2</f>
        <v>7.162857811352332E-5</v>
      </c>
      <c r="E302" s="8">
        <f t="shared" si="29"/>
        <v>0.13381757929502697</v>
      </c>
      <c r="F302" s="22">
        <f>'Parameters and Results'!$B$10*'Volatility and Adjustment a)'!F301 + (1-'Parameters and Results'!$B$10)*Data!H302^2</f>
        <v>2.7710489093937582E-5</v>
      </c>
      <c r="G302" s="8">
        <f t="shared" si="30"/>
        <v>8.3232339108572431E-2</v>
      </c>
      <c r="H302" s="22">
        <f>'Parameters and Results'!$B$10*H301 + (1-'Parameters and Results'!$B$10)*Data!I302^2</f>
        <v>7.4963528932037486E-5</v>
      </c>
      <c r="I302" s="8">
        <f t="shared" si="31"/>
        <v>0.13689734195012471</v>
      </c>
      <c r="J302" s="22">
        <f>'Parameters and Results'!$B$10*J301 + (1-'Parameters and Results'!$B$10)*Data!J302^2</f>
        <v>2.4939440184543825E-6</v>
      </c>
      <c r="K302" s="8">
        <f t="shared" si="32"/>
        <v>2.4969701732571729E-2</v>
      </c>
      <c r="L302" s="22">
        <f>'Parameters and Results'!$B$10*L301 + (1-'Parameters and Results'!$B$10)*Data!K302^2</f>
        <v>7.8835738635204107E-5</v>
      </c>
      <c r="M302" s="8">
        <f t="shared" si="33"/>
        <v>0.14038851327227961</v>
      </c>
      <c r="N302" s="8">
        <f>Data!I302*$I$3023/I302</f>
        <v>-3.6055860364746235E-2</v>
      </c>
      <c r="O302" s="8">
        <f>Data!J302*$K$3023/K302</f>
        <v>4.6775411406880152E-4</v>
      </c>
      <c r="P302" s="8">
        <f t="shared" si="34"/>
        <v>-3.5588106250677431E-2</v>
      </c>
    </row>
    <row r="303" spans="1:16" x14ac:dyDescent="0.2">
      <c r="A303" s="3">
        <v>35510</v>
      </c>
      <c r="B303" s="22">
        <f>'Parameters and Results'!$B$10*'Volatility and Adjustment a)'!B302 + (1-'Parameters and Results'!$B$10)*Data!F303^2</f>
        <v>4.7451900435186669E-5</v>
      </c>
      <c r="C303" s="8">
        <f t="shared" si="28"/>
        <v>0.10891728562903442</v>
      </c>
      <c r="D303" s="22">
        <f>'Parameters and Results'!$B$10*'Volatility and Adjustment a)'!D302 + (1-'Parameters and Results'!$B$10)*Data!G303^2</f>
        <v>6.7536427913077028E-5</v>
      </c>
      <c r="E303" s="8">
        <f t="shared" si="29"/>
        <v>0.12993885861538593</v>
      </c>
      <c r="F303" s="22">
        <f>'Parameters and Results'!$B$10*'Volatility and Adjustment a)'!F302 + (1-'Parameters and Results'!$B$10)*Data!H303^2</f>
        <v>2.7102409441575007E-5</v>
      </c>
      <c r="G303" s="8">
        <f t="shared" si="30"/>
        <v>8.231404716325004E-2</v>
      </c>
      <c r="H303" s="22">
        <f>'Parameters and Results'!$B$10*H302 + (1-'Parameters and Results'!$B$10)*Data!I303^2</f>
        <v>7.0471905024407355E-5</v>
      </c>
      <c r="I303" s="8">
        <f t="shared" si="31"/>
        <v>0.13273272488765472</v>
      </c>
      <c r="J303" s="22">
        <f>'Parameters and Results'!$B$10*J302 + (1-'Parameters and Results'!$B$10)*Data!J303^2</f>
        <v>2.4392168497417505E-6</v>
      </c>
      <c r="K303" s="8">
        <f t="shared" si="32"/>
        <v>2.4694214148975012E-2</v>
      </c>
      <c r="L303" s="22">
        <f>'Parameters and Results'!$B$10*L302 + (1-'Parameters and Results'!$B$10)*Data!K303^2</f>
        <v>7.4158223751373173E-5</v>
      </c>
      <c r="M303" s="8">
        <f t="shared" si="33"/>
        <v>0.13616003796211021</v>
      </c>
      <c r="N303" s="8">
        <f>Data!I303*$I$3023/I303</f>
        <v>6.9253367977501325E-4</v>
      </c>
      <c r="O303" s="8">
        <f>Data!J303*$K$3023/K303</f>
        <v>-1.5821296461298148E-3</v>
      </c>
      <c r="P303" s="8">
        <f t="shared" si="34"/>
        <v>-8.895959663548016E-4</v>
      </c>
    </row>
    <row r="304" spans="1:16" x14ac:dyDescent="0.2">
      <c r="A304" s="3">
        <v>35513</v>
      </c>
      <c r="B304" s="22">
        <f>'Parameters and Results'!$B$10*'Volatility and Adjustment a)'!B303 + (1-'Parameters and Results'!$B$10)*Data!F304^2</f>
        <v>4.9957966845423434E-5</v>
      </c>
      <c r="C304" s="8">
        <f t="shared" si="28"/>
        <v>0.1117563944987304</v>
      </c>
      <c r="D304" s="22">
        <f>'Parameters and Results'!$B$10*'Volatility and Adjustment a)'!D303 + (1-'Parameters and Results'!$B$10)*Data!G304^2</f>
        <v>6.7944917114449662E-5</v>
      </c>
      <c r="E304" s="8">
        <f t="shared" si="29"/>
        <v>0.13033122909959999</v>
      </c>
      <c r="F304" s="22">
        <f>'Parameters and Results'!$B$10*'Volatility and Adjustment a)'!F303 + (1-'Parameters and Results'!$B$10)*Data!H304^2</f>
        <v>3.111437073907357E-5</v>
      </c>
      <c r="G304" s="8">
        <f t="shared" si="30"/>
        <v>8.8196330336178907E-2</v>
      </c>
      <c r="H304" s="22">
        <f>'Parameters and Results'!$B$10*H303 + (1-'Parameters and Results'!$B$10)*Data!I304^2</f>
        <v>6.7025021291118909E-5</v>
      </c>
      <c r="I304" s="8">
        <f t="shared" si="31"/>
        <v>0.12944595521985122</v>
      </c>
      <c r="J304" s="22">
        <f>'Parameters and Results'!$B$10*J303 + (1-'Parameters and Results'!$B$10)*Data!J304^2</f>
        <v>2.8002933665166215E-6</v>
      </c>
      <c r="K304" s="8">
        <f t="shared" si="32"/>
        <v>2.6458899100853674E-2</v>
      </c>
      <c r="L304" s="22">
        <f>'Parameters and Results'!$B$10*L303 + (1-'Parameters and Results'!$B$10)*Data!K304^2</f>
        <v>7.2256988602606415E-5</v>
      </c>
      <c r="M304" s="8">
        <f t="shared" si="33"/>
        <v>0.1344033003711278</v>
      </c>
      <c r="N304" s="8">
        <f>Data!I304*$I$3023/I304</f>
        <v>-7.980066230711378E-3</v>
      </c>
      <c r="O304" s="8">
        <f>Data!J304*$K$3023/K304</f>
        <v>-3.4142757744233631E-3</v>
      </c>
      <c r="P304" s="8">
        <f t="shared" si="34"/>
        <v>-1.1394342005134742E-2</v>
      </c>
    </row>
    <row r="305" spans="1:16" x14ac:dyDescent="0.2">
      <c r="A305" s="3">
        <v>35514</v>
      </c>
      <c r="B305" s="22">
        <f>'Parameters and Results'!$B$10*'Volatility and Adjustment a)'!B304 + (1-'Parameters and Results'!$B$10)*Data!F305^2</f>
        <v>5.7376286794969135E-5</v>
      </c>
      <c r="C305" s="8">
        <f t="shared" si="28"/>
        <v>0.11976673869961678</v>
      </c>
      <c r="D305" s="22">
        <f>'Parameters and Results'!$B$10*'Volatility and Adjustment a)'!D304 + (1-'Parameters and Results'!$B$10)*Data!G305^2</f>
        <v>6.4186687460427599E-5</v>
      </c>
      <c r="E305" s="8">
        <f t="shared" si="29"/>
        <v>0.12667545881151132</v>
      </c>
      <c r="F305" s="22">
        <f>'Parameters and Results'!$B$10*'Volatility and Adjustment a)'!F304 + (1-'Parameters and Results'!$B$10)*Data!H305^2</f>
        <v>2.9247737924959141E-5</v>
      </c>
      <c r="G305" s="8">
        <f t="shared" si="30"/>
        <v>8.5509850200078036E-2</v>
      </c>
      <c r="H305" s="22">
        <f>'Parameters and Results'!$B$10*H304 + (1-'Parameters and Results'!$B$10)*Data!I305^2</f>
        <v>6.934986759841076E-5</v>
      </c>
      <c r="I305" s="8">
        <f t="shared" si="31"/>
        <v>0.13167181512990048</v>
      </c>
      <c r="J305" s="22">
        <f>'Parameters and Results'!$B$10*J304 + (1-'Parameters and Results'!$B$10)*Data!J305^2</f>
        <v>2.6322964132463229E-6</v>
      </c>
      <c r="K305" s="8">
        <f t="shared" si="32"/>
        <v>2.5652955060023411E-2</v>
      </c>
      <c r="L305" s="22">
        <f>'Parameters and Results'!$B$10*L304 + (1-'Parameters and Results'!$B$10)*Data!K305^2</f>
        <v>7.4245042633274818E-5</v>
      </c>
      <c r="M305" s="8">
        <f t="shared" si="33"/>
        <v>0.13623971762418882</v>
      </c>
      <c r="N305" s="8">
        <f>Data!I305*$I$3023/I305</f>
        <v>2.2357275945975988E-2</v>
      </c>
      <c r="O305" s="8">
        <f>Data!J305*$K$3023/K305</f>
        <v>-2.2464237063721867E-5</v>
      </c>
      <c r="P305" s="8">
        <f t="shared" si="34"/>
        <v>2.2334811708912265E-2</v>
      </c>
    </row>
    <row r="306" spans="1:16" x14ac:dyDescent="0.2">
      <c r="A306" s="3">
        <v>35515</v>
      </c>
      <c r="B306" s="22">
        <f>'Parameters and Results'!$B$10*'Volatility and Adjustment a)'!B305 + (1-'Parameters and Results'!$B$10)*Data!F306^2</f>
        <v>5.7032069194917413E-5</v>
      </c>
      <c r="C306" s="8">
        <f t="shared" si="28"/>
        <v>0.11940693991024706</v>
      </c>
      <c r="D306" s="22">
        <f>'Parameters and Results'!$B$10*'Volatility and Adjustment a)'!D305 + (1-'Parameters and Results'!$B$10)*Data!G306^2</f>
        <v>6.0532186865194179E-5</v>
      </c>
      <c r="E306" s="8">
        <f t="shared" si="29"/>
        <v>0.12301644896638232</v>
      </c>
      <c r="F306" s="22">
        <f>'Parameters and Results'!$B$10*'Volatility and Adjustment a)'!F305 + (1-'Parameters and Results'!$B$10)*Data!H306^2</f>
        <v>2.9958373769329703E-5</v>
      </c>
      <c r="G306" s="8">
        <f t="shared" si="30"/>
        <v>8.6542437233604802E-2</v>
      </c>
      <c r="H306" s="22">
        <f>'Parameters and Results'!$B$10*H305 + (1-'Parameters and Results'!$B$10)*Data!I306^2</f>
        <v>6.8356150421167188E-5</v>
      </c>
      <c r="I306" s="8">
        <f t="shared" si="31"/>
        <v>0.13072504582248881</v>
      </c>
      <c r="J306" s="22">
        <f>'Parameters and Results'!$B$10*J305 + (1-'Parameters and Results'!$B$10)*Data!J306^2</f>
        <v>2.6962536392396735E-6</v>
      </c>
      <c r="K306" s="8">
        <f t="shared" si="32"/>
        <v>2.5962731170081438E-2</v>
      </c>
      <c r="L306" s="22">
        <f>'Parameters and Results'!$B$10*L305 + (1-'Parameters and Results'!$B$10)*Data!K306^2</f>
        <v>7.1502843637315342E-5</v>
      </c>
      <c r="M306" s="8">
        <f t="shared" si="33"/>
        <v>0.13370007819492416</v>
      </c>
      <c r="N306" s="8">
        <f>Data!I306*$I$3023/I306</f>
        <v>1.5908669435424874E-2</v>
      </c>
      <c r="O306" s="8">
        <f>Data!J306*$K$3023/K306</f>
        <v>-2.3009431637442657E-3</v>
      </c>
      <c r="P306" s="8">
        <f t="shared" si="34"/>
        <v>1.3607726271680607E-2</v>
      </c>
    </row>
    <row r="307" spans="1:16" x14ac:dyDescent="0.2">
      <c r="A307" s="3">
        <v>35516</v>
      </c>
      <c r="B307" s="22">
        <f>'Parameters and Results'!$B$10*'Volatility and Adjustment a)'!B306 + (1-'Parameters and Results'!$B$10)*Data!F307^2</f>
        <v>5.4030456650592193E-5</v>
      </c>
      <c r="C307" s="8">
        <f t="shared" si="28"/>
        <v>0.11622226190643534</v>
      </c>
      <c r="D307" s="22">
        <f>'Parameters and Results'!$B$10*'Volatility and Adjustment a)'!D306 + (1-'Parameters and Results'!$B$10)*Data!G307^2</f>
        <v>8.3991032024941322E-5</v>
      </c>
      <c r="E307" s="8">
        <f t="shared" si="29"/>
        <v>0.14490603164201044</v>
      </c>
      <c r="F307" s="22">
        <f>'Parameters and Results'!$B$10*'Volatility and Adjustment a)'!F306 + (1-'Parameters and Results'!$B$10)*Data!H307^2</f>
        <v>2.8453759075339792E-5</v>
      </c>
      <c r="G307" s="8">
        <f t="shared" si="30"/>
        <v>8.4341210382795365E-2</v>
      </c>
      <c r="H307" s="22">
        <f>'Parameters and Results'!$B$10*H306 + (1-'Parameters and Results'!$B$10)*Data!I307^2</f>
        <v>6.9287445924221122E-5</v>
      </c>
      <c r="I307" s="8">
        <f t="shared" si="31"/>
        <v>0.1316125430232821</v>
      </c>
      <c r="J307" s="22">
        <f>'Parameters and Results'!$B$10*J306 + (1-'Parameters and Results'!$B$10)*Data!J307^2</f>
        <v>2.5608383167805821E-6</v>
      </c>
      <c r="K307" s="8">
        <f t="shared" si="32"/>
        <v>2.5302363114838612E-2</v>
      </c>
      <c r="L307" s="22">
        <f>'Parameters and Results'!$B$10*L306 + (1-'Parameters and Results'!$B$10)*Data!K307^2</f>
        <v>7.300014926199759E-5</v>
      </c>
      <c r="M307" s="8">
        <f t="shared" si="33"/>
        <v>0.13509269897185192</v>
      </c>
      <c r="N307" s="8">
        <f>Data!I307*$I$3023/I307</f>
        <v>-1.9918264383635528E-2</v>
      </c>
      <c r="O307" s="8">
        <f>Data!J307*$K$3023/K307</f>
        <v>-8.1375423224261118E-4</v>
      </c>
      <c r="P307" s="8">
        <f t="shared" si="34"/>
        <v>-2.0732018615878138E-2</v>
      </c>
    </row>
    <row r="308" spans="1:16" x14ac:dyDescent="0.2">
      <c r="A308" s="3">
        <v>35521</v>
      </c>
      <c r="B308" s="22">
        <f>'Parameters and Results'!$B$10*'Volatility and Adjustment a)'!B307 + (1-'Parameters and Results'!$B$10)*Data!F308^2</f>
        <v>6.4539457187035802E-5</v>
      </c>
      <c r="C308" s="8">
        <f t="shared" si="28"/>
        <v>0.12702308568429185</v>
      </c>
      <c r="D308" s="22">
        <f>'Parameters and Results'!$B$10*'Volatility and Adjustment a)'!D307 + (1-'Parameters and Results'!$B$10)*Data!G308^2</f>
        <v>9.964713559286829E-5</v>
      </c>
      <c r="E308" s="8">
        <f t="shared" si="29"/>
        <v>0.15783467267434323</v>
      </c>
      <c r="F308" s="22">
        <f>'Parameters and Results'!$B$10*'Volatility and Adjustment a)'!F307 + (1-'Parameters and Results'!$B$10)*Data!H308^2</f>
        <v>3.3424485088743497E-5</v>
      </c>
      <c r="G308" s="8">
        <f t="shared" si="30"/>
        <v>9.1411822387401698E-2</v>
      </c>
      <c r="H308" s="22">
        <f>'Parameters and Results'!$B$10*H307 + (1-'Parameters and Results'!$B$10)*Data!I308^2</f>
        <v>9.7634712848897634E-5</v>
      </c>
      <c r="I308" s="8">
        <f t="shared" si="31"/>
        <v>0.15623276932905084</v>
      </c>
      <c r="J308" s="22">
        <f>'Parameters and Results'!$B$10*J307 + (1-'Parameters and Results'!$B$10)*Data!J308^2</f>
        <v>3.0082036579869157E-6</v>
      </c>
      <c r="K308" s="8">
        <f t="shared" si="32"/>
        <v>2.7423546716220513E-2</v>
      </c>
      <c r="L308" s="22">
        <f>'Parameters and Results'!$B$10*L307 + (1-'Parameters and Results'!$B$10)*Data!K308^2</f>
        <v>1.1056551602783851E-4</v>
      </c>
      <c r="M308" s="8">
        <f t="shared" si="33"/>
        <v>0.16625696679225094</v>
      </c>
      <c r="N308" s="8">
        <f>Data!I308*$I$3023/I308</f>
        <v>-4.264317059387239E-2</v>
      </c>
      <c r="O308" s="8">
        <f>Data!J308*$K$3023/K308</f>
        <v>-3.5851040444374324E-3</v>
      </c>
      <c r="P308" s="8">
        <f t="shared" si="34"/>
        <v>-4.6228274638309821E-2</v>
      </c>
    </row>
    <row r="309" spans="1:16" x14ac:dyDescent="0.2">
      <c r="A309" s="3">
        <v>35522</v>
      </c>
      <c r="B309" s="22">
        <f>'Parameters and Results'!$B$10*'Volatility and Adjustment a)'!B308 + (1-'Parameters and Results'!$B$10)*Data!F309^2</f>
        <v>6.1107984043251787E-5</v>
      </c>
      <c r="C309" s="8">
        <f t="shared" si="28"/>
        <v>0.12360014567472381</v>
      </c>
      <c r="D309" s="22">
        <f>'Parameters and Results'!$B$10*'Volatility and Adjustment a)'!D308 + (1-'Parameters and Results'!$B$10)*Data!G309^2</f>
        <v>1.0323140318169101E-4</v>
      </c>
      <c r="E309" s="8">
        <f t="shared" si="29"/>
        <v>0.16064822064194409</v>
      </c>
      <c r="F309" s="22">
        <f>'Parameters and Results'!$B$10*'Volatility and Adjustment a)'!F308 + (1-'Parameters and Results'!$B$10)*Data!H309^2</f>
        <v>3.2216751522454603E-5</v>
      </c>
      <c r="G309" s="8">
        <f t="shared" si="30"/>
        <v>8.9745127336327571E-2</v>
      </c>
      <c r="H309" s="22">
        <f>'Parameters and Results'!$B$10*H308 + (1-'Parameters and Results'!$B$10)*Data!I309^2</f>
        <v>9.6843219889660307E-5</v>
      </c>
      <c r="I309" s="8">
        <f t="shared" si="31"/>
        <v>0.15559821648211486</v>
      </c>
      <c r="J309" s="22">
        <f>'Parameters and Results'!$B$10*J308 + (1-'Parameters and Results'!$B$10)*Data!J309^2</f>
        <v>2.8995076370209149E-6</v>
      </c>
      <c r="K309" s="8">
        <f t="shared" si="32"/>
        <v>2.6923538200898278E-2</v>
      </c>
      <c r="L309" s="22">
        <f>'Parameters and Results'!$B$10*L308 + (1-'Parameters and Results'!$B$10)*Data!K309^2</f>
        <v>1.0786371755757588E-4</v>
      </c>
      <c r="M309" s="8">
        <f t="shared" si="33"/>
        <v>0.1642130609586033</v>
      </c>
      <c r="N309" s="8">
        <f>Data!I309*$I$3023/I309</f>
        <v>-1.6904527664741435E-2</v>
      </c>
      <c r="O309" s="8">
        <f>Data!J309*$K$3023/K309</f>
        <v>1.2621212850692884E-3</v>
      </c>
      <c r="P309" s="8">
        <f t="shared" si="34"/>
        <v>-1.5642406379672145E-2</v>
      </c>
    </row>
    <row r="310" spans="1:16" x14ac:dyDescent="0.2">
      <c r="A310" s="3">
        <v>35523</v>
      </c>
      <c r="B310" s="22">
        <f>'Parameters and Results'!$B$10*'Volatility and Adjustment a)'!B309 + (1-'Parameters and Results'!$B$10)*Data!F310^2</f>
        <v>5.9067884181594743E-5</v>
      </c>
      <c r="C310" s="8">
        <f t="shared" si="28"/>
        <v>0.12151942661730546</v>
      </c>
      <c r="D310" s="22">
        <f>'Parameters and Results'!$B$10*'Volatility and Adjustment a)'!D309 + (1-'Parameters and Results'!$B$10)*Data!G310^2</f>
        <v>9.7042220295050184E-5</v>
      </c>
      <c r="E310" s="8">
        <f t="shared" si="29"/>
        <v>0.15575800163639281</v>
      </c>
      <c r="F310" s="22">
        <f>'Parameters and Results'!$B$10*'Volatility and Adjustment a)'!F309 + (1-'Parameters and Results'!$B$10)*Data!H310^2</f>
        <v>3.0555610596057529E-5</v>
      </c>
      <c r="G310" s="8">
        <f t="shared" si="30"/>
        <v>8.7400816066066464E-2</v>
      </c>
      <c r="H310" s="22">
        <f>'Parameters and Results'!$B$10*H309 + (1-'Parameters and Results'!$B$10)*Data!I310^2</f>
        <v>9.2196561466961394E-5</v>
      </c>
      <c r="I310" s="8">
        <f t="shared" si="31"/>
        <v>0.15181943342912443</v>
      </c>
      <c r="J310" s="22">
        <f>'Parameters and Results'!$B$10*J309 + (1-'Parameters and Results'!$B$10)*Data!J310^2</f>
        <v>2.7500049536451782E-6</v>
      </c>
      <c r="K310" s="8">
        <f t="shared" si="32"/>
        <v>2.6220244819819945E-2</v>
      </c>
      <c r="L310" s="22">
        <f>'Parameters and Results'!$B$10*L309 + (1-'Parameters and Results'!$B$10)*Data!K310^2</f>
        <v>1.0291781086509152E-4</v>
      </c>
      <c r="M310" s="8">
        <f t="shared" si="33"/>
        <v>0.16040402961357572</v>
      </c>
      <c r="N310" s="8">
        <f>Data!I310*$I$3023/I310</f>
        <v>-8.3039884639212191E-3</v>
      </c>
      <c r="O310" s="8">
        <f>Data!J310*$K$3023/K310</f>
        <v>-7.5655933493211434E-4</v>
      </c>
      <c r="P310" s="8">
        <f t="shared" si="34"/>
        <v>-9.0605477988533328E-3</v>
      </c>
    </row>
    <row r="311" spans="1:16" x14ac:dyDescent="0.2">
      <c r="A311" s="3">
        <v>35524</v>
      </c>
      <c r="B311" s="22">
        <f>'Parameters and Results'!$B$10*'Volatility and Adjustment a)'!B310 + (1-'Parameters and Results'!$B$10)*Data!F311^2</f>
        <v>5.7150190311637062E-5</v>
      </c>
      <c r="C311" s="8">
        <f t="shared" si="28"/>
        <v>0.11953052989888928</v>
      </c>
      <c r="D311" s="22">
        <f>'Parameters and Results'!$B$10*'Volatility and Adjustment a)'!D310 + (1-'Parameters and Results'!$B$10)*Data!G311^2</f>
        <v>9.7281849596868463E-5</v>
      </c>
      <c r="E311" s="8">
        <f t="shared" si="29"/>
        <v>0.15595019204610527</v>
      </c>
      <c r="F311" s="22">
        <f>'Parameters and Results'!$B$10*'Volatility and Adjustment a)'!F310 + (1-'Parameters and Results'!$B$10)*Data!H311^2</f>
        <v>2.9843478855973725E-5</v>
      </c>
      <c r="G311" s="8">
        <f t="shared" si="30"/>
        <v>8.6376326120028005E-2</v>
      </c>
      <c r="H311" s="22">
        <f>'Parameters and Results'!$B$10*H310 + (1-'Parameters and Results'!$B$10)*Data!I311^2</f>
        <v>9.2644957059304735E-5</v>
      </c>
      <c r="I311" s="8">
        <f t="shared" si="31"/>
        <v>0.15218817058111378</v>
      </c>
      <c r="J311" s="22">
        <f>'Parameters and Results'!$B$10*J310 + (1-'Parameters and Results'!$B$10)*Data!J311^2</f>
        <v>2.6859130970376357E-6</v>
      </c>
      <c r="K311" s="8">
        <f t="shared" si="32"/>
        <v>2.5912897836008402E-2</v>
      </c>
      <c r="L311" s="22">
        <f>'Parameters and Results'!$B$10*L310 + (1-'Parameters and Results'!$B$10)*Data!K311^2</f>
        <v>1.043774828465945E-4</v>
      </c>
      <c r="M311" s="8">
        <f t="shared" si="33"/>
        <v>0.16153752106445307</v>
      </c>
      <c r="N311" s="8">
        <f>Data!I311*$I$3023/I311</f>
        <v>1.8777006256696309E-2</v>
      </c>
      <c r="O311" s="8">
        <f>Data!J311*$K$3023/K311</f>
        <v>1.5546415246255781E-3</v>
      </c>
      <c r="P311" s="8">
        <f t="shared" si="34"/>
        <v>2.0331647781321887E-2</v>
      </c>
    </row>
    <row r="312" spans="1:16" x14ac:dyDescent="0.2">
      <c r="A312" s="3">
        <v>35527</v>
      </c>
      <c r="B312" s="22">
        <f>'Parameters and Results'!$B$10*'Volatility and Adjustment a)'!B311 + (1-'Parameters and Results'!$B$10)*Data!F312^2</f>
        <v>5.7805734500321051E-5</v>
      </c>
      <c r="C312" s="8">
        <f t="shared" si="28"/>
        <v>0.12021411574802796</v>
      </c>
      <c r="D312" s="22">
        <f>'Parameters and Results'!$B$10*'Volatility and Adjustment a)'!D311 + (1-'Parameters and Results'!$B$10)*Data!G312^2</f>
        <v>9.3303555597845994E-5</v>
      </c>
      <c r="E312" s="8">
        <f t="shared" si="29"/>
        <v>0.15272815359147604</v>
      </c>
      <c r="F312" s="22">
        <f>'Parameters and Results'!$B$10*'Volatility and Adjustment a)'!F311 + (1-'Parameters and Results'!$B$10)*Data!H312^2</f>
        <v>3.0874231881148339E-5</v>
      </c>
      <c r="G312" s="8">
        <f t="shared" si="30"/>
        <v>8.7855324086176384E-2</v>
      </c>
      <c r="H312" s="22">
        <f>'Parameters and Results'!$B$10*H311 + (1-'Parameters and Results'!$B$10)*Data!I312^2</f>
        <v>9.3359219524951153E-5</v>
      </c>
      <c r="I312" s="8">
        <f t="shared" si="31"/>
        <v>0.15277370480955743</v>
      </c>
      <c r="J312" s="22">
        <f>'Parameters and Results'!$B$10*J311 + (1-'Parameters and Results'!$B$10)*Data!J312^2</f>
        <v>2.7786808693033514E-6</v>
      </c>
      <c r="K312" s="8">
        <f t="shared" si="32"/>
        <v>2.6356597225852922E-2</v>
      </c>
      <c r="L312" s="22">
        <f>'Parameters and Results'!$B$10*L311 + (1-'Parameters and Results'!$B$10)*Data!K312^2</f>
        <v>1.0716587639872072E-4</v>
      </c>
      <c r="M312" s="8">
        <f t="shared" si="33"/>
        <v>0.16368099797985158</v>
      </c>
      <c r="N312" s="8">
        <f>Data!I312*$I$3023/I312</f>
        <v>1.9157437932264428E-2</v>
      </c>
      <c r="O312" s="8">
        <f>Data!J312*$K$3023/K312</f>
        <v>2.4246206598426251E-3</v>
      </c>
      <c r="P312" s="8">
        <f t="shared" si="34"/>
        <v>2.1582058592107052E-2</v>
      </c>
    </row>
    <row r="313" spans="1:16" x14ac:dyDescent="0.2">
      <c r="A313" s="3">
        <v>35528</v>
      </c>
      <c r="B313" s="22">
        <f>'Parameters and Results'!$B$10*'Volatility and Adjustment a)'!B312 + (1-'Parameters and Results'!$B$10)*Data!F313^2</f>
        <v>5.4356340739667472E-5</v>
      </c>
      <c r="C313" s="8">
        <f t="shared" si="28"/>
        <v>0.1165722316202142</v>
      </c>
      <c r="D313" s="22">
        <f>'Parameters and Results'!$B$10*'Volatility and Adjustment a)'!D312 + (1-'Parameters and Results'!$B$10)*Data!G313^2</f>
        <v>8.9341292908574413E-5</v>
      </c>
      <c r="E313" s="8">
        <f t="shared" si="29"/>
        <v>0.14945006934472665</v>
      </c>
      <c r="F313" s="22">
        <f>'Parameters and Results'!$B$10*'Volatility and Adjustment a)'!F312 + (1-'Parameters and Results'!$B$10)*Data!H313^2</f>
        <v>2.9461403782876755E-5</v>
      </c>
      <c r="G313" s="8">
        <f t="shared" si="30"/>
        <v>8.5821622833171754E-2</v>
      </c>
      <c r="H313" s="22">
        <f>'Parameters and Results'!$B$10*H312 + (1-'Parameters and Results'!$B$10)*Data!I313^2</f>
        <v>8.8082829221020843E-5</v>
      </c>
      <c r="I313" s="8">
        <f t="shared" si="31"/>
        <v>0.14839375763574159</v>
      </c>
      <c r="J313" s="22">
        <f>'Parameters and Results'!$B$10*J312 + (1-'Parameters and Results'!$B$10)*Data!J313^2</f>
        <v>2.6515263404589091E-6</v>
      </c>
      <c r="K313" s="8">
        <f t="shared" si="32"/>
        <v>2.5746486849951535E-2</v>
      </c>
      <c r="L313" s="22">
        <f>'Parameters and Results'!$B$10*L312 + (1-'Parameters and Results'!$B$10)*Data!K313^2</f>
        <v>1.0132750537306943E-4</v>
      </c>
      <c r="M313" s="8">
        <f t="shared" si="33"/>
        <v>0.15915990809015743</v>
      </c>
      <c r="N313" s="8">
        <f>Data!I313*$I$3023/I313</f>
        <v>4.4903957964343095E-3</v>
      </c>
      <c r="O313" s="8">
        <f>Data!J313*$K$3023/K313</f>
        <v>9.797772913843531E-4</v>
      </c>
      <c r="P313" s="8">
        <f t="shared" si="34"/>
        <v>5.4701730878186621E-3</v>
      </c>
    </row>
    <row r="314" spans="1:16" x14ac:dyDescent="0.2">
      <c r="A314" s="3">
        <v>35529</v>
      </c>
      <c r="B314" s="22">
        <f>'Parameters and Results'!$B$10*'Volatility and Adjustment a)'!B313 + (1-'Parameters and Results'!$B$10)*Data!F314^2</f>
        <v>5.2827005154938089E-5</v>
      </c>
      <c r="C314" s="8">
        <f t="shared" si="28"/>
        <v>0.11492063038782255</v>
      </c>
      <c r="D314" s="22">
        <f>'Parameters and Results'!$B$10*'Volatility and Adjustment a)'!D313 + (1-'Parameters and Results'!$B$10)*Data!G314^2</f>
        <v>8.7118247843560455E-5</v>
      </c>
      <c r="E314" s="8">
        <f t="shared" si="29"/>
        <v>0.14757900243899913</v>
      </c>
      <c r="F314" s="22">
        <f>'Parameters and Results'!$B$10*'Volatility and Adjustment a)'!F313 + (1-'Parameters and Results'!$B$10)*Data!H314^2</f>
        <v>2.7732230866029471E-5</v>
      </c>
      <c r="G314" s="8">
        <f t="shared" si="30"/>
        <v>8.3264984936690933E-2</v>
      </c>
      <c r="H314" s="22">
        <f>'Parameters and Results'!$B$10*H313 + (1-'Parameters and Results'!$B$10)*Data!I314^2</f>
        <v>8.2835912410233483E-5</v>
      </c>
      <c r="I314" s="8">
        <f t="shared" si="31"/>
        <v>0.14390614338018504</v>
      </c>
      <c r="J314" s="22">
        <f>'Parameters and Results'!$B$10*J313 + (1-'Parameters and Results'!$B$10)*Data!J314^2</f>
        <v>2.4959007779426539E-6</v>
      </c>
      <c r="K314" s="8">
        <f t="shared" si="32"/>
        <v>2.4979495481007287E-2</v>
      </c>
      <c r="L314" s="22">
        <f>'Parameters and Results'!$B$10*L313 + (1-'Parameters and Results'!$B$10)*Data!K314^2</f>
        <v>9.5312342875229672E-5</v>
      </c>
      <c r="M314" s="8">
        <f t="shared" si="33"/>
        <v>0.15436348570438352</v>
      </c>
      <c r="N314" s="8">
        <f>Data!I314*$I$3023/I314</f>
        <v>1.584034259427339E-3</v>
      </c>
      <c r="O314" s="8">
        <f>Data!J314*$K$3023/K314</f>
        <v>2.9889196329358012E-4</v>
      </c>
      <c r="P314" s="8">
        <f t="shared" si="34"/>
        <v>1.882926222720919E-3</v>
      </c>
    </row>
    <row r="315" spans="1:16" x14ac:dyDescent="0.2">
      <c r="A315" s="3">
        <v>35530</v>
      </c>
      <c r="B315" s="22">
        <f>'Parameters and Results'!$B$10*'Volatility and Adjustment a)'!B314 + (1-'Parameters and Results'!$B$10)*Data!F315^2</f>
        <v>5.1073026404995822E-5</v>
      </c>
      <c r="C315" s="8">
        <f t="shared" si="28"/>
        <v>0.11299671057711794</v>
      </c>
      <c r="D315" s="22">
        <f>'Parameters and Results'!$B$10*'Volatility and Adjustment a)'!D314 + (1-'Parameters and Results'!$B$10)*Data!G315^2</f>
        <v>8.2422462401473317E-5</v>
      </c>
      <c r="E315" s="8">
        <f t="shared" si="29"/>
        <v>0.1435465624818941</v>
      </c>
      <c r="F315" s="22">
        <f>'Parameters and Results'!$B$10*'Volatility and Adjustment a)'!F314 + (1-'Parameters and Results'!$B$10)*Data!H315^2</f>
        <v>2.6091088984190714E-5</v>
      </c>
      <c r="G315" s="8">
        <f t="shared" si="30"/>
        <v>8.0763681479039062E-2</v>
      </c>
      <c r="H315" s="22">
        <f>'Parameters and Results'!$B$10*H314 + (1-'Parameters and Results'!$B$10)*Data!I315^2</f>
        <v>7.8284975293384679E-5</v>
      </c>
      <c r="I315" s="8">
        <f t="shared" si="31"/>
        <v>0.13989726167207911</v>
      </c>
      <c r="J315" s="22">
        <f>'Parameters and Results'!$B$10*J314 + (1-'Parameters and Results'!$B$10)*Data!J315^2</f>
        <v>2.3481980085771659E-6</v>
      </c>
      <c r="K315" s="8">
        <f t="shared" si="32"/>
        <v>2.4229104443711728E-2</v>
      </c>
      <c r="L315" s="22">
        <f>'Parameters and Results'!$B$10*L314 + (1-'Parameters and Results'!$B$10)*Data!K315^2</f>
        <v>8.9956222026783871E-5</v>
      </c>
      <c r="M315" s="8">
        <f t="shared" si="33"/>
        <v>0.149963513918206</v>
      </c>
      <c r="N315" s="8">
        <f>Data!I315*$I$3023/I315</f>
        <v>5.408294553780048E-3</v>
      </c>
      <c r="O315" s="8">
        <f>Data!J315*$K$3023/K315</f>
        <v>-2.370594787264291E-4</v>
      </c>
      <c r="P315" s="8">
        <f t="shared" si="34"/>
        <v>5.1712350750536193E-3</v>
      </c>
    </row>
    <row r="316" spans="1:16" x14ac:dyDescent="0.2">
      <c r="A316" s="3">
        <v>35531</v>
      </c>
      <c r="B316" s="22">
        <f>'Parameters and Results'!$B$10*'Volatility and Adjustment a)'!B315 + (1-'Parameters and Results'!$B$10)*Data!F316^2</f>
        <v>5.3892024825393523E-5</v>
      </c>
      <c r="C316" s="8">
        <f t="shared" si="28"/>
        <v>0.11607327946753455</v>
      </c>
      <c r="D316" s="22">
        <f>'Parameters and Results'!$B$10*'Volatility and Adjustment a)'!D315 + (1-'Parameters and Results'!$B$10)*Data!G316^2</f>
        <v>1.2338953915310452E-4</v>
      </c>
      <c r="E316" s="8">
        <f t="shared" si="29"/>
        <v>0.17563423580918422</v>
      </c>
      <c r="F316" s="22">
        <f>'Parameters and Results'!$B$10*'Volatility and Adjustment a)'!F315 + (1-'Parameters and Results'!$B$10)*Data!H316^2</f>
        <v>2.4576826656331454E-5</v>
      </c>
      <c r="G316" s="8">
        <f t="shared" si="30"/>
        <v>7.8384990043265698E-2</v>
      </c>
      <c r="H316" s="22">
        <f>'Parameters and Results'!$B$10*H315 + (1-'Parameters and Results'!$B$10)*Data!I316^2</f>
        <v>1.0701179425571471E-4</v>
      </c>
      <c r="I316" s="8">
        <f t="shared" si="31"/>
        <v>0.16356328611252796</v>
      </c>
      <c r="J316" s="22">
        <f>'Parameters and Results'!$B$10*J315 + (1-'Parameters and Results'!$B$10)*Data!J316^2</f>
        <v>2.2119143990698321E-6</v>
      </c>
      <c r="K316" s="8">
        <f t="shared" si="32"/>
        <v>2.3515497012979718E-2</v>
      </c>
      <c r="L316" s="22">
        <f>'Parameters and Results'!$B$10*L315 + (1-'Parameters and Results'!$B$10)*Data!K316^2</f>
        <v>1.187722985795153E-4</v>
      </c>
      <c r="M316" s="8">
        <f t="shared" si="33"/>
        <v>0.17231678573162518</v>
      </c>
      <c r="N316" s="8">
        <f>Data!I316*$I$3023/I316</f>
        <v>-4.1304049293818236E-2</v>
      </c>
      <c r="O316" s="8">
        <f>Data!J316*$K$3023/K316</f>
        <v>-3.660979883260458E-4</v>
      </c>
      <c r="P316" s="8">
        <f t="shared" si="34"/>
        <v>-4.1670147282144285E-2</v>
      </c>
    </row>
    <row r="317" spans="1:16" x14ac:dyDescent="0.2">
      <c r="A317" s="3">
        <v>35534</v>
      </c>
      <c r="B317" s="22">
        <f>'Parameters and Results'!$B$10*'Volatility and Adjustment a)'!B316 + (1-'Parameters and Results'!$B$10)*Data!F317^2</f>
        <v>5.1851381406160082E-5</v>
      </c>
      <c r="C317" s="8">
        <f t="shared" si="28"/>
        <v>0.11385449201300764</v>
      </c>
      <c r="D317" s="22">
        <f>'Parameters and Results'!$B$10*'Volatility and Adjustment a)'!D316 + (1-'Parameters and Results'!$B$10)*Data!G317^2</f>
        <v>1.2002904189451294E-4</v>
      </c>
      <c r="E317" s="8">
        <f t="shared" si="29"/>
        <v>0.17322603867094644</v>
      </c>
      <c r="F317" s="22">
        <f>'Parameters and Results'!$B$10*'Volatility and Adjustment a)'!F316 + (1-'Parameters and Results'!$B$10)*Data!H317^2</f>
        <v>2.319327267900547E-5</v>
      </c>
      <c r="G317" s="8">
        <f t="shared" si="30"/>
        <v>7.6146688501545282E-2</v>
      </c>
      <c r="H317" s="22">
        <f>'Parameters and Results'!$B$10*H316 + (1-'Parameters and Results'!$B$10)*Data!I317^2</f>
        <v>1.0060801438764305E-4</v>
      </c>
      <c r="I317" s="8">
        <f t="shared" si="31"/>
        <v>0.15859383215280085</v>
      </c>
      <c r="J317" s="22">
        <f>'Parameters and Results'!$B$10*J316 + (1-'Parameters and Results'!$B$10)*Data!J317^2</f>
        <v>2.0873945411104935E-6</v>
      </c>
      <c r="K317" s="8">
        <f t="shared" si="32"/>
        <v>2.2844006550463588E-2</v>
      </c>
      <c r="L317" s="22">
        <f>'Parameters and Results'!$B$10*L316 + (1-'Parameters and Results'!$B$10)*Data!K317^2</f>
        <v>1.1169463963069451E-4</v>
      </c>
      <c r="M317" s="8">
        <f t="shared" si="33"/>
        <v>0.1671037399571704</v>
      </c>
      <c r="N317" s="8">
        <f>Data!I317*$I$3023/I317</f>
        <v>9.5865774553012518E-4</v>
      </c>
      <c r="O317" s="8">
        <f>Data!J317*$K$3023/K317</f>
        <v>5.0255646063849125E-4</v>
      </c>
      <c r="P317" s="8">
        <f t="shared" si="34"/>
        <v>1.4612142061686164E-3</v>
      </c>
    </row>
    <row r="318" spans="1:16" x14ac:dyDescent="0.2">
      <c r="A318" s="3">
        <v>35535</v>
      </c>
      <c r="B318" s="22">
        <f>'Parameters and Results'!$B$10*'Volatility and Adjustment a)'!B317 + (1-'Parameters and Results'!$B$10)*Data!F318^2</f>
        <v>5.2796011400205874E-5</v>
      </c>
      <c r="C318" s="8">
        <f t="shared" si="28"/>
        <v>0.11488691331066157</v>
      </c>
      <c r="D318" s="22">
        <f>'Parameters and Results'!$B$10*'Volatility and Adjustment a)'!D317 + (1-'Parameters and Results'!$B$10)*Data!G318^2</f>
        <v>1.2573763965294181E-4</v>
      </c>
      <c r="E318" s="8">
        <f t="shared" si="29"/>
        <v>0.17729751806845875</v>
      </c>
      <c r="F318" s="22">
        <f>'Parameters and Results'!$B$10*'Volatility and Adjustment a)'!F317 + (1-'Parameters and Results'!$B$10)*Data!H318^2</f>
        <v>2.2006425397320823E-5</v>
      </c>
      <c r="G318" s="8">
        <f t="shared" si="30"/>
        <v>7.4172814085284686E-2</v>
      </c>
      <c r="H318" s="22">
        <f>'Parameters and Results'!$B$10*H317 + (1-'Parameters and Results'!$B$10)*Data!I318^2</f>
        <v>1.082794251246927E-4</v>
      </c>
      <c r="I318" s="8">
        <f t="shared" si="31"/>
        <v>0.16452919583214759</v>
      </c>
      <c r="J318" s="22">
        <f>'Parameters and Results'!$B$10*J317 + (1-'Parameters and Results'!$B$10)*Data!J318^2</f>
        <v>1.9805782857588751E-6</v>
      </c>
      <c r="K318" s="8">
        <f t="shared" si="32"/>
        <v>2.2251844225585411E-2</v>
      </c>
      <c r="L318" s="22">
        <f>'Parameters and Results'!$B$10*L317 + (1-'Parameters and Results'!$B$10)*Data!K318^2</f>
        <v>1.1771409165854942E-4</v>
      </c>
      <c r="M318" s="8">
        <f t="shared" si="33"/>
        <v>0.17154743633944913</v>
      </c>
      <c r="N318" s="8">
        <f>Data!I318*$I$3023/I318</f>
        <v>2.6296148166484127E-2</v>
      </c>
      <c r="O318" s="8">
        <f>Data!J318*$K$3023/K318</f>
        <v>-7.7365746640216263E-4</v>
      </c>
      <c r="P318" s="8">
        <f t="shared" si="34"/>
        <v>2.5522490700081963E-2</v>
      </c>
    </row>
    <row r="319" spans="1:16" x14ac:dyDescent="0.2">
      <c r="A319" s="3">
        <v>35536</v>
      </c>
      <c r="B319" s="22">
        <f>'Parameters and Results'!$B$10*'Volatility and Adjustment a)'!B318 + (1-'Parameters and Results'!$B$10)*Data!F319^2</f>
        <v>4.9826533220021956E-5</v>
      </c>
      <c r="C319" s="8">
        <f t="shared" si="28"/>
        <v>0.11160928861436888</v>
      </c>
      <c r="D319" s="22">
        <f>'Parameters and Results'!$B$10*'Volatility and Adjustment a)'!D318 + (1-'Parameters and Results'!$B$10)*Data!G319^2</f>
        <v>1.2627477429104917E-4</v>
      </c>
      <c r="E319" s="8">
        <f t="shared" si="29"/>
        <v>0.17767581031970078</v>
      </c>
      <c r="F319" s="22">
        <f>'Parameters and Results'!$B$10*'Volatility and Adjustment a)'!F318 + (1-'Parameters and Results'!$B$10)*Data!H319^2</f>
        <v>2.0890788952537268E-5</v>
      </c>
      <c r="G319" s="8">
        <f t="shared" si="30"/>
        <v>7.2268231181718545E-2</v>
      </c>
      <c r="H319" s="22">
        <f>'Parameters and Results'!$B$10*H318 + (1-'Parameters and Results'!$B$10)*Data!I319^2</f>
        <v>1.0548724055608575E-4</v>
      </c>
      <c r="I319" s="8">
        <f t="shared" si="31"/>
        <v>0.16239399662247814</v>
      </c>
      <c r="J319" s="22">
        <f>'Parameters and Results'!$B$10*J318 + (1-'Parameters and Results'!$B$10)*Data!J319^2</f>
        <v>1.8801710057283551E-6</v>
      </c>
      <c r="K319" s="8">
        <f t="shared" si="32"/>
        <v>2.1680469354515571E-2</v>
      </c>
      <c r="L319" s="22">
        <f>'Parameters and Results'!$B$10*L318 + (1-'Parameters and Results'!$B$10)*Data!K319^2</f>
        <v>1.1489680923253219E-4</v>
      </c>
      <c r="M319" s="8">
        <f t="shared" si="33"/>
        <v>0.16948215926206819</v>
      </c>
      <c r="N319" s="8">
        <f>Data!I319*$I$3023/I319</f>
        <v>1.384998669255208E-2</v>
      </c>
      <c r="O319" s="8">
        <f>Data!J319*$K$3023/K319</f>
        <v>7.940467129581313E-4</v>
      </c>
      <c r="P319" s="8">
        <f t="shared" si="34"/>
        <v>1.4644033405510211E-2</v>
      </c>
    </row>
    <row r="320" spans="1:16" x14ac:dyDescent="0.2">
      <c r="A320" s="3">
        <v>35537</v>
      </c>
      <c r="B320" s="22">
        <f>'Parameters and Results'!$B$10*'Volatility and Adjustment a)'!B319 + (1-'Parameters and Results'!$B$10)*Data!F320^2</f>
        <v>4.6897032037454892E-5</v>
      </c>
      <c r="C320" s="8">
        <f t="shared" si="28"/>
        <v>0.10827861288991342</v>
      </c>
      <c r="D320" s="22">
        <f>'Parameters and Results'!$B$10*'Volatility and Adjustment a)'!D319 + (1-'Parameters and Results'!$B$10)*Data!G320^2</f>
        <v>1.1901782871021615E-4</v>
      </c>
      <c r="E320" s="8">
        <f t="shared" si="29"/>
        <v>0.17249480333492379</v>
      </c>
      <c r="F320" s="22">
        <f>'Parameters and Results'!$B$10*'Volatility and Adjustment a)'!F319 + (1-'Parameters and Results'!$B$10)*Data!H320^2</f>
        <v>2.1275475701624792E-5</v>
      </c>
      <c r="G320" s="8">
        <f t="shared" si="30"/>
        <v>7.2930576066600472E-2</v>
      </c>
      <c r="H320" s="22">
        <f>'Parameters and Results'!$B$10*H319 + (1-'Parameters and Results'!$B$10)*Data!I320^2</f>
        <v>9.916624321456976E-5</v>
      </c>
      <c r="I320" s="8">
        <f t="shared" si="31"/>
        <v>0.15745336072514438</v>
      </c>
      <c r="J320" s="22">
        <f>'Parameters and Results'!$B$10*J319 + (1-'Parameters and Results'!$B$10)*Data!J320^2</f>
        <v>1.9147928131462326E-6</v>
      </c>
      <c r="K320" s="8">
        <f t="shared" si="32"/>
        <v>2.1879172819980152E-2</v>
      </c>
      <c r="L320" s="22">
        <f>'Parameters and Results'!$B$10*L319 + (1-'Parameters and Results'!$B$10)*Data!K320^2</f>
        <v>1.0822836665257047E-4</v>
      </c>
      <c r="M320" s="8">
        <f t="shared" si="33"/>
        <v>0.16449039991179612</v>
      </c>
      <c r="N320" s="8">
        <f>Data!I320*$I$3023/I320</f>
        <v>-6.7357320432231841E-4</v>
      </c>
      <c r="O320" s="8">
        <f>Data!J320*$K$3023/K320</f>
        <v>-2.2256023875494657E-3</v>
      </c>
      <c r="P320" s="8">
        <f t="shared" si="34"/>
        <v>-2.8991755918717842E-3</v>
      </c>
    </row>
    <row r="321" spans="1:16" x14ac:dyDescent="0.2">
      <c r="A321" s="3">
        <v>35538</v>
      </c>
      <c r="B321" s="22">
        <f>'Parameters and Results'!$B$10*'Volatility and Adjustment a)'!B320 + (1-'Parameters and Results'!$B$10)*Data!F321^2</f>
        <v>4.4518904511054343E-5</v>
      </c>
      <c r="C321" s="8">
        <f t="shared" si="28"/>
        <v>0.10549751716397683</v>
      </c>
      <c r="D321" s="22">
        <f>'Parameters and Results'!$B$10*'Volatility and Adjustment a)'!D320 + (1-'Parameters and Results'!$B$10)*Data!G321^2</f>
        <v>1.1402328915192922E-4</v>
      </c>
      <c r="E321" s="8">
        <f t="shared" si="29"/>
        <v>0.16883667340948857</v>
      </c>
      <c r="F321" s="22">
        <f>'Parameters and Results'!$B$10*'Volatility and Adjustment a)'!F320 + (1-'Parameters and Results'!$B$10)*Data!H321^2</f>
        <v>2.000458418784475E-5</v>
      </c>
      <c r="G321" s="8">
        <f t="shared" si="30"/>
        <v>7.0718781430120725E-2</v>
      </c>
      <c r="H321" s="22">
        <f>'Parameters and Results'!$B$10*H320 + (1-'Parameters and Results'!$B$10)*Data!I321^2</f>
        <v>9.5089659801189105E-5</v>
      </c>
      <c r="I321" s="8">
        <f t="shared" si="31"/>
        <v>0.1541830566252248</v>
      </c>
      <c r="J321" s="22">
        <f>'Parameters and Results'!$B$10*J320 + (1-'Parameters and Results'!$B$10)*Data!J321^2</f>
        <v>1.8004125769060286E-6</v>
      </c>
      <c r="K321" s="8">
        <f t="shared" si="32"/>
        <v>2.1215634429036224E-2</v>
      </c>
      <c r="L321" s="22">
        <f>'Parameters and Results'!$B$10*L320 + (1-'Parameters and Results'!$B$10)*Data!K321^2</f>
        <v>1.0354690500066045E-4</v>
      </c>
      <c r="M321" s="8">
        <f t="shared" si="33"/>
        <v>0.16089352457499684</v>
      </c>
      <c r="N321" s="8">
        <f>Data!I321*$I$3023/I321</f>
        <v>1.0373549098313783E-2</v>
      </c>
      <c r="O321" s="8">
        <f>Data!J321*$K$3023/K321</f>
        <v>-1.3463960800126488E-4</v>
      </c>
      <c r="P321" s="8">
        <f t="shared" si="34"/>
        <v>1.0238909490312519E-2</v>
      </c>
    </row>
    <row r="322" spans="1:16" x14ac:dyDescent="0.2">
      <c r="A322" s="3">
        <v>35541</v>
      </c>
      <c r="B322" s="22">
        <f>'Parameters and Results'!$B$10*'Volatility and Adjustment a)'!B321 + (1-'Parameters and Results'!$B$10)*Data!F322^2</f>
        <v>4.2912914046634394E-5</v>
      </c>
      <c r="C322" s="8">
        <f t="shared" si="28"/>
        <v>0.10357716211433193</v>
      </c>
      <c r="D322" s="22">
        <f>'Parameters and Results'!$B$10*'Volatility and Adjustment a)'!D321 + (1-'Parameters and Results'!$B$10)*Data!G322^2</f>
        <v>1.1085176645424351E-4</v>
      </c>
      <c r="E322" s="8">
        <f t="shared" si="29"/>
        <v>0.16647204454070022</v>
      </c>
      <c r="F322" s="22">
        <f>'Parameters and Results'!$B$10*'Volatility and Adjustment a)'!F321 + (1-'Parameters and Results'!$B$10)*Data!H322^2</f>
        <v>1.9129047601107828E-5</v>
      </c>
      <c r="G322" s="8">
        <f t="shared" si="30"/>
        <v>6.9153900108937877E-2</v>
      </c>
      <c r="H322" s="22">
        <f>'Parameters and Results'!$B$10*H321 + (1-'Parameters and Results'!$B$10)*Data!I322^2</f>
        <v>8.9401552145532061E-5</v>
      </c>
      <c r="I322" s="8">
        <f t="shared" si="31"/>
        <v>0.14950046165943107</v>
      </c>
      <c r="J322" s="22">
        <f>'Parameters and Results'!$B$10*J321 + (1-'Parameters and Results'!$B$10)*Data!J322^2</f>
        <v>1.7216142840997058E-6</v>
      </c>
      <c r="K322" s="8">
        <f t="shared" si="32"/>
        <v>2.0746170032681369E-2</v>
      </c>
      <c r="L322" s="22">
        <f>'Parameters and Results'!$B$10*L321 + (1-'Parameters and Results'!$B$10)*Data!K322^2</f>
        <v>9.7425524491717239E-5</v>
      </c>
      <c r="M322" s="8">
        <f t="shared" si="33"/>
        <v>0.1560653104406271</v>
      </c>
      <c r="N322" s="8">
        <f>Data!I322*$I$3023/I322</f>
        <v>-1.027253698613808E-3</v>
      </c>
      <c r="O322" s="8">
        <f>Data!J322*$K$3023/K322</f>
        <v>-1.0450394544070495E-3</v>
      </c>
      <c r="P322" s="8">
        <f t="shared" si="34"/>
        <v>-2.0722931530208575E-3</v>
      </c>
    </row>
    <row r="323" spans="1:16" x14ac:dyDescent="0.2">
      <c r="A323" s="3">
        <v>35542</v>
      </c>
      <c r="B323" s="22">
        <f>'Parameters and Results'!$B$10*'Volatility and Adjustment a)'!B322 + (1-'Parameters and Results'!$B$10)*Data!F323^2</f>
        <v>4.130372742992485E-5</v>
      </c>
      <c r="C323" s="8">
        <f t="shared" si="28"/>
        <v>0.10161659243195086</v>
      </c>
      <c r="D323" s="22">
        <f>'Parameters and Results'!$B$10*'Volatility and Adjustment a)'!D322 + (1-'Parameters and Results'!$B$10)*Data!G323^2</f>
        <v>1.2485687314562426E-4</v>
      </c>
      <c r="E323" s="8">
        <f t="shared" si="29"/>
        <v>0.17667546034015608</v>
      </c>
      <c r="F323" s="22">
        <f>'Parameters and Results'!$B$10*'Volatility and Adjustment a)'!F322 + (1-'Parameters and Results'!$B$10)*Data!H323^2</f>
        <v>1.7999468366118663E-5</v>
      </c>
      <c r="G323" s="8">
        <f t="shared" si="30"/>
        <v>6.7081048676430707E-2</v>
      </c>
      <c r="H323" s="22">
        <f>'Parameters and Results'!$B$10*H322 + (1-'Parameters and Results'!$B$10)*Data!I323^2</f>
        <v>9.502048448566656E-5</v>
      </c>
      <c r="I323" s="8">
        <f t="shared" si="31"/>
        <v>0.15412696429053757</v>
      </c>
      <c r="J323" s="22">
        <f>'Parameters and Results'!$B$10*J322 + (1-'Parameters and Results'!$B$10)*Data!J323^2</f>
        <v>1.6199521529506808E-6</v>
      </c>
      <c r="K323" s="8">
        <f t="shared" si="32"/>
        <v>2.0124314602929218E-2</v>
      </c>
      <c r="L323" s="22">
        <f>'Parameters and Results'!$B$10*L322 + (1-'Parameters and Results'!$B$10)*Data!K323^2</f>
        <v>1.0229666638027922E-4</v>
      </c>
      <c r="M323" s="8">
        <f t="shared" si="33"/>
        <v>0.15991925023295289</v>
      </c>
      <c r="N323" s="8">
        <f>Data!I323*$I$3023/I323</f>
        <v>2.5126508998073224E-2</v>
      </c>
      <c r="O323" s="8">
        <f>Data!J323*$K$3023/K323</f>
        <v>-2.5479087617346887E-4</v>
      </c>
      <c r="P323" s="8">
        <f t="shared" si="34"/>
        <v>2.4871718121899755E-2</v>
      </c>
    </row>
    <row r="324" spans="1:16" x14ac:dyDescent="0.2">
      <c r="A324" s="3">
        <v>35543</v>
      </c>
      <c r="B324" s="22">
        <f>'Parameters and Results'!$B$10*'Volatility and Adjustment a)'!B323 + (1-'Parameters and Results'!$B$10)*Data!F324^2</f>
        <v>4.4270505068393488E-5</v>
      </c>
      <c r="C324" s="8">
        <f t="shared" ref="C324:C387" si="35">SQRT(B324*250)</f>
        <v>0.10520278640368026</v>
      </c>
      <c r="D324" s="22">
        <f>'Parameters and Results'!$B$10*'Volatility and Adjustment a)'!D323 + (1-'Parameters and Results'!$B$10)*Data!G324^2</f>
        <v>1.1745966547329724E-4</v>
      </c>
      <c r="E324" s="8">
        <f t="shared" ref="E324:E387" si="36">SQRT(D324*250)</f>
        <v>0.17136194550810957</v>
      </c>
      <c r="F324" s="22">
        <f>'Parameters and Results'!$B$10*'Volatility and Adjustment a)'!F323 + (1-'Parameters and Results'!$B$10)*Data!H324^2</f>
        <v>2.1940855971011505E-5</v>
      </c>
      <c r="G324" s="8">
        <f t="shared" ref="G324:G387" si="37">SQRT(F324*250)</f>
        <v>7.4062230541301385E-2</v>
      </c>
      <c r="H324" s="22">
        <f>'Parameters and Results'!$B$10*H323 + (1-'Parameters and Results'!$B$10)*Data!I324^2</f>
        <v>9.2838744061918044E-5</v>
      </c>
      <c r="I324" s="8">
        <f t="shared" ref="I324:I387" si="38">SQRT(H324*250)</f>
        <v>0.152347254702799</v>
      </c>
      <c r="J324" s="22">
        <f>'Parameters and Results'!$B$10*J323 + (1-'Parameters and Results'!$B$10)*Data!J324^2</f>
        <v>1.9746770373910365E-6</v>
      </c>
      <c r="K324" s="8">
        <f t="shared" ref="K324:K387" si="39">SQRT(J324*250)</f>
        <v>2.2218669162390424E-2</v>
      </c>
      <c r="L324" s="22">
        <f>'Parameters and Results'!$B$10*L323 + (1-'Parameters and Results'!$B$10)*Data!K324^2</f>
        <v>1.0265260486667277E-4</v>
      </c>
      <c r="M324" s="8">
        <f t="shared" ref="M324:M387" si="40">SQRT(L324*250)</f>
        <v>0.16019722599554648</v>
      </c>
      <c r="N324" s="8">
        <f>Data!I324*$I$3023/I324</f>
        <v>1.4389805836438972E-2</v>
      </c>
      <c r="O324" s="8">
        <f>Data!J324*$K$3023/K324</f>
        <v>3.8370389256745757E-3</v>
      </c>
      <c r="P324" s="8">
        <f t="shared" ref="P324:P387" si="41">N324+O324</f>
        <v>1.8226844762113548E-2</v>
      </c>
    </row>
    <row r="325" spans="1:16" x14ac:dyDescent="0.2">
      <c r="A325" s="3">
        <v>35544</v>
      </c>
      <c r="B325" s="22">
        <f>'Parameters and Results'!$B$10*'Volatility and Adjustment a)'!B324 + (1-'Parameters and Results'!$B$10)*Data!F325^2</f>
        <v>4.1616269007832837E-5</v>
      </c>
      <c r="C325" s="8">
        <f t="shared" si="35"/>
        <v>0.10200032966592906</v>
      </c>
      <c r="D325" s="22">
        <f>'Parameters and Results'!$B$10*'Volatility and Adjustment a)'!D324 + (1-'Parameters and Results'!$B$10)*Data!G325^2</f>
        <v>1.1102067780287774E-4</v>
      </c>
      <c r="E325" s="8">
        <f t="shared" si="36"/>
        <v>0.16659882787918837</v>
      </c>
      <c r="F325" s="22">
        <f>'Parameters and Results'!$B$10*'Volatility and Adjustment a)'!F324 + (1-'Parameters and Results'!$B$10)*Data!H325^2</f>
        <v>2.0936177081878496E-5</v>
      </c>
      <c r="G325" s="8">
        <f t="shared" si="37"/>
        <v>7.2346694951943902E-2</v>
      </c>
      <c r="H325" s="22">
        <f>'Parameters and Results'!$B$10*H324 + (1-'Parameters and Results'!$B$10)*Data!I325^2</f>
        <v>8.7414489922013562E-5</v>
      </c>
      <c r="I325" s="8">
        <f t="shared" si="38"/>
        <v>0.14782970770620968</v>
      </c>
      <c r="J325" s="22">
        <f>'Parameters and Results'!$B$10*J324 + (1-'Parameters and Results'!$B$10)*Data!J325^2</f>
        <v>1.8842559373690659E-6</v>
      </c>
      <c r="K325" s="8">
        <f t="shared" si="39"/>
        <v>2.1704008485583175E-2</v>
      </c>
      <c r="L325" s="22">
        <f>'Parameters and Results'!$B$10*L324 + (1-'Parameters and Results'!$B$10)*Data!K325^2</f>
        <v>9.6795620289971362E-5</v>
      </c>
      <c r="M325" s="8">
        <f t="shared" si="40"/>
        <v>0.15555997259093626</v>
      </c>
      <c r="N325" s="8">
        <f>Data!I325*$I$3023/I325</f>
        <v>-3.0211294040614505E-3</v>
      </c>
      <c r="O325" s="8">
        <f>Data!J325*$K$3023/K325</f>
        <v>-9.7877458603847205E-4</v>
      </c>
      <c r="P325" s="8">
        <f t="shared" si="41"/>
        <v>-3.999903990099923E-3</v>
      </c>
    </row>
    <row r="326" spans="1:16" x14ac:dyDescent="0.2">
      <c r="A326" s="3">
        <v>35545</v>
      </c>
      <c r="B326" s="22">
        <f>'Parameters and Results'!$B$10*'Volatility and Adjustment a)'!B325 + (1-'Parameters and Results'!$B$10)*Data!F326^2</f>
        <v>4.0225148813592879E-5</v>
      </c>
      <c r="C326" s="8">
        <f t="shared" si="35"/>
        <v>0.10028104109650149</v>
      </c>
      <c r="D326" s="22">
        <f>'Parameters and Results'!$B$10*'Volatility and Adjustment a)'!D325 + (1-'Parameters and Results'!$B$10)*Data!G326^2</f>
        <v>1.0779086008920164E-4</v>
      </c>
      <c r="E326" s="8">
        <f t="shared" si="36"/>
        <v>0.16415759203369307</v>
      </c>
      <c r="F326" s="22">
        <f>'Parameters and Results'!$B$10*'Volatility and Adjustment a)'!F325 + (1-'Parameters and Results'!$B$10)*Data!H326^2</f>
        <v>1.9731177948910667E-5</v>
      </c>
      <c r="G326" s="8">
        <f t="shared" si="37"/>
        <v>7.0233855705262735E-2</v>
      </c>
      <c r="H326" s="22">
        <f>'Parameters and Results'!$B$10*H325 + (1-'Parameters and Results'!$B$10)*Data!I326^2</f>
        <v>8.5857743619988653E-5</v>
      </c>
      <c r="I326" s="8">
        <f t="shared" si="38"/>
        <v>0.14650746023666222</v>
      </c>
      <c r="J326" s="22">
        <f>'Parameters and Results'!$B$10*J325 + (1-'Parameters and Results'!$B$10)*Data!J326^2</f>
        <v>1.7758060154019611E-6</v>
      </c>
      <c r="K326" s="8">
        <f t="shared" si="39"/>
        <v>2.1070156711578827E-2</v>
      </c>
      <c r="L326" s="22">
        <f>'Parameters and Results'!$B$10*L325 + (1-'Parameters and Results'!$B$10)*Data!K326^2</f>
        <v>9.4419955439622714E-5</v>
      </c>
      <c r="M326" s="8">
        <f t="shared" si="40"/>
        <v>0.15363915145530346</v>
      </c>
      <c r="N326" s="8">
        <f>Data!I326*$I$3023/I326</f>
        <v>-1.5317671320300055E-2</v>
      </c>
      <c r="O326" s="8">
        <f>Data!J326*$K$3023/K326</f>
        <v>4.0846046517318527E-4</v>
      </c>
      <c r="P326" s="8">
        <f t="shared" si="41"/>
        <v>-1.4909210855126869E-2</v>
      </c>
    </row>
    <row r="327" spans="1:16" x14ac:dyDescent="0.2">
      <c r="A327" s="3">
        <v>35548</v>
      </c>
      <c r="B327" s="22">
        <f>'Parameters and Results'!$B$10*'Volatility and Adjustment a)'!B326 + (1-'Parameters and Results'!$B$10)*Data!F327^2</f>
        <v>3.9062832073916468E-5</v>
      </c>
      <c r="C327" s="8">
        <f t="shared" si="35"/>
        <v>9.882159692334018E-2</v>
      </c>
      <c r="D327" s="22">
        <f>'Parameters and Results'!$B$10*'Volatility and Adjustment a)'!D326 + (1-'Parameters and Results'!$B$10)*Data!G327^2</f>
        <v>1.0716596366125013E-4</v>
      </c>
      <c r="E327" s="8">
        <f t="shared" si="36"/>
        <v>0.16368106462053739</v>
      </c>
      <c r="F327" s="22">
        <f>'Parameters and Results'!$B$10*'Volatility and Adjustment a)'!F326 + (1-'Parameters and Results'!$B$10)*Data!H327^2</f>
        <v>1.854935640159859E-5</v>
      </c>
      <c r="G327" s="8">
        <f t="shared" si="37"/>
        <v>6.8098010987103344E-2</v>
      </c>
      <c r="H327" s="22">
        <f>'Parameters and Results'!$B$10*H326 + (1-'Parameters and Results'!$B$10)*Data!I327^2</f>
        <v>8.5922937572180139E-5</v>
      </c>
      <c r="I327" s="8">
        <f t="shared" si="38"/>
        <v>0.146563073088159</v>
      </c>
      <c r="J327" s="22">
        <f>'Parameters and Results'!$B$10*J326 + (1-'Parameters and Results'!$B$10)*Data!J327^2</f>
        <v>1.6694420761438741E-6</v>
      </c>
      <c r="K327" s="8">
        <f t="shared" si="39"/>
        <v>2.0429403296131007E-2</v>
      </c>
      <c r="L327" s="22">
        <f>'Parameters and Results'!$B$10*L326 + (1-'Parameters and Results'!$B$10)*Data!K327^2</f>
        <v>9.4033635445258789E-5</v>
      </c>
      <c r="M327" s="8">
        <f t="shared" si="40"/>
        <v>0.1533245213960073</v>
      </c>
      <c r="N327" s="8">
        <f>Data!I327*$I$3023/I327</f>
        <v>1.8210481388000754E-2</v>
      </c>
      <c r="O327" s="8">
        <f>Data!J327*$K$3023/K327</f>
        <v>8.4301011877427079E-5</v>
      </c>
      <c r="P327" s="8">
        <f t="shared" si="41"/>
        <v>1.8294782399878182E-2</v>
      </c>
    </row>
    <row r="328" spans="1:16" x14ac:dyDescent="0.2">
      <c r="A328" s="3">
        <v>35549</v>
      </c>
      <c r="B328" s="22">
        <f>'Parameters and Results'!$B$10*'Volatility and Adjustment a)'!B327 + (1-'Parameters and Results'!$B$10)*Data!F328^2</f>
        <v>4.2553164983553116E-5</v>
      </c>
      <c r="C328" s="8">
        <f t="shared" si="35"/>
        <v>0.10314209250295575</v>
      </c>
      <c r="D328" s="22">
        <f>'Parameters and Results'!$B$10*'Volatility and Adjustment a)'!D327 + (1-'Parameters and Results'!$B$10)*Data!G328^2</f>
        <v>1.4421438186351619E-4</v>
      </c>
      <c r="E328" s="8">
        <f t="shared" si="36"/>
        <v>0.18987784353599302</v>
      </c>
      <c r="F328" s="22">
        <f>'Parameters and Results'!$B$10*'Volatility and Adjustment a)'!F327 + (1-'Parameters and Results'!$B$10)*Data!H328^2</f>
        <v>1.8886672495873308E-5</v>
      </c>
      <c r="G328" s="8">
        <f t="shared" si="37"/>
        <v>6.871439531836343E-2</v>
      </c>
      <c r="H328" s="22">
        <f>'Parameters and Results'!$B$10*H327 + (1-'Parameters and Results'!$B$10)*Data!I328^2</f>
        <v>1.1296324938190847E-4</v>
      </c>
      <c r="I328" s="8">
        <f t="shared" si="38"/>
        <v>0.16805002929329443</v>
      </c>
      <c r="J328" s="22">
        <f>'Parameters and Results'!$B$10*J327 + (1-'Parameters and Results'!$B$10)*Data!J328^2</f>
        <v>1.6998005246285988E-6</v>
      </c>
      <c r="K328" s="8">
        <f t="shared" si="39"/>
        <v>2.0614318595509037E-2</v>
      </c>
      <c r="L328" s="22">
        <f>'Parameters and Results'!$B$10*L327 + (1-'Parameters and Results'!$B$10)*Data!K328^2</f>
        <v>1.1661790776273007E-4</v>
      </c>
      <c r="M328" s="8">
        <f t="shared" si="40"/>
        <v>0.17074682117299436</v>
      </c>
      <c r="N328" s="8">
        <f>Data!I328*$I$3023/I328</f>
        <v>3.945572658355994E-2</v>
      </c>
      <c r="O328" s="8">
        <f>Data!J328*$K$3023/K328</f>
        <v>-2.2225949397690578E-3</v>
      </c>
      <c r="P328" s="8">
        <f t="shared" si="41"/>
        <v>3.7233131643790884E-2</v>
      </c>
    </row>
    <row r="329" spans="1:16" x14ac:dyDescent="0.2">
      <c r="A329" s="3">
        <v>35550</v>
      </c>
      <c r="B329" s="22">
        <f>'Parameters and Results'!$B$10*'Volatility and Adjustment a)'!B328 + (1-'Parameters and Results'!$B$10)*Data!F329^2</f>
        <v>4.002389493369784E-5</v>
      </c>
      <c r="C329" s="8">
        <f t="shared" si="35"/>
        <v>0.10002986420776777</v>
      </c>
      <c r="D329" s="22">
        <f>'Parameters and Results'!$B$10*'Volatility and Adjustment a)'!D328 + (1-'Parameters and Results'!$B$10)*Data!G329^2</f>
        <v>1.4057268291103083E-4</v>
      </c>
      <c r="E329" s="8">
        <f t="shared" si="36"/>
        <v>0.1874651186961396</v>
      </c>
      <c r="F329" s="22">
        <f>'Parameters and Results'!$B$10*'Volatility and Adjustment a)'!F328 + (1-'Parameters and Results'!$B$10)*Data!H329^2</f>
        <v>2.0601625375499705E-5</v>
      </c>
      <c r="G329" s="8">
        <f t="shared" si="37"/>
        <v>7.176633154812169E-2</v>
      </c>
      <c r="H329" s="22">
        <f>'Parameters and Results'!$B$10*H328 + (1-'Parameters and Results'!$B$10)*Data!I329^2</f>
        <v>1.0799219863129691E-4</v>
      </c>
      <c r="I329" s="8">
        <f t="shared" si="38"/>
        <v>0.16431083244212547</v>
      </c>
      <c r="J329" s="22">
        <f>'Parameters and Results'!$B$10*J328 + (1-'Parameters and Results'!$B$10)*Data!J329^2</f>
        <v>1.854146283794975E-6</v>
      </c>
      <c r="K329" s="8">
        <f t="shared" si="39"/>
        <v>2.1529899464436515E-2</v>
      </c>
      <c r="L329" s="22">
        <f>'Parameters and Results'!$B$10*L328 + (1-'Parameters and Results'!$B$10)*Data!K329^2</f>
        <v>1.1304498380740715E-4</v>
      </c>
      <c r="M329" s="8">
        <f t="shared" si="40"/>
        <v>0.16811081449999518</v>
      </c>
      <c r="N329" s="8">
        <f>Data!I329*$I$3023/I329</f>
        <v>9.5594283541320466E-3</v>
      </c>
      <c r="O329" s="8">
        <f>Data!J329*$K$3023/K329</f>
        <v>2.9822457409683523E-3</v>
      </c>
      <c r="P329" s="8">
        <f t="shared" si="41"/>
        <v>1.2541674095100399E-2</v>
      </c>
    </row>
    <row r="330" spans="1:16" x14ac:dyDescent="0.2">
      <c r="A330" s="3">
        <v>35551</v>
      </c>
      <c r="B330" s="22">
        <f>'Parameters and Results'!$B$10*'Volatility and Adjustment a)'!B329 + (1-'Parameters and Results'!$B$10)*Data!F330^2</f>
        <v>3.7868936205055751E-5</v>
      </c>
      <c r="C330" s="8">
        <f t="shared" si="35"/>
        <v>9.7299712493223417E-2</v>
      </c>
      <c r="D330" s="22">
        <f>'Parameters and Results'!$B$10*'Volatility and Adjustment a)'!D329 + (1-'Parameters and Results'!$B$10)*Data!G330^2</f>
        <v>1.3287870314085569E-4</v>
      </c>
      <c r="E330" s="8">
        <f t="shared" si="36"/>
        <v>0.18226265603577144</v>
      </c>
      <c r="F330" s="22">
        <f>'Parameters and Results'!$B$10*'Volatility and Adjustment a)'!F329 + (1-'Parameters and Results'!$B$10)*Data!H330^2</f>
        <v>1.9694887731136297E-5</v>
      </c>
      <c r="G330" s="8">
        <f t="shared" si="37"/>
        <v>7.0169237795376357E-2</v>
      </c>
      <c r="H330" s="22">
        <f>'Parameters and Results'!$B$10*H329 + (1-'Parameters and Results'!$B$10)*Data!I330^2</f>
        <v>1.0151358120432234E-4</v>
      </c>
      <c r="I330" s="8">
        <f t="shared" si="38"/>
        <v>0.15930598011713365</v>
      </c>
      <c r="J330" s="22">
        <f>'Parameters and Results'!$B$10*J329 + (1-'Parameters and Results'!$B$10)*Data!J330^2</f>
        <v>1.7725398958022681E-6</v>
      </c>
      <c r="K330" s="8">
        <f t="shared" si="39"/>
        <v>2.1050771338612915E-2</v>
      </c>
      <c r="L330" s="22">
        <f>'Parameters and Results'!$B$10*L329 + (1-'Parameters and Results'!$B$10)*Data!K330^2</f>
        <v>1.0630325466905618E-4</v>
      </c>
      <c r="M330" s="8">
        <f t="shared" si="40"/>
        <v>0.16302089947998705</v>
      </c>
      <c r="N330" s="8">
        <f>Data!I330*$I$3023/I330</f>
        <v>-2.2182342080999843E-4</v>
      </c>
      <c r="O330" s="8">
        <f>Data!J330*$K$3023/K330</f>
        <v>-1.0372204875625584E-3</v>
      </c>
      <c r="P330" s="8">
        <f t="shared" si="41"/>
        <v>-1.2590439083725569E-3</v>
      </c>
    </row>
    <row r="331" spans="1:16" x14ac:dyDescent="0.2">
      <c r="A331" s="3">
        <v>35552</v>
      </c>
      <c r="B331" s="22">
        <f>'Parameters and Results'!$B$10*'Volatility and Adjustment a)'!B330 + (1-'Parameters and Results'!$B$10)*Data!F331^2</f>
        <v>3.5937196320381038E-5</v>
      </c>
      <c r="C331" s="8">
        <f t="shared" si="35"/>
        <v>9.4785542568976519E-2</v>
      </c>
      <c r="D331" s="22">
        <f>'Parameters and Results'!$B$10*'Volatility and Adjustment a)'!D330 + (1-'Parameters and Results'!$B$10)*Data!G331^2</f>
        <v>1.4417715866215692E-4</v>
      </c>
      <c r="E331" s="8">
        <f t="shared" si="36"/>
        <v>0.18985333725151957</v>
      </c>
      <c r="F331" s="22">
        <f>'Parameters and Results'!$B$10*'Volatility and Adjustment a)'!F330 + (1-'Parameters and Results'!$B$10)*Data!H331^2</f>
        <v>1.8633741731757712E-5</v>
      </c>
      <c r="G331" s="8">
        <f t="shared" si="37"/>
        <v>6.8252732054764134E-2</v>
      </c>
      <c r="H331" s="22">
        <f>'Parameters and Results'!$B$10*H330 + (1-'Parameters and Results'!$B$10)*Data!I331^2</f>
        <v>1.0372320861590898E-4</v>
      </c>
      <c r="I331" s="8">
        <f t="shared" si="38"/>
        <v>0.16103043859462485</v>
      </c>
      <c r="J331" s="22">
        <f>'Parameters and Results'!$B$10*J330 + (1-'Parameters and Results'!$B$10)*Data!J331^2</f>
        <v>1.6770367558581954E-6</v>
      </c>
      <c r="K331" s="8">
        <f t="shared" si="39"/>
        <v>2.0475819616429247E-2</v>
      </c>
      <c r="L331" s="22">
        <f>'Parameters and Results'!$B$10*L330 + (1-'Parameters and Results'!$B$10)*Data!K331^2</f>
        <v>1.0883652958337571E-4</v>
      </c>
      <c r="M331" s="8">
        <f t="shared" si="40"/>
        <v>0.16495190934282611</v>
      </c>
      <c r="N331" s="8">
        <f>Data!I331*$I$3023/I331</f>
        <v>2.0907033910892991E-2</v>
      </c>
      <c r="O331" s="8">
        <f>Data!J331*$K$3023/K331</f>
        <v>6.4512093945974264E-4</v>
      </c>
      <c r="P331" s="8">
        <f t="shared" si="41"/>
        <v>2.1552154850352733E-2</v>
      </c>
    </row>
    <row r="332" spans="1:16" x14ac:dyDescent="0.2">
      <c r="A332" s="3">
        <v>35556</v>
      </c>
      <c r="B332" s="22">
        <f>'Parameters and Results'!$B$10*'Volatility and Adjustment a)'!B331 + (1-'Parameters and Results'!$B$10)*Data!F332^2</f>
        <v>4.5871497780036085E-5</v>
      </c>
      <c r="C332" s="8">
        <f t="shared" si="35"/>
        <v>0.10708816202087428</v>
      </c>
      <c r="D332" s="22">
        <f>'Parameters and Results'!$B$10*'Volatility and Adjustment a)'!D331 + (1-'Parameters and Results'!$B$10)*Data!G332^2</f>
        <v>1.55029325177633E-4</v>
      </c>
      <c r="E332" s="8">
        <f t="shared" si="36"/>
        <v>0.1968688174760245</v>
      </c>
      <c r="F332" s="22">
        <f>'Parameters and Results'!$B$10*'Volatility and Adjustment a)'!F331 + (1-'Parameters and Results'!$B$10)*Data!H332^2</f>
        <v>2.3300532095326829E-5</v>
      </c>
      <c r="G332" s="8">
        <f t="shared" si="37"/>
        <v>7.6322559075490307E-2</v>
      </c>
      <c r="H332" s="22">
        <f>'Parameters and Results'!$B$10*H331 + (1-'Parameters and Results'!$B$10)*Data!I332^2</f>
        <v>1.2695483416558793E-4</v>
      </c>
      <c r="I332" s="8">
        <f t="shared" si="38"/>
        <v>0.17815360939761221</v>
      </c>
      <c r="J332" s="22">
        <f>'Parameters and Results'!$B$10*J331 + (1-'Parameters and Results'!$B$10)*Data!J332^2</f>
        <v>2.0970478885794159E-6</v>
      </c>
      <c r="K332" s="8">
        <f t="shared" si="39"/>
        <v>2.28967677226471E-2</v>
      </c>
      <c r="L332" s="22">
        <f>'Parameters and Results'!$B$10*L331 + (1-'Parameters and Results'!$B$10)*Data!K332^2</f>
        <v>1.244499360010478E-4</v>
      </c>
      <c r="M332" s="8">
        <f t="shared" si="40"/>
        <v>0.17638731246963868</v>
      </c>
      <c r="N332" s="8">
        <f>Data!I332*$I$3023/I332</f>
        <v>3.5598754504018497E-2</v>
      </c>
      <c r="O332" s="8">
        <f>Data!J332*$K$3023/K332</f>
        <v>-3.9964492981999908E-3</v>
      </c>
      <c r="P332" s="8">
        <f t="shared" si="41"/>
        <v>3.1602305205818505E-2</v>
      </c>
    </row>
    <row r="333" spans="1:16" x14ac:dyDescent="0.2">
      <c r="A333" s="3">
        <v>35557</v>
      </c>
      <c r="B333" s="22">
        <f>'Parameters and Results'!$B$10*'Volatility and Adjustment a)'!B332 + (1-'Parameters and Results'!$B$10)*Data!F333^2</f>
        <v>4.4088390565846078E-5</v>
      </c>
      <c r="C333" s="8">
        <f t="shared" si="35"/>
        <v>0.10498617833534812</v>
      </c>
      <c r="D333" s="22">
        <f>'Parameters and Results'!$B$10*'Volatility and Adjustment a)'!D332 + (1-'Parameters and Results'!$B$10)*Data!G333^2</f>
        <v>1.5882506608224737E-4</v>
      </c>
      <c r="E333" s="8">
        <f t="shared" si="36"/>
        <v>0.19926431321378607</v>
      </c>
      <c r="F333" s="22">
        <f>'Parameters and Results'!$B$10*'Volatility and Adjustment a)'!F332 + (1-'Parameters and Results'!$B$10)*Data!H333^2</f>
        <v>2.1929593714091602E-5</v>
      </c>
      <c r="G333" s="8">
        <f t="shared" si="37"/>
        <v>7.4043220003744442E-2</v>
      </c>
      <c r="H333" s="22">
        <f>'Parameters and Results'!$B$10*H332 + (1-'Parameters and Results'!$B$10)*Data!I333^2</f>
        <v>1.2053191642408793E-4</v>
      </c>
      <c r="I333" s="8">
        <f t="shared" si="38"/>
        <v>0.17358853391287682</v>
      </c>
      <c r="J333" s="22">
        <f>'Parameters and Results'!$B$10*J332 + (1-'Parameters and Results'!$B$10)*Data!J333^2</f>
        <v>1.9736634342682456E-6</v>
      </c>
      <c r="K333" s="8">
        <f t="shared" si="39"/>
        <v>2.2212966001123338E-2</v>
      </c>
      <c r="L333" s="22">
        <f>'Parameters and Results'!$B$10*L332 + (1-'Parameters and Results'!$B$10)*Data!K333^2</f>
        <v>1.180718176237914E-4</v>
      </c>
      <c r="M333" s="8">
        <f t="shared" si="40"/>
        <v>0.17180789971927324</v>
      </c>
      <c r="N333" s="8">
        <f>Data!I333*$I$3023/I333</f>
        <v>-7.3569636466132319E-3</v>
      </c>
      <c r="O333" s="8">
        <f>Data!J333*$K$3023/K333</f>
        <v>2.8192274426146142E-4</v>
      </c>
      <c r="P333" s="8">
        <f t="shared" si="41"/>
        <v>-7.0750409023517709E-3</v>
      </c>
    </row>
    <row r="334" spans="1:16" x14ac:dyDescent="0.2">
      <c r="A334" s="3">
        <v>35558</v>
      </c>
      <c r="B334" s="22">
        <f>'Parameters and Results'!$B$10*'Volatility and Adjustment a)'!B333 + (1-'Parameters and Results'!$B$10)*Data!F334^2</f>
        <v>4.67561210198198E-5</v>
      </c>
      <c r="C334" s="8">
        <f t="shared" si="35"/>
        <v>0.10811581870824893</v>
      </c>
      <c r="D334" s="22">
        <f>'Parameters and Results'!$B$10*'Volatility and Adjustment a)'!D333 + (1-'Parameters and Results'!$B$10)*Data!G334^2</f>
        <v>1.5122640371444593E-4</v>
      </c>
      <c r="E334" s="8">
        <f t="shared" si="36"/>
        <v>0.19443919596781786</v>
      </c>
      <c r="F334" s="22">
        <f>'Parameters and Results'!$B$10*'Volatility and Adjustment a)'!F333 + (1-'Parameters and Results'!$B$10)*Data!H334^2</f>
        <v>2.6701203364133846E-5</v>
      </c>
      <c r="G334" s="8">
        <f t="shared" si="37"/>
        <v>8.1702514288322009E-2</v>
      </c>
      <c r="H334" s="22">
        <f>'Parameters and Results'!$B$10*H333 + (1-'Parameters and Results'!$B$10)*Data!I334^2</f>
        <v>1.2095757553821279E-4</v>
      </c>
      <c r="I334" s="8">
        <f t="shared" si="38"/>
        <v>0.17389477819806207</v>
      </c>
      <c r="J334" s="22">
        <f>'Parameters and Results'!$B$10*J333 + (1-'Parameters and Results'!$B$10)*Data!J334^2</f>
        <v>2.4031083027720474E-6</v>
      </c>
      <c r="K334" s="8">
        <f t="shared" si="39"/>
        <v>2.451075428649661E-2</v>
      </c>
      <c r="L334" s="22">
        <f>'Parameters and Results'!$B$10*L333 + (1-'Parameters and Results'!$B$10)*Data!K334^2</f>
        <v>1.2328944064183317E-4</v>
      </c>
      <c r="M334" s="8">
        <f t="shared" si="40"/>
        <v>0.17556298060940492</v>
      </c>
      <c r="N334" s="8">
        <f>Data!I334*$I$3023/I334</f>
        <v>1.8595542183331096E-2</v>
      </c>
      <c r="O334" s="8">
        <f>Data!J334*$K$3023/K334</f>
        <v>3.8296798699074346E-3</v>
      </c>
      <c r="P334" s="8">
        <f t="shared" si="41"/>
        <v>2.242522205323853E-2</v>
      </c>
    </row>
    <row r="335" spans="1:16" x14ac:dyDescent="0.2">
      <c r="A335" s="3">
        <v>35559</v>
      </c>
      <c r="B335" s="22">
        <f>'Parameters and Results'!$B$10*'Volatility and Adjustment a)'!B334 + (1-'Parameters and Results'!$B$10)*Data!F335^2</f>
        <v>5.1164499758345506E-5</v>
      </c>
      <c r="C335" s="8">
        <f t="shared" si="35"/>
        <v>0.11309785559234259</v>
      </c>
      <c r="D335" s="22">
        <f>'Parameters and Results'!$B$10*'Volatility and Adjustment a)'!D334 + (1-'Parameters and Results'!$B$10)*Data!G335^2</f>
        <v>1.4396473262175773E-4</v>
      </c>
      <c r="E335" s="8">
        <f t="shared" si="36"/>
        <v>0.18971342376183986</v>
      </c>
      <c r="F335" s="22">
        <f>'Parameters and Results'!$B$10*'Volatility and Adjustment a)'!F334 + (1-'Parameters and Results'!$B$10)*Data!H335^2</f>
        <v>2.512197942623504E-5</v>
      </c>
      <c r="G335" s="8">
        <f t="shared" si="37"/>
        <v>7.9249573226350942E-2</v>
      </c>
      <c r="H335" s="22">
        <f>'Parameters and Results'!$B$10*H334 + (1-'Parameters and Results'!$B$10)*Data!I335^2</f>
        <v>1.2316799516544978E-4</v>
      </c>
      <c r="I335" s="8">
        <f t="shared" si="38"/>
        <v>0.17547649070847765</v>
      </c>
      <c r="J335" s="22">
        <f>'Parameters and Results'!$B$10*J334 + (1-'Parameters and Results'!$B$10)*Data!J335^2</f>
        <v>2.2609781483611545E-6</v>
      </c>
      <c r="K335" s="8">
        <f t="shared" si="39"/>
        <v>2.3774871967905287E-2</v>
      </c>
      <c r="L335" s="22">
        <f>'Parameters and Results'!$B$10*L334 + (1-'Parameters and Results'!$B$10)*Data!K335^2</f>
        <v>1.2508294052828985E-4</v>
      </c>
      <c r="M335" s="8">
        <f t="shared" si="40"/>
        <v>0.17683533338129137</v>
      </c>
      <c r="N335" s="8">
        <f>Data!I335*$I$3023/I335</f>
        <v>2.0490713466644352E-2</v>
      </c>
      <c r="O335" s="8">
        <f>Data!J335*$K$3023/K335</f>
        <v>-2.4188680071008758E-4</v>
      </c>
      <c r="P335" s="8">
        <f t="shared" si="41"/>
        <v>2.0248826665934264E-2</v>
      </c>
    </row>
    <row r="336" spans="1:16" x14ac:dyDescent="0.2">
      <c r="A336" s="3">
        <v>35562</v>
      </c>
      <c r="B336" s="22">
        <f>'Parameters and Results'!$B$10*'Volatility and Adjustment a)'!B335 + (1-'Parameters and Results'!$B$10)*Data!F336^2</f>
        <v>5.2250151818582204E-5</v>
      </c>
      <c r="C336" s="8">
        <f t="shared" si="35"/>
        <v>0.11429146054997089</v>
      </c>
      <c r="D336" s="22">
        <f>'Parameters and Results'!$B$10*'Volatility and Adjustment a)'!D335 + (1-'Parameters and Results'!$B$10)*Data!G336^2</f>
        <v>1.4973367721062532E-4</v>
      </c>
      <c r="E336" s="8">
        <f t="shared" si="36"/>
        <v>0.19347718031503439</v>
      </c>
      <c r="F336" s="22">
        <f>'Parameters and Results'!$B$10*'Volatility and Adjustment a)'!F335 + (1-'Parameters and Results'!$B$10)*Data!H336^2</f>
        <v>2.3757154429705287E-5</v>
      </c>
      <c r="G336" s="8">
        <f t="shared" si="37"/>
        <v>7.7066780180738842E-2</v>
      </c>
      <c r="H336" s="22">
        <f>'Parameters and Results'!$B$10*H335 + (1-'Parameters and Results'!$B$10)*Data!I336^2</f>
        <v>1.3047239388887122E-4</v>
      </c>
      <c r="I336" s="8">
        <f t="shared" si="38"/>
        <v>0.18060481298187434</v>
      </c>
      <c r="J336" s="22">
        <f>'Parameters and Results'!$B$10*J335 + (1-'Parameters and Results'!$B$10)*Data!J336^2</f>
        <v>2.1381438986734769E-6</v>
      </c>
      <c r="K336" s="8">
        <f t="shared" si="39"/>
        <v>2.312003405422166E-2</v>
      </c>
      <c r="L336" s="22">
        <f>'Parameters and Results'!$B$10*L335 + (1-'Parameters and Results'!$B$10)*Data!K336^2</f>
        <v>1.3141705398733581E-4</v>
      </c>
      <c r="M336" s="8">
        <f t="shared" si="40"/>
        <v>0.18125745087260262</v>
      </c>
      <c r="N336" s="8">
        <f>Data!I336*$I$3023/I336</f>
        <v>2.4802619489314972E-2</v>
      </c>
      <c r="O336" s="8">
        <f>Data!J336*$K$3023/K336</f>
        <v>-6.211739309186251E-4</v>
      </c>
      <c r="P336" s="8">
        <f t="shared" si="41"/>
        <v>2.4181445558396346E-2</v>
      </c>
    </row>
    <row r="337" spans="1:16" x14ac:dyDescent="0.2">
      <c r="A337" s="3">
        <v>35563</v>
      </c>
      <c r="B337" s="22">
        <f>'Parameters and Results'!$B$10*'Volatility and Adjustment a)'!B336 + (1-'Parameters and Results'!$B$10)*Data!F337^2</f>
        <v>5.0369533703181555E-5</v>
      </c>
      <c r="C337" s="8">
        <f t="shared" si="35"/>
        <v>0.11221578955652983</v>
      </c>
      <c r="D337" s="22">
        <f>'Parameters and Results'!$B$10*'Volatility and Adjustment a)'!D336 + (1-'Parameters and Results'!$B$10)*Data!G337^2</f>
        <v>1.4251393060065815E-4</v>
      </c>
      <c r="E337" s="8">
        <f t="shared" si="36"/>
        <v>0.18875508642196781</v>
      </c>
      <c r="F337" s="22">
        <f>'Parameters and Results'!$B$10*'Volatility and Adjustment a)'!F336 + (1-'Parameters and Results'!$B$10)*Data!H337^2</f>
        <v>2.3929674564861493E-5</v>
      </c>
      <c r="G337" s="8">
        <f t="shared" si="37"/>
        <v>7.734609648337383E-2</v>
      </c>
      <c r="H337" s="22">
        <f>'Parameters and Results'!$B$10*H336 + (1-'Parameters and Results'!$B$10)*Data!I337^2</f>
        <v>1.2271308056889342E-4</v>
      </c>
      <c r="I337" s="8">
        <f t="shared" si="38"/>
        <v>0.17515213427824211</v>
      </c>
      <c r="J337" s="22">
        <f>'Parameters and Results'!$B$10*J336 + (1-'Parameters and Results'!$B$10)*Data!J337^2</f>
        <v>2.1536707108375352E-6</v>
      </c>
      <c r="K337" s="8">
        <f t="shared" si="39"/>
        <v>2.3203828945012155E-2</v>
      </c>
      <c r="L337" s="22">
        <f>'Parameters and Results'!$B$10*L336 + (1-'Parameters and Results'!$B$10)*Data!K337^2</f>
        <v>1.2354560156873471E-4</v>
      </c>
      <c r="M337" s="8">
        <f t="shared" si="40"/>
        <v>0.17574527132239912</v>
      </c>
      <c r="N337" s="8">
        <f>Data!I337*$I$3023/I337</f>
        <v>1.7528884165868726E-3</v>
      </c>
      <c r="O337" s="8">
        <f>Data!J337*$K$3023/K337</f>
        <v>-2.0726482785723296E-3</v>
      </c>
      <c r="P337" s="8">
        <f t="shared" si="41"/>
        <v>-3.1975986198545694E-4</v>
      </c>
    </row>
    <row r="338" spans="1:16" x14ac:dyDescent="0.2">
      <c r="A338" s="3">
        <v>35564</v>
      </c>
      <c r="B338" s="22">
        <f>'Parameters and Results'!$B$10*'Volatility and Adjustment a)'!B337 + (1-'Parameters and Results'!$B$10)*Data!F338^2</f>
        <v>4.7393235808323597E-5</v>
      </c>
      <c r="C338" s="8">
        <f t="shared" si="35"/>
        <v>0.10884993776792387</v>
      </c>
      <c r="D338" s="22">
        <f>'Parameters and Results'!$B$10*'Volatility and Adjustment a)'!D337 + (1-'Parameters and Results'!$B$10)*Data!G338^2</f>
        <v>1.3469254716645459E-4</v>
      </c>
      <c r="E338" s="8">
        <f t="shared" si="36"/>
        <v>0.18350241631001388</v>
      </c>
      <c r="F338" s="22">
        <f>'Parameters and Results'!$B$10*'Volatility and Adjustment a)'!F337 + (1-'Parameters and Results'!$B$10)*Data!H338^2</f>
        <v>2.3964793625205138E-5</v>
      </c>
      <c r="G338" s="8">
        <f t="shared" si="37"/>
        <v>7.7402832030238303E-2</v>
      </c>
      <c r="H338" s="22">
        <f>'Parameters and Results'!$B$10*H337 + (1-'Parameters and Results'!$B$10)*Data!I338^2</f>
        <v>1.154252585977774E-4</v>
      </c>
      <c r="I338" s="8">
        <f t="shared" si="38"/>
        <v>0.16987146508299841</v>
      </c>
      <c r="J338" s="22">
        <f>'Parameters and Results'!$B$10*J337 + (1-'Parameters and Results'!$B$10)*Data!J338^2</f>
        <v>2.156831426268463E-6</v>
      </c>
      <c r="K338" s="8">
        <f t="shared" si="39"/>
        <v>2.3220849609071493E-2</v>
      </c>
      <c r="L338" s="22">
        <f>'Parameters and Results'!$B$10*L337 + (1-'Parameters and Results'!$B$10)*Data!K338^2</f>
        <v>1.1614097420214626E-4</v>
      </c>
      <c r="M338" s="8">
        <f t="shared" si="40"/>
        <v>0.17039731086650567</v>
      </c>
      <c r="N338" s="8">
        <f>Data!I338*$I$3023/I338</f>
        <v>1.8834427879114476E-3</v>
      </c>
      <c r="O338" s="8">
        <f>Data!J338*$K$3023/K338</f>
        <v>-1.9870882401007701E-3</v>
      </c>
      <c r="P338" s="8">
        <f t="shared" si="41"/>
        <v>-1.0364545218932253E-4</v>
      </c>
    </row>
    <row r="339" spans="1:16" x14ac:dyDescent="0.2">
      <c r="A339" s="3">
        <v>35565</v>
      </c>
      <c r="B339" s="22">
        <f>'Parameters and Results'!$B$10*'Volatility and Adjustment a)'!B338 + (1-'Parameters and Results'!$B$10)*Data!F339^2</f>
        <v>4.4638491780969207E-5</v>
      </c>
      <c r="C339" s="8">
        <f t="shared" si="35"/>
        <v>0.10563911654894839</v>
      </c>
      <c r="D339" s="22">
        <f>'Parameters and Results'!$B$10*'Volatility and Adjustment a)'!D338 + (1-'Parameters and Results'!$B$10)*Data!G339^2</f>
        <v>1.2951834851848121E-4</v>
      </c>
      <c r="E339" s="8">
        <f t="shared" si="36"/>
        <v>0.17994328864845252</v>
      </c>
      <c r="F339" s="22">
        <f>'Parameters and Results'!$B$10*'Volatility and Adjustment a)'!F338 + (1-'Parameters and Results'!$B$10)*Data!H339^2</f>
        <v>2.2577145292054688E-5</v>
      </c>
      <c r="G339" s="8">
        <f t="shared" si="37"/>
        <v>7.5128465464254446E-2</v>
      </c>
      <c r="H339" s="22">
        <f>'Parameters and Results'!$B$10*H338 + (1-'Parameters and Results'!$B$10)*Data!I339^2</f>
        <v>1.0893525652646008E-4</v>
      </c>
      <c r="I339" s="8">
        <f t="shared" si="38"/>
        <v>0.16502670732828376</v>
      </c>
      <c r="J339" s="22">
        <f>'Parameters and Results'!$B$10*J338 + (1-'Parameters and Results'!$B$10)*Data!J339^2</f>
        <v>2.0319430762849224E-6</v>
      </c>
      <c r="K339" s="8">
        <f t="shared" si="39"/>
        <v>2.2538539639276333E-2</v>
      </c>
      <c r="L339" s="22">
        <f>'Parameters and Results'!$B$10*L338 + (1-'Parameters and Results'!$B$10)*Data!K339^2</f>
        <v>1.0970130183247529E-4</v>
      </c>
      <c r="M339" s="8">
        <f t="shared" si="40"/>
        <v>0.1656059342478971</v>
      </c>
      <c r="N339" s="8">
        <f>Data!I339*$I$3023/I339</f>
        <v>4.673005918762351E-3</v>
      </c>
      <c r="O339" s="8">
        <f>Data!J339*$K$3023/K339</f>
        <v>3.7835519629282399E-4</v>
      </c>
      <c r="P339" s="8">
        <f t="shared" si="41"/>
        <v>5.0513611150551753E-3</v>
      </c>
    </row>
    <row r="340" spans="1:16" x14ac:dyDescent="0.2">
      <c r="A340" s="3">
        <v>35566</v>
      </c>
      <c r="B340" s="22">
        <f>'Parameters and Results'!$B$10*'Volatility and Adjustment a)'!B339 + (1-'Parameters and Results'!$B$10)*Data!F340^2</f>
        <v>4.2400602643909812E-5</v>
      </c>
      <c r="C340" s="8">
        <f t="shared" si="35"/>
        <v>0.10295703308165718</v>
      </c>
      <c r="D340" s="22">
        <f>'Parameters and Results'!$B$10*'Volatility and Adjustment a)'!D339 + (1-'Parameters and Results'!$B$10)*Data!G340^2</f>
        <v>1.3438493987043886E-4</v>
      </c>
      <c r="E340" s="8">
        <f t="shared" si="36"/>
        <v>0.18329275754270738</v>
      </c>
      <c r="F340" s="22">
        <f>'Parameters and Results'!$B$10*'Volatility and Adjustment a)'!F339 + (1-'Parameters and Results'!$B$10)*Data!H340^2</f>
        <v>2.1782951686389168E-5</v>
      </c>
      <c r="G340" s="8">
        <f t="shared" si="37"/>
        <v>7.379524321795608E-2</v>
      </c>
      <c r="H340" s="22">
        <f>'Parameters and Results'!$B$10*H339 + (1-'Parameters and Results'!$B$10)*Data!I340^2</f>
        <v>1.0419203053220546E-4</v>
      </c>
      <c r="I340" s="8">
        <f t="shared" si="38"/>
        <v>0.16139395166192372</v>
      </c>
      <c r="J340" s="22">
        <f>'Parameters and Results'!$B$10*J339 + (1-'Parameters and Results'!$B$10)*Data!J340^2</f>
        <v>1.9604656517750255E-6</v>
      </c>
      <c r="K340" s="8">
        <f t="shared" si="39"/>
        <v>2.2138572965386825E-2</v>
      </c>
      <c r="L340" s="22">
        <f>'Parameters and Results'!$B$10*L339 + (1-'Parameters and Results'!$B$10)*Data!K340^2</f>
        <v>1.0436111455149661E-4</v>
      </c>
      <c r="M340" s="8">
        <f t="shared" si="40"/>
        <v>0.16152485455147189</v>
      </c>
      <c r="N340" s="8">
        <f>Data!I340*$I$3023/I340</f>
        <v>-9.6948094307557509E-3</v>
      </c>
      <c r="O340" s="8">
        <f>Data!J340*$K$3023/K340</f>
        <v>1.2865207603375065E-3</v>
      </c>
      <c r="P340" s="8">
        <f t="shared" si="41"/>
        <v>-8.4082886704182451E-3</v>
      </c>
    </row>
    <row r="341" spans="1:16" x14ac:dyDescent="0.2">
      <c r="A341" s="3">
        <v>35569</v>
      </c>
      <c r="B341" s="22">
        <f>'Parameters and Results'!$B$10*'Volatility and Adjustment a)'!B340 + (1-'Parameters and Results'!$B$10)*Data!F341^2</f>
        <v>4.6382865768952349E-5</v>
      </c>
      <c r="C341" s="8">
        <f t="shared" si="35"/>
        <v>0.10768340838884181</v>
      </c>
      <c r="D341" s="22">
        <f>'Parameters and Results'!$B$10*'Volatility and Adjustment a)'!D340 + (1-'Parameters and Results'!$B$10)*Data!G341^2</f>
        <v>1.2739707731137222E-4</v>
      </c>
      <c r="E341" s="8">
        <f t="shared" si="36"/>
        <v>0.17846363586972852</v>
      </c>
      <c r="F341" s="22">
        <f>'Parameters and Results'!$B$10*'Volatility and Adjustment a)'!F340 + (1-'Parameters and Results'!$B$10)*Data!H341^2</f>
        <v>2.0930065662000923E-5</v>
      </c>
      <c r="G341" s="8">
        <f t="shared" si="37"/>
        <v>7.2336134922321021E-2</v>
      </c>
      <c r="H341" s="22">
        <f>'Parameters and Results'!$B$10*H340 + (1-'Parameters and Results'!$B$10)*Data!I341^2</f>
        <v>1.0074742250987685E-4</v>
      </c>
      <c r="I341" s="8">
        <f t="shared" si="38"/>
        <v>0.15870367238179844</v>
      </c>
      <c r="J341" s="22">
        <f>'Parameters and Results'!$B$10*J340 + (1-'Parameters and Results'!$B$10)*Data!J341^2</f>
        <v>1.8837059095800833E-6</v>
      </c>
      <c r="K341" s="8">
        <f t="shared" si="39"/>
        <v>2.1700840476696306E-2</v>
      </c>
      <c r="L341" s="22">
        <f>'Parameters and Results'!$B$10*L340 + (1-'Parameters and Results'!$B$10)*Data!K341^2</f>
        <v>1.0162461733253507E-4</v>
      </c>
      <c r="M341" s="8">
        <f t="shared" si="40"/>
        <v>0.15939308119593451</v>
      </c>
      <c r="N341" s="8">
        <f>Data!I341*$I$3023/I341</f>
        <v>-1.2336084757607169E-2</v>
      </c>
      <c r="O341" s="8">
        <f>Data!J341*$K$3023/K341</f>
        <v>-1.1814046695657135E-3</v>
      </c>
      <c r="P341" s="8">
        <f t="shared" si="41"/>
        <v>-1.3517489427172883E-2</v>
      </c>
    </row>
    <row r="342" spans="1:16" x14ac:dyDescent="0.2">
      <c r="A342" s="3">
        <v>35570</v>
      </c>
      <c r="B342" s="22">
        <f>'Parameters and Results'!$B$10*'Volatility and Adjustment a)'!B341 + (1-'Parameters and Results'!$B$10)*Data!F342^2</f>
        <v>4.7584283316111562E-5</v>
      </c>
      <c r="C342" s="8">
        <f t="shared" si="35"/>
        <v>0.10906911033389743</v>
      </c>
      <c r="D342" s="22">
        <f>'Parameters and Results'!$B$10*'Volatility and Adjustment a)'!D341 + (1-'Parameters and Results'!$B$10)*Data!G342^2</f>
        <v>1.2577536851626108E-4</v>
      </c>
      <c r="E342" s="8">
        <f t="shared" si="36"/>
        <v>0.17732411603914813</v>
      </c>
      <c r="F342" s="22">
        <f>'Parameters and Results'!$B$10*'Volatility and Adjustment a)'!F341 + (1-'Parameters and Results'!$B$10)*Data!H342^2</f>
        <v>2.0423886463307701E-5</v>
      </c>
      <c r="G342" s="8">
        <f t="shared" si="37"/>
        <v>7.1456081727358414E-2</v>
      </c>
      <c r="H342" s="22">
        <f>'Parameters and Results'!$B$10*H341 + (1-'Parameters and Results'!$B$10)*Data!I342^2</f>
        <v>9.4880173560801581E-5</v>
      </c>
      <c r="I342" s="8">
        <f t="shared" si="38"/>
        <v>0.15401312733075839</v>
      </c>
      <c r="J342" s="22">
        <f>'Parameters and Results'!$B$10*J341 + (1-'Parameters and Results'!$B$10)*Data!J342^2</f>
        <v>1.8381497816976935E-6</v>
      </c>
      <c r="K342" s="8">
        <f t="shared" si="39"/>
        <v>2.1436824518207526E-2</v>
      </c>
      <c r="L342" s="22">
        <f>'Parameters and Results'!$B$10*L341 + (1-'Parameters and Results'!$B$10)*Data!K342^2</f>
        <v>9.599112536445281E-5</v>
      </c>
      <c r="M342" s="8">
        <f t="shared" si="40"/>
        <v>0.15491217299203186</v>
      </c>
      <c r="N342" s="8">
        <f>Data!I342*$I$3023/I342</f>
        <v>-3.1974894760405399E-3</v>
      </c>
      <c r="O342" s="8">
        <f>Data!J342*$K$3023/K342</f>
        <v>-1.536615666601232E-3</v>
      </c>
      <c r="P342" s="8">
        <f t="shared" si="41"/>
        <v>-4.7341051426417723E-3</v>
      </c>
    </row>
    <row r="343" spans="1:16" x14ac:dyDescent="0.2">
      <c r="A343" s="3">
        <v>35571</v>
      </c>
      <c r="B343" s="22">
        <f>'Parameters and Results'!$B$10*'Volatility and Adjustment a)'!B342 + (1-'Parameters and Results'!$B$10)*Data!F343^2</f>
        <v>4.8068230372147446E-5</v>
      </c>
      <c r="C343" s="8">
        <f t="shared" si="35"/>
        <v>0.10962234075696825</v>
      </c>
      <c r="D343" s="22">
        <f>'Parameters and Results'!$B$10*'Volatility and Adjustment a)'!D342 + (1-'Parameters and Results'!$B$10)*Data!G343^2</f>
        <v>1.1868205188707237E-4</v>
      </c>
      <c r="E343" s="8">
        <f t="shared" si="36"/>
        <v>0.17225130760539409</v>
      </c>
      <c r="F343" s="22">
        <f>'Parameters and Results'!$B$10*'Volatility and Adjustment a)'!F342 + (1-'Parameters and Results'!$B$10)*Data!H343^2</f>
        <v>1.9360063178681864E-5</v>
      </c>
      <c r="G343" s="8">
        <f t="shared" si="37"/>
        <v>6.9570222039824381E-2</v>
      </c>
      <c r="H343" s="22">
        <f>'Parameters and Results'!$B$10*H342 + (1-'Parameters and Results'!$B$10)*Data!I343^2</f>
        <v>9.071345650379612E-5</v>
      </c>
      <c r="I343" s="8">
        <f t="shared" si="38"/>
        <v>0.15059337344634069</v>
      </c>
      <c r="J343" s="22">
        <f>'Parameters and Results'!$B$10*J342 + (1-'Parameters and Results'!$B$10)*Data!J343^2</f>
        <v>1.7424056860813682E-6</v>
      </c>
      <c r="K343" s="8">
        <f t="shared" si="39"/>
        <v>2.0871066611947316E-2</v>
      </c>
      <c r="L343" s="22">
        <f>'Parameters and Results'!$B$10*L342 + (1-'Parameters and Results'!$B$10)*Data!K343^2</f>
        <v>9.1474323863862078E-5</v>
      </c>
      <c r="M343" s="8">
        <f t="shared" si="40"/>
        <v>0.15122361246169699</v>
      </c>
      <c r="N343" s="8">
        <f>Data!I343*$I$3023/I343</f>
        <v>9.5859348114030601E-3</v>
      </c>
      <c r="O343" s="8">
        <f>Data!J343*$K$3023/K343</f>
        <v>-7.3281288099055525E-4</v>
      </c>
      <c r="P343" s="8">
        <f t="shared" si="41"/>
        <v>8.8531219304125042E-3</v>
      </c>
    </row>
    <row r="344" spans="1:16" x14ac:dyDescent="0.2">
      <c r="A344" s="3">
        <v>35572</v>
      </c>
      <c r="B344" s="22">
        <f>'Parameters and Results'!$B$10*'Volatility and Adjustment a)'!B343 + (1-'Parameters and Results'!$B$10)*Data!F344^2</f>
        <v>4.5450992610274764E-5</v>
      </c>
      <c r="C344" s="8">
        <f t="shared" si="35"/>
        <v>0.1065961920172043</v>
      </c>
      <c r="D344" s="22">
        <f>'Parameters and Results'!$B$10*'Volatility and Adjustment a)'!D343 + (1-'Parameters and Results'!$B$10)*Data!G344^2</f>
        <v>1.1272587301222846E-4</v>
      </c>
      <c r="E344" s="8">
        <f t="shared" si="36"/>
        <v>0.16787336969590239</v>
      </c>
      <c r="F344" s="22">
        <f>'Parameters and Results'!$B$10*'Volatility and Adjustment a)'!F343 + (1-'Parameters and Results'!$B$10)*Data!H344^2</f>
        <v>3.0072150105693645E-5</v>
      </c>
      <c r="G344" s="8">
        <f t="shared" si="37"/>
        <v>8.6706617546894377E-2</v>
      </c>
      <c r="H344" s="22">
        <f>'Parameters and Results'!$B$10*H343 + (1-'Parameters and Results'!$B$10)*Data!I344^2</f>
        <v>8.5287751848910887E-5</v>
      </c>
      <c r="I344" s="8">
        <f t="shared" si="38"/>
        <v>0.14602033407107284</v>
      </c>
      <c r="J344" s="22">
        <f>'Parameters and Results'!$B$10*J343 + (1-'Parameters and Results'!$B$10)*Data!J344^2</f>
        <v>2.706493509512429E-6</v>
      </c>
      <c r="K344" s="8">
        <f t="shared" si="39"/>
        <v>2.6011985264068317E-2</v>
      </c>
      <c r="L344" s="22">
        <f>'Parameters and Results'!$B$10*L343 + (1-'Parameters and Results'!$B$10)*Data!K344^2</f>
        <v>8.6801217874841254E-5</v>
      </c>
      <c r="M344" s="8">
        <f t="shared" si="40"/>
        <v>0.14731023205707849</v>
      </c>
      <c r="N344" s="8">
        <f>Data!I344*$I$3023/I344</f>
        <v>-1.046572291359672E-3</v>
      </c>
      <c r="O344" s="8">
        <f>Data!J344*$K$3023/K344</f>
        <v>5.0399139389325489E-3</v>
      </c>
      <c r="P344" s="8">
        <f t="shared" si="41"/>
        <v>3.9933416475728765E-3</v>
      </c>
    </row>
    <row r="345" spans="1:16" x14ac:dyDescent="0.2">
      <c r="A345" s="3">
        <v>35573</v>
      </c>
      <c r="B345" s="22">
        <f>'Parameters and Results'!$B$10*'Volatility and Adjustment a)'!B344 + (1-'Parameters and Results'!$B$10)*Data!F345^2</f>
        <v>4.3000612190163487E-5</v>
      </c>
      <c r="C345" s="8">
        <f t="shared" si="35"/>
        <v>0.10368294482479205</v>
      </c>
      <c r="D345" s="22">
        <f>'Parameters and Results'!$B$10*'Volatility and Adjustment a)'!D344 + (1-'Parameters and Results'!$B$10)*Data!G345^2</f>
        <v>1.1692046866454474E-4</v>
      </c>
      <c r="E345" s="8">
        <f t="shared" si="36"/>
        <v>0.17096817588702345</v>
      </c>
      <c r="F345" s="22">
        <f>'Parameters and Results'!$B$10*'Volatility and Adjustment a)'!F344 + (1-'Parameters and Results'!$B$10)*Data!H345^2</f>
        <v>3.0061114304460231E-5</v>
      </c>
      <c r="G345" s="8">
        <f t="shared" si="37"/>
        <v>8.6690706399908044E-2</v>
      </c>
      <c r="H345" s="22">
        <f>'Parameters and Results'!$B$10*H344 + (1-'Parameters and Results'!$B$10)*Data!I345^2</f>
        <v>8.5223179966665153E-5</v>
      </c>
      <c r="I345" s="8">
        <f t="shared" si="38"/>
        <v>0.14596504715741465</v>
      </c>
      <c r="J345" s="22">
        <f>'Parameters and Results'!$B$10*J344 + (1-'Parameters and Results'!$B$10)*Data!J345^2</f>
        <v>2.7055002874014217E-6</v>
      </c>
      <c r="K345" s="8">
        <f t="shared" si="39"/>
        <v>2.6007211919972417E-2</v>
      </c>
      <c r="L345" s="22">
        <f>'Parameters and Results'!$B$10*L344 + (1-'Parameters and Results'!$B$10)*Data!K345^2</f>
        <v>8.5001148663943658E-5</v>
      </c>
      <c r="M345" s="8">
        <f t="shared" si="40"/>
        <v>0.14577478233901059</v>
      </c>
      <c r="N345" s="8">
        <f>Data!I345*$I$3023/I345</f>
        <v>1.7995436111332811E-2</v>
      </c>
      <c r="O345" s="8">
        <f>Data!J345*$K$3023/K345</f>
        <v>-1.959005289280562E-3</v>
      </c>
      <c r="P345" s="8">
        <f t="shared" si="41"/>
        <v>1.603643082205225E-2</v>
      </c>
    </row>
    <row r="346" spans="1:16" x14ac:dyDescent="0.2">
      <c r="A346" s="3">
        <v>35577</v>
      </c>
      <c r="B346" s="22">
        <f>'Parameters and Results'!$B$10*'Volatility and Adjustment a)'!B345 + (1-'Parameters and Results'!$B$10)*Data!F346^2</f>
        <v>4.1498362701668329E-5</v>
      </c>
      <c r="C346" s="8">
        <f t="shared" si="35"/>
        <v>0.10185573462214625</v>
      </c>
      <c r="D346" s="22">
        <f>'Parameters and Results'!$B$10*'Volatility and Adjustment a)'!D345 + (1-'Parameters and Results'!$B$10)*Data!G346^2</f>
        <v>1.1050399802966166E-4</v>
      </c>
      <c r="E346" s="8">
        <f t="shared" si="36"/>
        <v>0.1662107081611032</v>
      </c>
      <c r="F346" s="22">
        <f>'Parameters and Results'!$B$10*'Volatility and Adjustment a)'!F345 + (1-'Parameters and Results'!$B$10)*Data!H346^2</f>
        <v>2.8518279677581411E-5</v>
      </c>
      <c r="G346" s="8">
        <f t="shared" si="37"/>
        <v>8.4436780607714743E-2</v>
      </c>
      <c r="H346" s="22">
        <f>'Parameters and Results'!$B$10*H345 + (1-'Parameters and Results'!$B$10)*Data!I346^2</f>
        <v>8.1868711083025032E-5</v>
      </c>
      <c r="I346" s="8">
        <f t="shared" si="38"/>
        <v>0.14306354452045517</v>
      </c>
      <c r="J346" s="22">
        <f>'Parameters and Results'!$B$10*J345 + (1-'Parameters and Results'!$B$10)*Data!J346^2</f>
        <v>2.5666451709823281E-6</v>
      </c>
      <c r="K346" s="8">
        <f t="shared" si="39"/>
        <v>2.533103418231443E-2</v>
      </c>
      <c r="L346" s="22">
        <f>'Parameters and Results'!$B$10*L345 + (1-'Parameters and Results'!$B$10)*Data!K346^2</f>
        <v>8.2089877924931747E-5</v>
      </c>
      <c r="M346" s="8">
        <f t="shared" si="40"/>
        <v>0.14325665597532611</v>
      </c>
      <c r="N346" s="8">
        <f>Data!I346*$I$3023/I346</f>
        <v>1.0832883720055409E-2</v>
      </c>
      <c r="O346" s="8">
        <f>Data!J346*$K$3023/K346</f>
        <v>7.6706375314617554E-4</v>
      </c>
      <c r="P346" s="8">
        <f t="shared" si="41"/>
        <v>1.1599947473201585E-2</v>
      </c>
    </row>
    <row r="347" spans="1:16" x14ac:dyDescent="0.2">
      <c r="A347" s="3">
        <v>35578</v>
      </c>
      <c r="B347" s="22">
        <f>'Parameters and Results'!$B$10*'Volatility and Adjustment a)'!B346 + (1-'Parameters and Results'!$B$10)*Data!F347^2</f>
        <v>3.9054519550432023E-5</v>
      </c>
      <c r="C347" s="8">
        <f t="shared" si="35"/>
        <v>9.8811081805676049E-2</v>
      </c>
      <c r="D347" s="22">
        <f>'Parameters and Results'!$B$10*'Volatility and Adjustment a)'!D346 + (1-'Parameters and Results'!$B$10)*Data!G347^2</f>
        <v>1.043946758916431E-4</v>
      </c>
      <c r="E347" s="8">
        <f t="shared" si="36"/>
        <v>0.1615508247360897</v>
      </c>
      <c r="F347" s="22">
        <f>'Parameters and Results'!$B$10*'Volatility and Adjustment a)'!F346 + (1-'Parameters and Results'!$B$10)*Data!H347^2</f>
        <v>2.8710178353078188E-5</v>
      </c>
      <c r="G347" s="8">
        <f t="shared" si="37"/>
        <v>8.4720390628641146E-2</v>
      </c>
      <c r="H347" s="22">
        <f>'Parameters and Results'!$B$10*H346 + (1-'Parameters and Results'!$B$10)*Data!I347^2</f>
        <v>7.729012830540642E-5</v>
      </c>
      <c r="I347" s="8">
        <f t="shared" si="38"/>
        <v>0.13900551095676605</v>
      </c>
      <c r="J347" s="22">
        <f>'Parameters and Results'!$B$10*J346 + (1-'Parameters and Results'!$B$10)*Data!J347^2</f>
        <v>2.5839160517770378E-6</v>
      </c>
      <c r="K347" s="8">
        <f t="shared" si="39"/>
        <v>2.5416117188592349E-2</v>
      </c>
      <c r="L347" s="22">
        <f>'Parameters and Results'!$B$10*L346 + (1-'Parameters and Results'!$B$10)*Data!K347^2</f>
        <v>7.8147312468563864E-5</v>
      </c>
      <c r="M347" s="8">
        <f t="shared" si="40"/>
        <v>0.13977420404760302</v>
      </c>
      <c r="N347" s="8">
        <f>Data!I347*$I$3023/I347</f>
        <v>-4.8550270376606346E-3</v>
      </c>
      <c r="O347" s="8">
        <f>Data!J347*$K$3023/K347</f>
        <v>-2.0649684711715579E-3</v>
      </c>
      <c r="P347" s="8">
        <f t="shared" si="41"/>
        <v>-6.9199955088321925E-3</v>
      </c>
    </row>
    <row r="348" spans="1:16" x14ac:dyDescent="0.2">
      <c r="A348" s="3">
        <v>35579</v>
      </c>
      <c r="B348" s="22">
        <f>'Parameters and Results'!$B$10*'Volatility and Adjustment a)'!B347 + (1-'Parameters and Results'!$B$10)*Data!F348^2</f>
        <v>3.6785484174565127E-5</v>
      </c>
      <c r="C348" s="8">
        <f t="shared" si="35"/>
        <v>9.589771135768195E-2</v>
      </c>
      <c r="D348" s="22">
        <f>'Parameters and Results'!$B$10*'Volatility and Adjustment a)'!D347 + (1-'Parameters and Results'!$B$10)*Data!G348^2</f>
        <v>9.8952981954405629E-5</v>
      </c>
      <c r="E348" s="8">
        <f t="shared" si="36"/>
        <v>0.15728396449925022</v>
      </c>
      <c r="F348" s="22">
        <f>'Parameters and Results'!$B$10*'Volatility and Adjustment a)'!F347 + (1-'Parameters and Results'!$B$10)*Data!H348^2</f>
        <v>2.7105671403911894E-5</v>
      </c>
      <c r="G348" s="8">
        <f t="shared" si="37"/>
        <v>8.2319000546520082E-2</v>
      </c>
      <c r="H348" s="22">
        <f>'Parameters and Results'!$B$10*H347 + (1-'Parameters and Results'!$B$10)*Data!I348^2</f>
        <v>7.3182686319024919E-5</v>
      </c>
      <c r="I348" s="8">
        <f t="shared" si="38"/>
        <v>0.13526149333700346</v>
      </c>
      <c r="J348" s="22">
        <f>'Parameters and Results'!$B$10*J347 + (1-'Parameters and Results'!$B$10)*Data!J348^2</f>
        <v>2.439510426352071E-6</v>
      </c>
      <c r="K348" s="8">
        <f t="shared" si="39"/>
        <v>2.4695700163956027E-2</v>
      </c>
      <c r="L348" s="22">
        <f>'Parameters and Results'!$B$10*L347 + (1-'Parameters and Results'!$B$10)*Data!K348^2</f>
        <v>7.4149177857233753E-5</v>
      </c>
      <c r="M348" s="8">
        <f t="shared" si="40"/>
        <v>0.13615173324019214</v>
      </c>
      <c r="N348" s="8">
        <f>Data!I348*$I$3023/I348</f>
        <v>-6.2892591555039823E-3</v>
      </c>
      <c r="O348" s="8">
        <f>Data!J348*$K$3023/K348</f>
        <v>-5.2943696161781629E-4</v>
      </c>
      <c r="P348" s="8">
        <f t="shared" si="41"/>
        <v>-6.8186961171217983E-3</v>
      </c>
    </row>
    <row r="349" spans="1:16" x14ac:dyDescent="0.2">
      <c r="A349" s="3">
        <v>35580</v>
      </c>
      <c r="B349" s="22">
        <f>'Parameters and Results'!$B$10*'Volatility and Adjustment a)'!B348 + (1-'Parameters and Results'!$B$10)*Data!F349^2</f>
        <v>4.1805926018340503E-5</v>
      </c>
      <c r="C349" s="8">
        <f t="shared" si="35"/>
        <v>0.10223248752028449</v>
      </c>
      <c r="D349" s="22">
        <f>'Parameters and Results'!$B$10*'Volatility and Adjustment a)'!D348 + (1-'Parameters and Results'!$B$10)*Data!G349^2</f>
        <v>9.4493978884419613E-5</v>
      </c>
      <c r="E349" s="8">
        <f t="shared" si="36"/>
        <v>0.15369936473878121</v>
      </c>
      <c r="F349" s="22">
        <f>'Parameters and Results'!$B$10*'Volatility and Adjustment a)'!F348 + (1-'Parameters and Results'!$B$10)*Data!H349^2</f>
        <v>2.593203734931329E-5</v>
      </c>
      <c r="G349" s="8">
        <f t="shared" si="37"/>
        <v>8.0517136917108045E-2</v>
      </c>
      <c r="H349" s="22">
        <f>'Parameters and Results'!$B$10*H348 + (1-'Parameters and Results'!$B$10)*Data!I349^2</f>
        <v>7.1667561285769819E-5</v>
      </c>
      <c r="I349" s="8">
        <f t="shared" si="38"/>
        <v>0.13385398881408972</v>
      </c>
      <c r="J349" s="22">
        <f>'Parameters and Results'!$B$10*J348 + (1-'Parameters and Results'!$B$10)*Data!J349^2</f>
        <v>2.3338833614381967E-6</v>
      </c>
      <c r="K349" s="8">
        <f t="shared" si="39"/>
        <v>2.4155141075132416E-2</v>
      </c>
      <c r="L349" s="22">
        <f>'Parameters and Results'!$B$10*L348 + (1-'Parameters and Results'!$B$10)*Data!K349^2</f>
        <v>7.1932199546558749E-5</v>
      </c>
      <c r="M349" s="8">
        <f t="shared" si="40"/>
        <v>0.13410089442893244</v>
      </c>
      <c r="N349" s="8">
        <f>Data!I349*$I$3023/I349</f>
        <v>-1.4804731446805174E-2</v>
      </c>
      <c r="O349" s="8">
        <f>Data!J349*$K$3023/K349</f>
        <v>1.0597475245857869E-3</v>
      </c>
      <c r="P349" s="8">
        <f t="shared" si="41"/>
        <v>-1.3744983922219386E-2</v>
      </c>
    </row>
    <row r="350" spans="1:16" x14ac:dyDescent="0.2">
      <c r="A350" s="3">
        <v>35583</v>
      </c>
      <c r="B350" s="22">
        <f>'Parameters and Results'!$B$10*'Volatility and Adjustment a)'!B349 + (1-'Parameters and Results'!$B$10)*Data!F350^2</f>
        <v>4.9035385322727102E-5</v>
      </c>
      <c r="C350" s="8">
        <f t="shared" si="35"/>
        <v>0.1107196745419791</v>
      </c>
      <c r="D350" s="22">
        <f>'Parameters and Results'!$B$10*'Volatility and Adjustment a)'!D349 + (1-'Parameters and Results'!$B$10)*Data!G350^2</f>
        <v>8.9132417071769942E-5</v>
      </c>
      <c r="E350" s="8">
        <f t="shared" si="36"/>
        <v>0.14927526341608807</v>
      </c>
      <c r="F350" s="22">
        <f>'Parameters and Results'!$B$10*'Volatility and Adjustment a)'!F349 + (1-'Parameters and Results'!$B$10)*Data!H350^2</f>
        <v>2.4440968691235163E-5</v>
      </c>
      <c r="G350" s="8">
        <f t="shared" si="37"/>
        <v>7.8168038051423486E-2</v>
      </c>
      <c r="H350" s="22">
        <f>'Parameters and Results'!$B$10*H349 + (1-'Parameters and Results'!$B$10)*Data!I350^2</f>
        <v>7.654964427114906E-5</v>
      </c>
      <c r="I350" s="8">
        <f t="shared" si="38"/>
        <v>0.13833803189212743</v>
      </c>
      <c r="J350" s="22">
        <f>'Parameters and Results'!$B$10*J349 + (1-'Parameters and Results'!$B$10)*Data!J350^2</f>
        <v>2.1996871822111651E-6</v>
      </c>
      <c r="K350" s="8">
        <f t="shared" si="39"/>
        <v>2.3450411415427048E-2</v>
      </c>
      <c r="L350" s="22">
        <f>'Parameters and Results'!$B$10*L349 + (1-'Parameters and Results'!$B$10)*Data!K350^2</f>
        <v>7.634123133316815E-5</v>
      </c>
      <c r="M350" s="8">
        <f t="shared" si="40"/>
        <v>0.13814958499138547</v>
      </c>
      <c r="N350" s="8">
        <f>Data!I350*$I$3023/I350</f>
        <v>-2.559646939665805E-2</v>
      </c>
      <c r="O350" s="8">
        <f>Data!J350*$K$3023/K350</f>
        <v>4.1316190790184658E-4</v>
      </c>
      <c r="P350" s="8">
        <f t="shared" si="41"/>
        <v>-2.5183307488756204E-2</v>
      </c>
    </row>
    <row r="351" spans="1:16" x14ac:dyDescent="0.2">
      <c r="A351" s="3">
        <v>35584</v>
      </c>
      <c r="B351" s="22">
        <f>'Parameters and Results'!$B$10*'Volatility and Adjustment a)'!B350 + (1-'Parameters and Results'!$B$10)*Data!F351^2</f>
        <v>4.6165390307758508E-5</v>
      </c>
      <c r="C351" s="8">
        <f t="shared" si="35"/>
        <v>0.10743066404402249</v>
      </c>
      <c r="D351" s="22">
        <f>'Parameters and Results'!$B$10*'Volatility and Adjustment a)'!D350 + (1-'Parameters and Results'!$B$10)*Data!G351^2</f>
        <v>8.3849403943839494E-5</v>
      </c>
      <c r="E351" s="8">
        <f t="shared" si="36"/>
        <v>0.14478380774782751</v>
      </c>
      <c r="F351" s="22">
        <f>'Parameters and Results'!$B$10*'Volatility and Adjustment a)'!F350 + (1-'Parameters and Results'!$B$10)*Data!H351^2</f>
        <v>2.2974735223816762E-5</v>
      </c>
      <c r="G351" s="8">
        <f t="shared" si="37"/>
        <v>7.5787095246843905E-2</v>
      </c>
      <c r="H351" s="22">
        <f>'Parameters and Results'!$B$10*H350 + (1-'Parameters and Results'!$B$10)*Data!I351^2</f>
        <v>7.2095494362164276E-5</v>
      </c>
      <c r="I351" s="8">
        <f t="shared" si="38"/>
        <v>0.13425302078739632</v>
      </c>
      <c r="J351" s="22">
        <f>'Parameters and Results'!$B$10*J350 + (1-'Parameters and Results'!$B$10)*Data!J351^2</f>
        <v>2.067726170143509E-6</v>
      </c>
      <c r="K351" s="8">
        <f t="shared" si="39"/>
        <v>2.2736128574053174E-2</v>
      </c>
      <c r="L351" s="22">
        <f>'Parameters and Results'!$B$10*L350 + (1-'Parameters and Results'!$B$10)*Data!K351^2</f>
        <v>7.1896255622585332E-5</v>
      </c>
      <c r="M351" s="8">
        <f t="shared" si="40"/>
        <v>0.13406738568960885</v>
      </c>
      <c r="N351" s="8">
        <f>Data!I351*$I$3023/I351</f>
        <v>-3.2431379218020866E-3</v>
      </c>
      <c r="O351" s="8">
        <f>Data!J351*$K$3023/K351</f>
        <v>2.5080972315308566E-5</v>
      </c>
      <c r="P351" s="8">
        <f t="shared" si="41"/>
        <v>-3.2180569494867782E-3</v>
      </c>
    </row>
    <row r="352" spans="1:16" x14ac:dyDescent="0.2">
      <c r="A352" s="3">
        <v>35585</v>
      </c>
      <c r="B352" s="22">
        <f>'Parameters and Results'!$B$10*'Volatility and Adjustment a)'!B351 + (1-'Parameters and Results'!$B$10)*Data!F352^2</f>
        <v>4.3396882368541266E-5</v>
      </c>
      <c r="C352" s="8">
        <f t="shared" si="35"/>
        <v>0.1041595919353341</v>
      </c>
      <c r="D352" s="22">
        <f>'Parameters and Results'!$B$10*'Volatility and Adjustment a)'!D351 + (1-'Parameters and Results'!$B$10)*Data!G352^2</f>
        <v>8.1254336364897868E-5</v>
      </c>
      <c r="E352" s="8">
        <f t="shared" si="36"/>
        <v>0.14252573133025653</v>
      </c>
      <c r="F352" s="22">
        <f>'Parameters and Results'!$B$10*'Volatility and Adjustment a)'!F351 + (1-'Parameters and Results'!$B$10)*Data!H352^2</f>
        <v>2.2701857453757863E-5</v>
      </c>
      <c r="G352" s="8">
        <f t="shared" si="37"/>
        <v>7.5335677891948824E-2</v>
      </c>
      <c r="H352" s="22">
        <f>'Parameters and Results'!$B$10*H351 + (1-'Parameters and Results'!$B$10)*Data!I352^2</f>
        <v>6.853664567066782E-5</v>
      </c>
      <c r="I352" s="8">
        <f t="shared" si="38"/>
        <v>0.130897522580326</v>
      </c>
      <c r="J352" s="22">
        <f>'Parameters and Results'!$B$10*J351 + (1-'Parameters and Results'!$B$10)*Data!J352^2</f>
        <v>2.043167170838208E-6</v>
      </c>
      <c r="K352" s="8">
        <f t="shared" si="39"/>
        <v>2.2600703367584647E-2</v>
      </c>
      <c r="L352" s="22">
        <f>'Parameters and Results'!$B$10*L351 + (1-'Parameters and Results'!$B$10)*Data!K352^2</f>
        <v>6.7896387186501138E-5</v>
      </c>
      <c r="M352" s="8">
        <f t="shared" si="40"/>
        <v>0.13028467598541774</v>
      </c>
      <c r="N352" s="8">
        <f>Data!I352*$I$3023/I352</f>
        <v>-7.8177600400427729E-3</v>
      </c>
      <c r="O352" s="8">
        <f>Data!J352*$K$3023/K352</f>
        <v>1.7700358366634732E-3</v>
      </c>
      <c r="P352" s="8">
        <f t="shared" si="41"/>
        <v>-6.0477242033792995E-3</v>
      </c>
    </row>
    <row r="353" spans="1:16" x14ac:dyDescent="0.2">
      <c r="A353" s="3">
        <v>35586</v>
      </c>
      <c r="B353" s="22">
        <f>'Parameters and Results'!$B$10*'Volatility and Adjustment a)'!B352 + (1-'Parameters and Results'!$B$10)*Data!F353^2</f>
        <v>4.1842669364125803E-5</v>
      </c>
      <c r="C353" s="8">
        <f t="shared" si="35"/>
        <v>0.10227740386337274</v>
      </c>
      <c r="D353" s="22">
        <f>'Parameters and Results'!$B$10*'Volatility and Adjustment a)'!D352 + (1-'Parameters and Results'!$B$10)*Data!G353^2</f>
        <v>7.7312420002958012E-5</v>
      </c>
      <c r="E353" s="8">
        <f t="shared" si="36"/>
        <v>0.13902555520744919</v>
      </c>
      <c r="F353" s="22">
        <f>'Parameters and Results'!$B$10*'Volatility and Adjustment a)'!F352 + (1-'Parameters and Results'!$B$10)*Data!H353^2</f>
        <v>2.2047941159342413E-5</v>
      </c>
      <c r="G353" s="8">
        <f t="shared" si="37"/>
        <v>7.4242745705123292E-2</v>
      </c>
      <c r="H353" s="22">
        <f>'Parameters and Results'!$B$10*H352 + (1-'Parameters and Results'!$B$10)*Data!I353^2</f>
        <v>6.6435539230971937E-5</v>
      </c>
      <c r="I353" s="8">
        <f t="shared" si="38"/>
        <v>0.12887546239584549</v>
      </c>
      <c r="J353" s="22">
        <f>'Parameters and Results'!$B$10*J352 + (1-'Parameters and Results'!$B$10)*Data!J353^2</f>
        <v>1.9843147043408174E-6</v>
      </c>
      <c r="K353" s="8">
        <f t="shared" si="39"/>
        <v>2.227282371153699E-2</v>
      </c>
      <c r="L353" s="22">
        <f>'Parameters and Results'!$B$10*L352 + (1-'Parameters and Results'!$B$10)*Data!K353^2</f>
        <v>6.5181383196484619E-5</v>
      </c>
      <c r="M353" s="8">
        <f t="shared" si="40"/>
        <v>0.12765322478935326</v>
      </c>
      <c r="N353" s="8">
        <f>Data!I353*$I$3023/I353</f>
        <v>1.2858655097300161E-2</v>
      </c>
      <c r="O353" s="8">
        <f>Data!J353*$K$3023/K353</f>
        <v>-1.4374903866039852E-3</v>
      </c>
      <c r="P353" s="8">
        <f t="shared" si="41"/>
        <v>1.1421164710696177E-2</v>
      </c>
    </row>
    <row r="354" spans="1:16" x14ac:dyDescent="0.2">
      <c r="A354" s="3">
        <v>35587</v>
      </c>
      <c r="B354" s="22">
        <f>'Parameters and Results'!$B$10*'Volatility and Adjustment a)'!B353 + (1-'Parameters and Results'!$B$10)*Data!F354^2</f>
        <v>5.2692813517675875E-5</v>
      </c>
      <c r="C354" s="8">
        <f t="shared" si="35"/>
        <v>0.11477457636349161</v>
      </c>
      <c r="D354" s="22">
        <f>'Parameters and Results'!$B$10*'Volatility and Adjustment a)'!D353 + (1-'Parameters and Results'!$B$10)*Data!G354^2</f>
        <v>9.0298072072898155E-5</v>
      </c>
      <c r="E354" s="8">
        <f t="shared" si="36"/>
        <v>0.15024818806968868</v>
      </c>
      <c r="F354" s="22">
        <f>'Parameters and Results'!$B$10*'Volatility and Adjustment a)'!F353 + (1-'Parameters and Results'!$B$10)*Data!H354^2</f>
        <v>2.1245115789617909E-5</v>
      </c>
      <c r="G354" s="8">
        <f t="shared" si="37"/>
        <v>7.2878521852494216E-2</v>
      </c>
      <c r="H354" s="22">
        <f>'Parameters and Results'!$B$10*H353 + (1-'Parameters and Results'!$B$10)*Data!I354^2</f>
        <v>9.2319159656238434E-5</v>
      </c>
      <c r="I354" s="8">
        <f t="shared" si="38"/>
        <v>0.15192034068570148</v>
      </c>
      <c r="J354" s="22">
        <f>'Parameters and Results'!$B$10*J353 + (1-'Parameters and Results'!$B$10)*Data!J354^2</f>
        <v>1.9120604210656122E-6</v>
      </c>
      <c r="K354" s="8">
        <f t="shared" si="39"/>
        <v>2.1863556555748266E-2</v>
      </c>
      <c r="L354" s="22">
        <f>'Parameters and Results'!$B$10*L353 + (1-'Parameters and Results'!$B$10)*Data!K354^2</f>
        <v>9.3551833936387731E-5</v>
      </c>
      <c r="M354" s="8">
        <f t="shared" si="40"/>
        <v>0.15293122141700474</v>
      </c>
      <c r="N354" s="8">
        <f>Data!I354*$I$3023/I354</f>
        <v>4.2038738074645261E-2</v>
      </c>
      <c r="O354" s="8">
        <f>Data!J354*$K$3023/K354</f>
        <v>1.2548908509415859E-3</v>
      </c>
      <c r="P354" s="8">
        <f t="shared" si="41"/>
        <v>4.3293628925586844E-2</v>
      </c>
    </row>
    <row r="355" spans="1:16" x14ac:dyDescent="0.2">
      <c r="A355" s="3">
        <v>35590</v>
      </c>
      <c r="B355" s="22">
        <f>'Parameters and Results'!$B$10*'Volatility and Adjustment a)'!B354 + (1-'Parameters and Results'!$B$10)*Data!F355^2</f>
        <v>5.4323805122458166E-5</v>
      </c>
      <c r="C355" s="8">
        <f t="shared" si="35"/>
        <v>0.11653733856843712</v>
      </c>
      <c r="D355" s="22">
        <f>'Parameters and Results'!$B$10*'Volatility and Adjustment a)'!D354 + (1-'Parameters and Results'!$B$10)*Data!G355^2</f>
        <v>8.6825925858976451E-5</v>
      </c>
      <c r="E355" s="8">
        <f t="shared" si="36"/>
        <v>0.1473311965089</v>
      </c>
      <c r="F355" s="22">
        <f>'Parameters and Results'!$B$10*'Volatility and Adjustment a)'!F354 + (1-'Parameters and Results'!$B$10)*Data!H355^2</f>
        <v>2.1237967493062258E-5</v>
      </c>
      <c r="G355" s="8">
        <f t="shared" si="37"/>
        <v>7.286626018443354E-2</v>
      </c>
      <c r="H355" s="22">
        <f>'Parameters and Results'!$B$10*H354 + (1-'Parameters and Results'!$B$10)*Data!I355^2</f>
        <v>9.3902435365081913E-5</v>
      </c>
      <c r="I355" s="8">
        <f t="shared" si="38"/>
        <v>0.15321752132595828</v>
      </c>
      <c r="J355" s="22">
        <f>'Parameters and Results'!$B$10*J354 + (1-'Parameters and Results'!$B$10)*Data!J355^2</f>
        <v>1.9114170743756036E-6</v>
      </c>
      <c r="K355" s="8">
        <f t="shared" si="39"/>
        <v>2.1859878055330063E-2</v>
      </c>
      <c r="L355" s="22">
        <f>'Parameters and Results'!$B$10*L354 + (1-'Parameters and Results'!$B$10)*Data!K355^2</f>
        <v>9.3372422476770242E-5</v>
      </c>
      <c r="M355" s="8">
        <f t="shared" si="40"/>
        <v>0.15278450713077082</v>
      </c>
      <c r="N355" s="8">
        <f>Data!I355*$I$3023/I355</f>
        <v>2.0354259228425788E-2</v>
      </c>
      <c r="O355" s="8">
        <f>Data!J355*$K$3023/K355</f>
        <v>-1.9594764601920554E-3</v>
      </c>
      <c r="P355" s="8">
        <f t="shared" si="41"/>
        <v>1.8394782768233732E-2</v>
      </c>
    </row>
    <row r="356" spans="1:16" x14ac:dyDescent="0.2">
      <c r="A356" s="3">
        <v>35591</v>
      </c>
      <c r="B356" s="22">
        <f>'Parameters and Results'!$B$10*'Volatility and Adjustment a)'!B355 + (1-'Parameters and Results'!$B$10)*Data!F356^2</f>
        <v>5.8623113028752418E-5</v>
      </c>
      <c r="C356" s="8">
        <f t="shared" si="35"/>
        <v>0.121061051776317</v>
      </c>
      <c r="D356" s="22">
        <f>'Parameters and Results'!$B$10*'Volatility and Adjustment a)'!D355 + (1-'Parameters and Results'!$B$10)*Data!G356^2</f>
        <v>8.2063937081072912E-5</v>
      </c>
      <c r="E356" s="8">
        <f t="shared" si="36"/>
        <v>0.14323401924915821</v>
      </c>
      <c r="F356" s="22">
        <f>'Parameters and Results'!$B$10*'Volatility and Adjustment a)'!F355 + (1-'Parameters and Results'!$B$10)*Data!H356^2</f>
        <v>2.012694245828495E-5</v>
      </c>
      <c r="G356" s="8">
        <f t="shared" si="37"/>
        <v>7.0934727845895329E-2</v>
      </c>
      <c r="H356" s="22">
        <f>'Parameters and Results'!$B$10*H355 + (1-'Parameters and Results'!$B$10)*Data!I356^2</f>
        <v>9.5924099401640007E-5</v>
      </c>
      <c r="I356" s="8">
        <f t="shared" si="38"/>
        <v>0.15485807970658166</v>
      </c>
      <c r="J356" s="22">
        <f>'Parameters and Results'!$B$10*J355 + (1-'Parameters and Results'!$B$10)*Data!J356^2</f>
        <v>1.8114248212456458E-6</v>
      </c>
      <c r="K356" s="8">
        <f t="shared" si="39"/>
        <v>2.12804183537686E-2</v>
      </c>
      <c r="L356" s="22">
        <f>'Parameters and Results'!$B$10*L355 + (1-'Parameters and Results'!$B$10)*Data!K356^2</f>
        <v>9.4769804184738387E-5</v>
      </c>
      <c r="M356" s="8">
        <f t="shared" si="40"/>
        <v>0.15392352336853712</v>
      </c>
      <c r="N356" s="8">
        <f>Data!I356*$I$3023/I356</f>
        <v>2.0879086363784587E-2</v>
      </c>
      <c r="O356" s="8">
        <f>Data!J356*$K$3023/K356</f>
        <v>-7.2236084475160332E-4</v>
      </c>
      <c r="P356" s="8">
        <f t="shared" si="41"/>
        <v>2.0156725519032984E-2</v>
      </c>
    </row>
    <row r="357" spans="1:16" x14ac:dyDescent="0.2">
      <c r="A357" s="3">
        <v>35592</v>
      </c>
      <c r="B357" s="22">
        <f>'Parameters and Results'!$B$10*'Volatility and Adjustment a)'!B356 + (1-'Parameters and Results'!$B$10)*Data!F357^2</f>
        <v>5.5692606107969256E-5</v>
      </c>
      <c r="C357" s="8">
        <f t="shared" si="35"/>
        <v>0.11799640472061983</v>
      </c>
      <c r="D357" s="22">
        <f>'Parameters and Results'!$B$10*'Volatility and Adjustment a)'!D356 + (1-'Parameters and Results'!$B$10)*Data!G357^2</f>
        <v>7.8614554345213209E-5</v>
      </c>
      <c r="E357" s="8">
        <f t="shared" si="36"/>
        <v>0.14019143549555124</v>
      </c>
      <c r="F357" s="22">
        <f>'Parameters and Results'!$B$10*'Volatility and Adjustment a)'!F356 + (1-'Parameters and Results'!$B$10)*Data!H357^2</f>
        <v>1.8951543877023369E-5</v>
      </c>
      <c r="G357" s="8">
        <f t="shared" si="37"/>
        <v>6.8832303239509882E-2</v>
      </c>
      <c r="H357" s="22">
        <f>'Parameters and Results'!$B$10*H356 + (1-'Parameters and Results'!$B$10)*Data!I357^2</f>
        <v>9.0168867021928856E-5</v>
      </c>
      <c r="I357" s="8">
        <f t="shared" si="38"/>
        <v>0.15014065657070444</v>
      </c>
      <c r="J357" s="22">
        <f>'Parameters and Results'!$B$10*J356 + (1-'Parameters and Results'!$B$10)*Data!J357^2</f>
        <v>1.7056389489321035E-6</v>
      </c>
      <c r="K357" s="8">
        <f t="shared" si="39"/>
        <v>2.0649690971852964E-2</v>
      </c>
      <c r="L357" s="22">
        <f>'Parameters and Results'!$B$10*L356 + (1-'Parameters and Results'!$B$10)*Data!K357^2</f>
        <v>8.9085155206272373E-5</v>
      </c>
      <c r="M357" s="8">
        <f t="shared" si="40"/>
        <v>0.14923568206554388</v>
      </c>
      <c r="N357" s="8">
        <f>Data!I357*$I$3023/I357</f>
        <v>-1.1374602359640295E-4</v>
      </c>
      <c r="O357" s="8">
        <f>Data!J357*$K$3023/K357</f>
        <v>3.3070385536369042E-4</v>
      </c>
      <c r="P357" s="8">
        <f t="shared" si="41"/>
        <v>2.1695783176728747E-4</v>
      </c>
    </row>
    <row r="358" spans="1:16" x14ac:dyDescent="0.2">
      <c r="A358" s="3">
        <v>35593</v>
      </c>
      <c r="B358" s="22">
        <f>'Parameters and Results'!$B$10*'Volatility and Adjustment a)'!B357 + (1-'Parameters and Results'!$B$10)*Data!F358^2</f>
        <v>5.5187868836313372E-5</v>
      </c>
      <c r="C358" s="8">
        <f t="shared" si="35"/>
        <v>0.11746049212002452</v>
      </c>
      <c r="D358" s="22">
        <f>'Parameters and Results'!$B$10*'Volatility and Adjustment a)'!D357 + (1-'Parameters and Results'!$B$10)*Data!G358^2</f>
        <v>8.8965667287371314E-5</v>
      </c>
      <c r="E358" s="8">
        <f t="shared" si="36"/>
        <v>0.14913556524800792</v>
      </c>
      <c r="F358" s="22">
        <f>'Parameters and Results'!$B$10*'Volatility and Adjustment a)'!F357 + (1-'Parameters and Results'!$B$10)*Data!H358^2</f>
        <v>1.788707465804037E-5</v>
      </c>
      <c r="G358" s="8">
        <f t="shared" si="37"/>
        <v>6.687128430432672E-2</v>
      </c>
      <c r="H358" s="22">
        <f>'Parameters and Results'!$B$10*H357 + (1-'Parameters and Results'!$B$10)*Data!I358^2</f>
        <v>9.7502888220367824E-5</v>
      </c>
      <c r="I358" s="8">
        <f t="shared" si="38"/>
        <v>0.15612726236981148</v>
      </c>
      <c r="J358" s="22">
        <f>'Parameters and Results'!$B$10*J357 + (1-'Parameters and Results'!$B$10)*Data!J358^2</f>
        <v>1.6098367192236336E-6</v>
      </c>
      <c r="K358" s="8">
        <f t="shared" si="39"/>
        <v>2.0061385291298015E-2</v>
      </c>
      <c r="L358" s="22">
        <f>'Parameters and Results'!$B$10*L357 + (1-'Parameters and Results'!$B$10)*Data!K358^2</f>
        <v>9.7067960140532399E-5</v>
      </c>
      <c r="M358" s="8">
        <f t="shared" si="40"/>
        <v>0.15577865718747577</v>
      </c>
      <c r="N358" s="8">
        <f>Data!I358*$I$3023/I358</f>
        <v>2.6719389440784096E-2</v>
      </c>
      <c r="O358" s="8">
        <f>Data!J358*$K$3023/K358</f>
        <v>5.1107091291580943E-4</v>
      </c>
      <c r="P358" s="8">
        <f t="shared" si="41"/>
        <v>2.7230460353699904E-2</v>
      </c>
    </row>
    <row r="359" spans="1:16" x14ac:dyDescent="0.2">
      <c r="A359" s="3">
        <v>35594</v>
      </c>
      <c r="B359" s="22">
        <f>'Parameters and Results'!$B$10*'Volatility and Adjustment a)'!B358 + (1-'Parameters and Results'!$B$10)*Data!F359^2</f>
        <v>5.3618152199929798E-5</v>
      </c>
      <c r="C359" s="8">
        <f t="shared" si="35"/>
        <v>0.11577796875909703</v>
      </c>
      <c r="D359" s="22">
        <f>'Parameters and Results'!$B$10*'Volatility and Adjustment a)'!D358 + (1-'Parameters and Results'!$B$10)*Data!G359^2</f>
        <v>9.0944426639738785E-5</v>
      </c>
      <c r="E359" s="8">
        <f t="shared" si="36"/>
        <v>0.15078496828243423</v>
      </c>
      <c r="F359" s="22">
        <f>'Parameters and Results'!$B$10*'Volatility and Adjustment a)'!F358 + (1-'Parameters and Results'!$B$10)*Data!H359^2</f>
        <v>1.6886473592196351E-5</v>
      </c>
      <c r="G359" s="8">
        <f t="shared" si="37"/>
        <v>6.497398247028642E-2</v>
      </c>
      <c r="H359" s="22">
        <f>'Parameters and Results'!$B$10*H358 + (1-'Parameters and Results'!$B$10)*Data!I359^2</f>
        <v>9.8492967027852141E-5</v>
      </c>
      <c r="I359" s="8">
        <f t="shared" si="38"/>
        <v>0.15691794593660419</v>
      </c>
      <c r="J359" s="22">
        <f>'Parameters and Results'!$B$10*J358 + (1-'Parameters and Results'!$B$10)*Data!J359^2</f>
        <v>1.5197826232976717E-6</v>
      </c>
      <c r="K359" s="8">
        <f t="shared" si="39"/>
        <v>1.949219474108593E-2</v>
      </c>
      <c r="L359" s="22">
        <f>'Parameters and Results'!$B$10*L358 + (1-'Parameters and Results'!$B$10)*Data!K359^2</f>
        <v>9.7667782474919032E-5</v>
      </c>
      <c r="M359" s="8">
        <f t="shared" si="40"/>
        <v>0.15625922570757145</v>
      </c>
      <c r="N359" s="8">
        <f>Data!I359*$I$3023/I359</f>
        <v>1.9476603448182559E-2</v>
      </c>
      <c r="O359" s="8">
        <f>Data!J359*$K$3023/K359</f>
        <v>-5.2599466767939138E-4</v>
      </c>
      <c r="P359" s="8">
        <f t="shared" si="41"/>
        <v>1.8950608780503166E-2</v>
      </c>
    </row>
    <row r="360" spans="1:16" x14ac:dyDescent="0.2">
      <c r="A360" s="3">
        <v>35597</v>
      </c>
      <c r="B360" s="22">
        <f>'Parameters and Results'!$B$10*'Volatility and Adjustment a)'!B359 + (1-'Parameters and Results'!$B$10)*Data!F360^2</f>
        <v>5.4218407180460886E-5</v>
      </c>
      <c r="C360" s="8">
        <f t="shared" si="35"/>
        <v>0.11642423199280819</v>
      </c>
      <c r="D360" s="22">
        <f>'Parameters and Results'!$B$10*'Volatility and Adjustment a)'!D359 + (1-'Parameters and Results'!$B$10)*Data!G360^2</f>
        <v>8.5517584681147534E-5</v>
      </c>
      <c r="E360" s="8">
        <f t="shared" si="36"/>
        <v>0.14621694898433246</v>
      </c>
      <c r="F360" s="22">
        <f>'Parameters and Results'!$B$10*'Volatility and Adjustment a)'!F359 + (1-'Parameters and Results'!$B$10)*Data!H360^2</f>
        <v>1.5911154330316492E-5</v>
      </c>
      <c r="G360" s="8">
        <f t="shared" si="37"/>
        <v>6.3069712085747812E-2</v>
      </c>
      <c r="H360" s="22">
        <f>'Parameters and Results'!$B$10*H359 + (1-'Parameters and Results'!$B$10)*Data!I360^2</f>
        <v>9.5195884992363395E-5</v>
      </c>
      <c r="I360" s="8">
        <f t="shared" si="38"/>
        <v>0.15426915196529359</v>
      </c>
      <c r="J360" s="22">
        <f>'Parameters and Results'!$B$10*J359 + (1-'Parameters and Results'!$B$10)*Data!J360^2</f>
        <v>1.4320038897284844E-6</v>
      </c>
      <c r="K360" s="8">
        <f t="shared" si="39"/>
        <v>1.8920913625724341E-2</v>
      </c>
      <c r="L360" s="22">
        <f>'Parameters and Results'!$B$10*L359 + (1-'Parameters and Results'!$B$10)*Data!K360^2</f>
        <v>9.4234898025204688E-5</v>
      </c>
      <c r="M360" s="8">
        <f t="shared" si="40"/>
        <v>0.15348851587757689</v>
      </c>
      <c r="N360" s="8">
        <f>Data!I360*$I$3023/I360</f>
        <v>-1.2243300421853221E-2</v>
      </c>
      <c r="O360" s="8">
        <f>Data!J360*$K$3023/K360</f>
        <v>3.9129513654667094E-4</v>
      </c>
      <c r="P360" s="8">
        <f t="shared" si="41"/>
        <v>-1.185200528530655E-2</v>
      </c>
    </row>
    <row r="361" spans="1:16" x14ac:dyDescent="0.2">
      <c r="A361" s="3">
        <v>35598</v>
      </c>
      <c r="B361" s="22">
        <f>'Parameters and Results'!$B$10*'Volatility and Adjustment a)'!B360 + (1-'Parameters and Results'!$B$10)*Data!F361^2</f>
        <v>6.1649718198230575E-5</v>
      </c>
      <c r="C361" s="8">
        <f t="shared" si="35"/>
        <v>0.12414680644123571</v>
      </c>
      <c r="D361" s="22">
        <f>'Parameters and Results'!$B$10*'Volatility and Adjustment a)'!D360 + (1-'Parameters and Results'!$B$10)*Data!G361^2</f>
        <v>8.0406821723286734E-5</v>
      </c>
      <c r="E361" s="8">
        <f t="shared" si="36"/>
        <v>0.14178048325076933</v>
      </c>
      <c r="F361" s="22">
        <f>'Parameters and Results'!$B$10*'Volatility and Adjustment a)'!F360 + (1-'Parameters and Results'!$B$10)*Data!H361^2</f>
        <v>1.5132001230134894E-5</v>
      </c>
      <c r="G361" s="8">
        <f t="shared" si="37"/>
        <v>6.1506099758753388E-2</v>
      </c>
      <c r="H361" s="22">
        <f>'Parameters and Results'!$B$10*H360 + (1-'Parameters and Results'!$B$10)*Data!I361^2</f>
        <v>9.7230286154991672E-5</v>
      </c>
      <c r="I361" s="8">
        <f t="shared" si="38"/>
        <v>0.15590885651157832</v>
      </c>
      <c r="J361" s="22">
        <f>'Parameters and Results'!$B$10*J360 + (1-'Parameters and Results'!$B$10)*Data!J361^2</f>
        <v>1.3618801107121405E-6</v>
      </c>
      <c r="K361" s="8">
        <f t="shared" si="39"/>
        <v>1.8451829927626017E-2</v>
      </c>
      <c r="L361" s="22">
        <f>'Parameters and Results'!$B$10*L360 + (1-'Parameters and Results'!$B$10)*Data!K361^2</f>
        <v>9.7042359812542063E-5</v>
      </c>
      <c r="M361" s="8">
        <f t="shared" si="40"/>
        <v>0.15575811360290517</v>
      </c>
      <c r="N361" s="8">
        <f>Data!I361*$I$3023/I361</f>
        <v>-2.0860372866626301E-2</v>
      </c>
      <c r="O361" s="8">
        <f>Data!J361*$K$3023/K361</f>
        <v>-8.6381922330322079E-4</v>
      </c>
      <c r="P361" s="8">
        <f t="shared" si="41"/>
        <v>-2.1724192089929522E-2</v>
      </c>
    </row>
    <row r="362" spans="1:16" x14ac:dyDescent="0.2">
      <c r="A362" s="3">
        <v>35599</v>
      </c>
      <c r="B362" s="22">
        <f>'Parameters and Results'!$B$10*'Volatility and Adjustment a)'!B361 + (1-'Parameters and Results'!$B$10)*Data!F362^2</f>
        <v>5.9698146163026544E-5</v>
      </c>
      <c r="C362" s="8">
        <f t="shared" si="35"/>
        <v>0.12216602040156926</v>
      </c>
      <c r="D362" s="22">
        <f>'Parameters and Results'!$B$10*'Volatility and Adjustment a)'!D361 + (1-'Parameters and Results'!$B$10)*Data!G362^2</f>
        <v>7.7750151210562822E-5</v>
      </c>
      <c r="E362" s="8">
        <f t="shared" si="36"/>
        <v>0.13941857050852552</v>
      </c>
      <c r="F362" s="22">
        <f>'Parameters and Results'!$B$10*'Volatility and Adjustment a)'!F361 + (1-'Parameters and Results'!$B$10)*Data!H362^2</f>
        <v>1.422430466010305E-5</v>
      </c>
      <c r="G362" s="8">
        <f t="shared" si="37"/>
        <v>5.9632844683326677E-2</v>
      </c>
      <c r="H362" s="22">
        <f>'Parameters and Results'!$B$10*H361 + (1-'Parameters and Results'!$B$10)*Data!I362^2</f>
        <v>9.5205659573315487E-5</v>
      </c>
      <c r="I362" s="8">
        <f t="shared" si="38"/>
        <v>0.15427707183288408</v>
      </c>
      <c r="J362" s="22">
        <f>'Parameters and Results'!$B$10*J361 + (1-'Parameters and Results'!$B$10)*Data!J362^2</f>
        <v>1.2801874194092745E-6</v>
      </c>
      <c r="K362" s="8">
        <f t="shared" si="39"/>
        <v>1.7889853404998005E-2</v>
      </c>
      <c r="L362" s="22">
        <f>'Parameters and Results'!$B$10*L361 + (1-'Parameters and Results'!$B$10)*Data!K362^2</f>
        <v>9.501152199518021E-5</v>
      </c>
      <c r="M362" s="8">
        <f t="shared" si="40"/>
        <v>0.1541196953630361</v>
      </c>
      <c r="N362" s="8">
        <f>Data!I362*$I$3023/I362</f>
        <v>-1.4783073844165421E-2</v>
      </c>
      <c r="O362" s="8">
        <f>Data!J362*$K$3023/K362</f>
        <v>3.1793577922945853E-5</v>
      </c>
      <c r="P362" s="8">
        <f t="shared" si="41"/>
        <v>-1.4751280266242475E-2</v>
      </c>
    </row>
    <row r="363" spans="1:16" x14ac:dyDescent="0.2">
      <c r="A363" s="3">
        <v>35600</v>
      </c>
      <c r="B363" s="22">
        <f>'Parameters and Results'!$B$10*'Volatility and Adjustment a)'!B362 + (1-'Parameters and Results'!$B$10)*Data!F363^2</f>
        <v>5.6146406502868192E-5</v>
      </c>
      <c r="C363" s="8">
        <f t="shared" si="35"/>
        <v>0.11847616480000123</v>
      </c>
      <c r="D363" s="22">
        <f>'Parameters and Results'!$B$10*'Volatility and Adjustment a)'!D362 + (1-'Parameters and Results'!$B$10)*Data!G363^2</f>
        <v>7.9078193250329128E-5</v>
      </c>
      <c r="E363" s="8">
        <f t="shared" si="36"/>
        <v>0.14060422579916396</v>
      </c>
      <c r="F363" s="22">
        <f>'Parameters and Results'!$B$10*'Volatility and Adjustment a)'!F362 + (1-'Parameters and Results'!$B$10)*Data!H363^2</f>
        <v>1.5418777448663993E-5</v>
      </c>
      <c r="G363" s="8">
        <f t="shared" si="37"/>
        <v>6.2086184954190882E-2</v>
      </c>
      <c r="H363" s="22">
        <f>'Parameters and Results'!$B$10*H362 + (1-'Parameters and Results'!$B$10)*Data!I363^2</f>
        <v>9.0862284742747554E-5</v>
      </c>
      <c r="I363" s="8">
        <f t="shared" si="38"/>
        <v>0.15071685766922985</v>
      </c>
      <c r="J363" s="22">
        <f>'Parameters and Results'!$B$10*J362 + (1-'Parameters and Results'!$B$10)*Data!J363^2</f>
        <v>1.3876899703797593E-6</v>
      </c>
      <c r="K363" s="8">
        <f t="shared" si="39"/>
        <v>1.8625855486257264E-2</v>
      </c>
      <c r="L363" s="22">
        <f>'Parameters and Results'!$B$10*L362 + (1-'Parameters and Results'!$B$10)*Data!K363^2</f>
        <v>8.985948174475682E-5</v>
      </c>
      <c r="M363" s="8">
        <f t="shared" si="40"/>
        <v>0.14988285571134946</v>
      </c>
      <c r="N363" s="8">
        <f>Data!I363*$I$3023/I363</f>
        <v>9.0716039895151895E-3</v>
      </c>
      <c r="O363" s="8">
        <f>Data!J363*$K$3023/K363</f>
        <v>-2.9231102235575549E-3</v>
      </c>
      <c r="P363" s="8">
        <f t="shared" si="41"/>
        <v>6.1484937659576347E-3</v>
      </c>
    </row>
    <row r="364" spans="1:16" x14ac:dyDescent="0.2">
      <c r="A364" s="3">
        <v>35601</v>
      </c>
      <c r="B364" s="22">
        <f>'Parameters and Results'!$B$10*'Volatility and Adjustment a)'!B363 + (1-'Parameters and Results'!$B$10)*Data!F364^2</f>
        <v>6.2813783682803313E-5</v>
      </c>
      <c r="C364" s="8">
        <f t="shared" si="35"/>
        <v>0.12531339082756013</v>
      </c>
      <c r="D364" s="22">
        <f>'Parameters and Results'!$B$10*'Volatility and Adjustment a)'!D363 + (1-'Parameters and Results'!$B$10)*Data!G364^2</f>
        <v>7.4370980110633814E-5</v>
      </c>
      <c r="E364" s="8">
        <f t="shared" si="36"/>
        <v>0.13635521635661194</v>
      </c>
      <c r="F364" s="22">
        <f>'Parameters and Results'!$B$10*'Volatility and Adjustment a)'!F363 + (1-'Parameters and Results'!$B$10)*Data!H364^2</f>
        <v>1.5208948119488032E-5</v>
      </c>
      <c r="G364" s="8">
        <f t="shared" si="37"/>
        <v>6.1662282068311487E-2</v>
      </c>
      <c r="H364" s="22">
        <f>'Parameters and Results'!$B$10*H363 + (1-'Parameters and Results'!$B$10)*Data!I364^2</f>
        <v>9.2525841810493911E-5</v>
      </c>
      <c r="I364" s="8">
        <f t="shared" si="38"/>
        <v>0.15209030361145143</v>
      </c>
      <c r="J364" s="22">
        <f>'Parameters and Results'!$B$10*J363 + (1-'Parameters and Results'!$B$10)*Data!J364^2</f>
        <v>1.3688053307539228E-6</v>
      </c>
      <c r="K364" s="8">
        <f t="shared" si="39"/>
        <v>1.8498684620493446E-2</v>
      </c>
      <c r="L364" s="22">
        <f>'Parameters and Results'!$B$10*L363 + (1-'Parameters and Results'!$B$10)*Data!K364^2</f>
        <v>9.3001185722003016E-5</v>
      </c>
      <c r="M364" s="8">
        <f t="shared" si="40"/>
        <v>0.15248047885057534</v>
      </c>
      <c r="N364" s="8">
        <f>Data!I364*$I$3023/I364</f>
        <v>-2.0494847211287956E-2</v>
      </c>
      <c r="O364" s="8">
        <f>Data!J364*$K$3023/K364</f>
        <v>-1.7394269862949757E-3</v>
      </c>
      <c r="P364" s="8">
        <f t="shared" si="41"/>
        <v>-2.2234274197582931E-2</v>
      </c>
    </row>
    <row r="365" spans="1:16" x14ac:dyDescent="0.2">
      <c r="A365" s="3">
        <v>35604</v>
      </c>
      <c r="B365" s="22">
        <f>'Parameters and Results'!$B$10*'Volatility and Adjustment a)'!B364 + (1-'Parameters and Results'!$B$10)*Data!F365^2</f>
        <v>5.9980059262571567E-5</v>
      </c>
      <c r="C365" s="8">
        <f t="shared" si="35"/>
        <v>0.12245413351799478</v>
      </c>
      <c r="D365" s="22">
        <f>'Parameters and Results'!$B$10*'Volatility and Adjustment a)'!D364 + (1-'Parameters and Results'!$B$10)*Data!G365^2</f>
        <v>1.0054558899966277E-4</v>
      </c>
      <c r="E365" s="8">
        <f t="shared" si="36"/>
        <v>0.15854462226740992</v>
      </c>
      <c r="F365" s="22">
        <f>'Parameters and Results'!$B$10*'Volatility and Adjustment a)'!F364 + (1-'Parameters and Results'!$B$10)*Data!H365^2</f>
        <v>1.9253664838109028E-5</v>
      </c>
      <c r="G365" s="8">
        <f t="shared" si="37"/>
        <v>6.9378787893182858E-2</v>
      </c>
      <c r="H365" s="22">
        <f>'Parameters and Results'!$B$10*H364 + (1-'Parameters and Results'!$B$10)*Data!I365^2</f>
        <v>1.0168199571302506E-4</v>
      </c>
      <c r="I365" s="8">
        <f t="shared" si="38"/>
        <v>0.15943807239256333</v>
      </c>
      <c r="J365" s="22">
        <f>'Parameters and Results'!$B$10*J364 + (1-'Parameters and Results'!$B$10)*Data!J365^2</f>
        <v>1.7328298354298125E-6</v>
      </c>
      <c r="K365" s="8">
        <f t="shared" si="39"/>
        <v>2.0813636367954857E-2</v>
      </c>
      <c r="L365" s="22">
        <f>'Parameters and Results'!$B$10*L364 + (1-'Parameters and Results'!$B$10)*Data!K365^2</f>
        <v>1.0769820667732435E-4</v>
      </c>
      <c r="M365" s="8">
        <f t="shared" si="40"/>
        <v>0.16408702468303546</v>
      </c>
      <c r="N365" s="8">
        <f>Data!I365*$I$3023/I365</f>
        <v>-2.8108016113409469E-2</v>
      </c>
      <c r="O365" s="8">
        <f>Data!J365*$K$3023/K365</f>
        <v>-4.0698308504644705E-3</v>
      </c>
      <c r="P365" s="8">
        <f t="shared" si="41"/>
        <v>-3.2177846963873942E-2</v>
      </c>
    </row>
    <row r="366" spans="1:16" x14ac:dyDescent="0.2">
      <c r="A366" s="3">
        <v>35605</v>
      </c>
      <c r="B366" s="22">
        <f>'Parameters and Results'!$B$10*'Volatility and Adjustment a)'!B365 + (1-'Parameters and Results'!$B$10)*Data!F366^2</f>
        <v>5.7580155397288591E-5</v>
      </c>
      <c r="C366" s="8">
        <f t="shared" si="35"/>
        <v>0.11997932675808007</v>
      </c>
      <c r="D366" s="22">
        <f>'Parameters and Results'!$B$10*'Volatility and Adjustment a)'!D365 + (1-'Parameters and Results'!$B$10)*Data!G366^2</f>
        <v>1.1843446300540668E-4</v>
      </c>
      <c r="E366" s="8">
        <f t="shared" si="36"/>
        <v>0.17207154253783996</v>
      </c>
      <c r="F366" s="22">
        <f>'Parameters and Results'!$B$10*'Volatility and Adjustment a)'!F365 + (1-'Parameters and Results'!$B$10)*Data!H366^2</f>
        <v>1.8535906721843486E-5</v>
      </c>
      <c r="G366" s="8">
        <f t="shared" si="37"/>
        <v>6.8073318418164927E-2</v>
      </c>
      <c r="H366" s="22">
        <f>'Parameters and Results'!$B$10*H365 + (1-'Parameters and Results'!$B$10)*Data!I366^2</f>
        <v>1.085353161481609E-4</v>
      </c>
      <c r="I366" s="8">
        <f t="shared" si="38"/>
        <v>0.16472349266889719</v>
      </c>
      <c r="J366" s="22">
        <f>'Parameters and Results'!$B$10*J365 + (1-'Parameters and Results'!$B$10)*Data!J366^2</f>
        <v>1.6682316049659136E-6</v>
      </c>
      <c r="K366" s="8">
        <f t="shared" si="39"/>
        <v>2.0421995525449474E-2</v>
      </c>
      <c r="L366" s="22">
        <f>'Parameters and Results'!$B$10*L365 + (1-'Parameters and Results'!$B$10)*Data!K366^2</f>
        <v>1.1565825180348636E-4</v>
      </c>
      <c r="M366" s="8">
        <f t="shared" si="40"/>
        <v>0.17004282681392824</v>
      </c>
      <c r="N366" s="8">
        <f>Data!I366*$I$3023/I366</f>
        <v>2.553290401914839E-2</v>
      </c>
      <c r="O366" s="8">
        <f>Data!J366*$K$3023/K366</f>
        <v>1.2321841892781505E-3</v>
      </c>
      <c r="P366" s="8">
        <f t="shared" si="41"/>
        <v>2.6765088208426539E-2</v>
      </c>
    </row>
    <row r="367" spans="1:16" x14ac:dyDescent="0.2">
      <c r="A367" s="3">
        <v>35606</v>
      </c>
      <c r="B367" s="22">
        <f>'Parameters and Results'!$B$10*'Volatility and Adjustment a)'!B366 + (1-'Parameters and Results'!$B$10)*Data!F367^2</f>
        <v>5.9497946420456839E-5</v>
      </c>
      <c r="C367" s="8">
        <f t="shared" si="35"/>
        <v>0.12196100444451173</v>
      </c>
      <c r="D367" s="22">
        <f>'Parameters and Results'!$B$10*'Volatility and Adjustment a)'!D366 + (1-'Parameters and Results'!$B$10)*Data!G367^2</f>
        <v>1.1539614117699569E-4</v>
      </c>
      <c r="E367" s="8">
        <f t="shared" si="36"/>
        <v>0.16985003766337212</v>
      </c>
      <c r="F367" s="22">
        <f>'Parameters and Results'!$B$10*'Volatility and Adjustment a)'!F366 + (1-'Parameters and Results'!$B$10)*Data!H367^2</f>
        <v>1.7494011478189515E-5</v>
      </c>
      <c r="G367" s="8">
        <f t="shared" si="37"/>
        <v>6.6132464565804433E-2</v>
      </c>
      <c r="H367" s="22">
        <f>'Parameters and Results'!$B$10*H366 + (1-'Parameters and Results'!$B$10)*Data!I367^2</f>
        <v>1.0290500054876152E-4</v>
      </c>
      <c r="I367" s="8">
        <f t="shared" si="38"/>
        <v>0.16039404645182556</v>
      </c>
      <c r="J367" s="22">
        <f>'Parameters and Results'!$B$10*J366 + (1-'Parameters and Results'!$B$10)*Data!J367^2</f>
        <v>1.5744610330370565E-6</v>
      </c>
      <c r="K367" s="8">
        <f t="shared" si="39"/>
        <v>1.983973936974133E-2</v>
      </c>
      <c r="L367" s="22">
        <f>'Parameters and Results'!$B$10*L366 + (1-'Parameters and Results'!$B$10)*Data!K367^2</f>
        <v>1.0975622767238905E-4</v>
      </c>
      <c r="M367" s="8">
        <f t="shared" si="40"/>
        <v>0.16564738729632067</v>
      </c>
      <c r="N367" s="8">
        <f>Data!I367*$I$3023/I367</f>
        <v>6.8414383129895631E-3</v>
      </c>
      <c r="O367" s="8">
        <f>Data!J367*$K$3023/K367</f>
        <v>5.0829901318743826E-4</v>
      </c>
      <c r="P367" s="8">
        <f t="shared" si="41"/>
        <v>7.3497373261770015E-3</v>
      </c>
    </row>
    <row r="368" spans="1:16" x14ac:dyDescent="0.2">
      <c r="A368" s="3">
        <v>35607</v>
      </c>
      <c r="B368" s="22">
        <f>'Parameters and Results'!$B$10*'Volatility and Adjustment a)'!B367 + (1-'Parameters and Results'!$B$10)*Data!F368^2</f>
        <v>5.681757512911593E-5</v>
      </c>
      <c r="C368" s="8">
        <f t="shared" si="35"/>
        <v>0.11918218735314008</v>
      </c>
      <c r="D368" s="22">
        <f>'Parameters and Results'!$B$10*'Volatility and Adjustment a)'!D367 + (1-'Parameters and Results'!$B$10)*Data!G368^2</f>
        <v>1.1062588369399975E-4</v>
      </c>
      <c r="E368" s="8">
        <f t="shared" si="36"/>
        <v>0.16630234791938428</v>
      </c>
      <c r="F368" s="22">
        <f>'Parameters and Results'!$B$10*'Volatility and Adjustment a)'!F367 + (1-'Parameters and Results'!$B$10)*Data!H368^2</f>
        <v>1.6709739997308363E-5</v>
      </c>
      <c r="G368" s="8">
        <f t="shared" si="37"/>
        <v>6.4633079760499507E-2</v>
      </c>
      <c r="H368" s="22">
        <f>'Parameters and Results'!$B$10*H367 + (1-'Parameters and Results'!$B$10)*Data!I368^2</f>
        <v>9.673177650791143E-5</v>
      </c>
      <c r="I368" s="8">
        <f t="shared" si="38"/>
        <v>0.1555086625464249</v>
      </c>
      <c r="J368" s="22">
        <f>'Parameters and Results'!$B$10*J367 + (1-'Parameters and Results'!$B$10)*Data!J368^2</f>
        <v>1.5038765997577532E-6</v>
      </c>
      <c r="K368" s="8">
        <f t="shared" si="39"/>
        <v>1.9389923928149855E-2</v>
      </c>
      <c r="L368" s="22">
        <f>'Parameters and Results'!$B$10*L367 + (1-'Parameters and Results'!$B$10)*Data!K368^2</f>
        <v>1.0318567456134828E-4</v>
      </c>
      <c r="M368" s="8">
        <f t="shared" si="40"/>
        <v>0.16061263536950346</v>
      </c>
      <c r="N368" s="8">
        <f>Data!I368*$I$3023/I368</f>
        <v>2.4649024280806161E-4</v>
      </c>
      <c r="O368" s="8">
        <f>Data!J368*$K$3023/K368</f>
        <v>-1.0107713242549197E-3</v>
      </c>
      <c r="P368" s="8">
        <f t="shared" si="41"/>
        <v>-7.6428108144685806E-4</v>
      </c>
    </row>
    <row r="369" spans="1:16" x14ac:dyDescent="0.2">
      <c r="A369" s="3">
        <v>35608</v>
      </c>
      <c r="B369" s="22">
        <f>'Parameters and Results'!$B$10*'Volatility and Adjustment a)'!B368 + (1-'Parameters and Results'!$B$10)*Data!F369^2</f>
        <v>5.4268404581373458E-5</v>
      </c>
      <c r="C369" s="8">
        <f t="shared" si="35"/>
        <v>0.11647789981512958</v>
      </c>
      <c r="D369" s="22">
        <f>'Parameters and Results'!$B$10*'Volatility and Adjustment a)'!D368 + (1-'Parameters and Results'!$B$10)*Data!G369^2</f>
        <v>1.0499110285792591E-4</v>
      </c>
      <c r="E369" s="8">
        <f t="shared" si="36"/>
        <v>0.1620116530206438</v>
      </c>
      <c r="F369" s="22">
        <f>'Parameters and Results'!$B$10*'Volatility and Adjustment a)'!F368 + (1-'Parameters and Results'!$B$10)*Data!H369^2</f>
        <v>1.6053864511259763E-5</v>
      </c>
      <c r="G369" s="8">
        <f t="shared" si="37"/>
        <v>6.3351922842285857E-2</v>
      </c>
      <c r="H369" s="22">
        <f>'Parameters and Results'!$B$10*H368 + (1-'Parameters and Results'!$B$10)*Data!I369^2</f>
        <v>9.1001115331860427E-5</v>
      </c>
      <c r="I369" s="8">
        <f t="shared" si="38"/>
        <v>0.15083195560943014</v>
      </c>
      <c r="J369" s="22">
        <f>'Parameters and Results'!$B$10*J368 + (1-'Parameters and Results'!$B$10)*Data!J369^2</f>
        <v>1.4448478060133792E-6</v>
      </c>
      <c r="K369" s="8">
        <f t="shared" si="39"/>
        <v>1.9005576852685762E-2</v>
      </c>
      <c r="L369" s="22">
        <f>'Parameters and Results'!$B$10*L368 + (1-'Parameters and Results'!$B$10)*Data!K369^2</f>
        <v>9.7003368756762369E-5</v>
      </c>
      <c r="M369" s="8">
        <f t="shared" si="40"/>
        <v>0.15572681910702021</v>
      </c>
      <c r="N369" s="8">
        <f>Data!I369*$I$3023/I369</f>
        <v>-2.096749947386459E-3</v>
      </c>
      <c r="O369" s="8">
        <f>Data!J369*$K$3023/K369</f>
        <v>1.1787052058031787E-3</v>
      </c>
      <c r="P369" s="8">
        <f t="shared" si="41"/>
        <v>-9.1804474158328027E-4</v>
      </c>
    </row>
    <row r="370" spans="1:16" x14ac:dyDescent="0.2">
      <c r="A370" s="3">
        <v>35611</v>
      </c>
      <c r="B370" s="22">
        <f>'Parameters and Results'!$B$10*'Volatility and Adjustment a)'!B369 + (1-'Parameters and Results'!$B$10)*Data!F370^2</f>
        <v>5.4591183759003944E-5</v>
      </c>
      <c r="C370" s="8">
        <f t="shared" si="35"/>
        <v>0.11682378156758574</v>
      </c>
      <c r="D370" s="22">
        <f>'Parameters and Results'!$B$10*'Volatility and Adjustment a)'!D369 + (1-'Parameters and Results'!$B$10)*Data!G370^2</f>
        <v>9.9048068195210293E-5</v>
      </c>
      <c r="E370" s="8">
        <f t="shared" si="36"/>
        <v>0.15735951527887526</v>
      </c>
      <c r="F370" s="22">
        <f>'Parameters and Results'!$B$10*'Volatility and Adjustment a)'!F369 + (1-'Parameters and Results'!$B$10)*Data!H370^2</f>
        <v>1.528577357706014E-5</v>
      </c>
      <c r="G370" s="8">
        <f t="shared" si="37"/>
        <v>6.1817824244023947E-2</v>
      </c>
      <c r="H370" s="22">
        <f>'Parameters and Results'!$B$10*H369 + (1-'Parameters and Results'!$B$10)*Data!I370^2</f>
        <v>8.9452383984570157E-5</v>
      </c>
      <c r="I370" s="8">
        <f t="shared" si="38"/>
        <v>0.14954295702620882</v>
      </c>
      <c r="J370" s="22">
        <f>'Parameters and Results'!$B$10*J369 + (1-'Parameters and Results'!$B$10)*Data!J370^2</f>
        <v>1.3757196219354129E-6</v>
      </c>
      <c r="K370" s="8">
        <f t="shared" si="39"/>
        <v>1.8545347273207186E-2</v>
      </c>
      <c r="L370" s="22">
        <f>'Parameters and Results'!$B$10*L369 + (1-'Parameters and Results'!$B$10)*Data!K370^2</f>
        <v>9.5636253983096562E-5</v>
      </c>
      <c r="M370" s="8">
        <f t="shared" si="40"/>
        <v>0.15462555899906763</v>
      </c>
      <c r="N370" s="8">
        <f>Data!I370*$I$3023/I370</f>
        <v>-1.5454193912763465E-2</v>
      </c>
      <c r="O370" s="8">
        <f>Data!J370*$K$3023/K370</f>
        <v>-9.0623947532363601E-4</v>
      </c>
      <c r="P370" s="8">
        <f t="shared" si="41"/>
        <v>-1.6360433388087101E-2</v>
      </c>
    </row>
    <row r="371" spans="1:16" x14ac:dyDescent="0.2">
      <c r="A371" s="3">
        <v>35612</v>
      </c>
      <c r="B371" s="22">
        <f>'Parameters and Results'!$B$10*'Volatility and Adjustment a)'!B370 + (1-'Parameters and Results'!$B$10)*Data!F371^2</f>
        <v>9.348228345012467E-5</v>
      </c>
      <c r="C371" s="8">
        <f t="shared" si="35"/>
        <v>0.15287436299959248</v>
      </c>
      <c r="D371" s="22">
        <f>'Parameters and Results'!$B$10*'Volatility and Adjustment a)'!D370 + (1-'Parameters and Results'!$B$10)*Data!G371^2</f>
        <v>9.5744406295275225E-5</v>
      </c>
      <c r="E371" s="8">
        <f t="shared" si="36"/>
        <v>0.15471296511223229</v>
      </c>
      <c r="F371" s="22">
        <f>'Parameters and Results'!$B$10*'Volatility and Adjustment a)'!F370 + (1-'Parameters and Results'!$B$10)*Data!H371^2</f>
        <v>1.5624472348229786E-5</v>
      </c>
      <c r="G371" s="8">
        <f t="shared" si="37"/>
        <v>6.2498944687550094E-2</v>
      </c>
      <c r="H371" s="22">
        <f>'Parameters and Results'!$B$10*H370 + (1-'Parameters and Results'!$B$10)*Data!I371^2</f>
        <v>1.2710767234715281E-4</v>
      </c>
      <c r="I371" s="8">
        <f t="shared" si="38"/>
        <v>0.17826081478212816</v>
      </c>
      <c r="J371" s="22">
        <f>'Parameters and Results'!$B$10*J370 + (1-'Parameters and Results'!$B$10)*Data!J371^2</f>
        <v>1.4062025113406812E-6</v>
      </c>
      <c r="K371" s="8">
        <f t="shared" si="39"/>
        <v>1.8749683406265032E-2</v>
      </c>
      <c r="L371" s="22">
        <f>'Parameters and Results'!$B$10*L370 + (1-'Parameters and Results'!$B$10)*Data!K371^2</f>
        <v>1.3744382246266382E-4</v>
      </c>
      <c r="M371" s="8">
        <f t="shared" si="40"/>
        <v>0.18536708342007746</v>
      </c>
      <c r="N371" s="8">
        <f>Data!I371*$I$3023/I371</f>
        <v>4.2997318366082123E-2</v>
      </c>
      <c r="O371" s="8">
        <f>Data!J371*$K$3023/K371</f>
        <v>2.2739340625645239E-3</v>
      </c>
      <c r="P371" s="8">
        <f t="shared" si="41"/>
        <v>4.5271252428646644E-2</v>
      </c>
    </row>
    <row r="372" spans="1:16" x14ac:dyDescent="0.2">
      <c r="A372" s="3">
        <v>35613</v>
      </c>
      <c r="B372" s="22">
        <f>'Parameters and Results'!$B$10*'Volatility and Adjustment a)'!B371 + (1-'Parameters and Results'!$B$10)*Data!F372^2</f>
        <v>8.9298454296797309E-5</v>
      </c>
      <c r="C372" s="8">
        <f t="shared" si="35"/>
        <v>0.14941423484460684</v>
      </c>
      <c r="D372" s="22">
        <f>'Parameters and Results'!$B$10*'Volatility and Adjustment a)'!D371 + (1-'Parameters and Results'!$B$10)*Data!G372^2</f>
        <v>1.0258769724363846E-4</v>
      </c>
      <c r="E372" s="8">
        <f t="shared" si="36"/>
        <v>0.16014657133672772</v>
      </c>
      <c r="F372" s="22">
        <f>'Parameters and Results'!$B$10*'Volatility and Adjustment a)'!F371 + (1-'Parameters and Results'!$B$10)*Data!H372^2</f>
        <v>1.6688384096743486E-5</v>
      </c>
      <c r="G372" s="8">
        <f t="shared" si="37"/>
        <v>6.45917643681133E-2</v>
      </c>
      <c r="H372" s="22">
        <f>'Parameters and Results'!$B$10*H371 + (1-'Parameters and Results'!$B$10)*Data!I372^2</f>
        <v>1.2824547577736244E-4</v>
      </c>
      <c r="I372" s="8">
        <f t="shared" si="38"/>
        <v>0.17905688745295617</v>
      </c>
      <c r="J372" s="22">
        <f>'Parameters and Results'!$B$10*J371 + (1-'Parameters and Results'!$B$10)*Data!J372^2</f>
        <v>1.5019545687069143E-6</v>
      </c>
      <c r="K372" s="8">
        <f t="shared" si="39"/>
        <v>1.9377529310433995E-2</v>
      </c>
      <c r="L372" s="22">
        <f>'Parameters and Results'!$B$10*L371 + (1-'Parameters and Results'!$B$10)*Data!K372^2</f>
        <v>1.3562868947605562E-4</v>
      </c>
      <c r="M372" s="8">
        <f t="shared" si="40"/>
        <v>0.18413900284571408</v>
      </c>
      <c r="N372" s="8">
        <f>Data!I372*$I$3023/I372</f>
        <v>1.9320415917347747E-2</v>
      </c>
      <c r="O372" s="8">
        <f>Data!J372*$K$3023/K372</f>
        <v>-2.7776027830795805E-3</v>
      </c>
      <c r="P372" s="8">
        <f t="shared" si="41"/>
        <v>1.6542813134268166E-2</v>
      </c>
    </row>
    <row r="373" spans="1:16" x14ac:dyDescent="0.2">
      <c r="A373" s="3">
        <v>35614</v>
      </c>
      <c r="B373" s="22">
        <f>'Parameters and Results'!$B$10*'Volatility and Adjustment a)'!B372 + (1-'Parameters and Results'!$B$10)*Data!F373^2</f>
        <v>1.0079251487694218E-4</v>
      </c>
      <c r="C373" s="8">
        <f t="shared" si="35"/>
        <v>0.15873918457405389</v>
      </c>
      <c r="D373" s="22">
        <f>'Parameters and Results'!$B$10*'Volatility and Adjustment a)'!D372 + (1-'Parameters and Results'!$B$10)*Data!G373^2</f>
        <v>1.0845883258694985E-4</v>
      </c>
      <c r="E373" s="8">
        <f t="shared" si="36"/>
        <v>0.16466544308608733</v>
      </c>
      <c r="F373" s="22">
        <f>'Parameters and Results'!$B$10*'Volatility and Adjustment a)'!F372 + (1-'Parameters and Results'!$B$10)*Data!H373^2</f>
        <v>2.5540468540720351E-5</v>
      </c>
      <c r="G373" s="8">
        <f t="shared" si="37"/>
        <v>7.9906927954840612E-2</v>
      </c>
      <c r="H373" s="22">
        <f>'Parameters and Results'!$B$10*H372 + (1-'Parameters and Results'!$B$10)*Data!I373^2</f>
        <v>1.5041311059088374E-4</v>
      </c>
      <c r="I373" s="8">
        <f t="shared" si="38"/>
        <v>0.19391564570121964</v>
      </c>
      <c r="J373" s="22">
        <f>'Parameters and Results'!$B$10*J372 + (1-'Parameters and Results'!$B$10)*Data!J373^2</f>
        <v>2.2986421686648323E-6</v>
      </c>
      <c r="K373" s="8">
        <f t="shared" si="39"/>
        <v>2.3972078386452187E-2</v>
      </c>
      <c r="L373" s="22">
        <f>'Parameters and Results'!$B$10*L372 + (1-'Parameters and Results'!$B$10)*Data!K373^2</f>
        <v>1.479479860553571E-4</v>
      </c>
      <c r="M373" s="8">
        <f t="shared" si="40"/>
        <v>0.19232003669363024</v>
      </c>
      <c r="N373" s="8">
        <f>Data!I373*$I$3023/I373</f>
        <v>3.2930552672405453E-2</v>
      </c>
      <c r="O373" s="8">
        <f>Data!J373*$K$3023/K373</f>
        <v>-4.9818522762392235E-3</v>
      </c>
      <c r="P373" s="8">
        <f t="shared" si="41"/>
        <v>2.7948700396166228E-2</v>
      </c>
    </row>
    <row r="374" spans="1:16" x14ac:dyDescent="0.2">
      <c r="A374" s="3">
        <v>35618</v>
      </c>
      <c r="B374" s="22">
        <f>'Parameters and Results'!$B$10*'Volatility and Adjustment a)'!B373 + (1-'Parameters and Results'!$B$10)*Data!F374^2</f>
        <v>9.5883327366623599E-5</v>
      </c>
      <c r="C374" s="8">
        <f t="shared" si="35"/>
        <v>0.1548251654016746</v>
      </c>
      <c r="D374" s="22">
        <f>'Parameters and Results'!$B$10*'Volatility and Adjustment a)'!D373 + (1-'Parameters and Results'!$B$10)*Data!G374^2</f>
        <v>1.0354943508218154E-4</v>
      </c>
      <c r="E374" s="8">
        <f t="shared" si="36"/>
        <v>0.16089549021195523</v>
      </c>
      <c r="F374" s="22">
        <f>'Parameters and Results'!$B$10*'Volatility and Adjustment a)'!F373 + (1-'Parameters and Results'!$B$10)*Data!H374^2</f>
        <v>2.4055433798405416E-5</v>
      </c>
      <c r="G374" s="8">
        <f t="shared" si="37"/>
        <v>7.7549071236226633E-2</v>
      </c>
      <c r="H374" s="22">
        <f>'Parameters and Results'!$B$10*H373 + (1-'Parameters and Results'!$B$10)*Data!I374^2</f>
        <v>1.4400051274826863E-4</v>
      </c>
      <c r="I374" s="8">
        <f t="shared" si="38"/>
        <v>0.18973699741238439</v>
      </c>
      <c r="J374" s="22">
        <f>'Parameters and Results'!$B$10*J373 + (1-'Parameters and Results'!$B$10)*Data!J374^2</f>
        <v>2.1649890418564884E-6</v>
      </c>
      <c r="K374" s="8">
        <f t="shared" si="39"/>
        <v>2.3264721370867998E-2</v>
      </c>
      <c r="L374" s="22">
        <f>'Parameters and Results'!$B$10*L373 + (1-'Parameters and Results'!$B$10)*Data!K374^2</f>
        <v>1.4147644937626601E-4</v>
      </c>
      <c r="M374" s="8">
        <f t="shared" si="40"/>
        <v>0.18806677628987664</v>
      </c>
      <c r="N374" s="8">
        <f>Data!I374*$I$3023/I374</f>
        <v>-9.9540550847228154E-3</v>
      </c>
      <c r="O374" s="8">
        <f>Data!J374*$K$3023/K374</f>
        <v>3.5601204703858972E-4</v>
      </c>
      <c r="P374" s="8">
        <f t="shared" si="41"/>
        <v>-9.5980430376842261E-3</v>
      </c>
    </row>
    <row r="375" spans="1:16" x14ac:dyDescent="0.2">
      <c r="A375" s="3">
        <v>35619</v>
      </c>
      <c r="B375" s="22">
        <f>'Parameters and Results'!$B$10*'Volatility and Adjustment a)'!B374 + (1-'Parameters and Results'!$B$10)*Data!F375^2</f>
        <v>9.7272159235687204E-5</v>
      </c>
      <c r="C375" s="8">
        <f t="shared" si="35"/>
        <v>0.15594242466026301</v>
      </c>
      <c r="D375" s="22">
        <f>'Parameters and Results'!$B$10*'Volatility and Adjustment a)'!D374 + (1-'Parameters and Results'!$B$10)*Data!G375^2</f>
        <v>1.0040792695376665E-4</v>
      </c>
      <c r="E375" s="8">
        <f t="shared" si="36"/>
        <v>0.15843604936516709</v>
      </c>
      <c r="F375" s="22">
        <f>'Parameters and Results'!$B$10*'Volatility and Adjustment a)'!F374 + (1-'Parameters and Results'!$B$10)*Data!H375^2</f>
        <v>2.2659501140629368E-5</v>
      </c>
      <c r="G375" s="8">
        <f t="shared" si="37"/>
        <v>7.5265365774420723E-2</v>
      </c>
      <c r="H375" s="22">
        <f>'Parameters and Results'!$B$10*H374 + (1-'Parameters and Results'!$B$10)*Data!I375^2</f>
        <v>1.3729810948175187E-4</v>
      </c>
      <c r="I375" s="8">
        <f t="shared" si="38"/>
        <v>0.18526879761697049</v>
      </c>
      <c r="J375" s="22">
        <f>'Parameters and Results'!$B$10*J374 + (1-'Parameters and Results'!$B$10)*Data!J375^2</f>
        <v>2.039355102656644E-6</v>
      </c>
      <c r="K375" s="8">
        <f t="shared" si="39"/>
        <v>2.2579609732326221E-2</v>
      </c>
      <c r="L375" s="22">
        <f>'Parameters and Results'!$B$10*L374 + (1-'Parameters and Results'!$B$10)*Data!K375^2</f>
        <v>1.3511157679648955E-4</v>
      </c>
      <c r="M375" s="8">
        <f t="shared" si="40"/>
        <v>0.18378763342271534</v>
      </c>
      <c r="N375" s="8">
        <f>Data!I375*$I$3023/I375</f>
        <v>-8.7797599938923259E-3</v>
      </c>
      <c r="O375" s="8">
        <f>Data!J375*$K$3023/K375</f>
        <v>-3.6681418222949644E-4</v>
      </c>
      <c r="P375" s="8">
        <f t="shared" si="41"/>
        <v>-9.1465741761218231E-3</v>
      </c>
    </row>
    <row r="376" spans="1:16" x14ac:dyDescent="0.2">
      <c r="A376" s="3">
        <v>35620</v>
      </c>
      <c r="B376" s="22">
        <f>'Parameters and Results'!$B$10*'Volatility and Adjustment a)'!B375 + (1-'Parameters and Results'!$B$10)*Data!F376^2</f>
        <v>9.1476099947421937E-5</v>
      </c>
      <c r="C376" s="8">
        <f t="shared" si="35"/>
        <v>0.15122508054835179</v>
      </c>
      <c r="D376" s="22">
        <f>'Parameters and Results'!$B$10*'Volatility and Adjustment a)'!D375 + (1-'Parameters and Results'!$B$10)*Data!G376^2</f>
        <v>1.0342606327010115E-4</v>
      </c>
      <c r="E376" s="8">
        <f t="shared" si="36"/>
        <v>0.16079961386000058</v>
      </c>
      <c r="F376" s="22">
        <f>'Parameters and Results'!$B$10*'Volatility and Adjustment a)'!F375 + (1-'Parameters and Results'!$B$10)*Data!H376^2</f>
        <v>2.1727231047830737E-5</v>
      </c>
      <c r="G376" s="8">
        <f t="shared" si="37"/>
        <v>7.3700798923469507E-2</v>
      </c>
      <c r="H376" s="22">
        <f>'Parameters and Results'!$B$10*H375 + (1-'Parameters and Results'!$B$10)*Data!I376^2</f>
        <v>1.3115762297779366E-4</v>
      </c>
      <c r="I376" s="8">
        <f t="shared" si="38"/>
        <v>0.18107845190537833</v>
      </c>
      <c r="J376" s="22">
        <f>'Parameters and Results'!$B$10*J375 + (1-'Parameters and Results'!$B$10)*Data!J376^2</f>
        <v>1.9554507943047673E-6</v>
      </c>
      <c r="K376" s="8">
        <f t="shared" si="39"/>
        <v>2.2110239677040858E-2</v>
      </c>
      <c r="L376" s="22">
        <f>'Parameters and Results'!$B$10*L375 + (1-'Parameters and Results'!$B$10)*Data!K376^2</f>
        <v>1.2857272618928381E-4</v>
      </c>
      <c r="M376" s="8">
        <f t="shared" si="40"/>
        <v>0.17928519611870064</v>
      </c>
      <c r="N376" s="8">
        <f>Data!I376*$I$3023/I376</f>
        <v>-9.3459541919609125E-3</v>
      </c>
      <c r="O376" s="8">
        <f>Data!J376*$K$3023/K376</f>
        <v>1.1248037026423009E-3</v>
      </c>
      <c r="P376" s="8">
        <f t="shared" si="41"/>
        <v>-8.2211504893186117E-3</v>
      </c>
    </row>
    <row r="377" spans="1:16" x14ac:dyDescent="0.2">
      <c r="A377" s="3">
        <v>35621</v>
      </c>
      <c r="B377" s="22">
        <f>'Parameters and Results'!$B$10*'Volatility and Adjustment a)'!B376 + (1-'Parameters and Results'!$B$10)*Data!F377^2</f>
        <v>8.606458788601707E-5</v>
      </c>
      <c r="C377" s="8">
        <f t="shared" si="35"/>
        <v>0.14668383336790822</v>
      </c>
      <c r="D377" s="22">
        <f>'Parameters and Results'!$B$10*'Volatility and Adjustment a)'!D376 + (1-'Parameters and Results'!$B$10)*Data!G377^2</f>
        <v>1.0003765813120798E-4</v>
      </c>
      <c r="E377" s="8">
        <f t="shared" si="36"/>
        <v>0.15814365157287216</v>
      </c>
      <c r="F377" s="22">
        <f>'Parameters and Results'!$B$10*'Volatility and Adjustment a)'!F376 + (1-'Parameters and Results'!$B$10)*Data!H377^2</f>
        <v>2.0778393003486542E-5</v>
      </c>
      <c r="G377" s="8">
        <f t="shared" si="37"/>
        <v>7.207356138607024E-2</v>
      </c>
      <c r="H377" s="22">
        <f>'Parameters and Results'!$B$10*H376 + (1-'Parameters and Results'!$B$10)*Data!I377^2</f>
        <v>1.24608929480739E-4</v>
      </c>
      <c r="I377" s="8">
        <f t="shared" si="38"/>
        <v>0.17649995005717353</v>
      </c>
      <c r="J377" s="22">
        <f>'Parameters and Results'!$B$10*J376 + (1-'Parameters and Results'!$B$10)*Data!J377^2</f>
        <v>1.8700553703137899E-6</v>
      </c>
      <c r="K377" s="8">
        <f t="shared" si="39"/>
        <v>2.162206841582108E-2</v>
      </c>
      <c r="L377" s="22">
        <f>'Parameters and Results'!$B$10*L376 + (1-'Parameters and Results'!$B$10)*Data!K377^2</f>
        <v>1.2180033127859599E-4</v>
      </c>
      <c r="M377" s="8">
        <f t="shared" si="40"/>
        <v>0.17449952097254881</v>
      </c>
      <c r="N377" s="8">
        <f>Data!I377*$I$3023/I377</f>
        <v>7.6088283628453291E-3</v>
      </c>
      <c r="O377" s="8">
        <f>Data!J377*$K$3023/K377</f>
        <v>-1.0480832078111693E-3</v>
      </c>
      <c r="P377" s="8">
        <f t="shared" si="41"/>
        <v>6.5607451550341598E-3</v>
      </c>
    </row>
    <row r="378" spans="1:16" x14ac:dyDescent="0.2">
      <c r="A378" s="3">
        <v>35622</v>
      </c>
      <c r="B378" s="22">
        <f>'Parameters and Results'!$B$10*'Volatility and Adjustment a)'!B377 + (1-'Parameters and Results'!$B$10)*Data!F378^2</f>
        <v>8.3535552080685318E-5</v>
      </c>
      <c r="C378" s="8">
        <f t="shared" si="35"/>
        <v>0.14451258775681561</v>
      </c>
      <c r="D378" s="22">
        <f>'Parameters and Results'!$B$10*'Volatility and Adjustment a)'!D377 + (1-'Parameters and Results'!$B$10)*Data!G378^2</f>
        <v>9.4637802132091226E-5</v>
      </c>
      <c r="E378" s="8">
        <f t="shared" si="36"/>
        <v>0.15381628825655236</v>
      </c>
      <c r="F378" s="22">
        <f>'Parameters and Results'!$B$10*'Volatility and Adjustment a)'!F377 + (1-'Parameters and Results'!$B$10)*Data!H378^2</f>
        <v>2.0143694507453192E-5</v>
      </c>
      <c r="G378" s="8">
        <f t="shared" si="37"/>
        <v>7.0964241888878773E-2</v>
      </c>
      <c r="H378" s="22">
        <f>'Parameters and Results'!$B$10*H377 + (1-'Parameters and Results'!$B$10)*Data!I378^2</f>
        <v>1.2051591721186796E-4</v>
      </c>
      <c r="I378" s="8">
        <f t="shared" si="38"/>
        <v>0.17357701259950001</v>
      </c>
      <c r="J378" s="22">
        <f>'Parameters and Results'!$B$10*J377 + (1-'Parameters and Results'!$B$10)*Data!J378^2</f>
        <v>1.8129325056707884E-6</v>
      </c>
      <c r="K378" s="8">
        <f t="shared" si="39"/>
        <v>2.1289272566663641E-2</v>
      </c>
      <c r="L378" s="22">
        <f>'Parameters and Results'!$B$10*L377 + (1-'Parameters and Results'!$B$10)*Data!K378^2</f>
        <v>1.1706751273585889E-4</v>
      </c>
      <c r="M378" s="8">
        <f t="shared" si="40"/>
        <v>0.17107565047067547</v>
      </c>
      <c r="N378" s="8">
        <f>Data!I378*$I$3023/I378</f>
        <v>1.2383464727818891E-2</v>
      </c>
      <c r="O378" s="8">
        <f>Data!J378*$K$3023/K378</f>
        <v>-1.3980427330085902E-3</v>
      </c>
      <c r="P378" s="8">
        <f t="shared" si="41"/>
        <v>1.0985421994810301E-2</v>
      </c>
    </row>
    <row r="379" spans="1:16" x14ac:dyDescent="0.2">
      <c r="A379" s="3">
        <v>35625</v>
      </c>
      <c r="B379" s="22">
        <f>'Parameters and Results'!$B$10*'Volatility and Adjustment a)'!B378 + (1-'Parameters and Results'!$B$10)*Data!F379^2</f>
        <v>8.7151283321151553E-5</v>
      </c>
      <c r="C379" s="8">
        <f t="shared" si="35"/>
        <v>0.1476069809673238</v>
      </c>
      <c r="D379" s="22">
        <f>'Parameters and Results'!$B$10*'Volatility and Adjustment a)'!D378 + (1-'Parameters and Results'!$B$10)*Data!G379^2</f>
        <v>8.9165506293216936E-5</v>
      </c>
      <c r="E379" s="8">
        <f t="shared" si="36"/>
        <v>0.14930296907062576</v>
      </c>
      <c r="F379" s="22">
        <f>'Parameters and Results'!$B$10*'Volatility and Adjustment a)'!F378 + (1-'Parameters and Results'!$B$10)*Data!H379^2</f>
        <v>1.9524586041216621E-5</v>
      </c>
      <c r="G379" s="8">
        <f t="shared" si="37"/>
        <v>6.9865202427990963E-2</v>
      </c>
      <c r="H379" s="22">
        <f>'Parameters and Results'!$B$10*H378 + (1-'Parameters and Results'!$B$10)*Data!I379^2</f>
        <v>1.2121049248778769E-4</v>
      </c>
      <c r="I379" s="8">
        <f t="shared" si="38"/>
        <v>0.17407648641314807</v>
      </c>
      <c r="J379" s="22">
        <f>'Parameters and Results'!$B$10*J378 + (1-'Parameters and Results'!$B$10)*Data!J379^2</f>
        <v>1.7572127437094971E-6</v>
      </c>
      <c r="K379" s="8">
        <f t="shared" si="39"/>
        <v>2.0959560728397299E-2</v>
      </c>
      <c r="L379" s="22">
        <f>'Parameters and Results'!$B$10*L378 + (1-'Parameters and Results'!$B$10)*Data!K379^2</f>
        <v>1.1931896547309103E-4</v>
      </c>
      <c r="M379" s="8">
        <f t="shared" si="40"/>
        <v>0.17271288709379146</v>
      </c>
      <c r="N379" s="8">
        <f>Data!I379*$I$3023/I379</f>
        <v>1.8898347729551311E-2</v>
      </c>
      <c r="O379" s="8">
        <f>Data!J379*$K$3023/K379</f>
        <v>1.3936969376182927E-3</v>
      </c>
      <c r="P379" s="8">
        <f t="shared" si="41"/>
        <v>2.0292044667169603E-2</v>
      </c>
    </row>
    <row r="380" spans="1:16" x14ac:dyDescent="0.2">
      <c r="A380" s="3">
        <v>35626</v>
      </c>
      <c r="B380" s="22">
        <f>'Parameters and Results'!$B$10*'Volatility and Adjustment a)'!B379 + (1-'Parameters and Results'!$B$10)*Data!F380^2</f>
        <v>8.6348484702833677E-5</v>
      </c>
      <c r="C380" s="8">
        <f t="shared" si="35"/>
        <v>0.14692556338400892</v>
      </c>
      <c r="D380" s="22">
        <f>'Parameters and Results'!$B$10*'Volatility and Adjustment a)'!D379 + (1-'Parameters and Results'!$B$10)*Data!G380^2</f>
        <v>8.7659199294517367E-5</v>
      </c>
      <c r="E380" s="8">
        <f t="shared" si="36"/>
        <v>0.14803648139438244</v>
      </c>
      <c r="F380" s="22">
        <f>'Parameters and Results'!$B$10*'Volatility and Adjustment a)'!F379 + (1-'Parameters and Results'!$B$10)*Data!H380^2</f>
        <v>2.1255086566973644E-5</v>
      </c>
      <c r="G380" s="8">
        <f t="shared" si="37"/>
        <v>7.2895621553996037E-2</v>
      </c>
      <c r="H380" s="22">
        <f>'Parameters and Results'!$B$10*H379 + (1-'Parameters and Results'!$B$10)*Data!I380^2</f>
        <v>1.2234535114404333E-4</v>
      </c>
      <c r="I380" s="8">
        <f t="shared" si="38"/>
        <v>0.17488950164607031</v>
      </c>
      <c r="J380" s="22">
        <f>'Parameters and Results'!$B$10*J379 + (1-'Parameters and Results'!$B$10)*Data!J380^2</f>
        <v>1.912957791027629E-6</v>
      </c>
      <c r="K380" s="8">
        <f t="shared" si="39"/>
        <v>2.1868686466198814E-2</v>
      </c>
      <c r="L380" s="22">
        <f>'Parameters and Results'!$B$10*L379 + (1-'Parameters and Results'!$B$10)*Data!K380^2</f>
        <v>1.2379217328402557E-4</v>
      </c>
      <c r="M380" s="8">
        <f t="shared" si="40"/>
        <v>0.17592055968819106</v>
      </c>
      <c r="N380" s="8">
        <f>Data!I380*$I$3023/I380</f>
        <v>1.9373994654313914E-2</v>
      </c>
      <c r="O380" s="8">
        <f>Data!J380*$K$3023/K380</f>
        <v>2.963657009970175E-3</v>
      </c>
      <c r="P380" s="8">
        <f t="shared" si="41"/>
        <v>2.233765166428409E-2</v>
      </c>
    </row>
    <row r="381" spans="1:16" x14ac:dyDescent="0.2">
      <c r="A381" s="3">
        <v>35627</v>
      </c>
      <c r="B381" s="22">
        <f>'Parameters and Results'!$B$10*'Volatility and Adjustment a)'!B380 + (1-'Parameters and Results'!$B$10)*Data!F381^2</f>
        <v>9.1558425551665717E-5</v>
      </c>
      <c r="C381" s="8">
        <f t="shared" si="35"/>
        <v>0.1512931141457417</v>
      </c>
      <c r="D381" s="22">
        <f>'Parameters and Results'!$B$10*'Volatility and Adjustment a)'!D380 + (1-'Parameters and Results'!$B$10)*Data!G381^2</f>
        <v>9.051589591058599E-5</v>
      </c>
      <c r="E381" s="8">
        <f t="shared" si="36"/>
        <v>0.15042929893357376</v>
      </c>
      <c r="F381" s="22">
        <f>'Parameters and Results'!$B$10*'Volatility and Adjustment a)'!F380 + (1-'Parameters and Results'!$B$10)*Data!H381^2</f>
        <v>2.0065272783072205E-5</v>
      </c>
      <c r="G381" s="8">
        <f t="shared" si="37"/>
        <v>7.0825971195374732E-2</v>
      </c>
      <c r="H381" s="22">
        <f>'Parameters and Results'!$B$10*H380 + (1-'Parameters and Results'!$B$10)*Data!I381^2</f>
        <v>1.34005129740161E-4</v>
      </c>
      <c r="I381" s="8">
        <f t="shared" si="38"/>
        <v>0.18303355548926062</v>
      </c>
      <c r="J381" s="22">
        <f>'Parameters and Results'!$B$10*J380 + (1-'Parameters and Results'!$B$10)*Data!J381^2</f>
        <v>1.8058745504764994E-6</v>
      </c>
      <c r="K381" s="8">
        <f t="shared" si="39"/>
        <v>2.1247791358612423E-2</v>
      </c>
      <c r="L381" s="22">
        <f>'Parameters and Results'!$B$10*L380 + (1-'Parameters and Results'!$B$10)*Data!K381^2</f>
        <v>1.3613754366585822E-4</v>
      </c>
      <c r="M381" s="8">
        <f t="shared" si="40"/>
        <v>0.18448410749022409</v>
      </c>
      <c r="N381" s="8">
        <f>Data!I381*$I$3023/I381</f>
        <v>2.782925480902913E-2</v>
      </c>
      <c r="O381" s="8">
        <f>Data!J381*$K$3023/K381</f>
        <v>5.2354160580783758E-4</v>
      </c>
      <c r="P381" s="8">
        <f t="shared" si="41"/>
        <v>2.8352796414836966E-2</v>
      </c>
    </row>
    <row r="382" spans="1:16" x14ac:dyDescent="0.2">
      <c r="A382" s="3">
        <v>35628</v>
      </c>
      <c r="B382" s="22">
        <f>'Parameters and Results'!$B$10*'Volatility and Adjustment a)'!B381 + (1-'Parameters and Results'!$B$10)*Data!F382^2</f>
        <v>8.6629169751088552E-5</v>
      </c>
      <c r="C382" s="8">
        <f t="shared" si="35"/>
        <v>0.14716416832154539</v>
      </c>
      <c r="D382" s="22">
        <f>'Parameters and Results'!$B$10*'Volatility and Adjustment a)'!D381 + (1-'Parameters and Results'!$B$10)*Data!G382^2</f>
        <v>8.6790338191578028E-5</v>
      </c>
      <c r="E382" s="8">
        <f t="shared" si="36"/>
        <v>0.14730099981973818</v>
      </c>
      <c r="F382" s="22">
        <f>'Parameters and Results'!$B$10*'Volatility and Adjustment a)'!F381 + (1-'Parameters and Results'!$B$10)*Data!H382^2</f>
        <v>1.8866704414782457E-5</v>
      </c>
      <c r="G382" s="8">
        <f t="shared" si="37"/>
        <v>6.8678061298318646E-2</v>
      </c>
      <c r="H382" s="22">
        <f>'Parameters and Results'!$B$10*H381 + (1-'Parameters and Results'!$B$10)*Data!I382^2</f>
        <v>1.2782111995198256E-4</v>
      </c>
      <c r="I382" s="8">
        <f t="shared" si="38"/>
        <v>0.17876039826537543</v>
      </c>
      <c r="J382" s="22">
        <f>'Parameters and Results'!$B$10*J381 + (1-'Parameters and Results'!$B$10)*Data!J382^2</f>
        <v>1.6980033973304221E-6</v>
      </c>
      <c r="K382" s="8">
        <f t="shared" si="39"/>
        <v>2.0603418389495601E-2</v>
      </c>
      <c r="L382" s="22">
        <f>'Parameters and Results'!$B$10*L381 + (1-'Parameters and Results'!$B$10)*Data!K382^2</f>
        <v>1.2988585240392118E-4</v>
      </c>
      <c r="M382" s="8">
        <f t="shared" si="40"/>
        <v>0.18019839927418971</v>
      </c>
      <c r="N382" s="8">
        <f>Data!I382*$I$3023/I382</f>
        <v>-8.9064024758862548E-3</v>
      </c>
      <c r="O382" s="8">
        <f>Data!J382*$K$3023/K382</f>
        <v>-1.350392813911113E-4</v>
      </c>
      <c r="P382" s="8">
        <f t="shared" si="41"/>
        <v>-9.0414417572773666E-3</v>
      </c>
    </row>
    <row r="383" spans="1:16" x14ac:dyDescent="0.2">
      <c r="A383" s="3">
        <v>35629</v>
      </c>
      <c r="B383" s="22">
        <f>'Parameters and Results'!$B$10*'Volatility and Adjustment a)'!B382 + (1-'Parameters and Results'!$B$10)*Data!F383^2</f>
        <v>9.4245999969578133E-5</v>
      </c>
      <c r="C383" s="8">
        <f t="shared" si="35"/>
        <v>0.15349755695904263</v>
      </c>
      <c r="D383" s="22">
        <f>'Parameters and Results'!$B$10*'Volatility and Adjustment a)'!D382 + (1-'Parameters and Results'!$B$10)*Data!G383^2</f>
        <v>1.0030052290887223E-4</v>
      </c>
      <c r="E383" s="8">
        <f t="shared" si="36"/>
        <v>0.1583512889976525</v>
      </c>
      <c r="F383" s="22">
        <f>'Parameters and Results'!$B$10*'Volatility and Adjustment a)'!F382 + (1-'Parameters and Results'!$B$10)*Data!H383^2</f>
        <v>1.7760561753752879E-5</v>
      </c>
      <c r="G383" s="8">
        <f t="shared" si="37"/>
        <v>6.6634378802823843E-2</v>
      </c>
      <c r="H383" s="22">
        <f>'Parameters and Results'!$B$10*H382 + (1-'Parameters and Results'!$B$10)*Data!I383^2</f>
        <v>1.5005662270093956E-4</v>
      </c>
      <c r="I383" s="8">
        <f t="shared" si="38"/>
        <v>0.19368571365806744</v>
      </c>
      <c r="J383" s="22">
        <f>'Parameters and Results'!$B$10*J382 + (1-'Parameters and Results'!$B$10)*Data!J383^2</f>
        <v>1.59845055783776E-6</v>
      </c>
      <c r="K383" s="8">
        <f t="shared" si="39"/>
        <v>1.9990313640847159E-2</v>
      </c>
      <c r="L383" s="22">
        <f>'Parameters and Results'!$B$10*L382 + (1-'Parameters and Results'!$B$10)*Data!K383^2</f>
        <v>1.5252743213758791E-4</v>
      </c>
      <c r="M383" s="8">
        <f t="shared" si="40"/>
        <v>0.19527380273451167</v>
      </c>
      <c r="N383" s="8">
        <f>Data!I383*$I$3023/I383</f>
        <v>-3.2993047110395073E-2</v>
      </c>
      <c r="O383" s="8">
        <f>Data!J383*$K$3023/K383</f>
        <v>-3.0605189957996673E-4</v>
      </c>
      <c r="P383" s="8">
        <f t="shared" si="41"/>
        <v>-3.329909900997504E-2</v>
      </c>
    </row>
    <row r="384" spans="1:16" x14ac:dyDescent="0.2">
      <c r="A384" s="3">
        <v>35632</v>
      </c>
      <c r="B384" s="22">
        <f>'Parameters and Results'!$B$10*'Volatility and Adjustment a)'!B383 + (1-'Parameters and Results'!$B$10)*Data!F384^2</f>
        <v>1.0167788188471312E-4</v>
      </c>
      <c r="C384" s="8">
        <f t="shared" si="35"/>
        <v>0.15943484710432121</v>
      </c>
      <c r="D384" s="22">
        <f>'Parameters and Results'!$B$10*'Volatility and Adjustment a)'!D383 + (1-'Parameters and Results'!$B$10)*Data!G384^2</f>
        <v>9.4682408028778665E-5</v>
      </c>
      <c r="E384" s="8">
        <f t="shared" si="36"/>
        <v>0.15385253331419235</v>
      </c>
      <c r="F384" s="22">
        <f>'Parameters and Results'!$B$10*'Volatility and Adjustment a)'!F383 + (1-'Parameters and Results'!$B$10)*Data!H384^2</f>
        <v>1.6742939561944698E-5</v>
      </c>
      <c r="G384" s="8">
        <f t="shared" si="37"/>
        <v>6.4697255664256534E-2</v>
      </c>
      <c r="H384" s="22">
        <f>'Parameters and Results'!$B$10*H383 + (1-'Parameters and Results'!$B$10)*Data!I384^2</f>
        <v>1.533511761891813E-4</v>
      </c>
      <c r="I384" s="8">
        <f t="shared" si="38"/>
        <v>0.19580039337880639</v>
      </c>
      <c r="J384" s="22">
        <f>'Parameters and Results'!$B$10*J383 + (1-'Parameters and Results'!$B$10)*Data!J384^2</f>
        <v>1.5068645605750237E-6</v>
      </c>
      <c r="K384" s="8">
        <f t="shared" si="39"/>
        <v>1.9409176699276966E-2</v>
      </c>
      <c r="L384" s="22">
        <f>'Parameters and Results'!$B$10*L383 + (1-'Parameters and Results'!$B$10)*Data!K384^2</f>
        <v>1.5613909991998249E-4</v>
      </c>
      <c r="M384" s="8">
        <f t="shared" si="40"/>
        <v>0.19757220194145639</v>
      </c>
      <c r="N384" s="8">
        <f>Data!I384*$I$3023/I384</f>
        <v>-2.0929198592399507E-2</v>
      </c>
      <c r="O384" s="8">
        <f>Data!J384*$K$3023/K384</f>
        <v>-4.2950610160043696E-4</v>
      </c>
      <c r="P384" s="8">
        <f t="shared" si="41"/>
        <v>-2.1358704693999944E-2</v>
      </c>
    </row>
    <row r="385" spans="1:16" x14ac:dyDescent="0.2">
      <c r="A385" s="3">
        <v>35633</v>
      </c>
      <c r="B385" s="22">
        <f>'Parameters and Results'!$B$10*'Volatility and Adjustment a)'!B384 + (1-'Parameters and Results'!$B$10)*Data!F385^2</f>
        <v>9.9907464821601E-5</v>
      </c>
      <c r="C385" s="8">
        <f t="shared" si="35"/>
        <v>0.15804071059508765</v>
      </c>
      <c r="D385" s="22">
        <f>'Parameters and Results'!$B$10*'Volatility and Adjustment a)'!D384 + (1-'Parameters and Results'!$B$10)*Data!G385^2</f>
        <v>1.2015046438483893E-4</v>
      </c>
      <c r="E385" s="8">
        <f t="shared" si="36"/>
        <v>0.17331363505566932</v>
      </c>
      <c r="F385" s="22">
        <f>'Parameters and Results'!$B$10*'Volatility and Adjustment a)'!F384 + (1-'Parameters and Results'!$B$10)*Data!H385^2</f>
        <v>1.5957090715018904E-5</v>
      </c>
      <c r="G385" s="8">
        <f t="shared" si="37"/>
        <v>6.3160689346734702E-2</v>
      </c>
      <c r="H385" s="22">
        <f>'Parameters and Results'!$B$10*H384 + (1-'Parameters and Results'!$B$10)*Data!I385^2</f>
        <v>1.6752366101419652E-4</v>
      </c>
      <c r="I385" s="8">
        <f t="shared" si="38"/>
        <v>0.20464827205121749</v>
      </c>
      <c r="J385" s="22">
        <f>'Parameters and Results'!$B$10*J384 + (1-'Parameters and Results'!$B$10)*Data!J385^2</f>
        <v>1.4361381643517023E-6</v>
      </c>
      <c r="K385" s="8">
        <f t="shared" si="39"/>
        <v>1.8948206804020415E-2</v>
      </c>
      <c r="L385" s="22">
        <f>'Parameters and Results'!$B$10*L384 + (1-'Parameters and Results'!$B$10)*Data!K385^2</f>
        <v>1.7152063711954913E-4</v>
      </c>
      <c r="M385" s="8">
        <f t="shared" si="40"/>
        <v>0.20707525028329021</v>
      </c>
      <c r="N385" s="8">
        <f>Data!I385*$I$3023/I385</f>
        <v>2.7606038528973021E-2</v>
      </c>
      <c r="O385" s="8">
        <f>Data!J385*$K$3023/K385</f>
        <v>9.390470631239744E-4</v>
      </c>
      <c r="P385" s="8">
        <f t="shared" si="41"/>
        <v>2.8545085592096994E-2</v>
      </c>
    </row>
    <row r="386" spans="1:16" x14ac:dyDescent="0.2">
      <c r="A386" s="3">
        <v>35634</v>
      </c>
      <c r="B386" s="22">
        <f>'Parameters and Results'!$B$10*'Volatility and Adjustment a)'!B385 + (1-'Parameters and Results'!$B$10)*Data!F386^2</f>
        <v>9.5875759967353289E-5</v>
      </c>
      <c r="C386" s="8">
        <f t="shared" si="35"/>
        <v>0.15481905564832232</v>
      </c>
      <c r="D386" s="22">
        <f>'Parameters and Results'!$B$10*'Volatility and Adjustment a)'!D385 + (1-'Parameters and Results'!$B$10)*Data!G386^2</f>
        <v>1.1339801685957125E-4</v>
      </c>
      <c r="E386" s="8">
        <f t="shared" si="36"/>
        <v>0.16837311013012979</v>
      </c>
      <c r="F386" s="22">
        <f>'Parameters and Results'!$B$10*'Volatility and Adjustment a)'!F385 + (1-'Parameters and Results'!$B$10)*Data!H386^2</f>
        <v>1.5261279820781853E-5</v>
      </c>
      <c r="G386" s="8">
        <f t="shared" si="37"/>
        <v>6.1768276284800624E-2</v>
      </c>
      <c r="H386" s="22">
        <f>'Parameters and Results'!$B$10*H385 + (1-'Parameters and Results'!$B$10)*Data!I386^2</f>
        <v>1.6000269139062584E-4</v>
      </c>
      <c r="I386" s="8">
        <f t="shared" si="38"/>
        <v>0.2000016821120674</v>
      </c>
      <c r="J386" s="22">
        <f>'Parameters and Results'!$B$10*J385 + (1-'Parameters and Results'!$B$10)*Data!J386^2</f>
        <v>1.3735151838703676E-6</v>
      </c>
      <c r="K386" s="8">
        <f t="shared" si="39"/>
        <v>1.8530482885440194E-2</v>
      </c>
      <c r="L386" s="22">
        <f>'Parameters and Results'!$B$10*L385 + (1-'Parameters and Results'!$B$10)*Data!K386^2</f>
        <v>1.6329521300630548E-4</v>
      </c>
      <c r="M386" s="8">
        <f t="shared" si="40"/>
        <v>0.20204901200346506</v>
      </c>
      <c r="N386" s="8">
        <f>Data!I386*$I$3023/I386</f>
        <v>9.2942642825660574E-3</v>
      </c>
      <c r="O386" s="8">
        <f>Data!J386*$K$3023/K386</f>
        <v>-1.0501418419068098E-3</v>
      </c>
      <c r="P386" s="8">
        <f t="shared" si="41"/>
        <v>8.2441224406592482E-3</v>
      </c>
    </row>
    <row r="387" spans="1:16" x14ac:dyDescent="0.2">
      <c r="A387" s="3">
        <v>35635</v>
      </c>
      <c r="B387" s="22">
        <f>'Parameters and Results'!$B$10*'Volatility and Adjustment a)'!B386 + (1-'Parameters and Results'!$B$10)*Data!F387^2</f>
        <v>9.0463811989993301E-5</v>
      </c>
      <c r="C387" s="8">
        <f t="shared" si="35"/>
        <v>0.15038601330409129</v>
      </c>
      <c r="D387" s="22">
        <f>'Parameters and Results'!$B$10*'Volatility and Adjustment a)'!D386 + (1-'Parameters and Results'!$B$10)*Data!G387^2</f>
        <v>1.0754713351726957E-4</v>
      </c>
      <c r="E387" s="8">
        <f t="shared" si="36"/>
        <v>0.16397189813903293</v>
      </c>
      <c r="F387" s="22">
        <f>'Parameters and Results'!$B$10*'Volatility and Adjustment a)'!F386 + (1-'Parameters and Results'!$B$10)*Data!H387^2</f>
        <v>1.4879988797337509E-5</v>
      </c>
      <c r="G387" s="8">
        <f t="shared" si="37"/>
        <v>6.0991779768542392E-2</v>
      </c>
      <c r="H387" s="22">
        <f>'Parameters and Results'!$B$10*H386 + (1-'Parameters and Results'!$B$10)*Data!I387^2</f>
        <v>1.504028021619701E-4</v>
      </c>
      <c r="I387" s="8">
        <f t="shared" si="38"/>
        <v>0.19390900066910904</v>
      </c>
      <c r="J387" s="22">
        <f>'Parameters and Results'!$B$10*J386 + (1-'Parameters and Results'!$B$10)*Data!J387^2</f>
        <v>1.3391989917603767E-6</v>
      </c>
      <c r="K387" s="8">
        <f t="shared" si="39"/>
        <v>1.8297533930562725E-2</v>
      </c>
      <c r="L387" s="22">
        <f>'Parameters and Results'!$B$10*L386 + (1-'Parameters and Results'!$B$10)*Data!K387^2</f>
        <v>1.5355310433088802E-4</v>
      </c>
      <c r="M387" s="8">
        <f t="shared" si="40"/>
        <v>0.19592926295661403</v>
      </c>
      <c r="N387" s="8">
        <f>Data!I387*$I$3023/I387</f>
        <v>9.9435067390852284E-5</v>
      </c>
      <c r="O387" s="8">
        <f>Data!J387*$K$3023/K387</f>
        <v>1.5199826589816223E-3</v>
      </c>
      <c r="P387" s="8">
        <f t="shared" si="41"/>
        <v>1.6194177263724747E-3</v>
      </c>
    </row>
    <row r="388" spans="1:16" x14ac:dyDescent="0.2">
      <c r="A388" s="3">
        <v>35636</v>
      </c>
      <c r="B388" s="22">
        <f>'Parameters and Results'!$B$10*'Volatility and Adjustment a)'!B387 + (1-'Parameters and Results'!$B$10)*Data!F388^2</f>
        <v>8.5366496904472263E-5</v>
      </c>
      <c r="C388" s="8">
        <f t="shared" ref="C388:C451" si="42">SQRT(B388*250)</f>
        <v>0.14608772784227314</v>
      </c>
      <c r="D388" s="22">
        <f>'Parameters and Results'!$B$10*'Volatility and Adjustment a)'!D387 + (1-'Parameters and Results'!$B$10)*Data!G388^2</f>
        <v>1.012492835449661E-4</v>
      </c>
      <c r="E388" s="8">
        <f t="shared" ref="E388:E451" si="43">SQRT(D388*250)</f>
        <v>0.15909846286574086</v>
      </c>
      <c r="F388" s="22">
        <f>'Parameters and Results'!$B$10*'Volatility and Adjustment a)'!F387 + (1-'Parameters and Results'!$B$10)*Data!H388^2</f>
        <v>1.6187493395940968E-5</v>
      </c>
      <c r="G388" s="8">
        <f t="shared" ref="G388:G451" si="44">SQRT(F388*250)</f>
        <v>6.3615040273391654E-2</v>
      </c>
      <c r="H388" s="22">
        <f>'Parameters and Results'!$B$10*H387 + (1-'Parameters and Results'!$B$10)*Data!I388^2</f>
        <v>1.4189075089545097E-4</v>
      </c>
      <c r="I388" s="8">
        <f t="shared" ref="I388:I451" si="45">SQRT(H388*250)</f>
        <v>0.18834194361284143</v>
      </c>
      <c r="J388" s="22">
        <f>'Parameters and Results'!$B$10*J387 + (1-'Parameters and Results'!$B$10)*Data!J388^2</f>
        <v>1.4568744056346879E-6</v>
      </c>
      <c r="K388" s="8">
        <f t="shared" ref="K388:K451" si="46">SQRT(J388*250)</f>
        <v>1.9084512082017502E-2</v>
      </c>
      <c r="L388" s="22">
        <f>'Parameters and Results'!$B$10*L387 + (1-'Parameters and Results'!$B$10)*Data!K388^2</f>
        <v>1.444131536692373E-4</v>
      </c>
      <c r="M388" s="8">
        <f t="shared" ref="M388:M451" si="47">SQRT(L388*250)</f>
        <v>0.19000865353269919</v>
      </c>
      <c r="N388" s="8">
        <f>Data!I388*$I$3023/I388</f>
        <v>-4.4400439898352592E-3</v>
      </c>
      <c r="O388" s="8">
        <f>Data!J388*$K$3023/K388</f>
        <v>2.9570865052484258E-3</v>
      </c>
      <c r="P388" s="8">
        <f t="shared" ref="P388:P451" si="48">N388+O388</f>
        <v>-1.4829574845868334E-3</v>
      </c>
    </row>
    <row r="389" spans="1:16" x14ac:dyDescent="0.2">
      <c r="A389" s="3">
        <v>35639</v>
      </c>
      <c r="B389" s="22">
        <f>'Parameters and Results'!$B$10*'Volatility and Adjustment a)'!B388 + (1-'Parameters and Results'!$B$10)*Data!F389^2</f>
        <v>8.0557873496758263E-5</v>
      </c>
      <c r="C389" s="8">
        <f t="shared" si="42"/>
        <v>0.14191359474761242</v>
      </c>
      <c r="D389" s="22">
        <f>'Parameters and Results'!$B$10*'Volatility and Adjustment a)'!D388 + (1-'Parameters and Results'!$B$10)*Data!G389^2</f>
        <v>9.5548032205525086E-5</v>
      </c>
      <c r="E389" s="8">
        <f t="shared" si="43"/>
        <v>0.15455422366076338</v>
      </c>
      <c r="F389" s="22">
        <f>'Parameters and Results'!$B$10*'Volatility and Adjustment a)'!F388 + (1-'Parameters and Results'!$B$10)*Data!H389^2</f>
        <v>4.0219715038123867E-5</v>
      </c>
      <c r="G389" s="8">
        <f t="shared" si="44"/>
        <v>0.10027426768384283</v>
      </c>
      <c r="H389" s="22">
        <f>'Parameters and Results'!$B$10*H388 + (1-'Parameters and Results'!$B$10)*Data!I389^2</f>
        <v>1.3340281233633385E-4</v>
      </c>
      <c r="I389" s="8">
        <f t="shared" si="45"/>
        <v>0.18262174866122452</v>
      </c>
      <c r="J389" s="22">
        <f>'Parameters and Results'!$B$10*J388 + (1-'Parameters and Results'!$B$10)*Data!J389^2</f>
        <v>3.6197743534311492E-6</v>
      </c>
      <c r="K389" s="8">
        <f t="shared" si="46"/>
        <v>3.0082280305152854E-2</v>
      </c>
      <c r="L389" s="22">
        <f>'Parameters and Results'!$B$10*L388 + (1-'Parameters and Results'!$B$10)*Data!K389^2</f>
        <v>1.3850333920275334E-4</v>
      </c>
      <c r="M389" s="8">
        <f t="shared" si="47"/>
        <v>0.18608018379367625</v>
      </c>
      <c r="N389" s="8">
        <f>Data!I389*$I$3023/I389</f>
        <v>1.0219335893886679E-3</v>
      </c>
      <c r="O389" s="8">
        <f>Data!J389*$K$3023/K389</f>
        <v>6.3240188110486508E-3</v>
      </c>
      <c r="P389" s="8">
        <f t="shared" si="48"/>
        <v>7.3459524004373189E-3</v>
      </c>
    </row>
    <row r="390" spans="1:16" x14ac:dyDescent="0.2">
      <c r="A390" s="3">
        <v>35640</v>
      </c>
      <c r="B390" s="22">
        <f>'Parameters and Results'!$B$10*'Volatility and Adjustment a)'!B389 + (1-'Parameters and Results'!$B$10)*Data!F390^2</f>
        <v>7.622033218539437E-5</v>
      </c>
      <c r="C390" s="8">
        <f t="shared" si="42"/>
        <v>0.13804015012433374</v>
      </c>
      <c r="D390" s="22">
        <f>'Parameters and Results'!$B$10*'Volatility and Adjustment a)'!D389 + (1-'Parameters and Results'!$B$10)*Data!G390^2</f>
        <v>9.2134180287593525E-5</v>
      </c>
      <c r="E390" s="8">
        <f t="shared" si="43"/>
        <v>0.15176806341222907</v>
      </c>
      <c r="F390" s="22">
        <f>'Parameters and Results'!$B$10*'Volatility and Adjustment a)'!F389 + (1-'Parameters and Results'!$B$10)*Data!H390^2</f>
        <v>3.787192850775189E-5</v>
      </c>
      <c r="G390" s="8">
        <f t="shared" si="44"/>
        <v>9.730355659963294E-2</v>
      </c>
      <c r="H390" s="22">
        <f>'Parameters and Results'!$B$10*H389 + (1-'Parameters and Results'!$B$10)*Data!I390^2</f>
        <v>1.2746800444852712E-4</v>
      </c>
      <c r="I390" s="8">
        <f t="shared" si="45"/>
        <v>0.17851330794126186</v>
      </c>
      <c r="J390" s="22">
        <f>'Parameters and Results'!$B$10*J389 + (1-'Parameters and Results'!$B$10)*Data!J390^2</f>
        <v>3.4084735656976716E-6</v>
      </c>
      <c r="K390" s="8">
        <f t="shared" si="46"/>
        <v>2.919106697988989E-2</v>
      </c>
      <c r="L390" s="22">
        <f>'Parameters and Results'!$B$10*L389 + (1-'Parameters and Results'!$B$10)*Data!K390^2</f>
        <v>1.3248910766596182E-4</v>
      </c>
      <c r="M390" s="8">
        <f t="shared" si="47"/>
        <v>0.18199526619253167</v>
      </c>
      <c r="N390" s="8">
        <f>Data!I390*$I$3023/I390</f>
        <v>9.4166688718616172E-3</v>
      </c>
      <c r="O390" s="8">
        <f>Data!J390*$K$3023/K390</f>
        <v>3.3329639153064489E-4</v>
      </c>
      <c r="P390" s="8">
        <f t="shared" si="48"/>
        <v>9.7499652633922622E-3</v>
      </c>
    </row>
    <row r="391" spans="1:16" x14ac:dyDescent="0.2">
      <c r="A391" s="3">
        <v>35641</v>
      </c>
      <c r="B391" s="22">
        <f>'Parameters and Results'!$B$10*'Volatility and Adjustment a)'!B390 + (1-'Parameters and Results'!$B$10)*Data!F391^2</f>
        <v>7.8065665642446712E-5</v>
      </c>
      <c r="C391" s="8">
        <f t="shared" si="42"/>
        <v>0.13970116825070461</v>
      </c>
      <c r="D391" s="22">
        <f>'Parameters and Results'!$B$10*'Volatility and Adjustment a)'!D390 + (1-'Parameters and Results'!$B$10)*Data!G391^2</f>
        <v>9.3292545749889522E-5</v>
      </c>
      <c r="E391" s="8">
        <f t="shared" si="43"/>
        <v>0.15271914234133316</v>
      </c>
      <c r="F391" s="22">
        <f>'Parameters and Results'!$B$10*'Volatility and Adjustment a)'!F390 + (1-'Parameters and Results'!$B$10)*Data!H391^2</f>
        <v>3.6560502129741286E-5</v>
      </c>
      <c r="G391" s="8">
        <f t="shared" si="44"/>
        <v>9.5604003746889821E-2</v>
      </c>
      <c r="H391" s="22">
        <f>'Parameters and Results'!$B$10*H390 + (1-'Parameters and Results'!$B$10)*Data!I391^2</f>
        <v>1.3287469265590234E-4</v>
      </c>
      <c r="I391" s="8">
        <f t="shared" si="45"/>
        <v>0.18225990553046928</v>
      </c>
      <c r="J391" s="22">
        <f>'Parameters and Results'!$B$10*J390 + (1-'Parameters and Results'!$B$10)*Data!J391^2</f>
        <v>3.2904451916767171E-6</v>
      </c>
      <c r="K391" s="8">
        <f t="shared" si="46"/>
        <v>2.8681201124066948E-2</v>
      </c>
      <c r="L391" s="22">
        <f>'Parameters and Results'!$B$10*L390 + (1-'Parameters and Results'!$B$10)*Data!K391^2</f>
        <v>1.3980607621217348E-4</v>
      </c>
      <c r="M391" s="8">
        <f t="shared" si="47"/>
        <v>0.18695325365728024</v>
      </c>
      <c r="N391" s="8">
        <f>Data!I391*$I$3023/I391</f>
        <v>2.3165582690166553E-2</v>
      </c>
      <c r="O391" s="8">
        <f>Data!J391*$K$3023/K391</f>
        <v>1.3002986291814978E-3</v>
      </c>
      <c r="P391" s="8">
        <f t="shared" si="48"/>
        <v>2.446588131934805E-2</v>
      </c>
    </row>
    <row r="392" spans="1:16" x14ac:dyDescent="0.2">
      <c r="A392" s="3">
        <v>35642</v>
      </c>
      <c r="B392" s="22">
        <f>'Parameters and Results'!$B$10*'Volatility and Adjustment a)'!B391 + (1-'Parameters and Results'!$B$10)*Data!F392^2</f>
        <v>7.435449920273873E-5</v>
      </c>
      <c r="C392" s="8">
        <f t="shared" si="42"/>
        <v>0.136340107087697</v>
      </c>
      <c r="D392" s="22">
        <f>'Parameters and Results'!$B$10*'Volatility and Adjustment a)'!D391 + (1-'Parameters and Results'!$B$10)*Data!G392^2</f>
        <v>8.7964391476962297E-5</v>
      </c>
      <c r="E392" s="8">
        <f t="shared" si="43"/>
        <v>0.14829395762889522</v>
      </c>
      <c r="F392" s="22">
        <f>'Parameters and Results'!$B$10*'Volatility and Adjustment a)'!F391 + (1-'Parameters and Results'!$B$10)*Data!H392^2</f>
        <v>4.1522997831960972E-5</v>
      </c>
      <c r="G392" s="8">
        <f t="shared" si="44"/>
        <v>0.10188596300762065</v>
      </c>
      <c r="H392" s="22">
        <f>'Parameters and Results'!$B$10*H391 + (1-'Parameters and Results'!$B$10)*Data!I392^2</f>
        <v>1.2524178151701129E-4</v>
      </c>
      <c r="I392" s="8">
        <f t="shared" si="45"/>
        <v>0.17694757805421588</v>
      </c>
      <c r="J392" s="22">
        <f>'Parameters and Results'!$B$10*J391 + (1-'Parameters and Results'!$B$10)*Data!J392^2</f>
        <v>3.7370698048764893E-6</v>
      </c>
      <c r="K392" s="8">
        <f t="shared" si="46"/>
        <v>3.0565788902286201E-2</v>
      </c>
      <c r="L392" s="22">
        <f>'Parameters and Results'!$B$10*L391 + (1-'Parameters and Results'!$B$10)*Data!K392^2</f>
        <v>1.3333664248672914E-4</v>
      </c>
      <c r="M392" s="8">
        <f t="shared" si="47"/>
        <v>0.18257645144344953</v>
      </c>
      <c r="N392" s="8">
        <f>Data!I392*$I$3023/I392</f>
        <v>-3.848310324750759E-3</v>
      </c>
      <c r="O392" s="8">
        <f>Data!J392*$K$3023/K392</f>
        <v>-3.329715505180257E-3</v>
      </c>
      <c r="P392" s="8">
        <f t="shared" si="48"/>
        <v>-7.1780258299310156E-3</v>
      </c>
    </row>
    <row r="393" spans="1:16" x14ac:dyDescent="0.2">
      <c r="A393" s="3">
        <v>35643</v>
      </c>
      <c r="B393" s="22">
        <f>'Parameters and Results'!$B$10*'Volatility and Adjustment a)'!B392 + (1-'Parameters and Results'!$B$10)*Data!F393^2</f>
        <v>7.0061026374295738E-5</v>
      </c>
      <c r="C393" s="8">
        <f t="shared" si="42"/>
        <v>0.13234521749415024</v>
      </c>
      <c r="D393" s="22">
        <f>'Parameters and Results'!$B$10*'Volatility and Adjustment a)'!D392 + (1-'Parameters and Results'!$B$10)*Data!G393^2</f>
        <v>8.609911591742261E-5</v>
      </c>
      <c r="E393" s="8">
        <f t="shared" si="43"/>
        <v>0.14671325427293763</v>
      </c>
      <c r="F393" s="22">
        <f>'Parameters and Results'!$B$10*'Volatility and Adjustment a)'!F392 + (1-'Parameters and Results'!$B$10)*Data!H393^2</f>
        <v>3.938994570380508E-5</v>
      </c>
      <c r="G393" s="8">
        <f t="shared" si="44"/>
        <v>9.9234502195311436E-2</v>
      </c>
      <c r="H393" s="22">
        <f>'Parameters and Results'!$B$10*H392 + (1-'Parameters and Results'!$B$10)*Data!I393^2</f>
        <v>1.1956595364091499E-4</v>
      </c>
      <c r="I393" s="8">
        <f t="shared" si="45"/>
        <v>0.17289155100880074</v>
      </c>
      <c r="J393" s="22">
        <f>'Parameters and Results'!$B$10*J392 + (1-'Parameters and Results'!$B$10)*Data!J393^2</f>
        <v>3.5450951133424585E-6</v>
      </c>
      <c r="K393" s="8">
        <f t="shared" si="46"/>
        <v>2.9770350658593438E-2</v>
      </c>
      <c r="L393" s="22">
        <f>'Parameters and Results'!$B$10*L392 + (1-'Parameters and Results'!$B$10)*Data!K393^2</f>
        <v>1.2672035510688124E-4</v>
      </c>
      <c r="M393" s="8">
        <f t="shared" si="47"/>
        <v>0.17798901307867379</v>
      </c>
      <c r="N393" s="8">
        <f>Data!I393*$I$3023/I393</f>
        <v>-9.1649261912549324E-3</v>
      </c>
      <c r="O393" s="8">
        <f>Data!J393*$K$3023/K393</f>
        <v>7.6499750691360745E-4</v>
      </c>
      <c r="P393" s="8">
        <f t="shared" si="48"/>
        <v>-8.3999286843413241E-3</v>
      </c>
    </row>
    <row r="394" spans="1:16" x14ac:dyDescent="0.2">
      <c r="A394" s="3">
        <v>35646</v>
      </c>
      <c r="B394" s="22">
        <f>'Parameters and Results'!$B$10*'Volatility and Adjustment a)'!B393 + (1-'Parameters and Results'!$B$10)*Data!F394^2</f>
        <v>6.5889784373143536E-5</v>
      </c>
      <c r="C394" s="8">
        <f t="shared" si="42"/>
        <v>0.12834502753626992</v>
      </c>
      <c r="D394" s="22">
        <f>'Parameters and Results'!$B$10*'Volatility and Adjustment a)'!D393 + (1-'Parameters and Results'!$B$10)*Data!G394^2</f>
        <v>8.1598825354137181E-5</v>
      </c>
      <c r="E394" s="8">
        <f t="shared" si="43"/>
        <v>0.14282754054640265</v>
      </c>
      <c r="F394" s="22">
        <f>'Parameters and Results'!$B$10*'Volatility and Adjustment a)'!F393 + (1-'Parameters and Results'!$B$10)*Data!H394^2</f>
        <v>3.7978858945234283E-5</v>
      </c>
      <c r="G394" s="8">
        <f t="shared" si="44"/>
        <v>9.7440826845365855E-2</v>
      </c>
      <c r="H394" s="22">
        <f>'Parameters and Results'!$B$10*H393 + (1-'Parameters and Results'!$B$10)*Data!I394^2</f>
        <v>1.124721003440148E-4</v>
      </c>
      <c r="I394" s="8">
        <f t="shared" si="45"/>
        <v>0.16768430184726207</v>
      </c>
      <c r="J394" s="22">
        <f>'Parameters and Results'!$B$10*J393 + (1-'Parameters and Results'!$B$10)*Data!J394^2</f>
        <v>3.418097305071087E-6</v>
      </c>
      <c r="K394" s="8">
        <f t="shared" si="46"/>
        <v>2.9232248053609761E-2</v>
      </c>
      <c r="L394" s="22">
        <f>'Parameters and Results'!$B$10*L393 + (1-'Parameters and Results'!$B$10)*Data!K394^2</f>
        <v>1.1944866271418356E-4</v>
      </c>
      <c r="M394" s="8">
        <f t="shared" si="47"/>
        <v>0.17280672926291352</v>
      </c>
      <c r="N394" s="8">
        <f>Data!I394*$I$3023/I394</f>
        <v>1.972351271110825E-3</v>
      </c>
      <c r="O394" s="8">
        <f>Data!J394*$K$3023/K394</f>
        <v>1.2700789174243516E-3</v>
      </c>
      <c r="P394" s="8">
        <f t="shared" si="48"/>
        <v>3.2424301885351763E-3</v>
      </c>
    </row>
    <row r="395" spans="1:16" x14ac:dyDescent="0.2">
      <c r="A395" s="3">
        <v>35647</v>
      </c>
      <c r="B395" s="22">
        <f>'Parameters and Results'!$B$10*'Volatility and Adjustment a)'!B394 + (1-'Parameters and Results'!$B$10)*Data!F395^2</f>
        <v>7.2342434200071818E-5</v>
      </c>
      <c r="C395" s="8">
        <f t="shared" si="42"/>
        <v>0.1344827444322057</v>
      </c>
      <c r="D395" s="22">
        <f>'Parameters and Results'!$B$10*'Volatility and Adjustment a)'!D394 + (1-'Parameters and Results'!$B$10)*Data!G395^2</f>
        <v>7.6986965808621417E-5</v>
      </c>
      <c r="E395" s="8">
        <f t="shared" si="43"/>
        <v>0.13873262576681575</v>
      </c>
      <c r="F395" s="22">
        <f>'Parameters and Results'!$B$10*'Volatility and Adjustment a)'!F394 + (1-'Parameters and Results'!$B$10)*Data!H395^2</f>
        <v>3.5947067265908928E-5</v>
      </c>
      <c r="G395" s="8">
        <f t="shared" si="44"/>
        <v>9.4798559147685535E-2</v>
      </c>
      <c r="H395" s="22">
        <f>'Parameters and Results'!$B$10*H394 + (1-'Parameters and Results'!$B$10)*Data!I395^2</f>
        <v>1.1539848340572202E-4</v>
      </c>
      <c r="I395" s="8">
        <f t="shared" si="45"/>
        <v>0.16985176140220185</v>
      </c>
      <c r="J395" s="22">
        <f>'Parameters and Results'!$B$10*J394 + (1-'Parameters and Results'!$B$10)*Data!J395^2</f>
        <v>3.2352360539318055E-6</v>
      </c>
      <c r="K395" s="8">
        <f t="shared" si="46"/>
        <v>2.8439567744305668E-2</v>
      </c>
      <c r="L395" s="22">
        <f>'Parameters and Results'!$B$10*L394 + (1-'Parameters and Results'!$B$10)*Data!K395^2</f>
        <v>1.2290607387185838E-4</v>
      </c>
      <c r="M395" s="8">
        <f t="shared" si="47"/>
        <v>0.17528981279003236</v>
      </c>
      <c r="N395" s="8">
        <f>Data!I395*$I$3023/I395</f>
        <v>2.1399256519788974E-2</v>
      </c>
      <c r="O395" s="8">
        <f>Data!J395*$K$3023/K395</f>
        <v>6.6477757194822107E-4</v>
      </c>
      <c r="P395" s="8">
        <f t="shared" si="48"/>
        <v>2.2064034091737194E-2</v>
      </c>
    </row>
    <row r="396" spans="1:16" x14ac:dyDescent="0.2">
      <c r="A396" s="3">
        <v>35648</v>
      </c>
      <c r="B396" s="22">
        <f>'Parameters and Results'!$B$10*'Volatility and Adjustment a)'!B395 + (1-'Parameters and Results'!$B$10)*Data!F396^2</f>
        <v>7.8357570201081605E-5</v>
      </c>
      <c r="C396" s="8">
        <f t="shared" si="42"/>
        <v>0.13996211112394097</v>
      </c>
      <c r="D396" s="22">
        <f>'Parameters and Results'!$B$10*'Volatility and Adjustment a)'!D395 + (1-'Parameters and Results'!$B$10)*Data!G396^2</f>
        <v>7.6514053633779051E-5</v>
      </c>
      <c r="E396" s="8">
        <f t="shared" si="43"/>
        <v>0.13830586903108907</v>
      </c>
      <c r="F396" s="22">
        <f>'Parameters and Results'!$B$10*'Volatility and Adjustment a)'!F395 + (1-'Parameters and Results'!$B$10)*Data!H396^2</f>
        <v>4.7298005035058775E-5</v>
      </c>
      <c r="G396" s="8">
        <f t="shared" si="44"/>
        <v>0.10874052261583395</v>
      </c>
      <c r="H396" s="22">
        <f>'Parameters and Results'!$B$10*H395 + (1-'Parameters and Results'!$B$10)*Data!I396^2</f>
        <v>1.2380450391487888E-4</v>
      </c>
      <c r="I396" s="8">
        <f t="shared" si="45"/>
        <v>0.1759293209749862</v>
      </c>
      <c r="J396" s="22">
        <f>'Parameters and Results'!$B$10*J395 + (1-'Parameters and Results'!$B$10)*Data!J396^2</f>
        <v>4.2568204531552917E-6</v>
      </c>
      <c r="K396" s="8">
        <f t="shared" si="46"/>
        <v>3.2622156784750188E-2</v>
      </c>
      <c r="L396" s="22">
        <f>'Parameters and Results'!$B$10*L395 + (1-'Parameters and Results'!$B$10)*Data!K396^2</f>
        <v>1.4071135703648649E-4</v>
      </c>
      <c r="M396" s="8">
        <f t="shared" si="47"/>
        <v>0.18755756252180722</v>
      </c>
      <c r="N396" s="8">
        <f>Data!I396*$I$3023/I396</f>
        <v>2.6006483647079453E-2</v>
      </c>
      <c r="O396" s="8">
        <f>Data!J396*$K$3023/K396</f>
        <v>4.2863021283147977E-3</v>
      </c>
      <c r="P396" s="8">
        <f t="shared" si="48"/>
        <v>3.0292785775394251E-2</v>
      </c>
    </row>
    <row r="397" spans="1:16" x14ac:dyDescent="0.2">
      <c r="A397" s="3">
        <v>35649</v>
      </c>
      <c r="B397" s="22">
        <f>'Parameters and Results'!$B$10*'Volatility and Adjustment a)'!B396 + (1-'Parameters and Results'!$B$10)*Data!F397^2</f>
        <v>8.2274123574463791E-5</v>
      </c>
      <c r="C397" s="8">
        <f t="shared" si="42"/>
        <v>0.14341733121772957</v>
      </c>
      <c r="D397" s="22">
        <f>'Parameters and Results'!$B$10*'Volatility and Adjustment a)'!D396 + (1-'Parameters and Results'!$B$10)*Data!G397^2</f>
        <v>7.7398489404933998E-5</v>
      </c>
      <c r="E397" s="8">
        <f t="shared" si="43"/>
        <v>0.13910291999535274</v>
      </c>
      <c r="F397" s="22">
        <f>'Parameters and Results'!$B$10*'Volatility and Adjustment a)'!F396 + (1-'Parameters and Results'!$B$10)*Data!H397^2</f>
        <v>4.8636516236700753E-5</v>
      </c>
      <c r="G397" s="8">
        <f t="shared" si="44"/>
        <v>0.11026844090298542</v>
      </c>
      <c r="H397" s="22">
        <f>'Parameters and Results'!$B$10*H396 + (1-'Parameters and Results'!$B$10)*Data!I397^2</f>
        <v>1.1807958709130511E-4</v>
      </c>
      <c r="I397" s="8">
        <f t="shared" si="45"/>
        <v>0.17181355235494747</v>
      </c>
      <c r="J397" s="22">
        <f>'Parameters and Results'!$B$10*J396 + (1-'Parameters and Results'!$B$10)*Data!J397^2</f>
        <v>4.3772864613030704E-6</v>
      </c>
      <c r="K397" s="8">
        <f t="shared" si="46"/>
        <v>3.3080532270895635E-2</v>
      </c>
      <c r="L397" s="22">
        <f>'Parameters and Results'!$B$10*L396 + (1-'Parameters and Results'!$B$10)*Data!K397^2</f>
        <v>1.3594821468626686E-4</v>
      </c>
      <c r="M397" s="8">
        <f t="shared" si="47"/>
        <v>0.18435578014146103</v>
      </c>
      <c r="N397" s="8">
        <f>Data!I397*$I$3023/I397</f>
        <v>8.8765611140645892E-3</v>
      </c>
      <c r="O397" s="8">
        <f>Data!J397*$K$3023/K397</f>
        <v>2.3503463580152161E-3</v>
      </c>
      <c r="P397" s="8">
        <f t="shared" si="48"/>
        <v>1.1226907472079805E-2</v>
      </c>
    </row>
    <row r="398" spans="1:16" x14ac:dyDescent="0.2">
      <c r="A398" s="3">
        <v>35650</v>
      </c>
      <c r="B398" s="22">
        <f>'Parameters and Results'!$B$10*'Volatility and Adjustment a)'!B397 + (1-'Parameters and Results'!$B$10)*Data!F398^2</f>
        <v>8.455885306716999E-5</v>
      </c>
      <c r="C398" s="8">
        <f t="shared" si="42"/>
        <v>0.14539502490385459</v>
      </c>
      <c r="D398" s="22">
        <f>'Parameters and Results'!$B$10*'Volatility and Adjustment a)'!D397 + (1-'Parameters and Results'!$B$10)*Data!G398^2</f>
        <v>9.3803400633903165E-5</v>
      </c>
      <c r="E398" s="8">
        <f t="shared" si="43"/>
        <v>0.15313670415179959</v>
      </c>
      <c r="F398" s="22">
        <f>'Parameters and Results'!$B$10*'Volatility and Adjustment a)'!F397 + (1-'Parameters and Results'!$B$10)*Data!H398^2</f>
        <v>4.5867360230034956E-5</v>
      </c>
      <c r="G398" s="8">
        <f t="shared" si="44"/>
        <v>0.10708333230483977</v>
      </c>
      <c r="H398" s="22">
        <f>'Parameters and Results'!$B$10*H397 + (1-'Parameters and Results'!$B$10)*Data!I398^2</f>
        <v>1.3431199886789226E-4</v>
      </c>
      <c r="I398" s="8">
        <f t="shared" si="45"/>
        <v>0.18324300727987702</v>
      </c>
      <c r="J398" s="22">
        <f>'Parameters and Results'!$B$10*J397 + (1-'Parameters and Results'!$B$10)*Data!J398^2</f>
        <v>4.1280624207031483E-6</v>
      </c>
      <c r="K398" s="8">
        <f t="shared" si="46"/>
        <v>3.2124999691451939E-2</v>
      </c>
      <c r="L398" s="22">
        <f>'Parameters and Results'!$B$10*L397 + (1-'Parameters and Results'!$B$10)*Data!K398^2</f>
        <v>1.5000342857703455E-4</v>
      </c>
      <c r="M398" s="8">
        <f t="shared" si="47"/>
        <v>0.1936513804346838</v>
      </c>
      <c r="N398" s="8">
        <f>Data!I398*$I$3023/I398</f>
        <v>-3.0793598979832689E-2</v>
      </c>
      <c r="O398" s="8">
        <f>Data!J398*$K$3023/K398</f>
        <v>4.5719840870681874E-4</v>
      </c>
      <c r="P398" s="8">
        <f t="shared" si="48"/>
        <v>-3.0336400571125872E-2</v>
      </c>
    </row>
    <row r="399" spans="1:16" x14ac:dyDescent="0.2">
      <c r="A399" s="3">
        <v>35653</v>
      </c>
      <c r="B399" s="22">
        <f>'Parameters and Results'!$B$10*'Volatility and Adjustment a)'!B398 + (1-'Parameters and Results'!$B$10)*Data!F399^2</f>
        <v>7.9486175064846928E-5</v>
      </c>
      <c r="C399" s="8">
        <f t="shared" si="42"/>
        <v>0.14096646326772808</v>
      </c>
      <c r="D399" s="22">
        <f>'Parameters and Results'!$B$10*'Volatility and Adjustment a)'!D398 + (1-'Parameters and Results'!$B$10)*Data!G399^2</f>
        <v>8.8996361596151689E-5</v>
      </c>
      <c r="E399" s="8">
        <f t="shared" si="43"/>
        <v>0.14916128988124877</v>
      </c>
      <c r="F399" s="22">
        <f>'Parameters and Results'!$B$10*'Volatility and Adjustment a)'!F398 + (1-'Parameters and Results'!$B$10)*Data!H399^2</f>
        <v>4.3759008277535069E-5</v>
      </c>
      <c r="G399" s="8">
        <f t="shared" si="44"/>
        <v>0.10459326971360904</v>
      </c>
      <c r="H399" s="22">
        <f>'Parameters and Results'!$B$10*H398 + (1-'Parameters and Results'!$B$10)*Data!I399^2</f>
        <v>1.2651839698281497E-4</v>
      </c>
      <c r="I399" s="8">
        <f t="shared" si="45"/>
        <v>0.17784712324269894</v>
      </c>
      <c r="J399" s="22">
        <f>'Parameters and Results'!$B$10*J398 + (1-'Parameters and Results'!$B$10)*Data!J399^2</f>
        <v>3.9383107449781596E-6</v>
      </c>
      <c r="K399" s="8">
        <f t="shared" si="46"/>
        <v>3.1377980914082726E-2</v>
      </c>
      <c r="L399" s="22">
        <f>'Parameters and Results'!$B$10*L398 + (1-'Parameters and Results'!$B$10)*Data!K399^2</f>
        <v>1.4107841142782247E-4</v>
      </c>
      <c r="M399" s="8">
        <f t="shared" si="47"/>
        <v>0.18780203102457549</v>
      </c>
      <c r="N399" s="8">
        <f>Data!I399*$I$3023/I399</f>
        <v>3.383160360500773E-3</v>
      </c>
      <c r="O399" s="8">
        <f>Data!J399*$K$3023/K399</f>
        <v>-9.7278535995155553E-4</v>
      </c>
      <c r="P399" s="8">
        <f t="shared" si="48"/>
        <v>2.4103750005492175E-3</v>
      </c>
    </row>
    <row r="400" spans="1:16" x14ac:dyDescent="0.2">
      <c r="A400" s="3">
        <v>35654</v>
      </c>
      <c r="B400" s="22">
        <f>'Parameters and Results'!$B$10*'Volatility and Adjustment a)'!B399 + (1-'Parameters and Results'!$B$10)*Data!F400^2</f>
        <v>7.9244323149154898E-5</v>
      </c>
      <c r="C400" s="8">
        <f t="shared" si="42"/>
        <v>0.14075184115061773</v>
      </c>
      <c r="D400" s="22">
        <f>'Parameters and Results'!$B$10*'Volatility and Adjustment a)'!D399 + (1-'Parameters and Results'!$B$10)*Data!G400^2</f>
        <v>9.1232597366763799E-5</v>
      </c>
      <c r="E400" s="8">
        <f t="shared" si="43"/>
        <v>0.15102367146143333</v>
      </c>
      <c r="F400" s="22">
        <f>'Parameters and Results'!$B$10*'Volatility and Adjustment a)'!F399 + (1-'Parameters and Results'!$B$10)*Data!H400^2</f>
        <v>4.4991228159339203E-5</v>
      </c>
      <c r="G400" s="8">
        <f t="shared" si="44"/>
        <v>0.10605567896079304</v>
      </c>
      <c r="H400" s="22">
        <f>'Parameters and Results'!$B$10*H399 + (1-'Parameters and Results'!$B$10)*Data!I400^2</f>
        <v>1.1906825914776852E-4</v>
      </c>
      <c r="I400" s="8">
        <f t="shared" si="45"/>
        <v>0.17253134436079182</v>
      </c>
      <c r="J400" s="22">
        <f>'Parameters and Results'!$B$10*J399 + (1-'Parameters and Results'!$B$10)*Data!J400^2</f>
        <v>4.0492105343405314E-6</v>
      </c>
      <c r="K400" s="8">
        <f t="shared" si="46"/>
        <v>3.1816703688237927E-2</v>
      </c>
      <c r="L400" s="22">
        <f>'Parameters and Results'!$B$10*L399 + (1-'Parameters and Results'!$B$10)*Data!K400^2</f>
        <v>1.3354433322121644E-4</v>
      </c>
      <c r="M400" s="8">
        <f t="shared" si="47"/>
        <v>0.1827185904753649</v>
      </c>
      <c r="N400" s="8">
        <f>Data!I400*$I$3023/I400</f>
        <v>2.5429565492384163E-3</v>
      </c>
      <c r="O400" s="8">
        <f>Data!J400*$K$3023/K400</f>
        <v>2.3486386011270302E-3</v>
      </c>
      <c r="P400" s="8">
        <f t="shared" si="48"/>
        <v>4.8915951503654461E-3</v>
      </c>
    </row>
    <row r="401" spans="1:16" x14ac:dyDescent="0.2">
      <c r="A401" s="3">
        <v>35655</v>
      </c>
      <c r="B401" s="22">
        <f>'Parameters and Results'!$B$10*'Volatility and Adjustment a)'!B400 + (1-'Parameters and Results'!$B$10)*Data!F401^2</f>
        <v>8.6804570636077376E-5</v>
      </c>
      <c r="C401" s="8">
        <f t="shared" si="42"/>
        <v>0.14731307701293644</v>
      </c>
      <c r="D401" s="22">
        <f>'Parameters and Results'!$B$10*'Volatility and Adjustment a)'!D400 + (1-'Parameters and Results'!$B$10)*Data!G401^2</f>
        <v>8.7187218495825061E-5</v>
      </c>
      <c r="E401" s="8">
        <f t="shared" si="43"/>
        <v>0.14763740929708929</v>
      </c>
      <c r="F401" s="22">
        <f>'Parameters and Results'!$B$10*'Volatility and Adjustment a)'!F400 + (1-'Parameters and Results'!$B$10)*Data!H401^2</f>
        <v>4.2892620718621219E-5</v>
      </c>
      <c r="G401" s="8">
        <f t="shared" si="44"/>
        <v>0.10355266862643041</v>
      </c>
      <c r="H401" s="22">
        <f>'Parameters and Results'!$B$10*H400 + (1-'Parameters and Results'!$B$10)*Data!I401^2</f>
        <v>1.2573302280346915E-4</v>
      </c>
      <c r="I401" s="8">
        <f t="shared" si="45"/>
        <v>0.177294263022996</v>
      </c>
      <c r="J401" s="22">
        <f>'Parameters and Results'!$B$10*J400 + (1-'Parameters and Results'!$B$10)*Data!J401^2</f>
        <v>3.8603358646759126E-6</v>
      </c>
      <c r="K401" s="8">
        <f t="shared" si="46"/>
        <v>3.1065800587929134E-2</v>
      </c>
      <c r="L401" s="22">
        <f>'Parameters and Results'!$B$10*L400 + (1-'Parameters and Results'!$B$10)*Data!K401^2</f>
        <v>1.4112291010131534E-4</v>
      </c>
      <c r="M401" s="8">
        <f t="shared" si="47"/>
        <v>0.18783164676201089</v>
      </c>
      <c r="N401" s="8">
        <f>Data!I401*$I$3023/I401</f>
        <v>-2.4492549841126005E-2</v>
      </c>
      <c r="O401" s="8">
        <f>Data!J401*$K$3023/K401</f>
        <v>-9.4931448706032462E-4</v>
      </c>
      <c r="P401" s="8">
        <f t="shared" si="48"/>
        <v>-2.544186432818633E-2</v>
      </c>
    </row>
    <row r="402" spans="1:16" x14ac:dyDescent="0.2">
      <c r="A402" s="3">
        <v>35656</v>
      </c>
      <c r="B402" s="22">
        <f>'Parameters and Results'!$B$10*'Volatility and Adjustment a)'!B401 + (1-'Parameters and Results'!$B$10)*Data!F402^2</f>
        <v>8.1959763406316439E-5</v>
      </c>
      <c r="C402" s="8">
        <f t="shared" si="42"/>
        <v>0.14314307825242237</v>
      </c>
      <c r="D402" s="22">
        <f>'Parameters and Results'!$B$10*'Volatility and Adjustment a)'!D401 + (1-'Parameters and Results'!$B$10)*Data!G402^2</f>
        <v>8.2488145404800546E-5</v>
      </c>
      <c r="E402" s="8">
        <f t="shared" si="43"/>
        <v>0.14360374769204365</v>
      </c>
      <c r="F402" s="22">
        <f>'Parameters and Results'!$B$10*'Volatility and Adjustment a)'!F401 + (1-'Parameters and Results'!$B$10)*Data!H402^2</f>
        <v>4.0701436465685014E-5</v>
      </c>
      <c r="G402" s="8">
        <f t="shared" si="44"/>
        <v>0.10087298506746617</v>
      </c>
      <c r="H402" s="22">
        <f>'Parameters and Results'!$B$10*H401 + (1-'Parameters and Results'!$B$10)*Data!I402^2</f>
        <v>1.1820688926135857E-4</v>
      </c>
      <c r="I402" s="8">
        <f t="shared" si="45"/>
        <v>0.17190614391388007</v>
      </c>
      <c r="J402" s="22">
        <f>'Parameters and Results'!$B$10*J401 + (1-'Parameters and Results'!$B$10)*Data!J402^2</f>
        <v>3.6631292819116539E-6</v>
      </c>
      <c r="K402" s="8">
        <f t="shared" si="46"/>
        <v>3.0261895520239862E-2</v>
      </c>
      <c r="L402" s="22">
        <f>'Parameters and Results'!$B$10*L401 + (1-'Parameters and Results'!$B$10)*Data!K402^2</f>
        <v>1.327573633063782E-4</v>
      </c>
      <c r="M402" s="8">
        <f t="shared" si="47"/>
        <v>0.18217941932774553</v>
      </c>
      <c r="N402" s="8">
        <f>Data!I402*$I$3023/I402</f>
        <v>-9.0813632303556535E-4</v>
      </c>
      <c r="O402" s="8">
        <f>Data!J402*$K$3023/K402</f>
        <v>-7.7741198161094031E-4</v>
      </c>
      <c r="P402" s="8">
        <f t="shared" si="48"/>
        <v>-1.6855483046465058E-3</v>
      </c>
    </row>
    <row r="403" spans="1:16" x14ac:dyDescent="0.2">
      <c r="A403" s="3">
        <v>35657</v>
      </c>
      <c r="B403" s="22">
        <f>'Parameters and Results'!$B$10*'Volatility and Adjustment a)'!B402 + (1-'Parameters and Results'!$B$10)*Data!F403^2</f>
        <v>1.1595092996787533E-4</v>
      </c>
      <c r="C403" s="8">
        <f t="shared" si="42"/>
        <v>0.170257841205534</v>
      </c>
      <c r="D403" s="22">
        <f>'Parameters and Results'!$B$10*'Volatility and Adjustment a)'!D402 + (1-'Parameters and Results'!$B$10)*Data!G403^2</f>
        <v>1.1888480975191237E-4</v>
      </c>
      <c r="E403" s="8">
        <f t="shared" si="43"/>
        <v>0.1723983829331879</v>
      </c>
      <c r="F403" s="22">
        <f>'Parameters and Results'!$B$10*'Volatility and Adjustment a)'!F402 + (1-'Parameters and Results'!$B$10)*Data!H403^2</f>
        <v>5.0158419437059381E-5</v>
      </c>
      <c r="G403" s="8">
        <f t="shared" si="44"/>
        <v>0.11198037711699692</v>
      </c>
      <c r="H403" s="22">
        <f>'Parameters and Results'!$B$10*H402 + (1-'Parameters and Results'!$B$10)*Data!I403^2</f>
        <v>1.9086332790185253E-4</v>
      </c>
      <c r="I403" s="8">
        <f t="shared" si="45"/>
        <v>0.21843953848940245</v>
      </c>
      <c r="J403" s="22">
        <f>'Parameters and Results'!$B$10*J402 + (1-'Parameters and Results'!$B$10)*Data!J403^2</f>
        <v>4.5142577493353463E-6</v>
      </c>
      <c r="K403" s="8">
        <f t="shared" si="46"/>
        <v>3.359411313509908E-2</v>
      </c>
      <c r="L403" s="22">
        <f>'Parameters and Results'!$B$10*L402 + (1-'Parameters and Results'!$B$10)*Data!K403^2</f>
        <v>2.2409458338454338E-4</v>
      </c>
      <c r="M403" s="8">
        <f t="shared" si="47"/>
        <v>0.23669314701979829</v>
      </c>
      <c r="N403" s="8">
        <f>Data!I403*$I$3023/I403</f>
        <v>-4.7772806133333852E-2</v>
      </c>
      <c r="O403" s="8">
        <f>Data!J403*$K$3023/K403</f>
        <v>-3.9065831054150291E-3</v>
      </c>
      <c r="P403" s="8">
        <f t="shared" si="48"/>
        <v>-5.1679389238748881E-2</v>
      </c>
    </row>
    <row r="404" spans="1:16" x14ac:dyDescent="0.2">
      <c r="A404" s="3">
        <v>35660</v>
      </c>
      <c r="B404" s="22">
        <f>'Parameters and Results'!$B$10*'Volatility and Adjustment a)'!B403 + (1-'Parameters and Results'!$B$10)*Data!F404^2</f>
        <v>1.1141323414487039E-4</v>
      </c>
      <c r="C404" s="8">
        <f t="shared" si="42"/>
        <v>0.16689310511886823</v>
      </c>
      <c r="D404" s="22">
        <f>'Parameters and Results'!$B$10*'Volatility and Adjustment a)'!D403 + (1-'Parameters and Results'!$B$10)*Data!G404^2</f>
        <v>1.2170966373188939E-4</v>
      </c>
      <c r="E404" s="8">
        <f t="shared" si="43"/>
        <v>0.17443456060360385</v>
      </c>
      <c r="F404" s="22">
        <f>'Parameters and Results'!$B$10*'Volatility and Adjustment a)'!F403 + (1-'Parameters and Results'!$B$10)*Data!H404^2</f>
        <v>4.7149841427532446E-5</v>
      </c>
      <c r="G404" s="8">
        <f t="shared" si="44"/>
        <v>0.10857007118392763</v>
      </c>
      <c r="H404" s="22">
        <f>'Parameters and Results'!$B$10*H403 + (1-'Parameters and Results'!$B$10)*Data!I404^2</f>
        <v>1.7952920102086729E-4</v>
      </c>
      <c r="I404" s="8">
        <f t="shared" si="45"/>
        <v>0.21185443175731969</v>
      </c>
      <c r="J404" s="22">
        <f>'Parameters and Results'!$B$10*J403 + (1-'Parameters and Results'!$B$10)*Data!J404^2</f>
        <v>4.2434857284779223E-6</v>
      </c>
      <c r="K404" s="8">
        <f t="shared" si="46"/>
        <v>3.2571021355178295E-2</v>
      </c>
      <c r="L404" s="22">
        <f>'Parameters and Results'!$B$10*L403 + (1-'Parameters and Results'!$B$10)*Data!K404^2</f>
        <v>2.1077293170754005E-4</v>
      </c>
      <c r="M404" s="8">
        <f t="shared" si="47"/>
        <v>0.22955006627506125</v>
      </c>
      <c r="N404" s="8">
        <f>Data!I404*$I$3023/I404</f>
        <v>1.8921269003157493E-3</v>
      </c>
      <c r="O404" s="8">
        <f>Data!J404*$K$3023/K404</f>
        <v>3.5567140138877336E-5</v>
      </c>
      <c r="P404" s="8">
        <f t="shared" si="48"/>
        <v>1.9276940404546266E-3</v>
      </c>
    </row>
    <row r="405" spans="1:16" x14ac:dyDescent="0.2">
      <c r="A405" s="3">
        <v>35661</v>
      </c>
      <c r="B405" s="22">
        <f>'Parameters and Results'!$B$10*'Volatility and Adjustment a)'!B404 + (1-'Parameters and Results'!$B$10)*Data!F405^2</f>
        <v>1.2056798696707416E-4</v>
      </c>
      <c r="C405" s="8">
        <f t="shared" si="42"/>
        <v>0.17361450613865345</v>
      </c>
      <c r="D405" s="22">
        <f>'Parameters and Results'!$B$10*'Volatility and Adjustment a)'!D404 + (1-'Parameters and Results'!$B$10)*Data!G405^2</f>
        <v>1.2738643601571307E-4</v>
      </c>
      <c r="E405" s="8">
        <f t="shared" si="43"/>
        <v>0.17845618230794993</v>
      </c>
      <c r="F405" s="22">
        <f>'Parameters and Results'!$B$10*'Volatility and Adjustment a)'!F404 + (1-'Parameters and Results'!$B$10)*Data!H405^2</f>
        <v>4.4974179396631312E-5</v>
      </c>
      <c r="G405" s="8">
        <f t="shared" si="44"/>
        <v>0.10603558293873726</v>
      </c>
      <c r="H405" s="22">
        <f>'Parameters and Results'!$B$10*H404 + (1-'Parameters and Results'!$B$10)*Data!I405^2</f>
        <v>1.9821908150032805E-4</v>
      </c>
      <c r="I405" s="8">
        <f t="shared" si="45"/>
        <v>0.2226090078480249</v>
      </c>
      <c r="J405" s="22">
        <f>'Parameters and Results'!$B$10*J404 + (1-'Parameters and Results'!$B$10)*Data!J405^2</f>
        <v>4.0476761456968197E-6</v>
      </c>
      <c r="K405" s="8">
        <f t="shared" si="46"/>
        <v>3.1810674881621183E-2</v>
      </c>
      <c r="L405" s="22">
        <f>'Parameters and Results'!$B$10*L404 + (1-'Parameters and Results'!$B$10)*Data!K405^2</f>
        <v>2.3027934886799714E-4</v>
      </c>
      <c r="M405" s="8">
        <f t="shared" si="47"/>
        <v>0.23993715264001797</v>
      </c>
      <c r="N405" s="8">
        <f>Data!I405*$I$3023/I405</f>
        <v>2.8492821190083242E-2</v>
      </c>
      <c r="O405" s="8">
        <f>Data!J405*$K$3023/K405</f>
        <v>9.6671099357091659E-4</v>
      </c>
      <c r="P405" s="8">
        <f t="shared" si="48"/>
        <v>2.9459532183654158E-2</v>
      </c>
    </row>
    <row r="406" spans="1:16" x14ac:dyDescent="0.2">
      <c r="A406" s="3">
        <v>35662</v>
      </c>
      <c r="B406" s="22">
        <f>'Parameters and Results'!$B$10*'Volatility and Adjustment a)'!B405 + (1-'Parameters and Results'!$B$10)*Data!F406^2</f>
        <v>1.1814449948544892E-4</v>
      </c>
      <c r="C406" s="8">
        <f t="shared" si="42"/>
        <v>0.17186077176412956</v>
      </c>
      <c r="D406" s="22">
        <f>'Parameters and Results'!$B$10*'Volatility and Adjustment a)'!D405 + (1-'Parameters and Results'!$B$10)*Data!G406^2</f>
        <v>1.3201799232597091E-4</v>
      </c>
      <c r="E406" s="8">
        <f t="shared" si="43"/>
        <v>0.18167140138583379</v>
      </c>
      <c r="F406" s="22">
        <f>'Parameters and Results'!$B$10*'Volatility and Adjustment a)'!F405 + (1-'Parameters and Results'!$B$10)*Data!H406^2</f>
        <v>4.5223485489988743E-5</v>
      </c>
      <c r="G406" s="8">
        <f t="shared" si="44"/>
        <v>0.10632907115411658</v>
      </c>
      <c r="H406" s="22">
        <f>'Parameters and Results'!$B$10*H405 + (1-'Parameters and Results'!$B$10)*Data!I406^2</f>
        <v>2.0085004326449494E-4</v>
      </c>
      <c r="I406" s="8">
        <f t="shared" si="45"/>
        <v>0.22408148253732108</v>
      </c>
      <c r="J406" s="22">
        <f>'Parameters and Results'!$B$10*J405 + (1-'Parameters and Results'!$B$10)*Data!J406^2</f>
        <v>4.0701136940989886E-6</v>
      </c>
      <c r="K406" s="8">
        <f t="shared" si="46"/>
        <v>3.1898721346234976E-2</v>
      </c>
      <c r="L406" s="22">
        <f>'Parameters and Results'!$B$10*L405 + (1-'Parameters and Results'!$B$10)*Data!K406^2</f>
        <v>2.3517791585909585E-4</v>
      </c>
      <c r="M406" s="8">
        <f t="shared" si="47"/>
        <v>0.24247572860963623</v>
      </c>
      <c r="N406" s="8">
        <f>Data!I406*$I$3023/I406</f>
        <v>1.9874148381675786E-2</v>
      </c>
      <c r="O406" s="8">
        <f>Data!J406*$K$3023/K406</f>
        <v>2.0477470455611177E-3</v>
      </c>
      <c r="P406" s="8">
        <f t="shared" si="48"/>
        <v>2.1921895427236902E-2</v>
      </c>
    </row>
    <row r="407" spans="1:16" x14ac:dyDescent="0.2">
      <c r="A407" s="3">
        <v>35663</v>
      </c>
      <c r="B407" s="22">
        <f>'Parameters and Results'!$B$10*'Volatility and Adjustment a)'!B406 + (1-'Parameters and Results'!$B$10)*Data!F407^2</f>
        <v>1.1198965641311869E-4</v>
      </c>
      <c r="C407" s="8">
        <f t="shared" si="42"/>
        <v>0.16732427828405438</v>
      </c>
      <c r="D407" s="22">
        <f>'Parameters and Results'!$B$10*'Volatility and Adjustment a)'!D406 + (1-'Parameters and Results'!$B$10)*Data!G407^2</f>
        <v>1.3821650523749052E-4</v>
      </c>
      <c r="E407" s="8">
        <f t="shared" si="43"/>
        <v>0.18588740223418215</v>
      </c>
      <c r="F407" s="22">
        <f>'Parameters and Results'!$B$10*'Volatility and Adjustment a)'!F406 + (1-'Parameters and Results'!$B$10)*Data!H407^2</f>
        <v>4.2586836834214502E-5</v>
      </c>
      <c r="G407" s="8">
        <f t="shared" si="44"/>
        <v>0.10318289203425937</v>
      </c>
      <c r="H407" s="22">
        <f>'Parameters and Results'!$B$10*H406 + (1-'Parameters and Results'!$B$10)*Data!I407^2</f>
        <v>1.9019983766019796E-4</v>
      </c>
      <c r="I407" s="8">
        <f t="shared" si="45"/>
        <v>0.21805953181424903</v>
      </c>
      <c r="J407" s="22">
        <f>'Parameters and Results'!$B$10*J406 + (1-'Parameters and Results'!$B$10)*Data!J407^2</f>
        <v>3.8328153150793066E-6</v>
      </c>
      <c r="K407" s="8">
        <f t="shared" si="46"/>
        <v>3.0954867610277818E-2</v>
      </c>
      <c r="L407" s="22">
        <f>'Parameters and Results'!$B$10*L406 + (1-'Parameters and Results'!$B$10)*Data!K407^2</f>
        <v>2.2227819954358135E-4</v>
      </c>
      <c r="M407" s="8">
        <f t="shared" si="47"/>
        <v>0.23573194498390612</v>
      </c>
      <c r="N407" s="8">
        <f>Data!I407*$I$3023/I407</f>
        <v>-6.3425267462189853E-3</v>
      </c>
      <c r="O407" s="8">
        <f>Data!J407*$K$3023/K407</f>
        <v>3.4052078476506405E-4</v>
      </c>
      <c r="P407" s="8">
        <f t="shared" si="48"/>
        <v>-6.0020059614539212E-3</v>
      </c>
    </row>
    <row r="408" spans="1:16" x14ac:dyDescent="0.2">
      <c r="A408" s="3">
        <v>35664</v>
      </c>
      <c r="B408" s="22">
        <f>'Parameters and Results'!$B$10*'Volatility and Adjustment a)'!B407 + (1-'Parameters and Results'!$B$10)*Data!F408^2</f>
        <v>1.1981303250690178E-4</v>
      </c>
      <c r="C408" s="8">
        <f t="shared" si="42"/>
        <v>0.17307009599213102</v>
      </c>
      <c r="D408" s="22">
        <f>'Parameters and Results'!$B$10*'Volatility and Adjustment a)'!D407 + (1-'Parameters and Results'!$B$10)*Data!G408^2</f>
        <v>1.3008364913660647E-4</v>
      </c>
      <c r="E408" s="8">
        <f t="shared" si="43"/>
        <v>0.18033555468667742</v>
      </c>
      <c r="F408" s="22">
        <f>'Parameters and Results'!$B$10*'Volatility and Adjustment a)'!F407 + (1-'Parameters and Results'!$B$10)*Data!H408^2</f>
        <v>4.7298129965325435E-5</v>
      </c>
      <c r="G408" s="8">
        <f t="shared" si="44"/>
        <v>0.10874066622626219</v>
      </c>
      <c r="H408" s="22">
        <f>'Parameters and Results'!$B$10*H407 + (1-'Parameters and Results'!$B$10)*Data!I408^2</f>
        <v>1.914109458369071E-4</v>
      </c>
      <c r="I408" s="8">
        <f t="shared" si="45"/>
        <v>0.2187526833189179</v>
      </c>
      <c r="J408" s="22">
        <f>'Parameters and Results'!$B$10*J407 + (1-'Parameters and Results'!$B$10)*Data!J408^2</f>
        <v>4.2568316968792908E-6</v>
      </c>
      <c r="K408" s="8">
        <f t="shared" si="46"/>
        <v>3.2622199867878662E-2</v>
      </c>
      <c r="L408" s="22">
        <f>'Parameters and Results'!$B$10*L407 + (1-'Parameters and Results'!$B$10)*Data!K408^2</f>
        <v>2.2796500613001924E-4</v>
      </c>
      <c r="M408" s="8">
        <f t="shared" si="47"/>
        <v>0.23872840537419257</v>
      </c>
      <c r="N408" s="8">
        <f>Data!I408*$I$3023/I408</f>
        <v>-1.8979264482956046E-2</v>
      </c>
      <c r="O408" s="8">
        <f>Data!J408*$K$3023/K408</f>
        <v>-3.1437879736069848E-3</v>
      </c>
      <c r="P408" s="8">
        <f t="shared" si="48"/>
        <v>-2.2123052456563031E-2</v>
      </c>
    </row>
    <row r="409" spans="1:16" x14ac:dyDescent="0.2">
      <c r="A409" s="3">
        <v>35668</v>
      </c>
      <c r="B409" s="22">
        <f>'Parameters and Results'!$B$10*'Volatility and Adjustment a)'!B408 + (1-'Parameters and Results'!$B$10)*Data!F409^2</f>
        <v>1.1317303356840777E-4</v>
      </c>
      <c r="C409" s="8">
        <f t="shared" si="42"/>
        <v>0.16820599986951101</v>
      </c>
      <c r="D409" s="22">
        <f>'Parameters and Results'!$B$10*'Volatility and Adjustment a)'!D408 + (1-'Parameters and Results'!$B$10)*Data!G409^2</f>
        <v>1.3015347454448789E-4</v>
      </c>
      <c r="E409" s="8">
        <f t="shared" si="43"/>
        <v>0.18038394783384129</v>
      </c>
      <c r="F409" s="22">
        <f>'Parameters and Results'!$B$10*'Volatility and Adjustment a)'!F408 + (1-'Parameters and Results'!$B$10)*Data!H409^2</f>
        <v>4.483055262758239E-5</v>
      </c>
      <c r="G409" s="8">
        <f t="shared" si="44"/>
        <v>0.10586613319138277</v>
      </c>
      <c r="H409" s="22">
        <f>'Parameters and Results'!$B$10*H408 + (1-'Parameters and Results'!$B$10)*Data!I409^2</f>
        <v>1.8460726064418046E-4</v>
      </c>
      <c r="I409" s="8">
        <f t="shared" si="45"/>
        <v>0.21482973528132718</v>
      </c>
      <c r="J409" s="22">
        <f>'Parameters and Results'!$B$10*J408 + (1-'Parameters and Results'!$B$10)*Data!J409^2</f>
        <v>4.0347497364824171E-6</v>
      </c>
      <c r="K409" s="8">
        <f t="shared" si="46"/>
        <v>3.175983995741484E-2</v>
      </c>
      <c r="L409" s="22">
        <f>'Parameters and Results'!$B$10*L408 + (1-'Parameters and Results'!$B$10)*Data!K409^2</f>
        <v>2.1979136005941685E-4</v>
      </c>
      <c r="M409" s="8">
        <f t="shared" si="47"/>
        <v>0.23440955615088352</v>
      </c>
      <c r="N409" s="8">
        <f>Data!I409*$I$3023/I409</f>
        <v>-1.1768561745125168E-2</v>
      </c>
      <c r="O409" s="8">
        <f>Data!J409*$K$3023/K409</f>
        <v>-7.2896795642036355E-4</v>
      </c>
      <c r="P409" s="8">
        <f t="shared" si="48"/>
        <v>-1.2497529701545532E-2</v>
      </c>
    </row>
    <row r="410" spans="1:16" x14ac:dyDescent="0.2">
      <c r="A410" s="3">
        <v>35669</v>
      </c>
      <c r="B410" s="22">
        <f>'Parameters and Results'!$B$10*'Volatility and Adjustment a)'!B409 + (1-'Parameters and Results'!$B$10)*Data!F410^2</f>
        <v>1.074445860185892E-4</v>
      </c>
      <c r="C410" s="8">
        <f t="shared" si="42"/>
        <v>0.16389370489633609</v>
      </c>
      <c r="D410" s="22">
        <f>'Parameters and Results'!$B$10*'Volatility and Adjustment a)'!D409 + (1-'Parameters and Results'!$B$10)*Data!G410^2</f>
        <v>1.2237752323028685E-4</v>
      </c>
      <c r="E410" s="8">
        <f t="shared" si="43"/>
        <v>0.17491249471541967</v>
      </c>
      <c r="F410" s="22">
        <f>'Parameters and Results'!$B$10*'Volatility and Adjustment a)'!F409 + (1-'Parameters and Results'!$B$10)*Data!H410^2</f>
        <v>4.2215604920035024E-5</v>
      </c>
      <c r="G410" s="8">
        <f t="shared" si="44"/>
        <v>0.10273218205610526</v>
      </c>
      <c r="H410" s="22">
        <f>'Parameters and Results'!$B$10*H409 + (1-'Parameters and Results'!$B$10)*Data!I410^2</f>
        <v>1.7453115830095331E-4</v>
      </c>
      <c r="I410" s="8">
        <f t="shared" si="45"/>
        <v>0.2088846322141443</v>
      </c>
      <c r="J410" s="22">
        <f>'Parameters and Results'!$B$10*J409 + (1-'Parameters and Results'!$B$10)*Data!J410^2</f>
        <v>3.7994044428031539E-6</v>
      </c>
      <c r="K410" s="8">
        <f t="shared" si="46"/>
        <v>3.0819654616831588E-2</v>
      </c>
      <c r="L410" s="22">
        <f>'Parameters and Results'!$B$10*L409 + (1-'Parameters and Results'!$B$10)*Data!K410^2</f>
        <v>2.077751700377807E-4</v>
      </c>
      <c r="M410" s="8">
        <f t="shared" si="47"/>
        <v>0.22791180862220628</v>
      </c>
      <c r="N410" s="8">
        <f>Data!I410*$I$3023/I410</f>
        <v>5.5952005123002056E-3</v>
      </c>
      <c r="O410" s="8">
        <f>Data!J410*$K$3023/K410</f>
        <v>3.3781171658433786E-4</v>
      </c>
      <c r="P410" s="8">
        <f t="shared" si="48"/>
        <v>5.9330122288845438E-3</v>
      </c>
    </row>
    <row r="411" spans="1:16" x14ac:dyDescent="0.2">
      <c r="A411" s="3">
        <v>35670</v>
      </c>
      <c r="B411" s="22">
        <f>'Parameters and Results'!$B$10*'Volatility and Adjustment a)'!B410 + (1-'Parameters and Results'!$B$10)*Data!F411^2</f>
        <v>1.1054253612962439E-4</v>
      </c>
      <c r="C411" s="8">
        <f t="shared" si="42"/>
        <v>0.16623968849948587</v>
      </c>
      <c r="D411" s="22">
        <f>'Parameters and Results'!$B$10*'Volatility and Adjustment a)'!D410 + (1-'Parameters and Results'!$B$10)*Data!G411^2</f>
        <v>1.2234517212794622E-4</v>
      </c>
      <c r="E411" s="8">
        <f t="shared" si="43"/>
        <v>0.17488937369659299</v>
      </c>
      <c r="F411" s="22">
        <f>'Parameters and Results'!$B$10*'Volatility and Adjustment a)'!F410 + (1-'Parameters and Results'!$B$10)*Data!H411^2</f>
        <v>4.0380229014949409E-5</v>
      </c>
      <c r="G411" s="8">
        <f t="shared" si="44"/>
        <v>0.10047416212010604</v>
      </c>
      <c r="H411" s="22">
        <f>'Parameters and Results'!$B$10*H410 + (1-'Parameters and Results'!$B$10)*Data!I411^2</f>
        <v>1.8139224412592523E-4</v>
      </c>
      <c r="I411" s="8">
        <f t="shared" si="45"/>
        <v>0.21295084181914217</v>
      </c>
      <c r="J411" s="22">
        <f>'Parameters and Results'!$B$10*J410 + (1-'Parameters and Results'!$B$10)*Data!J411^2</f>
        <v>3.6342206113454486E-6</v>
      </c>
      <c r="K411" s="8">
        <f t="shared" si="46"/>
        <v>3.0142248636031821E-2</v>
      </c>
      <c r="L411" s="22">
        <f>'Parameters and Results'!$B$10*L410 + (1-'Parameters and Results'!$B$10)*Data!K411^2</f>
        <v>2.1479070379421287E-4</v>
      </c>
      <c r="M411" s="8">
        <f t="shared" si="47"/>
        <v>0.23172758995974824</v>
      </c>
      <c r="N411" s="8">
        <f>Data!I411*$I$3023/I411</f>
        <v>-2.2845818909926593E-2</v>
      </c>
      <c r="O411" s="8">
        <f>Data!J411*$K$3023/K411</f>
        <v>-1.0541902900688138E-3</v>
      </c>
      <c r="P411" s="8">
        <f t="shared" si="48"/>
        <v>-2.3900009199995405E-2</v>
      </c>
    </row>
    <row r="412" spans="1:16" x14ac:dyDescent="0.2">
      <c r="A412" s="3">
        <v>35671</v>
      </c>
      <c r="B412" s="22">
        <f>'Parameters and Results'!$B$10*'Volatility and Adjustment a)'!B411 + (1-'Parameters and Results'!$B$10)*Data!F412^2</f>
        <v>1.0591079968584083E-4</v>
      </c>
      <c r="C412" s="8">
        <f t="shared" si="42"/>
        <v>0.16271969739850245</v>
      </c>
      <c r="D412" s="22">
        <f>'Parameters and Results'!$B$10*'Volatility and Adjustment a)'!D411 + (1-'Parameters and Results'!$B$10)*Data!G412^2</f>
        <v>1.1630658626312051E-4</v>
      </c>
      <c r="E412" s="8">
        <f t="shared" si="43"/>
        <v>0.17051875722564991</v>
      </c>
      <c r="F412" s="22">
        <f>'Parameters and Results'!$B$10*'Volatility and Adjustment a)'!F411 + (1-'Parameters and Results'!$B$10)*Data!H412^2</f>
        <v>3.8421495391331489E-5</v>
      </c>
      <c r="G412" s="8">
        <f t="shared" si="44"/>
        <v>9.8007009177062801E-2</v>
      </c>
      <c r="H412" s="22">
        <f>'Parameters and Results'!$B$10*H411 + (1-'Parameters and Results'!$B$10)*Data!I412^2</f>
        <v>1.7394560575341022E-4</v>
      </c>
      <c r="I412" s="8">
        <f t="shared" si="45"/>
        <v>0.20853393354164823</v>
      </c>
      <c r="J412" s="22">
        <f>'Parameters and Results'!$B$10*J411 + (1-'Parameters and Results'!$B$10)*Data!J412^2</f>
        <v>3.4579345852198355E-6</v>
      </c>
      <c r="K412" s="8">
        <f t="shared" si="46"/>
        <v>2.9402102753118848E-2</v>
      </c>
      <c r="L412" s="22">
        <f>'Parameters and Results'!$B$10*L411 + (1-'Parameters and Results'!$B$10)*Data!K412^2</f>
        <v>2.0613968377464122E-4</v>
      </c>
      <c r="M412" s="8">
        <f t="shared" si="47"/>
        <v>0.22701304135150541</v>
      </c>
      <c r="N412" s="8">
        <f>Data!I412*$I$3023/I412</f>
        <v>-1.0388581704514113E-2</v>
      </c>
      <c r="O412" s="8">
        <f>Data!J412*$K$3023/K412</f>
        <v>-8.8149904019720841E-4</v>
      </c>
      <c r="P412" s="8">
        <f t="shared" si="48"/>
        <v>-1.1270080744711322E-2</v>
      </c>
    </row>
    <row r="413" spans="1:16" x14ac:dyDescent="0.2">
      <c r="A413" s="3">
        <v>35675</v>
      </c>
      <c r="B413" s="22">
        <f>'Parameters and Results'!$B$10*'Volatility and Adjustment a)'!B412 + (1-'Parameters and Results'!$B$10)*Data!F413^2</f>
        <v>1.4518494885033215E-4</v>
      </c>
      <c r="C413" s="8">
        <f t="shared" si="42"/>
        <v>0.19051571382062699</v>
      </c>
      <c r="D413" s="22">
        <f>'Parameters and Results'!$B$10*'Volatility and Adjustment a)'!D412 + (1-'Parameters and Results'!$B$10)*Data!G413^2</f>
        <v>1.6614811003822058E-4</v>
      </c>
      <c r="E413" s="8">
        <f t="shared" si="43"/>
        <v>0.20380634806000314</v>
      </c>
      <c r="F413" s="22">
        <f>'Parameters and Results'!$B$10*'Volatility and Adjustment a)'!F412 + (1-'Parameters and Results'!$B$10)*Data!H413^2</f>
        <v>5.7926942681099014E-5</v>
      </c>
      <c r="G413" s="8">
        <f t="shared" si="44"/>
        <v>0.1203400833898446</v>
      </c>
      <c r="H413" s="22">
        <f>'Parameters and Results'!$B$10*H412 + (1-'Parameters and Results'!$B$10)*Data!I413^2</f>
        <v>2.631294469930511E-4</v>
      </c>
      <c r="I413" s="8">
        <f t="shared" si="45"/>
        <v>0.25648072393118115</v>
      </c>
      <c r="J413" s="22">
        <f>'Parameters and Results'!$B$10*J412 + (1-'Parameters and Results'!$B$10)*Data!J413^2</f>
        <v>5.2134248412989143E-6</v>
      </c>
      <c r="K413" s="8">
        <f t="shared" si="46"/>
        <v>3.6102025016953393E-2</v>
      </c>
      <c r="L413" s="22">
        <f>'Parameters and Results'!$B$10*L412 + (1-'Parameters and Results'!$B$10)*Data!K413^2</f>
        <v>3.2332281689394574E-4</v>
      </c>
      <c r="M413" s="8">
        <f t="shared" si="47"/>
        <v>0.2843074114818086</v>
      </c>
      <c r="N413" s="8">
        <f>Data!I413*$I$3023/I413</f>
        <v>4.5474672419836229E-2</v>
      </c>
      <c r="O413" s="8">
        <f>Data!J413*$K$3023/K413</f>
        <v>4.9216118724930685E-3</v>
      </c>
      <c r="P413" s="8">
        <f t="shared" si="48"/>
        <v>5.0396284292329299E-2</v>
      </c>
    </row>
    <row r="414" spans="1:16" x14ac:dyDescent="0.2">
      <c r="A414" s="3">
        <v>35676</v>
      </c>
      <c r="B414" s="22">
        <f>'Parameters and Results'!$B$10*'Volatility and Adjustment a)'!B413 + (1-'Parameters and Results'!$B$10)*Data!F414^2</f>
        <v>1.3795905954562703E-4</v>
      </c>
      <c r="C414" s="8">
        <f t="shared" si="42"/>
        <v>0.18571420216668072</v>
      </c>
      <c r="D414" s="22">
        <f>'Parameters and Results'!$B$10*'Volatility and Adjustment a)'!D413 + (1-'Parameters and Results'!$B$10)*Data!G414^2</f>
        <v>1.5618468898101107E-4</v>
      </c>
      <c r="E414" s="8">
        <f t="shared" si="43"/>
        <v>0.19760104312794699</v>
      </c>
      <c r="F414" s="22">
        <f>'Parameters and Results'!$B$10*'Volatility and Adjustment a)'!F413 + (1-'Parameters and Results'!$B$10)*Data!H414^2</f>
        <v>5.5070847649120111E-5</v>
      </c>
      <c r="G414" s="8">
        <f t="shared" si="44"/>
        <v>0.11733589353765551</v>
      </c>
      <c r="H414" s="22">
        <f>'Parameters and Results'!$B$10*H413 + (1-'Parameters and Results'!$B$10)*Data!I414^2</f>
        <v>2.4856552767942713E-4</v>
      </c>
      <c r="I414" s="8">
        <f t="shared" si="45"/>
        <v>0.24928173202193696</v>
      </c>
      <c r="J414" s="22">
        <f>'Parameters and Results'!$B$10*J413 + (1-'Parameters and Results'!$B$10)*Data!J414^2</f>
        <v>4.9563762884208128E-6</v>
      </c>
      <c r="K414" s="8">
        <f t="shared" si="46"/>
        <v>3.5200768061296663E-2</v>
      </c>
      <c r="L414" s="22">
        <f>'Parameters and Results'!$B$10*L413 + (1-'Parameters and Results'!$B$10)*Data!K414^2</f>
        <v>3.0572550036538575E-4</v>
      </c>
      <c r="M414" s="8">
        <f t="shared" si="47"/>
        <v>0.27646224894431143</v>
      </c>
      <c r="N414" s="8">
        <f>Data!I414*$I$3023/I414</f>
        <v>5.1858862022415575E-3</v>
      </c>
      <c r="O414" s="8">
        <f>Data!J414*$K$3023/K414</f>
        <v>8.5070662617499587E-4</v>
      </c>
      <c r="P414" s="8">
        <f t="shared" si="48"/>
        <v>6.0365928284165536E-3</v>
      </c>
    </row>
    <row r="415" spans="1:16" x14ac:dyDescent="0.2">
      <c r="A415" s="3">
        <v>35677</v>
      </c>
      <c r="B415" s="22">
        <f>'Parameters and Results'!$B$10*'Volatility and Adjustment a)'!B414 + (1-'Parameters and Results'!$B$10)*Data!F415^2</f>
        <v>1.3018236097472435E-4</v>
      </c>
      <c r="C415" s="8">
        <f t="shared" si="42"/>
        <v>0.18040396404647291</v>
      </c>
      <c r="D415" s="22">
        <f>'Parameters and Results'!$B$10*'Volatility and Adjustment a)'!D414 + (1-'Parameters and Results'!$B$10)*Data!G415^2</f>
        <v>1.474429868262714E-4</v>
      </c>
      <c r="E415" s="8">
        <f t="shared" si="43"/>
        <v>0.19199152769476013</v>
      </c>
      <c r="F415" s="22">
        <f>'Parameters and Results'!$B$10*'Volatility and Adjustment a)'!F414 + (1-'Parameters and Results'!$B$10)*Data!H415^2</f>
        <v>5.1785940971729232E-5</v>
      </c>
      <c r="G415" s="8">
        <f t="shared" si="44"/>
        <v>0.11378262276346203</v>
      </c>
      <c r="H415" s="22">
        <f>'Parameters and Results'!$B$10*H414 + (1-'Parameters and Results'!$B$10)*Data!I415^2</f>
        <v>2.3474914875145421E-4</v>
      </c>
      <c r="I415" s="8">
        <f t="shared" si="45"/>
        <v>0.24225459167550067</v>
      </c>
      <c r="J415" s="22">
        <f>'Parameters and Results'!$B$10*J414 + (1-'Parameters and Results'!$B$10)*Data!J415^2</f>
        <v>4.6607346874556328E-6</v>
      </c>
      <c r="K415" s="8">
        <f t="shared" si="46"/>
        <v>3.4134786829038616E-2</v>
      </c>
      <c r="L415" s="22">
        <f>'Parameters and Results'!$B$10*L414 + (1-'Parameters and Results'!$B$10)*Data!K415^2</f>
        <v>2.8839383835065893E-4</v>
      </c>
      <c r="M415" s="8">
        <f t="shared" si="47"/>
        <v>0.26851156322896919</v>
      </c>
      <c r="N415" s="8">
        <f>Data!I415*$I$3023/I415</f>
        <v>5.0534789702680605E-3</v>
      </c>
      <c r="O415" s="8">
        <f>Data!J415*$K$3023/K415</f>
        <v>-1.5501786043743609E-4</v>
      </c>
      <c r="P415" s="8">
        <f t="shared" si="48"/>
        <v>4.8984611098306244E-3</v>
      </c>
    </row>
    <row r="416" spans="1:16" x14ac:dyDescent="0.2">
      <c r="A416" s="3">
        <v>35678</v>
      </c>
      <c r="B416" s="22">
        <f>'Parameters and Results'!$B$10*'Volatility and Adjustment a)'!B415 + (1-'Parameters and Results'!$B$10)*Data!F416^2</f>
        <v>1.2239166197853626E-4</v>
      </c>
      <c r="C416" s="8">
        <f t="shared" si="42"/>
        <v>0.17492259858187012</v>
      </c>
      <c r="D416" s="22">
        <f>'Parameters and Results'!$B$10*'Volatility and Adjustment a)'!D415 + (1-'Parameters and Results'!$B$10)*Data!G416^2</f>
        <v>1.3882621594626105E-4</v>
      </c>
      <c r="E416" s="8">
        <f t="shared" si="43"/>
        <v>0.18629695109304731</v>
      </c>
      <c r="F416" s="22">
        <f>'Parameters and Results'!$B$10*'Volatility and Adjustment a)'!F415 + (1-'Parameters and Results'!$B$10)*Data!H416^2</f>
        <v>4.9683095117214193E-5</v>
      </c>
      <c r="G416" s="8">
        <f t="shared" si="44"/>
        <v>0.11144852524508141</v>
      </c>
      <c r="H416" s="22">
        <f>'Parameters and Results'!$B$10*H415 + (1-'Parameters and Results'!$B$10)*Data!I416^2</f>
        <v>2.206822564266581E-4</v>
      </c>
      <c r="I416" s="8">
        <f t="shared" si="45"/>
        <v>0.23488415039475211</v>
      </c>
      <c r="J416" s="22">
        <f>'Parameters and Results'!$B$10*J415 + (1-'Parameters and Results'!$B$10)*Data!J416^2</f>
        <v>4.4714785605492793E-6</v>
      </c>
      <c r="K416" s="8">
        <f t="shared" si="46"/>
        <v>3.3434557573524426E-2</v>
      </c>
      <c r="L416" s="22">
        <f>'Parameters and Results'!$B$10*L415 + (1-'Parameters and Results'!$B$10)*Data!K416^2</f>
        <v>2.7127945109836296E-4</v>
      </c>
      <c r="M416" s="8">
        <f t="shared" si="47"/>
        <v>0.26042246979588901</v>
      </c>
      <c r="N416" s="8">
        <f>Data!I416*$I$3023/I416</f>
        <v>-6.6851947331687898E-4</v>
      </c>
      <c r="O416" s="8">
        <f>Data!J416*$K$3023/K416</f>
        <v>-1.1403605820925872E-3</v>
      </c>
      <c r="P416" s="8">
        <f t="shared" si="48"/>
        <v>-1.8088800554094662E-3</v>
      </c>
    </row>
    <row r="417" spans="1:16" x14ac:dyDescent="0.2">
      <c r="A417" s="3">
        <v>35681</v>
      </c>
      <c r="B417" s="22">
        <f>'Parameters and Results'!$B$10*'Volatility and Adjustment a)'!B416 + (1-'Parameters and Results'!$B$10)*Data!F417^2</f>
        <v>1.1524336577535233E-4</v>
      </c>
      <c r="C417" s="8">
        <f t="shared" si="42"/>
        <v>0.16973756638952403</v>
      </c>
      <c r="D417" s="22">
        <f>'Parameters and Results'!$B$10*'Volatility and Adjustment a)'!D416 + (1-'Parameters and Results'!$B$10)*Data!G417^2</f>
        <v>1.308172300001184E-4</v>
      </c>
      <c r="E417" s="8">
        <f t="shared" si="43"/>
        <v>0.18084332307284559</v>
      </c>
      <c r="F417" s="22">
        <f>'Parameters and Results'!$B$10*'Volatility and Adjustment a)'!F416 + (1-'Parameters and Results'!$B$10)*Data!H417^2</f>
        <v>4.8761668418558922E-5</v>
      </c>
      <c r="G417" s="8">
        <f t="shared" si="44"/>
        <v>0.11041022192097855</v>
      </c>
      <c r="H417" s="22">
        <f>'Parameters and Results'!$B$10*H416 + (1-'Parameters and Results'!$B$10)*Data!I417^2</f>
        <v>2.0744785629818997E-4</v>
      </c>
      <c r="I417" s="8">
        <f t="shared" si="45"/>
        <v>0.22773222010630706</v>
      </c>
      <c r="J417" s="22">
        <f>'Parameters and Results'!$B$10*J416 + (1-'Parameters and Results'!$B$10)*Data!J417^2</f>
        <v>4.3885501576703048E-6</v>
      </c>
      <c r="K417" s="8">
        <f t="shared" si="46"/>
        <v>3.3123066576293568E-2</v>
      </c>
      <c r="L417" s="22">
        <f>'Parameters and Results'!$B$10*L416 + (1-'Parameters and Results'!$B$10)*Data!K417^2</f>
        <v>2.5512496990870155E-4</v>
      </c>
      <c r="M417" s="8">
        <f t="shared" si="47"/>
        <v>0.25254948520473247</v>
      </c>
      <c r="N417" s="8">
        <f>Data!I417*$I$3023/I417</f>
        <v>-4.1481709165060171E-4</v>
      </c>
      <c r="O417" s="8">
        <f>Data!J417*$K$3023/K417</f>
        <v>1.6483913840782754E-3</v>
      </c>
      <c r="P417" s="8">
        <f t="shared" si="48"/>
        <v>1.2335742924276737E-3</v>
      </c>
    </row>
    <row r="418" spans="1:16" x14ac:dyDescent="0.2">
      <c r="A418" s="3">
        <v>35682</v>
      </c>
      <c r="B418" s="22">
        <f>'Parameters and Results'!$B$10*'Volatility and Adjustment a)'!B417 + (1-'Parameters and Results'!$B$10)*Data!F418^2</f>
        <v>1.1125612820184392E-4</v>
      </c>
      <c r="C418" s="8">
        <f t="shared" si="42"/>
        <v>0.16677539401980432</v>
      </c>
      <c r="D418" s="22">
        <f>'Parameters and Results'!$B$10*'Volatility and Adjustment a)'!D417 + (1-'Parameters and Results'!$B$10)*Data!G418^2</f>
        <v>1.233723704348115E-4</v>
      </c>
      <c r="E418" s="8">
        <f t="shared" si="43"/>
        <v>0.17562201629836413</v>
      </c>
      <c r="F418" s="22">
        <f>'Parameters and Results'!$B$10*'Volatility and Adjustment a)'!F417 + (1-'Parameters and Results'!$B$10)*Data!H418^2</f>
        <v>4.6558026838329475E-5</v>
      </c>
      <c r="G418" s="8">
        <f t="shared" si="44"/>
        <v>0.10788654554476369</v>
      </c>
      <c r="H418" s="22">
        <f>'Parameters and Results'!$B$10*H417 + (1-'Parameters and Results'!$B$10)*Data!I418^2</f>
        <v>1.963321968450534E-4</v>
      </c>
      <c r="I418" s="8">
        <f t="shared" si="45"/>
        <v>0.22154694584052237</v>
      </c>
      <c r="J418" s="22">
        <f>'Parameters and Results'!$B$10*J417 + (1-'Parameters and Results'!$B$10)*Data!J418^2</f>
        <v>4.1902224154496549E-6</v>
      </c>
      <c r="K418" s="8">
        <f t="shared" si="46"/>
        <v>3.2365963663429115E-2</v>
      </c>
      <c r="L418" s="22">
        <f>'Parameters and Results'!$B$10*L417 + (1-'Parameters and Results'!$B$10)*Data!K418^2</f>
        <v>2.418019177061988E-4</v>
      </c>
      <c r="M418" s="8">
        <f t="shared" si="47"/>
        <v>0.24586679203696807</v>
      </c>
      <c r="N418" s="8">
        <f>Data!I418*$I$3023/I418</f>
        <v>-6.0856590133341448E-3</v>
      </c>
      <c r="O418" s="8">
        <f>Data!J418*$K$3023/K418</f>
        <v>-9.9885261592692117E-4</v>
      </c>
      <c r="P418" s="8">
        <f t="shared" si="48"/>
        <v>-7.0845116292610659E-3</v>
      </c>
    </row>
    <row r="419" spans="1:16" x14ac:dyDescent="0.2">
      <c r="A419" s="3">
        <v>35683</v>
      </c>
      <c r="B419" s="22">
        <f>'Parameters and Results'!$B$10*'Volatility and Adjustment a)'!B418 + (1-'Parameters and Results'!$B$10)*Data!F419^2</f>
        <v>1.0965112069515818E-4</v>
      </c>
      <c r="C419" s="8">
        <f t="shared" si="42"/>
        <v>0.16556805299872782</v>
      </c>
      <c r="D419" s="22">
        <f>'Parameters and Results'!$B$10*'Volatility and Adjustment a)'!D418 + (1-'Parameters and Results'!$B$10)*Data!G419^2</f>
        <v>1.3085517153474835E-4</v>
      </c>
      <c r="E419" s="8">
        <f t="shared" si="43"/>
        <v>0.1808695465900412</v>
      </c>
      <c r="F419" s="22">
        <f>'Parameters and Results'!$B$10*'Volatility and Adjustment a)'!F418 + (1-'Parameters and Results'!$B$10)*Data!H419^2</f>
        <v>4.3779761285023216E-5</v>
      </c>
      <c r="G419" s="8">
        <f t="shared" si="44"/>
        <v>0.10461806880867092</v>
      </c>
      <c r="H419" s="22">
        <f>'Parameters and Results'!$B$10*H418 + (1-'Parameters and Results'!$B$10)*Data!I419^2</f>
        <v>2.0098447561202334E-4</v>
      </c>
      <c r="I419" s="8">
        <f t="shared" si="45"/>
        <v>0.22415646076570231</v>
      </c>
      <c r="J419" s="22">
        <f>'Parameters and Results'!$B$10*J418 + (1-'Parameters and Results'!$B$10)*Data!J419^2</f>
        <v>3.9401785156520918E-6</v>
      </c>
      <c r="K419" s="8">
        <f t="shared" si="46"/>
        <v>3.1385420642601289E-2</v>
      </c>
      <c r="L419" s="22">
        <f>'Parameters and Results'!$B$10*L418 + (1-'Parameters and Results'!$B$10)*Data!K419^2</f>
        <v>2.4402740273756559E-4</v>
      </c>
      <c r="M419" s="8">
        <f t="shared" si="47"/>
        <v>0.24699564912036689</v>
      </c>
      <c r="N419" s="8">
        <f>Data!I419*$I$3023/I419</f>
        <v>-2.1132287835284386E-2</v>
      </c>
      <c r="O419" s="8">
        <f>Data!J419*$K$3023/K419</f>
        <v>-1.4952949381921775E-4</v>
      </c>
      <c r="P419" s="8">
        <f t="shared" si="48"/>
        <v>-2.1281817329103603E-2</v>
      </c>
    </row>
    <row r="420" spans="1:16" x14ac:dyDescent="0.2">
      <c r="A420" s="3">
        <v>35684</v>
      </c>
      <c r="B420" s="22">
        <f>'Parameters and Results'!$B$10*'Volatility and Adjustment a)'!B419 + (1-'Parameters and Results'!$B$10)*Data!F420^2</f>
        <v>1.094720597317459E-4</v>
      </c>
      <c r="C420" s="8">
        <f t="shared" si="42"/>
        <v>0.16543281093222251</v>
      </c>
      <c r="D420" s="22">
        <f>'Parameters and Results'!$B$10*'Volatility and Adjustment a)'!D419 + (1-'Parameters and Results'!$B$10)*Data!G420^2</f>
        <v>1.2597084932300718E-4</v>
      </c>
      <c r="E420" s="8">
        <f t="shared" si="43"/>
        <v>0.17746186162314367</v>
      </c>
      <c r="F420" s="22">
        <f>'Parameters and Results'!$B$10*'Volatility and Adjustment a)'!F419 + (1-'Parameters and Results'!$B$10)*Data!H420^2</f>
        <v>4.2591658790005376E-5</v>
      </c>
      <c r="G420" s="8">
        <f t="shared" si="44"/>
        <v>0.10318873338451899</v>
      </c>
      <c r="H420" s="22">
        <f>'Parameters and Results'!$B$10*H419 + (1-'Parameters and Results'!$B$10)*Data!I420^2</f>
        <v>1.9880852460903414E-4</v>
      </c>
      <c r="I420" s="8">
        <f t="shared" si="45"/>
        <v>0.22293974780702192</v>
      </c>
      <c r="J420" s="22">
        <f>'Parameters and Results'!$B$10*J419 + (1-'Parameters and Results'!$B$10)*Data!J420^2</f>
        <v>3.8332492911004862E-6</v>
      </c>
      <c r="K420" s="8">
        <f t="shared" si="46"/>
        <v>3.0956620015355707E-2</v>
      </c>
      <c r="L420" s="22">
        <f>'Parameters and Results'!$B$10*L419 + (1-'Parameters and Results'!$B$10)*Data!K420^2</f>
        <v>2.4166081709442599E-4</v>
      </c>
      <c r="M420" s="8">
        <f t="shared" si="47"/>
        <v>0.24579504525845614</v>
      </c>
      <c r="N420" s="8">
        <f>Data!I420*$I$3023/I420</f>
        <v>-1.6478180547185986E-2</v>
      </c>
      <c r="O420" s="8">
        <f>Data!J420*$K$3023/K420</f>
        <v>-1.474119871808196E-3</v>
      </c>
      <c r="P420" s="8">
        <f t="shared" si="48"/>
        <v>-1.7952300418994181E-2</v>
      </c>
    </row>
    <row r="421" spans="1:16" x14ac:dyDescent="0.2">
      <c r="A421" s="3">
        <v>35685</v>
      </c>
      <c r="B421" s="22">
        <f>'Parameters and Results'!$B$10*'Volatility and Adjustment a)'!B420 + (1-'Parameters and Results'!$B$10)*Data!F421^2</f>
        <v>1.0301477812448311E-4</v>
      </c>
      <c r="C421" s="8">
        <f t="shared" si="42"/>
        <v>0.16047957667915497</v>
      </c>
      <c r="D421" s="22">
        <f>'Parameters and Results'!$B$10*'Volatility and Adjustment a)'!D420 + (1-'Parameters and Results'!$B$10)*Data!G421^2</f>
        <v>1.2753130471757394E-4</v>
      </c>
      <c r="E421" s="8">
        <f t="shared" si="43"/>
        <v>0.17855762705466682</v>
      </c>
      <c r="F421" s="22">
        <f>'Parameters and Results'!$B$10*'Volatility and Adjustment a)'!F420 + (1-'Parameters and Results'!$B$10)*Data!H421^2</f>
        <v>4.3233945697048711E-5</v>
      </c>
      <c r="G421" s="8">
        <f t="shared" si="44"/>
        <v>0.10396387076413699</v>
      </c>
      <c r="H421" s="22">
        <f>'Parameters and Results'!$B$10*H420 + (1-'Parameters and Results'!$B$10)*Data!I421^2</f>
        <v>1.8867312872319618E-4</v>
      </c>
      <c r="I421" s="8">
        <f t="shared" si="45"/>
        <v>0.21718260100845796</v>
      </c>
      <c r="J421" s="22">
        <f>'Parameters and Results'!$B$10*J420 + (1-'Parameters and Results'!$B$10)*Data!J421^2</f>
        <v>3.8910551127343866E-6</v>
      </c>
      <c r="K421" s="8">
        <f t="shared" si="46"/>
        <v>3.1189161229241105E-2</v>
      </c>
      <c r="L421" s="22">
        <f>'Parameters and Results'!$B$10*L420 + (1-'Parameters and Results'!$B$10)*Data!K421^2</f>
        <v>2.2780533802528076E-4</v>
      </c>
      <c r="M421" s="8">
        <f t="shared" si="47"/>
        <v>0.23864478730179753</v>
      </c>
      <c r="N421" s="8">
        <f>Data!I421*$I$3023/I421</f>
        <v>7.2049155667571188E-3</v>
      </c>
      <c r="O421" s="8">
        <f>Data!J421*$K$3023/K421</f>
        <v>-2.1813471468766325E-3</v>
      </c>
      <c r="P421" s="8">
        <f t="shared" si="48"/>
        <v>5.0235684198804862E-3</v>
      </c>
    </row>
    <row r="422" spans="1:16" x14ac:dyDescent="0.2">
      <c r="A422" s="3">
        <v>35688</v>
      </c>
      <c r="B422" s="22">
        <f>'Parameters and Results'!$B$10*'Volatility and Adjustment a)'!B421 + (1-'Parameters and Results'!$B$10)*Data!F422^2</f>
        <v>1.0438634015185812E-4</v>
      </c>
      <c r="C422" s="8">
        <f t="shared" si="42"/>
        <v>0.16154437482612796</v>
      </c>
      <c r="D422" s="22">
        <f>'Parameters and Results'!$B$10*'Volatility and Adjustment a)'!D421 + (1-'Parameters and Results'!$B$10)*Data!G422^2</f>
        <v>1.2108958504373556E-4</v>
      </c>
      <c r="E422" s="8">
        <f t="shared" si="43"/>
        <v>0.17398964411979781</v>
      </c>
      <c r="F422" s="22">
        <f>'Parameters and Results'!$B$10*'Volatility and Adjustment a)'!F421 + (1-'Parameters and Results'!$B$10)*Data!H422^2</f>
        <v>4.1069849423330118E-5</v>
      </c>
      <c r="G422" s="8">
        <f t="shared" si="44"/>
        <v>0.10132848738549555</v>
      </c>
      <c r="H422" s="22">
        <f>'Parameters and Results'!$B$10*H421 + (1-'Parameters and Results'!$B$10)*Data!I422^2</f>
        <v>1.8063105489563491E-4</v>
      </c>
      <c r="I422" s="8">
        <f t="shared" si="45"/>
        <v>0.21250356167346637</v>
      </c>
      <c r="J422" s="22">
        <f>'Parameters and Results'!$B$10*J421 + (1-'Parameters and Results'!$B$10)*Data!J422^2</f>
        <v>3.6962864480997128E-6</v>
      </c>
      <c r="K422" s="8">
        <f t="shared" si="46"/>
        <v>3.0398546215648671E-2</v>
      </c>
      <c r="L422" s="22">
        <f>'Parameters and Results'!$B$10*L421 + (1-'Parameters and Results'!$B$10)*Data!K422^2</f>
        <v>2.1816635537136417E-4</v>
      </c>
      <c r="M422" s="8">
        <f t="shared" si="47"/>
        <v>0.2335414071269612</v>
      </c>
      <c r="N422" s="8">
        <f>Data!I422*$I$3023/I422</f>
        <v>9.9565490189909393E-3</v>
      </c>
      <c r="O422" s="8">
        <f>Data!J422*$K$3023/K422</f>
        <v>8.2064457297656684E-4</v>
      </c>
      <c r="P422" s="8">
        <f t="shared" si="48"/>
        <v>1.0777193591967505E-2</v>
      </c>
    </row>
    <row r="423" spans="1:16" x14ac:dyDescent="0.2">
      <c r="A423" s="3">
        <v>35689</v>
      </c>
      <c r="B423" s="22">
        <f>'Parameters and Results'!$B$10*'Volatility and Adjustment a)'!B422 + (1-'Parameters and Results'!$B$10)*Data!F423^2</f>
        <v>1.1140779388919159E-4</v>
      </c>
      <c r="C423" s="8">
        <f t="shared" si="42"/>
        <v>0.16688903041331957</v>
      </c>
      <c r="D423" s="22">
        <f>'Parameters and Results'!$B$10*'Volatility and Adjustment a)'!D422 + (1-'Parameters and Results'!$B$10)*Data!G423^2</f>
        <v>1.5998903429495661E-4</v>
      </c>
      <c r="E423" s="8">
        <f t="shared" si="43"/>
        <v>0.19999314631691545</v>
      </c>
      <c r="F423" s="22">
        <f>'Parameters and Results'!$B$10*'Volatility and Adjustment a)'!F422 + (1-'Parameters and Results'!$B$10)*Data!H423^2</f>
        <v>4.0999076059008313E-5</v>
      </c>
      <c r="G423" s="8">
        <f t="shared" si="44"/>
        <v>0.10124114289532729</v>
      </c>
      <c r="H423" s="22">
        <f>'Parameters and Results'!$B$10*H422 + (1-'Parameters and Results'!$B$10)*Data!I423^2</f>
        <v>2.1682839958130445E-4</v>
      </c>
      <c r="I423" s="8">
        <f t="shared" si="45"/>
        <v>0.23282418236799654</v>
      </c>
      <c r="J423" s="22">
        <f>'Parameters and Results'!$B$10*J422 + (1-'Parameters and Results'!$B$10)*Data!J423^2</f>
        <v>3.6899168453107497E-6</v>
      </c>
      <c r="K423" s="8">
        <f t="shared" si="46"/>
        <v>3.0372342868598193E-2</v>
      </c>
      <c r="L423" s="22">
        <f>'Parameters and Results'!$B$10*L422 + (1-'Parameters and Results'!$B$10)*Data!K423^2</f>
        <v>2.586930686313693E-4</v>
      </c>
      <c r="M423" s="8">
        <f t="shared" si="47"/>
        <v>0.25430939258675117</v>
      </c>
      <c r="N423" s="8">
        <f>Data!I423*$I$3023/I423</f>
        <v>3.4421772528782743E-2</v>
      </c>
      <c r="O423" s="8">
        <f>Data!J423*$K$3023/K423</f>
        <v>1.9379148915485487E-3</v>
      </c>
      <c r="P423" s="8">
        <f t="shared" si="48"/>
        <v>3.6359687420331292E-2</v>
      </c>
    </row>
    <row r="424" spans="1:16" x14ac:dyDescent="0.2">
      <c r="A424" s="3">
        <v>35690</v>
      </c>
      <c r="B424" s="22">
        <f>'Parameters and Results'!$B$10*'Volatility and Adjustment a)'!B423 + (1-'Parameters and Results'!$B$10)*Data!F424^2</f>
        <v>1.0796269043637441E-4</v>
      </c>
      <c r="C424" s="8">
        <f t="shared" si="42"/>
        <v>0.16428838245321428</v>
      </c>
      <c r="D424" s="22">
        <f>'Parameters and Results'!$B$10*'Volatility and Adjustment a)'!D423 + (1-'Parameters and Results'!$B$10)*Data!G424^2</f>
        <v>1.5085863657268752E-4</v>
      </c>
      <c r="E424" s="8">
        <f t="shared" si="43"/>
        <v>0.1942026239348271</v>
      </c>
      <c r="F424" s="22">
        <f>'Parameters and Results'!$B$10*'Volatility and Adjustment a)'!F423 + (1-'Parameters and Results'!$B$10)*Data!H424^2</f>
        <v>3.899498796846088E-5</v>
      </c>
      <c r="G424" s="8">
        <f t="shared" si="44"/>
        <v>9.8735743234733497E-2</v>
      </c>
      <c r="H424" s="22">
        <f>'Parameters and Results'!$B$10*H423 + (1-'Parameters and Results'!$B$10)*Data!I424^2</f>
        <v>2.052708558019529E-4</v>
      </c>
      <c r="I424" s="8">
        <f t="shared" si="45"/>
        <v>0.2265341341839861</v>
      </c>
      <c r="J424" s="22">
        <f>'Parameters and Results'!$B$10*J423 + (1-'Parameters and Results'!$B$10)*Data!J424^2</f>
        <v>3.5095489171614804E-6</v>
      </c>
      <c r="K424" s="8">
        <f t="shared" si="46"/>
        <v>2.9620722970420052E-2</v>
      </c>
      <c r="L424" s="22">
        <f>'Parameters and Results'!$B$10*L423 + (1-'Parameters and Results'!$B$10)*Data!K424^2</f>
        <v>2.4417650011585495E-4</v>
      </c>
      <c r="M424" s="8">
        <f t="shared" si="47"/>
        <v>0.24707109306627462</v>
      </c>
      <c r="N424" s="8">
        <f>Data!I424*$I$3023/I424</f>
        <v>6.2161773387773714E-3</v>
      </c>
      <c r="O424" s="8">
        <f>Data!J424*$K$3023/K424</f>
        <v>-8.6720577691024243E-4</v>
      </c>
      <c r="P424" s="8">
        <f t="shared" si="48"/>
        <v>5.3489715618671293E-3</v>
      </c>
    </row>
    <row r="425" spans="1:16" x14ac:dyDescent="0.2">
      <c r="A425" s="3">
        <v>35691</v>
      </c>
      <c r="B425" s="22">
        <f>'Parameters and Results'!$B$10*'Volatility and Adjustment a)'!B424 + (1-'Parameters and Results'!$B$10)*Data!F425^2</f>
        <v>1.0408350154159374E-4</v>
      </c>
      <c r="C425" s="8">
        <f t="shared" si="42"/>
        <v>0.16130987380008216</v>
      </c>
      <c r="D425" s="22">
        <f>'Parameters and Results'!$B$10*'Volatility and Adjustment a)'!D424 + (1-'Parameters and Results'!$B$10)*Data!G425^2</f>
        <v>1.430432663018131E-4</v>
      </c>
      <c r="E425" s="8">
        <f t="shared" si="43"/>
        <v>0.18910530551905008</v>
      </c>
      <c r="F425" s="22">
        <f>'Parameters and Results'!$B$10*'Volatility and Adjustment a)'!F424 + (1-'Parameters and Results'!$B$10)*Data!H425^2</f>
        <v>4.2029314465994924E-5</v>
      </c>
      <c r="G425" s="8">
        <f t="shared" si="44"/>
        <v>0.10250526140886003</v>
      </c>
      <c r="H425" s="22">
        <f>'Parameters and Results'!$B$10*H424 + (1-'Parameters and Results'!$B$10)*Data!I425^2</f>
        <v>1.9699828934444225E-4</v>
      </c>
      <c r="I425" s="8">
        <f t="shared" si="45"/>
        <v>0.22192244667025138</v>
      </c>
      <c r="J425" s="22">
        <f>'Parameters and Results'!$B$10*J424 + (1-'Parameters and Results'!$B$10)*Data!J425^2</f>
        <v>3.7826383019395445E-6</v>
      </c>
      <c r="K425" s="8">
        <f t="shared" si="46"/>
        <v>3.0751578422658018E-2</v>
      </c>
      <c r="L425" s="22">
        <f>'Parameters and Results'!$B$10*L424 + (1-'Parameters and Results'!$B$10)*Data!K425^2</f>
        <v>2.3125627464882294E-4</v>
      </c>
      <c r="M425" s="8">
        <f t="shared" si="47"/>
        <v>0.24044556278335796</v>
      </c>
      <c r="N425" s="8">
        <f>Data!I425*$I$3023/I425</f>
        <v>1.058856734766744E-2</v>
      </c>
      <c r="O425" s="8">
        <f>Data!J425*$K$3023/K425</f>
        <v>-2.8680466695206169E-3</v>
      </c>
      <c r="P425" s="8">
        <f t="shared" si="48"/>
        <v>7.7205206781468232E-3</v>
      </c>
    </row>
    <row r="426" spans="1:16" x14ac:dyDescent="0.2">
      <c r="A426" s="3">
        <v>35692</v>
      </c>
      <c r="B426" s="22">
        <f>'Parameters and Results'!$B$10*'Volatility and Adjustment a)'!B425 + (1-'Parameters and Results'!$B$10)*Data!F426^2</f>
        <v>9.9026035613548091E-5</v>
      </c>
      <c r="C426" s="8">
        <f t="shared" si="42"/>
        <v>0.15734201251854835</v>
      </c>
      <c r="D426" s="22">
        <f>'Parameters and Results'!$B$10*'Volatility and Adjustment a)'!D425 + (1-'Parameters and Results'!$B$10)*Data!G426^2</f>
        <v>1.3515158263913723E-4</v>
      </c>
      <c r="E426" s="8">
        <f t="shared" si="43"/>
        <v>0.18381484069515255</v>
      </c>
      <c r="F426" s="22">
        <f>'Parameters and Results'!$B$10*'Volatility and Adjustment a)'!F425 + (1-'Parameters and Results'!$B$10)*Data!H426^2</f>
        <v>3.965178670227974E-5</v>
      </c>
      <c r="G426" s="8">
        <f t="shared" si="44"/>
        <v>9.9563781946900423E-2</v>
      </c>
      <c r="H426" s="22">
        <f>'Parameters and Results'!$B$10*H425 + (1-'Parameters and Results'!$B$10)*Data!I426^2</f>
        <v>1.8543308656178179E-4</v>
      </c>
      <c r="I426" s="8">
        <f t="shared" si="45"/>
        <v>0.21530971097571389</v>
      </c>
      <c r="J426" s="22">
        <f>'Parameters and Results'!$B$10*J425 + (1-'Parameters and Results'!$B$10)*Data!J426^2</f>
        <v>3.5686608032051777E-6</v>
      </c>
      <c r="K426" s="8">
        <f t="shared" si="46"/>
        <v>2.9869134584070131E-2</v>
      </c>
      <c r="L426" s="22">
        <f>'Parameters and Results'!$B$10*L425 + (1-'Parameters and Results'!$B$10)*Data!K426^2</f>
        <v>2.1753357547389291E-4</v>
      </c>
      <c r="M426" s="8">
        <f t="shared" si="47"/>
        <v>0.23320247397588478</v>
      </c>
      <c r="N426" s="8">
        <f>Data!I426*$I$3023/I426</f>
        <v>-2.7390251140113919E-3</v>
      </c>
      <c r="O426" s="8">
        <f>Data!J426*$K$3023/K426</f>
        <v>4.8373841602896095E-4</v>
      </c>
      <c r="P426" s="8">
        <f t="shared" si="48"/>
        <v>-2.255286697982431E-3</v>
      </c>
    </row>
    <row r="427" spans="1:16" x14ac:dyDescent="0.2">
      <c r="A427" s="3">
        <v>35695</v>
      </c>
      <c r="B427" s="22">
        <f>'Parameters and Results'!$B$10*'Volatility and Adjustment a)'!B426 + (1-'Parameters and Results'!$B$10)*Data!F427^2</f>
        <v>9.9422497140367892E-5</v>
      </c>
      <c r="C427" s="8">
        <f t="shared" si="42"/>
        <v>0.15765666584414367</v>
      </c>
      <c r="D427" s="22">
        <f>'Parameters and Results'!$B$10*'Volatility and Adjustment a)'!D426 + (1-'Parameters and Results'!$B$10)*Data!G427^2</f>
        <v>1.2864176923120912E-4</v>
      </c>
      <c r="E427" s="8">
        <f t="shared" si="43"/>
        <v>0.17933332737615248</v>
      </c>
      <c r="F427" s="22">
        <f>'Parameters and Results'!$B$10*'Volatility and Adjustment a)'!F426 + (1-'Parameters and Results'!$B$10)*Data!H427^2</f>
        <v>3.9031579720346061E-5</v>
      </c>
      <c r="G427" s="8">
        <f t="shared" si="44"/>
        <v>9.8782057733611303E-2</v>
      </c>
      <c r="H427" s="22">
        <f>'Parameters and Results'!$B$10*H426 + (1-'Parameters and Results'!$B$10)*Data!I427^2</f>
        <v>1.8263464799077788E-4</v>
      </c>
      <c r="I427" s="8">
        <f t="shared" si="45"/>
        <v>0.2136788758808284</v>
      </c>
      <c r="J427" s="22">
        <f>'Parameters and Results'!$B$10*J426 + (1-'Parameters and Results'!$B$10)*Data!J427^2</f>
        <v>3.5128421748311468E-6</v>
      </c>
      <c r="K427" s="8">
        <f t="shared" si="46"/>
        <v>2.9634617320083396E-2</v>
      </c>
      <c r="L427" s="22">
        <f>'Parameters and Results'!$B$10*L426 + (1-'Parameters and Results'!$B$10)*Data!K427^2</f>
        <v>2.1526371790770056E-4</v>
      </c>
      <c r="M427" s="8">
        <f t="shared" si="47"/>
        <v>0.23198260597925255</v>
      </c>
      <c r="N427" s="8">
        <f>Data!I427*$I$3023/I427</f>
        <v>1.5781443635169923E-2</v>
      </c>
      <c r="O427" s="8">
        <f>Data!J427*$K$3023/K427</f>
        <v>1.7026486243813402E-3</v>
      </c>
      <c r="P427" s="8">
        <f t="shared" si="48"/>
        <v>1.7484092259551262E-2</v>
      </c>
    </row>
    <row r="428" spans="1:16" x14ac:dyDescent="0.2">
      <c r="A428" s="3">
        <v>35696</v>
      </c>
      <c r="B428" s="22">
        <f>'Parameters and Results'!$B$10*'Volatility and Adjustment a)'!B427 + (1-'Parameters and Results'!$B$10)*Data!F428^2</f>
        <v>9.8919679480547246E-5</v>
      </c>
      <c r="C428" s="8">
        <f t="shared" si="42"/>
        <v>0.15725749543388007</v>
      </c>
      <c r="D428" s="22">
        <f>'Parameters and Results'!$B$10*'Volatility and Adjustment a)'!D427 + (1-'Parameters and Results'!$B$10)*Data!G428^2</f>
        <v>1.2173139630541971E-4</v>
      </c>
      <c r="E428" s="8">
        <f t="shared" si="43"/>
        <v>0.17445013349480398</v>
      </c>
      <c r="F428" s="22">
        <f>'Parameters and Results'!$B$10*'Volatility and Adjustment a)'!F427 + (1-'Parameters and Results'!$B$10)*Data!H428^2</f>
        <v>3.857162932645068E-5</v>
      </c>
      <c r="G428" s="8">
        <f t="shared" si="44"/>
        <v>9.8198306154498774E-2</v>
      </c>
      <c r="H428" s="22">
        <f>'Parameters and Results'!$B$10*H427 + (1-'Parameters and Results'!$B$10)*Data!I428^2</f>
        <v>1.7807997379420102E-4</v>
      </c>
      <c r="I428" s="8">
        <f t="shared" si="45"/>
        <v>0.21099761479350959</v>
      </c>
      <c r="J428" s="22">
        <f>'Parameters and Results'!$B$10*J427 + (1-'Parameters and Results'!$B$10)*Data!J428^2</f>
        <v>3.4714466393805628E-6</v>
      </c>
      <c r="K428" s="8">
        <f t="shared" si="46"/>
        <v>2.9459491846349637E-2</v>
      </c>
      <c r="L428" s="22">
        <f>'Parameters and Results'!$B$10*L427 + (1-'Parameters and Results'!$B$10)*Data!K428^2</f>
        <v>2.1100353469502518E-4</v>
      </c>
      <c r="M428" s="8">
        <f t="shared" si="47"/>
        <v>0.22967560530834852</v>
      </c>
      <c r="N428" s="8">
        <f>Data!I428*$I$3023/I428</f>
        <v>-1.4014503332563877E-2</v>
      </c>
      <c r="O428" s="8">
        <f>Data!J428*$K$3023/K428</f>
        <v>-1.7716661821439357E-3</v>
      </c>
      <c r="P428" s="8">
        <f t="shared" si="48"/>
        <v>-1.5786169514707814E-2</v>
      </c>
    </row>
    <row r="429" spans="1:16" x14ac:dyDescent="0.2">
      <c r="A429" s="3">
        <v>35697</v>
      </c>
      <c r="B429" s="22">
        <f>'Parameters and Results'!$B$10*'Volatility and Adjustment a)'!B428 + (1-'Parameters and Results'!$B$10)*Data!F429^2</f>
        <v>9.8790594213252057E-5</v>
      </c>
      <c r="C429" s="8">
        <f t="shared" si="42"/>
        <v>0.15715485532847215</v>
      </c>
      <c r="D429" s="22">
        <f>'Parameters and Results'!$B$10*'Volatility and Adjustment a)'!D428 + (1-'Parameters and Results'!$B$10)*Data!G429^2</f>
        <v>1.1813145115483468E-4</v>
      </c>
      <c r="E429" s="8">
        <f t="shared" si="43"/>
        <v>0.17185128102143629</v>
      </c>
      <c r="F429" s="22">
        <f>'Parameters and Results'!$B$10*'Volatility and Adjustment a)'!F428 + (1-'Parameters and Results'!$B$10)*Data!H429^2</f>
        <v>3.6290626382898898E-5</v>
      </c>
      <c r="G429" s="8">
        <f t="shared" si="44"/>
        <v>9.5250493939531486E-2</v>
      </c>
      <c r="H429" s="22">
        <f>'Parameters and Results'!$B$10*H428 + (1-'Parameters and Results'!$B$10)*Data!I429^2</f>
        <v>1.6853819858266122E-4</v>
      </c>
      <c r="I429" s="8">
        <f t="shared" si="45"/>
        <v>0.20526702035559757</v>
      </c>
      <c r="J429" s="22">
        <f>'Parameters and Results'!$B$10*J428 + (1-'Parameters and Results'!$B$10)*Data!J429^2</f>
        <v>3.2661563744609025E-6</v>
      </c>
      <c r="K429" s="8">
        <f t="shared" si="46"/>
        <v>2.8575148181859453E-2</v>
      </c>
      <c r="L429" s="22">
        <f>'Parameters and Results'!$B$10*L428 + (1-'Parameters and Results'!$B$10)*Data!K429^2</f>
        <v>1.9960639119531078E-4</v>
      </c>
      <c r="M429" s="8">
        <f t="shared" si="47"/>
        <v>0.22338665537320643</v>
      </c>
      <c r="N429" s="8">
        <f>Data!I429*$I$3023/I429</f>
        <v>6.0863669131150889E-3</v>
      </c>
      <c r="O429" s="8">
        <f>Data!J429*$K$3023/K429</f>
        <v>2.429425425125751E-4</v>
      </c>
      <c r="P429" s="8">
        <f t="shared" si="48"/>
        <v>6.329309455627664E-3</v>
      </c>
    </row>
    <row r="430" spans="1:16" x14ac:dyDescent="0.2">
      <c r="A430" s="3">
        <v>35698</v>
      </c>
      <c r="B430" s="22">
        <f>'Parameters and Results'!$B$10*'Volatility and Adjustment a)'!B429 + (1-'Parameters and Results'!$B$10)*Data!F430^2</f>
        <v>9.3182515376808643E-5</v>
      </c>
      <c r="C430" s="8">
        <f t="shared" si="42"/>
        <v>0.15262905635625926</v>
      </c>
      <c r="D430" s="22">
        <f>'Parameters and Results'!$B$10*'Volatility and Adjustment a)'!D429 + (1-'Parameters and Results'!$B$10)*Data!G430^2</f>
        <v>1.1396722023345155E-4</v>
      </c>
      <c r="E430" s="8">
        <f t="shared" si="43"/>
        <v>0.1687951570939252</v>
      </c>
      <c r="F430" s="22">
        <f>'Parameters and Results'!$B$10*'Volatility and Adjustment a)'!F429 + (1-'Parameters and Results'!$B$10)*Data!H430^2</f>
        <v>4.1203050986474298E-5</v>
      </c>
      <c r="G430" s="8">
        <f t="shared" si="44"/>
        <v>0.10149267336423144</v>
      </c>
      <c r="H430" s="22">
        <f>'Parameters and Results'!$B$10*H429 + (1-'Parameters and Results'!$B$10)*Data!I430^2</f>
        <v>1.6043608328628728E-4</v>
      </c>
      <c r="I430" s="8">
        <f t="shared" si="45"/>
        <v>0.20027236659502434</v>
      </c>
      <c r="J430" s="22">
        <f>'Parameters and Results'!$B$10*J429 + (1-'Parameters and Results'!$B$10)*Data!J430^2</f>
        <v>3.7082745887826879E-6</v>
      </c>
      <c r="K430" s="8">
        <f t="shared" si="46"/>
        <v>3.0447802009269439E-2</v>
      </c>
      <c r="L430" s="22">
        <f>'Parameters and Results'!$B$10*L429 + (1-'Parameters and Results'!$B$10)*Data!K430^2</f>
        <v>1.9254337129014437E-4</v>
      </c>
      <c r="M430" s="8">
        <f t="shared" si="47"/>
        <v>0.21939882137909514</v>
      </c>
      <c r="N430" s="8">
        <f>Data!I430*$I$3023/I430</f>
        <v>-8.2726730601657764E-3</v>
      </c>
      <c r="O430" s="8">
        <f>Data!J430*$K$3023/K430</f>
        <v>-3.3271065053525847E-3</v>
      </c>
      <c r="P430" s="8">
        <f t="shared" si="48"/>
        <v>-1.1599779565518361E-2</v>
      </c>
    </row>
    <row r="431" spans="1:16" x14ac:dyDescent="0.2">
      <c r="A431" s="3">
        <v>35699</v>
      </c>
      <c r="B431" s="22">
        <f>'Parameters and Results'!$B$10*'Volatility and Adjustment a)'!B430 + (1-'Parameters and Results'!$B$10)*Data!F431^2</f>
        <v>1.4618801906225324E-4</v>
      </c>
      <c r="C431" s="8">
        <f t="shared" si="42"/>
        <v>0.19117270925935875</v>
      </c>
      <c r="D431" s="22">
        <f>'Parameters and Results'!$B$10*'Volatility and Adjustment a)'!D430 + (1-'Parameters and Results'!$B$10)*Data!G431^2</f>
        <v>1.1074569771809456E-4</v>
      </c>
      <c r="E431" s="8">
        <f t="shared" si="43"/>
        <v>0.16639238092389819</v>
      </c>
      <c r="F431" s="22">
        <f>'Parameters and Results'!$B$10*'Volatility and Adjustment a)'!F430 + (1-'Parameters and Results'!$B$10)*Data!H431^2</f>
        <v>4.6065853919206145E-5</v>
      </c>
      <c r="G431" s="8">
        <f t="shared" si="44"/>
        <v>0.10731478686463267</v>
      </c>
      <c r="H431" s="22">
        <f>'Parameters and Results'!$B$10*H430 + (1-'Parameters and Results'!$B$10)*Data!I431^2</f>
        <v>2.1048404283517588E-4</v>
      </c>
      <c r="I431" s="8">
        <f t="shared" si="45"/>
        <v>0.22939269977223331</v>
      </c>
      <c r="J431" s="22">
        <f>'Parameters and Results'!$B$10*J430 + (1-'Parameters and Results'!$B$10)*Data!J431^2</f>
        <v>4.1459268527285542E-6</v>
      </c>
      <c r="K431" s="8">
        <f t="shared" si="46"/>
        <v>3.2194436059389805E-2</v>
      </c>
      <c r="L431" s="22">
        <f>'Parameters and Results'!$B$10*L430 + (1-'Parameters and Results'!$B$10)*Data!K431^2</f>
        <v>2.5387793807335983E-4</v>
      </c>
      <c r="M431" s="8">
        <f t="shared" si="47"/>
        <v>0.25193150759351235</v>
      </c>
      <c r="N431" s="8">
        <f>Data!I431*$I$3023/I431</f>
        <v>3.935167455462351E-2</v>
      </c>
      <c r="O431" s="8">
        <f>Data!J431*$K$3023/K431</f>
        <v>3.2005349639504408E-3</v>
      </c>
      <c r="P431" s="8">
        <f t="shared" si="48"/>
        <v>4.2552209518573948E-2</v>
      </c>
    </row>
    <row r="432" spans="1:16" x14ac:dyDescent="0.2">
      <c r="A432" s="3">
        <v>35702</v>
      </c>
      <c r="B432" s="22">
        <f>'Parameters and Results'!$B$10*'Volatility and Adjustment a)'!B431 + (1-'Parameters and Results'!$B$10)*Data!F432^2</f>
        <v>1.3749590851303126E-4</v>
      </c>
      <c r="C432" s="8">
        <f t="shared" si="42"/>
        <v>0.18540220367691915</v>
      </c>
      <c r="D432" s="22">
        <f>'Parameters and Results'!$B$10*'Volatility and Adjustment a)'!D431 + (1-'Parameters and Results'!$B$10)*Data!G432^2</f>
        <v>1.0849111175663842E-4</v>
      </c>
      <c r="E432" s="8">
        <f t="shared" si="43"/>
        <v>0.1646899448635514</v>
      </c>
      <c r="F432" s="22">
        <f>'Parameters and Results'!$B$10*'Volatility and Adjustment a)'!F431 + (1-'Parameters and Results'!$B$10)*Data!H432^2</f>
        <v>4.3709157629231822E-5</v>
      </c>
      <c r="G432" s="8">
        <f t="shared" si="44"/>
        <v>0.10453367594850932</v>
      </c>
      <c r="H432" s="22">
        <f>'Parameters and Results'!$B$10*H431 + (1-'Parameters and Results'!$B$10)*Data!I432^2</f>
        <v>1.986386583192262E-4</v>
      </c>
      <c r="I432" s="8">
        <f t="shared" si="45"/>
        <v>0.22284448519047212</v>
      </c>
      <c r="J432" s="22">
        <f>'Parameters and Results'!$B$10*J431 + (1-'Parameters and Results'!$B$10)*Data!J432^2</f>
        <v>3.9338241866308648E-6</v>
      </c>
      <c r="K432" s="8">
        <f t="shared" si="46"/>
        <v>3.1360102784552799E-2</v>
      </c>
      <c r="L432" s="22">
        <f>'Parameters and Results'!$B$10*L431 + (1-'Parameters and Results'!$B$10)*Data!K432^2</f>
        <v>2.3912661334748634E-4</v>
      </c>
      <c r="M432" s="8">
        <f t="shared" si="47"/>
        <v>0.24450286979271141</v>
      </c>
      <c r="N432" s="8">
        <f>Data!I432*$I$3023/I432</f>
        <v>4.6420647318723583E-3</v>
      </c>
      <c r="O432" s="8">
        <f>Data!J432*$K$3023/K432</f>
        <v>-7.7421121747900336E-4</v>
      </c>
      <c r="P432" s="8">
        <f t="shared" si="48"/>
        <v>3.8678535143933548E-3</v>
      </c>
    </row>
    <row r="433" spans="1:16" x14ac:dyDescent="0.2">
      <c r="A433" s="3">
        <v>35703</v>
      </c>
      <c r="B433" s="22">
        <f>'Parameters and Results'!$B$10*'Volatility and Adjustment a)'!B432 + (1-'Parameters and Results'!$B$10)*Data!F433^2</f>
        <v>1.3049805962275077E-4</v>
      </c>
      <c r="C433" s="8">
        <f t="shared" si="42"/>
        <v>0.18062257584722816</v>
      </c>
      <c r="D433" s="22">
        <f>'Parameters and Results'!$B$10*'Volatility and Adjustment a)'!D432 + (1-'Parameters and Results'!$B$10)*Data!G433^2</f>
        <v>1.0442152716594311E-4</v>
      </c>
      <c r="E433" s="8">
        <f t="shared" si="43"/>
        <v>0.16157159958199888</v>
      </c>
      <c r="F433" s="22">
        <f>'Parameters and Results'!$B$10*'Volatility and Adjustment a)'!F432 + (1-'Parameters and Results'!$B$10)*Data!H433^2</f>
        <v>4.1230749868854995E-5</v>
      </c>
      <c r="G433" s="8">
        <f t="shared" si="44"/>
        <v>0.101526782019395</v>
      </c>
      <c r="H433" s="22">
        <f>'Parameters and Results'!$B$10*H432 + (1-'Parameters and Results'!$B$10)*Data!I433^2</f>
        <v>1.8673870952127606E-4</v>
      </c>
      <c r="I433" s="8">
        <f t="shared" si="45"/>
        <v>0.21606637262729944</v>
      </c>
      <c r="J433" s="22">
        <f>'Parameters and Results'!$B$10*J432 + (1-'Parameters and Results'!$B$10)*Data!J433^2</f>
        <v>3.7107674881969499E-6</v>
      </c>
      <c r="K433" s="8">
        <f t="shared" si="46"/>
        <v>3.0458034605818505E-2</v>
      </c>
      <c r="L433" s="22">
        <f>'Parameters and Results'!$B$10*L432 + (1-'Parameters and Results'!$B$10)*Data!K433^2</f>
        <v>2.2484123514043011E-4</v>
      </c>
      <c r="M433" s="8">
        <f t="shared" si="47"/>
        <v>0.23708713331833833</v>
      </c>
      <c r="N433" s="8">
        <f>Data!I433*$I$3023/I433</f>
        <v>7.3303627763256142E-4</v>
      </c>
      <c r="O433" s="8">
        <f>Data!J433*$K$3023/K433</f>
        <v>4.742383749986956E-4</v>
      </c>
      <c r="P433" s="8">
        <f t="shared" si="48"/>
        <v>1.2072746526312571E-3</v>
      </c>
    </row>
    <row r="434" spans="1:16" x14ac:dyDescent="0.2">
      <c r="A434" s="3">
        <v>35704</v>
      </c>
      <c r="B434" s="22">
        <f>'Parameters and Results'!$B$10*'Volatility and Adjustment a)'!B433 + (1-'Parameters and Results'!$B$10)*Data!F434^2</f>
        <v>1.341034173904332E-4</v>
      </c>
      <c r="C434" s="8">
        <f t="shared" si="42"/>
        <v>0.18310066725058186</v>
      </c>
      <c r="D434" s="22">
        <f>'Parameters and Results'!$B$10*'Volatility and Adjustment a)'!D433 + (1-'Parameters and Results'!$B$10)*Data!G434^2</f>
        <v>1.0253812630920891E-4</v>
      </c>
      <c r="E434" s="8">
        <f t="shared" si="43"/>
        <v>0.16010787481352137</v>
      </c>
      <c r="F434" s="22">
        <f>'Parameters and Results'!$B$10*'Volatility and Adjustment a)'!F433 + (1-'Parameters and Results'!$B$10)*Data!H434^2</f>
        <v>3.8937682615066384E-5</v>
      </c>
      <c r="G434" s="8">
        <f t="shared" si="44"/>
        <v>9.8663167665378526E-2</v>
      </c>
      <c r="H434" s="22">
        <f>'Parameters and Results'!$B$10*H433 + (1-'Parameters and Results'!$B$10)*Data!I434^2</f>
        <v>1.9225662344297969E-4</v>
      </c>
      <c r="I434" s="8">
        <f t="shared" si="45"/>
        <v>0.21923538916138727</v>
      </c>
      <c r="J434" s="22">
        <f>'Parameters and Results'!$B$10*J433 + (1-'Parameters and Results'!$B$10)*Data!J434^2</f>
        <v>3.5043914353559747E-6</v>
      </c>
      <c r="K434" s="8">
        <f t="shared" si="46"/>
        <v>2.9598950299613562E-2</v>
      </c>
      <c r="L434" s="22">
        <f>'Parameters and Results'!$B$10*L433 + (1-'Parameters and Results'!$B$10)*Data!K434^2</f>
        <v>2.2704605952991898E-4</v>
      </c>
      <c r="M434" s="8">
        <f t="shared" si="47"/>
        <v>0.23824675209219484</v>
      </c>
      <c r="N434" s="8">
        <f>Data!I434*$I$3023/I434</f>
        <v>2.1796476988487856E-2</v>
      </c>
      <c r="O434" s="8">
        <f>Data!J434*$K$3023/K434</f>
        <v>-5.4651227205693024E-4</v>
      </c>
      <c r="P434" s="8">
        <f t="shared" si="48"/>
        <v>2.1249964716430925E-2</v>
      </c>
    </row>
    <row r="435" spans="1:16" x14ac:dyDescent="0.2">
      <c r="A435" s="3">
        <v>35705</v>
      </c>
      <c r="B435" s="22">
        <f>'Parameters and Results'!$B$10*'Volatility and Adjustment a)'!B434 + (1-'Parameters and Results'!$B$10)*Data!F435^2</f>
        <v>1.2699684536255975E-4</v>
      </c>
      <c r="C435" s="8">
        <f t="shared" si="42"/>
        <v>0.17818308376678169</v>
      </c>
      <c r="D435" s="22">
        <f>'Parameters and Results'!$B$10*'Volatility and Adjustment a)'!D434 + (1-'Parameters and Results'!$B$10)*Data!G435^2</f>
        <v>9.8053331408552434E-5</v>
      </c>
      <c r="E435" s="8">
        <f t="shared" si="43"/>
        <v>0.15656734286605911</v>
      </c>
      <c r="F435" s="22">
        <f>'Parameters and Results'!$B$10*'Volatility and Adjustment a)'!F434 + (1-'Parameters and Results'!$B$10)*Data!H435^2</f>
        <v>3.6624454324561425E-5</v>
      </c>
      <c r="G435" s="8">
        <f t="shared" si="44"/>
        <v>9.5687583212976782E-2</v>
      </c>
      <c r="H435" s="22">
        <f>'Parameters and Results'!$B$10*H434 + (1-'Parameters and Results'!$B$10)*Data!I435^2</f>
        <v>1.807439873782624E-4</v>
      </c>
      <c r="I435" s="8">
        <f t="shared" si="45"/>
        <v>0.21256998105227748</v>
      </c>
      <c r="J435" s="22">
        <f>'Parameters and Results'!$B$10*J434 + (1-'Parameters and Results'!$B$10)*Data!J435^2</f>
        <v>3.2962008892105284E-6</v>
      </c>
      <c r="K435" s="8">
        <f t="shared" si="46"/>
        <v>2.8706274963893035E-2</v>
      </c>
      <c r="L435" s="22">
        <f>'Parameters and Results'!$B$10*L434 + (1-'Parameters and Results'!$B$10)*Data!K435^2</f>
        <v>2.1343439227862048E-4</v>
      </c>
      <c r="M435" s="8">
        <f t="shared" si="47"/>
        <v>0.23099480095806296</v>
      </c>
      <c r="N435" s="8">
        <f>Data!I435*$I$3023/I435</f>
        <v>-8.2936705416403829E-4</v>
      </c>
      <c r="O435" s="8">
        <f>Data!J435*$K$3023/K435</f>
        <v>2.0114026683001293E-4</v>
      </c>
      <c r="P435" s="8">
        <f t="shared" si="48"/>
        <v>-6.2822678733402541E-4</v>
      </c>
    </row>
    <row r="436" spans="1:16" x14ac:dyDescent="0.2">
      <c r="A436" s="3">
        <v>35706</v>
      </c>
      <c r="B436" s="22">
        <f>'Parameters and Results'!$B$10*'Volatility and Adjustment a)'!B435 + (1-'Parameters and Results'!$B$10)*Data!F436^2</f>
        <v>1.219359745677858E-4</v>
      </c>
      <c r="C436" s="8">
        <f t="shared" si="42"/>
        <v>0.17459665988198758</v>
      </c>
      <c r="D436" s="22">
        <f>'Parameters and Results'!$B$10*'Volatility and Adjustment a)'!D435 + (1-'Parameters and Results'!$B$10)*Data!G436^2</f>
        <v>9.3522088085484182E-5</v>
      </c>
      <c r="E436" s="8">
        <f t="shared" si="43"/>
        <v>0.15290690638872739</v>
      </c>
      <c r="F436" s="22">
        <f>'Parameters and Results'!$B$10*'Volatility and Adjustment a)'!F435 + (1-'Parameters and Results'!$B$10)*Data!H436^2</f>
        <v>3.4432750586599376E-5</v>
      </c>
      <c r="G436" s="8">
        <f t="shared" si="44"/>
        <v>9.2780319285125576E-2</v>
      </c>
      <c r="H436" s="22">
        <f>'Parameters and Results'!$B$10*H435 + (1-'Parameters and Results'!$B$10)*Data!I436^2</f>
        <v>1.7401046085833492E-4</v>
      </c>
      <c r="I436" s="8">
        <f t="shared" si="45"/>
        <v>0.20857280554900662</v>
      </c>
      <c r="J436" s="22">
        <f>'Parameters and Results'!$B$10*J435 + (1-'Parameters and Results'!$B$10)*Data!J436^2</f>
        <v>3.0989475527939441E-6</v>
      </c>
      <c r="K436" s="8">
        <f t="shared" si="46"/>
        <v>2.7834095785537673E-2</v>
      </c>
      <c r="L436" s="22">
        <f>'Parameters and Results'!$B$10*L435 + (1-'Parameters and Results'!$B$10)*Data!K436^2</f>
        <v>2.0483231826290641E-4</v>
      </c>
      <c r="M436" s="8">
        <f t="shared" si="47"/>
        <v>0.22629202276202004</v>
      </c>
      <c r="N436" s="8">
        <f>Data!I436*$I$3023/I436</f>
        <v>1.1359828946085448E-2</v>
      </c>
      <c r="O436" s="8">
        <f>Data!J436*$K$3023/K436</f>
        <v>1.0376970818605865E-4</v>
      </c>
      <c r="P436" s="8">
        <f t="shared" si="48"/>
        <v>1.1463598654271507E-2</v>
      </c>
    </row>
    <row r="437" spans="1:16" x14ac:dyDescent="0.2">
      <c r="A437" s="3">
        <v>35709</v>
      </c>
      <c r="B437" s="22">
        <f>'Parameters and Results'!$B$10*'Volatility and Adjustment a)'!B436 + (1-'Parameters and Results'!$B$10)*Data!F437^2</f>
        <v>1.1663439002369915E-4</v>
      </c>
      <c r="C437" s="8">
        <f t="shared" si="42"/>
        <v>0.17075888704815567</v>
      </c>
      <c r="D437" s="22">
        <f>'Parameters and Results'!$B$10*'Volatility and Adjustment a)'!D436 + (1-'Parameters and Results'!$B$10)*Data!G437^2</f>
        <v>9.1661280867053846E-5</v>
      </c>
      <c r="E437" s="8">
        <f t="shared" si="43"/>
        <v>0.15137807046188514</v>
      </c>
      <c r="F437" s="22">
        <f>'Parameters and Results'!$B$10*'Volatility and Adjustment a)'!F436 + (1-'Parameters and Results'!$B$10)*Data!H437^2</f>
        <v>3.2366785551403414E-5</v>
      </c>
      <c r="G437" s="8">
        <f t="shared" si="44"/>
        <v>8.9953856992631795E-2</v>
      </c>
      <c r="H437" s="22">
        <f>'Parameters and Results'!$B$10*H436 + (1-'Parameters and Results'!$B$10)*Data!I437^2</f>
        <v>1.6360831176776634E-4</v>
      </c>
      <c r="I437" s="8">
        <f t="shared" si="45"/>
        <v>0.20224262147712976</v>
      </c>
      <c r="J437" s="22">
        <f>'Parameters and Results'!$B$10*J436 + (1-'Parameters and Results'!$B$10)*Data!J437^2</f>
        <v>2.9130106996263074E-6</v>
      </c>
      <c r="K437" s="8">
        <f t="shared" si="46"/>
        <v>2.6986157097789544E-2</v>
      </c>
      <c r="L437" s="22">
        <f>'Parameters and Results'!$B$10*L436 + (1-'Parameters and Results'!$B$10)*Data!K437^2</f>
        <v>1.9258085772806354E-4</v>
      </c>
      <c r="M437" s="8">
        <f t="shared" si="47"/>
        <v>0.2194201778142017</v>
      </c>
      <c r="N437" s="8">
        <f>Data!I437*$I$3023/I437</f>
        <v>-1.1334086091459462E-3</v>
      </c>
      <c r="O437" s="8">
        <f>Data!J437*$K$3023/K437</f>
        <v>0</v>
      </c>
      <c r="P437" s="8">
        <f t="shared" si="48"/>
        <v>-1.1334086091459462E-3</v>
      </c>
    </row>
    <row r="438" spans="1:16" x14ac:dyDescent="0.2">
      <c r="A438" s="3">
        <v>35710</v>
      </c>
      <c r="B438" s="22">
        <f>'Parameters and Results'!$B$10*'Volatility and Adjustment a)'!B437 + (1-'Parameters and Results'!$B$10)*Data!F438^2</f>
        <v>1.0970324060654486E-4</v>
      </c>
      <c r="C438" s="8">
        <f t="shared" si="42"/>
        <v>0.16560739763560145</v>
      </c>
      <c r="D438" s="22">
        <f>'Parameters and Results'!$B$10*'Volatility and Adjustment a)'!D437 + (1-'Parameters and Results'!$B$10)*Data!G438^2</f>
        <v>9.2987108682126594E-5</v>
      </c>
      <c r="E438" s="8">
        <f t="shared" si="43"/>
        <v>0.15246893837936842</v>
      </c>
      <c r="F438" s="22">
        <f>'Parameters and Results'!$B$10*'Volatility and Adjustment a)'!F437 + (1-'Parameters and Results'!$B$10)*Data!H438^2</f>
        <v>3.1395203602282935E-5</v>
      </c>
      <c r="G438" s="8">
        <f t="shared" si="44"/>
        <v>8.859345856535196E-2</v>
      </c>
      <c r="H438" s="22">
        <f>'Parameters and Results'!$B$10*H437 + (1-'Parameters and Results'!$B$10)*Data!I438^2</f>
        <v>1.5647200347875277E-4</v>
      </c>
      <c r="I438" s="8">
        <f t="shared" si="45"/>
        <v>0.19778271125072633</v>
      </c>
      <c r="J438" s="22">
        <f>'Parameters and Results'!$B$10*J437 + (1-'Parameters and Results'!$B$10)*Data!J438^2</f>
        <v>2.8255683242054648E-6</v>
      </c>
      <c r="K438" s="8">
        <f t="shared" si="46"/>
        <v>2.6578037569605591E-2</v>
      </c>
      <c r="L438" s="22">
        <f>'Parameters and Results'!$B$10*L437 + (1-'Parameters and Results'!$B$10)*Data!K438^2</f>
        <v>1.8282589206951083E-4</v>
      </c>
      <c r="M438" s="8">
        <f t="shared" si="47"/>
        <v>0.21379072247732761</v>
      </c>
      <c r="N438" s="8">
        <f>Data!I438*$I$3023/I438</f>
        <v>9.6726234541395038E-3</v>
      </c>
      <c r="O438" s="8">
        <f>Data!J438*$K$3023/K438</f>
        <v>-1.4101388311398193E-3</v>
      </c>
      <c r="P438" s="8">
        <f t="shared" si="48"/>
        <v>8.2624846229996836E-3</v>
      </c>
    </row>
    <row r="439" spans="1:16" x14ac:dyDescent="0.2">
      <c r="A439" s="3">
        <v>35711</v>
      </c>
      <c r="B439" s="22">
        <f>'Parameters and Results'!$B$10*'Volatility and Adjustment a)'!B438 + (1-'Parameters and Results'!$B$10)*Data!F439^2</f>
        <v>1.0718766727064031E-4</v>
      </c>
      <c r="C439" s="8">
        <f t="shared" si="42"/>
        <v>0.16369763839976459</v>
      </c>
      <c r="D439" s="22">
        <f>'Parameters and Results'!$B$10*'Volatility and Adjustment a)'!D438 + (1-'Parameters and Results'!$B$10)*Data!G439^2</f>
        <v>9.2804849716171111E-5</v>
      </c>
      <c r="E439" s="8">
        <f t="shared" si="43"/>
        <v>0.1523194420585986</v>
      </c>
      <c r="F439" s="22">
        <f>'Parameters and Results'!$B$10*'Volatility and Adjustment a)'!F438 + (1-'Parameters and Results'!$B$10)*Data!H439^2</f>
        <v>2.9550121639045187E-5</v>
      </c>
      <c r="G439" s="8">
        <f t="shared" si="44"/>
        <v>8.5950744090794798E-2</v>
      </c>
      <c r="H439" s="22">
        <f>'Parameters and Results'!$B$10*H438 + (1-'Parameters and Results'!$B$10)*Data!I439^2</f>
        <v>1.561980889598914E-4</v>
      </c>
      <c r="I439" s="8">
        <f t="shared" si="45"/>
        <v>0.1976095196086789</v>
      </c>
      <c r="J439" s="22">
        <f>'Parameters and Results'!$B$10*J438 + (1-'Parameters and Results'!$B$10)*Data!J439^2</f>
        <v>2.6595109475140678E-6</v>
      </c>
      <c r="K439" s="8">
        <f t="shared" si="46"/>
        <v>2.5785223227238446E-2</v>
      </c>
      <c r="L439" s="22">
        <f>'Parameters and Results'!$B$10*L438 + (1-'Parameters and Results'!$B$10)*Data!K439^2</f>
        <v>1.8133024489937503E-4</v>
      </c>
      <c r="M439" s="8">
        <f t="shared" si="47"/>
        <v>0.21291444578713714</v>
      </c>
      <c r="N439" s="8">
        <f>Data!I439*$I$3023/I439</f>
        <v>-1.7852790053851441E-2</v>
      </c>
      <c r="O439" s="8">
        <f>Data!J439*$K$3023/K439</f>
        <v>-2.8999908912830113E-4</v>
      </c>
      <c r="P439" s="8">
        <f t="shared" si="48"/>
        <v>-1.8142789142979742E-2</v>
      </c>
    </row>
    <row r="440" spans="1:16" x14ac:dyDescent="0.2">
      <c r="A440" s="3">
        <v>35712</v>
      </c>
      <c r="B440" s="22">
        <f>'Parameters and Results'!$B$10*'Volatility and Adjustment a)'!B439 + (1-'Parameters and Results'!$B$10)*Data!F440^2</f>
        <v>1.0504494847218711E-4</v>
      </c>
      <c r="C440" s="8">
        <f t="shared" si="42"/>
        <v>0.16205319224886247</v>
      </c>
      <c r="D440" s="22">
        <f>'Parameters and Results'!$B$10*'Volatility and Adjustment a)'!D439 + (1-'Parameters and Results'!$B$10)*Data!G440^2</f>
        <v>9.0234979468194611E-5</v>
      </c>
      <c r="E440" s="8">
        <f t="shared" si="43"/>
        <v>0.15019568857676527</v>
      </c>
      <c r="F440" s="22">
        <f>'Parameters and Results'!$B$10*'Volatility and Adjustment a)'!F439 + (1-'Parameters and Results'!$B$10)*Data!H440^2</f>
        <v>2.808907897744105E-5</v>
      </c>
      <c r="G440" s="8">
        <f t="shared" si="44"/>
        <v>8.3798984148736932E-2</v>
      </c>
      <c r="H440" s="22">
        <f>'Parameters and Results'!$B$10*H439 + (1-'Parameters and Results'!$B$10)*Data!I440^2</f>
        <v>1.5437265567860755E-4</v>
      </c>
      <c r="I440" s="8">
        <f t="shared" si="45"/>
        <v>0.19645142890712677</v>
      </c>
      <c r="J440" s="22">
        <f>'Parameters and Results'!$B$10*J439 + (1-'Parameters and Results'!$B$10)*Data!J440^2</f>
        <v>2.5280171079696957E-6</v>
      </c>
      <c r="K440" s="8">
        <f t="shared" si="46"/>
        <v>2.5139695244621084E-2</v>
      </c>
      <c r="L440" s="22">
        <f>'Parameters and Results'!$B$10*L439 + (1-'Parameters and Results'!$B$10)*Data!K440^2</f>
        <v>1.7894556834619263E-4</v>
      </c>
      <c r="M440" s="8">
        <f t="shared" si="47"/>
        <v>0.21150979194010891</v>
      </c>
      <c r="N440" s="8">
        <f>Data!I440*$I$3023/I440</f>
        <v>-1.6340524746569638E-2</v>
      </c>
      <c r="O440" s="8">
        <f>Data!J440*$K$3023/K440</f>
        <v>-8.4527189354996241E-4</v>
      </c>
      <c r="P440" s="8">
        <f t="shared" si="48"/>
        <v>-1.7185796640119599E-2</v>
      </c>
    </row>
    <row r="441" spans="1:16" x14ac:dyDescent="0.2">
      <c r="A441" s="3">
        <v>35713</v>
      </c>
      <c r="B441" s="22">
        <f>'Parameters and Results'!$B$10*'Volatility and Adjustment a)'!B440 + (1-'Parameters and Results'!$B$10)*Data!F441^2</f>
        <v>9.8940784921420529E-5</v>
      </c>
      <c r="C441" s="8">
        <f t="shared" si="42"/>
        <v>0.1572742707195145</v>
      </c>
      <c r="D441" s="22">
        <f>'Parameters and Results'!$B$10*'Volatility and Adjustment a)'!D440 + (1-'Parameters and Results'!$B$10)*Data!G441^2</f>
        <v>8.4901279494313645E-5</v>
      </c>
      <c r="E441" s="8">
        <f t="shared" si="43"/>
        <v>0.14568912064247766</v>
      </c>
      <c r="F441" s="22">
        <f>'Parameters and Results'!$B$10*'Volatility and Adjustment a)'!F440 + (1-'Parameters and Results'!$B$10)*Data!H441^2</f>
        <v>2.6732810002090437E-5</v>
      </c>
      <c r="G441" s="8">
        <f t="shared" si="44"/>
        <v>8.1750856267825162E-2</v>
      </c>
      <c r="H441" s="22">
        <f>'Parameters and Results'!$B$10*H440 + (1-'Parameters and Results'!$B$10)*Data!I441^2</f>
        <v>1.4540513420378988E-4</v>
      </c>
      <c r="I441" s="8">
        <f t="shared" si="45"/>
        <v>0.190660125749847</v>
      </c>
      <c r="J441" s="22">
        <f>'Parameters and Results'!$B$10*J440 + (1-'Parameters and Results'!$B$10)*Data!J441^2</f>
        <v>2.4059529001881402E-6</v>
      </c>
      <c r="K441" s="8">
        <f t="shared" si="46"/>
        <v>2.4525256880347554E-2</v>
      </c>
      <c r="L441" s="22">
        <f>'Parameters and Results'!$B$10*L440 + (1-'Parameters and Results'!$B$10)*Data!K441^2</f>
        <v>1.6872018098034741E-4</v>
      </c>
      <c r="M441" s="8">
        <f t="shared" si="47"/>
        <v>0.20537781098523486</v>
      </c>
      <c r="N441" s="8">
        <f>Data!I441*$I$3023/I441</f>
        <v>3.3279863536349679E-3</v>
      </c>
      <c r="O441" s="8">
        <f>Data!J441*$K$3023/K441</f>
        <v>8.8989371065881012E-4</v>
      </c>
      <c r="P441" s="8">
        <f t="shared" si="48"/>
        <v>4.217880064293778E-3</v>
      </c>
    </row>
    <row r="442" spans="1:16" x14ac:dyDescent="0.2">
      <c r="A442" s="3">
        <v>35717</v>
      </c>
      <c r="B442" s="22">
        <f>'Parameters and Results'!$B$10*'Volatility and Adjustment a)'!B441 + (1-'Parameters and Results'!$B$10)*Data!F442^2</f>
        <v>1.0410905361289069E-4</v>
      </c>
      <c r="C442" s="8">
        <f t="shared" si="42"/>
        <v>0.16132967304009102</v>
      </c>
      <c r="D442" s="22">
        <f>'Parameters and Results'!$B$10*'Volatility and Adjustment a)'!D441 + (1-'Parameters and Results'!$B$10)*Data!G442^2</f>
        <v>8.011076426986303E-5</v>
      </c>
      <c r="E442" s="8">
        <f t="shared" si="43"/>
        <v>0.14151922508078454</v>
      </c>
      <c r="F442" s="22">
        <f>'Parameters and Results'!$B$10*'Volatility and Adjustment a)'!F441 + (1-'Parameters and Results'!$B$10)*Data!H442^2</f>
        <v>2.5151698127973522E-5</v>
      </c>
      <c r="G442" s="8">
        <f t="shared" si="44"/>
        <v>7.9296434547799055E-2</v>
      </c>
      <c r="H442" s="22">
        <f>'Parameters and Results'!$B$10*H441 + (1-'Parameters and Results'!$B$10)*Data!I442^2</f>
        <v>1.4700643039814557E-4</v>
      </c>
      <c r="I442" s="8">
        <f t="shared" si="45"/>
        <v>0.19170708802633352</v>
      </c>
      <c r="J442" s="22">
        <f>'Parameters and Results'!$B$10*J441 + (1-'Parameters and Results'!$B$10)*Data!J442^2</f>
        <v>2.2636528315176177E-6</v>
      </c>
      <c r="K442" s="8">
        <f t="shared" si="46"/>
        <v>2.3788930364339725E-2</v>
      </c>
      <c r="L442" s="22">
        <f>'Parameters and Results'!$B$10*L441 + (1-'Parameters and Results'!$B$10)*Data!K442^2</f>
        <v>1.6921611633166631E-4</v>
      </c>
      <c r="M442" s="8">
        <f t="shared" si="47"/>
        <v>0.20567943281455386</v>
      </c>
      <c r="N442" s="8">
        <f>Data!I442*$I$3023/I442</f>
        <v>1.9587064335738757E-2</v>
      </c>
      <c r="O442" s="8">
        <f>Data!J442*$K$3023/K442</f>
        <v>2.4178861622694122E-4</v>
      </c>
      <c r="P442" s="8">
        <f t="shared" si="48"/>
        <v>1.9828852951965698E-2</v>
      </c>
    </row>
    <row r="443" spans="1:16" x14ac:dyDescent="0.2">
      <c r="A443" s="3">
        <v>35718</v>
      </c>
      <c r="B443" s="22">
        <f>'Parameters and Results'!$B$10*'Volatility and Adjustment a)'!B442 + (1-'Parameters and Results'!$B$10)*Data!F443^2</f>
        <v>1.0052788415008746E-4</v>
      </c>
      <c r="C443" s="8">
        <f t="shared" si="42"/>
        <v>0.15853066276756012</v>
      </c>
      <c r="D443" s="22">
        <f>'Parameters and Results'!$B$10*'Volatility and Adjustment a)'!D442 + (1-'Parameters and Results'!$B$10)*Data!G443^2</f>
        <v>7.6635589768033185E-5</v>
      </c>
      <c r="E443" s="8">
        <f t="shared" si="43"/>
        <v>0.13841566906245945</v>
      </c>
      <c r="F443" s="22">
        <f>'Parameters and Results'!$B$10*'Volatility and Adjustment a)'!F442 + (1-'Parameters and Results'!$B$10)*Data!H443^2</f>
        <v>2.3972077994625647E-5</v>
      </c>
      <c r="G443" s="8">
        <f t="shared" si="44"/>
        <v>7.7414594868515665E-2</v>
      </c>
      <c r="H443" s="22">
        <f>'Parameters and Results'!$B$10*H442 + (1-'Parameters and Results'!$B$10)*Data!I443^2</f>
        <v>1.4239521112848662E-4</v>
      </c>
      <c r="I443" s="8">
        <f t="shared" si="45"/>
        <v>0.18867644999342567</v>
      </c>
      <c r="J443" s="22">
        <f>'Parameters and Results'!$B$10*J442 + (1-'Parameters and Results'!$B$10)*Data!J443^2</f>
        <v>2.1574870195163091E-6</v>
      </c>
      <c r="K443" s="8">
        <f t="shared" si="46"/>
        <v>2.3224378460554706E-2</v>
      </c>
      <c r="L443" s="22">
        <f>'Parameters and Results'!$B$10*L442 + (1-'Parameters and Results'!$B$10)*Data!K443^2</f>
        <v>1.6400855520275E-4</v>
      </c>
      <c r="M443" s="8">
        <f t="shared" si="47"/>
        <v>0.20248984863614153</v>
      </c>
      <c r="N443" s="8">
        <f>Data!I443*$I$3023/I443</f>
        <v>-1.2706622906448478E-2</v>
      </c>
      <c r="O443" s="8">
        <f>Data!J443*$K$3023/K443</f>
        <v>-9.403192748491775E-4</v>
      </c>
      <c r="P443" s="8">
        <f t="shared" si="48"/>
        <v>-1.3646942181297656E-2</v>
      </c>
    </row>
    <row r="444" spans="1:16" x14ac:dyDescent="0.2">
      <c r="A444" s="3">
        <v>35719</v>
      </c>
      <c r="B444" s="22">
        <f>'Parameters and Results'!$B$10*'Volatility and Adjustment a)'!B443 + (1-'Parameters and Results'!$B$10)*Data!F444^2</f>
        <v>9.5758639798204461E-5</v>
      </c>
      <c r="C444" s="8">
        <f t="shared" si="42"/>
        <v>0.154724464612262</v>
      </c>
      <c r="D444" s="22">
        <f>'Parameters and Results'!$B$10*'Volatility and Adjustment a)'!D443 + (1-'Parameters and Results'!$B$10)*Data!G444^2</f>
        <v>7.9167167267785475E-5</v>
      </c>
      <c r="E444" s="8">
        <f t="shared" si="43"/>
        <v>0.14068330326284767</v>
      </c>
      <c r="F444" s="22">
        <f>'Parameters and Results'!$B$10*'Volatility and Adjustment a)'!F443 + (1-'Parameters and Results'!$B$10)*Data!H444^2</f>
        <v>2.3059788444604649E-5</v>
      </c>
      <c r="G444" s="8">
        <f t="shared" si="44"/>
        <v>7.5927248805360795E-2</v>
      </c>
      <c r="H444" s="22">
        <f>'Parameters and Results'!$B$10*H443 + (1-'Parameters and Results'!$B$10)*Data!I444^2</f>
        <v>1.3406195093349123E-4</v>
      </c>
      <c r="I444" s="8">
        <f t="shared" si="45"/>
        <v>0.18307235655164547</v>
      </c>
      <c r="J444" s="22">
        <f>'Parameters and Results'!$B$10*J443 + (1-'Parameters and Results'!$B$10)*Data!J444^2</f>
        <v>2.0753809600144191E-6</v>
      </c>
      <c r="K444" s="8">
        <f t="shared" si="46"/>
        <v>2.277817464160824E-2</v>
      </c>
      <c r="L444" s="22">
        <f>'Parameters and Results'!$B$10*L443 + (1-'Parameters and Results'!$B$10)*Data!K444^2</f>
        <v>1.5422620300451265E-4</v>
      </c>
      <c r="M444" s="8">
        <f t="shared" si="47"/>
        <v>0.19635822048268864</v>
      </c>
      <c r="N444" s="8">
        <f>Data!I444*$I$3023/I444</f>
        <v>-2.9282221869552814E-3</v>
      </c>
      <c r="O444" s="8">
        <f>Data!J444*$K$3023/K444</f>
        <v>1.2114129427284654E-3</v>
      </c>
      <c r="P444" s="8">
        <f t="shared" si="48"/>
        <v>-1.716809244226816E-3</v>
      </c>
    </row>
    <row r="445" spans="1:16" x14ac:dyDescent="0.2">
      <c r="A445" s="3">
        <v>35720</v>
      </c>
      <c r="B445" s="22">
        <f>'Parameters and Results'!$B$10*'Volatility and Adjustment a)'!B444 + (1-'Parameters and Results'!$B$10)*Data!F445^2</f>
        <v>9.0620675513601012E-5</v>
      </c>
      <c r="C445" s="8">
        <f t="shared" si="42"/>
        <v>0.1505163409015787</v>
      </c>
      <c r="D445" s="22">
        <f>'Parameters and Results'!$B$10*'Volatility and Adjustment a)'!D444 + (1-'Parameters and Results'!$B$10)*Data!G445^2</f>
        <v>8.2598897758247731E-5</v>
      </c>
      <c r="E445" s="8">
        <f t="shared" si="43"/>
        <v>0.14370011983141118</v>
      </c>
      <c r="F445" s="22">
        <f>'Parameters and Results'!$B$10*'Volatility and Adjustment a)'!F444 + (1-'Parameters and Results'!$B$10)*Data!H445^2</f>
        <v>2.2081191950215943E-5</v>
      </c>
      <c r="G445" s="8">
        <f t="shared" si="44"/>
        <v>7.4298707845789527E-2</v>
      </c>
      <c r="H445" s="22">
        <f>'Parameters and Results'!$B$10*H444 + (1-'Parameters and Results'!$B$10)*Data!I445^2</f>
        <v>1.3097611203286239E-4</v>
      </c>
      <c r="I445" s="8">
        <f t="shared" si="45"/>
        <v>0.18095310997110714</v>
      </c>
      <c r="J445" s="22">
        <f>'Parameters and Results'!$B$10*J444 + (1-'Parameters and Results'!$B$10)*Data!J445^2</f>
        <v>1.9873072755194352E-6</v>
      </c>
      <c r="K445" s="8">
        <f t="shared" si="46"/>
        <v>2.228961235373686E-2</v>
      </c>
      <c r="L445" s="22">
        <f>'Parameters and Results'!$B$10*L444 + (1-'Parameters and Results'!$B$10)*Data!K445^2</f>
        <v>1.491167568609784E-4</v>
      </c>
      <c r="M445" s="8">
        <f t="shared" si="47"/>
        <v>0.19307819456180081</v>
      </c>
      <c r="N445" s="8">
        <f>Data!I445*$I$3023/I445</f>
        <v>-1.4379098394163103E-2</v>
      </c>
      <c r="O445" s="8">
        <f>Data!J445*$K$3023/K445</f>
        <v>1.086235078131628E-3</v>
      </c>
      <c r="P445" s="8">
        <f t="shared" si="48"/>
        <v>-1.3292863316031476E-2</v>
      </c>
    </row>
    <row r="446" spans="1:16" x14ac:dyDescent="0.2">
      <c r="A446" s="3">
        <v>35723</v>
      </c>
      <c r="B446" s="22">
        <f>'Parameters and Results'!$B$10*'Volatility and Adjustment a)'!B445 + (1-'Parameters and Results'!$B$10)*Data!F446^2</f>
        <v>9.3073364193148344E-5</v>
      </c>
      <c r="C446" s="8">
        <f t="shared" si="42"/>
        <v>0.15253963762998485</v>
      </c>
      <c r="D446" s="22">
        <f>'Parameters and Results'!$B$10*'Volatility and Adjustment a)'!D445 + (1-'Parameters and Results'!$B$10)*Data!G446^2</f>
        <v>8.6361241263380485E-5</v>
      </c>
      <c r="E446" s="8">
        <f t="shared" si="43"/>
        <v>0.1469364158942402</v>
      </c>
      <c r="F446" s="22">
        <f>'Parameters and Results'!$B$10*'Volatility and Adjustment a)'!F445 + (1-'Parameters and Results'!$B$10)*Data!H446^2</f>
        <v>2.6024851356608201E-5</v>
      </c>
      <c r="G446" s="8">
        <f t="shared" si="44"/>
        <v>8.0661098673102949E-2</v>
      </c>
      <c r="H446" s="22">
        <f>'Parameters and Results'!$B$10*H445 + (1-'Parameters and Results'!$B$10)*Data!I446^2</f>
        <v>1.2386291107575168E-4</v>
      </c>
      <c r="I446" s="8">
        <f t="shared" si="45"/>
        <v>0.1759708151056246</v>
      </c>
      <c r="J446" s="22">
        <f>'Parameters and Results'!$B$10*J445 + (1-'Parameters and Results'!$B$10)*Data!J446^2</f>
        <v>2.3422366220947384E-6</v>
      </c>
      <c r="K446" s="8">
        <f t="shared" si="46"/>
        <v>2.4198329601930885E-2</v>
      </c>
      <c r="L446" s="22">
        <f>'Parameters and Results'!$B$10*L445 + (1-'Parameters and Results'!$B$10)*Data!K446^2</f>
        <v>1.4257828193980243E-4</v>
      </c>
      <c r="M446" s="8">
        <f t="shared" si="47"/>
        <v>0.18879769724483031</v>
      </c>
      <c r="N446" s="8">
        <f>Data!I446*$I$3023/I446</f>
        <v>-5.7331572973489623E-3</v>
      </c>
      <c r="O446" s="8">
        <f>Data!J446*$K$3023/K446</f>
        <v>-3.6088026458644352E-3</v>
      </c>
      <c r="P446" s="8">
        <f t="shared" si="48"/>
        <v>-9.3419599432133966E-3</v>
      </c>
    </row>
    <row r="447" spans="1:16" x14ac:dyDescent="0.2">
      <c r="A447" s="3">
        <v>35724</v>
      </c>
      <c r="B447" s="22">
        <f>'Parameters and Results'!$B$10*'Volatility and Adjustment a)'!B446 + (1-'Parameters and Results'!$B$10)*Data!F447^2</f>
        <v>8.7978111514945082E-5</v>
      </c>
      <c r="C447" s="8">
        <f t="shared" si="42"/>
        <v>0.14830552207769027</v>
      </c>
      <c r="D447" s="22">
        <f>'Parameters and Results'!$B$10*'Volatility and Adjustment a)'!D446 + (1-'Parameters and Results'!$B$10)*Data!G447^2</f>
        <v>9.9124406682211231E-5</v>
      </c>
      <c r="E447" s="8">
        <f t="shared" si="43"/>
        <v>0.1574201437890107</v>
      </c>
      <c r="F447" s="22">
        <f>'Parameters and Results'!$B$10*'Volatility and Adjustment a)'!F446 + (1-'Parameters and Results'!$B$10)*Data!H447^2</f>
        <v>2.4842162200843201E-5</v>
      </c>
      <c r="G447" s="8">
        <f t="shared" si="44"/>
        <v>7.8806982877222251E-2</v>
      </c>
      <c r="H447" s="22">
        <f>'Parameters and Results'!$B$10*H446 + (1-'Parameters and Results'!$B$10)*Data!I447^2</f>
        <v>1.248381259719819E-4</v>
      </c>
      <c r="I447" s="8">
        <f t="shared" si="45"/>
        <v>0.17666219599279148</v>
      </c>
      <c r="J447" s="22">
        <f>'Parameters and Results'!$B$10*J446 + (1-'Parameters and Results'!$B$10)*Data!J447^2</f>
        <v>2.2357945980758882E-6</v>
      </c>
      <c r="K447" s="8">
        <f t="shared" si="46"/>
        <v>2.3642094863166672E-2</v>
      </c>
      <c r="L447" s="22">
        <f>'Parameters and Results'!$B$10*L446 + (1-'Parameters and Results'!$B$10)*Data!K447^2</f>
        <v>1.413939426191775E-4</v>
      </c>
      <c r="M447" s="8">
        <f t="shared" si="47"/>
        <v>0.18801192955446838</v>
      </c>
      <c r="N447" s="8">
        <f>Data!I447*$I$3023/I447</f>
        <v>1.9179019992674979E-2</v>
      </c>
      <c r="O447" s="8">
        <f>Data!J447*$K$3023/K447</f>
        <v>-9.9043022919391541E-4</v>
      </c>
      <c r="P447" s="8">
        <f t="shared" si="48"/>
        <v>1.8188589763481065E-2</v>
      </c>
    </row>
    <row r="448" spans="1:16" x14ac:dyDescent="0.2">
      <c r="A448" s="3">
        <v>35725</v>
      </c>
      <c r="B448" s="22">
        <f>'Parameters and Results'!$B$10*'Volatility and Adjustment a)'!B447 + (1-'Parameters and Results'!$B$10)*Data!F448^2</f>
        <v>9.5954582361890722E-5</v>
      </c>
      <c r="C448" s="8">
        <f t="shared" si="42"/>
        <v>0.15488268331376714</v>
      </c>
      <c r="D448" s="22">
        <f>'Parameters and Results'!$B$10*'Volatility and Adjustment a)'!D447 + (1-'Parameters and Results'!$B$10)*Data!G448^2</f>
        <v>9.4092198366627858E-5</v>
      </c>
      <c r="E448" s="8">
        <f t="shared" si="43"/>
        <v>0.15337225822050402</v>
      </c>
      <c r="F448" s="22">
        <f>'Parameters and Results'!$B$10*'Volatility and Adjustment a)'!F447 + (1-'Parameters and Results'!$B$10)*Data!H448^2</f>
        <v>2.3351632468792607E-5</v>
      </c>
      <c r="G448" s="8">
        <f t="shared" si="44"/>
        <v>7.6406204703532765E-2</v>
      </c>
      <c r="H448" s="22">
        <f>'Parameters and Results'!$B$10*H447 + (1-'Parameters and Results'!$B$10)*Data!I448^2</f>
        <v>1.3105472002658447E-4</v>
      </c>
      <c r="I448" s="8">
        <f t="shared" si="45"/>
        <v>0.18100740318187572</v>
      </c>
      <c r="J448" s="22">
        <f>'Parameters and Results'!$B$10*J447 + (1-'Parameters and Results'!$B$10)*Data!J448^2</f>
        <v>2.1016469221913347E-6</v>
      </c>
      <c r="K448" s="8">
        <f t="shared" si="46"/>
        <v>2.2921861411059827E-2</v>
      </c>
      <c r="L448" s="22">
        <f>'Parameters and Results'!$B$10*L447 + (1-'Parameters and Results'!$B$10)*Data!K448^2</f>
        <v>1.4661718767494835E-4</v>
      </c>
      <c r="M448" s="8">
        <f t="shared" si="47"/>
        <v>0.19145311937583334</v>
      </c>
      <c r="N448" s="8">
        <f>Data!I448*$I$3023/I448</f>
        <v>-2.3901368928791803E-2</v>
      </c>
      <c r="O448" s="8">
        <f>Data!J448*$K$3023/K448</f>
        <v>0</v>
      </c>
      <c r="P448" s="8">
        <f t="shared" si="48"/>
        <v>-2.3901368928791803E-2</v>
      </c>
    </row>
    <row r="449" spans="1:16" x14ac:dyDescent="0.2">
      <c r="A449" s="3">
        <v>35726</v>
      </c>
      <c r="B449" s="22">
        <f>'Parameters and Results'!$B$10*'Volatility and Adjustment a)'!B448 + (1-'Parameters and Results'!$B$10)*Data!F449^2</f>
        <v>1.4795858057011787E-4</v>
      </c>
      <c r="C449" s="8">
        <f t="shared" si="42"/>
        <v>0.19232692256293571</v>
      </c>
      <c r="D449" s="22">
        <f>'Parameters and Results'!$B$10*'Volatility and Adjustment a)'!D448 + (1-'Parameters and Results'!$B$10)*Data!G449^2</f>
        <v>1.0909308537548501E-4</v>
      </c>
      <c r="E449" s="8">
        <f t="shared" si="43"/>
        <v>0.1651462120179305</v>
      </c>
      <c r="F449" s="22">
        <f>'Parameters and Results'!$B$10*'Volatility and Adjustment a)'!F448 + (1-'Parameters and Results'!$B$10)*Data!H449^2</f>
        <v>2.2049789104951722E-5</v>
      </c>
      <c r="G449" s="8">
        <f t="shared" si="44"/>
        <v>7.4245856963455745E-2</v>
      </c>
      <c r="H449" s="22">
        <f>'Parameters and Results'!$B$10*H448 + (1-'Parameters and Results'!$B$10)*Data!I449^2</f>
        <v>2.0606957605473931E-4</v>
      </c>
      <c r="I449" s="8">
        <f t="shared" si="45"/>
        <v>0.22697443471387879</v>
      </c>
      <c r="J449" s="22">
        <f>'Parameters and Results'!$B$10*J448 + (1-'Parameters and Results'!$B$10)*Data!J449^2</f>
        <v>1.9844810194456546E-6</v>
      </c>
      <c r="K449" s="8">
        <f t="shared" si="46"/>
        <v>2.2273757089036721E-2</v>
      </c>
      <c r="L449" s="22">
        <f>'Parameters and Results'!$B$10*L448 + (1-'Parameters and Results'!$B$10)*Data!K449^2</f>
        <v>2.1898636461909404E-4</v>
      </c>
      <c r="M449" s="8">
        <f t="shared" si="47"/>
        <v>0.23397989476613906</v>
      </c>
      <c r="N449" s="8">
        <f>Data!I449*$I$3023/I449</f>
        <v>-4.6869771382547019E-2</v>
      </c>
      <c r="O449" s="8">
        <f>Data!J449*$K$3023/K449</f>
        <v>5.3812796532352837E-4</v>
      </c>
      <c r="P449" s="8">
        <f t="shared" si="48"/>
        <v>-4.6331643417223491E-2</v>
      </c>
    </row>
    <row r="450" spans="1:16" x14ac:dyDescent="0.2">
      <c r="A450" s="3">
        <v>35727</v>
      </c>
      <c r="B450" s="22">
        <f>'Parameters and Results'!$B$10*'Volatility and Adjustment a)'!B449 + (1-'Parameters and Results'!$B$10)*Data!F450^2</f>
        <v>1.4017831388000957E-4</v>
      </c>
      <c r="C450" s="8">
        <f t="shared" si="42"/>
        <v>0.18720197239880351</v>
      </c>
      <c r="D450" s="22">
        <f>'Parameters and Results'!$B$10*'Volatility and Adjustment a)'!D449 + (1-'Parameters and Results'!$B$10)*Data!G450^2</f>
        <v>1.0803685469072517E-4</v>
      </c>
      <c r="E450" s="8">
        <f t="shared" si="43"/>
        <v>0.16434480117326891</v>
      </c>
      <c r="F450" s="22">
        <f>'Parameters and Results'!$B$10*'Volatility and Adjustment a)'!F449 + (1-'Parameters and Results'!$B$10)*Data!H450^2</f>
        <v>2.0929250584146653E-5</v>
      </c>
      <c r="G450" s="8">
        <f t="shared" si="44"/>
        <v>7.2334726418482168E-2</v>
      </c>
      <c r="H450" s="22">
        <f>'Parameters and Results'!$B$10*H449 + (1-'Parameters and Results'!$B$10)*Data!I450^2</f>
        <v>1.984654134764737E-4</v>
      </c>
      <c r="I450" s="8">
        <f t="shared" si="45"/>
        <v>0.22274728588496523</v>
      </c>
      <c r="J450" s="22">
        <f>'Parameters and Results'!$B$10*J449 + (1-'Parameters and Results'!$B$10)*Data!J450^2</f>
        <v>1.8836325525731982E-6</v>
      </c>
      <c r="K450" s="8">
        <f t="shared" si="46"/>
        <v>2.1700417925544651E-2</v>
      </c>
      <c r="L450" s="22">
        <f>'Parameters and Results'!$B$10*L449 + (1-'Parameters and Results'!$B$10)*Data!K450^2</f>
        <v>2.1121441187918989E-4</v>
      </c>
      <c r="M450" s="8">
        <f t="shared" si="47"/>
        <v>0.22979034568449014</v>
      </c>
      <c r="N450" s="8">
        <f>Data!I450*$I$3023/I450</f>
        <v>-1.1445674330328028E-2</v>
      </c>
      <c r="O450" s="8">
        <f>Data!J450*$K$3023/K450</f>
        <v>-7.888479231685779E-4</v>
      </c>
      <c r="P450" s="8">
        <f t="shared" si="48"/>
        <v>-1.2234522253496607E-2</v>
      </c>
    </row>
    <row r="451" spans="1:16" x14ac:dyDescent="0.2">
      <c r="A451" s="3">
        <v>35730</v>
      </c>
      <c r="B451" s="22">
        <f>'Parameters and Results'!$B$10*'Volatility and Adjustment a)'!B450 + (1-'Parameters and Results'!$B$10)*Data!F451^2</f>
        <v>1.7358756693215064E-4</v>
      </c>
      <c r="C451" s="8">
        <f t="shared" si="42"/>
        <v>0.20831920634698486</v>
      </c>
      <c r="D451" s="22">
        <f>'Parameters and Results'!$B$10*'Volatility and Adjustment a)'!D450 + (1-'Parameters and Results'!$B$10)*Data!G451^2</f>
        <v>4.0510145897726185E-4</v>
      </c>
      <c r="E451" s="8">
        <f t="shared" si="43"/>
        <v>0.31823790588852779</v>
      </c>
      <c r="F451" s="22">
        <f>'Parameters and Results'!$B$10*'Volatility and Adjustment a)'!F450 + (1-'Parameters and Results'!$B$10)*Data!H451^2</f>
        <v>2.8634452382540645E-5</v>
      </c>
      <c r="G451" s="8">
        <f t="shared" si="44"/>
        <v>8.4608587599812601E-2</v>
      </c>
      <c r="H451" s="22">
        <f>'Parameters and Results'!$B$10*H450 + (1-'Parameters and Results'!$B$10)*Data!I451^2</f>
        <v>4.1356238626424359E-4</v>
      </c>
      <c r="I451" s="8">
        <f t="shared" si="45"/>
        <v>0.32154408183958372</v>
      </c>
      <c r="J451" s="22">
        <f>'Parameters and Results'!$B$10*J450 + (1-'Parameters and Results'!$B$10)*Data!J451^2</f>
        <v>2.5771007144286581E-6</v>
      </c>
      <c r="K451" s="8">
        <f t="shared" si="46"/>
        <v>2.538257627994378E-2</v>
      </c>
      <c r="L451" s="22">
        <f>'Parameters and Results'!$B$10*L450 + (1-'Parameters and Results'!$B$10)*Data!K451^2</f>
        <v>4.5341406891379445E-4</v>
      </c>
      <c r="M451" s="8">
        <f t="shared" si="47"/>
        <v>0.33668014082872277</v>
      </c>
      <c r="N451" s="8">
        <f>Data!I451*$I$3023/I451</f>
        <v>-5.4755389844222423E-2</v>
      </c>
      <c r="O451" s="8">
        <f>Data!J451*$K$3023/K451</f>
        <v>-4.4868881788441943E-3</v>
      </c>
      <c r="P451" s="8">
        <f t="shared" si="48"/>
        <v>-5.9242278023066614E-2</v>
      </c>
    </row>
    <row r="452" spans="1:16" x14ac:dyDescent="0.2">
      <c r="A452" s="3">
        <v>35731</v>
      </c>
      <c r="B452" s="22">
        <f>'Parameters and Results'!$B$10*'Volatility and Adjustment a)'!B451 + (1-'Parameters and Results'!$B$10)*Data!F452^2</f>
        <v>1.8213686771234602E-4</v>
      </c>
      <c r="C452" s="8">
        <f t="shared" ref="C452:C515" si="49">SQRT(B452*250)</f>
        <v>0.21338748072013622</v>
      </c>
      <c r="D452" s="22">
        <f>'Parameters and Results'!$B$10*'Volatility and Adjustment a)'!D451 + (1-'Parameters and Results'!$B$10)*Data!G452^2</f>
        <v>5.3011772282504752E-4</v>
      </c>
      <c r="E452" s="8">
        <f t="shared" ref="E452:E515" si="50">SQRT(D452*250)</f>
        <v>0.36404591840351935</v>
      </c>
      <c r="F452" s="22">
        <f>'Parameters and Results'!$B$10*'Volatility and Adjustment a)'!F451 + (1-'Parameters and Results'!$B$10)*Data!H452^2</f>
        <v>3.6278121662610569E-5</v>
      </c>
      <c r="G452" s="8">
        <f t="shared" ref="G452:G515" si="51">SQRT(F452*250)</f>
        <v>9.5234082216676202E-2</v>
      </c>
      <c r="H452" s="22">
        <f>'Parameters and Results'!$B$10*H451 + (1-'Parameters and Results'!$B$10)*Data!I452^2</f>
        <v>3.9652264128591517E-4</v>
      </c>
      <c r="I452" s="8">
        <f t="shared" ref="I452:I515" si="52">SQRT(H452*250)</f>
        <v>0.31485021886839909</v>
      </c>
      <c r="J452" s="22">
        <f>'Parameters and Results'!$B$10*J451 + (1-'Parameters and Results'!$B$10)*Data!J452^2</f>
        <v>3.2650309496349512E-6</v>
      </c>
      <c r="K452" s="8">
        <f t="shared" ref="K452:K515" si="53">SQRT(J452*250)</f>
        <v>2.857022466500286E-2</v>
      </c>
      <c r="L452" s="22">
        <f>'Parameters and Results'!$B$10*L451 + (1-'Parameters and Results'!$B$10)*Data!K452^2</f>
        <v>4.2970717359011053E-4</v>
      </c>
      <c r="M452" s="8">
        <f t="shared" ref="M452:M515" si="54">SQRT(L452*250)</f>
        <v>0.32776026818015574</v>
      </c>
      <c r="N452" s="8">
        <f>Data!I452*$I$3023/I452</f>
        <v>1.034827593722505E-2</v>
      </c>
      <c r="O452" s="8">
        <f>Data!J452*$K$3023/K452</f>
        <v>-4.074443528667003E-3</v>
      </c>
      <c r="P452" s="8">
        <f t="shared" ref="P452:P515" si="55">N452+O452</f>
        <v>6.2738324085580468E-3</v>
      </c>
    </row>
    <row r="453" spans="1:16" x14ac:dyDescent="0.2">
      <c r="A453" s="3">
        <v>35732</v>
      </c>
      <c r="B453" s="22">
        <f>'Parameters and Results'!$B$10*'Volatility and Adjustment a)'!B452 + (1-'Parameters and Results'!$B$10)*Data!F453^2</f>
        <v>2.0629673059278171E-4</v>
      </c>
      <c r="C453" s="8">
        <f t="shared" si="49"/>
        <v>0.22709949944505697</v>
      </c>
      <c r="D453" s="22">
        <f>'Parameters and Results'!$B$10*'Volatility and Adjustment a)'!D452 + (1-'Parameters and Results'!$B$10)*Data!G453^2</f>
        <v>4.9882305356079048E-4</v>
      </c>
      <c r="E453" s="8">
        <f t="shared" si="50"/>
        <v>0.35313703202892444</v>
      </c>
      <c r="F453" s="22">
        <f>'Parameters and Results'!$B$10*'Volatility and Adjustment a)'!F452 + (1-'Parameters and Results'!$B$10)*Data!H453^2</f>
        <v>3.4363768363441763E-5</v>
      </c>
      <c r="G453" s="8">
        <f t="shared" si="51"/>
        <v>9.2687335115755928E-2</v>
      </c>
      <c r="H453" s="22">
        <f>'Parameters and Results'!$B$10*H452 + (1-'Parameters and Results'!$B$10)*Data!I453^2</f>
        <v>3.9573805690371197E-4</v>
      </c>
      <c r="I453" s="8">
        <f t="shared" si="52"/>
        <v>0.31453857351035341</v>
      </c>
      <c r="J453" s="22">
        <f>'Parameters and Results'!$B$10*J452 + (1-'Parameters and Results'!$B$10)*Data!J453^2</f>
        <v>3.0927391527097583E-6</v>
      </c>
      <c r="K453" s="8">
        <f t="shared" si="53"/>
        <v>2.7806200534726773E-2</v>
      </c>
      <c r="L453" s="22">
        <f>'Parameters and Results'!$B$10*L452 + (1-'Parameters and Results'!$B$10)*Data!K453^2</f>
        <v>4.2842915761163005E-4</v>
      </c>
      <c r="M453" s="8">
        <f t="shared" si="54"/>
        <v>0.32727250022406024</v>
      </c>
      <c r="N453" s="8">
        <f>Data!I453*$I$3023/I453</f>
        <v>1.781983726503808E-2</v>
      </c>
      <c r="O453" s="8">
        <f>Data!J453*$K$3023/K453</f>
        <v>7.0079241770034664E-4</v>
      </c>
      <c r="P453" s="8">
        <f t="shared" si="55"/>
        <v>1.8520629682738425E-2</v>
      </c>
    </row>
    <row r="454" spans="1:16" x14ac:dyDescent="0.2">
      <c r="A454" s="3">
        <v>35733</v>
      </c>
      <c r="B454" s="22">
        <f>'Parameters and Results'!$B$10*'Volatility and Adjustment a)'!B453 + (1-'Parameters and Results'!$B$10)*Data!F454^2</f>
        <v>2.0645020809913629E-4</v>
      </c>
      <c r="C454" s="8">
        <f t="shared" si="49"/>
        <v>0.2271839607560007</v>
      </c>
      <c r="D454" s="22">
        <f>'Parameters and Results'!$B$10*'Volatility and Adjustment a)'!D453 + (1-'Parameters and Results'!$B$10)*Data!G454^2</f>
        <v>4.8620286792491914E-4</v>
      </c>
      <c r="E454" s="8">
        <f t="shared" si="50"/>
        <v>0.34864124394745638</v>
      </c>
      <c r="F454" s="22">
        <f>'Parameters and Results'!$B$10*'Volatility and Adjustment a)'!F453 + (1-'Parameters and Results'!$B$10)*Data!H454^2</f>
        <v>3.3240436631269511E-5</v>
      </c>
      <c r="G454" s="8">
        <f t="shared" si="51"/>
        <v>9.1159800119446174E-2</v>
      </c>
      <c r="H454" s="22">
        <f>'Parameters and Results'!$B$10*H453 + (1-'Parameters and Results'!$B$10)*Data!I454^2</f>
        <v>4.0055311526129541E-4</v>
      </c>
      <c r="I454" s="8">
        <f t="shared" si="52"/>
        <v>0.31644632849082616</v>
      </c>
      <c r="J454" s="22">
        <f>'Parameters and Results'!$B$10*J453 + (1-'Parameters and Results'!$B$10)*Data!J454^2</f>
        <v>2.9916392968142563E-6</v>
      </c>
      <c r="K454" s="8">
        <f t="shared" si="53"/>
        <v>2.7347940035833851E-2</v>
      </c>
      <c r="L454" s="22">
        <f>'Parameters and Results'!$B$10*L453 + (1-'Parameters and Results'!$B$10)*Data!K454^2</f>
        <v>4.2826093025348299E-4</v>
      </c>
      <c r="M454" s="8">
        <f t="shared" si="54"/>
        <v>0.32720824036593388</v>
      </c>
      <c r="N454" s="8">
        <f>Data!I454*$I$3023/I454</f>
        <v>-1.9734395061108492E-2</v>
      </c>
      <c r="O454" s="8">
        <f>Data!J454*$K$3023/K454</f>
        <v>1.3477054059417984E-3</v>
      </c>
      <c r="P454" s="8">
        <f t="shared" si="55"/>
        <v>-1.8386689655166693E-2</v>
      </c>
    </row>
    <row r="455" spans="1:16" x14ac:dyDescent="0.2">
      <c r="A455" s="3">
        <v>35734</v>
      </c>
      <c r="B455" s="22">
        <f>'Parameters and Results'!$B$10*'Volatility and Adjustment a)'!B454 + (1-'Parameters and Results'!$B$10)*Data!F455^2</f>
        <v>1.9827479095241567E-4</v>
      </c>
      <c r="C455" s="8">
        <f t="shared" si="49"/>
        <v>0.22264028776954076</v>
      </c>
      <c r="D455" s="22">
        <f>'Parameters and Results'!$B$10*'Volatility and Adjustment a)'!D454 + (1-'Parameters and Results'!$B$10)*Data!G455^2</f>
        <v>4.6571880541711847E-4</v>
      </c>
      <c r="E455" s="8">
        <f t="shared" si="50"/>
        <v>0.34121796751384537</v>
      </c>
      <c r="F455" s="22">
        <f>'Parameters and Results'!$B$10*'Volatility and Adjustment a)'!F454 + (1-'Parameters and Results'!$B$10)*Data!H455^2</f>
        <v>3.4928993858534562E-5</v>
      </c>
      <c r="G455" s="8">
        <f t="shared" si="51"/>
        <v>9.3446500547819555E-2</v>
      </c>
      <c r="H455" s="22">
        <f>'Parameters and Results'!$B$10*H454 + (1-'Parameters and Results'!$B$10)*Data!I455^2</f>
        <v>3.8799422008142315E-4</v>
      </c>
      <c r="I455" s="8">
        <f t="shared" si="52"/>
        <v>0.3114459102642958</v>
      </c>
      <c r="J455" s="22">
        <f>'Parameters and Results'!$B$10*J454 + (1-'Parameters and Results'!$B$10)*Data!J455^2</f>
        <v>3.1436094472681108E-6</v>
      </c>
      <c r="K455" s="8">
        <f t="shared" si="53"/>
        <v>2.8033950164345869E-2</v>
      </c>
      <c r="L455" s="22">
        <f>'Parameters and Results'!$B$10*L454 + (1-'Parameters and Results'!$B$10)*Data!K455^2</f>
        <v>4.1047059041788273E-4</v>
      </c>
      <c r="M455" s="8">
        <f t="shared" si="54"/>
        <v>0.32033989386973127</v>
      </c>
      <c r="N455" s="8">
        <f>Data!I455*$I$3023/I455</f>
        <v>1.2709547656848104E-2</v>
      </c>
      <c r="O455" s="8">
        <f>Data!J455*$K$3023/K455</f>
        <v>-2.6044698774896264E-3</v>
      </c>
      <c r="P455" s="8">
        <f t="shared" si="55"/>
        <v>1.0105077779358478E-2</v>
      </c>
    </row>
    <row r="456" spans="1:16" x14ac:dyDescent="0.2">
      <c r="A456" s="3">
        <v>35737</v>
      </c>
      <c r="B456" s="22">
        <f>'Parameters and Results'!$B$10*'Volatility and Adjustment a)'!B455 + (1-'Parameters and Results'!$B$10)*Data!F456^2</f>
        <v>1.9675469636554598E-4</v>
      </c>
      <c r="C456" s="8">
        <f t="shared" si="49"/>
        <v>0.22178519808902147</v>
      </c>
      <c r="D456" s="22">
        <f>'Parameters and Results'!$B$10*'Volatility and Adjustment a)'!D455 + (1-'Parameters and Results'!$B$10)*Data!G456^2</f>
        <v>4.792649307148719E-4</v>
      </c>
      <c r="E456" s="8">
        <f t="shared" si="50"/>
        <v>0.3461448146061385</v>
      </c>
      <c r="F456" s="22">
        <f>'Parameters and Results'!$B$10*'Volatility and Adjustment a)'!F455 + (1-'Parameters and Results'!$B$10)*Data!H456^2</f>
        <v>3.2946053912992308E-5</v>
      </c>
      <c r="G456" s="8">
        <f t="shared" si="51"/>
        <v>9.0755239398329385E-2</v>
      </c>
      <c r="H456" s="22">
        <f>'Parameters and Results'!$B$10*H455 + (1-'Parameters and Results'!$B$10)*Data!I456^2</f>
        <v>4.0436478607605629E-4</v>
      </c>
      <c r="I456" s="8">
        <f t="shared" si="52"/>
        <v>0.31794841801621543</v>
      </c>
      <c r="J456" s="22">
        <f>'Parameters and Results'!$B$10*J455 + (1-'Parameters and Results'!$B$10)*Data!J456^2</f>
        <v>2.9651448521693078E-6</v>
      </c>
      <c r="K456" s="8">
        <f t="shared" si="53"/>
        <v>2.7226571819498814E-2</v>
      </c>
      <c r="L456" s="22">
        <f>'Parameters and Results'!$B$10*L455 + (1-'Parameters and Results'!$B$10)*Data!K456^2</f>
        <v>4.267716279013024E-4</v>
      </c>
      <c r="M456" s="8">
        <f t="shared" si="54"/>
        <v>0.32663880200509798</v>
      </c>
      <c r="N456" s="8">
        <f>Data!I456*$I$3023/I456</f>
        <v>2.3142800429789015E-2</v>
      </c>
      <c r="O456" s="8">
        <f>Data!J456*$K$3023/K456</f>
        <v>4.693153267705139E-4</v>
      </c>
      <c r="P456" s="8">
        <f t="shared" si="55"/>
        <v>2.361211575655953E-2</v>
      </c>
    </row>
    <row r="457" spans="1:16" x14ac:dyDescent="0.2">
      <c r="A457" s="3">
        <v>35738</v>
      </c>
      <c r="B457" s="22">
        <f>'Parameters and Results'!$B$10*'Volatility and Adjustment a)'!B456 + (1-'Parameters and Results'!$B$10)*Data!F457^2</f>
        <v>1.8515167347323485E-4</v>
      </c>
      <c r="C457" s="8">
        <f t="shared" si="49"/>
        <v>0.21514627202977213</v>
      </c>
      <c r="D457" s="22">
        <f>'Parameters and Results'!$B$10*'Volatility and Adjustment a)'!D456 + (1-'Parameters and Results'!$B$10)*Data!G457^2</f>
        <v>4.507218281202802E-4</v>
      </c>
      <c r="E457" s="8">
        <f t="shared" si="50"/>
        <v>0.33567909829191039</v>
      </c>
      <c r="F457" s="22">
        <f>'Parameters and Results'!$B$10*'Volatility and Adjustment a)'!F456 + (1-'Parameters and Results'!$B$10)*Data!H457^2</f>
        <v>3.1981712165011429E-5</v>
      </c>
      <c r="G457" s="8">
        <f t="shared" si="51"/>
        <v>8.941715742100538E-2</v>
      </c>
      <c r="H457" s="22">
        <f>'Parameters and Results'!$B$10*H456 + (1-'Parameters and Results'!$B$10)*Data!I457^2</f>
        <v>3.8012375492636085E-4</v>
      </c>
      <c r="I457" s="8">
        <f t="shared" si="52"/>
        <v>0.30827088531288549</v>
      </c>
      <c r="J457" s="22">
        <f>'Parameters and Results'!$B$10*J456 + (1-'Parameters and Results'!$B$10)*Data!J457^2</f>
        <v>2.8783540948510279E-6</v>
      </c>
      <c r="K457" s="8">
        <f t="shared" si="53"/>
        <v>2.682514722630161E-2</v>
      </c>
      <c r="L457" s="22">
        <f>'Parameters and Results'!$B$10*L456 + (1-'Parameters and Results'!$B$10)*Data!K457^2</f>
        <v>4.0136449034412633E-4</v>
      </c>
      <c r="M457" s="8">
        <f t="shared" si="54"/>
        <v>0.31676666899475325</v>
      </c>
      <c r="N457" s="8">
        <f>Data!I457*$I$3023/I457</f>
        <v>-5.4743547428720378E-4</v>
      </c>
      <c r="O457" s="8">
        <f>Data!J457*$K$3023/K457</f>
        <v>-1.4270602730910365E-3</v>
      </c>
      <c r="P457" s="8">
        <f t="shared" si="55"/>
        <v>-1.9744957473782402E-3</v>
      </c>
    </row>
    <row r="458" spans="1:16" x14ac:dyDescent="0.2">
      <c r="A458" s="3">
        <v>35739</v>
      </c>
      <c r="B458" s="22">
        <f>'Parameters and Results'!$B$10*'Volatility and Adjustment a)'!B457 + (1-'Parameters and Results'!$B$10)*Data!F458^2</f>
        <v>1.7433912952638026E-4</v>
      </c>
      <c r="C458" s="8">
        <f t="shared" si="49"/>
        <v>0.20876968741078064</v>
      </c>
      <c r="D458" s="22">
        <f>'Parameters and Results'!$B$10*'Volatility and Adjustment a)'!D457 + (1-'Parameters and Results'!$B$10)*Data!G458^2</f>
        <v>4.2394912048615438E-4</v>
      </c>
      <c r="E458" s="8">
        <f t="shared" si="50"/>
        <v>0.32555687693786872</v>
      </c>
      <c r="F458" s="22">
        <f>'Parameters and Results'!$B$10*'Volatility and Adjustment a)'!F457 + (1-'Parameters and Results'!$B$10)*Data!H458^2</f>
        <v>3.0753211837580465E-5</v>
      </c>
      <c r="G458" s="8">
        <f t="shared" si="51"/>
        <v>8.7682968468198633E-2</v>
      </c>
      <c r="H458" s="22">
        <f>'Parameters and Results'!$B$10*H457 + (1-'Parameters and Results'!$B$10)*Data!I458^2</f>
        <v>3.5788998988015952E-4</v>
      </c>
      <c r="I458" s="8">
        <f t="shared" si="52"/>
        <v>0.29911953709184541</v>
      </c>
      <c r="J458" s="22">
        <f>'Parameters and Results'!$B$10*J457 + (1-'Parameters and Results'!$B$10)*Data!J458^2</f>
        <v>2.7677890653822414E-6</v>
      </c>
      <c r="K458" s="8">
        <f t="shared" si="53"/>
        <v>2.6304890540459588E-2</v>
      </c>
      <c r="L458" s="22">
        <f>'Parameters and Results'!$B$10*L457 + (1-'Parameters and Results'!$B$10)*Data!K458^2</f>
        <v>3.7829601546796222E-4</v>
      </c>
      <c r="M458" s="8">
        <f t="shared" si="54"/>
        <v>0.30752886672146817</v>
      </c>
      <c r="N458" s="8">
        <f>Data!I458*$I$3023/I458</f>
        <v>2.9589142613605608E-3</v>
      </c>
      <c r="O458" s="8">
        <f>Data!J458*$K$3023/K458</f>
        <v>1.2017618181737781E-3</v>
      </c>
      <c r="P458" s="8">
        <f t="shared" si="55"/>
        <v>4.1606760795343386E-3</v>
      </c>
    </row>
    <row r="459" spans="1:16" x14ac:dyDescent="0.2">
      <c r="A459" s="3">
        <v>35740</v>
      </c>
      <c r="B459" s="22">
        <f>'Parameters and Results'!$B$10*'Volatility and Adjustment a)'!B458 + (1-'Parameters and Results'!$B$10)*Data!F459^2</f>
        <v>1.6885571095368661E-4</v>
      </c>
      <c r="C459" s="8">
        <f t="shared" si="49"/>
        <v>0.20546028263005398</v>
      </c>
      <c r="D459" s="22">
        <f>'Parameters and Results'!$B$10*'Volatility and Adjustment a)'!D458 + (1-'Parameters and Results'!$B$10)*Data!G459^2</f>
        <v>4.000301137285723E-4</v>
      </c>
      <c r="E459" s="8">
        <f t="shared" si="50"/>
        <v>0.31623966928920078</v>
      </c>
      <c r="F459" s="22">
        <f>'Parameters and Results'!$B$10*'Volatility and Adjustment a)'!F458 + (1-'Parameters and Results'!$B$10)*Data!H459^2</f>
        <v>3.3352506600298917E-5</v>
      </c>
      <c r="G459" s="8">
        <f t="shared" si="51"/>
        <v>9.1313343220335158E-2</v>
      </c>
      <c r="H459" s="22">
        <f>'Parameters and Results'!$B$10*H458 + (1-'Parameters and Results'!$B$10)*Data!I459^2</f>
        <v>3.4326708976874866E-4</v>
      </c>
      <c r="I459" s="8">
        <f t="shared" si="52"/>
        <v>0.29294499900525212</v>
      </c>
      <c r="J459" s="22">
        <f>'Parameters and Results'!$B$10*J458 + (1-'Parameters and Results'!$B$10)*Data!J459^2</f>
        <v>3.0017255940269021E-6</v>
      </c>
      <c r="K459" s="8">
        <f t="shared" si="53"/>
        <v>2.7394002966100547E-2</v>
      </c>
      <c r="L459" s="22">
        <f>'Parameters and Results'!$B$10*L458 + (1-'Parameters and Results'!$B$10)*Data!K459^2</f>
        <v>3.6615948344001644E-4</v>
      </c>
      <c r="M459" s="8">
        <f t="shared" si="54"/>
        <v>0.30255556656588573</v>
      </c>
      <c r="N459" s="8">
        <f>Data!I459*$I$3023/I459</f>
        <v>-1.0440584354477906E-2</v>
      </c>
      <c r="O459" s="8">
        <f>Data!J459*$K$3023/K459</f>
        <v>-2.927919273141396E-3</v>
      </c>
      <c r="P459" s="8">
        <f t="shared" si="55"/>
        <v>-1.3368503627619302E-2</v>
      </c>
    </row>
    <row r="460" spans="1:16" x14ac:dyDescent="0.2">
      <c r="A460" s="3">
        <v>35741</v>
      </c>
      <c r="B460" s="22">
        <f>'Parameters and Results'!$B$10*'Volatility and Adjustment a)'!B459 + (1-'Parameters and Results'!$B$10)*Data!F460^2</f>
        <v>1.8435782299448385E-4</v>
      </c>
      <c r="C460" s="8">
        <f t="shared" si="49"/>
        <v>0.21468454939427048</v>
      </c>
      <c r="D460" s="22">
        <f>'Parameters and Results'!$B$10*'Volatility and Adjustment a)'!D459 + (1-'Parameters and Results'!$B$10)*Data!G460^2</f>
        <v>3.958606963450123E-4</v>
      </c>
      <c r="E460" s="8">
        <f t="shared" si="50"/>
        <v>0.31458730757335568</v>
      </c>
      <c r="F460" s="22">
        <f>'Parameters and Results'!$B$10*'Volatility and Adjustment a)'!F459 + (1-'Parameters and Results'!$B$10)*Data!H460^2</f>
        <v>3.1398553618544427E-5</v>
      </c>
      <c r="G460" s="8">
        <f t="shared" si="51"/>
        <v>8.859818510915507E-2</v>
      </c>
      <c r="H460" s="22">
        <f>'Parameters and Results'!$B$10*H459 + (1-'Parameters and Results'!$B$10)*Data!I460^2</f>
        <v>3.6938683205040267E-4</v>
      </c>
      <c r="I460" s="8">
        <f t="shared" si="52"/>
        <v>0.30388601154479072</v>
      </c>
      <c r="J460" s="22">
        <f>'Parameters and Results'!$B$10*J459 + (1-'Parameters and Results'!$B$10)*Data!J460^2</f>
        <v>2.8258698256689977E-6</v>
      </c>
      <c r="K460" s="8">
        <f t="shared" si="53"/>
        <v>2.6579455532746515E-2</v>
      </c>
      <c r="L460" s="22">
        <f>'Parameters and Results'!$B$10*L459 + (1-'Parameters and Results'!$B$10)*Data!K460^2</f>
        <v>3.9001900291424786E-4</v>
      </c>
      <c r="M460" s="8">
        <f t="shared" si="54"/>
        <v>0.31225750708119404</v>
      </c>
      <c r="N460" s="8">
        <f>Data!I460*$I$3023/I460</f>
        <v>-2.6282750855711256E-2</v>
      </c>
      <c r="O460" s="8">
        <f>Data!J460*$K$3023/K460</f>
        <v>3.1096877038332995E-4</v>
      </c>
      <c r="P460" s="8">
        <f t="shared" si="55"/>
        <v>-2.5971782085327928E-2</v>
      </c>
    </row>
    <row r="461" spans="1:16" x14ac:dyDescent="0.2">
      <c r="A461" s="3">
        <v>35744</v>
      </c>
      <c r="B461" s="22">
        <f>'Parameters and Results'!$B$10*'Volatility and Adjustment a)'!B460 + (1-'Parameters and Results'!$B$10)*Data!F461^2</f>
        <v>1.7802864091513365E-4</v>
      </c>
      <c r="C461" s="8">
        <f t="shared" si="49"/>
        <v>0.21096720178450348</v>
      </c>
      <c r="D461" s="22">
        <f>'Parameters and Results'!$B$10*'Volatility and Adjustment a)'!D460 + (1-'Parameters and Results'!$B$10)*Data!G461^2</f>
        <v>3.7260422330124567E-4</v>
      </c>
      <c r="E461" s="8">
        <f t="shared" si="50"/>
        <v>0.30520657893517206</v>
      </c>
      <c r="F461" s="22">
        <f>'Parameters and Results'!$B$10*'Volatility and Adjustment a)'!F460 + (1-'Parameters and Results'!$B$10)*Data!H461^2</f>
        <v>2.9544895025927267E-5</v>
      </c>
      <c r="G461" s="8">
        <f t="shared" si="51"/>
        <v>8.5943142579741741E-2</v>
      </c>
      <c r="H461" s="22">
        <f>'Parameters and Results'!$B$10*H460 + (1-'Parameters and Results'!$B$10)*Data!I461^2</f>
        <v>3.5243775583252931E-4</v>
      </c>
      <c r="I461" s="8">
        <f t="shared" si="52"/>
        <v>0.29683234149622634</v>
      </c>
      <c r="J461" s="22">
        <f>'Parameters and Results'!$B$10*J460 + (1-'Parameters and Results'!$B$10)*Data!J461^2</f>
        <v>2.6590405523334536E-6</v>
      </c>
      <c r="K461" s="8">
        <f t="shared" si="53"/>
        <v>2.5782942773922516E-2</v>
      </c>
      <c r="L461" s="22">
        <f>'Parameters and Results'!$B$10*L460 + (1-'Parameters and Results'!$B$10)*Data!K461^2</f>
        <v>3.7207302713786596E-4</v>
      </c>
      <c r="M461" s="8">
        <f t="shared" si="54"/>
        <v>0.30498894534796911</v>
      </c>
      <c r="N461" s="8">
        <f>Data!I461*$I$3023/I461</f>
        <v>8.9893780727539393E-3</v>
      </c>
      <c r="O461" s="8">
        <f>Data!J461*$K$3023/K461</f>
        <v>2.5666529677477191E-4</v>
      </c>
      <c r="P461" s="8">
        <f t="shared" si="55"/>
        <v>9.2460433695287104E-3</v>
      </c>
    </row>
    <row r="462" spans="1:16" x14ac:dyDescent="0.2">
      <c r="A462" s="3">
        <v>35746</v>
      </c>
      <c r="B462" s="22">
        <f>'Parameters and Results'!$B$10*'Volatility and Adjustment a)'!B461 + (1-'Parameters and Results'!$B$10)*Data!F462^2</f>
        <v>1.8708623278424229E-4</v>
      </c>
      <c r="C462" s="8">
        <f t="shared" si="49"/>
        <v>0.21626733039472368</v>
      </c>
      <c r="D462" s="22">
        <f>'Parameters and Results'!$B$10*'Volatility and Adjustment a)'!D461 + (1-'Parameters and Results'!$B$10)*Data!G462^2</f>
        <v>3.7301337273284925E-4</v>
      </c>
      <c r="E462" s="8">
        <f t="shared" si="50"/>
        <v>0.30537410365519257</v>
      </c>
      <c r="F462" s="22">
        <f>'Parameters and Results'!$B$10*'Volatility and Adjustment a)'!F461 + (1-'Parameters and Results'!$B$10)*Data!H462^2</f>
        <v>3.1976334678642832E-5</v>
      </c>
      <c r="G462" s="8">
        <f t="shared" si="51"/>
        <v>8.9409639690923193E-2</v>
      </c>
      <c r="H462" s="22">
        <f>'Parameters and Results'!$B$10*H461 + (1-'Parameters and Results'!$B$10)*Data!I462^2</f>
        <v>3.7307530590652413E-4</v>
      </c>
      <c r="I462" s="8">
        <f t="shared" si="52"/>
        <v>0.3053994539560132</v>
      </c>
      <c r="J462" s="22">
        <f>'Parameters and Results'!$B$10*J461 + (1-'Parameters and Results'!$B$10)*Data!J462^2</f>
        <v>2.8778701210778541E-6</v>
      </c>
      <c r="K462" s="8">
        <f t="shared" si="53"/>
        <v>2.6822891907276953E-2</v>
      </c>
      <c r="L462" s="22">
        <f>'Parameters and Results'!$B$10*L461 + (1-'Parameters and Results'!$B$10)*Data!K462^2</f>
        <v>3.9986314728744285E-4</v>
      </c>
      <c r="M462" s="8">
        <f t="shared" si="54"/>
        <v>0.31617366560461785</v>
      </c>
      <c r="N462" s="8">
        <f>Data!I462*$I$3023/I462</f>
        <v>-2.4733499790890599E-2</v>
      </c>
      <c r="O462" s="8">
        <f>Data!J462*$K$3023/K462</f>
        <v>-2.9082811997778128E-3</v>
      </c>
      <c r="P462" s="8">
        <f t="shared" si="55"/>
        <v>-2.7641780990668413E-2</v>
      </c>
    </row>
    <row r="463" spans="1:16" x14ac:dyDescent="0.2">
      <c r="A463" s="3">
        <v>35747</v>
      </c>
      <c r="B463" s="22">
        <f>'Parameters and Results'!$B$10*'Volatility and Adjustment a)'!B462 + (1-'Parameters and Results'!$B$10)*Data!F463^2</f>
        <v>1.7609946356925696E-4</v>
      </c>
      <c r="C463" s="8">
        <f t="shared" si="49"/>
        <v>0.20982103300745195</v>
      </c>
      <c r="D463" s="22">
        <f>'Parameters and Results'!$B$10*'Volatility and Adjustment a)'!D462 + (1-'Parameters and Results'!$B$10)*Data!G463^2</f>
        <v>3.5890430346612024E-4</v>
      </c>
      <c r="E463" s="8">
        <f t="shared" si="50"/>
        <v>0.29954311186627219</v>
      </c>
      <c r="F463" s="22">
        <f>'Parameters and Results'!$B$10*'Volatility and Adjustment a)'!F462 + (1-'Parameters and Results'!$B$10)*Data!H463^2</f>
        <v>3.0187169634123833E-5</v>
      </c>
      <c r="G463" s="8">
        <f t="shared" si="51"/>
        <v>8.6872276409283522E-2</v>
      </c>
      <c r="H463" s="22">
        <f>'Parameters and Results'!$B$10*H462 + (1-'Parameters and Results'!$B$10)*Data!I463^2</f>
        <v>3.5195830285134256E-4</v>
      </c>
      <c r="I463" s="8">
        <f t="shared" si="52"/>
        <v>0.29663036883103461</v>
      </c>
      <c r="J463" s="22">
        <f>'Parameters and Results'!$B$10*J462 + (1-'Parameters and Results'!$B$10)*Data!J463^2</f>
        <v>2.7168452670711444E-6</v>
      </c>
      <c r="K463" s="8">
        <f t="shared" si="53"/>
        <v>2.6061682922785056E-2</v>
      </c>
      <c r="L463" s="22">
        <f>'Parameters and Results'!$B$10*L462 + (1-'Parameters and Results'!$B$10)*Data!K463^2</f>
        <v>3.7739352890870965E-4</v>
      </c>
      <c r="M463" s="8">
        <f t="shared" si="54"/>
        <v>0.30716181765834344</v>
      </c>
      <c r="N463" s="8">
        <f>Data!I463*$I$3023/I463</f>
        <v>4.4351751542058386E-3</v>
      </c>
      <c r="O463" s="8">
        <f>Data!J463*$K$3023/K463</f>
        <v>5.2516245038821427E-4</v>
      </c>
      <c r="P463" s="8">
        <f t="shared" si="55"/>
        <v>4.9603376045940532E-3</v>
      </c>
    </row>
    <row r="464" spans="1:16" x14ac:dyDescent="0.2">
      <c r="A464" s="3">
        <v>35748</v>
      </c>
      <c r="B464" s="22">
        <f>'Parameters and Results'!$B$10*'Volatility and Adjustment a)'!B463 + (1-'Parameters and Results'!$B$10)*Data!F464^2</f>
        <v>1.6808146868647637E-4</v>
      </c>
      <c r="C464" s="8">
        <f t="shared" si="49"/>
        <v>0.20498870010715003</v>
      </c>
      <c r="D464" s="22">
        <f>'Parameters and Results'!$B$10*'Volatility and Adjustment a)'!D463 + (1-'Parameters and Results'!$B$10)*Data!G464^2</f>
        <v>3.4700510559467049E-4</v>
      </c>
      <c r="E464" s="8">
        <f t="shared" si="50"/>
        <v>0.29453569630635201</v>
      </c>
      <c r="F464" s="22">
        <f>'Parameters and Results'!$B$10*'Volatility and Adjustment a)'!F463 + (1-'Parameters and Results'!$B$10)*Data!H464^2</f>
        <v>2.9676162100514379E-5</v>
      </c>
      <c r="G464" s="8">
        <f t="shared" si="51"/>
        <v>8.6133852375988584E-2</v>
      </c>
      <c r="H464" s="22">
        <f>'Parameters and Results'!$B$10*H463 + (1-'Parameters and Results'!$B$10)*Data!I464^2</f>
        <v>3.4028344982786678E-4</v>
      </c>
      <c r="I464" s="8">
        <f t="shared" si="52"/>
        <v>0.2916690975351463</v>
      </c>
      <c r="J464" s="22">
        <f>'Parameters and Results'!$B$10*J463 + (1-'Parameters and Results'!$B$10)*Data!J464^2</f>
        <v>2.6708545890462938E-6</v>
      </c>
      <c r="K464" s="8">
        <f t="shared" si="53"/>
        <v>2.5840155712796575E-2</v>
      </c>
      <c r="L464" s="22">
        <f>'Parameters and Results'!$B$10*L463 + (1-'Parameters and Results'!$B$10)*Data!K464^2</f>
        <v>3.6641194169538326E-4</v>
      </c>
      <c r="M464" s="8">
        <f t="shared" si="54"/>
        <v>0.30265985102726428</v>
      </c>
      <c r="N464" s="8">
        <f>Data!I464*$I$3023/I464</f>
        <v>1.2311364773033896E-2</v>
      </c>
      <c r="O464" s="8">
        <f>Data!J464*$K$3023/K464</f>
        <v>1.6788716284551447E-3</v>
      </c>
      <c r="P464" s="8">
        <f t="shared" si="55"/>
        <v>1.399023640148904E-2</v>
      </c>
    </row>
    <row r="465" spans="1:16" x14ac:dyDescent="0.2">
      <c r="A465" s="3">
        <v>35751</v>
      </c>
      <c r="B465" s="22">
        <f>'Parameters and Results'!$B$10*'Volatility and Adjustment a)'!B464 + (1-'Parameters and Results'!$B$10)*Data!F465^2</f>
        <v>1.9874687487370055E-4</v>
      </c>
      <c r="C465" s="8">
        <f t="shared" si="49"/>
        <v>0.22290517876089183</v>
      </c>
      <c r="D465" s="22">
        <f>'Parameters and Results'!$B$10*'Volatility and Adjustment a)'!D464 + (1-'Parameters and Results'!$B$10)*Data!G465^2</f>
        <v>3.479478552138645E-4</v>
      </c>
      <c r="E465" s="8">
        <f t="shared" si="50"/>
        <v>0.29493552482443708</v>
      </c>
      <c r="F465" s="22">
        <f>'Parameters and Results'!$B$10*'Volatility and Adjustment a)'!F464 + (1-'Parameters and Results'!$B$10)*Data!H465^2</f>
        <v>2.7895592374483514E-5</v>
      </c>
      <c r="G465" s="8">
        <f t="shared" si="51"/>
        <v>8.3509868240950288E-2</v>
      </c>
      <c r="H465" s="22">
        <f>'Parameters and Results'!$B$10*H464 + (1-'Parameters and Results'!$B$10)*Data!I465^2</f>
        <v>3.8555413425904841E-4</v>
      </c>
      <c r="I465" s="8">
        <f t="shared" si="52"/>
        <v>0.31046502792546876</v>
      </c>
      <c r="J465" s="22">
        <f>'Parameters and Results'!$B$10*J464 + (1-'Parameters and Results'!$B$10)*Data!J465^2</f>
        <v>2.5106033137035161E-6</v>
      </c>
      <c r="K465" s="8">
        <f t="shared" si="53"/>
        <v>2.5052960472285085E-2</v>
      </c>
      <c r="L465" s="22">
        <f>'Parameters and Results'!$B$10*L464 + (1-'Parameters and Results'!$B$10)*Data!K465^2</f>
        <v>4.1011491661451389E-4</v>
      </c>
      <c r="M465" s="8">
        <f t="shared" si="54"/>
        <v>0.3202010761281549</v>
      </c>
      <c r="N465" s="8">
        <f>Data!I465*$I$3023/I465</f>
        <v>3.0505566566768175E-2</v>
      </c>
      <c r="O465" s="8">
        <f>Data!J465*$K$3023/K465</f>
        <v>0</v>
      </c>
      <c r="P465" s="8">
        <f t="shared" si="55"/>
        <v>3.0505566566768175E-2</v>
      </c>
    </row>
    <row r="466" spans="1:16" x14ac:dyDescent="0.2">
      <c r="A466" s="3">
        <v>35752</v>
      </c>
      <c r="B466" s="22">
        <f>'Parameters and Results'!$B$10*'Volatility and Adjustment a)'!B465 + (1-'Parameters and Results'!$B$10)*Data!F466^2</f>
        <v>1.8800910703254073E-4</v>
      </c>
      <c r="C466" s="8">
        <f t="shared" si="49"/>
        <v>0.21680008477428042</v>
      </c>
      <c r="D466" s="22">
        <f>'Parameters and Results'!$B$10*'Volatility and Adjustment a)'!D465 + (1-'Parameters and Results'!$B$10)*Data!G466^2</f>
        <v>3.3136410406463458E-4</v>
      </c>
      <c r="E466" s="8">
        <f t="shared" si="50"/>
        <v>0.28782117020149622</v>
      </c>
      <c r="F466" s="22">
        <f>'Parameters and Results'!$B$10*'Volatility and Adjustment a)'!F465 + (1-'Parameters and Results'!$B$10)*Data!H466^2</f>
        <v>2.6342247620094554E-5</v>
      </c>
      <c r="G466" s="8">
        <f t="shared" si="51"/>
        <v>8.1151475063757403E-2</v>
      </c>
      <c r="H466" s="22">
        <f>'Parameters and Results'!$B$10*H465 + (1-'Parameters and Results'!$B$10)*Data!I466^2</f>
        <v>3.6671489073648368E-4</v>
      </c>
      <c r="I466" s="8">
        <f t="shared" si="52"/>
        <v>0.30278494461270844</v>
      </c>
      <c r="J466" s="22">
        <f>'Parameters and Results'!$B$10*J465 + (1-'Parameters and Results'!$B$10)*Data!J466^2</f>
        <v>2.3708022858085098E-6</v>
      </c>
      <c r="K466" s="8">
        <f t="shared" si="53"/>
        <v>2.4345442519127219E-2</v>
      </c>
      <c r="L466" s="22">
        <f>'Parameters and Results'!$B$10*L465 + (1-'Parameters and Results'!$B$10)*Data!K466^2</f>
        <v>3.9024426031587735E-4</v>
      </c>
      <c r="M466" s="8">
        <f t="shared" si="54"/>
        <v>0.31234766699780125</v>
      </c>
      <c r="N466" s="8">
        <f>Data!I466*$I$3023/I466</f>
        <v>-7.9973620001291407E-3</v>
      </c>
      <c r="O466" s="8">
        <f>Data!J466*$K$3023/K466</f>
        <v>-5.4222896023418206E-4</v>
      </c>
      <c r="P466" s="8">
        <f t="shared" si="55"/>
        <v>-8.5395909603633233E-3</v>
      </c>
    </row>
    <row r="467" spans="1:16" x14ac:dyDescent="0.2">
      <c r="A467" s="3">
        <v>35753</v>
      </c>
      <c r="B467" s="22">
        <f>'Parameters and Results'!$B$10*'Volatility and Adjustment a)'!B466 + (1-'Parameters and Results'!$B$10)*Data!F467^2</f>
        <v>1.7732869428005088E-4</v>
      </c>
      <c r="C467" s="8">
        <f t="shared" si="49"/>
        <v>0.21055206854840613</v>
      </c>
      <c r="D467" s="22">
        <f>'Parameters and Results'!$B$10*'Volatility and Adjustment a)'!D466 + (1-'Parameters and Results'!$B$10)*Data!G467^2</f>
        <v>3.1422074789313055E-4</v>
      </c>
      <c r="E467" s="8">
        <f t="shared" si="50"/>
        <v>0.28027698259629286</v>
      </c>
      <c r="F467" s="22">
        <f>'Parameters and Results'!$B$10*'Volatility and Adjustment a)'!F466 + (1-'Parameters and Results'!$B$10)*Data!H467^2</f>
        <v>2.5166837978649547E-5</v>
      </c>
      <c r="G467" s="8">
        <f t="shared" si="51"/>
        <v>7.9320296864436826E-2</v>
      </c>
      <c r="H467" s="22">
        <f>'Parameters and Results'!$B$10*H466 + (1-'Parameters and Results'!$B$10)*Data!I467^2</f>
        <v>3.4475855189110066E-4</v>
      </c>
      <c r="I467" s="8">
        <f t="shared" si="52"/>
        <v>0.2935807179853186</v>
      </c>
      <c r="J467" s="22">
        <f>'Parameters and Results'!$B$10*J466 + (1-'Parameters and Results'!$B$10)*Data!J467^2</f>
        <v>2.2650154180784591E-6</v>
      </c>
      <c r="K467" s="8">
        <f t="shared" si="53"/>
        <v>2.3796089059331046E-2</v>
      </c>
      <c r="L467" s="22">
        <f>'Parameters and Results'!$B$10*L466 + (1-'Parameters and Results'!$B$10)*Data!K467^2</f>
        <v>3.6699502055956024E-4</v>
      </c>
      <c r="M467" s="8">
        <f t="shared" si="54"/>
        <v>0.30290056972526491</v>
      </c>
      <c r="N467" s="8">
        <f>Data!I467*$I$3023/I467</f>
        <v>8.5882276597099266E-4</v>
      </c>
      <c r="O467" s="8">
        <f>Data!J467*$K$3023/K467</f>
        <v>1.0176368047872934E-3</v>
      </c>
      <c r="P467" s="8">
        <f t="shared" si="55"/>
        <v>1.8764595707582861E-3</v>
      </c>
    </row>
    <row r="468" spans="1:16" x14ac:dyDescent="0.2">
      <c r="A468" s="3">
        <v>35754</v>
      </c>
      <c r="B468" s="22">
        <f>'Parameters and Results'!$B$10*'Volatility and Adjustment a)'!B467 + (1-'Parameters and Results'!$B$10)*Data!F468^2</f>
        <v>1.8220460017723657E-4</v>
      </c>
      <c r="C468" s="8">
        <f t="shared" si="49"/>
        <v>0.21342715395260545</v>
      </c>
      <c r="D468" s="22">
        <f>'Parameters and Results'!$B$10*'Volatility and Adjustment a)'!D467 + (1-'Parameters and Results'!$B$10)*Data!G468^2</f>
        <v>3.0908300388430172E-4</v>
      </c>
      <c r="E468" s="8">
        <f t="shared" si="50"/>
        <v>0.27797616978992179</v>
      </c>
      <c r="F468" s="22">
        <f>'Parameters and Results'!$B$10*'Volatility and Adjustment a)'!F467 + (1-'Parameters and Results'!$B$10)*Data!H468^2</f>
        <v>2.3697915163314654E-5</v>
      </c>
      <c r="G468" s="8">
        <f t="shared" si="51"/>
        <v>7.6970635899859002E-2</v>
      </c>
      <c r="H468" s="22">
        <f>'Parameters and Results'!$B$10*H467 + (1-'Parameters and Results'!$B$10)*Data!I468^2</f>
        <v>3.5373712466404083E-4</v>
      </c>
      <c r="I468" s="8">
        <f t="shared" si="52"/>
        <v>0.29737901937764577</v>
      </c>
      <c r="J468" s="22">
        <f>'Parameters and Results'!$B$10*J467 + (1-'Parameters and Results'!$B$10)*Data!J468^2</f>
        <v>2.1328123646983186E-6</v>
      </c>
      <c r="K468" s="8">
        <f t="shared" si="53"/>
        <v>2.3091190769957699E-2</v>
      </c>
      <c r="L468" s="22">
        <f>'Parameters and Results'!$B$10*L467 + (1-'Parameters and Results'!$B$10)*Data!K468^2</f>
        <v>3.7398070144206686E-4</v>
      </c>
      <c r="M468" s="8">
        <f t="shared" si="54"/>
        <v>0.30576980779749446</v>
      </c>
      <c r="N468" s="8">
        <f>Data!I468*$I$3023/I468</f>
        <v>2.1402028711608748E-2</v>
      </c>
      <c r="O468" s="8">
        <f>Data!J468*$K$3023/K468</f>
        <v>-3.3397356266306636E-4</v>
      </c>
      <c r="P468" s="8">
        <f t="shared" si="55"/>
        <v>2.1068055148945681E-2</v>
      </c>
    </row>
    <row r="469" spans="1:16" x14ac:dyDescent="0.2">
      <c r="A469" s="3">
        <v>35755</v>
      </c>
      <c r="B469" s="22">
        <f>'Parameters and Results'!$B$10*'Volatility and Adjustment a)'!B468 + (1-'Parameters and Results'!$B$10)*Data!F469^2</f>
        <v>1.8595987936356094E-4</v>
      </c>
      <c r="C469" s="8">
        <f t="shared" si="49"/>
        <v>0.21561532839965306</v>
      </c>
      <c r="D469" s="22">
        <f>'Parameters and Results'!$B$10*'Volatility and Adjustment a)'!D468 + (1-'Parameters and Results'!$B$10)*Data!G469^2</f>
        <v>2.9163540559197715E-4</v>
      </c>
      <c r="E469" s="8">
        <f t="shared" si="50"/>
        <v>0.27001639098024083</v>
      </c>
      <c r="F469" s="22">
        <f>'Parameters and Results'!$B$10*'Volatility and Adjustment a)'!F468 + (1-'Parameters and Results'!$B$10)*Data!H469^2</f>
        <v>2.2504583947242161E-5</v>
      </c>
      <c r="G469" s="8">
        <f t="shared" si="51"/>
        <v>7.5007639522988195E-2</v>
      </c>
      <c r="H469" s="22">
        <f>'Parameters and Results'!$B$10*H468 + (1-'Parameters and Results'!$B$10)*Data!I469^2</f>
        <v>3.4787194961787671E-4</v>
      </c>
      <c r="I469" s="8">
        <f t="shared" si="52"/>
        <v>0.29490335265043899</v>
      </c>
      <c r="J469" s="22">
        <f>'Parameters and Results'!$B$10*J468 + (1-'Parameters and Results'!$B$10)*Data!J469^2</f>
        <v>2.0254125552517941E-6</v>
      </c>
      <c r="K469" s="8">
        <f t="shared" si="53"/>
        <v>2.2502291856896454E-2</v>
      </c>
      <c r="L469" s="22">
        <f>'Parameters and Results'!$B$10*L468 + (1-'Parameters and Results'!$B$10)*Data!K469^2</f>
        <v>3.680456147203946E-4</v>
      </c>
      <c r="M469" s="8">
        <f t="shared" si="54"/>
        <v>0.30333381558952283</v>
      </c>
      <c r="N469" s="8">
        <f>Data!I469*$I$3023/I469</f>
        <v>1.5529314450823836E-2</v>
      </c>
      <c r="O469" s="8">
        <f>Data!J469*$K$3023/K469</f>
        <v>8.0827960679751747E-4</v>
      </c>
      <c r="P469" s="8">
        <f t="shared" si="55"/>
        <v>1.6337594057621353E-2</v>
      </c>
    </row>
    <row r="470" spans="1:16" x14ac:dyDescent="0.2">
      <c r="A470" s="3">
        <v>35758</v>
      </c>
      <c r="B470" s="22">
        <f>'Parameters and Results'!$B$10*'Volatility and Adjustment a)'!B469 + (1-'Parameters and Results'!$B$10)*Data!F470^2</f>
        <v>1.9348182421293205E-4</v>
      </c>
      <c r="C470" s="8">
        <f t="shared" si="49"/>
        <v>0.21993284441672875</v>
      </c>
      <c r="D470" s="22">
        <f>'Parameters and Results'!$B$10*'Volatility and Adjustment a)'!D469 + (1-'Parameters and Results'!$B$10)*Data!G470^2</f>
        <v>2.9188004892504105E-4</v>
      </c>
      <c r="E470" s="8">
        <f t="shared" si="50"/>
        <v>0.27012962116595113</v>
      </c>
      <c r="F470" s="22">
        <f>'Parameters and Results'!$B$10*'Volatility and Adjustment a)'!F469 + (1-'Parameters and Results'!$B$10)*Data!H470^2</f>
        <v>2.1167760185014914E-5</v>
      </c>
      <c r="G470" s="8">
        <f t="shared" si="51"/>
        <v>7.2745721841588243E-2</v>
      </c>
      <c r="H470" s="22">
        <f>'Parameters and Results'!$B$10*H469 + (1-'Parameters and Results'!$B$10)*Data!I470^2</f>
        <v>3.636787909089265E-4</v>
      </c>
      <c r="I470" s="8">
        <f t="shared" si="52"/>
        <v>0.30152893348272836</v>
      </c>
      <c r="J470" s="22">
        <f>'Parameters and Results'!$B$10*J469 + (1-'Parameters and Results'!$B$10)*Data!J470^2</f>
        <v>1.9050984166513418E-6</v>
      </c>
      <c r="K470" s="8">
        <f t="shared" si="53"/>
        <v>2.1823716552476471E-2</v>
      </c>
      <c r="L470" s="22">
        <f>'Parameters and Results'!$B$10*L469 + (1-'Parameters and Results'!$B$10)*Data!K470^2</f>
        <v>3.8306469341282013E-4</v>
      </c>
      <c r="M470" s="8">
        <f t="shared" si="54"/>
        <v>0.30946110151876122</v>
      </c>
      <c r="N470" s="8">
        <f>Data!I470*$I$3023/I470</f>
        <v>-2.3470939348120973E-2</v>
      </c>
      <c r="O470" s="8">
        <f>Data!J470*$K$3023/K470</f>
        <v>-2.0218864451261126E-4</v>
      </c>
      <c r="P470" s="8">
        <f t="shared" si="55"/>
        <v>-2.3673127992633585E-2</v>
      </c>
    </row>
    <row r="471" spans="1:16" x14ac:dyDescent="0.2">
      <c r="A471" s="3">
        <v>35759</v>
      </c>
      <c r="B471" s="22">
        <f>'Parameters and Results'!$B$10*'Volatility and Adjustment a)'!B470 + (1-'Parameters and Results'!$B$10)*Data!F471^2</f>
        <v>1.8497563567663203E-4</v>
      </c>
      <c r="C471" s="8">
        <f t="shared" si="49"/>
        <v>0.21504396973446618</v>
      </c>
      <c r="D471" s="22">
        <f>'Parameters and Results'!$B$10*'Volatility and Adjustment a)'!D470 + (1-'Parameters and Results'!$B$10)*Data!G471^2</f>
        <v>2.755152669792209E-4</v>
      </c>
      <c r="E471" s="8">
        <f t="shared" si="50"/>
        <v>0.26244774097866652</v>
      </c>
      <c r="F471" s="22">
        <f>'Parameters and Results'!$B$10*'Volatility and Adjustment a)'!F470 + (1-'Parameters and Results'!$B$10)*Data!H471^2</f>
        <v>2.1804349454519338E-5</v>
      </c>
      <c r="G471" s="8">
        <f t="shared" si="51"/>
        <v>7.3831479489644761E-2</v>
      </c>
      <c r="H471" s="22">
        <f>'Parameters and Results'!$B$10*H470 + (1-'Parameters and Results'!$B$10)*Data!I471^2</f>
        <v>3.4278482668370744E-4</v>
      </c>
      <c r="I471" s="8">
        <f t="shared" si="52"/>
        <v>0.29273914441175586</v>
      </c>
      <c r="J471" s="22">
        <f>'Parameters and Results'!$B$10*J470 + (1-'Parameters and Results'!$B$10)*Data!J471^2</f>
        <v>1.96239145090674E-6</v>
      </c>
      <c r="K471" s="8">
        <f t="shared" si="53"/>
        <v>2.2149443846893425E-2</v>
      </c>
      <c r="L471" s="22">
        <f>'Parameters and Results'!$B$10*L470 + (1-'Parameters and Results'!$B$10)*Data!K471^2</f>
        <v>3.6038159868339681E-4</v>
      </c>
      <c r="M471" s="8">
        <f t="shared" si="54"/>
        <v>0.30015895733902265</v>
      </c>
      <c r="N471" s="8">
        <f>Data!I471*$I$3023/I471</f>
        <v>-3.8428495361629224E-3</v>
      </c>
      <c r="O471" s="8">
        <f>Data!J471*$K$3023/K471</f>
        <v>2.3717940348205102E-3</v>
      </c>
      <c r="P471" s="8">
        <f t="shared" si="55"/>
        <v>-1.4710555013424122E-3</v>
      </c>
    </row>
    <row r="472" spans="1:16" x14ac:dyDescent="0.2">
      <c r="A472" s="3">
        <v>35760</v>
      </c>
      <c r="B472" s="22">
        <f>'Parameters and Results'!$B$10*'Volatility and Adjustment a)'!B471 + (1-'Parameters and Results'!$B$10)*Data!F472^2</f>
        <v>1.7581238409159684E-4</v>
      </c>
      <c r="C472" s="8">
        <f t="shared" si="49"/>
        <v>0.20964993685403105</v>
      </c>
      <c r="D472" s="22">
        <f>'Parameters and Results'!$B$10*'Volatility and Adjustment a)'!D471 + (1-'Parameters and Results'!$B$10)*Data!G472^2</f>
        <v>2.5902893792755795E-4</v>
      </c>
      <c r="E472" s="8">
        <f t="shared" si="50"/>
        <v>0.25447442795276992</v>
      </c>
      <c r="F472" s="22">
        <f>'Parameters and Results'!$B$10*'Volatility and Adjustment a)'!F471 + (1-'Parameters and Results'!$B$10)*Data!H472^2</f>
        <v>2.1541488416430295E-5</v>
      </c>
      <c r="G472" s="8">
        <f t="shared" si="51"/>
        <v>7.3385094563593586E-2</v>
      </c>
      <c r="H472" s="22">
        <f>'Parameters and Results'!$B$10*H471 + (1-'Parameters and Results'!$B$10)*Data!I472^2</f>
        <v>3.2399003534983723E-4</v>
      </c>
      <c r="I472" s="8">
        <f t="shared" si="52"/>
        <v>0.28460061285503113</v>
      </c>
      <c r="J472" s="22">
        <f>'Parameters and Results'!$B$10*J471 + (1-'Parameters and Results'!$B$10)*Data!J472^2</f>
        <v>1.9387339574787261E-6</v>
      </c>
      <c r="K472" s="8">
        <f t="shared" si="53"/>
        <v>2.2015528369078073E-2</v>
      </c>
      <c r="L472" s="22">
        <f>'Parameters and Results'!$B$10*L471 + (1-'Parameters and Results'!$B$10)*Data!K472^2</f>
        <v>3.4144178389096852E-4</v>
      </c>
      <c r="M472" s="8">
        <f t="shared" si="54"/>
        <v>0.29216510053862033</v>
      </c>
      <c r="N472" s="8">
        <f>Data!I472*$I$3023/I472</f>
        <v>5.4661602279842542E-3</v>
      </c>
      <c r="O472" s="8">
        <f>Data!J472*$K$3023/K472</f>
        <v>1.766915879887976E-3</v>
      </c>
      <c r="P472" s="8">
        <f t="shared" si="55"/>
        <v>7.23307610787223E-3</v>
      </c>
    </row>
    <row r="473" spans="1:16" x14ac:dyDescent="0.2">
      <c r="A473" s="3">
        <v>35762</v>
      </c>
      <c r="B473" s="22">
        <f>'Parameters and Results'!$B$10*'Volatility and Adjustment a)'!B472 + (1-'Parameters and Results'!$B$10)*Data!F473^2</f>
        <v>1.7422129675930757E-4</v>
      </c>
      <c r="C473" s="8">
        <f t="shared" si="49"/>
        <v>0.20869912359621179</v>
      </c>
      <c r="D473" s="22">
        <f>'Parameters and Results'!$B$10*'Volatility and Adjustment a)'!D472 + (1-'Parameters and Results'!$B$10)*Data!G473^2</f>
        <v>2.4442017331281372E-4</v>
      </c>
      <c r="E473" s="8">
        <f t="shared" si="50"/>
        <v>0.24719434323665951</v>
      </c>
      <c r="F473" s="22">
        <f>'Parameters and Results'!$B$10*'Volatility and Adjustment a)'!F472 + (1-'Parameters and Results'!$B$10)*Data!H473^2</f>
        <v>2.502653661656729E-5</v>
      </c>
      <c r="G473" s="8">
        <f t="shared" si="51"/>
        <v>7.9098888450735025E-2</v>
      </c>
      <c r="H473" s="22">
        <f>'Parameters and Results'!$B$10*H472 + (1-'Parameters and Results'!$B$10)*Data!I473^2</f>
        <v>3.0894900286163702E-4</v>
      </c>
      <c r="I473" s="8">
        <f t="shared" si="52"/>
        <v>0.27791590583377779</v>
      </c>
      <c r="J473" s="22">
        <f>'Parameters and Results'!$B$10*J472 + (1-'Parameters and Results'!$B$10)*Data!J473^2</f>
        <v>2.2523882954910557E-6</v>
      </c>
      <c r="K473" s="8">
        <f t="shared" si="53"/>
        <v>2.3729666535220507E-2</v>
      </c>
      <c r="L473" s="22">
        <f>'Parameters and Results'!$B$10*L472 + (1-'Parameters and Results'!$B$10)*Data!K473^2</f>
        <v>3.2853404580037083E-4</v>
      </c>
      <c r="M473" s="8">
        <f t="shared" si="54"/>
        <v>0.28658944755537091</v>
      </c>
      <c r="N473" s="8">
        <f>Data!I473*$I$3023/I473</f>
        <v>-8.8182466322104767E-3</v>
      </c>
      <c r="O473" s="8">
        <f>Data!J473*$K$3023/K473</f>
        <v>-3.5044040287110553E-3</v>
      </c>
      <c r="P473" s="8">
        <f t="shared" si="55"/>
        <v>-1.2322650660921532E-2</v>
      </c>
    </row>
    <row r="474" spans="1:16" x14ac:dyDescent="0.2">
      <c r="A474" s="3">
        <v>35765</v>
      </c>
      <c r="B474" s="22">
        <f>'Parameters and Results'!$B$10*'Volatility and Adjustment a)'!B473 + (1-'Parameters and Results'!$B$10)*Data!F474^2</f>
        <v>1.8420379013712185E-4</v>
      </c>
      <c r="C474" s="8">
        <f t="shared" si="49"/>
        <v>0.21459484507853505</v>
      </c>
      <c r="D474" s="22">
        <f>'Parameters and Results'!$B$10*'Volatility and Adjustment a)'!D473 + (1-'Parameters and Results'!$B$10)*Data!G474^2</f>
        <v>2.5392673664241018E-4</v>
      </c>
      <c r="E474" s="8">
        <f t="shared" si="50"/>
        <v>0.25195571865032662</v>
      </c>
      <c r="F474" s="22">
        <f>'Parameters and Results'!$B$10*'Volatility and Adjustment a)'!F473 + (1-'Parameters and Results'!$B$10)*Data!H474^2</f>
        <v>2.4285265715161241E-5</v>
      </c>
      <c r="G474" s="8">
        <f t="shared" si="51"/>
        <v>7.7918652637159413E-2</v>
      </c>
      <c r="H474" s="22">
        <f>'Parameters and Results'!$B$10*H473 + (1-'Parameters and Results'!$B$10)*Data!I474^2</f>
        <v>3.3410970140227721E-4</v>
      </c>
      <c r="I474" s="8">
        <f t="shared" si="52"/>
        <v>0.28901111630968329</v>
      </c>
      <c r="J474" s="22">
        <f>'Parameters and Results'!$B$10*J473 + (1-'Parameters and Results'!$B$10)*Data!J474^2</f>
        <v>2.1856739143645114E-6</v>
      </c>
      <c r="K474" s="8">
        <f t="shared" si="53"/>
        <v>2.3375595791147823E-2</v>
      </c>
      <c r="L474" s="22">
        <f>'Parameters and Results'!$B$10*L473 + (1-'Parameters and Results'!$B$10)*Data!K474^2</f>
        <v>3.5604649926964678E-4</v>
      </c>
      <c r="M474" s="8">
        <f t="shared" si="54"/>
        <v>0.29834816040561019</v>
      </c>
      <c r="N474" s="8">
        <f>Data!I474*$I$3023/I474</f>
        <v>2.6727861967769606E-2</v>
      </c>
      <c r="O474" s="8">
        <f>Data!J474*$K$3023/K474</f>
        <v>1.4191870582698041E-3</v>
      </c>
      <c r="P474" s="8">
        <f t="shared" si="55"/>
        <v>2.8147049026039411E-2</v>
      </c>
    </row>
    <row r="475" spans="1:16" x14ac:dyDescent="0.2">
      <c r="A475" s="3">
        <v>35766</v>
      </c>
      <c r="B475" s="22">
        <f>'Parameters and Results'!$B$10*'Volatility and Adjustment a)'!B474 + (1-'Parameters and Results'!$B$10)*Data!F475^2</f>
        <v>1.8077711132221292E-4</v>
      </c>
      <c r="C475" s="8">
        <f t="shared" si="49"/>
        <v>0.21258945841822269</v>
      </c>
      <c r="D475" s="22">
        <f>'Parameters and Results'!$B$10*'Volatility and Adjustment a)'!D474 + (1-'Parameters and Results'!$B$10)*Data!G475^2</f>
        <v>2.3929597511957416E-4</v>
      </c>
      <c r="E475" s="8">
        <f t="shared" si="50"/>
        <v>0.24458943922396473</v>
      </c>
      <c r="F475" s="22">
        <f>'Parameters and Results'!$B$10*'Volatility and Adjustment a)'!F474 + (1-'Parameters and Results'!$B$10)*Data!H475^2</f>
        <v>2.2841721265004001E-5</v>
      </c>
      <c r="G475" s="8">
        <f t="shared" si="51"/>
        <v>7.5567389238023835E-2</v>
      </c>
      <c r="H475" s="22">
        <f>'Parameters and Results'!$B$10*H474 + (1-'Parameters and Results'!$B$10)*Data!I475^2</f>
        <v>3.180483043631815E-4</v>
      </c>
      <c r="I475" s="8">
        <f t="shared" si="52"/>
        <v>0.28197885752445229</v>
      </c>
      <c r="J475" s="22">
        <f>'Parameters and Results'!$B$10*J474 + (1-'Parameters and Results'!$B$10)*Data!J475^2</f>
        <v>2.0557549138503602E-6</v>
      </c>
      <c r="K475" s="8">
        <f t="shared" si="53"/>
        <v>2.267021677140715E-2</v>
      </c>
      <c r="L475" s="22">
        <f>'Parameters and Results'!$B$10*L474 + (1-'Parameters and Results'!$B$10)*Data!K475^2</f>
        <v>3.3880965276854449E-4</v>
      </c>
      <c r="M475" s="8">
        <f t="shared" si="54"/>
        <v>0.29103679010072958</v>
      </c>
      <c r="N475" s="8">
        <f>Data!I475*$I$3023/I475</f>
        <v>8.2728944188569242E-3</v>
      </c>
      <c r="O475" s="8">
        <f>Data!J475*$K$3023/K475</f>
        <v>1.9550681035485702E-4</v>
      </c>
      <c r="P475" s="8">
        <f t="shared" si="55"/>
        <v>8.4684012292117819E-3</v>
      </c>
    </row>
    <row r="476" spans="1:16" x14ac:dyDescent="0.2">
      <c r="A476" s="3">
        <v>35767</v>
      </c>
      <c r="B476" s="22">
        <f>'Parameters and Results'!$B$10*'Volatility and Adjustment a)'!B475 + (1-'Parameters and Results'!$B$10)*Data!F476^2</f>
        <v>1.70045939395691E-4</v>
      </c>
      <c r="C476" s="8">
        <f t="shared" si="49"/>
        <v>0.20618313424944035</v>
      </c>
      <c r="D476" s="22">
        <f>'Parameters and Results'!$B$10*'Volatility and Adjustment a)'!D475 + (1-'Parameters and Results'!$B$10)*Data!G476^2</f>
        <v>2.265760520019728E-4</v>
      </c>
      <c r="E476" s="8">
        <f t="shared" si="50"/>
        <v>0.23800002731195893</v>
      </c>
      <c r="F476" s="22">
        <f>'Parameters and Results'!$B$10*'Volatility and Adjustment a)'!F475 + (1-'Parameters and Results'!$B$10)*Data!H476^2</f>
        <v>2.1583294923537374E-5</v>
      </c>
      <c r="G476" s="8">
        <f t="shared" si="51"/>
        <v>7.3456270875156354E-2</v>
      </c>
      <c r="H476" s="22">
        <f>'Parameters and Results'!$B$10*H475 + (1-'Parameters and Results'!$B$10)*Data!I476^2</f>
        <v>2.9912045922102681E-4</v>
      </c>
      <c r="I476" s="8">
        <f t="shared" si="52"/>
        <v>0.27345953047070182</v>
      </c>
      <c r="J476" s="22">
        <f>'Parameters and Results'!$B$10*J475 + (1-'Parameters and Results'!$B$10)*Data!J476^2</f>
        <v>1.9424965431183638E-6</v>
      </c>
      <c r="K476" s="8">
        <f t="shared" si="53"/>
        <v>2.2036881262546906E-2</v>
      </c>
      <c r="L476" s="22">
        <f>'Parameters and Results'!$B$10*L475 + (1-'Parameters and Results'!$B$10)*Data!K476^2</f>
        <v>3.1856711853761821E-4</v>
      </c>
      <c r="M476" s="8">
        <f t="shared" si="54"/>
        <v>0.28220875187421907</v>
      </c>
      <c r="N476" s="8">
        <f>Data!I476*$I$3023/I476</f>
        <v>1.6826623327046238E-3</v>
      </c>
      <c r="O476" s="8">
        <f>Data!J476*$K$3023/K476</f>
        <v>-5.7797858010770128E-4</v>
      </c>
      <c r="P476" s="8">
        <f t="shared" si="55"/>
        <v>1.1046837525969225E-3</v>
      </c>
    </row>
    <row r="477" spans="1:16" x14ac:dyDescent="0.2">
      <c r="A477" s="3">
        <v>35768</v>
      </c>
      <c r="B477" s="22">
        <f>'Parameters and Results'!$B$10*'Volatility and Adjustment a)'!B476 + (1-'Parameters and Results'!$B$10)*Data!F477^2</f>
        <v>1.8942221441339024E-4</v>
      </c>
      <c r="C477" s="8">
        <f t="shared" si="49"/>
        <v>0.21761331210049528</v>
      </c>
      <c r="D477" s="22">
        <f>'Parameters and Results'!$B$10*'Volatility and Adjustment a)'!D476 + (1-'Parameters and Results'!$B$10)*Data!G477^2</f>
        <v>2.1383171233571582E-4</v>
      </c>
      <c r="E477" s="8">
        <f t="shared" si="50"/>
        <v>0.23120970586013243</v>
      </c>
      <c r="F477" s="22">
        <f>'Parameters and Results'!$B$10*'Volatility and Adjustment a)'!F476 + (1-'Parameters and Results'!$B$10)*Data!H477^2</f>
        <v>2.4175416579708891E-5</v>
      </c>
      <c r="G477" s="8">
        <f t="shared" si="51"/>
        <v>7.774222883946165E-2</v>
      </c>
      <c r="H477" s="22">
        <f>'Parameters and Results'!$B$10*H476 + (1-'Parameters and Results'!$B$10)*Data!I477^2</f>
        <v>2.9932856328801841E-4</v>
      </c>
      <c r="I477" s="8">
        <f t="shared" si="52"/>
        <v>0.27355463955488779</v>
      </c>
      <c r="J477" s="22">
        <f>'Parameters and Results'!$B$10*J476 + (1-'Parameters and Results'!$B$10)*Data!J477^2</f>
        <v>2.1757874921738005E-6</v>
      </c>
      <c r="K477" s="8">
        <f t="shared" si="53"/>
        <v>2.3322668651838498E-2</v>
      </c>
      <c r="L477" s="22">
        <f>'Parameters and Results'!$B$10*L476 + (1-'Parameters and Results'!$B$10)*Data!K477^2</f>
        <v>3.2299869022905546E-4</v>
      </c>
      <c r="M477" s="8">
        <f t="shared" si="54"/>
        <v>0.28416486861901818</v>
      </c>
      <c r="N477" s="8">
        <f>Data!I477*$I$3023/I477</f>
        <v>1.8201525586392632E-2</v>
      </c>
      <c r="O477" s="8">
        <f>Data!J477*$K$3023/K477</f>
        <v>3.2161733519181692E-3</v>
      </c>
      <c r="P477" s="8">
        <f t="shared" si="55"/>
        <v>2.1417698938310803E-2</v>
      </c>
    </row>
    <row r="478" spans="1:16" x14ac:dyDescent="0.2">
      <c r="A478" s="3">
        <v>35769</v>
      </c>
      <c r="B478" s="22">
        <f>'Parameters and Results'!$B$10*'Volatility and Adjustment a)'!B477 + (1-'Parameters and Results'!$B$10)*Data!F478^2</f>
        <v>1.8648679346774645E-4</v>
      </c>
      <c r="C478" s="8">
        <f t="shared" si="49"/>
        <v>0.21592058347211046</v>
      </c>
      <c r="D478" s="22">
        <f>'Parameters and Results'!$B$10*'Volatility and Adjustment a)'!D477 + (1-'Parameters and Results'!$B$10)*Data!G478^2</f>
        <v>2.0816394396191938E-4</v>
      </c>
      <c r="E478" s="8">
        <f t="shared" si="50"/>
        <v>0.2281249350476178</v>
      </c>
      <c r="F478" s="22">
        <f>'Parameters and Results'!$B$10*'Volatility and Adjustment a)'!F477 + (1-'Parameters and Results'!$B$10)*Data!H478^2</f>
        <v>2.584342143635762E-5</v>
      </c>
      <c r="G478" s="8">
        <f t="shared" si="51"/>
        <v>8.0379446123305706E-2</v>
      </c>
      <c r="H478" s="22">
        <f>'Parameters and Results'!$B$10*H477 + (1-'Parameters and Results'!$B$10)*Data!I478^2</f>
        <v>2.9725432753883313E-4</v>
      </c>
      <c r="I478" s="8">
        <f t="shared" si="52"/>
        <v>0.27260517582156851</v>
      </c>
      <c r="J478" s="22">
        <f>'Parameters and Results'!$B$10*J477 + (1-'Parameters and Results'!$B$10)*Data!J478^2</f>
        <v>2.3259079292721863E-6</v>
      </c>
      <c r="K478" s="8">
        <f t="shared" si="53"/>
        <v>2.4113833836991717E-2</v>
      </c>
      <c r="L478" s="22">
        <f>'Parameters and Results'!$B$10*L477 + (1-'Parameters and Results'!$B$10)*Data!K478^2</f>
        <v>3.2400796575728107E-4</v>
      </c>
      <c r="M478" s="8">
        <f t="shared" si="54"/>
        <v>0.28460848799591393</v>
      </c>
      <c r="N478" s="8">
        <f>Data!I478*$I$3023/I478</f>
        <v>1.7085033295098206E-2</v>
      </c>
      <c r="O478" s="8">
        <f>Data!J478*$K$3023/K478</f>
        <v>2.7862009918972696E-3</v>
      </c>
      <c r="P478" s="8">
        <f t="shared" si="55"/>
        <v>1.9871234286995474E-2</v>
      </c>
    </row>
    <row r="479" spans="1:16" x14ac:dyDescent="0.2">
      <c r="A479" s="3">
        <v>35772</v>
      </c>
      <c r="B479" s="22">
        <f>'Parameters and Results'!$B$10*'Volatility and Adjustment a)'!B478 + (1-'Parameters and Results'!$B$10)*Data!F479^2</f>
        <v>1.7975118134903225E-4</v>
      </c>
      <c r="C479" s="8">
        <f t="shared" si="49"/>
        <v>0.21198536585636771</v>
      </c>
      <c r="D479" s="22">
        <f>'Parameters and Results'!$B$10*'Volatility and Adjustment a)'!D478 + (1-'Parameters and Results'!$B$10)*Data!G479^2</f>
        <v>1.9579929176929216E-4</v>
      </c>
      <c r="E479" s="8">
        <f t="shared" si="50"/>
        <v>0.22124606876128453</v>
      </c>
      <c r="F479" s="22">
        <f>'Parameters and Results'!$B$10*'Volatility and Adjustment a)'!F478 + (1-'Parameters and Results'!$B$10)*Data!H479^2</f>
        <v>2.7097246356949108E-5</v>
      </c>
      <c r="G479" s="8">
        <f t="shared" si="51"/>
        <v>8.2306206261965914E-2</v>
      </c>
      <c r="H479" s="22">
        <f>'Parameters and Results'!$B$10*H478 + (1-'Parameters and Results'!$B$10)*Data!I479^2</f>
        <v>2.8215974953538914E-4</v>
      </c>
      <c r="I479" s="8">
        <f t="shared" si="52"/>
        <v>0.26559355674384738</v>
      </c>
      <c r="J479" s="22">
        <f>'Parameters and Results'!$B$10*J478 + (1-'Parameters and Results'!$B$10)*Data!J479^2</f>
        <v>2.4387521721254202E-6</v>
      </c>
      <c r="K479" s="8">
        <f t="shared" si="53"/>
        <v>2.4691861878589776E-2</v>
      </c>
      <c r="L479" s="22">
        <f>'Parameters and Results'!$B$10*L478 + (1-'Parameters and Results'!$B$10)*Data!K479^2</f>
        <v>3.092239918010256E-4</v>
      </c>
      <c r="M479" s="8">
        <f t="shared" si="54"/>
        <v>0.27803956184373546</v>
      </c>
      <c r="N479" s="8">
        <f>Data!I479*$I$3023/I479</f>
        <v>7.2838592221090509E-3</v>
      </c>
      <c r="O479" s="8">
        <f>Data!J479*$K$3023/K479</f>
        <v>2.58031206382328E-3</v>
      </c>
      <c r="P479" s="8">
        <f t="shared" si="55"/>
        <v>9.8641712859323313E-3</v>
      </c>
    </row>
    <row r="480" spans="1:16" x14ac:dyDescent="0.2">
      <c r="A480" s="3">
        <v>35773</v>
      </c>
      <c r="B480" s="22">
        <f>'Parameters and Results'!$B$10*'Volatility and Adjustment a)'!B479 + (1-'Parameters and Results'!$B$10)*Data!F480^2</f>
        <v>1.6920313279931981E-4</v>
      </c>
      <c r="C480" s="8">
        <f t="shared" si="49"/>
        <v>0.20567154202716026</v>
      </c>
      <c r="D480" s="22">
        <f>'Parameters and Results'!$B$10*'Volatility and Adjustment a)'!D479 + (1-'Parameters and Results'!$B$10)*Data!G480^2</f>
        <v>1.8676960954656723E-4</v>
      </c>
      <c r="E480" s="8">
        <f t="shared" si="50"/>
        <v>0.21608424835383491</v>
      </c>
      <c r="F480" s="22">
        <f>'Parameters and Results'!$B$10*'Volatility and Adjustment a)'!F479 + (1-'Parameters and Results'!$B$10)*Data!H480^2</f>
        <v>2.6162542378952295E-5</v>
      </c>
      <c r="G480" s="8">
        <f t="shared" si="51"/>
        <v>8.0874196099485735E-2</v>
      </c>
      <c r="H480" s="22">
        <f>'Parameters and Results'!$B$10*H479 + (1-'Parameters and Results'!$B$10)*Data!I480^2</f>
        <v>2.6696281455232087E-4</v>
      </c>
      <c r="I480" s="8">
        <f t="shared" si="52"/>
        <v>0.25834222194229151</v>
      </c>
      <c r="J480" s="22">
        <f>'Parameters and Results'!$B$10*J479 + (1-'Parameters and Results'!$B$10)*Data!J480^2</f>
        <v>2.3546288141057072E-6</v>
      </c>
      <c r="K480" s="8">
        <f t="shared" si="53"/>
        <v>2.4262258829845722E-2</v>
      </c>
      <c r="L480" s="22">
        <f>'Parameters and Results'!$B$10*L479 + (1-'Parameters and Results'!$B$10)*Data!K480^2</f>
        <v>2.9312198276281007E-4</v>
      </c>
      <c r="M480" s="8">
        <f t="shared" si="54"/>
        <v>0.27070370461207677</v>
      </c>
      <c r="N480" s="8">
        <f>Data!I480*$I$3023/I480</f>
        <v>-5.9540134582548431E-3</v>
      </c>
      <c r="O480" s="8">
        <f>Data!J480*$K$3023/K480</f>
        <v>-1.3036248997094616E-3</v>
      </c>
      <c r="P480" s="8">
        <f t="shared" si="55"/>
        <v>-7.2576383579643043E-3</v>
      </c>
    </row>
    <row r="481" spans="1:16" x14ac:dyDescent="0.2">
      <c r="A481" s="3">
        <v>35774</v>
      </c>
      <c r="B481" s="22">
        <f>'Parameters and Results'!$B$10*'Volatility and Adjustment a)'!B480 + (1-'Parameters and Results'!$B$10)*Data!F481^2</f>
        <v>1.63914133323939E-4</v>
      </c>
      <c r="C481" s="8">
        <f t="shared" si="49"/>
        <v>0.20243155221206191</v>
      </c>
      <c r="D481" s="22">
        <f>'Parameters and Results'!$B$10*'Volatility and Adjustment a)'!D480 + (1-'Parameters and Results'!$B$10)*Data!G481^2</f>
        <v>1.7783839372810317E-4</v>
      </c>
      <c r="E481" s="8">
        <f t="shared" si="50"/>
        <v>0.21085444845206799</v>
      </c>
      <c r="F481" s="22">
        <f>'Parameters and Results'!$B$10*'Volatility and Adjustment a)'!F480 + (1-'Parameters and Results'!$B$10)*Data!H481^2</f>
        <v>2.4832455799742793E-5</v>
      </c>
      <c r="G481" s="8">
        <f t="shared" si="51"/>
        <v>7.8791585527489535E-2</v>
      </c>
      <c r="H481" s="22">
        <f>'Parameters and Results'!$B$10*H480 + (1-'Parameters and Results'!$B$10)*Data!I481^2</f>
        <v>2.5847505574847738E-4</v>
      </c>
      <c r="I481" s="8">
        <f t="shared" si="52"/>
        <v>0.25420221072429594</v>
      </c>
      <c r="J481" s="22">
        <f>'Parameters and Results'!$B$10*J480 + (1-'Parameters and Results'!$B$10)*Data!J481^2</f>
        <v>2.2349210219768517E-6</v>
      </c>
      <c r="K481" s="8">
        <f t="shared" si="53"/>
        <v>2.3637475658246861E-2</v>
      </c>
      <c r="L481" s="22">
        <f>'Parameters and Results'!$B$10*L480 + (1-'Parameters and Results'!$B$10)*Data!K481^2</f>
        <v>2.8228021194096303E-4</v>
      </c>
      <c r="M481" s="8">
        <f t="shared" si="54"/>
        <v>0.26565024559604827</v>
      </c>
      <c r="N481" s="8">
        <f>Data!I481*$I$3023/I481</f>
        <v>-1.2614447619393589E-2</v>
      </c>
      <c r="O481" s="8">
        <f>Data!J481*$K$3023/K481</f>
        <v>7.8796302683638254E-4</v>
      </c>
      <c r="P481" s="8">
        <f t="shared" si="55"/>
        <v>-1.1826484592557206E-2</v>
      </c>
    </row>
    <row r="482" spans="1:16" x14ac:dyDescent="0.2">
      <c r="A482" s="3">
        <v>35775</v>
      </c>
      <c r="B482" s="22">
        <f>'Parameters and Results'!$B$10*'Volatility and Adjustment a)'!B481 + (1-'Parameters and Results'!$B$10)*Data!F482^2</f>
        <v>1.7494828431822493E-4</v>
      </c>
      <c r="C482" s="8">
        <f t="shared" si="49"/>
        <v>0.20913409831865351</v>
      </c>
      <c r="D482" s="22">
        <f>'Parameters and Results'!$B$10*'Volatility and Adjustment a)'!D481 + (1-'Parameters and Results'!$B$10)*Data!G482^2</f>
        <v>1.8145511341045495E-4</v>
      </c>
      <c r="E482" s="8">
        <f t="shared" si="50"/>
        <v>0.21298774225906461</v>
      </c>
      <c r="F482" s="22">
        <f>'Parameters and Results'!$B$10*'Volatility and Adjustment a)'!F481 + (1-'Parameters and Results'!$B$10)*Data!H482^2</f>
        <v>2.4056507665475062E-5</v>
      </c>
      <c r="G482" s="8">
        <f t="shared" si="51"/>
        <v>7.7550802164573163E-2</v>
      </c>
      <c r="H482" s="22">
        <f>'Parameters and Results'!$B$10*H481 + (1-'Parameters and Results'!$B$10)*Data!I482^2</f>
        <v>2.794279709746213E-4</v>
      </c>
      <c r="I482" s="8">
        <f t="shared" si="52"/>
        <v>0.26430473462209358</v>
      </c>
      <c r="J482" s="22">
        <f>'Parameters and Results'!$B$10*J481 + (1-'Parameters and Results'!$B$10)*Data!J482^2</f>
        <v>2.1650856898927557E-6</v>
      </c>
      <c r="K482" s="8">
        <f t="shared" si="53"/>
        <v>2.3265240649371948E-2</v>
      </c>
      <c r="L482" s="22">
        <f>'Parameters and Results'!$B$10*L481 + (1-'Parameters and Results'!$B$10)*Data!K482^2</f>
        <v>3.0493045530827721E-4</v>
      </c>
      <c r="M482" s="8">
        <f t="shared" si="54"/>
        <v>0.27610254223217379</v>
      </c>
      <c r="N482" s="8">
        <f>Data!I482*$I$3023/I482</f>
        <v>-2.6696948281516312E-2</v>
      </c>
      <c r="O482" s="8">
        <f>Data!J482*$K$3023/K482</f>
        <v>-1.3817996275924109E-3</v>
      </c>
      <c r="P482" s="8">
        <f t="shared" si="55"/>
        <v>-2.8078747909108723E-2</v>
      </c>
    </row>
    <row r="483" spans="1:16" x14ac:dyDescent="0.2">
      <c r="A483" s="3">
        <v>35776</v>
      </c>
      <c r="B483" s="22">
        <f>'Parameters and Results'!$B$10*'Volatility and Adjustment a)'!B482 + (1-'Parameters and Results'!$B$10)*Data!F483^2</f>
        <v>1.6465563701197555E-4</v>
      </c>
      <c r="C483" s="8">
        <f t="shared" si="49"/>
        <v>0.20288890864952153</v>
      </c>
      <c r="D483" s="22">
        <f>'Parameters and Results'!$B$10*'Volatility and Adjustment a)'!D482 + (1-'Parameters and Results'!$B$10)*Data!G483^2</f>
        <v>1.7072613830541584E-4</v>
      </c>
      <c r="E483" s="8">
        <f t="shared" si="50"/>
        <v>0.20659509814212426</v>
      </c>
      <c r="F483" s="22">
        <f>'Parameters and Results'!$B$10*'Volatility and Adjustment a)'!F482 + (1-'Parameters and Results'!$B$10)*Data!H483^2</f>
        <v>2.3184504417018825E-5</v>
      </c>
      <c r="G483" s="8">
        <f t="shared" si="51"/>
        <v>7.6132293438820733E-2</v>
      </c>
      <c r="H483" s="22">
        <f>'Parameters and Results'!$B$10*H482 + (1-'Parameters and Results'!$B$10)*Data!I483^2</f>
        <v>2.6269490060409944E-4</v>
      </c>
      <c r="I483" s="8">
        <f t="shared" si="52"/>
        <v>0.25626885325966725</v>
      </c>
      <c r="J483" s="22">
        <f>'Parameters and Results'!$B$10*J482 + (1-'Parameters and Results'!$B$10)*Data!J483^2</f>
        <v>2.0866053975316945E-6</v>
      </c>
      <c r="K483" s="8">
        <f t="shared" si="53"/>
        <v>2.2839688031646221E-2</v>
      </c>
      <c r="L483" s="22">
        <f>'Parameters and Results'!$B$10*L482 + (1-'Parameters and Results'!$B$10)*Data!K483^2</f>
        <v>2.8680055958427896E-4</v>
      </c>
      <c r="M483" s="8">
        <f t="shared" si="54"/>
        <v>0.26776881800551339</v>
      </c>
      <c r="N483" s="8">
        <f>Data!I483*$I$3023/I483</f>
        <v>8.2340839765236262E-4</v>
      </c>
      <c r="O483" s="8">
        <f>Data!J483*$K$3023/K483</f>
        <v>1.2591539844202533E-3</v>
      </c>
      <c r="P483" s="8">
        <f t="shared" si="55"/>
        <v>2.0825623820726158E-3</v>
      </c>
    </row>
    <row r="484" spans="1:16" x14ac:dyDescent="0.2">
      <c r="A484" s="3">
        <v>35779</v>
      </c>
      <c r="B484" s="22">
        <f>'Parameters and Results'!$B$10*'Volatility and Adjustment a)'!B483 + (1-'Parameters and Results'!$B$10)*Data!F484^2</f>
        <v>1.6840013987378625E-4</v>
      </c>
      <c r="C484" s="8">
        <f t="shared" si="49"/>
        <v>0.20518293049970449</v>
      </c>
      <c r="D484" s="22">
        <f>'Parameters and Results'!$B$10*'Volatility and Adjustment a)'!D483 + (1-'Parameters and Results'!$B$10)*Data!G484^2</f>
        <v>1.6701499728637186E-4</v>
      </c>
      <c r="E484" s="8">
        <f t="shared" si="50"/>
        <v>0.20433734196566464</v>
      </c>
      <c r="F484" s="22">
        <f>'Parameters and Results'!$B$10*'Volatility and Adjustment a)'!F483 + (1-'Parameters and Results'!$B$10)*Data!H484^2</f>
        <v>2.8076763110754973E-5</v>
      </c>
      <c r="G484" s="8">
        <f t="shared" si="51"/>
        <v>8.3780610988991616E-2</v>
      </c>
      <c r="H484" s="22">
        <f>'Parameters and Results'!$B$10*H483 + (1-'Parameters and Results'!$B$10)*Data!I484^2</f>
        <v>2.6818376514058887E-4</v>
      </c>
      <c r="I484" s="8">
        <f t="shared" si="52"/>
        <v>0.25893231023792151</v>
      </c>
      <c r="J484" s="22">
        <f>'Parameters and Results'!$B$10*J483 + (1-'Parameters and Results'!$B$10)*Data!J484^2</f>
        <v>2.5269086799679483E-6</v>
      </c>
      <c r="K484" s="8">
        <f t="shared" si="53"/>
        <v>2.513418329669749E-2</v>
      </c>
      <c r="L484" s="22">
        <f>'Parameters and Results'!$B$10*L483 + (1-'Parameters and Results'!$B$10)*Data!K484^2</f>
        <v>2.9834174580652221E-4</v>
      </c>
      <c r="M484" s="8">
        <f t="shared" si="54"/>
        <v>0.27310334390415392</v>
      </c>
      <c r="N484" s="8">
        <f>Data!I484*$I$3023/I484</f>
        <v>2.0804089392976764E-2</v>
      </c>
      <c r="O484" s="8">
        <f>Data!J484*$K$3023/K484</f>
        <v>3.7943192960987267E-3</v>
      </c>
      <c r="P484" s="8">
        <f t="shared" si="55"/>
        <v>2.459840868907549E-2</v>
      </c>
    </row>
    <row r="485" spans="1:16" x14ac:dyDescent="0.2">
      <c r="A485" s="3">
        <v>35780</v>
      </c>
      <c r="B485" s="22">
        <f>'Parameters and Results'!$B$10*'Volatility and Adjustment a)'!B484 + (1-'Parameters and Results'!$B$10)*Data!F485^2</f>
        <v>1.732865133907905E-4</v>
      </c>
      <c r="C485" s="8">
        <f t="shared" si="49"/>
        <v>0.20813848358171927</v>
      </c>
      <c r="D485" s="22">
        <f>'Parameters and Results'!$B$10*'Volatility and Adjustment a)'!D484 + (1-'Parameters and Results'!$B$10)*Data!G485^2</f>
        <v>1.5838520555132806E-4</v>
      </c>
      <c r="E485" s="8">
        <f t="shared" si="50"/>
        <v>0.1989881940915893</v>
      </c>
      <c r="F485" s="22">
        <f>'Parameters and Results'!$B$10*'Volatility and Adjustment a)'!F484 + (1-'Parameters and Results'!$B$10)*Data!H485^2</f>
        <v>2.6403182907276877E-5</v>
      </c>
      <c r="G485" s="8">
        <f t="shared" si="51"/>
        <v>8.1245281258785843E-2</v>
      </c>
      <c r="H485" s="22">
        <f>'Parameters and Results'!$B$10*H484 + (1-'Parameters and Results'!$B$10)*Data!I485^2</f>
        <v>2.6829077306074185E-4</v>
      </c>
      <c r="I485" s="8">
        <f t="shared" si="52"/>
        <v>0.25898396333592832</v>
      </c>
      <c r="J485" s="22">
        <f>'Parameters and Results'!$B$10*J484 + (1-'Parameters and Results'!$B$10)*Data!J485^2</f>
        <v>2.3762864616549194E-6</v>
      </c>
      <c r="K485" s="8">
        <f t="shared" si="53"/>
        <v>2.437358437763576E-2</v>
      </c>
      <c r="L485" s="22">
        <f>'Parameters and Results'!$B$10*L484 + (1-'Parameters and Results'!$B$10)*Data!K485^2</f>
        <v>2.9689382861545837E-4</v>
      </c>
      <c r="M485" s="8">
        <f t="shared" si="54"/>
        <v>0.272439822995583</v>
      </c>
      <c r="N485" s="8">
        <f>Data!I485*$I$3023/I485</f>
        <v>1.8159674527095691E-2</v>
      </c>
      <c r="O485" s="8">
        <f>Data!J485*$K$3023/K485</f>
        <v>1.6390233369068384E-4</v>
      </c>
      <c r="P485" s="8">
        <f t="shared" si="55"/>
        <v>1.8323576860786374E-2</v>
      </c>
    </row>
    <row r="486" spans="1:16" x14ac:dyDescent="0.2">
      <c r="A486" s="3">
        <v>35781</v>
      </c>
      <c r="B486" s="22">
        <f>'Parameters and Results'!$B$10*'Volatility and Adjustment a)'!B485 + (1-'Parameters and Results'!$B$10)*Data!F486^2</f>
        <v>1.6324199429386648E-4</v>
      </c>
      <c r="C486" s="8">
        <f t="shared" si="49"/>
        <v>0.20201608493747875</v>
      </c>
      <c r="D486" s="22">
        <f>'Parameters and Results'!$B$10*'Volatility and Adjustment a)'!D485 + (1-'Parameters and Results'!$B$10)*Data!G486^2</f>
        <v>1.4928329924895469E-4</v>
      </c>
      <c r="E486" s="8">
        <f t="shared" si="50"/>
        <v>0.19318598503058826</v>
      </c>
      <c r="F486" s="22">
        <f>'Parameters and Results'!$B$10*'Volatility and Adjustment a)'!F485 + (1-'Parameters and Results'!$B$10)*Data!H486^2</f>
        <v>3.2112828991598553E-5</v>
      </c>
      <c r="G486" s="8">
        <f t="shared" si="51"/>
        <v>8.9600263659766297E-2</v>
      </c>
      <c r="H486" s="22">
        <f>'Parameters and Results'!$B$10*H485 + (1-'Parameters and Results'!$B$10)*Data!I486^2</f>
        <v>2.5293580090409497E-4</v>
      </c>
      <c r="I486" s="8">
        <f t="shared" si="52"/>
        <v>0.25146361610782531</v>
      </c>
      <c r="J486" s="22">
        <f>'Parameters and Results'!$B$10*J485 + (1-'Parameters and Results'!$B$10)*Data!J486^2</f>
        <v>2.8901546092438704E-6</v>
      </c>
      <c r="K486" s="8">
        <f t="shared" si="53"/>
        <v>2.6880079097929895E-2</v>
      </c>
      <c r="L486" s="22">
        <f>'Parameters and Results'!$B$10*L485 + (1-'Parameters and Results'!$B$10)*Data!K486^2</f>
        <v>2.8187539027229816E-4</v>
      </c>
      <c r="M486" s="8">
        <f t="shared" si="54"/>
        <v>0.26545969104192546</v>
      </c>
      <c r="N486" s="8">
        <f>Data!I486*$I$3023/I486</f>
        <v>-4.004195906690297E-3</v>
      </c>
      <c r="O486" s="8">
        <f>Data!J486*$K$3023/K486</f>
        <v>-3.8225329692421978E-3</v>
      </c>
      <c r="P486" s="8">
        <f t="shared" si="55"/>
        <v>-7.8267288759324948E-3</v>
      </c>
    </row>
    <row r="487" spans="1:16" x14ac:dyDescent="0.2">
      <c r="A487" s="3">
        <v>35782</v>
      </c>
      <c r="B487" s="22">
        <f>'Parameters and Results'!$B$10*'Volatility and Adjustment a)'!B486 + (1-'Parameters and Results'!$B$10)*Data!F487^2</f>
        <v>1.5457970185950767E-4</v>
      </c>
      <c r="C487" s="8">
        <f t="shared" si="49"/>
        <v>0.196583126093968</v>
      </c>
      <c r="D487" s="22">
        <f>'Parameters and Results'!$B$10*'Volatility and Adjustment a)'!D486 + (1-'Parameters and Results'!$B$10)*Data!G487^2</f>
        <v>1.4714712777541154E-4</v>
      </c>
      <c r="E487" s="8">
        <f t="shared" si="50"/>
        <v>0.19179880589788062</v>
      </c>
      <c r="F487" s="22">
        <f>'Parameters and Results'!$B$10*'Volatility and Adjustment a)'!F486 + (1-'Parameters and Results'!$B$10)*Data!H487^2</f>
        <v>3.3766018424825869E-5</v>
      </c>
      <c r="G487" s="8">
        <f t="shared" si="51"/>
        <v>9.1877661083674025E-2</v>
      </c>
      <c r="H487" s="22">
        <f>'Parameters and Results'!$B$10*H486 + (1-'Parameters and Results'!$B$10)*Data!I487^2</f>
        <v>2.4324160266932541E-4</v>
      </c>
      <c r="I487" s="8">
        <f t="shared" si="52"/>
        <v>0.24659764935483741</v>
      </c>
      <c r="J487" s="22">
        <f>'Parameters and Results'!$B$10*J486 + (1-'Parameters and Results'!$B$10)*Data!J487^2</f>
        <v>3.0389416582343291E-6</v>
      </c>
      <c r="K487" s="8">
        <f t="shared" si="53"/>
        <v>2.7563298325102209E-2</v>
      </c>
      <c r="L487" s="22">
        <f>'Parameters and Results'!$B$10*L486 + (1-'Parameters and Results'!$B$10)*Data!K487^2</f>
        <v>2.7342503037388016E-4</v>
      </c>
      <c r="M487" s="8">
        <f t="shared" si="54"/>
        <v>0.26145029660237534</v>
      </c>
      <c r="N487" s="8">
        <f>Data!I487*$I$3023/I487</f>
        <v>-1.1095027368594208E-2</v>
      </c>
      <c r="O487" s="8">
        <f>Data!J487*$K$3023/K487</f>
        <v>-2.6116297367086783E-3</v>
      </c>
      <c r="P487" s="8">
        <f t="shared" si="55"/>
        <v>-1.3706657105302885E-2</v>
      </c>
    </row>
    <row r="488" spans="1:16" x14ac:dyDescent="0.2">
      <c r="A488" s="3">
        <v>35783</v>
      </c>
      <c r="B488" s="22">
        <f>'Parameters and Results'!$B$10*'Volatility and Adjustment a)'!B487 + (1-'Parameters and Results'!$B$10)*Data!F488^2</f>
        <v>1.9602291059720874E-4</v>
      </c>
      <c r="C488" s="8">
        <f t="shared" si="49"/>
        <v>0.22137237327476567</v>
      </c>
      <c r="D488" s="22">
        <f>'Parameters and Results'!$B$10*'Volatility and Adjustment a)'!D487 + (1-'Parameters and Results'!$B$10)*Data!G488^2</f>
        <v>1.431337701171423E-4</v>
      </c>
      <c r="E488" s="8">
        <f t="shared" si="50"/>
        <v>0.18916511974802747</v>
      </c>
      <c r="F488" s="22">
        <f>'Parameters and Results'!$B$10*'Volatility and Adjustment a)'!F487 + (1-'Parameters and Results'!$B$10)*Data!H488^2</f>
        <v>3.225912036534353E-5</v>
      </c>
      <c r="G488" s="8">
        <f t="shared" si="51"/>
        <v>8.9804120681268751E-2</v>
      </c>
      <c r="H488" s="22">
        <f>'Parameters and Results'!$B$10*H487 + (1-'Parameters and Results'!$B$10)*Data!I488^2</f>
        <v>2.8365061590060323E-4</v>
      </c>
      <c r="I488" s="8">
        <f t="shared" si="52"/>
        <v>0.26629429955436673</v>
      </c>
      <c r="J488" s="22">
        <f>'Parameters and Results'!$B$10*J487 + (1-'Parameters and Results'!$B$10)*Data!J488^2</f>
        <v>2.9033208328809189E-6</v>
      </c>
      <c r="K488" s="8">
        <f t="shared" si="53"/>
        <v>2.6941236204380631E-2</v>
      </c>
      <c r="L488" s="22">
        <f>'Parameters and Results'!$B$10*L487 + (1-'Parameters and Results'!$B$10)*Data!K488^2</f>
        <v>3.1527570185199271E-4</v>
      </c>
      <c r="M488" s="8">
        <f t="shared" si="54"/>
        <v>0.28074708451379898</v>
      </c>
      <c r="N488" s="8">
        <f>Data!I488*$I$3023/I488</f>
        <v>-3.2544912817573088E-2</v>
      </c>
      <c r="O488" s="8">
        <f>Data!J488*$K$3023/K488</f>
        <v>-1.0174106739007959E-3</v>
      </c>
      <c r="P488" s="8">
        <f t="shared" si="55"/>
        <v>-3.356232349147388E-2</v>
      </c>
    </row>
    <row r="489" spans="1:16" x14ac:dyDescent="0.2">
      <c r="A489" s="3">
        <v>35786</v>
      </c>
      <c r="B489" s="22">
        <f>'Parameters and Results'!$B$10*'Volatility and Adjustment a)'!B488 + (1-'Parameters and Results'!$B$10)*Data!F489^2</f>
        <v>1.8427106265613767E-4</v>
      </c>
      <c r="C489" s="8">
        <f t="shared" si="49"/>
        <v>0.21463402727441522</v>
      </c>
      <c r="D489" s="22">
        <f>'Parameters and Results'!$B$10*'Volatility and Adjustment a)'!D488 + (1-'Parameters and Results'!$B$10)*Data!G489^2</f>
        <v>1.3772774747676918E-4</v>
      </c>
      <c r="E489" s="8">
        <f t="shared" si="50"/>
        <v>0.18555844596566415</v>
      </c>
      <c r="F489" s="22">
        <f>'Parameters and Results'!$B$10*'Volatility and Adjustment a)'!F488 + (1-'Parameters and Results'!$B$10)*Data!H489^2</f>
        <v>3.1295083576235706E-5</v>
      </c>
      <c r="G489" s="8">
        <f t="shared" si="51"/>
        <v>8.8452082474404906E-2</v>
      </c>
      <c r="H489" s="22">
        <f>'Parameters and Results'!$B$10*H488 + (1-'Parameters and Results'!$B$10)*Data!I489^2</f>
        <v>2.6740221196819031E-4</v>
      </c>
      <c r="I489" s="8">
        <f t="shared" si="52"/>
        <v>0.2585547388698331</v>
      </c>
      <c r="J489" s="22">
        <f>'Parameters and Results'!$B$10*J488 + (1-'Parameters and Results'!$B$10)*Data!J489^2</f>
        <v>2.8165575218612151E-6</v>
      </c>
      <c r="K489" s="8">
        <f t="shared" si="53"/>
        <v>2.6535624742321479E-2</v>
      </c>
      <c r="L489" s="22">
        <f>'Parameters and Results'!$B$10*L488 + (1-'Parameters and Results'!$B$10)*Data!K489^2</f>
        <v>2.977363857945686E-4</v>
      </c>
      <c r="M489" s="8">
        <f t="shared" si="54"/>
        <v>0.27282612860325922</v>
      </c>
      <c r="N489" s="8">
        <f>Data!I489*$I$3023/I489</f>
        <v>3.9675379328670442E-3</v>
      </c>
      <c r="O489" s="8">
        <f>Data!J489*$K$3023/K489</f>
        <v>1.4131822408743684E-3</v>
      </c>
      <c r="P489" s="8">
        <f t="shared" si="55"/>
        <v>5.3807201737414122E-3</v>
      </c>
    </row>
    <row r="490" spans="1:16" x14ac:dyDescent="0.2">
      <c r="A490" s="3">
        <v>35787</v>
      </c>
      <c r="B490" s="22">
        <f>'Parameters and Results'!$B$10*'Volatility and Adjustment a)'!B489 + (1-'Parameters and Results'!$B$10)*Data!F490^2</f>
        <v>1.7557909488556672E-4</v>
      </c>
      <c r="C490" s="8">
        <f t="shared" si="49"/>
        <v>0.20951079619292101</v>
      </c>
      <c r="D490" s="22">
        <f>'Parameters and Results'!$B$10*'Volatility and Adjustment a)'!D489 + (1-'Parameters and Results'!$B$10)*Data!G490^2</f>
        <v>1.4368489084191452E-4</v>
      </c>
      <c r="E490" s="8">
        <f t="shared" si="50"/>
        <v>0.18952894953140703</v>
      </c>
      <c r="F490" s="22">
        <f>'Parameters and Results'!$B$10*'Volatility and Adjustment a)'!F489 + (1-'Parameters and Results'!$B$10)*Data!H490^2</f>
        <v>3.0276556595032199E-5</v>
      </c>
      <c r="G490" s="8">
        <f t="shared" si="51"/>
        <v>8.7000799701830611E-2</v>
      </c>
      <c r="H490" s="22">
        <f>'Parameters and Results'!$B$10*H489 + (1-'Parameters and Results'!$B$10)*Data!I490^2</f>
        <v>2.5183548133462467E-4</v>
      </c>
      <c r="I490" s="8">
        <f t="shared" si="52"/>
        <v>0.25091606232693869</v>
      </c>
      <c r="J490" s="22">
        <f>'Parameters and Results'!$B$10*J489 + (1-'Parameters and Results'!$B$10)*Data!J490^2</f>
        <v>2.7248900935528994E-6</v>
      </c>
      <c r="K490" s="8">
        <f t="shared" si="53"/>
        <v>2.6100239910549192E-2</v>
      </c>
      <c r="L490" s="22">
        <f>'Parameters and Results'!$B$10*L489 + (1-'Parameters and Results'!$B$10)*Data!K490^2</f>
        <v>2.8081119943422923E-4</v>
      </c>
      <c r="M490" s="8">
        <f t="shared" si="54"/>
        <v>0.26495810962972488</v>
      </c>
      <c r="N490" s="8">
        <f>Data!I490*$I$3023/I490</f>
        <v>-3.2178328017390618E-3</v>
      </c>
      <c r="O490" s="8">
        <f>Data!J490*$K$3023/K490</f>
        <v>-1.3511415103126001E-3</v>
      </c>
      <c r="P490" s="8">
        <f t="shared" si="55"/>
        <v>-4.5689743120516622E-3</v>
      </c>
    </row>
    <row r="491" spans="1:16" x14ac:dyDescent="0.2">
      <c r="A491" s="3">
        <v>35788</v>
      </c>
      <c r="B491" s="22">
        <f>'Parameters and Results'!$B$10*'Volatility and Adjustment a)'!B490 + (1-'Parameters and Results'!$B$10)*Data!F491^2</f>
        <v>1.6809848580595928E-4</v>
      </c>
      <c r="C491" s="8">
        <f t="shared" si="49"/>
        <v>0.2049990767088716</v>
      </c>
      <c r="D491" s="22">
        <f>'Parameters and Results'!$B$10*'Volatility and Adjustment a)'!D490 + (1-'Parameters and Results'!$B$10)*Data!G491^2</f>
        <v>1.3789586617565729E-4</v>
      </c>
      <c r="E491" s="8">
        <f t="shared" si="50"/>
        <v>0.18567166327664092</v>
      </c>
      <c r="F491" s="22">
        <f>'Parameters and Results'!$B$10*'Volatility and Adjustment a)'!F490 + (1-'Parameters and Results'!$B$10)*Data!H491^2</f>
        <v>2.8465356186249626E-5</v>
      </c>
      <c r="G491" s="8">
        <f t="shared" si="51"/>
        <v>8.4358396420050608E-2</v>
      </c>
      <c r="H491" s="22">
        <f>'Parameters and Results'!$B$10*H490 + (1-'Parameters and Results'!$B$10)*Data!I491^2</f>
        <v>2.4266875912032503E-4</v>
      </c>
      <c r="I491" s="8">
        <f t="shared" si="52"/>
        <v>0.24630710460740116</v>
      </c>
      <c r="J491" s="22">
        <f>'Parameters and Results'!$B$10*J490 + (1-'Parameters and Results'!$B$10)*Data!J491^2</f>
        <v>2.5618820567624678E-6</v>
      </c>
      <c r="K491" s="8">
        <f t="shared" si="53"/>
        <v>2.5307518926015189E-2</v>
      </c>
      <c r="L491" s="22">
        <f>'Parameters and Results'!$B$10*L490 + (1-'Parameters and Results'!$B$10)*Data!K491^2</f>
        <v>2.6979899987148923E-4</v>
      </c>
      <c r="M491" s="8">
        <f t="shared" si="54"/>
        <v>0.25971089689859439</v>
      </c>
      <c r="N491" s="8">
        <f>Data!I491*$I$3023/I491</f>
        <v>-1.1566196514994503E-2</v>
      </c>
      <c r="O491" s="8">
        <f>Data!J491*$K$3023/K491</f>
        <v>1.1039994748637224E-4</v>
      </c>
      <c r="P491" s="8">
        <f t="shared" si="55"/>
        <v>-1.145579656750813E-2</v>
      </c>
    </row>
    <row r="492" spans="1:16" x14ac:dyDescent="0.2">
      <c r="A492" s="3">
        <v>35793</v>
      </c>
      <c r="B492" s="22">
        <f>'Parameters and Results'!$B$10*'Volatility and Adjustment a)'!B491 + (1-'Parameters and Results'!$B$10)*Data!F492^2</f>
        <v>1.8072217845959624E-4</v>
      </c>
      <c r="C492" s="8">
        <f t="shared" si="49"/>
        <v>0.2125571561131242</v>
      </c>
      <c r="D492" s="22">
        <f>'Parameters and Results'!$B$10*'Volatility and Adjustment a)'!D491 + (1-'Parameters and Results'!$B$10)*Data!G492^2</f>
        <v>1.5839475073322885E-4</v>
      </c>
      <c r="E492" s="8">
        <f t="shared" si="50"/>
        <v>0.19899419007425118</v>
      </c>
      <c r="F492" s="22">
        <f>'Parameters and Results'!$B$10*'Volatility and Adjustment a)'!F491 + (1-'Parameters and Results'!$B$10)*Data!H492^2</f>
        <v>2.6771238378771602E-5</v>
      </c>
      <c r="G492" s="8">
        <f t="shared" si="51"/>
        <v>8.1809593537022912E-2</v>
      </c>
      <c r="H492" s="22">
        <f>'Parameters and Results'!$B$10*H491 + (1-'Parameters and Results'!$B$10)*Data!I492^2</f>
        <v>2.7804184985103918E-4</v>
      </c>
      <c r="I492" s="8">
        <f t="shared" si="52"/>
        <v>0.2636483689742074</v>
      </c>
      <c r="J492" s="22">
        <f>'Parameters and Results'!$B$10*J491 + (1-'Parameters and Results'!$B$10)*Data!J492^2</f>
        <v>2.4094114540894458E-6</v>
      </c>
      <c r="K492" s="8">
        <f t="shared" si="53"/>
        <v>2.4542878061106881E-2</v>
      </c>
      <c r="L492" s="22">
        <f>'Parameters and Results'!$B$10*L491 + (1-'Parameters and Results'!$B$10)*Data!K492^2</f>
        <v>3.0304738970000341E-4</v>
      </c>
      <c r="M492" s="8">
        <f t="shared" si="54"/>
        <v>0.2752487010414415</v>
      </c>
      <c r="N492" s="8">
        <f>Data!I492*$I$3023/I492</f>
        <v>3.131983487707083E-2</v>
      </c>
      <c r="O492" s="8">
        <f>Data!J492*$K$3023/K492</f>
        <v>-1.8212680789416025E-4</v>
      </c>
      <c r="P492" s="8">
        <f t="shared" si="55"/>
        <v>3.1137708069176671E-2</v>
      </c>
    </row>
    <row r="493" spans="1:16" x14ac:dyDescent="0.2">
      <c r="A493" s="3">
        <v>35794</v>
      </c>
      <c r="B493" s="22">
        <f>'Parameters and Results'!$B$10*'Volatility and Adjustment a)'!B492 + (1-'Parameters and Results'!$B$10)*Data!F493^2</f>
        <v>1.7078441351867083E-4</v>
      </c>
      <c r="C493" s="8">
        <f t="shared" si="49"/>
        <v>0.20663035444887498</v>
      </c>
      <c r="D493" s="22">
        <f>'Parameters and Results'!$B$10*'Volatility and Adjustment a)'!D492 + (1-'Parameters and Results'!$B$10)*Data!G493^2</f>
        <v>1.687208904273266E-4</v>
      </c>
      <c r="E493" s="8">
        <f t="shared" si="50"/>
        <v>0.20537824277861483</v>
      </c>
      <c r="F493" s="22">
        <f>'Parameters and Results'!$B$10*'Volatility and Adjustment a)'!F492 + (1-'Parameters and Results'!$B$10)*Data!H493^2</f>
        <v>2.8893745832518971E-5</v>
      </c>
      <c r="G493" s="8">
        <f t="shared" si="51"/>
        <v>8.4990802197236273E-2</v>
      </c>
      <c r="H493" s="22">
        <f>'Parameters and Results'!$B$10*H492 + (1-'Parameters and Results'!$B$10)*Data!I493^2</f>
        <v>2.7183956671360173E-4</v>
      </c>
      <c r="I493" s="8">
        <f t="shared" si="52"/>
        <v>0.26069118066862257</v>
      </c>
      <c r="J493" s="22">
        <f>'Parameters and Results'!$B$10*J492 + (1-'Parameters and Results'!$B$10)*Data!J493^2</f>
        <v>2.6004371249267088E-6</v>
      </c>
      <c r="K493" s="8">
        <f t="shared" si="53"/>
        <v>2.5497240659170889E-2</v>
      </c>
      <c r="L493" s="22">
        <f>'Parameters and Results'!$B$10*L492 + (1-'Parameters and Results'!$B$10)*Data!K493^2</f>
        <v>2.994311316076219E-4</v>
      </c>
      <c r="M493" s="8">
        <f t="shared" si="54"/>
        <v>0.2736015038370686</v>
      </c>
      <c r="N493" s="8">
        <f>Data!I493*$I$3023/I493</f>
        <v>1.4511383041477409E-2</v>
      </c>
      <c r="O493" s="8">
        <f>Data!J493*$K$3023/K493</f>
        <v>2.8813369795896004E-3</v>
      </c>
      <c r="P493" s="8">
        <f t="shared" si="55"/>
        <v>1.739272002106701E-2</v>
      </c>
    </row>
    <row r="494" spans="1:16" x14ac:dyDescent="0.2">
      <c r="A494" s="3">
        <v>35795</v>
      </c>
      <c r="B494" s="22">
        <f>'Parameters and Results'!$B$10*'Volatility and Adjustment a)'!B493 + (1-'Parameters and Results'!$B$10)*Data!F494^2</f>
        <v>1.6056065946711925E-4</v>
      </c>
      <c r="C494" s="8">
        <f t="shared" si="49"/>
        <v>0.20035010573189077</v>
      </c>
      <c r="D494" s="22">
        <f>'Parameters and Results'!$B$10*'Volatility and Adjustment a)'!D493 + (1-'Parameters and Results'!$B$10)*Data!G494^2</f>
        <v>1.5860834250479457E-4</v>
      </c>
      <c r="E494" s="8">
        <f t="shared" si="50"/>
        <v>0.19912831447636634</v>
      </c>
      <c r="F494" s="22">
        <f>'Parameters and Results'!$B$10*'Volatility and Adjustment a)'!F493 + (1-'Parameters and Results'!$B$10)*Data!H494^2</f>
        <v>3.0608067132924107E-5</v>
      </c>
      <c r="G494" s="8">
        <f t="shared" si="51"/>
        <v>8.7475806845270232E-2</v>
      </c>
      <c r="H494" s="22">
        <f>'Parameters and Results'!$B$10*H493 + (1-'Parameters and Results'!$B$10)*Data!I494^2</f>
        <v>2.555352333255204E-4</v>
      </c>
      <c r="I494" s="8">
        <f t="shared" si="52"/>
        <v>0.25275246454066497</v>
      </c>
      <c r="J494" s="22">
        <f>'Parameters and Results'!$B$10*J493 + (1-'Parameters and Results'!$B$10)*Data!J494^2</f>
        <v>2.7547260419631713E-6</v>
      </c>
      <c r="K494" s="8">
        <f t="shared" si="53"/>
        <v>2.624274205358108E-2</v>
      </c>
      <c r="L494" s="22">
        <f>'Parameters and Results'!$B$10*L493 + (1-'Parameters and Results'!$B$10)*Data!K494^2</f>
        <v>2.81868210329868E-4</v>
      </c>
      <c r="M494" s="8">
        <f t="shared" si="54"/>
        <v>0.26545631011988963</v>
      </c>
      <c r="N494" s="8">
        <f>Data!I494*$I$3023/I494</f>
        <v>3.5933122027393695E-4</v>
      </c>
      <c r="O494" s="8">
        <f>Data!J494*$K$3023/K494</f>
        <v>2.6919982480663983E-3</v>
      </c>
      <c r="P494" s="8">
        <f t="shared" si="55"/>
        <v>3.0513294683403355E-3</v>
      </c>
    </row>
    <row r="495" spans="1:16" x14ac:dyDescent="0.2">
      <c r="A495" s="3">
        <v>35797</v>
      </c>
      <c r="B495" s="22">
        <f>'Parameters and Results'!$B$10*'Volatility and Adjustment a)'!B494 + (1-'Parameters and Results'!$B$10)*Data!F495^2</f>
        <v>1.5849464838517472E-4</v>
      </c>
      <c r="C495" s="8">
        <f t="shared" si="49"/>
        <v>0.19905693179664374</v>
      </c>
      <c r="D495" s="22">
        <f>'Parameters and Results'!$B$10*'Volatility and Adjustment a)'!D494 + (1-'Parameters and Results'!$B$10)*Data!G495^2</f>
        <v>1.5043945635092579E-4</v>
      </c>
      <c r="E495" s="8">
        <f t="shared" si="50"/>
        <v>0.193932627702848</v>
      </c>
      <c r="F495" s="22">
        <f>'Parameters and Results'!$B$10*'Volatility and Adjustment a)'!F494 + (1-'Parameters and Results'!$B$10)*Data!H495^2</f>
        <v>2.879383152531762E-5</v>
      </c>
      <c r="G495" s="8">
        <f t="shared" si="51"/>
        <v>8.4843726234350436E-2</v>
      </c>
      <c r="H495" s="22">
        <f>'Parameters and Results'!$B$10*H494 + (1-'Parameters and Results'!$B$10)*Data!I495^2</f>
        <v>2.4940787757302065E-4</v>
      </c>
      <c r="I495" s="8">
        <f t="shared" si="52"/>
        <v>0.24970376327411481</v>
      </c>
      <c r="J495" s="22">
        <f>'Parameters and Results'!$B$10*J494 + (1-'Parameters and Results'!$B$10)*Data!J495^2</f>
        <v>2.5914448372785872E-6</v>
      </c>
      <c r="K495" s="8">
        <f t="shared" si="53"/>
        <v>2.5453117870305138E-2</v>
      </c>
      <c r="L495" s="22">
        <f>'Parameters and Results'!$B$10*L494 + (1-'Parameters and Results'!$B$10)*Data!K495^2</f>
        <v>2.7443440157198286E-4</v>
      </c>
      <c r="M495" s="8">
        <f t="shared" si="54"/>
        <v>0.26193243478614042</v>
      </c>
      <c r="N495" s="8">
        <f>Data!I495*$I$3023/I495</f>
        <v>1.4198121494371699E-2</v>
      </c>
      <c r="O495" s="8">
        <f>Data!J495*$K$3023/K495</f>
        <v>2.2295250476571152E-4</v>
      </c>
      <c r="P495" s="8">
        <f t="shared" si="55"/>
        <v>1.4421073999137411E-2</v>
      </c>
    </row>
    <row r="496" spans="1:16" x14ac:dyDescent="0.2">
      <c r="A496" s="3">
        <v>35800</v>
      </c>
      <c r="B496" s="22">
        <f>'Parameters and Results'!$B$10*'Volatility and Adjustment a)'!B495 + (1-'Parameters and Results'!$B$10)*Data!F496^2</f>
        <v>1.5943676447563107E-4</v>
      </c>
      <c r="C496" s="8">
        <f t="shared" si="49"/>
        <v>0.19964766745170795</v>
      </c>
      <c r="D496" s="22">
        <f>'Parameters and Results'!$B$10*'Volatility and Adjustment a)'!D495 + (1-'Parameters and Results'!$B$10)*Data!G496^2</f>
        <v>1.4167262344674778E-4</v>
      </c>
      <c r="E496" s="8">
        <f t="shared" si="50"/>
        <v>0.1881971196955122</v>
      </c>
      <c r="F496" s="22">
        <f>'Parameters and Results'!$B$10*'Volatility and Adjustment a)'!F495 + (1-'Parameters and Results'!$B$10)*Data!H496^2</f>
        <v>2.8760183476371529E-5</v>
      </c>
      <c r="G496" s="8">
        <f t="shared" si="51"/>
        <v>8.4794138176485304E-2</v>
      </c>
      <c r="H496" s="22">
        <f>'Parameters and Results'!$B$10*H495 + (1-'Parameters and Results'!$B$10)*Data!I496^2</f>
        <v>2.440776534608731E-4</v>
      </c>
      <c r="I496" s="8">
        <f t="shared" si="52"/>
        <v>0.24702107878725305</v>
      </c>
      <c r="J496" s="22">
        <f>'Parameters and Results'!$B$10*J495 + (1-'Parameters and Results'!$B$10)*Data!J496^2</f>
        <v>2.588416512873439E-6</v>
      </c>
      <c r="K496" s="8">
        <f t="shared" si="53"/>
        <v>2.5438241452945598E-2</v>
      </c>
      <c r="L496" s="22">
        <f>'Parameters and Results'!$B$10*L495 + (1-'Parameters and Results'!$B$10)*Data!K496^2</f>
        <v>2.7017894354927874E-4</v>
      </c>
      <c r="M496" s="8">
        <f t="shared" si="54"/>
        <v>0.25989370113051929</v>
      </c>
      <c r="N496" s="8">
        <f>Data!I496*$I$3023/I496</f>
        <v>1.4683334460475227E-2</v>
      </c>
      <c r="O496" s="8">
        <f>Data!J496*$K$3023/K496</f>
        <v>1.9465745630084432E-3</v>
      </c>
      <c r="P496" s="8">
        <f t="shared" si="55"/>
        <v>1.6629909023483672E-2</v>
      </c>
    </row>
    <row r="497" spans="1:16" x14ac:dyDescent="0.2">
      <c r="A497" s="3">
        <v>35801</v>
      </c>
      <c r="B497" s="22">
        <f>'Parameters and Results'!$B$10*'Volatility and Adjustment a)'!B496 + (1-'Parameters and Results'!$B$10)*Data!F497^2</f>
        <v>1.4987837699939738E-4</v>
      </c>
      <c r="C497" s="8">
        <f t="shared" si="49"/>
        <v>0.19357064408078345</v>
      </c>
      <c r="D497" s="22">
        <f>'Parameters and Results'!$B$10*'Volatility and Adjustment a)'!D496 + (1-'Parameters and Results'!$B$10)*Data!G497^2</f>
        <v>1.4016318916307963E-4</v>
      </c>
      <c r="E497" s="8">
        <f t="shared" si="50"/>
        <v>0.18719187292927519</v>
      </c>
      <c r="F497" s="22">
        <f>'Parameters and Results'!$B$10*'Volatility and Adjustment a)'!F496 + (1-'Parameters and Results'!$B$10)*Data!H497^2</f>
        <v>2.7040195698887673E-5</v>
      </c>
      <c r="G497" s="8">
        <f t="shared" si="51"/>
        <v>8.2219516689907138E-2</v>
      </c>
      <c r="H497" s="22">
        <f>'Parameters and Results'!$B$10*H496 + (1-'Parameters and Results'!$B$10)*Data!I497^2</f>
        <v>2.3125660181132004E-4</v>
      </c>
      <c r="I497" s="8">
        <f t="shared" si="52"/>
        <v>0.24044573286467366</v>
      </c>
      <c r="J497" s="22">
        <f>'Parameters and Results'!$B$10*J496 + (1-'Parameters and Results'!$B$10)*Data!J497^2</f>
        <v>2.4336176128998918E-6</v>
      </c>
      <c r="K497" s="8">
        <f t="shared" si="53"/>
        <v>2.4665855006972146E-2</v>
      </c>
      <c r="L497" s="22">
        <f>'Parameters and Results'!$B$10*L496 + (1-'Parameters and Results'!$B$10)*Data!K497^2</f>
        <v>2.5585307948599646E-4</v>
      </c>
      <c r="M497" s="8">
        <f t="shared" si="54"/>
        <v>0.25290960810435636</v>
      </c>
      <c r="N497" s="8">
        <f>Data!I497*$I$3023/I497</f>
        <v>-6.5629394887446986E-3</v>
      </c>
      <c r="O497" s="8">
        <f>Data!J497*$K$3023/K497</f>
        <v>-1.1566462268661299E-4</v>
      </c>
      <c r="P497" s="8">
        <f t="shared" si="55"/>
        <v>-6.6786041114313115E-3</v>
      </c>
    </row>
    <row r="498" spans="1:16" x14ac:dyDescent="0.2">
      <c r="A498" s="3">
        <v>35802</v>
      </c>
      <c r="B498" s="22">
        <f>'Parameters and Results'!$B$10*'Volatility and Adjustment a)'!B497 + (1-'Parameters and Results'!$B$10)*Data!F498^2</f>
        <v>1.4442890029160577E-4</v>
      </c>
      <c r="C498" s="8">
        <f t="shared" si="49"/>
        <v>0.19001901239850039</v>
      </c>
      <c r="D498" s="22">
        <f>'Parameters and Results'!$B$10*'Volatility and Adjustment a)'!D497 + (1-'Parameters and Results'!$B$10)*Data!G498^2</f>
        <v>1.3218202090559003E-4</v>
      </c>
      <c r="E498" s="8">
        <f t="shared" si="50"/>
        <v>0.18178422711114819</v>
      </c>
      <c r="F498" s="22">
        <f>'Parameters and Results'!$B$10*'Volatility and Adjustment a)'!F497 + (1-'Parameters and Results'!$B$10)*Data!H498^2</f>
        <v>2.6937370239172291E-5</v>
      </c>
      <c r="G498" s="8">
        <f t="shared" si="51"/>
        <v>8.2063040156900552E-2</v>
      </c>
      <c r="H498" s="22">
        <f>'Parameters and Results'!$B$10*H497 + (1-'Parameters and Results'!$B$10)*Data!I498^2</f>
        <v>2.2138355369155394E-4</v>
      </c>
      <c r="I498" s="8">
        <f t="shared" si="52"/>
        <v>0.23525706880535702</v>
      </c>
      <c r="J498" s="22">
        <f>'Parameters and Results'!$B$10*J497 + (1-'Parameters and Results'!$B$10)*Data!J498^2</f>
        <v>2.4243633215255076E-6</v>
      </c>
      <c r="K498" s="8">
        <f t="shared" si="53"/>
        <v>2.4618912047070174E-2</v>
      </c>
      <c r="L498" s="22">
        <f>'Parameters and Results'!$B$10*L497 + (1-'Parameters and Results'!$B$10)*Data!K498^2</f>
        <v>2.431613133693183E-4</v>
      </c>
      <c r="M498" s="8">
        <f t="shared" si="54"/>
        <v>0.24655694746311566</v>
      </c>
      <c r="N498" s="8">
        <f>Data!I498*$I$3023/I498</f>
        <v>-9.937211285415944E-3</v>
      </c>
      <c r="O498" s="8">
        <f>Data!J498*$K$3023/K498</f>
        <v>1.9050114006144369E-3</v>
      </c>
      <c r="P498" s="8">
        <f t="shared" si="55"/>
        <v>-8.0321998848015067E-3</v>
      </c>
    </row>
    <row r="499" spans="1:16" x14ac:dyDescent="0.2">
      <c r="A499" s="3">
        <v>35803</v>
      </c>
      <c r="B499" s="22">
        <f>'Parameters and Results'!$B$10*'Volatility and Adjustment a)'!B498 + (1-'Parameters and Results'!$B$10)*Data!F499^2</f>
        <v>1.3613379184798866E-4</v>
      </c>
      <c r="C499" s="8">
        <f t="shared" si="49"/>
        <v>0.18448156537171176</v>
      </c>
      <c r="D499" s="22">
        <f>'Parameters and Results'!$B$10*'Volatility and Adjustment a)'!D498 + (1-'Parameters and Results'!$B$10)*Data!G499^2</f>
        <v>1.2836567847033457E-4</v>
      </c>
      <c r="E499" s="8">
        <f t="shared" si="50"/>
        <v>0.17914078155903987</v>
      </c>
      <c r="F499" s="22">
        <f>'Parameters and Results'!$B$10*'Volatility and Adjustment a)'!F498 + (1-'Parameters and Results'!$B$10)*Data!H499^2</f>
        <v>2.9747432516455487E-5</v>
      </c>
      <c r="G499" s="8">
        <f t="shared" si="51"/>
        <v>8.6237220091523542E-2</v>
      </c>
      <c r="H499" s="22">
        <f>'Parameters and Results'!$B$10*H498 + (1-'Parameters and Results'!$B$10)*Data!I499^2</f>
        <v>2.0841713513668667E-4</v>
      </c>
      <c r="I499" s="8">
        <f t="shared" si="52"/>
        <v>0.22826362781698636</v>
      </c>
      <c r="J499" s="22">
        <f>'Parameters and Results'!$B$10*J498 + (1-'Parameters and Results'!$B$10)*Data!J499^2</f>
        <v>2.6772689264809952E-6</v>
      </c>
      <c r="K499" s="8">
        <f t="shared" si="53"/>
        <v>2.5871166027457069E-2</v>
      </c>
      <c r="L499" s="22">
        <f>'Parameters and Results'!$B$10*L498 + (1-'Parameters and Results'!$B$10)*Data!K499^2</f>
        <v>2.2857632627952849E-4</v>
      </c>
      <c r="M499" s="8">
        <f t="shared" si="54"/>
        <v>0.23904828292602756</v>
      </c>
      <c r="N499" s="8">
        <f>Data!I499*$I$3023/I499</f>
        <v>-2.8804800014804155E-3</v>
      </c>
      <c r="O499" s="8">
        <f>Data!J499*$K$3023/K499</f>
        <v>3.0939151122312157E-3</v>
      </c>
      <c r="P499" s="8">
        <f t="shared" si="55"/>
        <v>2.1343511075080012E-4</v>
      </c>
    </row>
    <row r="500" spans="1:16" x14ac:dyDescent="0.2">
      <c r="A500" s="3">
        <v>35804</v>
      </c>
      <c r="B500" s="22">
        <f>'Parameters and Results'!$B$10*'Volatility and Adjustment a)'!B499 + (1-'Parameters and Results'!$B$10)*Data!F500^2</f>
        <v>1.4972991321976432E-4</v>
      </c>
      <c r="C500" s="8">
        <f t="shared" si="49"/>
        <v>0.19347474849432184</v>
      </c>
      <c r="D500" s="22">
        <f>'Parameters and Results'!$B$10*'Volatility and Adjustment a)'!D499 + (1-'Parameters and Results'!$B$10)*Data!G500^2</f>
        <v>1.7506981398592023E-4</v>
      </c>
      <c r="E500" s="8">
        <f t="shared" si="50"/>
        <v>0.20920672430990372</v>
      </c>
      <c r="F500" s="22">
        <f>'Parameters and Results'!$B$10*'Volatility and Adjustment a)'!F499 + (1-'Parameters and Results'!$B$10)*Data!H500^2</f>
        <v>2.8561704296658584E-5</v>
      </c>
      <c r="G500" s="8">
        <f t="shared" si="51"/>
        <v>8.450104185253958E-2</v>
      </c>
      <c r="H500" s="22">
        <f>'Parameters and Results'!$B$10*H499 + (1-'Parameters and Results'!$B$10)*Data!I500^2</f>
        <v>2.6095828467971653E-4</v>
      </c>
      <c r="I500" s="8">
        <f t="shared" si="52"/>
        <v>0.25542038127355682</v>
      </c>
      <c r="J500" s="22">
        <f>'Parameters and Results'!$B$10*J499 + (1-'Parameters and Results'!$B$10)*Data!J500^2</f>
        <v>2.5705533866992741E-6</v>
      </c>
      <c r="K500" s="8">
        <f t="shared" si="53"/>
        <v>2.5350312555761881E-2</v>
      </c>
      <c r="L500" s="22">
        <f>'Parameters and Results'!$B$10*L499 + (1-'Parameters and Results'!$B$10)*Data!K500^2</f>
        <v>2.8370741761838992E-4</v>
      </c>
      <c r="M500" s="8">
        <f t="shared" si="54"/>
        <v>0.26632096125652122</v>
      </c>
      <c r="N500" s="8">
        <f>Data!I500*$I$3023/I500</f>
        <v>-3.6898195199122817E-2</v>
      </c>
      <c r="O500" s="8">
        <f>Data!J500*$K$3023/K500</f>
        <v>-1.1616532767774379E-3</v>
      </c>
      <c r="P500" s="8">
        <f t="shared" si="55"/>
        <v>-3.8059848475900257E-2</v>
      </c>
    </row>
    <row r="501" spans="1:16" x14ac:dyDescent="0.2">
      <c r="A501" s="3">
        <v>35807</v>
      </c>
      <c r="B501" s="22">
        <f>'Parameters and Results'!$B$10*'Volatility and Adjustment a)'!B500 + (1-'Parameters and Results'!$B$10)*Data!F501^2</f>
        <v>1.5187341171587294E-4</v>
      </c>
      <c r="C501" s="8">
        <f t="shared" si="49"/>
        <v>0.19485469696409227</v>
      </c>
      <c r="D501" s="22">
        <f>'Parameters and Results'!$B$10*'Volatility and Adjustment a)'!D500 + (1-'Parameters and Results'!$B$10)*Data!G501^2</f>
        <v>1.7370433971444096E-4</v>
      </c>
      <c r="E501" s="8">
        <f t="shared" si="50"/>
        <v>0.20838926298782823</v>
      </c>
      <c r="F501" s="22">
        <f>'Parameters and Results'!$B$10*'Volatility and Adjustment a)'!F500 + (1-'Parameters and Results'!$B$10)*Data!H501^2</f>
        <v>2.7565587346907419E-5</v>
      </c>
      <c r="G501" s="8">
        <f t="shared" si="51"/>
        <v>8.3014437519788417E-2</v>
      </c>
      <c r="H501" s="22">
        <f>'Parameters and Results'!$B$10*H500 + (1-'Parameters and Results'!$B$10)*Data!I501^2</f>
        <v>2.469554922334847E-4</v>
      </c>
      <c r="I501" s="8">
        <f t="shared" si="52"/>
        <v>0.2484730831667108</v>
      </c>
      <c r="J501" s="22">
        <f>'Parameters and Results'!$B$10*J500 + (1-'Parameters and Results'!$B$10)*Data!J501^2</f>
        <v>2.4809028612216693E-6</v>
      </c>
      <c r="K501" s="8">
        <f t="shared" si="53"/>
        <v>2.4904331255936531E-2</v>
      </c>
      <c r="L501" s="22">
        <f>'Parameters and Results'!$B$10*L500 + (1-'Parameters and Results'!$B$10)*Data!K501^2</f>
        <v>2.6905806490915663E-4</v>
      </c>
      <c r="M501" s="8">
        <f t="shared" si="54"/>
        <v>0.2593540364584464</v>
      </c>
      <c r="N501" s="8">
        <f>Data!I501*$I$3023/I501</f>
        <v>-6.0496559294840255E-3</v>
      </c>
      <c r="O501" s="8">
        <f>Data!J501*$K$3023/K501</f>
        <v>-1.2940934483536288E-3</v>
      </c>
      <c r="P501" s="8">
        <f t="shared" si="55"/>
        <v>-7.3437493778376545E-3</v>
      </c>
    </row>
    <row r="502" spans="1:16" x14ac:dyDescent="0.2">
      <c r="A502" s="3">
        <v>35808</v>
      </c>
      <c r="B502" s="22">
        <f>'Parameters and Results'!$B$10*'Volatility and Adjustment a)'!B501 + (1-'Parameters and Results'!$B$10)*Data!F502^2</f>
        <v>1.4329189472068389E-4</v>
      </c>
      <c r="C502" s="8">
        <f t="shared" si="49"/>
        <v>0.18926957938393313</v>
      </c>
      <c r="D502" s="22">
        <f>'Parameters and Results'!$B$10*'Volatility and Adjustment a)'!D501 + (1-'Parameters and Results'!$B$10)*Data!G502^2</f>
        <v>1.744646742668655E-4</v>
      </c>
      <c r="E502" s="8">
        <f t="shared" si="50"/>
        <v>0.20884484328495251</v>
      </c>
      <c r="F502" s="22">
        <f>'Parameters and Results'!$B$10*'Volatility and Adjustment a)'!F501 + (1-'Parameters and Results'!$B$10)*Data!H502^2</f>
        <v>2.9391257317744247E-5</v>
      </c>
      <c r="G502" s="8">
        <f t="shared" si="51"/>
        <v>8.571939296003013E-2</v>
      </c>
      <c r="H502" s="22">
        <f>'Parameters and Results'!$B$10*H501 + (1-'Parameters and Results'!$B$10)*Data!I502^2</f>
        <v>2.3810799373975868E-4</v>
      </c>
      <c r="I502" s="8">
        <f t="shared" si="52"/>
        <v>0.24398155347267481</v>
      </c>
      <c r="J502" s="22">
        <f>'Parameters and Results'!$B$10*J501 + (1-'Parameters and Results'!$B$10)*Data!J502^2</f>
        <v>2.6452131585969835E-6</v>
      </c>
      <c r="K502" s="8">
        <f t="shared" si="53"/>
        <v>2.5715817888009043E-2</v>
      </c>
      <c r="L502" s="22">
        <f>'Parameters and Results'!$B$10*L501 + (1-'Parameters and Results'!$B$10)*Data!K502^2</f>
        <v>2.5646295481844458E-4</v>
      </c>
      <c r="M502" s="8">
        <f t="shared" si="54"/>
        <v>0.25321085818860756</v>
      </c>
      <c r="N502" s="8">
        <f>Data!I502*$I$3023/I502</f>
        <v>1.1702369590282291E-2</v>
      </c>
      <c r="O502" s="8">
        <f>Data!J502*$K$3023/K502</f>
        <v>-2.7597414621349206E-3</v>
      </c>
      <c r="P502" s="8">
        <f t="shared" si="55"/>
        <v>8.9426281281473705E-3</v>
      </c>
    </row>
    <row r="503" spans="1:16" x14ac:dyDescent="0.2">
      <c r="A503" s="3">
        <v>35809</v>
      </c>
      <c r="B503" s="22">
        <f>'Parameters and Results'!$B$10*'Volatility and Adjustment a)'!B502 + (1-'Parameters and Results'!$B$10)*Data!F503^2</f>
        <v>1.3591688938068504E-4</v>
      </c>
      <c r="C503" s="8">
        <f t="shared" si="49"/>
        <v>0.18433453920839488</v>
      </c>
      <c r="D503" s="22">
        <f>'Parameters and Results'!$B$10*'Volatility and Adjustment a)'!D502 + (1-'Parameters and Results'!$B$10)*Data!G503^2</f>
        <v>1.6622505388938564E-4</v>
      </c>
      <c r="E503" s="8">
        <f t="shared" si="50"/>
        <v>0.20385353436314615</v>
      </c>
      <c r="F503" s="22">
        <f>'Parameters and Results'!$B$10*'Volatility and Adjustment a)'!F502 + (1-'Parameters and Results'!$B$10)*Data!H503^2</f>
        <v>2.8063752443305351E-5</v>
      </c>
      <c r="G503" s="8">
        <f t="shared" si="51"/>
        <v>8.3761196928090378E-2</v>
      </c>
      <c r="H503" s="22">
        <f>'Parameters and Results'!$B$10*H502 + (1-'Parameters and Results'!$B$10)*Data!I503^2</f>
        <v>2.2696695623926368E-4</v>
      </c>
      <c r="I503" s="8">
        <f t="shared" si="52"/>
        <v>0.23820524565973755</v>
      </c>
      <c r="J503" s="22">
        <f>'Parameters and Results'!$B$10*J502 + (1-'Parameters and Results'!$B$10)*Data!J503^2</f>
        <v>2.5257377198974826E-6</v>
      </c>
      <c r="K503" s="8">
        <f t="shared" si="53"/>
        <v>2.5128359078427118E-2</v>
      </c>
      <c r="L503" s="22">
        <f>'Parameters and Results'!$B$10*L502 + (1-'Parameters and Results'!$B$10)*Data!K503^2</f>
        <v>2.4496247728865808E-4</v>
      </c>
      <c r="M503" s="8">
        <f t="shared" si="54"/>
        <v>0.24746842085842896</v>
      </c>
      <c r="N503" s="8">
        <f>Data!I503*$I$3023/I503</f>
        <v>8.7004018205645364E-3</v>
      </c>
      <c r="O503" s="8">
        <f>Data!J503*$K$3023/K503</f>
        <v>9.996965843977728E-4</v>
      </c>
      <c r="P503" s="8">
        <f t="shared" si="55"/>
        <v>9.7000984049623092E-3</v>
      </c>
    </row>
    <row r="504" spans="1:16" x14ac:dyDescent="0.2">
      <c r="A504" s="3">
        <v>35810</v>
      </c>
      <c r="B504" s="22">
        <f>'Parameters and Results'!$B$10*'Volatility and Adjustment a)'!B503 + (1-'Parameters and Results'!$B$10)*Data!F504^2</f>
        <v>1.3565196932149994E-4</v>
      </c>
      <c r="C504" s="8">
        <f t="shared" si="49"/>
        <v>0.18415480534152506</v>
      </c>
      <c r="D504" s="22">
        <f>'Parameters and Results'!$B$10*'Volatility and Adjustment a)'!D503 + (1-'Parameters and Results'!$B$10)*Data!G504^2</f>
        <v>1.5967626385663934E-4</v>
      </c>
      <c r="E504" s="8">
        <f t="shared" si="50"/>
        <v>0.19979756245800356</v>
      </c>
      <c r="F504" s="22">
        <f>'Parameters and Results'!$B$10*'Volatility and Adjustment a)'!F503 + (1-'Parameters and Results'!$B$10)*Data!H504^2</f>
        <v>2.6380153109945107E-5</v>
      </c>
      <c r="G504" s="8">
        <f t="shared" si="51"/>
        <v>8.1209841013797565E-2</v>
      </c>
      <c r="H504" s="22">
        <f>'Parameters and Results'!$B$10*H503 + (1-'Parameters and Results'!$B$10)*Data!I504^2</f>
        <v>2.1547613678818607E-4</v>
      </c>
      <c r="I504" s="8">
        <f t="shared" si="52"/>
        <v>0.23209703616601077</v>
      </c>
      <c r="J504" s="22">
        <f>'Parameters and Results'!$B$10*J503 + (1-'Parameters and Results'!$B$10)*Data!J504^2</f>
        <v>2.3742137798950607E-6</v>
      </c>
      <c r="K504" s="8">
        <f t="shared" si="53"/>
        <v>2.4362952304139276E-2</v>
      </c>
      <c r="L504" s="22">
        <f>'Parameters and Results'!$B$10*L503 + (1-'Parameters and Results'!$B$10)*Data!K504^2</f>
        <v>2.3240509702337391E-4</v>
      </c>
      <c r="M504" s="8">
        <f t="shared" si="54"/>
        <v>0.24104205910140139</v>
      </c>
      <c r="N504" s="8">
        <f>Data!I504*$I$3023/I504</f>
        <v>7.3431793904699585E-3</v>
      </c>
      <c r="O504" s="8">
        <f>Data!J504*$K$3023/K504</f>
        <v>2.3466511776987381E-5</v>
      </c>
      <c r="P504" s="8">
        <f t="shared" si="55"/>
        <v>7.3666459022469462E-3</v>
      </c>
    </row>
    <row r="505" spans="1:16" x14ac:dyDescent="0.2">
      <c r="A505" s="3">
        <v>35811</v>
      </c>
      <c r="B505" s="22">
        <f>'Parameters and Results'!$B$10*'Volatility and Adjustment a)'!B504 + (1-'Parameters and Results'!$B$10)*Data!F505^2</f>
        <v>1.4840509660524862E-4</v>
      </c>
      <c r="C505" s="8">
        <f t="shared" si="49"/>
        <v>0.19261691034618988</v>
      </c>
      <c r="D505" s="22">
        <f>'Parameters and Results'!$B$10*'Volatility and Adjustment a)'!D504 + (1-'Parameters and Results'!$B$10)*Data!G505^2</f>
        <v>1.5772302910858609E-4</v>
      </c>
      <c r="E505" s="8">
        <f t="shared" si="50"/>
        <v>0.19857179376020787</v>
      </c>
      <c r="F505" s="22">
        <f>'Parameters and Results'!$B$10*'Volatility and Adjustment a)'!F504 + (1-'Parameters and Results'!$B$10)*Data!H505^2</f>
        <v>2.5105800901055332E-5</v>
      </c>
      <c r="G505" s="8">
        <f t="shared" si="51"/>
        <v>7.9224050800649121E-2</v>
      </c>
      <c r="H505" s="22">
        <f>'Parameters and Results'!$B$10*H504 + (1-'Parameters and Results'!$B$10)*Data!I505^2</f>
        <v>2.3269651655622895E-4</v>
      </c>
      <c r="I505" s="8">
        <f t="shared" si="52"/>
        <v>0.24119313659193795</v>
      </c>
      <c r="J505" s="22">
        <f>'Parameters and Results'!$B$10*J504 + (1-'Parameters and Results'!$B$10)*Data!J505^2</f>
        <v>2.2595220810949809E-6</v>
      </c>
      <c r="K505" s="8">
        <f t="shared" si="53"/>
        <v>2.3767215240194744E-2</v>
      </c>
      <c r="L505" s="22">
        <f>'Parameters and Results'!$B$10*L504 + (1-'Parameters and Results'!$B$10)*Data!K505^2</f>
        <v>2.4680778032277025E-4</v>
      </c>
      <c r="M505" s="8">
        <f t="shared" si="54"/>
        <v>0.24839876223663548</v>
      </c>
      <c r="N505" s="8">
        <f>Data!I505*$I$3023/I505</f>
        <v>2.6602406060585362E-2</v>
      </c>
      <c r="O505" s="8">
        <f>Data!J505*$K$3023/K505</f>
        <v>-8.8904297357450242E-4</v>
      </c>
      <c r="P505" s="8">
        <f t="shared" si="55"/>
        <v>2.571336308701086E-2</v>
      </c>
    </row>
    <row r="506" spans="1:16" x14ac:dyDescent="0.2">
      <c r="A506" s="3">
        <v>35815</v>
      </c>
      <c r="B506" s="22">
        <f>'Parameters and Results'!$B$10*'Volatility and Adjustment a)'!B505 + (1-'Parameters and Results'!$B$10)*Data!F506^2</f>
        <v>1.3999325809226226E-4</v>
      </c>
      <c r="C506" s="8">
        <f t="shared" si="49"/>
        <v>0.18707836465787689</v>
      </c>
      <c r="D506" s="22">
        <f>'Parameters and Results'!$B$10*'Volatility and Adjustment a)'!D505 + (1-'Parameters and Results'!$B$10)*Data!G506^2</f>
        <v>1.6688331126767366E-4</v>
      </c>
      <c r="E506" s="8">
        <f t="shared" si="50"/>
        <v>0.20425676932948494</v>
      </c>
      <c r="F506" s="22">
        <f>'Parameters and Results'!$B$10*'Volatility and Adjustment a)'!F505 + (1-'Parameters and Results'!$B$10)*Data!H506^2</f>
        <v>2.4582675722619748E-5</v>
      </c>
      <c r="G506" s="8">
        <f t="shared" si="51"/>
        <v>7.8394316953813284E-2</v>
      </c>
      <c r="H506" s="22">
        <f>'Parameters and Results'!$B$10*H505 + (1-'Parameters and Results'!$B$10)*Data!I506^2</f>
        <v>2.2740432205185961E-4</v>
      </c>
      <c r="I506" s="8">
        <f t="shared" si="52"/>
        <v>0.23843464620932275</v>
      </c>
      <c r="J506" s="22">
        <f>'Parameters and Results'!$B$10*J505 + (1-'Parameters and Results'!$B$10)*Data!J506^2</f>
        <v>2.2124408150357784E-6</v>
      </c>
      <c r="K506" s="8">
        <f t="shared" si="53"/>
        <v>2.3518295086143993E-2</v>
      </c>
      <c r="L506" s="22">
        <f>'Parameters and Results'!$B$10*L505 + (1-'Parameters and Results'!$B$10)*Data!K506^2</f>
        <v>2.4250916841848336E-4</v>
      </c>
      <c r="M506" s="8">
        <f t="shared" si="54"/>
        <v>0.24622609956018238</v>
      </c>
      <c r="N506" s="8">
        <f>Data!I506*$I$3023/I506</f>
        <v>1.4430449622287419E-2</v>
      </c>
      <c r="O506" s="8">
        <f>Data!J506*$K$3023/K506</f>
        <v>1.6040721757250606E-3</v>
      </c>
      <c r="P506" s="8">
        <f t="shared" si="55"/>
        <v>1.6034521798012479E-2</v>
      </c>
    </row>
    <row r="507" spans="1:16" x14ac:dyDescent="0.2">
      <c r="A507" s="3">
        <v>35816</v>
      </c>
      <c r="B507" s="22">
        <f>'Parameters and Results'!$B$10*'Volatility and Adjustment a)'!B506 + (1-'Parameters and Results'!$B$10)*Data!F507^2</f>
        <v>1.3166871581677664E-4</v>
      </c>
      <c r="C507" s="8">
        <f t="shared" si="49"/>
        <v>0.18143092061221031</v>
      </c>
      <c r="D507" s="22">
        <f>'Parameters and Results'!$B$10*'Volatility and Adjustment a)'!D506 + (1-'Parameters and Results'!$B$10)*Data!G507^2</f>
        <v>1.6070283233987433E-4</v>
      </c>
      <c r="E507" s="8">
        <f t="shared" si="50"/>
        <v>0.20043878887323327</v>
      </c>
      <c r="F507" s="22">
        <f>'Parameters and Results'!$B$10*'Volatility and Adjustment a)'!F506 + (1-'Parameters and Results'!$B$10)*Data!H507^2</f>
        <v>2.3118824965761161E-5</v>
      </c>
      <c r="G507" s="8">
        <f t="shared" si="51"/>
        <v>7.6024379257184929E-2</v>
      </c>
      <c r="H507" s="22">
        <f>'Parameters and Results'!$B$10*H506 + (1-'Parameters and Results'!$B$10)*Data!I507^2</f>
        <v>2.1544191382026962E-4</v>
      </c>
      <c r="I507" s="8">
        <f t="shared" si="52"/>
        <v>0.23207860404411995</v>
      </c>
      <c r="J507" s="22">
        <f>'Parameters and Results'!$B$10*J506 + (1-'Parameters and Results'!$B$10)*Data!J507^2</f>
        <v>2.0806942469185055E-6</v>
      </c>
      <c r="K507" s="8">
        <f t="shared" si="53"/>
        <v>2.2807313777155485E-2</v>
      </c>
      <c r="L507" s="22">
        <f>'Parameters and Results'!$B$10*L506 + (1-'Parameters and Results'!$B$10)*Data!K507^2</f>
        <v>2.2955945341918092E-4</v>
      </c>
      <c r="M507" s="8">
        <f t="shared" si="54"/>
        <v>0.23956181531036039</v>
      </c>
      <c r="N507" s="8">
        <f>Data!I507*$I$3023/I507</f>
        <v>-6.5299288555789817E-3</v>
      </c>
      <c r="O507" s="8">
        <f>Data!J507*$K$3023/K507</f>
        <v>1.7582574758646558E-4</v>
      </c>
      <c r="P507" s="8">
        <f t="shared" si="55"/>
        <v>-6.3541031079925158E-3</v>
      </c>
    </row>
    <row r="508" spans="1:16" x14ac:dyDescent="0.2">
      <c r="A508" s="3">
        <v>35817</v>
      </c>
      <c r="B508" s="22">
        <f>'Parameters and Results'!$B$10*'Volatility and Adjustment a)'!B507 + (1-'Parameters and Results'!$B$10)*Data!F508^2</f>
        <v>1.2456720783204486E-4</v>
      </c>
      <c r="C508" s="8">
        <f t="shared" si="49"/>
        <v>0.17647039966524475</v>
      </c>
      <c r="D508" s="22">
        <f>'Parameters and Results'!$B$10*'Volatility and Adjustment a)'!D507 + (1-'Parameters and Results'!$B$10)*Data!G508^2</f>
        <v>1.5493513312446453E-4</v>
      </c>
      <c r="E508" s="8">
        <f t="shared" si="50"/>
        <v>0.19680900203272239</v>
      </c>
      <c r="F508" s="22">
        <f>'Parameters and Results'!$B$10*'Volatility and Adjustment a)'!F507 + (1-'Parameters and Results'!$B$10)*Data!H508^2</f>
        <v>3.3975514868088152E-5</v>
      </c>
      <c r="G508" s="8">
        <f t="shared" si="51"/>
        <v>9.2162241276034729E-2</v>
      </c>
      <c r="H508" s="22">
        <f>'Parameters and Results'!$B$10*H507 + (1-'Parameters and Results'!$B$10)*Data!I508^2</f>
        <v>2.059189239683916E-4</v>
      </c>
      <c r="I508" s="8">
        <f t="shared" si="52"/>
        <v>0.22689145200315039</v>
      </c>
      <c r="J508" s="22">
        <f>'Parameters and Results'!$B$10*J507 + (1-'Parameters and Results'!$B$10)*Data!J508^2</f>
        <v>3.0577963381279348E-6</v>
      </c>
      <c r="K508" s="8">
        <f t="shared" si="53"/>
        <v>2.7648672382810421E-2</v>
      </c>
      <c r="L508" s="22">
        <f>'Parameters and Results'!$B$10*L507 + (1-'Parameters and Results'!$B$10)*Data!K508^2</f>
        <v>2.2416459289198123E-4</v>
      </c>
      <c r="M508" s="8">
        <f t="shared" si="54"/>
        <v>0.23673011684826945</v>
      </c>
      <c r="N508" s="8">
        <f>Data!I508*$I$3023/I508</f>
        <v>-9.501586338978997E-3</v>
      </c>
      <c r="O508" s="8">
        <f>Data!J508*$K$3023/K508</f>
        <v>-4.8149072835601834E-3</v>
      </c>
      <c r="P508" s="8">
        <f t="shared" si="55"/>
        <v>-1.431649362253918E-2</v>
      </c>
    </row>
    <row r="509" spans="1:16" x14ac:dyDescent="0.2">
      <c r="A509" s="3">
        <v>35818</v>
      </c>
      <c r="B509" s="22">
        <f>'Parameters and Results'!$B$10*'Volatility and Adjustment a)'!B508 + (1-'Parameters and Results'!$B$10)*Data!F509^2</f>
        <v>1.2842552426365226E-4</v>
      </c>
      <c r="C509" s="8">
        <f t="shared" si="49"/>
        <v>0.179182535605212</v>
      </c>
      <c r="D509" s="22">
        <f>'Parameters and Results'!$B$10*'Volatility and Adjustment a)'!D508 + (1-'Parameters and Results'!$B$10)*Data!G509^2</f>
        <v>1.4757152361773344E-4</v>
      </c>
      <c r="E509" s="8">
        <f t="shared" si="50"/>
        <v>0.19207519596354278</v>
      </c>
      <c r="F509" s="22">
        <f>'Parameters and Results'!$B$10*'Volatility and Adjustment a)'!F508 + (1-'Parameters and Results'!$B$10)*Data!H509^2</f>
        <v>3.9722019482942396E-5</v>
      </c>
      <c r="G509" s="8">
        <f t="shared" si="51"/>
        <v>9.9651918550199517E-2</v>
      </c>
      <c r="H509" s="22">
        <f>'Parameters and Results'!$B$10*H508 + (1-'Parameters and Results'!$B$10)*Data!I509^2</f>
        <v>2.0722596685950469E-4</v>
      </c>
      <c r="I509" s="8">
        <f t="shared" si="52"/>
        <v>0.22761039456684787</v>
      </c>
      <c r="J509" s="22">
        <f>'Parameters and Results'!$B$10*J508 + (1-'Parameters and Results'!$B$10)*Data!J509^2</f>
        <v>3.5749817534648172E-6</v>
      </c>
      <c r="K509" s="8">
        <f t="shared" si="53"/>
        <v>2.9895575565059861E-2</v>
      </c>
      <c r="L509" s="22">
        <f>'Parameters and Results'!$B$10*L508 + (1-'Parameters and Results'!$B$10)*Data!K509^2</f>
        <v>2.3126542373071293E-4</v>
      </c>
      <c r="M509" s="8">
        <f t="shared" si="54"/>
        <v>0.24045031905297659</v>
      </c>
      <c r="N509" s="8">
        <f>Data!I509*$I$3023/I509</f>
        <v>-1.897656776566797E-2</v>
      </c>
      <c r="O509" s="8">
        <f>Data!J509*$K$3023/K509</f>
        <v>-3.5508075399412167E-3</v>
      </c>
      <c r="P509" s="8">
        <f t="shared" si="55"/>
        <v>-2.2527375305609186E-2</v>
      </c>
    </row>
    <row r="510" spans="1:16" x14ac:dyDescent="0.2">
      <c r="A510" s="3">
        <v>35821</v>
      </c>
      <c r="B510" s="22">
        <f>'Parameters and Results'!$B$10*'Volatility and Adjustment a)'!B509 + (1-'Parameters and Results'!$B$10)*Data!F510^2</f>
        <v>1.2760444226194619E-4</v>
      </c>
      <c r="C510" s="8">
        <f t="shared" si="49"/>
        <v>0.17860881995435318</v>
      </c>
      <c r="D510" s="22">
        <f>'Parameters and Results'!$B$10*'Volatility and Adjustment a)'!D509 + (1-'Parameters and Results'!$B$10)*Data!G510^2</f>
        <v>1.387440511854156E-4</v>
      </c>
      <c r="E510" s="8">
        <f t="shared" si="50"/>
        <v>0.18624181269616633</v>
      </c>
      <c r="F510" s="22">
        <f>'Parameters and Results'!$B$10*'Volatility and Adjustment a)'!F509 + (1-'Parameters and Results'!$B$10)*Data!H510^2</f>
        <v>4.3048987476734529E-5</v>
      </c>
      <c r="G510" s="8">
        <f t="shared" si="51"/>
        <v>0.10374124960295993</v>
      </c>
      <c r="H510" s="22">
        <f>'Parameters and Results'!$B$10*H509 + (1-'Parameters and Results'!$B$10)*Data!I510^2</f>
        <v>1.9966507833368288E-4</v>
      </c>
      <c r="I510" s="8">
        <f t="shared" si="52"/>
        <v>0.22341949239809117</v>
      </c>
      <c r="J510" s="22">
        <f>'Parameters and Results'!$B$10*J509 + (1-'Parameters and Results'!$B$10)*Data!J510^2</f>
        <v>3.874408872906109E-6</v>
      </c>
      <c r="K510" s="8">
        <f t="shared" si="53"/>
        <v>3.1122374880887982E-2</v>
      </c>
      <c r="L510" s="22">
        <f>'Parameters and Results'!$B$10*L509 + (1-'Parameters and Results'!$B$10)*Data!K510^2</f>
        <v>2.2594102140458482E-4</v>
      </c>
      <c r="M510" s="8">
        <f t="shared" si="54"/>
        <v>0.23766626885434586</v>
      </c>
      <c r="N510" s="8">
        <f>Data!I510*$I$3023/I510</f>
        <v>1.1545485460244261E-2</v>
      </c>
      <c r="O510" s="8">
        <f>Data!J510*$K$3023/K510</f>
        <v>2.9211918109939448E-3</v>
      </c>
      <c r="P510" s="8">
        <f t="shared" si="55"/>
        <v>1.4466677271238206E-2</v>
      </c>
    </row>
    <row r="511" spans="1:16" x14ac:dyDescent="0.2">
      <c r="A511" s="3">
        <v>35822</v>
      </c>
      <c r="B511" s="22">
        <f>'Parameters and Results'!$B$10*'Volatility and Adjustment a)'!B510 + (1-'Parameters and Results'!$B$10)*Data!F511^2</f>
        <v>1.3702360283357966E-4</v>
      </c>
      <c r="C511" s="8">
        <f t="shared" si="49"/>
        <v>0.18508349658571646</v>
      </c>
      <c r="D511" s="22">
        <f>'Parameters and Results'!$B$10*'Volatility and Adjustment a)'!D510 + (1-'Parameters and Results'!$B$10)*Data!G511^2</f>
        <v>1.3984563995859766E-4</v>
      </c>
      <c r="E511" s="8">
        <f t="shared" si="50"/>
        <v>0.1869797047533486</v>
      </c>
      <c r="F511" s="22">
        <f>'Parameters and Results'!$B$10*'Volatility and Adjustment a)'!F510 + (1-'Parameters and Results'!$B$10)*Data!H511^2</f>
        <v>4.1039307023849762E-5</v>
      </c>
      <c r="G511" s="8">
        <f t="shared" si="51"/>
        <v>0.10129080291893455</v>
      </c>
      <c r="H511" s="22">
        <f>'Parameters and Results'!$B$10*H510 + (1-'Parameters and Results'!$B$10)*Data!I511^2</f>
        <v>2.1549633871405141E-4</v>
      </c>
      <c r="I511" s="8">
        <f t="shared" si="52"/>
        <v>0.23210791601863315</v>
      </c>
      <c r="J511" s="22">
        <f>'Parameters and Results'!$B$10*J510 + (1-'Parameters and Results'!$B$10)*Data!J511^2</f>
        <v>3.6935376321464795E-6</v>
      </c>
      <c r="K511" s="8">
        <f t="shared" si="53"/>
        <v>3.0387240875680368E-2</v>
      </c>
      <c r="L511" s="22">
        <f>'Parameters and Results'!$B$10*L510 + (1-'Parameters and Results'!$B$10)*Data!K511^2</f>
        <v>2.4264303930254054E-4</v>
      </c>
      <c r="M511" s="8">
        <f t="shared" si="54"/>
        <v>0.24629405154334347</v>
      </c>
      <c r="N511" s="8">
        <f>Data!I511*$I$3023/I511</f>
        <v>2.655029932372303E-2</v>
      </c>
      <c r="O511" s="8">
        <f>Data!J511*$K$3023/K511</f>
        <v>9.4795527740803177E-4</v>
      </c>
      <c r="P511" s="8">
        <f t="shared" si="55"/>
        <v>2.7498254601131061E-2</v>
      </c>
    </row>
    <row r="512" spans="1:16" x14ac:dyDescent="0.2">
      <c r="A512" s="3">
        <v>35823</v>
      </c>
      <c r="B512" s="22">
        <f>'Parameters and Results'!$B$10*'Volatility and Adjustment a)'!B511 + (1-'Parameters and Results'!$B$10)*Data!F512^2</f>
        <v>1.332968833464564E-4</v>
      </c>
      <c r="C512" s="8">
        <f t="shared" si="49"/>
        <v>0.18254922852922195</v>
      </c>
      <c r="D512" s="22">
        <f>'Parameters and Results'!$B$10*'Volatility and Adjustment a)'!D511 + (1-'Parameters and Results'!$B$10)*Data!G512^2</f>
        <v>1.3596724022317969E-4</v>
      </c>
      <c r="E512" s="8">
        <f t="shared" si="50"/>
        <v>0.1843686797039967</v>
      </c>
      <c r="F512" s="22">
        <f>'Parameters and Results'!$B$10*'Volatility and Adjustment a)'!F511 + (1-'Parameters and Results'!$B$10)*Data!H512^2</f>
        <v>3.9006109079501446E-5</v>
      </c>
      <c r="G512" s="8">
        <f t="shared" si="51"/>
        <v>9.874982161946097E-2</v>
      </c>
      <c r="H512" s="22">
        <f>'Parameters and Results'!$B$10*H511 + (1-'Parameters and Results'!$B$10)*Data!I512^2</f>
        <v>2.1157942452976102E-4</v>
      </c>
      <c r="I512" s="8">
        <f t="shared" si="52"/>
        <v>0.22998881740736929</v>
      </c>
      <c r="J512" s="22">
        <f>'Parameters and Results'!$B$10*J511 + (1-'Parameters and Results'!$B$10)*Data!J512^2</f>
        <v>3.510549817155131E-6</v>
      </c>
      <c r="K512" s="8">
        <f t="shared" si="53"/>
        <v>2.9624946485838296E-2</v>
      </c>
      <c r="L512" s="22">
        <f>'Parameters and Results'!$B$10*L511 + (1-'Parameters and Results'!$B$10)*Data!K512^2</f>
        <v>2.3831597622700604E-4</v>
      </c>
      <c r="M512" s="8">
        <f t="shared" si="54"/>
        <v>0.24408808667518272</v>
      </c>
      <c r="N512" s="8">
        <f>Data!I512*$I$3023/I512</f>
        <v>1.5253676187239945E-2</v>
      </c>
      <c r="O512" s="8">
        <f>Data!J512*$K$3023/K512</f>
        <v>8.4130997633481783E-4</v>
      </c>
      <c r="P512" s="8">
        <f t="shared" si="55"/>
        <v>1.6094986163574763E-2</v>
      </c>
    </row>
    <row r="513" spans="1:16" x14ac:dyDescent="0.2">
      <c r="A513" s="3">
        <v>35824</v>
      </c>
      <c r="B513" s="22">
        <f>'Parameters and Results'!$B$10*'Volatility and Adjustment a)'!B512 + (1-'Parameters and Results'!$B$10)*Data!F513^2</f>
        <v>1.3040683402685546E-4</v>
      </c>
      <c r="C513" s="8">
        <f t="shared" si="49"/>
        <v>0.18055943206244826</v>
      </c>
      <c r="D513" s="22">
        <f>'Parameters and Results'!$B$10*'Volatility and Adjustment a)'!D512 + (1-'Parameters and Results'!$B$10)*Data!G513^2</f>
        <v>1.3182552945939429E-4</v>
      </c>
      <c r="E513" s="8">
        <f t="shared" si="50"/>
        <v>0.1815389279599518</v>
      </c>
      <c r="F513" s="22">
        <f>'Parameters and Results'!$B$10*'Volatility and Adjustment a)'!F512 + (1-'Parameters and Results'!$B$10)*Data!H513^2</f>
        <v>3.6866149230430431E-5</v>
      </c>
      <c r="G513" s="8">
        <f t="shared" si="51"/>
        <v>9.6002798436335218E-2</v>
      </c>
      <c r="H513" s="22">
        <f>'Parameters and Results'!$B$10*H512 + (1-'Parameters and Results'!$B$10)*Data!I513^2</f>
        <v>2.0824662591429E-4</v>
      </c>
      <c r="I513" s="8">
        <f t="shared" si="52"/>
        <v>0.22817023574202772</v>
      </c>
      <c r="J513" s="22">
        <f>'Parameters and Results'!$B$10*J512 + (1-'Parameters and Results'!$B$10)*Data!J513^2</f>
        <v>3.3179534307387395E-6</v>
      </c>
      <c r="K513" s="8">
        <f t="shared" si="53"/>
        <v>2.8800839530900568E-2</v>
      </c>
      <c r="L513" s="22">
        <f>'Parameters and Results'!$B$10*L512 + (1-'Parameters and Results'!$B$10)*Data!K513^2</f>
        <v>2.3421886799796199E-4</v>
      </c>
      <c r="M513" s="8">
        <f t="shared" si="54"/>
        <v>0.24198081948677358</v>
      </c>
      <c r="N513" s="8">
        <f>Data!I513*$I$3023/I513</f>
        <v>1.5670192838247256E-2</v>
      </c>
      <c r="O513" s="8">
        <f>Data!J513*$K$3023/K513</f>
        <v>5.9136377828703001E-4</v>
      </c>
      <c r="P513" s="8">
        <f t="shared" si="55"/>
        <v>1.6261556616534285E-2</v>
      </c>
    </row>
    <row r="514" spans="1:16" x14ac:dyDescent="0.2">
      <c r="A514" s="3">
        <v>35825</v>
      </c>
      <c r="B514" s="22">
        <f>'Parameters and Results'!$B$10*'Volatility and Adjustment a)'!B513 + (1-'Parameters and Results'!$B$10)*Data!F514^2</f>
        <v>1.2522421947607092E-4</v>
      </c>
      <c r="C514" s="8">
        <f t="shared" si="49"/>
        <v>0.1769351713736354</v>
      </c>
      <c r="D514" s="22">
        <f>'Parameters and Results'!$B$10*'Volatility and Adjustment a)'!D513 + (1-'Parameters and Results'!$B$10)*Data!G514^2</f>
        <v>1.2560186471740595E-4</v>
      </c>
      <c r="E514" s="8">
        <f t="shared" si="50"/>
        <v>0.17720176686295058</v>
      </c>
      <c r="F514" s="22">
        <f>'Parameters and Results'!$B$10*'Volatility and Adjustment a)'!F513 + (1-'Parameters and Results'!$B$10)*Data!H514^2</f>
        <v>3.5914776433539426E-5</v>
      </c>
      <c r="G514" s="8">
        <f t="shared" si="51"/>
        <v>9.4755971360040714E-2</v>
      </c>
      <c r="H514" s="22">
        <f>'Parameters and Results'!$B$10*H513 + (1-'Parameters and Results'!$B$10)*Data!I514^2</f>
        <v>1.9627174003378857E-4</v>
      </c>
      <c r="I514" s="8">
        <f t="shared" si="52"/>
        <v>0.22151283260445012</v>
      </c>
      <c r="J514" s="22">
        <f>'Parameters and Results'!$B$10*J513 + (1-'Parameters and Results'!$B$10)*Data!J514^2</f>
        <v>3.2323298790185488E-6</v>
      </c>
      <c r="K514" s="8">
        <f t="shared" si="53"/>
        <v>2.8426791408012218E-2</v>
      </c>
      <c r="L514" s="22">
        <f>'Parameters and Results'!$B$10*L513 + (1-'Parameters and Results'!$B$10)*Data!K514^2</f>
        <v>2.2128484142105062E-4</v>
      </c>
      <c r="M514" s="8">
        <f t="shared" si="54"/>
        <v>0.23520461380521993</v>
      </c>
      <c r="N514" s="8">
        <f>Data!I514*$I$3023/I514</f>
        <v>3.8037825034003903E-3</v>
      </c>
      <c r="O514" s="8">
        <f>Data!J514*$K$3023/K514</f>
        <v>1.5026709836841784E-3</v>
      </c>
      <c r="P514" s="8">
        <f t="shared" si="55"/>
        <v>5.3064534870845689E-3</v>
      </c>
    </row>
    <row r="515" spans="1:16" x14ac:dyDescent="0.2">
      <c r="A515" s="3">
        <v>35828</v>
      </c>
      <c r="B515" s="22">
        <f>'Parameters and Results'!$B$10*'Volatility and Adjustment a)'!B514 + (1-'Parameters and Results'!$B$10)*Data!F515^2</f>
        <v>1.564630001398975E-4</v>
      </c>
      <c r="C515" s="8">
        <f t="shared" si="49"/>
        <v>0.19777702099833128</v>
      </c>
      <c r="D515" s="22">
        <f>'Parameters and Results'!$B$10*'Volatility and Adjustment a)'!D514 + (1-'Parameters and Results'!$B$10)*Data!G515^2</f>
        <v>1.4499712843076955E-4</v>
      </c>
      <c r="E515" s="8">
        <f t="shared" si="50"/>
        <v>0.19039244235970185</v>
      </c>
      <c r="F515" s="22">
        <f>'Parameters and Results'!$B$10*'Volatility and Adjustment a)'!F514 + (1-'Parameters and Results'!$B$10)*Data!H515^2</f>
        <v>3.4438638737869933E-5</v>
      </c>
      <c r="G515" s="8">
        <f t="shared" si="51"/>
        <v>9.2788251866642482E-2</v>
      </c>
      <c r="H515" s="22">
        <f>'Parameters and Results'!$B$10*H514 + (1-'Parameters and Results'!$B$10)*Data!I515^2</f>
        <v>2.5254708369056917E-4</v>
      </c>
      <c r="I515" s="8">
        <f t="shared" si="52"/>
        <v>0.25127031444769254</v>
      </c>
      <c r="J515" s="22">
        <f>'Parameters and Results'!$B$10*J514 + (1-'Parameters and Results'!$B$10)*Data!J515^2</f>
        <v>3.0994774864082944E-6</v>
      </c>
      <c r="K515" s="8">
        <f t="shared" si="53"/>
        <v>2.783647555999275E-2</v>
      </c>
      <c r="L515" s="22">
        <f>'Parameters and Results'!$B$10*L514 + (1-'Parameters and Results'!$B$10)*Data!K515^2</f>
        <v>2.7204269372979958E-4</v>
      </c>
      <c r="M515" s="8">
        <f t="shared" si="54"/>
        <v>0.26078856077759599</v>
      </c>
      <c r="N515" s="8">
        <f>Data!I515*$I$3023/I515</f>
        <v>3.8364356925242496E-2</v>
      </c>
      <c r="O515" s="8">
        <f>Data!J515*$K$3023/K515</f>
        <v>-1.1260147319868304E-3</v>
      </c>
      <c r="P515" s="8">
        <f t="shared" si="55"/>
        <v>3.7238342193255669E-2</v>
      </c>
    </row>
    <row r="516" spans="1:16" x14ac:dyDescent="0.2">
      <c r="A516" s="3">
        <v>35829</v>
      </c>
      <c r="B516" s="22">
        <f>'Parameters and Results'!$B$10*'Volatility and Adjustment a)'!B515 + (1-'Parameters and Results'!$B$10)*Data!F516^2</f>
        <v>1.4743881619196561E-4</v>
      </c>
      <c r="C516" s="8">
        <f t="shared" ref="C516:C579" si="56">SQRT(B516*250)</f>
        <v>0.19198881229902801</v>
      </c>
      <c r="D516" s="22">
        <f>'Parameters and Results'!$B$10*'Volatility and Adjustment a)'!D515 + (1-'Parameters and Results'!$B$10)*Data!G516^2</f>
        <v>1.3762997355384662E-4</v>
      </c>
      <c r="E516" s="8">
        <f t="shared" ref="E516:E579" si="57">SQRT(D516*250)</f>
        <v>0.18549256963140506</v>
      </c>
      <c r="F516" s="22">
        <f>'Parameters and Results'!$B$10*'Volatility and Adjustment a)'!F515 + (1-'Parameters and Results'!$B$10)*Data!H516^2</f>
        <v>3.2784723134995003E-5</v>
      </c>
      <c r="G516" s="8">
        <f t="shared" ref="G516:G579" si="58">SQRT(F516*250)</f>
        <v>9.0532760831362871E-2</v>
      </c>
      <c r="H516" s="22">
        <f>'Parameters and Results'!$B$10*H515 + (1-'Parameters and Results'!$B$10)*Data!I516^2</f>
        <v>2.3871905837932202E-4</v>
      </c>
      <c r="I516" s="8">
        <f t="shared" ref="I516:I579" si="59">SQRT(H516*250)</f>
        <v>0.24429442194784248</v>
      </c>
      <c r="J516" s="22">
        <f>'Parameters and Results'!$B$10*J515 + (1-'Parameters and Results'!$B$10)*Data!J516^2</f>
        <v>2.9506250821495508E-6</v>
      </c>
      <c r="K516" s="8">
        <f t="shared" ref="K516:K579" si="60">SQRT(J516*250)</f>
        <v>2.7159828249408862E-2</v>
      </c>
      <c r="L516" s="22">
        <f>'Parameters and Results'!$B$10*L515 + (1-'Parameters and Results'!$B$10)*Data!K516^2</f>
        <v>2.5663855469918589E-4</v>
      </c>
      <c r="M516" s="8">
        <f t="shared" ref="M516:M579" si="61">SQRT(L516*250)</f>
        <v>0.25329752994215415</v>
      </c>
      <c r="N516" s="8">
        <f>Data!I516*$I$3023/I516</f>
        <v>5.5056847934984955E-3</v>
      </c>
      <c r="O516" s="8">
        <f>Data!J516*$K$3023/K516</f>
        <v>-8.9957524470020206E-4</v>
      </c>
      <c r="P516" s="8">
        <f t="shared" ref="P516:P579" si="62">N516+O516</f>
        <v>4.6061095487982939E-3</v>
      </c>
    </row>
    <row r="517" spans="1:16" x14ac:dyDescent="0.2">
      <c r="A517" s="3">
        <v>35830</v>
      </c>
      <c r="B517" s="22">
        <f>'Parameters and Results'!$B$10*'Volatility and Adjustment a)'!B516 + (1-'Parameters and Results'!$B$10)*Data!F517^2</f>
        <v>1.391445735694757E-4</v>
      </c>
      <c r="C517" s="8">
        <f t="shared" si="56"/>
        <v>0.18651043775716394</v>
      </c>
      <c r="D517" s="22">
        <f>'Parameters and Results'!$B$10*'Volatility and Adjustment a)'!D516 + (1-'Parameters and Results'!$B$10)*Data!G517^2</f>
        <v>1.2942015422090752E-4</v>
      </c>
      <c r="E517" s="8">
        <f t="shared" si="57"/>
        <v>0.1798750637393268</v>
      </c>
      <c r="F517" s="22">
        <f>'Parameters and Results'!$B$10*'Volatility and Adjustment a)'!F516 + (1-'Parameters and Results'!$B$10)*Data!H517^2</f>
        <v>3.6249020637597566E-5</v>
      </c>
      <c r="G517" s="8">
        <f t="shared" si="58"/>
        <v>9.519587784877763E-2</v>
      </c>
      <c r="H517" s="22">
        <f>'Parameters and Results'!$B$10*H516 + (1-'Parameters and Results'!$B$10)*Data!I517^2</f>
        <v>2.2467879493902096E-4</v>
      </c>
      <c r="I517" s="8">
        <f t="shared" si="59"/>
        <v>0.23700147411937175</v>
      </c>
      <c r="J517" s="22">
        <f>'Parameters and Results'!$B$10*J516 + (1-'Parameters and Results'!$B$10)*Data!J517^2</f>
        <v>3.2624118573837817E-6</v>
      </c>
      <c r="K517" s="8">
        <f t="shared" si="60"/>
        <v>2.8558763354633292E-2</v>
      </c>
      <c r="L517" s="22">
        <f>'Parameters and Results'!$B$10*L516 + (1-'Parameters and Results'!$B$10)*Data!K517^2</f>
        <v>2.4275566248792857E-4</v>
      </c>
      <c r="M517" s="8">
        <f t="shared" si="61"/>
        <v>0.2463512038167911</v>
      </c>
      <c r="N517" s="8">
        <f>Data!I517*$I$3023/I517</f>
        <v>-2.6224058482665043E-3</v>
      </c>
      <c r="O517" s="8">
        <f>Data!J517*$K$3023/K517</f>
        <v>-3.1046988861740152E-3</v>
      </c>
      <c r="P517" s="8">
        <f t="shared" si="62"/>
        <v>-5.727104734440519E-3</v>
      </c>
    </row>
    <row r="518" spans="1:16" x14ac:dyDescent="0.2">
      <c r="A518" s="3">
        <v>35831</v>
      </c>
      <c r="B518" s="22">
        <f>'Parameters and Results'!$B$10*'Volatility and Adjustment a)'!B517 + (1-'Parameters and Results'!$B$10)*Data!F518^2</f>
        <v>1.310107893439881E-4</v>
      </c>
      <c r="C518" s="8">
        <f t="shared" si="56"/>
        <v>0.18097706301075014</v>
      </c>
      <c r="D518" s="22">
        <f>'Parameters and Results'!$B$10*'Volatility and Adjustment a)'!D517 + (1-'Parameters and Results'!$B$10)*Data!G518^2</f>
        <v>1.2232530539984233E-4</v>
      </c>
      <c r="E518" s="8">
        <f t="shared" si="57"/>
        <v>0.17487517362381827</v>
      </c>
      <c r="F518" s="22">
        <f>'Parameters and Results'!$B$10*'Volatility and Adjustment a)'!F517 + (1-'Parameters and Results'!$B$10)*Data!H518^2</f>
        <v>3.4342018367006705E-5</v>
      </c>
      <c r="G518" s="8">
        <f t="shared" si="58"/>
        <v>9.2657997991277996E-2</v>
      </c>
      <c r="H518" s="22">
        <f>'Parameters and Results'!$B$10*H517 + (1-'Parameters and Results'!$B$10)*Data!I518^2</f>
        <v>2.1119940027681714E-4</v>
      </c>
      <c r="I518" s="8">
        <f t="shared" si="59"/>
        <v>0.22978217961627112</v>
      </c>
      <c r="J518" s="22">
        <f>'Parameters and Results'!$B$10*J517 + (1-'Parameters and Results'!$B$10)*Data!J518^2</f>
        <v>3.0907816530306045E-6</v>
      </c>
      <c r="K518" s="8">
        <f t="shared" si="60"/>
        <v>2.7797399397383401E-2</v>
      </c>
      <c r="L518" s="22">
        <f>'Parameters and Results'!$B$10*L517 + (1-'Parameters and Results'!$B$10)*Data!K518^2</f>
        <v>2.2820443088639403E-4</v>
      </c>
      <c r="M518" s="8">
        <f t="shared" si="61"/>
        <v>0.23885373708945504</v>
      </c>
      <c r="N518" s="8">
        <f>Data!I518*$I$3023/I518</f>
        <v>-1.8567527397998909E-4</v>
      </c>
      <c r="O518" s="8">
        <f>Data!J518*$K$3023/K518</f>
        <v>7.0846357515979338E-4</v>
      </c>
      <c r="P518" s="8">
        <f t="shared" si="62"/>
        <v>5.2278830117980435E-4</v>
      </c>
    </row>
    <row r="519" spans="1:16" x14ac:dyDescent="0.2">
      <c r="A519" s="3">
        <v>35832</v>
      </c>
      <c r="B519" s="22">
        <f>'Parameters and Results'!$B$10*'Volatility and Adjustment a)'!B518 + (1-'Parameters and Results'!$B$10)*Data!F519^2</f>
        <v>1.2418217392100539E-4</v>
      </c>
      <c r="C519" s="8">
        <f t="shared" si="56"/>
        <v>0.17619745594148442</v>
      </c>
      <c r="D519" s="22">
        <f>'Parameters and Results'!$B$10*'Volatility and Adjustment a)'!D518 + (1-'Parameters and Results'!$B$10)*Data!G519^2</f>
        <v>1.1968435557956033E-4</v>
      </c>
      <c r="E519" s="8">
        <f t="shared" si="57"/>
        <v>0.17297713402322887</v>
      </c>
      <c r="F519" s="22">
        <f>'Parameters and Results'!$B$10*'Volatility and Adjustment a)'!F518 + (1-'Parameters and Results'!$B$10)*Data!H519^2</f>
        <v>3.336008253531622E-5</v>
      </c>
      <c r="G519" s="8">
        <f t="shared" si="58"/>
        <v>9.1323713425533984E-2</v>
      </c>
      <c r="H519" s="22">
        <f>'Parameters and Results'!$B$10*H518 + (1-'Parameters and Results'!$B$10)*Data!I519^2</f>
        <v>2.0276863595662629E-4</v>
      </c>
      <c r="I519" s="8">
        <f t="shared" si="59"/>
        <v>0.22514919273485431</v>
      </c>
      <c r="J519" s="22">
        <f>'Parameters and Results'!$B$10*J518 + (1-'Parameters and Results'!$B$10)*Data!J519^2</f>
        <v>3.0024074281784615E-6</v>
      </c>
      <c r="K519" s="8">
        <f t="shared" si="60"/>
        <v>2.7397114027660201E-2</v>
      </c>
      <c r="L519" s="22">
        <f>'Parameters and Results'!$B$10*L518 + (1-'Parameters and Results'!$B$10)*Data!K519^2</f>
        <v>2.2013372162329176E-4</v>
      </c>
      <c r="M519" s="8">
        <f t="shared" si="61"/>
        <v>0.23459205102863767</v>
      </c>
      <c r="N519" s="8">
        <f>Data!I519*$I$3023/I519</f>
        <v>1.0688671972342799E-2</v>
      </c>
      <c r="O519" s="8">
        <f>Data!J519*$K$3023/K519</f>
        <v>1.4422022836752103E-3</v>
      </c>
      <c r="P519" s="8">
        <f t="shared" si="62"/>
        <v>1.2130874256018009E-2</v>
      </c>
    </row>
    <row r="520" spans="1:16" x14ac:dyDescent="0.2">
      <c r="A520" s="3">
        <v>35835</v>
      </c>
      <c r="B520" s="22">
        <f>'Parameters and Results'!$B$10*'Volatility and Adjustment a)'!B519 + (1-'Parameters and Results'!$B$10)*Data!F520^2</f>
        <v>1.1830955310255725E-4</v>
      </c>
      <c r="C520" s="8">
        <f t="shared" si="56"/>
        <v>0.17198077879704846</v>
      </c>
      <c r="D520" s="22">
        <f>'Parameters and Results'!$B$10*'Volatility and Adjustment a)'!D519 + (1-'Parameters and Results'!$B$10)*Data!G520^2</f>
        <v>1.1267675079796482E-4</v>
      </c>
      <c r="E520" s="8">
        <f t="shared" si="57"/>
        <v>0.16783678887386758</v>
      </c>
      <c r="F520" s="22">
        <f>'Parameters and Results'!$B$10*'Volatility and Adjustment a)'!F519 + (1-'Parameters and Results'!$B$10)*Data!H520^2</f>
        <v>3.5542225856507284E-5</v>
      </c>
      <c r="G520" s="8">
        <f t="shared" si="58"/>
        <v>9.4263229650414698E-2</v>
      </c>
      <c r="H520" s="22">
        <f>'Parameters and Results'!$B$10*H519 + (1-'Parameters and Results'!$B$10)*Data!I520^2</f>
        <v>1.9235594203775058E-4</v>
      </c>
      <c r="I520" s="8">
        <f t="shared" si="59"/>
        <v>0.21929200967987331</v>
      </c>
      <c r="J520" s="22">
        <f>'Parameters and Results'!$B$10*J519 + (1-'Parameters and Results'!$B$10)*Data!J520^2</f>
        <v>3.1988003270856568E-6</v>
      </c>
      <c r="K520" s="8">
        <f t="shared" si="60"/>
        <v>2.8278968895124414E-2</v>
      </c>
      <c r="L520" s="22">
        <f>'Parameters and Results'!$B$10*L519 + (1-'Parameters and Results'!$B$10)*Data!K520^2</f>
        <v>2.0743056950324991E-4</v>
      </c>
      <c r="M520" s="8">
        <f t="shared" si="61"/>
        <v>0.22772273135506801</v>
      </c>
      <c r="N520" s="8">
        <f>Data!I520*$I$3023/I520</f>
        <v>-7.0561934325072545E-3</v>
      </c>
      <c r="O520" s="8">
        <f>Data!J520*$K$3023/K520</f>
        <v>2.7518385892901396E-3</v>
      </c>
      <c r="P520" s="8">
        <f t="shared" si="62"/>
        <v>-4.3043548432171149E-3</v>
      </c>
    </row>
    <row r="521" spans="1:16" x14ac:dyDescent="0.2">
      <c r="A521" s="3">
        <v>35836</v>
      </c>
      <c r="B521" s="22">
        <f>'Parameters and Results'!$B$10*'Volatility and Adjustment a)'!B520 + (1-'Parameters and Results'!$B$10)*Data!F521^2</f>
        <v>1.1150441927958735E-4</v>
      </c>
      <c r="C521" s="8">
        <f t="shared" si="56"/>
        <v>0.16696138721242357</v>
      </c>
      <c r="D521" s="22">
        <f>'Parameters and Results'!$B$10*'Volatility and Adjustment a)'!D520 + (1-'Parameters and Results'!$B$10)*Data!G521^2</f>
        <v>1.0990035341906313E-4</v>
      </c>
      <c r="E521" s="8">
        <f t="shared" si="57"/>
        <v>0.16575611106310917</v>
      </c>
      <c r="F521" s="22">
        <f>'Parameters and Results'!$B$10*'Volatility and Adjustment a)'!F520 + (1-'Parameters and Results'!$B$10)*Data!H521^2</f>
        <v>3.6048937611313586E-5</v>
      </c>
      <c r="G521" s="8">
        <f t="shared" si="58"/>
        <v>9.4932788871013349E-2</v>
      </c>
      <c r="H521" s="22">
        <f>'Parameters and Results'!$B$10*H520 + (1-'Parameters and Results'!$B$10)*Data!I521^2</f>
        <v>1.8322283576004708E-4</v>
      </c>
      <c r="I521" s="8">
        <f t="shared" si="59"/>
        <v>0.21402268323710871</v>
      </c>
      <c r="J521" s="22">
        <f>'Parameters and Results'!$B$10*J520 + (1-'Parameters and Results'!$B$10)*Data!J521^2</f>
        <v>3.2444043850182243E-6</v>
      </c>
      <c r="K521" s="8">
        <f t="shared" si="60"/>
        <v>2.8479836661304013E-2</v>
      </c>
      <c r="L521" s="22">
        <f>'Parameters and Results'!$B$10*L520 + (1-'Parameters and Results'!$B$10)*Data!K521^2</f>
        <v>1.9914317979044372E-4</v>
      </c>
      <c r="M521" s="8">
        <f t="shared" si="61"/>
        <v>0.22312730659336819</v>
      </c>
      <c r="N521" s="8">
        <f>Data!I521*$I$3023/I521</f>
        <v>8.4730698056956003E-3</v>
      </c>
      <c r="O521" s="8">
        <f>Data!J521*$K$3023/K521</f>
        <v>2.1702318778072682E-3</v>
      </c>
      <c r="P521" s="8">
        <f t="shared" si="62"/>
        <v>1.0643301683502868E-2</v>
      </c>
    </row>
    <row r="522" spans="1:16" x14ac:dyDescent="0.2">
      <c r="A522" s="3">
        <v>35837</v>
      </c>
      <c r="B522" s="22">
        <f>'Parameters and Results'!$B$10*'Volatility and Adjustment a)'!B521 + (1-'Parameters and Results'!$B$10)*Data!F522^2</f>
        <v>1.0486973433779947E-4</v>
      </c>
      <c r="C522" s="8">
        <f t="shared" si="56"/>
        <v>0.16191798412915678</v>
      </c>
      <c r="D522" s="22">
        <f>'Parameters and Results'!$B$10*'Volatility and Adjustment a)'!D521 + (1-'Parameters and Results'!$B$10)*Data!G522^2</f>
        <v>1.0336405779855543E-4</v>
      </c>
      <c r="E522" s="8">
        <f t="shared" si="57"/>
        <v>0.16075140574700694</v>
      </c>
      <c r="F522" s="22">
        <f>'Parameters and Results'!$B$10*'Volatility and Adjustment a)'!F521 + (1-'Parameters and Results'!$B$10)*Data!H522^2</f>
        <v>3.5887063814534729E-5</v>
      </c>
      <c r="G522" s="8">
        <f t="shared" si="58"/>
        <v>9.4719406425682814E-2</v>
      </c>
      <c r="H522" s="22">
        <f>'Parameters and Results'!$B$10*H521 + (1-'Parameters and Results'!$B$10)*Data!I522^2</f>
        <v>1.7223532460430672E-4</v>
      </c>
      <c r="I522" s="8">
        <f t="shared" si="59"/>
        <v>0.20750621954793713</v>
      </c>
      <c r="J522" s="22">
        <f>'Parameters and Results'!$B$10*J521 + (1-'Parameters and Results'!$B$10)*Data!J522^2</f>
        <v>3.229835743308127E-6</v>
      </c>
      <c r="K522" s="8">
        <f t="shared" si="60"/>
        <v>2.8415821927704851E-2</v>
      </c>
      <c r="L522" s="22">
        <f>'Parameters and Results'!$B$10*L521 + (1-'Parameters and Results'!$B$10)*Data!K522^2</f>
        <v>1.874455106342117E-4</v>
      </c>
      <c r="M522" s="8">
        <f t="shared" si="61"/>
        <v>0.21647488921016433</v>
      </c>
      <c r="N522" s="8">
        <f>Data!I522*$I$3023/I522</f>
        <v>-4.3105237016463388E-4</v>
      </c>
      <c r="O522" s="8">
        <f>Data!J522*$K$3023/K522</f>
        <v>-1.8939733049762866E-3</v>
      </c>
      <c r="P522" s="8">
        <f t="shared" si="62"/>
        <v>-2.3250256751409203E-3</v>
      </c>
    </row>
    <row r="523" spans="1:16" x14ac:dyDescent="0.2">
      <c r="A523" s="3">
        <v>35838</v>
      </c>
      <c r="B523" s="22">
        <f>'Parameters and Results'!$B$10*'Volatility and Adjustment a)'!B522 + (1-'Parameters and Results'!$B$10)*Data!F523^2</f>
        <v>1.0449151030375075E-4</v>
      </c>
      <c r="C523" s="8">
        <f t="shared" si="56"/>
        <v>0.1616257330252138</v>
      </c>
      <c r="D523" s="22">
        <f>'Parameters and Results'!$B$10*'Volatility and Adjustment a)'!D522 + (1-'Parameters and Results'!$B$10)*Data!G523^2</f>
        <v>9.8141900561986563E-5</v>
      </c>
      <c r="E523" s="8">
        <f t="shared" si="57"/>
        <v>0.15663803861290093</v>
      </c>
      <c r="F523" s="22">
        <f>'Parameters and Results'!$B$10*'Volatility and Adjustment a)'!F522 + (1-'Parameters and Results'!$B$10)*Data!H523^2</f>
        <v>3.4412671898471392E-5</v>
      </c>
      <c r="G523" s="8">
        <f t="shared" si="58"/>
        <v>9.2753263956681598E-2</v>
      </c>
      <c r="H523" s="22">
        <f>'Parameters and Results'!$B$10*H522 + (1-'Parameters and Results'!$B$10)*Data!I523^2</f>
        <v>1.6444010768791036E-4</v>
      </c>
      <c r="I523" s="8">
        <f t="shared" si="59"/>
        <v>0.20275607739837934</v>
      </c>
      <c r="J523" s="22">
        <f>'Parameters and Results'!$B$10*J522 + (1-'Parameters and Results'!$B$10)*Data!J523^2</f>
        <v>3.0971404708624269E-6</v>
      </c>
      <c r="K523" s="8">
        <f t="shared" si="60"/>
        <v>2.7825979187004485E-2</v>
      </c>
      <c r="L523" s="22">
        <f>'Parameters and Results'!$B$10*L522 + (1-'Parameters and Results'!$B$10)*Data!K523^2</f>
        <v>1.795864675380601E-4</v>
      </c>
      <c r="M523" s="8">
        <f t="shared" si="61"/>
        <v>0.21188821789923815</v>
      </c>
      <c r="N523" s="8">
        <f>Data!I523*$I$3023/I523</f>
        <v>-9.1833030974137614E-3</v>
      </c>
      <c r="O523" s="8">
        <f>Data!J523*$K$3023/K523</f>
        <v>-1.1265083706731242E-3</v>
      </c>
      <c r="P523" s="8">
        <f t="shared" si="62"/>
        <v>-1.0309811468086886E-2</v>
      </c>
    </row>
    <row r="524" spans="1:16" x14ac:dyDescent="0.2">
      <c r="A524" s="3">
        <v>35839</v>
      </c>
      <c r="B524" s="22">
        <f>'Parameters and Results'!$B$10*'Volatility and Adjustment a)'!B523 + (1-'Parameters and Results'!$B$10)*Data!F524^2</f>
        <v>9.9941039972768108E-5</v>
      </c>
      <c r="C524" s="8">
        <f t="shared" si="56"/>
        <v>0.15806726414154207</v>
      </c>
      <c r="D524" s="22">
        <f>'Parameters and Results'!$B$10*'Volatility and Adjustment a)'!D523 + (1-'Parameters and Results'!$B$10)*Data!G524^2</f>
        <v>9.3195412571906737E-5</v>
      </c>
      <c r="E524" s="8">
        <f t="shared" si="57"/>
        <v>0.15263961852342492</v>
      </c>
      <c r="F524" s="22">
        <f>'Parameters and Results'!$B$10*'Volatility and Adjustment a)'!F523 + (1-'Parameters and Results'!$B$10)*Data!H524^2</f>
        <v>3.2606993214344021E-5</v>
      </c>
      <c r="G524" s="8">
        <f t="shared" si="58"/>
        <v>9.0287032865113054E-2</v>
      </c>
      <c r="H524" s="22">
        <f>'Parameters and Results'!$B$10*H523 + (1-'Parameters and Results'!$B$10)*Data!I524^2</f>
        <v>1.5496196920683204E-4</v>
      </c>
      <c r="I524" s="8">
        <f t="shared" si="59"/>
        <v>0.19682604579096744</v>
      </c>
      <c r="J524" s="22">
        <f>'Parameters and Results'!$B$10*J523 + (1-'Parameters and Results'!$B$10)*Data!J524^2</f>
        <v>2.9346293892909639E-6</v>
      </c>
      <c r="K524" s="8">
        <f t="shared" si="60"/>
        <v>2.7086109859533927E-2</v>
      </c>
      <c r="L524" s="22">
        <f>'Parameters and Results'!$B$10*L523 + (1-'Parameters and Results'!$B$10)*Data!K524^2</f>
        <v>1.6941316330554347E-4</v>
      </c>
      <c r="M524" s="8">
        <f t="shared" si="61"/>
        <v>0.20579915166585569</v>
      </c>
      <c r="N524" s="8">
        <f>Data!I524*$I$3023/I524</f>
        <v>3.6994145728835824E-3</v>
      </c>
      <c r="O524" s="8">
        <f>Data!J524*$K$3023/K524</f>
        <v>7.149496011935306E-4</v>
      </c>
      <c r="P524" s="8">
        <f t="shared" si="62"/>
        <v>4.4143641740771126E-3</v>
      </c>
    </row>
    <row r="525" spans="1:16" x14ac:dyDescent="0.2">
      <c r="A525" s="3">
        <v>35843</v>
      </c>
      <c r="B525" s="22">
        <f>'Parameters and Results'!$B$10*'Volatility and Adjustment a)'!B524 + (1-'Parameters and Results'!$B$10)*Data!F525^2</f>
        <v>1.2440218971114967E-4</v>
      </c>
      <c r="C525" s="8">
        <f t="shared" si="56"/>
        <v>0.17635347296775139</v>
      </c>
      <c r="D525" s="22">
        <f>'Parameters and Results'!$B$10*'Volatility and Adjustment a)'!D524 + (1-'Parameters and Results'!$B$10)*Data!G525^2</f>
        <v>8.8013666524342364E-5</v>
      </c>
      <c r="E525" s="8">
        <f t="shared" si="57"/>
        <v>0.14833548675581845</v>
      </c>
      <c r="F525" s="22">
        <f>'Parameters and Results'!$B$10*'Volatility and Adjustment a)'!F524 + (1-'Parameters and Results'!$B$10)*Data!H525^2</f>
        <v>3.0895641755849141E-5</v>
      </c>
      <c r="G525" s="8">
        <f t="shared" si="58"/>
        <v>8.7885780641479685E-2</v>
      </c>
      <c r="H525" s="22">
        <f>'Parameters and Results'!$B$10*H524 + (1-'Parameters and Results'!$B$10)*Data!I525^2</f>
        <v>1.7244224817944602E-4</v>
      </c>
      <c r="I525" s="8">
        <f t="shared" si="59"/>
        <v>0.20763083115197872</v>
      </c>
      <c r="J525" s="22">
        <f>'Parameters and Results'!$B$10*J524 + (1-'Parameters and Results'!$B$10)*Data!J525^2</f>
        <v>2.780607758026425E-6</v>
      </c>
      <c r="K525" s="8">
        <f t="shared" si="60"/>
        <v>2.6365734192443917E-2</v>
      </c>
      <c r="L525" s="22">
        <f>'Parameters and Results'!$B$10*L524 + (1-'Parameters and Results'!$B$10)*Data!K525^2</f>
        <v>1.8758546162635695E-4</v>
      </c>
      <c r="M525" s="8">
        <f t="shared" si="61"/>
        <v>0.21655568661799032</v>
      </c>
      <c r="N525" s="8">
        <f>Data!I525*$I$3023/I525</f>
        <v>2.9123729270052592E-2</v>
      </c>
      <c r="O525" s="8">
        <f>Data!J525*$K$3023/K525</f>
        <v>7.1434384418515688E-4</v>
      </c>
      <c r="P525" s="8">
        <f t="shared" si="62"/>
        <v>2.9838073114237751E-2</v>
      </c>
    </row>
    <row r="526" spans="1:16" x14ac:dyDescent="0.2">
      <c r="A526" s="3">
        <v>35844</v>
      </c>
      <c r="B526" s="22">
        <f>'Parameters and Results'!$B$10*'Volatility and Adjustment a)'!B525 + (1-'Parameters and Results'!$B$10)*Data!F526^2</f>
        <v>1.1729281327556896E-4</v>
      </c>
      <c r="C526" s="8">
        <f t="shared" si="56"/>
        <v>0.17124019189107514</v>
      </c>
      <c r="D526" s="22">
        <f>'Parameters and Results'!$B$10*'Volatility and Adjustment a)'!D525 + (1-'Parameters and Results'!$B$10)*Data!G526^2</f>
        <v>8.7670186136955749E-5</v>
      </c>
      <c r="E526" s="8">
        <f t="shared" si="57"/>
        <v>0.14804575824466887</v>
      </c>
      <c r="F526" s="22">
        <f>'Parameters and Results'!$B$10*'Volatility and Adjustment a)'!F525 + (1-'Parameters and Results'!$B$10)*Data!H526^2</f>
        <v>3.0587470366921665E-5</v>
      </c>
      <c r="G526" s="8">
        <f t="shared" si="58"/>
        <v>8.7446369803042226E-2</v>
      </c>
      <c r="H526" s="22">
        <f>'Parameters and Results'!$B$10*H525 + (1-'Parameters and Results'!$B$10)*Data!I526^2</f>
        <v>1.6505772021596697E-4</v>
      </c>
      <c r="I526" s="8">
        <f t="shared" si="59"/>
        <v>0.20313648134688103</v>
      </c>
      <c r="J526" s="22">
        <f>'Parameters and Results'!$B$10*J525 + (1-'Parameters and Results'!$B$10)*Data!J526^2</f>
        <v>2.7528723330229519E-6</v>
      </c>
      <c r="K526" s="8">
        <f t="shared" si="60"/>
        <v>2.623391094091268E-2</v>
      </c>
      <c r="L526" s="22">
        <f>'Parameters and Results'!$B$10*L525 + (1-'Parameters and Results'!$B$10)*Data!K526^2</f>
        <v>1.7814766894856481E-4</v>
      </c>
      <c r="M526" s="8">
        <f t="shared" si="61"/>
        <v>0.21103771520072237</v>
      </c>
      <c r="N526" s="8">
        <f>Data!I526*$I$3023/I526</f>
        <v>9.900449020952596E-3</v>
      </c>
      <c r="O526" s="8">
        <f>Data!J526*$K$3023/K526</f>
        <v>-1.8029540080285759E-3</v>
      </c>
      <c r="P526" s="8">
        <f t="shared" si="62"/>
        <v>8.0974950129240192E-3</v>
      </c>
    </row>
    <row r="527" spans="1:16" x14ac:dyDescent="0.2">
      <c r="A527" s="3">
        <v>35845</v>
      </c>
      <c r="B527" s="22">
        <f>'Parameters and Results'!$B$10*'Volatility and Adjustment a)'!B526 + (1-'Parameters and Results'!$B$10)*Data!F527^2</f>
        <v>1.1029926013304857E-4</v>
      </c>
      <c r="C527" s="8">
        <f t="shared" si="56"/>
        <v>0.16605666211646597</v>
      </c>
      <c r="D527" s="22">
        <f>'Parameters and Results'!$B$10*'Volatility and Adjustment a)'!D526 + (1-'Parameters and Results'!$B$10)*Data!G527^2</f>
        <v>8.3226356554200138E-5</v>
      </c>
      <c r="E527" s="8">
        <f t="shared" si="57"/>
        <v>0.1442448929374972</v>
      </c>
      <c r="F527" s="22">
        <f>'Parameters and Results'!$B$10*'Volatility and Adjustment a)'!F526 + (1-'Parameters and Results'!$B$10)*Data!H527^2</f>
        <v>2.9110243595301686E-5</v>
      </c>
      <c r="G527" s="8">
        <f t="shared" si="58"/>
        <v>8.5308621480043978E-2</v>
      </c>
      <c r="H527" s="22">
        <f>'Parameters and Results'!$B$10*H526 + (1-'Parameters and Results'!$B$10)*Data!I527^2</f>
        <v>1.5560514899369771E-4</v>
      </c>
      <c r="I527" s="8">
        <f t="shared" si="59"/>
        <v>0.19723409251045931</v>
      </c>
      <c r="J527" s="22">
        <f>'Parameters and Results'!$B$10*J526 + (1-'Parameters and Results'!$B$10)*Data!J527^2</f>
        <v>2.6199219235771535E-6</v>
      </c>
      <c r="K527" s="8">
        <f t="shared" si="60"/>
        <v>2.5592586444013202E-2</v>
      </c>
      <c r="L527" s="22">
        <f>'Parameters and Results'!$B$10*L526 + (1-'Parameters and Results'!$B$10)*Data!K527^2</f>
        <v>1.6770085336192139E-4</v>
      </c>
      <c r="M527" s="8">
        <f t="shared" si="61"/>
        <v>0.20475647325659901</v>
      </c>
      <c r="N527" s="8">
        <f>Data!I527*$I$3023/I527</f>
        <v>-3.9783597890714947E-3</v>
      </c>
      <c r="O527" s="8">
        <f>Data!J527*$K$3023/K527</f>
        <v>8.8949620309696897E-4</v>
      </c>
      <c r="P527" s="8">
        <f t="shared" si="62"/>
        <v>-3.0888635859745257E-3</v>
      </c>
    </row>
    <row r="528" spans="1:16" x14ac:dyDescent="0.2">
      <c r="A528" s="3">
        <v>35846</v>
      </c>
      <c r="B528" s="22">
        <f>'Parameters and Results'!$B$10*'Volatility and Adjustment a)'!B527 + (1-'Parameters and Results'!$B$10)*Data!F528^2</f>
        <v>1.0368130452506566E-4</v>
      </c>
      <c r="C528" s="8">
        <f t="shared" si="56"/>
        <v>0.16099790722635626</v>
      </c>
      <c r="D528" s="22">
        <f>'Parameters and Results'!$B$10*'Volatility and Adjustment a)'!D527 + (1-'Parameters and Results'!$B$10)*Data!G528^2</f>
        <v>8.0216764429772959E-5</v>
      </c>
      <c r="E528" s="8">
        <f t="shared" si="57"/>
        <v>0.14161282112663118</v>
      </c>
      <c r="F528" s="22">
        <f>'Parameters and Results'!$B$10*'Volatility and Adjustment a)'!F527 + (1-'Parameters and Results'!$B$10)*Data!H528^2</f>
        <v>2.7377977850771037E-5</v>
      </c>
      <c r="G528" s="8">
        <f t="shared" si="58"/>
        <v>8.2731459933285109E-2</v>
      </c>
      <c r="H528" s="22">
        <f>'Parameters and Results'!$B$10*H527 + (1-'Parameters and Results'!$B$10)*Data!I528^2</f>
        <v>1.4684737132486514E-4</v>
      </c>
      <c r="I528" s="8">
        <f t="shared" si="59"/>
        <v>0.19160334765138182</v>
      </c>
      <c r="J528" s="22">
        <f>'Parameters and Results'!$B$10*J527 + (1-'Parameters and Results'!$B$10)*Data!J528^2</f>
        <v>2.464018006569395E-6</v>
      </c>
      <c r="K528" s="8">
        <f t="shared" si="60"/>
        <v>2.481943797998554E-2</v>
      </c>
      <c r="L528" s="22">
        <f>'Parameters and Results'!$B$10*L527 + (1-'Parameters and Results'!$B$10)*Data!K528^2</f>
        <v>1.5816395804382194E-4</v>
      </c>
      <c r="M528" s="8">
        <f t="shared" si="61"/>
        <v>0.19884916271122563</v>
      </c>
      <c r="N528" s="8">
        <f>Data!I528*$I$3023/I528</f>
        <v>4.6388476431559189E-3</v>
      </c>
      <c r="O528" s="8">
        <f>Data!J528*$K$3023/K528</f>
        <v>-1.8362029430334895E-4</v>
      </c>
      <c r="P528" s="8">
        <f t="shared" si="62"/>
        <v>4.4552273488525701E-3</v>
      </c>
    </row>
    <row r="529" spans="1:16" x14ac:dyDescent="0.2">
      <c r="A529" s="3">
        <v>35849</v>
      </c>
      <c r="B529" s="22">
        <f>'Parameters and Results'!$B$10*'Volatility and Adjustment a)'!B528 + (1-'Parameters and Results'!$B$10)*Data!F529^2</f>
        <v>9.7913929097910636E-5</v>
      </c>
      <c r="C529" s="8">
        <f t="shared" si="56"/>
        <v>0.15645600747327557</v>
      </c>
      <c r="D529" s="22">
        <f>'Parameters and Results'!$B$10*'Volatility and Adjustment a)'!D528 + (1-'Parameters and Results'!$B$10)*Data!G529^2</f>
        <v>7.6266878549583592E-5</v>
      </c>
      <c r="E529" s="8">
        <f t="shared" si="57"/>
        <v>0.13808229299007133</v>
      </c>
      <c r="F529" s="22">
        <f>'Parameters and Results'!$B$10*'Volatility and Adjustment a)'!F528 + (1-'Parameters and Results'!$B$10)*Data!H529^2</f>
        <v>2.8284245788754315E-5</v>
      </c>
      <c r="G529" s="8">
        <f t="shared" si="58"/>
        <v>8.4089603680767691E-2</v>
      </c>
      <c r="H529" s="22">
        <f>'Parameters and Results'!$B$10*H528 + (1-'Parameters and Results'!$B$10)*Data!I529^2</f>
        <v>1.3804419666897945E-4</v>
      </c>
      <c r="I529" s="8">
        <f t="shared" si="59"/>
        <v>0.18577149718739111</v>
      </c>
      <c r="J529" s="22">
        <f>'Parameters and Results'!$B$10*J528 + (1-'Parameters and Results'!$B$10)*Data!J529^2</f>
        <v>2.54558212098789E-6</v>
      </c>
      <c r="K529" s="8">
        <f t="shared" si="60"/>
        <v>2.5226881104230315E-2</v>
      </c>
      <c r="L529" s="22">
        <f>'Parameters and Results'!$B$10*L528 + (1-'Parameters and Results'!$B$10)*Data!K529^2</f>
        <v>1.4899507407315014E-4</v>
      </c>
      <c r="M529" s="8">
        <f t="shared" si="61"/>
        <v>0.19299940030551269</v>
      </c>
      <c r="N529" s="8">
        <f>Data!I529*$I$3023/I529</f>
        <v>-5.5080908401437378E-4</v>
      </c>
      <c r="O529" s="8">
        <f>Data!J529*$K$3023/K529</f>
        <v>-2.4078008457548727E-3</v>
      </c>
      <c r="P529" s="8">
        <f t="shared" si="62"/>
        <v>-2.9586099297692465E-3</v>
      </c>
    </row>
    <row r="530" spans="1:16" x14ac:dyDescent="0.2">
      <c r="A530" s="3">
        <v>35850</v>
      </c>
      <c r="B530" s="22">
        <f>'Parameters and Results'!$B$10*'Volatility and Adjustment a)'!B529 + (1-'Parameters and Results'!$B$10)*Data!F530^2</f>
        <v>9.7034769862153634E-5</v>
      </c>
      <c r="C530" s="8">
        <f t="shared" si="56"/>
        <v>0.15575202234814933</v>
      </c>
      <c r="D530" s="22">
        <f>'Parameters and Results'!$B$10*'Volatility and Adjustment a)'!D529 + (1-'Parameters and Results'!$B$10)*Data!G530^2</f>
        <v>7.491311048665824E-5</v>
      </c>
      <c r="E530" s="8">
        <f t="shared" si="57"/>
        <v>0.13685129747892258</v>
      </c>
      <c r="F530" s="22">
        <f>'Parameters and Results'!$B$10*'Volatility and Adjustment a)'!F529 + (1-'Parameters and Results'!$B$10)*Data!H530^2</f>
        <v>2.6637003990346654E-5</v>
      </c>
      <c r="G530" s="8">
        <f t="shared" si="58"/>
        <v>8.1604233943997434E-2</v>
      </c>
      <c r="H530" s="22">
        <f>'Parameters and Results'!$B$10*H529 + (1-'Parameters and Results'!$B$10)*Data!I530^2</f>
        <v>1.383174414255155E-4</v>
      </c>
      <c r="I530" s="8">
        <f t="shared" si="59"/>
        <v>0.18595526439544235</v>
      </c>
      <c r="J530" s="22">
        <f>'Parameters and Results'!$B$10*J529 + (1-'Parameters and Results'!$B$10)*Data!J530^2</f>
        <v>2.3973303591312008E-6</v>
      </c>
      <c r="K530" s="8">
        <f t="shared" si="60"/>
        <v>2.4481270183199243E-2</v>
      </c>
      <c r="L530" s="22">
        <f>'Parameters and Results'!$B$10*L529 + (1-'Parameters and Results'!$B$10)*Data!K530^2</f>
        <v>1.4822404793684581E-4</v>
      </c>
      <c r="M530" s="8">
        <f t="shared" si="61"/>
        <v>0.1924993817761799</v>
      </c>
      <c r="N530" s="8">
        <f>Data!I530*$I$3023/I530</f>
        <v>-1.8381208751035664E-2</v>
      </c>
      <c r="O530" s="8">
        <f>Data!J530*$K$3023/K530</f>
        <v>3.4684938840188009E-4</v>
      </c>
      <c r="P530" s="8">
        <f t="shared" si="62"/>
        <v>-1.8034359362633784E-2</v>
      </c>
    </row>
    <row r="531" spans="1:16" x14ac:dyDescent="0.2">
      <c r="A531" s="3">
        <v>35851</v>
      </c>
      <c r="B531" s="22">
        <f>'Parameters and Results'!$B$10*'Volatility and Adjustment a)'!B530 + (1-'Parameters and Results'!$B$10)*Data!F531^2</f>
        <v>1.0757699475236649E-4</v>
      </c>
      <c r="C531" s="8">
        <f t="shared" si="56"/>
        <v>0.16399466054750569</v>
      </c>
      <c r="D531" s="22">
        <f>'Parameters and Results'!$B$10*'Volatility and Adjustment a)'!D530 + (1-'Parameters and Results'!$B$10)*Data!G531^2</f>
        <v>7.8919137448946926E-5</v>
      </c>
      <c r="E531" s="8">
        <f t="shared" si="57"/>
        <v>0.14046275079976445</v>
      </c>
      <c r="F531" s="22">
        <f>'Parameters and Results'!$B$10*'Volatility and Adjustment a)'!F530 + (1-'Parameters and Results'!$B$10)*Data!H531^2</f>
        <v>2.5224815316731346E-5</v>
      </c>
      <c r="G531" s="8">
        <f t="shared" si="58"/>
        <v>7.9411610166164229E-2</v>
      </c>
      <c r="H531" s="22">
        <f>'Parameters and Results'!$B$10*H530 + (1-'Parameters and Results'!$B$10)*Data!I531^2</f>
        <v>1.5617194945118172E-4</v>
      </c>
      <c r="I531" s="8">
        <f t="shared" si="59"/>
        <v>0.19759298409304776</v>
      </c>
      <c r="J531" s="22">
        <f>'Parameters and Results'!$B$10*J530 + (1-'Parameters and Results'!$B$10)*Data!J531^2</f>
        <v>2.2702333785058231E-6</v>
      </c>
      <c r="K531" s="8">
        <f t="shared" si="60"/>
        <v>2.3823483049849277E-2</v>
      </c>
      <c r="L531" s="22">
        <f>'Parameters and Results'!$B$10*L530 + (1-'Parameters and Results'!$B$10)*Data!K531^2</f>
        <v>1.6417744511803192E-4</v>
      </c>
      <c r="M531" s="8">
        <f t="shared" si="61"/>
        <v>0.20259408007024288</v>
      </c>
      <c r="N531" s="8">
        <f>Data!I531*$I$3023/I531</f>
        <v>3.024430598818726E-2</v>
      </c>
      <c r="O531" s="8">
        <f>Data!J531*$K$3023/K531</f>
        <v>-6.8879790532219069E-4</v>
      </c>
      <c r="P531" s="8">
        <f t="shared" si="62"/>
        <v>2.955550808286507E-2</v>
      </c>
    </row>
    <row r="532" spans="1:16" x14ac:dyDescent="0.2">
      <c r="A532" s="3">
        <v>35852</v>
      </c>
      <c r="B532" s="22">
        <f>'Parameters and Results'!$B$10*'Volatility and Adjustment a)'!B531 + (1-'Parameters and Results'!$B$10)*Data!F532^2</f>
        <v>1.018254497205123E-4</v>
      </c>
      <c r="C532" s="8">
        <f t="shared" si="56"/>
        <v>0.15955050119046343</v>
      </c>
      <c r="D532" s="22">
        <f>'Parameters and Results'!$B$10*'Volatility and Adjustment a)'!D531 + (1-'Parameters and Results'!$B$10)*Data!G532^2</f>
        <v>7.6010491670473512E-5</v>
      </c>
      <c r="E532" s="8">
        <f t="shared" si="57"/>
        <v>0.13785000151475654</v>
      </c>
      <c r="F532" s="22">
        <f>'Parameters and Results'!$B$10*'Volatility and Adjustment a)'!F531 + (1-'Parameters and Results'!$B$10)*Data!H532^2</f>
        <v>2.3998127209179046E-5</v>
      </c>
      <c r="G532" s="8">
        <f t="shared" si="58"/>
        <v>7.745664466199631E-2</v>
      </c>
      <c r="H532" s="22">
        <f>'Parameters and Results'!$B$10*H531 + (1-'Parameters and Results'!$B$10)*Data!I532^2</f>
        <v>1.4894341670513615E-4</v>
      </c>
      <c r="I532" s="8">
        <f t="shared" si="59"/>
        <v>0.19296594045655838</v>
      </c>
      <c r="J532" s="22">
        <f>'Parameters and Results'!$B$10*J531 + (1-'Parameters and Results'!$B$10)*Data!J532^2</f>
        <v>2.1598314488261157E-6</v>
      </c>
      <c r="K532" s="8">
        <f t="shared" si="60"/>
        <v>2.3236993398598901E-2</v>
      </c>
      <c r="L532" s="22">
        <f>'Parameters and Results'!$B$10*L531 + (1-'Parameters and Results'!$B$10)*Data!K532^2</f>
        <v>1.5696464523708004E-4</v>
      </c>
      <c r="M532" s="8">
        <f t="shared" si="61"/>
        <v>0.19809381946257185</v>
      </c>
      <c r="N532" s="8">
        <f>Data!I532*$I$3023/I532</f>
        <v>8.8625149204956885E-3</v>
      </c>
      <c r="O532" s="8">
        <f>Data!J532*$K$3023/K532</f>
        <v>8.7682718659191396E-4</v>
      </c>
      <c r="P532" s="8">
        <f t="shared" si="62"/>
        <v>9.7393421070876025E-3</v>
      </c>
    </row>
    <row r="533" spans="1:16" x14ac:dyDescent="0.2">
      <c r="A533" s="3">
        <v>35853</v>
      </c>
      <c r="B533" s="22">
        <f>'Parameters and Results'!$B$10*'Volatility and Adjustment a)'!B532 + (1-'Parameters and Results'!$B$10)*Data!F533^2</f>
        <v>9.5727201837961085E-5</v>
      </c>
      <c r="C533" s="8">
        <f t="shared" si="56"/>
        <v>0.15469906418427448</v>
      </c>
      <c r="D533" s="22">
        <f>'Parameters and Results'!$B$10*'Volatility and Adjustment a)'!D532 + (1-'Parameters and Results'!$B$10)*Data!G533^2</f>
        <v>7.1474338470315916E-5</v>
      </c>
      <c r="E533" s="8">
        <f t="shared" si="57"/>
        <v>0.1336734252481733</v>
      </c>
      <c r="F533" s="22">
        <f>'Parameters and Results'!$B$10*'Volatility and Adjustment a)'!F532 + (1-'Parameters and Results'!$B$10)*Data!H533^2</f>
        <v>2.2563782425795765E-5</v>
      </c>
      <c r="G533" s="8">
        <f t="shared" si="58"/>
        <v>7.5106228812588785E-2</v>
      </c>
      <c r="H533" s="22">
        <f>'Parameters and Results'!$B$10*H532 + (1-'Parameters and Results'!$B$10)*Data!I533^2</f>
        <v>1.4003828608180505E-4</v>
      </c>
      <c r="I533" s="8">
        <f t="shared" si="59"/>
        <v>0.18710844855444467</v>
      </c>
      <c r="J533" s="22">
        <f>'Parameters and Results'!$B$10*J532 + (1-'Parameters and Results'!$B$10)*Data!J533^2</f>
        <v>2.0307404183216203E-6</v>
      </c>
      <c r="K533" s="8">
        <f t="shared" si="60"/>
        <v>2.2531868643776643E-2</v>
      </c>
      <c r="L533" s="22">
        <f>'Parameters and Results'!$B$10*L532 + (1-'Parameters and Results'!$B$10)*Data!K533^2</f>
        <v>1.475708148112726E-4</v>
      </c>
      <c r="M533" s="8">
        <f t="shared" si="61"/>
        <v>0.19207473468110831</v>
      </c>
      <c r="N533" s="8">
        <f>Data!I533*$I$3023/I533</f>
        <v>1.1079877773751397E-3</v>
      </c>
      <c r="O533" s="8">
        <f>Data!J533*$K$3023/K533</f>
        <v>-1.2571093984320677E-4</v>
      </c>
      <c r="P533" s="8">
        <f t="shared" si="62"/>
        <v>9.8227683753193294E-4</v>
      </c>
    </row>
    <row r="534" spans="1:16" x14ac:dyDescent="0.2">
      <c r="A534" s="3">
        <v>35856</v>
      </c>
      <c r="B534" s="22">
        <f>'Parameters and Results'!$B$10*'Volatility and Adjustment a)'!B533 + (1-'Parameters and Results'!$B$10)*Data!F534^2</f>
        <v>9.5061214419322307E-5</v>
      </c>
      <c r="C534" s="8">
        <f t="shared" si="56"/>
        <v>0.15415999352890028</v>
      </c>
      <c r="D534" s="22">
        <f>'Parameters and Results'!$B$10*'Volatility and Adjustment a)'!D533 + (1-'Parameters and Results'!$B$10)*Data!G534^2</f>
        <v>6.7332664516990003E-5</v>
      </c>
      <c r="E534" s="8">
        <f t="shared" si="57"/>
        <v>0.1297426920070934</v>
      </c>
      <c r="F534" s="22">
        <f>'Parameters and Results'!$B$10*'Volatility and Adjustment a)'!F533 + (1-'Parameters and Results'!$B$10)*Data!H534^2</f>
        <v>2.1289877596084659E-5</v>
      </c>
      <c r="G534" s="8">
        <f t="shared" si="58"/>
        <v>7.2955256143893879E-2</v>
      </c>
      <c r="H534" s="22">
        <f>'Parameters and Results'!$B$10*H533 + (1-'Parameters and Results'!$B$10)*Data!I534^2</f>
        <v>1.3475052201199642E-4</v>
      </c>
      <c r="I534" s="8">
        <f t="shared" si="59"/>
        <v>0.18354190394293915</v>
      </c>
      <c r="J534" s="22">
        <f>'Parameters and Results'!$B$10*J533 + (1-'Parameters and Results'!$B$10)*Data!J534^2</f>
        <v>1.9160889836476208E-6</v>
      </c>
      <c r="K534" s="8">
        <f t="shared" si="60"/>
        <v>2.1886576843168172E-2</v>
      </c>
      <c r="L534" s="22">
        <f>'Parameters and Results'!$B$10*L533 + (1-'Parameters and Results'!$B$10)*Data!K534^2</f>
        <v>1.4153894066449755E-4</v>
      </c>
      <c r="M534" s="8">
        <f t="shared" si="61"/>
        <v>0.18810830700988296</v>
      </c>
      <c r="N534" s="8">
        <f>Data!I534*$I$3023/I534</f>
        <v>1.1235981745896727E-2</v>
      </c>
      <c r="O534" s="8">
        <f>Data!J534*$K$3023/K534</f>
        <v>-4.9142743554446379E-4</v>
      </c>
      <c r="P534" s="8">
        <f t="shared" si="62"/>
        <v>1.0744554310352263E-2</v>
      </c>
    </row>
    <row r="535" spans="1:16" x14ac:dyDescent="0.2">
      <c r="A535" s="3">
        <v>35857</v>
      </c>
      <c r="B535" s="22">
        <f>'Parameters and Results'!$B$10*'Volatility and Adjustment a)'!B534 + (1-'Parameters and Results'!$B$10)*Data!F535^2</f>
        <v>8.9652906235923423E-5</v>
      </c>
      <c r="C535" s="8">
        <f t="shared" si="56"/>
        <v>0.14971047578236085</v>
      </c>
      <c r="D535" s="22">
        <f>'Parameters and Results'!$B$10*'Volatility and Adjustment a)'!D534 + (1-'Parameters and Results'!$B$10)*Data!G535^2</f>
        <v>6.4308619220914014E-5</v>
      </c>
      <c r="E535" s="8">
        <f t="shared" si="57"/>
        <v>0.12679572076859891</v>
      </c>
      <c r="F535" s="22">
        <f>'Parameters and Results'!$B$10*'Volatility and Adjustment a)'!F534 + (1-'Parameters and Results'!$B$10)*Data!H535^2</f>
        <v>2.0631661938469714E-5</v>
      </c>
      <c r="G535" s="8">
        <f t="shared" si="58"/>
        <v>7.1818629091743524E-2</v>
      </c>
      <c r="H535" s="22">
        <f>'Parameters and Results'!$B$10*H534 + (1-'Parameters and Results'!$B$10)*Data!I535^2</f>
        <v>1.2667021583296153E-4</v>
      </c>
      <c r="I535" s="8">
        <f t="shared" si="59"/>
        <v>0.17795379725715432</v>
      </c>
      <c r="J535" s="22">
        <f>'Parameters and Results'!$B$10*J534 + (1-'Parameters and Results'!$B$10)*Data!J535^2</f>
        <v>1.8568495744622756E-6</v>
      </c>
      <c r="K535" s="8">
        <f t="shared" si="60"/>
        <v>2.1545588727523064E-2</v>
      </c>
      <c r="L535" s="22">
        <f>'Parameters and Results'!$B$10*L534 + (1-'Parameters and Results'!$B$10)*Data!K535^2</f>
        <v>1.3307460145729852E-4</v>
      </c>
      <c r="M535" s="8">
        <f t="shared" si="61"/>
        <v>0.18239695821017585</v>
      </c>
      <c r="N535" s="8">
        <f>Data!I535*$I$3023/I535</f>
        <v>4.513879285344514E-4</v>
      </c>
      <c r="O535" s="8">
        <f>Data!J535*$K$3023/K535</f>
        <v>-1.3894815846100296E-3</v>
      </c>
      <c r="P535" s="8">
        <f t="shared" si="62"/>
        <v>-9.3809365607557817E-4</v>
      </c>
    </row>
    <row r="536" spans="1:16" x14ac:dyDescent="0.2">
      <c r="A536" s="3">
        <v>35858</v>
      </c>
      <c r="B536" s="22">
        <f>'Parameters and Results'!$B$10*'Volatility and Adjustment a)'!B535 + (1-'Parameters and Results'!$B$10)*Data!F536^2</f>
        <v>9.4302074516203882E-5</v>
      </c>
      <c r="C536" s="8">
        <f t="shared" si="56"/>
        <v>0.15354321420711164</v>
      </c>
      <c r="D536" s="22">
        <f>'Parameters and Results'!$B$10*'Volatility and Adjustment a)'!D535 + (1-'Parameters and Results'!$B$10)*Data!G536^2</f>
        <v>6.1647914105208249E-5</v>
      </c>
      <c r="E536" s="8">
        <f t="shared" si="57"/>
        <v>0.12414498993637263</v>
      </c>
      <c r="F536" s="22">
        <f>'Parameters and Results'!$B$10*'Volatility and Adjustment a)'!F535 + (1-'Parameters and Results'!$B$10)*Data!H536^2</f>
        <v>2.032574117031448E-5</v>
      </c>
      <c r="G536" s="8">
        <f t="shared" si="58"/>
        <v>7.1284186833957916E-2</v>
      </c>
      <c r="H536" s="22">
        <f>'Parameters and Results'!$B$10*H535 + (1-'Parameters and Results'!$B$10)*Data!I536^2</f>
        <v>1.3037245660480631E-4</v>
      </c>
      <c r="I536" s="8">
        <f t="shared" si="59"/>
        <v>0.18053563125101255</v>
      </c>
      <c r="J536" s="22">
        <f>'Parameters and Results'!$B$10*J535 + (1-'Parameters and Results'!$B$10)*Data!J536^2</f>
        <v>1.8293167053283048E-6</v>
      </c>
      <c r="K536" s="8">
        <f t="shared" si="60"/>
        <v>2.1385256050187387E-2</v>
      </c>
      <c r="L536" s="22">
        <f>'Parameters and Results'!$B$10*L535 + (1-'Parameters and Results'!$B$10)*Data!K536^2</f>
        <v>1.3452912219367609E-4</v>
      </c>
      <c r="M536" s="8">
        <f t="shared" si="61"/>
        <v>0.18339105907436987</v>
      </c>
      <c r="N536" s="8">
        <f>Data!I536*$I$3023/I536</f>
        <v>-2.1760718070655872E-2</v>
      </c>
      <c r="O536" s="8">
        <f>Data!J536*$K$3023/K536</f>
        <v>1.7174826178243587E-3</v>
      </c>
      <c r="P536" s="8">
        <f t="shared" si="62"/>
        <v>-2.0043235452831515E-2</v>
      </c>
    </row>
    <row r="537" spans="1:16" x14ac:dyDescent="0.2">
      <c r="A537" s="3">
        <v>35859</v>
      </c>
      <c r="B537" s="22">
        <f>'Parameters and Results'!$B$10*'Volatility and Adjustment a)'!B536 + (1-'Parameters and Results'!$B$10)*Data!F537^2</f>
        <v>9.1227894828036307E-5</v>
      </c>
      <c r="C537" s="8">
        <f t="shared" si="56"/>
        <v>0.15101977919136644</v>
      </c>
      <c r="D537" s="22">
        <f>'Parameters and Results'!$B$10*'Volatility and Adjustment a)'!D536 + (1-'Parameters and Results'!$B$10)*Data!G537^2</f>
        <v>6.6295417767979283E-5</v>
      </c>
      <c r="E537" s="8">
        <f t="shared" si="57"/>
        <v>0.12873948284032688</v>
      </c>
      <c r="F537" s="22">
        <f>'Parameters and Results'!$B$10*'Volatility and Adjustment a)'!F536 + (1-'Parameters and Results'!$B$10)*Data!H537^2</f>
        <v>1.9128355972884891E-5</v>
      </c>
      <c r="G537" s="8">
        <f t="shared" si="58"/>
        <v>6.9152649936363414E-2</v>
      </c>
      <c r="H537" s="22">
        <f>'Parameters and Results'!$B$10*H536 + (1-'Parameters and Results'!$B$10)*Data!I537^2</f>
        <v>1.3135081015646592E-4</v>
      </c>
      <c r="I537" s="8">
        <f t="shared" si="59"/>
        <v>0.18121176159156027</v>
      </c>
      <c r="J537" s="22">
        <f>'Parameters and Results'!$B$10*J536 + (1-'Parameters and Results'!$B$10)*Data!J537^2</f>
        <v>1.7215520375596418E-6</v>
      </c>
      <c r="K537" s="8">
        <f t="shared" si="60"/>
        <v>2.0745794980909033E-2</v>
      </c>
      <c r="L537" s="22">
        <f>'Parameters and Results'!$B$10*L536 + (1-'Parameters and Results'!$B$10)*Data!K537^2</f>
        <v>1.3499510567921004E-4</v>
      </c>
      <c r="M537" s="8">
        <f t="shared" si="61"/>
        <v>0.18370840051506221</v>
      </c>
      <c r="N537" s="8">
        <f>Data!I537*$I$3023/I537</f>
        <v>-1.9130311072909807E-2</v>
      </c>
      <c r="O537" s="8">
        <f>Data!J537*$K$3023/K537</f>
        <v>2.7299294515922482E-4</v>
      </c>
      <c r="P537" s="8">
        <f t="shared" si="62"/>
        <v>-1.8857318127750582E-2</v>
      </c>
    </row>
    <row r="538" spans="1:16" x14ac:dyDescent="0.2">
      <c r="A538" s="3">
        <v>35860</v>
      </c>
      <c r="B538" s="22">
        <f>'Parameters and Results'!$B$10*'Volatility and Adjustment a)'!B537 + (1-'Parameters and Results'!$B$10)*Data!F538^2</f>
        <v>9.9637313085144258E-5</v>
      </c>
      <c r="C538" s="8">
        <f t="shared" si="56"/>
        <v>0.15782689337145955</v>
      </c>
      <c r="D538" s="22">
        <f>'Parameters and Results'!$B$10*'Volatility and Adjustment a)'!D537 + (1-'Parameters and Results'!$B$10)*Data!G538^2</f>
        <v>8.5709231333096439E-5</v>
      </c>
      <c r="E538" s="8">
        <f t="shared" si="57"/>
        <v>0.14638069487905195</v>
      </c>
      <c r="F538" s="22">
        <f>'Parameters and Results'!$B$10*'Volatility and Adjustment a)'!F537 + (1-'Parameters and Results'!$B$10)*Data!H538^2</f>
        <v>2.1471656460331229E-5</v>
      </c>
      <c r="G538" s="8">
        <f t="shared" si="58"/>
        <v>7.3266050221660009E-2</v>
      </c>
      <c r="H538" s="22">
        <f>'Parameters and Results'!$B$10*H537 + (1-'Parameters and Results'!$B$10)*Data!I538^2</f>
        <v>1.5794957083985396E-4</v>
      </c>
      <c r="I538" s="8">
        <f t="shared" si="59"/>
        <v>0.19871434953209466</v>
      </c>
      <c r="J538" s="22">
        <f>'Parameters and Results'!$B$10*J537 + (1-'Parameters and Results'!$B$10)*Data!J538^2</f>
        <v>1.9324490814298124E-6</v>
      </c>
      <c r="K538" s="8">
        <f t="shared" si="60"/>
        <v>2.1979815066498015E-2</v>
      </c>
      <c r="L538" s="22">
        <f>'Parameters and Results'!$B$10*L537 + (1-'Parameters and Results'!$B$10)*Data!K538^2</f>
        <v>1.6827216934162275E-4</v>
      </c>
      <c r="M538" s="8">
        <f t="shared" si="61"/>
        <v>0.20510495443895471</v>
      </c>
      <c r="N538" s="8">
        <f>Data!I538*$I$3023/I538</f>
        <v>3.453050902821362E-2</v>
      </c>
      <c r="O538" s="8">
        <f>Data!J538*$K$3023/K538</f>
        <v>3.2341097885170535E-3</v>
      </c>
      <c r="P538" s="8">
        <f t="shared" si="62"/>
        <v>3.7764618816730676E-2</v>
      </c>
    </row>
    <row r="539" spans="1:16" x14ac:dyDescent="0.2">
      <c r="A539" s="3">
        <v>35863</v>
      </c>
      <c r="B539" s="22">
        <f>'Parameters and Results'!$B$10*'Volatility and Adjustment a)'!B538 + (1-'Parameters and Results'!$B$10)*Data!F539^2</f>
        <v>9.5969905815710039E-5</v>
      </c>
      <c r="C539" s="8">
        <f t="shared" si="56"/>
        <v>0.15489504980446442</v>
      </c>
      <c r="D539" s="22">
        <f>'Parameters and Results'!$B$10*'Volatility and Adjustment a)'!D538 + (1-'Parameters and Results'!$B$10)*Data!G539^2</f>
        <v>8.1183704460427938E-5</v>
      </c>
      <c r="E539" s="8">
        <f t="shared" si="57"/>
        <v>0.14246377123713588</v>
      </c>
      <c r="F539" s="22">
        <f>'Parameters and Results'!$B$10*'Volatility and Adjustment a)'!F538 + (1-'Parameters and Results'!$B$10)*Data!H539^2</f>
        <v>2.0524972596348902E-5</v>
      </c>
      <c r="G539" s="8">
        <f t="shared" si="58"/>
        <v>7.1632696089755171E-2</v>
      </c>
      <c r="H539" s="22">
        <f>'Parameters and Results'!$B$10*H538 + (1-'Parameters and Results'!$B$10)*Data!I539^2</f>
        <v>1.4929333915987152E-4</v>
      </c>
      <c r="I539" s="8">
        <f t="shared" si="59"/>
        <v>0.19319248119419108</v>
      </c>
      <c r="J539" s="22">
        <f>'Parameters and Results'!$B$10*J538 + (1-'Parameters and Results'!$B$10)*Data!J539^2</f>
        <v>1.847247533671403E-6</v>
      </c>
      <c r="K539" s="8">
        <f t="shared" si="60"/>
        <v>2.1489808826926561E-2</v>
      </c>
      <c r="L539" s="22">
        <f>'Parameters and Results'!$B$10*L538 + (1-'Parameters and Results'!$B$10)*Data!K539^2</f>
        <v>1.5870962252945329E-4</v>
      </c>
      <c r="M539" s="8">
        <f t="shared" si="61"/>
        <v>0.19919188144189842</v>
      </c>
      <c r="N539" s="8">
        <f>Data!I539*$I$3023/I539</f>
        <v>5.47977898146254E-3</v>
      </c>
      <c r="O539" s="8">
        <f>Data!J539*$K$3023/K539</f>
        <v>-1.0347608774863117E-3</v>
      </c>
      <c r="P539" s="8">
        <f t="shared" si="62"/>
        <v>4.445018103976228E-3</v>
      </c>
    </row>
    <row r="540" spans="1:16" x14ac:dyDescent="0.2">
      <c r="A540" s="3">
        <v>35864</v>
      </c>
      <c r="B540" s="22">
        <f>'Parameters and Results'!$B$10*'Volatility and Adjustment a)'!B539 + (1-'Parameters and Results'!$B$10)*Data!F540^2</f>
        <v>9.0374752126335468E-5</v>
      </c>
      <c r="C540" s="8">
        <f t="shared" si="56"/>
        <v>0.15031196902304178</v>
      </c>
      <c r="D540" s="22">
        <f>'Parameters and Results'!$B$10*'Volatility and Adjustment a)'!D539 + (1-'Parameters and Results'!$B$10)*Data!G540^2</f>
        <v>8.39504761902463E-5</v>
      </c>
      <c r="E540" s="8">
        <f t="shared" si="57"/>
        <v>0.14487104281933494</v>
      </c>
      <c r="F540" s="22">
        <f>'Parameters and Results'!$B$10*'Volatility and Adjustment a)'!F539 + (1-'Parameters and Results'!$B$10)*Data!H540^2</f>
        <v>1.9358161562699671E-5</v>
      </c>
      <c r="G540" s="8">
        <f t="shared" si="58"/>
        <v>6.9566805235506665E-2</v>
      </c>
      <c r="H540" s="22">
        <f>'Parameters and Results'!$B$10*H539 + (1-'Parameters and Results'!$B$10)*Data!I540^2</f>
        <v>1.4374228920310966E-4</v>
      </c>
      <c r="I540" s="8">
        <f t="shared" si="59"/>
        <v>0.18956680168420159</v>
      </c>
      <c r="J540" s="22">
        <f>'Parameters and Results'!$B$10*J539 + (1-'Parameters and Results'!$B$10)*Data!J540^2</f>
        <v>1.7422345406429723E-6</v>
      </c>
      <c r="K540" s="8">
        <f t="shared" si="60"/>
        <v>2.0870041570652011E-2</v>
      </c>
      <c r="L540" s="22">
        <f>'Parameters and Results'!$B$10*L539 + (1-'Parameters and Results'!$B$10)*Data!K540^2</f>
        <v>1.523177619233616E-4</v>
      </c>
      <c r="M540" s="8">
        <f t="shared" si="61"/>
        <v>0.19513954104906672</v>
      </c>
      <c r="N540" s="8">
        <f>Data!I540*$I$3023/I540</f>
        <v>1.1377449288978318E-2</v>
      </c>
      <c r="O540" s="8">
        <f>Data!J540*$K$3023/K540</f>
        <v>-4.6364974580696637E-4</v>
      </c>
      <c r="P540" s="8">
        <f t="shared" si="62"/>
        <v>1.0913799543171352E-2</v>
      </c>
    </row>
    <row r="541" spans="1:16" x14ac:dyDescent="0.2">
      <c r="A541" s="3">
        <v>35865</v>
      </c>
      <c r="B541" s="22">
        <f>'Parameters and Results'!$B$10*'Volatility and Adjustment a)'!B540 + (1-'Parameters and Results'!$B$10)*Data!F541^2</f>
        <v>8.4955251195803825E-5</v>
      </c>
      <c r="C541" s="8">
        <f t="shared" si="56"/>
        <v>0.14573542053650154</v>
      </c>
      <c r="D541" s="22">
        <f>'Parameters and Results'!$B$10*'Volatility and Adjustment a)'!D540 + (1-'Parameters and Results'!$B$10)*Data!G541^2</f>
        <v>7.9853105139227968E-5</v>
      </c>
      <c r="E541" s="8">
        <f t="shared" si="57"/>
        <v>0.14129145864066586</v>
      </c>
      <c r="F541" s="22">
        <f>'Parameters and Results'!$B$10*'Volatility and Adjustment a)'!F540 + (1-'Parameters and Results'!$B$10)*Data!H541^2</f>
        <v>1.9841771726447525E-5</v>
      </c>
      <c r="G541" s="8">
        <f t="shared" si="58"/>
        <v>7.0430411979569466E-2</v>
      </c>
      <c r="H541" s="22">
        <f>'Parameters and Results'!$B$10*H540 + (1-'Parameters and Results'!$B$10)*Data!I541^2</f>
        <v>1.3544408226370762E-4</v>
      </c>
      <c r="I541" s="8">
        <f t="shared" si="59"/>
        <v>0.18401364233644987</v>
      </c>
      <c r="J541" s="22">
        <f>'Parameters and Results'!$B$10*J540 + (1-'Parameters and Results'!$B$10)*Data!J541^2</f>
        <v>1.7857594553802792E-6</v>
      </c>
      <c r="K541" s="8">
        <f t="shared" si="60"/>
        <v>2.1129123593870848E-2</v>
      </c>
      <c r="L541" s="22">
        <f>'Parameters and Results'!$B$10*L540 + (1-'Parameters and Results'!$B$10)*Data!K541^2</f>
        <v>1.4321346690767401E-4</v>
      </c>
      <c r="M541" s="8">
        <f t="shared" si="61"/>
        <v>0.18921777592741781</v>
      </c>
      <c r="N541" s="8">
        <f>Data!I541*$I$3023/I541</f>
        <v>3.6276763674594108E-3</v>
      </c>
      <c r="O541" s="8">
        <f>Data!J541*$K$3023/K541</f>
        <v>-2.309502318289611E-3</v>
      </c>
      <c r="P541" s="8">
        <f t="shared" si="62"/>
        <v>1.3181740491697998E-3</v>
      </c>
    </row>
    <row r="542" spans="1:16" x14ac:dyDescent="0.2">
      <c r="A542" s="3">
        <v>35866</v>
      </c>
      <c r="B542" s="22">
        <f>'Parameters and Results'!$B$10*'Volatility and Adjustment a)'!B541 + (1-'Parameters and Results'!$B$10)*Data!F542^2</f>
        <v>8.2033610612959859E-5</v>
      </c>
      <c r="C542" s="8">
        <f t="shared" si="56"/>
        <v>0.14320755096446544</v>
      </c>
      <c r="D542" s="22">
        <f>'Parameters and Results'!$B$10*'Volatility and Adjustment a)'!D541 + (1-'Parameters and Results'!$B$10)*Data!G542^2</f>
        <v>7.5172269138878845E-5</v>
      </c>
      <c r="E542" s="8">
        <f t="shared" si="57"/>
        <v>0.13708780866554002</v>
      </c>
      <c r="F542" s="22">
        <f>'Parameters and Results'!$B$10*'Volatility and Adjustment a)'!F541 + (1-'Parameters and Results'!$B$10)*Data!H542^2</f>
        <v>2.0595303389253006E-5</v>
      </c>
      <c r="G542" s="8">
        <f t="shared" si="58"/>
        <v>7.1755319296295042E-2</v>
      </c>
      <c r="H542" s="22">
        <f>'Parameters and Results'!$B$10*H541 + (1-'Parameters and Results'!$B$10)*Data!I542^2</f>
        <v>1.2855232942098429E-4</v>
      </c>
      <c r="I542" s="8">
        <f t="shared" si="59"/>
        <v>0.17927097465916247</v>
      </c>
      <c r="J542" s="22">
        <f>'Parameters and Results'!$B$10*J541 + (1-'Parameters and Results'!$B$10)*Data!J542^2</f>
        <v>1.8535773050327724E-6</v>
      </c>
      <c r="K542" s="8">
        <f t="shared" si="60"/>
        <v>2.1526595788888523E-2</v>
      </c>
      <c r="L542" s="22">
        <f>'Parameters and Results'!$B$10*L541 + (1-'Parameters and Results'!$B$10)*Data!K542^2</f>
        <v>1.3696016151957337E-4</v>
      </c>
      <c r="M542" s="8">
        <f t="shared" si="61"/>
        <v>0.18504064521043301</v>
      </c>
      <c r="N542" s="8">
        <f>Data!I542*$I$3023/I542</f>
        <v>-7.243597458876129E-3</v>
      </c>
      <c r="O542" s="8">
        <f>Data!J542*$K$3023/K542</f>
        <v>-2.4642273237388038E-3</v>
      </c>
      <c r="P542" s="8">
        <f t="shared" si="62"/>
        <v>-9.7078247826149332E-3</v>
      </c>
    </row>
    <row r="543" spans="1:16" x14ac:dyDescent="0.2">
      <c r="A543" s="3">
        <v>35867</v>
      </c>
      <c r="B543" s="22">
        <f>'Parameters and Results'!$B$10*'Volatility and Adjustment a)'!B542 + (1-'Parameters and Results'!$B$10)*Data!F543^2</f>
        <v>7.739138387807911E-5</v>
      </c>
      <c r="C543" s="8">
        <f t="shared" si="56"/>
        <v>0.13909653471427597</v>
      </c>
      <c r="D543" s="22">
        <f>'Parameters and Results'!$B$10*'Volatility and Adjustment a)'!D542 + (1-'Parameters and Results'!$B$10)*Data!G543^2</f>
        <v>7.0751991187457985E-5</v>
      </c>
      <c r="E543" s="8">
        <f t="shared" si="57"/>
        <v>0.1329962322656717</v>
      </c>
      <c r="F543" s="22">
        <f>'Parameters and Results'!$B$10*'Volatility and Adjustment a)'!F542 + (1-'Parameters and Results'!$B$10)*Data!H543^2</f>
        <v>2.1405954758416434E-5</v>
      </c>
      <c r="G543" s="8">
        <f t="shared" si="58"/>
        <v>7.315386995644256E-2</v>
      </c>
      <c r="H543" s="22">
        <f>'Parameters and Results'!$B$10*H542 + (1-'Parameters and Results'!$B$10)*Data!I543^2</f>
        <v>1.2122967105274251E-4</v>
      </c>
      <c r="I543" s="8">
        <f t="shared" si="59"/>
        <v>0.17409025751944199</v>
      </c>
      <c r="J543" s="22">
        <f>'Parameters and Results'!$B$10*J542 + (1-'Parameters and Results'!$B$10)*Data!J543^2</f>
        <v>1.9265359282574811E-6</v>
      </c>
      <c r="K543" s="8">
        <f t="shared" si="60"/>
        <v>2.1946160986932778E-2</v>
      </c>
      <c r="L543" s="22">
        <f>'Parameters and Results'!$B$10*L542 + (1-'Parameters and Results'!$B$10)*Data!K543^2</f>
        <v>1.2985355052747726E-4</v>
      </c>
      <c r="M543" s="8">
        <f t="shared" si="61"/>
        <v>0.18017599071982182</v>
      </c>
      <c r="N543" s="8">
        <f>Data!I543*$I$3023/I543</f>
        <v>-4.1944545119801113E-3</v>
      </c>
      <c r="O543" s="8">
        <f>Data!J543*$K$3023/K543</f>
        <v>-2.4799174688217118E-3</v>
      </c>
      <c r="P543" s="8">
        <f t="shared" si="62"/>
        <v>-6.6743719808018236E-3</v>
      </c>
    </row>
    <row r="544" spans="1:16" x14ac:dyDescent="0.2">
      <c r="A544" s="3">
        <v>35870</v>
      </c>
      <c r="B544" s="22">
        <f>'Parameters and Results'!$B$10*'Volatility and Adjustment a)'!B543 + (1-'Parameters and Results'!$B$10)*Data!F544^2</f>
        <v>7.2761963127752129E-5</v>
      </c>
      <c r="C544" s="8">
        <f t="shared" si="56"/>
        <v>0.1348721275206187</v>
      </c>
      <c r="D544" s="22">
        <f>'Parameters and Results'!$B$10*'Volatility and Adjustment a)'!D543 + (1-'Parameters and Results'!$B$10)*Data!G544^2</f>
        <v>7.2418576721682994E-5</v>
      </c>
      <c r="E544" s="8">
        <f t="shared" si="57"/>
        <v>0.13455349932432359</v>
      </c>
      <c r="F544" s="22">
        <f>'Parameters and Results'!$B$10*'Volatility and Adjustment a)'!F543 + (1-'Parameters and Results'!$B$10)*Data!H544^2</f>
        <v>2.0245963764401205E-5</v>
      </c>
      <c r="G544" s="8">
        <f t="shared" si="58"/>
        <v>7.1144156057263763E-2</v>
      </c>
      <c r="H544" s="22">
        <f>'Parameters and Results'!$B$10*H543 + (1-'Parameters and Results'!$B$10)*Data!I544^2</f>
        <v>1.1596297877355092E-4</v>
      </c>
      <c r="I544" s="8">
        <f t="shared" si="59"/>
        <v>0.17026668697483877</v>
      </c>
      <c r="J544" s="22">
        <f>'Parameters and Results'!$B$10*J543 + (1-'Parameters and Results'!$B$10)*Data!J544^2</f>
        <v>1.8221367387961103E-6</v>
      </c>
      <c r="K544" s="8">
        <f t="shared" si="60"/>
        <v>2.134324681717914E-2</v>
      </c>
      <c r="L544" s="22">
        <f>'Parameters and Results'!$B$10*L543 + (1-'Parameters and Results'!$B$10)*Data!K544^2</f>
        <v>1.2378085008190473E-4</v>
      </c>
      <c r="M544" s="8">
        <f t="shared" si="61"/>
        <v>0.17591251382569742</v>
      </c>
      <c r="N544" s="8">
        <f>Data!I544*$I$3023/I544</f>
        <v>9.7230675326426107E-3</v>
      </c>
      <c r="O544" s="8">
        <f>Data!J544*$K$3023/K544</f>
        <v>-6.2862928516282143E-4</v>
      </c>
      <c r="P544" s="8">
        <f t="shared" si="62"/>
        <v>9.09443824747979E-3</v>
      </c>
    </row>
    <row r="545" spans="1:16" x14ac:dyDescent="0.2">
      <c r="A545" s="3">
        <v>35871</v>
      </c>
      <c r="B545" s="22">
        <f>'Parameters and Results'!$B$10*'Volatility and Adjustment a)'!B544 + (1-'Parameters and Results'!$B$10)*Data!F545^2</f>
        <v>7.2804462583662526E-5</v>
      </c>
      <c r="C545" s="8">
        <f t="shared" si="56"/>
        <v>0.13491151042781943</v>
      </c>
      <c r="D545" s="22">
        <f>'Parameters and Results'!$B$10*'Volatility and Adjustment a)'!D544 + (1-'Parameters and Results'!$B$10)*Data!G545^2</f>
        <v>6.8145106220232499E-5</v>
      </c>
      <c r="E545" s="8">
        <f t="shared" si="57"/>
        <v>0.13052308820686906</v>
      </c>
      <c r="F545" s="22">
        <f>'Parameters and Results'!$B$10*'Volatility and Adjustment a)'!F544 + (1-'Parameters and Results'!$B$10)*Data!H545^2</f>
        <v>1.9830541333487742E-5</v>
      </c>
      <c r="G545" s="8">
        <f t="shared" si="58"/>
        <v>7.0410477440306679E-2</v>
      </c>
      <c r="H545" s="22">
        <f>'Parameters and Results'!$B$10*H544 + (1-'Parameters and Results'!$B$10)*Data!I545^2</f>
        <v>1.129322049409298E-4</v>
      </c>
      <c r="I545" s="8">
        <f t="shared" si="59"/>
        <v>0.16802693604072072</v>
      </c>
      <c r="J545" s="22">
        <f>'Parameters and Results'!$B$10*J544 + (1-'Parameters and Results'!$B$10)*Data!J545^2</f>
        <v>1.7847487200138985E-6</v>
      </c>
      <c r="K545" s="8">
        <f t="shared" si="60"/>
        <v>2.1123143232092013E-2</v>
      </c>
      <c r="L545" s="22">
        <f>'Parameters and Results'!$B$10*L544 + (1-'Parameters and Results'!$B$10)*Data!K545^2</f>
        <v>1.1928991177545199E-4</v>
      </c>
      <c r="M545" s="8">
        <f t="shared" si="61"/>
        <v>0.17269185836009468</v>
      </c>
      <c r="N545" s="8">
        <f>Data!I545*$I$3023/I545</f>
        <v>1.378166203303785E-2</v>
      </c>
      <c r="O545" s="8">
        <f>Data!J545*$K$3023/K545</f>
        <v>-1.6103108970222117E-3</v>
      </c>
      <c r="P545" s="8">
        <f t="shared" si="62"/>
        <v>1.2171351136015638E-2</v>
      </c>
    </row>
    <row r="546" spans="1:16" x14ac:dyDescent="0.2">
      <c r="A546" s="3">
        <v>35872</v>
      </c>
      <c r="B546" s="22">
        <f>'Parameters and Results'!$B$10*'Volatility and Adjustment a)'!B545 + (1-'Parameters and Results'!$B$10)*Data!F546^2</f>
        <v>7.6656906654165772E-5</v>
      </c>
      <c r="C546" s="8">
        <f t="shared" si="56"/>
        <v>0.1384349185124239</v>
      </c>
      <c r="D546" s="22">
        <f>'Parameters and Results'!$B$10*'Volatility and Adjustment a)'!D545 + (1-'Parameters and Results'!$B$10)*Data!G546^2</f>
        <v>6.5371394153815768E-5</v>
      </c>
      <c r="E546" s="8">
        <f t="shared" si="57"/>
        <v>0.12783915103931948</v>
      </c>
      <c r="F546" s="22">
        <f>'Parameters and Results'!$B$10*'Volatility and Adjustment a)'!F545 + (1-'Parameters and Results'!$B$10)*Data!H546^2</f>
        <v>1.8860300268933797E-5</v>
      </c>
      <c r="G546" s="8">
        <f t="shared" si="58"/>
        <v>6.8666404210745227E-2</v>
      </c>
      <c r="H546" s="22">
        <f>'Parameters and Results'!$B$10*H545 + (1-'Parameters and Results'!$B$10)*Data!I546^2</f>
        <v>1.1594075901274625E-4</v>
      </c>
      <c r="I546" s="8">
        <f t="shared" si="59"/>
        <v>0.17025037372407312</v>
      </c>
      <c r="J546" s="22">
        <f>'Parameters and Results'!$B$10*J545 + (1-'Parameters and Results'!$B$10)*Data!J546^2</f>
        <v>1.6974270242040433E-6</v>
      </c>
      <c r="K546" s="8">
        <f t="shared" si="60"/>
        <v>2.0599921263223575E-2</v>
      </c>
      <c r="L546" s="22">
        <f>'Parameters and Results'!$B$10*L545 + (1-'Parameters and Results'!$B$10)*Data!K546^2</f>
        <v>1.2281625067012792E-4</v>
      </c>
      <c r="M546" s="8">
        <f t="shared" si="61"/>
        <v>0.17522574772998398</v>
      </c>
      <c r="N546" s="8">
        <f>Data!I546*$I$3023/I546</f>
        <v>2.146993475961469E-2</v>
      </c>
      <c r="O546" s="8">
        <f>Data!J546*$K$3023/K546</f>
        <v>8.654577520060163E-4</v>
      </c>
      <c r="P546" s="8">
        <f t="shared" si="62"/>
        <v>2.2335392511620707E-2</v>
      </c>
    </row>
    <row r="547" spans="1:16" x14ac:dyDescent="0.2">
      <c r="A547" s="3">
        <v>35873</v>
      </c>
      <c r="B547" s="22">
        <f>'Parameters and Results'!$B$10*'Volatility and Adjustment a)'!B546 + (1-'Parameters and Results'!$B$10)*Data!F547^2</f>
        <v>8.7125276828731613E-5</v>
      </c>
      <c r="C547" s="8">
        <f t="shared" si="56"/>
        <v>0.14758495589721501</v>
      </c>
      <c r="D547" s="22">
        <f>'Parameters and Results'!$B$10*'Volatility and Adjustment a)'!D546 + (1-'Parameters and Results'!$B$10)*Data!G547^2</f>
        <v>6.2352374887352785E-5</v>
      </c>
      <c r="E547" s="8">
        <f t="shared" si="57"/>
        <v>0.12485228761155398</v>
      </c>
      <c r="F547" s="22">
        <f>'Parameters and Results'!$B$10*'Volatility and Adjustment a)'!F546 + (1-'Parameters and Results'!$B$10)*Data!H547^2</f>
        <v>1.7963122720986412E-5</v>
      </c>
      <c r="G547" s="8">
        <f t="shared" si="58"/>
        <v>6.7013287340993821E-2</v>
      </c>
      <c r="H547" s="22">
        <f>'Parameters and Results'!$B$10*H546 + (1-'Parameters and Results'!$B$10)*Data!I547^2</f>
        <v>1.2427027148112317E-4</v>
      </c>
      <c r="I547" s="8">
        <f t="shared" si="59"/>
        <v>0.17625994403233194</v>
      </c>
      <c r="J547" s="22">
        <f>'Parameters and Results'!$B$10*J546 + (1-'Parameters and Results'!$B$10)*Data!J547^2</f>
        <v>1.6166810448887785E-6</v>
      </c>
      <c r="K547" s="8">
        <f t="shared" si="60"/>
        <v>2.0103986202298155E-2</v>
      </c>
      <c r="L547" s="22">
        <f>'Parameters and Results'!$B$10*L546 + (1-'Parameters and Results'!$B$10)*Data!K547^2</f>
        <v>1.3189016468367686E-4</v>
      </c>
      <c r="M547" s="8">
        <f t="shared" si="61"/>
        <v>0.18158342757784704</v>
      </c>
      <c r="N547" s="8">
        <f>Data!I547*$I$3023/I547</f>
        <v>2.5920446937173987E-2</v>
      </c>
      <c r="O547" s="8">
        <f>Data!J547*$K$3023/K547</f>
        <v>9.163003788970409E-4</v>
      </c>
      <c r="P547" s="8">
        <f t="shared" si="62"/>
        <v>2.6836747316071028E-2</v>
      </c>
    </row>
    <row r="548" spans="1:16" x14ac:dyDescent="0.2">
      <c r="A548" s="3">
        <v>35874</v>
      </c>
      <c r="B548" s="22">
        <f>'Parameters and Results'!$B$10*'Volatility and Adjustment a)'!B547 + (1-'Parameters and Results'!$B$10)*Data!F548^2</f>
        <v>8.4804193608636715E-5</v>
      </c>
      <c r="C548" s="8">
        <f t="shared" si="56"/>
        <v>0.14560579796889675</v>
      </c>
      <c r="D548" s="22">
        <f>'Parameters and Results'!$B$10*'Volatility and Adjustment a)'!D547 + (1-'Parameters and Results'!$B$10)*Data!G548^2</f>
        <v>6.305617919008115E-5</v>
      </c>
      <c r="E548" s="8">
        <f t="shared" si="57"/>
        <v>0.1255549473239517</v>
      </c>
      <c r="F548" s="22">
        <f>'Parameters and Results'!$B$10*'Volatility and Adjustment a)'!F547 + (1-'Parameters and Results'!$B$10)*Data!H548^2</f>
        <v>1.7150131465221373E-5</v>
      </c>
      <c r="G548" s="8">
        <f t="shared" si="58"/>
        <v>6.5479255236336825E-2</v>
      </c>
      <c r="H548" s="22">
        <f>'Parameters and Results'!$B$10*H547 + (1-'Parameters and Results'!$B$10)*Data!I548^2</f>
        <v>1.1693883290775891E-4</v>
      </c>
      <c r="I548" s="8">
        <f t="shared" si="59"/>
        <v>0.17098160201302282</v>
      </c>
      <c r="J548" s="22">
        <f>'Parameters and Results'!$B$10*J547 + (1-'Parameters and Results'!$B$10)*Data!J548^2</f>
        <v>1.543511831869925E-6</v>
      </c>
      <c r="K548" s="8">
        <f t="shared" si="60"/>
        <v>1.9643776570901057E-2</v>
      </c>
      <c r="L548" s="22">
        <f>'Parameters and Results'!$B$10*L547 + (1-'Parameters and Results'!$B$10)*Data!K548^2</f>
        <v>1.2401630163892403E-4</v>
      </c>
      <c r="M548" s="8">
        <f t="shared" si="61"/>
        <v>0.17607974162217244</v>
      </c>
      <c r="N548" s="8">
        <f>Data!I548*$I$3023/I548</f>
        <v>-2.4141759299632424E-3</v>
      </c>
      <c r="O548" s="8">
        <f>Data!J548*$K$3023/K548</f>
        <v>9.9663140047597616E-4</v>
      </c>
      <c r="P548" s="8">
        <f t="shared" si="62"/>
        <v>-1.4175445294872663E-3</v>
      </c>
    </row>
    <row r="549" spans="1:16" x14ac:dyDescent="0.2">
      <c r="A549" s="3">
        <v>35877</v>
      </c>
      <c r="B549" s="22">
        <f>'Parameters and Results'!$B$10*'Volatility and Adjustment a)'!B548 + (1-'Parameters and Results'!$B$10)*Data!F549^2</f>
        <v>7.9862443655921979E-5</v>
      </c>
      <c r="C549" s="8">
        <f t="shared" si="56"/>
        <v>0.1412997201482738</v>
      </c>
      <c r="D549" s="22">
        <f>'Parameters and Results'!$B$10*'Volatility and Adjustment a)'!D548 + (1-'Parameters and Results'!$B$10)*Data!G549^2</f>
        <v>5.9922148419608526E-5</v>
      </c>
      <c r="E549" s="8">
        <f t="shared" si="57"/>
        <v>0.12239500441154505</v>
      </c>
      <c r="F549" s="22">
        <f>'Parameters and Results'!$B$10*'Volatility and Adjustment a)'!F548 + (1-'Parameters and Results'!$B$10)*Data!H549^2</f>
        <v>2.076094015096764E-5</v>
      </c>
      <c r="G549" s="8">
        <f t="shared" si="58"/>
        <v>7.2043285861639522E-2</v>
      </c>
      <c r="H549" s="22">
        <f>'Parameters and Results'!$B$10*H548 + (1-'Parameters and Results'!$B$10)*Data!I549^2</f>
        <v>1.1051548265241369E-4</v>
      </c>
      <c r="I549" s="8">
        <f t="shared" si="59"/>
        <v>0.16621934503271099</v>
      </c>
      <c r="J549" s="22">
        <f>'Parameters and Results'!$B$10*J548 + (1-'Parameters and Results'!$B$10)*Data!J549^2</f>
        <v>1.8684846135870891E-6</v>
      </c>
      <c r="K549" s="8">
        <f t="shared" si="60"/>
        <v>2.1612985758491868E-2</v>
      </c>
      <c r="L549" s="22">
        <f>'Parameters and Results'!$B$10*L548 + (1-'Parameters and Results'!$B$10)*Data!K549^2</f>
        <v>1.1858111243745305E-4</v>
      </c>
      <c r="M549" s="8">
        <f t="shared" si="61"/>
        <v>0.17217804189083827</v>
      </c>
      <c r="N549" s="8">
        <f>Data!I549*$I$3023/I549</f>
        <v>-5.4136245849103126E-3</v>
      </c>
      <c r="O549" s="8">
        <f>Data!J549*$K$3023/K549</f>
        <v>-3.7917473534516545E-3</v>
      </c>
      <c r="P549" s="8">
        <f t="shared" si="62"/>
        <v>-9.2053719383619666E-3</v>
      </c>
    </row>
    <row r="550" spans="1:16" x14ac:dyDescent="0.2">
      <c r="A550" s="3">
        <v>35878</v>
      </c>
      <c r="B550" s="22">
        <f>'Parameters and Results'!$B$10*'Volatility and Adjustment a)'!B549 + (1-'Parameters and Results'!$B$10)*Data!F550^2</f>
        <v>7.7341682001785114E-5</v>
      </c>
      <c r="C550" s="8">
        <f t="shared" si="56"/>
        <v>0.13905186262846778</v>
      </c>
      <c r="D550" s="22">
        <f>'Parameters and Results'!$B$10*'Volatility and Adjustment a)'!D549 + (1-'Parameters and Results'!$B$10)*Data!G550^2</f>
        <v>6.1379723857570858E-5</v>
      </c>
      <c r="E550" s="8">
        <f t="shared" si="57"/>
        <v>0.12387465828163852</v>
      </c>
      <c r="F550" s="22">
        <f>'Parameters and Results'!$B$10*'Volatility and Adjustment a)'!F549 + (1-'Parameters and Results'!$B$10)*Data!H550^2</f>
        <v>1.9839764414810436E-5</v>
      </c>
      <c r="G550" s="8">
        <f t="shared" si="58"/>
        <v>7.0426849309781062E-2</v>
      </c>
      <c r="H550" s="22">
        <f>'Parameters and Results'!$B$10*H549 + (1-'Parameters and Results'!$B$10)*Data!I550^2</f>
        <v>1.1029787890451821E-4</v>
      </c>
      <c r="I550" s="8">
        <f t="shared" si="59"/>
        <v>0.1660556223863846</v>
      </c>
      <c r="J550" s="22">
        <f>'Parameters and Results'!$B$10*J549 + (1-'Parameters and Results'!$B$10)*Data!J550^2</f>
        <v>1.7855787973329404E-6</v>
      </c>
      <c r="K550" s="8">
        <f t="shared" si="60"/>
        <v>2.1128054792934326E-2</v>
      </c>
      <c r="L550" s="22">
        <f>'Parameters and Results'!$B$10*L549 + (1-'Parameters and Results'!$B$10)*Data!K550^2</f>
        <v>1.18774314473359E-4</v>
      </c>
      <c r="M550" s="8">
        <f t="shared" si="61"/>
        <v>0.17231824807123519</v>
      </c>
      <c r="N550" s="8">
        <f>Data!I550*$I$3023/I550</f>
        <v>1.7821236317817471E-2</v>
      </c>
      <c r="O550" s="8">
        <f>Data!J550*$K$3023/K550</f>
        <v>1.0257432226382214E-3</v>
      </c>
      <c r="P550" s="8">
        <f t="shared" si="62"/>
        <v>1.8846979540455694E-2</v>
      </c>
    </row>
    <row r="551" spans="1:16" x14ac:dyDescent="0.2">
      <c r="A551" s="3">
        <v>35879</v>
      </c>
      <c r="B551" s="22">
        <f>'Parameters and Results'!$B$10*'Volatility and Adjustment a)'!B550 + (1-'Parameters and Results'!$B$10)*Data!F551^2</f>
        <v>7.3125958255568688E-5</v>
      </c>
      <c r="C551" s="8">
        <f t="shared" si="56"/>
        <v>0.13520905873458394</v>
      </c>
      <c r="D551" s="22">
        <f>'Parameters and Results'!$B$10*'Volatility and Adjustment a)'!D550 + (1-'Parameters and Results'!$B$10)*Data!G551^2</f>
        <v>5.837843914214893E-5</v>
      </c>
      <c r="E551" s="8">
        <f t="shared" si="57"/>
        <v>0.12080815281071569</v>
      </c>
      <c r="F551" s="22">
        <f>'Parameters and Results'!$B$10*'Volatility and Adjustment a)'!F550 + (1-'Parameters and Results'!$B$10)*Data!H551^2</f>
        <v>1.8680192223379565E-5</v>
      </c>
      <c r="G551" s="8">
        <f t="shared" si="58"/>
        <v>6.8337749859392435E-2</v>
      </c>
      <c r="H551" s="22">
        <f>'Parameters and Results'!$B$10*H550 + (1-'Parameters and Results'!$B$10)*Data!I551^2</f>
        <v>1.0471239731328658E-4</v>
      </c>
      <c r="I551" s="8">
        <f t="shared" si="59"/>
        <v>0.1617964750182205</v>
      </c>
      <c r="J551" s="22">
        <f>'Parameters and Results'!$B$10*J550 + (1-'Parameters and Results'!$B$10)*Data!J551^2</f>
        <v>1.6812173001041617E-6</v>
      </c>
      <c r="K551" s="8">
        <f t="shared" si="60"/>
        <v>2.0501324957817736E-2</v>
      </c>
      <c r="L551" s="22">
        <f>'Parameters and Results'!$B$10*L550 + (1-'Parameters and Results'!$B$10)*Data!K551^2</f>
        <v>1.1257600486340273E-4</v>
      </c>
      <c r="M551" s="8">
        <f t="shared" si="61"/>
        <v>0.16776173942782865</v>
      </c>
      <c r="N551" s="8">
        <f>Data!I551*$I$3023/I551</f>
        <v>-7.3384250304302096E-3</v>
      </c>
      <c r="O551" s="8">
        <f>Data!J551*$K$3023/K551</f>
        <v>3.2575685397431072E-4</v>
      </c>
      <c r="P551" s="8">
        <f t="shared" si="62"/>
        <v>-7.0126681764558991E-3</v>
      </c>
    </row>
    <row r="552" spans="1:16" x14ac:dyDescent="0.2">
      <c r="A552" s="3">
        <v>35880</v>
      </c>
      <c r="B552" s="22">
        <f>'Parameters and Results'!$B$10*'Volatility and Adjustment a)'!B551 + (1-'Parameters and Results'!$B$10)*Data!F552^2</f>
        <v>7.5324825883148151E-5</v>
      </c>
      <c r="C552" s="8">
        <f t="shared" si="56"/>
        <v>0.13722684311309882</v>
      </c>
      <c r="D552" s="22">
        <f>'Parameters and Results'!$B$10*'Volatility and Adjustment a)'!D551 + (1-'Parameters and Results'!$B$10)*Data!G552^2</f>
        <v>5.4938893309924867E-5</v>
      </c>
      <c r="E552" s="8">
        <f t="shared" si="57"/>
        <v>0.11719523594191539</v>
      </c>
      <c r="F552" s="22">
        <f>'Parameters and Results'!$B$10*'Volatility and Adjustment a)'!F551 + (1-'Parameters and Results'!$B$10)*Data!H552^2</f>
        <v>2.067205035945994E-5</v>
      </c>
      <c r="G552" s="8">
        <f t="shared" si="58"/>
        <v>7.1888890587245707E-2</v>
      </c>
      <c r="H552" s="22">
        <f>'Parameters and Results'!$B$10*H551 + (1-'Parameters and Results'!$B$10)*Data!I552^2</f>
        <v>1.0410031097503147E-4</v>
      </c>
      <c r="I552" s="8">
        <f t="shared" si="59"/>
        <v>0.16132289900617913</v>
      </c>
      <c r="J552" s="22">
        <f>'Parameters and Results'!$B$10*J551 + (1-'Parameters and Results'!$B$10)*Data!J552^2</f>
        <v>1.8604845323513952E-6</v>
      </c>
      <c r="K552" s="8">
        <f t="shared" si="60"/>
        <v>2.1566667176173719E-2</v>
      </c>
      <c r="L552" s="22">
        <f>'Parameters and Results'!$B$10*L551 + (1-'Parameters and Results'!$B$10)*Data!K552^2</f>
        <v>1.1429301962308896E-4</v>
      </c>
      <c r="M552" s="8">
        <f t="shared" si="61"/>
        <v>0.16903625322921778</v>
      </c>
      <c r="N552" s="8">
        <f>Data!I552*$I$3023/I552</f>
        <v>-1.7249260194862545E-2</v>
      </c>
      <c r="O552" s="8">
        <f>Data!J552*$K$3023/K552</f>
        <v>-3.1123414334436545E-3</v>
      </c>
      <c r="P552" s="8">
        <f t="shared" si="62"/>
        <v>-2.0361601628306199E-2</v>
      </c>
    </row>
    <row r="553" spans="1:16" x14ac:dyDescent="0.2">
      <c r="A553" s="3">
        <v>35881</v>
      </c>
      <c r="B553" s="22">
        <f>'Parameters and Results'!$B$10*'Volatility and Adjustment a)'!B552 + (1-'Parameters and Results'!$B$10)*Data!F553^2</f>
        <v>7.2748058024535875E-5</v>
      </c>
      <c r="C553" s="8">
        <f t="shared" si="56"/>
        <v>0.1348592396023868</v>
      </c>
      <c r="D553" s="22">
        <f>'Parameters and Results'!$B$10*'Volatility and Adjustment a)'!D552 + (1-'Parameters and Results'!$B$10)*Data!G553^2</f>
        <v>5.307205573443101E-5</v>
      </c>
      <c r="E553" s="8">
        <f t="shared" si="57"/>
        <v>0.11518686528249543</v>
      </c>
      <c r="F553" s="22">
        <f>'Parameters and Results'!$B$10*'Volatility and Adjustment a)'!F552 + (1-'Parameters and Results'!$B$10)*Data!H553^2</f>
        <v>1.9690831589670483E-5</v>
      </c>
      <c r="G553" s="8">
        <f t="shared" si="58"/>
        <v>7.0162011782855971E-2</v>
      </c>
      <c r="H553" s="22">
        <f>'Parameters and Results'!$B$10*H552 + (1-'Parameters and Results'!$B$10)*Data!I553^2</f>
        <v>9.8183718148016808E-5</v>
      </c>
      <c r="I553" s="8">
        <f t="shared" si="59"/>
        <v>0.1566714062520797</v>
      </c>
      <c r="J553" s="22">
        <f>'Parameters and Results'!$B$10*J552 + (1-'Parameters and Results'!$B$10)*Data!J553^2</f>
        <v>1.772174843070344E-6</v>
      </c>
      <c r="K553" s="8">
        <f t="shared" si="60"/>
        <v>2.1048603534856797E-2</v>
      </c>
      <c r="L553" s="22">
        <f>'Parameters and Results'!$B$10*L552 + (1-'Parameters and Results'!$B$10)*Data!K553^2</f>
        <v>1.0796347777866321E-4</v>
      </c>
      <c r="M553" s="8">
        <f t="shared" si="61"/>
        <v>0.1642889815071778</v>
      </c>
      <c r="N553" s="8">
        <f>Data!I553*$I$3023/I553</f>
        <v>4.2809372917720946E-3</v>
      </c>
      <c r="O553" s="8">
        <f>Data!J553*$K$3023/K553</f>
        <v>9.2006335899875991E-4</v>
      </c>
      <c r="P553" s="8">
        <f t="shared" si="62"/>
        <v>5.2010006507708546E-3</v>
      </c>
    </row>
    <row r="554" spans="1:16" x14ac:dyDescent="0.2">
      <c r="A554" s="3">
        <v>35884</v>
      </c>
      <c r="B554" s="22">
        <f>'Parameters and Results'!$B$10*'Volatility and Adjustment a)'!B553 + (1-'Parameters and Results'!$B$10)*Data!F554^2</f>
        <v>6.966606407194654E-5</v>
      </c>
      <c r="C554" s="8">
        <f t="shared" si="56"/>
        <v>0.13197164853856541</v>
      </c>
      <c r="D554" s="22">
        <f>'Parameters and Results'!$B$10*'Volatility and Adjustment a)'!D553 + (1-'Parameters and Results'!$B$10)*Data!G554^2</f>
        <v>5.0057298750341121E-5</v>
      </c>
      <c r="E554" s="8">
        <f t="shared" si="57"/>
        <v>0.11186744248254396</v>
      </c>
      <c r="F554" s="22">
        <f>'Parameters and Results'!$B$10*'Volatility and Adjustment a)'!F553 + (1-'Parameters and Results'!$B$10)*Data!H554^2</f>
        <v>1.9040845063915801E-5</v>
      </c>
      <c r="G554" s="8">
        <f t="shared" si="58"/>
        <v>6.8994284299345773E-2</v>
      </c>
      <c r="H554" s="22">
        <f>'Parameters and Results'!$B$10*H553 + (1-'Parameters and Results'!$B$10)*Data!I554^2</f>
        <v>9.3765106930667372E-5</v>
      </c>
      <c r="I554" s="8">
        <f t="shared" si="59"/>
        <v>0.15310544318431937</v>
      </c>
      <c r="J554" s="22">
        <f>'Parameters and Results'!$B$10*J553 + (1-'Parameters and Results'!$B$10)*Data!J554^2</f>
        <v>1.7136760557524226E-6</v>
      </c>
      <c r="K554" s="8">
        <f t="shared" si="60"/>
        <v>2.0698285289803733E-2</v>
      </c>
      <c r="L554" s="22">
        <f>'Parameters and Results'!$B$10*L553 + (1-'Parameters and Results'!$B$10)*Data!K554^2</f>
        <v>1.0247514732342197E-4</v>
      </c>
      <c r="M554" s="8">
        <f t="shared" si="61"/>
        <v>0.16005869807934681</v>
      </c>
      <c r="N554" s="8">
        <f>Data!I554*$I$3023/I554</f>
        <v>-9.261339540152699E-3</v>
      </c>
      <c r="O554" s="8">
        <f>Data!J554*$K$3023/K554</f>
        <v>1.3400038723432668E-3</v>
      </c>
      <c r="P554" s="8">
        <f t="shared" si="62"/>
        <v>-7.9213356678094326E-3</v>
      </c>
    </row>
    <row r="555" spans="1:16" x14ac:dyDescent="0.2">
      <c r="A555" s="3">
        <v>35885</v>
      </c>
      <c r="B555" s="22">
        <f>'Parameters and Results'!$B$10*'Volatility and Adjustment a)'!B554 + (1-'Parameters and Results'!$B$10)*Data!F555^2</f>
        <v>6.6191117954662995E-5</v>
      </c>
      <c r="C555" s="8">
        <f t="shared" si="56"/>
        <v>0.12863817275080422</v>
      </c>
      <c r="D555" s="22">
        <f>'Parameters and Results'!$B$10*'Volatility and Adjustment a)'!D554 + (1-'Parameters and Results'!$B$10)*Data!G555^2</f>
        <v>5.0361536443611077E-5</v>
      </c>
      <c r="E555" s="8">
        <f t="shared" si="57"/>
        <v>0.11220688085363914</v>
      </c>
      <c r="F555" s="22">
        <f>'Parameters and Results'!$B$10*'Volatility and Adjustment a)'!F554 + (1-'Parameters and Results'!$B$10)*Data!H555^2</f>
        <v>1.7919728991824065E-5</v>
      </c>
      <c r="G555" s="8">
        <f t="shared" si="58"/>
        <v>6.6932296000929301E-2</v>
      </c>
      <c r="H555" s="22">
        <f>'Parameters and Results'!$B$10*H554 + (1-'Parameters and Results'!$B$10)*Data!I555^2</f>
        <v>9.1086587476489752E-5</v>
      </c>
      <c r="I555" s="8">
        <f t="shared" si="59"/>
        <v>0.15090277290070728</v>
      </c>
      <c r="J555" s="22">
        <f>'Parameters and Results'!$B$10*J554 + (1-'Parameters and Results'!$B$10)*Data!J555^2</f>
        <v>1.612775609264166E-6</v>
      </c>
      <c r="K555" s="8">
        <f t="shared" si="60"/>
        <v>2.0079688800278793E-2</v>
      </c>
      <c r="L555" s="22">
        <f>'Parameters and Results'!$B$10*L554 + (1-'Parameters and Results'!$B$10)*Data!K555^2</f>
        <v>9.9426402564883656E-5</v>
      </c>
      <c r="M555" s="8">
        <f t="shared" si="61"/>
        <v>0.15765976227693898</v>
      </c>
      <c r="N555" s="8">
        <f>Data!I555*$I$3023/I555</f>
        <v>1.3294473455694122E-2</v>
      </c>
      <c r="O555" s="8">
        <f>Data!J555*$K$3023/K555</f>
        <v>2.7675109722682072E-4</v>
      </c>
      <c r="P555" s="8">
        <f t="shared" si="62"/>
        <v>1.3571224552920943E-2</v>
      </c>
    </row>
    <row r="556" spans="1:16" x14ac:dyDescent="0.2">
      <c r="A556" s="3">
        <v>35886</v>
      </c>
      <c r="B556" s="22">
        <f>'Parameters and Results'!$B$10*'Volatility and Adjustment a)'!B555 + (1-'Parameters and Results'!$B$10)*Data!F556^2</f>
        <v>7.4477675722867118E-5</v>
      </c>
      <c r="C556" s="8">
        <f t="shared" si="56"/>
        <v>0.13645299165176547</v>
      </c>
      <c r="D556" s="22">
        <f>'Parameters and Results'!$B$10*'Volatility and Adjustment a)'!D555 + (1-'Parameters and Results'!$B$10)*Data!G556^2</f>
        <v>4.9352772874495486E-5</v>
      </c>
      <c r="E556" s="8">
        <f t="shared" si="57"/>
        <v>0.11107741993143283</v>
      </c>
      <c r="F556" s="22">
        <f>'Parameters and Results'!$B$10*'Volatility and Adjustment a)'!F555 + (1-'Parameters and Results'!$B$10)*Data!H556^2</f>
        <v>1.697816547023542E-5</v>
      </c>
      <c r="G556" s="8">
        <f t="shared" si="58"/>
        <v>6.515014480075125E-2</v>
      </c>
      <c r="H556" s="22">
        <f>'Parameters and Results'!$B$10*H555 + (1-'Parameters and Results'!$B$10)*Data!I556^2</f>
        <v>1.00287554713988E-4</v>
      </c>
      <c r="I556" s="8">
        <f t="shared" si="59"/>
        <v>0.1583410517790538</v>
      </c>
      <c r="J556" s="22">
        <f>'Parameters and Results'!$B$10*J555 + (1-'Parameters and Results'!$B$10)*Data!J556^2</f>
        <v>1.5280348923211881E-6</v>
      </c>
      <c r="K556" s="8">
        <f t="shared" si="60"/>
        <v>1.9545043440225375E-2</v>
      </c>
      <c r="L556" s="22">
        <f>'Parameters and Results'!$B$10*L555 + (1-'Parameters and Results'!$B$10)*Data!K556^2</f>
        <v>1.0897894153433062E-4</v>
      </c>
      <c r="M556" s="8">
        <f t="shared" si="61"/>
        <v>0.16505979335859675</v>
      </c>
      <c r="N556" s="8">
        <f>Data!I556*$I$3023/I556</f>
        <v>2.8262755607704353E-2</v>
      </c>
      <c r="O556" s="8">
        <f>Data!J556*$K$3023/K556</f>
        <v>7.1154636030704296E-4</v>
      </c>
      <c r="P556" s="8">
        <f t="shared" si="62"/>
        <v>2.8974301968011394E-2</v>
      </c>
    </row>
    <row r="557" spans="1:16" x14ac:dyDescent="0.2">
      <c r="A557" s="3">
        <v>35887</v>
      </c>
      <c r="B557" s="22">
        <f>'Parameters and Results'!$B$10*'Volatility and Adjustment a)'!B556 + (1-'Parameters and Results'!$B$10)*Data!F557^2</f>
        <v>7.2050074871832505E-5</v>
      </c>
      <c r="C557" s="8">
        <f t="shared" si="56"/>
        <v>0.13421072504817982</v>
      </c>
      <c r="D557" s="22">
        <f>'Parameters and Results'!$B$10*'Volatility and Adjustment a)'!D556 + (1-'Parameters and Results'!$B$10)*Data!G557^2</f>
        <v>5.3191405510450352E-5</v>
      </c>
      <c r="E557" s="8">
        <f t="shared" si="57"/>
        <v>0.11531631011098381</v>
      </c>
      <c r="F557" s="22">
        <f>'Parameters and Results'!$B$10*'Volatility and Adjustment a)'!F556 + (1-'Parameters and Results'!$B$10)*Data!H557^2</f>
        <v>1.7169271908426745E-5</v>
      </c>
      <c r="G557" s="8">
        <f t="shared" si="58"/>
        <v>6.5515784182948511E-2</v>
      </c>
      <c r="H557" s="22">
        <f>'Parameters and Results'!$B$10*H556 + (1-'Parameters and Results'!$B$10)*Data!I557^2</f>
        <v>1.0133633631190125E-4</v>
      </c>
      <c r="I557" s="8">
        <f t="shared" si="59"/>
        <v>0.15916684352582769</v>
      </c>
      <c r="J557" s="22">
        <f>'Parameters and Results'!$B$10*J556 + (1-'Parameters and Results'!$B$10)*Data!J557^2</f>
        <v>1.5452344717584075E-6</v>
      </c>
      <c r="K557" s="8">
        <f t="shared" si="60"/>
        <v>1.9654735254884554E-2</v>
      </c>
      <c r="L557" s="22">
        <f>'Parameters and Results'!$B$10*L556 + (1-'Parameters and Results'!$B$10)*Data!K557^2</f>
        <v>1.113693869113117E-4</v>
      </c>
      <c r="M557" s="8">
        <f t="shared" si="61"/>
        <v>0.16686026108042601</v>
      </c>
      <c r="N557" s="8">
        <f>Data!I557*$I$3023/I557</f>
        <v>1.9515741957900897E-2</v>
      </c>
      <c r="O557" s="8">
        <f>Data!J557*$K$3023/K557</f>
        <v>2.1290834948545201E-3</v>
      </c>
      <c r="P557" s="8">
        <f t="shared" si="62"/>
        <v>2.1644825452755416E-2</v>
      </c>
    </row>
    <row r="558" spans="1:16" x14ac:dyDescent="0.2">
      <c r="A558" s="3">
        <v>35888</v>
      </c>
      <c r="B558" s="22">
        <f>'Parameters and Results'!$B$10*'Volatility and Adjustment a)'!B557 + (1-'Parameters and Results'!$B$10)*Data!F558^2</f>
        <v>6.7939507783137886E-5</v>
      </c>
      <c r="C558" s="8">
        <f t="shared" si="56"/>
        <v>0.13032604093497382</v>
      </c>
      <c r="D558" s="22">
        <f>'Parameters and Results'!$B$10*'Volatility and Adjustment a)'!D557 + (1-'Parameters and Results'!$B$10)*Data!G558^2</f>
        <v>5.0345200031943497E-5</v>
      </c>
      <c r="E558" s="8">
        <f t="shared" si="57"/>
        <v>0.11218868039149883</v>
      </c>
      <c r="F558" s="22">
        <f>'Parameters and Results'!$B$10*'Volatility and Adjustment a)'!F557 + (1-'Parameters and Results'!$B$10)*Data!H558^2</f>
        <v>1.7898563257690466E-5</v>
      </c>
      <c r="G558" s="8">
        <f t="shared" si="58"/>
        <v>6.6892756068371237E-2</v>
      </c>
      <c r="H558" s="22">
        <f>'Parameters and Results'!$B$10*H557 + (1-'Parameters and Results'!$B$10)*Data!I558^2</f>
        <v>9.5775423371317317E-5</v>
      </c>
      <c r="I558" s="8">
        <f t="shared" si="59"/>
        <v>0.15473802326134753</v>
      </c>
      <c r="J558" s="22">
        <f>'Parameters and Results'!$B$10*J557 + (1-'Parameters and Results'!$B$10)*Data!J558^2</f>
        <v>1.6108706931921426E-6</v>
      </c>
      <c r="K558" s="8">
        <f t="shared" si="60"/>
        <v>2.0067826820511375E-2</v>
      </c>
      <c r="L558" s="22">
        <f>'Parameters and Results'!$B$10*L557 + (1-'Parameters and Results'!$B$10)*Data!K558^2</f>
        <v>1.0593834316036659E-4</v>
      </c>
      <c r="M558" s="8">
        <f t="shared" si="61"/>
        <v>0.16274085470493158</v>
      </c>
      <c r="N558" s="8">
        <f>Data!I558*$I$3023/I558</f>
        <v>5.4418704568039433E-3</v>
      </c>
      <c r="O558" s="8">
        <f>Data!J558*$K$3023/K558</f>
        <v>2.5147312898178109E-3</v>
      </c>
      <c r="P558" s="8">
        <f t="shared" si="62"/>
        <v>7.9566017466217547E-3</v>
      </c>
    </row>
    <row r="559" spans="1:16" x14ac:dyDescent="0.2">
      <c r="A559" s="3">
        <v>35891</v>
      </c>
      <c r="B559" s="22">
        <f>'Parameters and Results'!$B$10*'Volatility and Adjustment a)'!B558 + (1-'Parameters and Results'!$B$10)*Data!F559^2</f>
        <v>6.6667409276248109E-5</v>
      </c>
      <c r="C559" s="8">
        <f t="shared" si="56"/>
        <v>0.12910016390021364</v>
      </c>
      <c r="D559" s="22">
        <f>'Parameters and Results'!$B$10*'Volatility and Adjustment a)'!D558 + (1-'Parameters and Results'!$B$10)*Data!G559^2</f>
        <v>4.7407527110985701E-5</v>
      </c>
      <c r="E559" s="8">
        <f t="shared" si="57"/>
        <v>0.10886634823372383</v>
      </c>
      <c r="F559" s="22">
        <f>'Parameters and Results'!$B$10*'Volatility and Adjustment a)'!F558 + (1-'Parameters and Results'!$B$10)*Data!H559^2</f>
        <v>1.7608037501254274E-5</v>
      </c>
      <c r="G559" s="8">
        <f t="shared" si="58"/>
        <v>6.6347640314585177E-2</v>
      </c>
      <c r="H559" s="22">
        <f>'Parameters and Results'!$B$10*H558 + (1-'Parameters and Results'!$B$10)*Data!I559^2</f>
        <v>9.1744113672036405E-5</v>
      </c>
      <c r="I559" s="8">
        <f t="shared" si="59"/>
        <v>0.15144645396313874</v>
      </c>
      <c r="J559" s="22">
        <f>'Parameters and Results'!$B$10*J558 + (1-'Parameters and Results'!$B$10)*Data!J559^2</f>
        <v>1.5847233751128854E-6</v>
      </c>
      <c r="K559" s="8">
        <f t="shared" si="60"/>
        <v>1.9904292094375556E-2</v>
      </c>
      <c r="L559" s="22">
        <f>'Parameters and Results'!$B$10*L558 + (1-'Parameters and Results'!$B$10)*Data!K559^2</f>
        <v>1.0067226006441681E-4</v>
      </c>
      <c r="M559" s="8">
        <f t="shared" si="61"/>
        <v>0.15864446103190682</v>
      </c>
      <c r="N559" s="8">
        <f>Data!I559*$I$3023/I559</f>
        <v>1.0105319413038024E-2</v>
      </c>
      <c r="O559" s="8">
        <f>Data!J559*$K$3023/K559</f>
        <v>-1.6917862290390122E-3</v>
      </c>
      <c r="P559" s="8">
        <f t="shared" si="62"/>
        <v>8.4135331839990113E-3</v>
      </c>
    </row>
    <row r="560" spans="1:16" x14ac:dyDescent="0.2">
      <c r="A560" s="3">
        <v>35892</v>
      </c>
      <c r="B560" s="22">
        <f>'Parameters and Results'!$B$10*'Volatility and Adjustment a)'!B559 + (1-'Parameters and Results'!$B$10)*Data!F560^2</f>
        <v>6.2891892511455087E-5</v>
      </c>
      <c r="C560" s="8">
        <f t="shared" si="56"/>
        <v>0.12539128011095418</v>
      </c>
      <c r="D560" s="22">
        <f>'Parameters and Results'!$B$10*'Volatility and Adjustment a)'!D559 + (1-'Parameters and Results'!$B$10)*Data!G560^2</f>
        <v>5.1311726724741552E-5</v>
      </c>
      <c r="E560" s="8">
        <f t="shared" si="57"/>
        <v>0.11326045947807818</v>
      </c>
      <c r="F560" s="22">
        <f>'Parameters and Results'!$B$10*'Volatility and Adjustment a)'!F559 + (1-'Parameters and Results'!$B$10)*Data!H560^2</f>
        <v>1.6666096309195153E-5</v>
      </c>
      <c r="G560" s="8">
        <f t="shared" si="58"/>
        <v>6.4548617934846508E-2</v>
      </c>
      <c r="H560" s="22">
        <f>'Parameters and Results'!$B$10*H559 + (1-'Parameters and Results'!$B$10)*Data!I560^2</f>
        <v>8.9542533784168739E-5</v>
      </c>
      <c r="I560" s="8">
        <f t="shared" si="59"/>
        <v>0.14961829248471653</v>
      </c>
      <c r="J560" s="22">
        <f>'Parameters and Results'!$B$10*J559 + (1-'Parameters and Results'!$B$10)*Data!J560^2</f>
        <v>1.4999486678275644E-6</v>
      </c>
      <c r="K560" s="8">
        <f t="shared" si="60"/>
        <v>1.9364585380453957E-2</v>
      </c>
      <c r="L560" s="22">
        <f>'Parameters and Results'!$B$10*L559 + (1-'Parameters and Results'!$B$10)*Data!K560^2</f>
        <v>9.8314354611585668E-5</v>
      </c>
      <c r="M560" s="8">
        <f t="shared" si="61"/>
        <v>0.15677559967321578</v>
      </c>
      <c r="N560" s="8">
        <f>Data!I560*$I$3023/I560</f>
        <v>-1.4194620157345296E-2</v>
      </c>
      <c r="O560" s="8">
        <f>Data!J560*$K$3023/K560</f>
        <v>-6.6493033456297887E-4</v>
      </c>
      <c r="P560" s="8">
        <f t="shared" si="62"/>
        <v>-1.4859550491908275E-2</v>
      </c>
    </row>
    <row r="561" spans="1:16" x14ac:dyDescent="0.2">
      <c r="A561" s="3">
        <v>35893</v>
      </c>
      <c r="B561" s="22">
        <f>'Parameters and Results'!$B$10*'Volatility and Adjustment a)'!B560 + (1-'Parameters and Results'!$B$10)*Data!F561^2</f>
        <v>6.1566214765453549E-5</v>
      </c>
      <c r="C561" s="8">
        <f t="shared" si="56"/>
        <v>0.124062700645131</v>
      </c>
      <c r="D561" s="22">
        <f>'Parameters and Results'!$B$10*'Volatility and Adjustment a)'!D560 + (1-'Parameters and Results'!$B$10)*Data!G561^2</f>
        <v>5.1296489148891745E-5</v>
      </c>
      <c r="E561" s="8">
        <f t="shared" si="57"/>
        <v>0.11324364126617854</v>
      </c>
      <c r="F561" s="22">
        <f>'Parameters and Results'!$B$10*'Volatility and Adjustment a)'!F560 + (1-'Parameters and Results'!$B$10)*Data!H561^2</f>
        <v>1.5801068502639857E-5</v>
      </c>
      <c r="G561" s="8">
        <f t="shared" si="58"/>
        <v>6.2851150551600607E-2</v>
      </c>
      <c r="H561" s="22">
        <f>'Parameters and Results'!$B$10*H560 + (1-'Parameters and Results'!$B$10)*Data!I561^2</f>
        <v>8.9525205443872114E-5</v>
      </c>
      <c r="I561" s="8">
        <f t="shared" si="59"/>
        <v>0.14960381466048261</v>
      </c>
      <c r="J561" s="22">
        <f>'Parameters and Results'!$B$10*J560 + (1-'Parameters and Results'!$B$10)*Data!J561^2</f>
        <v>1.4220961652375879E-6</v>
      </c>
      <c r="K561" s="8">
        <f t="shared" si="60"/>
        <v>1.8855345165480184E-2</v>
      </c>
      <c r="L561" s="22">
        <f>'Parameters and Results'!$B$10*L560 + (1-'Parameters and Results'!$B$10)*Data!K561^2</f>
        <v>9.8292904857467641E-5</v>
      </c>
      <c r="M561" s="8">
        <f t="shared" si="61"/>
        <v>0.15675849646627424</v>
      </c>
      <c r="N561" s="8">
        <f>Data!I561*$I$3023/I561</f>
        <v>-1.8075733218096138E-2</v>
      </c>
      <c r="O561" s="8">
        <f>Data!J561*$K$3023/K561</f>
        <v>-7.4120161351238058E-4</v>
      </c>
      <c r="P561" s="8">
        <f t="shared" si="62"/>
        <v>-1.8816934831608519E-2</v>
      </c>
    </row>
    <row r="562" spans="1:16" x14ac:dyDescent="0.2">
      <c r="A562" s="3">
        <v>35894</v>
      </c>
      <c r="B562" s="22">
        <f>'Parameters and Results'!$B$10*'Volatility and Adjustment a)'!B561 + (1-'Parameters and Results'!$B$10)*Data!F562^2</f>
        <v>6.1978393823082769E-5</v>
      </c>
      <c r="C562" s="8">
        <f t="shared" si="56"/>
        <v>0.12447730096596203</v>
      </c>
      <c r="D562" s="22">
        <f>'Parameters and Results'!$B$10*'Volatility and Adjustment a)'!D561 + (1-'Parameters and Results'!$B$10)*Data!G562^2</f>
        <v>5.2208335476003191E-5</v>
      </c>
      <c r="E562" s="8">
        <f t="shared" si="57"/>
        <v>0.11424571707071035</v>
      </c>
      <c r="F562" s="22">
        <f>'Parameters and Results'!$B$10*'Volatility and Adjustment a)'!F561 + (1-'Parameters and Results'!$B$10)*Data!H562^2</f>
        <v>1.5232327523040557E-5</v>
      </c>
      <c r="G562" s="8">
        <f t="shared" si="58"/>
        <v>6.1709657921269825E-2</v>
      </c>
      <c r="H562" s="22">
        <f>'Parameters and Results'!$B$10*H561 + (1-'Parameters and Results'!$B$10)*Data!I562^2</f>
        <v>9.2285706918024282E-5</v>
      </c>
      <c r="I562" s="8">
        <f t="shared" si="59"/>
        <v>0.15189281329116947</v>
      </c>
      <c r="J562" s="22">
        <f>'Parameters and Results'!$B$10*J561 + (1-'Parameters and Results'!$B$10)*Data!J562^2</f>
        <v>1.3709094770736508E-6</v>
      </c>
      <c r="K562" s="8">
        <f t="shared" si="60"/>
        <v>1.8512897376380951E-2</v>
      </c>
      <c r="L562" s="22">
        <f>'Parameters and Results'!$B$10*L561 + (1-'Parameters and Results'!$B$10)*Data!K562^2</f>
        <v>9.9507691279405837E-5</v>
      </c>
      <c r="M562" s="8">
        <f t="shared" si="61"/>
        <v>0.15772419858680994</v>
      </c>
      <c r="N562" s="8">
        <f>Data!I562*$I$3023/I562</f>
        <v>2.1938736396149554E-2</v>
      </c>
      <c r="O562" s="8">
        <f>Data!J562*$K$3023/K562</f>
        <v>-1.2657094511993436E-3</v>
      </c>
      <c r="P562" s="8">
        <f t="shared" si="62"/>
        <v>2.0673026944950212E-2</v>
      </c>
    </row>
    <row r="563" spans="1:16" x14ac:dyDescent="0.2">
      <c r="A563" s="3">
        <v>35899</v>
      </c>
      <c r="B563" s="22">
        <f>'Parameters and Results'!$B$10*'Volatility and Adjustment a)'!B562 + (1-'Parameters and Results'!$B$10)*Data!F563^2</f>
        <v>5.8262845666523386E-5</v>
      </c>
      <c r="C563" s="8">
        <f t="shared" si="56"/>
        <v>0.12068848916375931</v>
      </c>
      <c r="D563" s="22">
        <f>'Parameters and Results'!$B$10*'Volatility and Adjustment a)'!D562 + (1-'Parameters and Results'!$B$10)*Data!G563^2</f>
        <v>5.0325305782614632E-5</v>
      </c>
      <c r="E563" s="8">
        <f t="shared" si="57"/>
        <v>0.11216651214000398</v>
      </c>
      <c r="F563" s="22">
        <f>'Parameters and Results'!$B$10*'Volatility and Adjustment a)'!F562 + (1-'Parameters and Results'!$B$10)*Data!H563^2</f>
        <v>1.713571331957323E-5</v>
      </c>
      <c r="G563" s="8">
        <f t="shared" si="58"/>
        <v>6.5451725186532E-2</v>
      </c>
      <c r="H563" s="22">
        <f>'Parameters and Results'!$B$10*H562 + (1-'Parameters and Results'!$B$10)*Data!I563^2</f>
        <v>8.7055988794285517E-5</v>
      </c>
      <c r="I563" s="8">
        <f t="shared" si="59"/>
        <v>0.14752625935260263</v>
      </c>
      <c r="J563" s="22">
        <f>'Parameters and Results'!$B$10*J562 + (1-'Parameters and Results'!$B$10)*Data!J563^2</f>
        <v>1.5422141987615918E-6</v>
      </c>
      <c r="K563" s="8">
        <f t="shared" si="60"/>
        <v>1.9635517555959606E-2</v>
      </c>
      <c r="L563" s="22">
        <f>'Parameters and Results'!$B$10*L562 + (1-'Parameters and Results'!$B$10)*Data!K563^2</f>
        <v>9.3539821818681033E-5</v>
      </c>
      <c r="M563" s="8">
        <f t="shared" si="61"/>
        <v>0.1529214028665388</v>
      </c>
      <c r="N563" s="8">
        <f>Data!I563*$I$3023/I563</f>
        <v>4.3918706633875974E-3</v>
      </c>
      <c r="O563" s="8">
        <f>Data!J563*$K$3023/K563</f>
        <v>-3.2522199514579053E-3</v>
      </c>
      <c r="P563" s="8">
        <f t="shared" si="62"/>
        <v>1.1396507119296921E-3</v>
      </c>
    </row>
    <row r="564" spans="1:16" x14ac:dyDescent="0.2">
      <c r="A564" s="3">
        <v>35900</v>
      </c>
      <c r="B564" s="22">
        <f>'Parameters and Results'!$B$10*'Volatility and Adjustment a)'!B563 + (1-'Parameters and Results'!$B$10)*Data!F564^2</f>
        <v>5.6223503879725921E-5</v>
      </c>
      <c r="C564" s="8">
        <f t="shared" si="56"/>
        <v>0.11855747960348803</v>
      </c>
      <c r="D564" s="22">
        <f>'Parameters and Results'!$B$10*'Volatility and Adjustment a)'!D563 + (1-'Parameters and Results'!$B$10)*Data!G564^2</f>
        <v>4.7918090106705806E-5</v>
      </c>
      <c r="E564" s="8">
        <f t="shared" si="57"/>
        <v>0.10945100514237616</v>
      </c>
      <c r="F564" s="22">
        <f>'Parameters and Results'!$B$10*'Volatility and Adjustment a)'!F563 + (1-'Parameters and Results'!$B$10)*Data!H564^2</f>
        <v>1.6128740723984152E-5</v>
      </c>
      <c r="G564" s="8">
        <f t="shared" si="58"/>
        <v>6.3499489612090884E-2</v>
      </c>
      <c r="H564" s="22">
        <f>'Parameters and Results'!$B$10*H563 + (1-'Parameters and Results'!$B$10)*Data!I564^2</f>
        <v>8.223385539242254E-5</v>
      </c>
      <c r="I564" s="8">
        <f t="shared" si="59"/>
        <v>0.14338222988957047</v>
      </c>
      <c r="J564" s="22">
        <f>'Parameters and Results'!$B$10*J563 + (1-'Parameters and Results'!$B$10)*Data!J564^2</f>
        <v>1.451586665158575E-6</v>
      </c>
      <c r="K564" s="8">
        <f t="shared" si="60"/>
        <v>1.9049846883627274E-2</v>
      </c>
      <c r="L564" s="22">
        <f>'Parameters and Results'!$B$10*L563 + (1-'Parameters and Results'!$B$10)*Data!K564^2</f>
        <v>8.8275265901713318E-5</v>
      </c>
      <c r="M564" s="8">
        <f t="shared" si="61"/>
        <v>0.14855576890659053</v>
      </c>
      <c r="N564" s="8">
        <f>Data!I564*$I$3023/I564</f>
        <v>-5.1623678336752809E-3</v>
      </c>
      <c r="O564" s="8">
        <f>Data!J564*$K$3023/K564</f>
        <v>2.9058606341922485E-4</v>
      </c>
      <c r="P564" s="8">
        <f t="shared" si="62"/>
        <v>-4.8717817702560564E-3</v>
      </c>
    </row>
    <row r="565" spans="1:16" x14ac:dyDescent="0.2">
      <c r="A565" s="3">
        <v>35901</v>
      </c>
      <c r="B565" s="22">
        <f>'Parameters and Results'!$B$10*'Volatility and Adjustment a)'!B564 + (1-'Parameters and Results'!$B$10)*Data!F565^2</f>
        <v>6.1405461561898523E-5</v>
      </c>
      <c r="C565" s="8">
        <f t="shared" si="56"/>
        <v>0.12390062707861745</v>
      </c>
      <c r="D565" s="22">
        <f>'Parameters and Results'!$B$10*'Volatility and Adjustment a)'!D564 + (1-'Parameters and Results'!$B$10)*Data!G565^2</f>
        <v>5.1056634718412988E-5</v>
      </c>
      <c r="E565" s="8">
        <f t="shared" si="57"/>
        <v>0.11297857619745102</v>
      </c>
      <c r="F565" s="22">
        <f>'Parameters and Results'!$B$10*'Volatility and Adjustment a)'!F564 + (1-'Parameters and Results'!$B$10)*Data!H565^2</f>
        <v>1.6510298156893163E-5</v>
      </c>
      <c r="G565" s="8">
        <f t="shared" si="58"/>
        <v>6.4246202527645874E-2</v>
      </c>
      <c r="H565" s="22">
        <f>'Parameters and Results'!$B$10*H564 + (1-'Parameters and Results'!$B$10)*Data!I565^2</f>
        <v>9.2381882165598202E-5</v>
      </c>
      <c r="I565" s="8">
        <f t="shared" si="59"/>
        <v>0.15197193998037778</v>
      </c>
      <c r="J565" s="22">
        <f>'Parameters and Results'!$B$10*J564 + (1-'Parameters and Results'!$B$10)*Data!J565^2</f>
        <v>1.4859268341203858E-6</v>
      </c>
      <c r="K565" s="8">
        <f t="shared" si="60"/>
        <v>1.9273860758293768E-2</v>
      </c>
      <c r="L565" s="22">
        <f>'Parameters and Results'!$B$10*L564 + (1-'Parameters and Results'!$B$10)*Data!K565^2</f>
        <v>1.0088889838812233E-4</v>
      </c>
      <c r="M565" s="8">
        <f t="shared" si="61"/>
        <v>0.15881506413760182</v>
      </c>
      <c r="N565" s="8">
        <f>Data!I565*$I$3023/I565</f>
        <v>-2.9861847940726785E-2</v>
      </c>
      <c r="O565" s="8">
        <f>Data!J565*$K$3023/K565</f>
        <v>-2.2929066822325412E-3</v>
      </c>
      <c r="P565" s="8">
        <f t="shared" si="62"/>
        <v>-3.2154754622959324E-2</v>
      </c>
    </row>
    <row r="566" spans="1:16" x14ac:dyDescent="0.2">
      <c r="A566" s="3">
        <v>35902</v>
      </c>
      <c r="B566" s="22">
        <f>'Parameters and Results'!$B$10*'Volatility and Adjustment a)'!B565 + (1-'Parameters and Results'!$B$10)*Data!F566^2</f>
        <v>6.847021865014866E-5</v>
      </c>
      <c r="C566" s="8">
        <f t="shared" si="56"/>
        <v>0.13083407301822092</v>
      </c>
      <c r="D566" s="22">
        <f>'Parameters and Results'!$B$10*'Volatility and Adjustment a)'!D565 + (1-'Parameters and Results'!$B$10)*Data!G566^2</f>
        <v>5.8202472344783542E-5</v>
      </c>
      <c r="E566" s="8">
        <f t="shared" si="57"/>
        <v>0.12062594284065051</v>
      </c>
      <c r="F566" s="22">
        <f>'Parameters and Results'!$B$10*'Volatility and Adjustment a)'!F565 + (1-'Parameters and Results'!$B$10)*Data!H566^2</f>
        <v>1.6552111211882802E-5</v>
      </c>
      <c r="G566" s="8">
        <f t="shared" si="58"/>
        <v>6.4327504249509795E-2</v>
      </c>
      <c r="H566" s="22">
        <f>'Parameters and Results'!$B$10*H565 + (1-'Parameters and Results'!$B$10)*Data!I566^2</f>
        <v>8.8146229704354719E-5</v>
      </c>
      <c r="I566" s="8">
        <f t="shared" si="59"/>
        <v>0.14844715364764891</v>
      </c>
      <c r="J566" s="22">
        <f>'Parameters and Results'!$B$10*J565 + (1-'Parameters and Results'!$B$10)*Data!J566^2</f>
        <v>1.4896900090694535E-6</v>
      </c>
      <c r="K566" s="8">
        <f t="shared" si="60"/>
        <v>1.9298251274852945E-2</v>
      </c>
      <c r="L566" s="22">
        <f>'Parameters and Results'!$B$10*L565 + (1-'Parameters and Results'!$B$10)*Data!K566^2</f>
        <v>9.5538695520895712E-5</v>
      </c>
      <c r="M566" s="8">
        <f t="shared" si="61"/>
        <v>0.15454667217453738</v>
      </c>
      <c r="N566" s="8">
        <f>Data!I566*$I$3023/I566</f>
        <v>-9.0003411612689932E-3</v>
      </c>
      <c r="O566" s="8">
        <f>Data!J566*$K$3023/K566</f>
        <v>2.0031630617657293E-3</v>
      </c>
      <c r="P566" s="8">
        <f t="shared" si="62"/>
        <v>-6.9971780995032639E-3</v>
      </c>
    </row>
    <row r="567" spans="1:16" x14ac:dyDescent="0.2">
      <c r="A567" s="3">
        <v>35905</v>
      </c>
      <c r="B567" s="22">
        <f>'Parameters and Results'!$B$10*'Volatility and Adjustment a)'!B566 + (1-'Parameters and Results'!$B$10)*Data!F567^2</f>
        <v>6.6093544929582299E-5</v>
      </c>
      <c r="C567" s="8">
        <f t="shared" si="56"/>
        <v>0.12854332434006666</v>
      </c>
      <c r="D567" s="22">
        <f>'Parameters and Results'!$B$10*'Volatility and Adjustment a)'!D566 + (1-'Parameters and Results'!$B$10)*Data!G567^2</f>
        <v>5.4751459298262087E-5</v>
      </c>
      <c r="E567" s="8">
        <f t="shared" si="57"/>
        <v>0.1169951487223531</v>
      </c>
      <c r="F567" s="22">
        <f>'Parameters and Results'!$B$10*'Volatility and Adjustment a)'!F566 + (1-'Parameters and Results'!$B$10)*Data!H567^2</f>
        <v>1.7023750350881536E-5</v>
      </c>
      <c r="G567" s="8">
        <f t="shared" si="58"/>
        <v>6.5237547376647942E-2</v>
      </c>
      <c r="H567" s="22">
        <f>'Parameters and Results'!$B$10*H566 + (1-'Parameters and Results'!$B$10)*Data!I567^2</f>
        <v>8.4447366760052368E-5</v>
      </c>
      <c r="I567" s="8">
        <f t="shared" si="59"/>
        <v>0.14529914552402945</v>
      </c>
      <c r="J567" s="22">
        <f>'Parameters and Results'!$B$10*J566 + (1-'Parameters and Results'!$B$10)*Data!J567^2</f>
        <v>1.5321375315793398E-6</v>
      </c>
      <c r="K567" s="8">
        <f t="shared" si="60"/>
        <v>1.9571264212994391E-2</v>
      </c>
      <c r="L567" s="22">
        <f>'Parameters and Results'!$B$10*L566 + (1-'Parameters and Results'!$B$10)*Data!K567^2</f>
        <v>9.2443747175026828E-5</v>
      </c>
      <c r="M567" s="8">
        <f t="shared" si="61"/>
        <v>0.15202281668801138</v>
      </c>
      <c r="N567" s="8">
        <f>Data!I567*$I$3023/I567</f>
        <v>1.0140820770127831E-2</v>
      </c>
      <c r="O567" s="8">
        <f>Data!J567*$K$3023/K567</f>
        <v>2.352713102270248E-3</v>
      </c>
      <c r="P567" s="8">
        <f t="shared" si="62"/>
        <v>1.2493533872398078E-2</v>
      </c>
    </row>
    <row r="568" spans="1:16" x14ac:dyDescent="0.2">
      <c r="A568" s="3">
        <v>35906</v>
      </c>
      <c r="B568" s="22">
        <f>'Parameters and Results'!$B$10*'Volatility and Adjustment a)'!B567 + (1-'Parameters and Results'!$B$10)*Data!F568^2</f>
        <v>6.2129302921073697E-5</v>
      </c>
      <c r="C568" s="8">
        <f t="shared" si="56"/>
        <v>0.12462875161963399</v>
      </c>
      <c r="D568" s="22">
        <f>'Parameters and Results'!$B$10*'Volatility and Adjustment a)'!D567 + (1-'Parameters and Results'!$B$10)*Data!G568^2</f>
        <v>5.189862381759194E-5</v>
      </c>
      <c r="E568" s="8">
        <f t="shared" si="57"/>
        <v>0.11390634729635564</v>
      </c>
      <c r="F568" s="22">
        <f>'Parameters and Results'!$B$10*'Volatility and Adjustment a)'!F567 + (1-'Parameters and Results'!$B$10)*Data!H568^2</f>
        <v>1.6007665672804393E-5</v>
      </c>
      <c r="G568" s="8">
        <f t="shared" si="58"/>
        <v>6.3260702005282068E-2</v>
      </c>
      <c r="H568" s="22">
        <f>'Parameters and Results'!$B$10*H567 + (1-'Parameters and Results'!$B$10)*Data!I568^2</f>
        <v>7.9530621101444397E-5</v>
      </c>
      <c r="I568" s="8">
        <f t="shared" si="59"/>
        <v>0.14100586964861109</v>
      </c>
      <c r="J568" s="22">
        <f>'Parameters and Results'!$B$10*J567 + (1-'Parameters and Results'!$B$10)*Data!J568^2</f>
        <v>1.4406899105523968E-6</v>
      </c>
      <c r="K568" s="8">
        <f t="shared" si="60"/>
        <v>1.8978210601584628E-2</v>
      </c>
      <c r="L568" s="22">
        <f>'Parameters and Results'!$B$10*L567 + (1-'Parameters and Results'!$B$10)*Data!K568^2</f>
        <v>8.703071215811484E-5</v>
      </c>
      <c r="M568" s="8">
        <f t="shared" si="61"/>
        <v>0.14750484073252887</v>
      </c>
      <c r="N568" s="8">
        <f>Data!I568*$I$3023/I568</f>
        <v>3.2106846545076951E-3</v>
      </c>
      <c r="O568" s="8">
        <f>Data!J568*$K$3023/K568</f>
        <v>-1.4649846253064855E-4</v>
      </c>
      <c r="P568" s="8">
        <f t="shared" si="62"/>
        <v>3.0641861919770467E-3</v>
      </c>
    </row>
    <row r="569" spans="1:16" x14ac:dyDescent="0.2">
      <c r="A569" s="3">
        <v>35907</v>
      </c>
      <c r="B569" s="22">
        <f>'Parameters and Results'!$B$10*'Volatility and Adjustment a)'!B568 + (1-'Parameters and Results'!$B$10)*Data!F569^2</f>
        <v>5.9371897079642251E-5</v>
      </c>
      <c r="C569" s="8">
        <f t="shared" si="56"/>
        <v>0.12183174573940309</v>
      </c>
      <c r="D569" s="22">
        <f>'Parameters and Results'!$B$10*'Volatility and Adjustment a)'!D568 + (1-'Parameters and Results'!$B$10)*Data!G569^2</f>
        <v>4.9490195136663659E-5</v>
      </c>
      <c r="E569" s="8">
        <f t="shared" si="57"/>
        <v>0.11123195936495012</v>
      </c>
      <c r="F569" s="22">
        <f>'Parameters and Results'!$B$10*'Volatility and Adjustment a)'!F568 + (1-'Parameters and Results'!$B$10)*Data!H569^2</f>
        <v>1.5461726406887973E-5</v>
      </c>
      <c r="G569" s="8">
        <f t="shared" si="58"/>
        <v>6.2172595262880839E-2</v>
      </c>
      <c r="H569" s="22">
        <f>'Parameters and Results'!$B$10*H568 + (1-'Parameters and Results'!$B$10)*Data!I569^2</f>
        <v>7.4925547700126739E-5</v>
      </c>
      <c r="I569" s="8">
        <f t="shared" si="59"/>
        <v>0.13686265716049681</v>
      </c>
      <c r="J569" s="22">
        <f>'Parameters and Results'!$B$10*J568 + (1-'Parameters and Results'!$B$10)*Data!J569^2</f>
        <v>1.3915553766199189E-6</v>
      </c>
      <c r="K569" s="8">
        <f t="shared" si="60"/>
        <v>1.8651778578864263E-2</v>
      </c>
      <c r="L569" s="22">
        <f>'Parameters and Results'!$B$10*L568 + (1-'Parameters and Results'!$B$10)*Data!K569^2</f>
        <v>8.18551879905899E-5</v>
      </c>
      <c r="M569" s="8">
        <f t="shared" si="61"/>
        <v>0.14305172839797314</v>
      </c>
      <c r="N569" s="8">
        <f>Data!I569*$I$3023/I569</f>
        <v>-3.4867097054559937E-3</v>
      </c>
      <c r="O569" s="8">
        <f>Data!J569*$K$3023/K569</f>
        <v>1.3132777929058845E-3</v>
      </c>
      <c r="P569" s="8">
        <f t="shared" si="62"/>
        <v>-2.1734319125501092E-3</v>
      </c>
    </row>
    <row r="570" spans="1:16" x14ac:dyDescent="0.2">
      <c r="A570" s="3">
        <v>35908</v>
      </c>
      <c r="B570" s="22">
        <f>'Parameters and Results'!$B$10*'Volatility and Adjustment a)'!B569 + (1-'Parameters and Results'!$B$10)*Data!F570^2</f>
        <v>5.767738434918005E-5</v>
      </c>
      <c r="C570" s="8">
        <f t="shared" si="56"/>
        <v>0.12008058164122545</v>
      </c>
      <c r="D570" s="22">
        <f>'Parameters and Results'!$B$10*'Volatility and Adjustment a)'!D569 + (1-'Parameters and Results'!$B$10)*Data!G570^2</f>
        <v>5.2214919740165076E-5</v>
      </c>
      <c r="E570" s="8">
        <f t="shared" si="57"/>
        <v>0.11425292090376188</v>
      </c>
      <c r="F570" s="22">
        <f>'Parameters and Results'!$B$10*'Volatility and Adjustment a)'!F569 + (1-'Parameters and Results'!$B$10)*Data!H570^2</f>
        <v>1.5138963774974534E-5</v>
      </c>
      <c r="G570" s="8">
        <f t="shared" si="58"/>
        <v>6.1520248241888897E-2</v>
      </c>
      <c r="H570" s="22">
        <f>'Parameters and Results'!$B$10*H569 + (1-'Parameters and Results'!$B$10)*Data!I570^2</f>
        <v>7.6602307035416686E-5</v>
      </c>
      <c r="I570" s="8">
        <f t="shared" si="59"/>
        <v>0.13838560892973725</v>
      </c>
      <c r="J570" s="22">
        <f>'Parameters and Results'!$B$10*J569 + (1-'Parameters and Results'!$B$10)*Data!J570^2</f>
        <v>1.3625067397477095E-6</v>
      </c>
      <c r="K570" s="8">
        <f t="shared" si="60"/>
        <v>1.845607447256668E-2</v>
      </c>
      <c r="L570" s="22">
        <f>'Parameters and Results'!$B$10*L569 + (1-'Parameters and Results'!$B$10)*Data!K570^2</f>
        <v>8.2011219771725596E-5</v>
      </c>
      <c r="M570" s="8">
        <f t="shared" si="61"/>
        <v>0.14318800558332881</v>
      </c>
      <c r="N570" s="8">
        <f>Data!I570*$I$3023/I570</f>
        <v>-2.0978870013850251E-2</v>
      </c>
      <c r="O570" s="8">
        <f>Data!J570*$K$3023/K570</f>
        <v>1.6033225937385409E-3</v>
      </c>
      <c r="P570" s="8">
        <f t="shared" si="62"/>
        <v>-1.9375547420111709E-2</v>
      </c>
    </row>
    <row r="571" spans="1:16" x14ac:dyDescent="0.2">
      <c r="A571" s="3">
        <v>35909</v>
      </c>
      <c r="B571" s="22">
        <f>'Parameters and Results'!$B$10*'Volatility and Adjustment a)'!B570 + (1-'Parameters and Results'!$B$10)*Data!F571^2</f>
        <v>5.6245841758593195E-5</v>
      </c>
      <c r="C571" s="8">
        <f t="shared" si="56"/>
        <v>0.11858102900400341</v>
      </c>
      <c r="D571" s="22">
        <f>'Parameters and Results'!$B$10*'Volatility and Adjustment a)'!D570 + (1-'Parameters and Results'!$B$10)*Data!G571^2</f>
        <v>5.5681011383282152E-5</v>
      </c>
      <c r="E571" s="8">
        <f t="shared" si="57"/>
        <v>0.11798412115967359</v>
      </c>
      <c r="F571" s="22">
        <f>'Parameters and Results'!$B$10*'Volatility and Adjustment a)'!F570 + (1-'Parameters and Results'!$B$10)*Data!H571^2</f>
        <v>1.4267108789059674E-5</v>
      </c>
      <c r="G571" s="8">
        <f t="shared" si="58"/>
        <v>5.9722501599187204E-2</v>
      </c>
      <c r="H571" s="22">
        <f>'Parameters and Results'!$B$10*H570 + (1-'Parameters and Results'!$B$10)*Data!I571^2</f>
        <v>7.8941941132900604E-5</v>
      </c>
      <c r="I571" s="8">
        <f t="shared" si="59"/>
        <v>0.14048304268923403</v>
      </c>
      <c r="J571" s="22">
        <f>'Parameters and Results'!$B$10*J570 + (1-'Parameters and Results'!$B$10)*Data!J571^2</f>
        <v>1.2840397910153719E-6</v>
      </c>
      <c r="K571" s="8">
        <f t="shared" si="60"/>
        <v>1.7916750479756171E-2</v>
      </c>
      <c r="L571" s="22">
        <f>'Parameters and Results'!$B$10*L570 + (1-'Parameters and Results'!$B$10)*Data!K571^2</f>
        <v>8.4331419071061181E-5</v>
      </c>
      <c r="M571" s="8">
        <f t="shared" si="61"/>
        <v>0.1451993621465511</v>
      </c>
      <c r="N571" s="8">
        <f>Data!I571*$I$3023/I571</f>
        <v>-2.1906515228088445E-2</v>
      </c>
      <c r="O571" s="8">
        <f>Data!J571*$K$3023/K571</f>
        <v>-4.0559148697296755E-4</v>
      </c>
      <c r="P571" s="8">
        <f t="shared" si="62"/>
        <v>-2.2312106715061415E-2</v>
      </c>
    </row>
    <row r="572" spans="1:16" x14ac:dyDescent="0.2">
      <c r="A572" s="3">
        <v>35912</v>
      </c>
      <c r="B572" s="22">
        <f>'Parameters and Results'!$B$10*'Volatility and Adjustment a)'!B571 + (1-'Parameters and Results'!$B$10)*Data!F572^2</f>
        <v>8.8670657845932205E-5</v>
      </c>
      <c r="C572" s="8">
        <f t="shared" si="56"/>
        <v>0.14888809375327178</v>
      </c>
      <c r="D572" s="22">
        <f>'Parameters and Results'!$B$10*'Volatility and Adjustment a)'!D571 + (1-'Parameters and Results'!$B$10)*Data!G572^2</f>
        <v>7.5080322901523939E-5</v>
      </c>
      <c r="E572" s="8">
        <f t="shared" si="57"/>
        <v>0.13700394419643905</v>
      </c>
      <c r="F572" s="22">
        <f>'Parameters and Results'!$B$10*'Volatility and Adjustment a)'!F571 + (1-'Parameters and Results'!$B$10)*Data!H572^2</f>
        <v>1.4061449201416371E-5</v>
      </c>
      <c r="G572" s="8">
        <f t="shared" si="58"/>
        <v>5.9290490808848025E-2</v>
      </c>
      <c r="H572" s="22">
        <f>'Parameters and Results'!$B$10*H571 + (1-'Parameters and Results'!$B$10)*Data!I572^2</f>
        <v>1.3520846205570627E-4</v>
      </c>
      <c r="I572" s="8">
        <f t="shared" si="59"/>
        <v>0.18385351645787623</v>
      </c>
      <c r="J572" s="22">
        <f>'Parameters and Results'!$B$10*J571 + (1-'Parameters and Results'!$B$10)*Data!J572^2</f>
        <v>1.2655304281274747E-6</v>
      </c>
      <c r="K572" s="8">
        <f t="shared" si="60"/>
        <v>1.7787147242654417E-2</v>
      </c>
      <c r="L572" s="22">
        <f>'Parameters and Results'!$B$10*L571 + (1-'Parameters and Results'!$B$10)*Data!K572^2</f>
        <v>1.4411235944686263E-4</v>
      </c>
      <c r="M572" s="8">
        <f t="shared" si="61"/>
        <v>0.18981066846127395</v>
      </c>
      <c r="N572" s="8">
        <f>Data!I572*$I$3023/I572</f>
        <v>-4.9642491640975464E-2</v>
      </c>
      <c r="O572" s="8">
        <f>Data!J572*$K$3023/K572</f>
        <v>-1.7249506782227198E-3</v>
      </c>
      <c r="P572" s="8">
        <f t="shared" si="62"/>
        <v>-5.1367442319198181E-2</v>
      </c>
    </row>
    <row r="573" spans="1:16" x14ac:dyDescent="0.2">
      <c r="A573" s="3">
        <v>35913</v>
      </c>
      <c r="B573" s="22">
        <f>'Parameters and Results'!$B$10*'Volatility and Adjustment a)'!B572 + (1-'Parameters and Results'!$B$10)*Data!F573^2</f>
        <v>9.6152116731165055E-5</v>
      </c>
      <c r="C573" s="8">
        <f t="shared" si="56"/>
        <v>0.15504202392509994</v>
      </c>
      <c r="D573" s="22">
        <f>'Parameters and Results'!$B$10*'Volatility and Adjustment a)'!D572 + (1-'Parameters and Results'!$B$10)*Data!G573^2</f>
        <v>7.0679568309154313E-5</v>
      </c>
      <c r="E573" s="8">
        <f t="shared" si="57"/>
        <v>0.13292814629448715</v>
      </c>
      <c r="F573" s="22">
        <f>'Parameters and Results'!$B$10*'Volatility and Adjustment a)'!F572 + (1-'Parameters and Results'!$B$10)*Data!H573^2</f>
        <v>1.3991984632646522E-5</v>
      </c>
      <c r="G573" s="8">
        <f t="shared" si="58"/>
        <v>5.9143859851734655E-2</v>
      </c>
      <c r="H573" s="22">
        <f>'Parameters and Results'!$B$10*H572 + (1-'Parameters and Results'!$B$10)*Data!I573^2</f>
        <v>1.3583686933920082E-4</v>
      </c>
      <c r="I573" s="8">
        <f t="shared" si="59"/>
        <v>0.18428026843588058</v>
      </c>
      <c r="J573" s="22">
        <f>'Parameters and Results'!$B$10*J572 + (1-'Parameters and Results'!$B$10)*Data!J573^2</f>
        <v>1.2592786169381882E-6</v>
      </c>
      <c r="K573" s="8">
        <f t="shared" si="60"/>
        <v>1.7743157955520405E-2</v>
      </c>
      <c r="L573" s="22">
        <f>'Parameters and Results'!$B$10*L572 + (1-'Parameters and Results'!$B$10)*Data!K573^2</f>
        <v>1.4583706790349924E-4</v>
      </c>
      <c r="M573" s="8">
        <f t="shared" si="61"/>
        <v>0.19094309879090893</v>
      </c>
      <c r="N573" s="8">
        <f>Data!I573*$I$3023/I573</f>
        <v>1.8747760416050554E-2</v>
      </c>
      <c r="O573" s="8">
        <f>Data!J573*$K$3023/K573</f>
        <v>1.8867123676901527E-3</v>
      </c>
      <c r="P573" s="8">
        <f t="shared" si="62"/>
        <v>2.0634472783740705E-2</v>
      </c>
    </row>
    <row r="574" spans="1:16" x14ac:dyDescent="0.2">
      <c r="A574" s="3">
        <v>35914</v>
      </c>
      <c r="B574" s="22">
        <f>'Parameters and Results'!$B$10*'Volatility and Adjustment a)'!B573 + (1-'Parameters and Results'!$B$10)*Data!F574^2</f>
        <v>9.1626991262432278E-5</v>
      </c>
      <c r="C574" s="8">
        <f t="shared" si="56"/>
        <v>0.15134975327237263</v>
      </c>
      <c r="D574" s="22">
        <f>'Parameters and Results'!$B$10*'Volatility and Adjustment a)'!D573 + (1-'Parameters and Results'!$B$10)*Data!G574^2</f>
        <v>7.1007281109828144E-5</v>
      </c>
      <c r="E574" s="8">
        <f t="shared" si="57"/>
        <v>0.13323595714917588</v>
      </c>
      <c r="F574" s="22">
        <f>'Parameters and Results'!$B$10*'Volatility and Adjustment a)'!F573 + (1-'Parameters and Results'!$B$10)*Data!H574^2</f>
        <v>1.3333668355990001E-5</v>
      </c>
      <c r="G574" s="8">
        <f t="shared" si="58"/>
        <v>5.7735752259735047E-2</v>
      </c>
      <c r="H574" s="22">
        <f>'Parameters and Results'!$B$10*H573 + (1-'Parameters and Results'!$B$10)*Data!I574^2</f>
        <v>1.3222409682986752E-4</v>
      </c>
      <c r="I574" s="8">
        <f t="shared" si="59"/>
        <v>0.18181315741020196</v>
      </c>
      <c r="J574" s="22">
        <f>'Parameters and Results'!$B$10*J573 + (1-'Parameters and Results'!$B$10)*Data!J574^2</f>
        <v>1.2000301520391014E-6</v>
      </c>
      <c r="K574" s="8">
        <f t="shared" si="60"/>
        <v>1.7320725677920524E-2</v>
      </c>
      <c r="L574" s="22">
        <f>'Parameters and Results'!$B$10*L573 + (1-'Parameters and Results'!$B$10)*Data!K574^2</f>
        <v>1.4109654133110045E-4</v>
      </c>
      <c r="M574" s="8">
        <f t="shared" si="61"/>
        <v>0.18781409780092417</v>
      </c>
      <c r="N574" s="8">
        <f>Data!I574*$I$3023/I574</f>
        <v>1.3690833990500618E-2</v>
      </c>
      <c r="O574" s="8">
        <f>Data!J574*$K$3023/K574</f>
        <v>-9.3501832793161331E-4</v>
      </c>
      <c r="P574" s="8">
        <f t="shared" si="62"/>
        <v>1.2755815662569005E-2</v>
      </c>
    </row>
    <row r="575" spans="1:16" x14ac:dyDescent="0.2">
      <c r="A575" s="3">
        <v>35915</v>
      </c>
      <c r="B575" s="22">
        <f>'Parameters and Results'!$B$10*'Volatility and Adjustment a)'!B574 + (1-'Parameters and Results'!$B$10)*Data!F575^2</f>
        <v>1.0185420571248281E-4</v>
      </c>
      <c r="C575" s="8">
        <f t="shared" si="56"/>
        <v>0.15957302851083796</v>
      </c>
      <c r="D575" s="22">
        <f>'Parameters and Results'!$B$10*'Volatility and Adjustment a)'!D574 + (1-'Parameters and Results'!$B$10)*Data!G575^2</f>
        <v>8.1214119109930942E-5</v>
      </c>
      <c r="E575" s="8">
        <f t="shared" si="57"/>
        <v>0.14249045503991745</v>
      </c>
      <c r="F575" s="22">
        <f>'Parameters and Results'!$B$10*'Volatility and Adjustment a)'!F574 + (1-'Parameters and Results'!$B$10)*Data!H575^2</f>
        <v>1.2667876727903193E-5</v>
      </c>
      <c r="G575" s="8">
        <f t="shared" si="58"/>
        <v>5.6275831241979872E-2</v>
      </c>
      <c r="H575" s="22">
        <f>'Parameters and Results'!$B$10*H574 + (1-'Parameters and Results'!$B$10)*Data!I575^2</f>
        <v>1.5480202566485799E-4</v>
      </c>
      <c r="I575" s="8">
        <f t="shared" si="59"/>
        <v>0.19672444285399437</v>
      </c>
      <c r="J575" s="22">
        <f>'Parameters and Results'!$B$10*J574 + (1-'Parameters and Results'!$B$10)*Data!J575^2</f>
        <v>1.1401089055112887E-6</v>
      </c>
      <c r="K575" s="8">
        <f t="shared" si="60"/>
        <v>1.6882749372593972E-2</v>
      </c>
      <c r="L575" s="22">
        <f>'Parameters and Results'!$B$10*L574 + (1-'Parameters and Results'!$B$10)*Data!K575^2</f>
        <v>1.6193996426146836E-4</v>
      </c>
      <c r="M575" s="8">
        <f t="shared" si="61"/>
        <v>0.20120882452160763</v>
      </c>
      <c r="N575" s="8">
        <f>Data!I575*$I$3023/I575</f>
        <v>3.2811217498984052E-2</v>
      </c>
      <c r="O575" s="8">
        <f>Data!J575*$K$3023/K575</f>
        <v>-8.25625134250648E-4</v>
      </c>
      <c r="P575" s="8">
        <f t="shared" si="62"/>
        <v>3.1985592364733403E-2</v>
      </c>
    </row>
    <row r="576" spans="1:16" x14ac:dyDescent="0.2">
      <c r="A576" s="3">
        <v>35916</v>
      </c>
      <c r="B576" s="22">
        <f>'Parameters and Results'!$B$10*'Volatility and Adjustment a)'!B575 + (1-'Parameters and Results'!$B$10)*Data!F576^2</f>
        <v>1.070655439208545E-4</v>
      </c>
      <c r="C576" s="8">
        <f t="shared" si="56"/>
        <v>0.16360435807219081</v>
      </c>
      <c r="D576" s="22">
        <f>'Parameters and Results'!$B$10*'Volatility and Adjustment a)'!D575 + (1-'Parameters and Results'!$B$10)*Data!G576^2</f>
        <v>8.0460534579133021E-5</v>
      </c>
      <c r="E576" s="8">
        <f t="shared" si="57"/>
        <v>0.14182783099513036</v>
      </c>
      <c r="F576" s="22">
        <f>'Parameters and Results'!$B$10*'Volatility and Adjustment a)'!F575 + (1-'Parameters and Results'!$B$10)*Data!H576^2</f>
        <v>1.2489470135599481E-5</v>
      </c>
      <c r="G576" s="8">
        <f t="shared" si="58"/>
        <v>5.5878148984194798E-2</v>
      </c>
      <c r="H576" s="22">
        <f>'Parameters and Results'!$B$10*H575 + (1-'Parameters and Results'!$B$10)*Data!I576^2</f>
        <v>1.6183772385125982E-4</v>
      </c>
      <c r="I576" s="8">
        <f t="shared" si="59"/>
        <v>0.20114529813747811</v>
      </c>
      <c r="J576" s="22">
        <f>'Parameters and Results'!$B$10*J575 + (1-'Parameters and Results'!$B$10)*Data!J576^2</f>
        <v>1.1240523122039545E-6</v>
      </c>
      <c r="K576" s="8">
        <f t="shared" si="60"/>
        <v>1.6763444695258447E-2</v>
      </c>
      <c r="L576" s="22">
        <f>'Parameters and Results'!$B$10*L575 + (1-'Parameters and Results'!$B$10)*Data!K576^2</f>
        <v>1.7044857462737592E-4</v>
      </c>
      <c r="M576" s="8">
        <f t="shared" si="61"/>
        <v>0.2064270904141314</v>
      </c>
      <c r="N576" s="8">
        <f>Data!I576*$I$3023/I576</f>
        <v>2.347203760005713E-2</v>
      </c>
      <c r="O576" s="8">
        <f>Data!J576*$K$3023/K576</f>
        <v>1.7309213363400986E-3</v>
      </c>
      <c r="P576" s="8">
        <f t="shared" si="62"/>
        <v>2.5202958936397228E-2</v>
      </c>
    </row>
    <row r="577" spans="1:16" x14ac:dyDescent="0.2">
      <c r="A577" s="3">
        <v>35920</v>
      </c>
      <c r="B577" s="22">
        <f>'Parameters and Results'!$B$10*'Volatility and Adjustment a)'!B576 + (1-'Parameters and Results'!$B$10)*Data!F577^2</f>
        <v>1.0158618413434206E-4</v>
      </c>
      <c r="C577" s="8">
        <f t="shared" si="56"/>
        <v>0.15936293808029994</v>
      </c>
      <c r="D577" s="22">
        <f>'Parameters and Results'!$B$10*'Volatility and Adjustment a)'!D576 + (1-'Parameters and Results'!$B$10)*Data!G577^2</f>
        <v>7.7084347447651551E-5</v>
      </c>
      <c r="E577" s="8">
        <f t="shared" si="57"/>
        <v>0.13882034023122436</v>
      </c>
      <c r="F577" s="22">
        <f>'Parameters and Results'!$B$10*'Volatility and Adjustment a)'!F576 + (1-'Parameters and Results'!$B$10)*Data!H577^2</f>
        <v>1.2801900085052428E-5</v>
      </c>
      <c r="G577" s="8">
        <f t="shared" si="58"/>
        <v>5.6572740973574079E-2</v>
      </c>
      <c r="H577" s="22">
        <f>'Parameters and Results'!$B$10*H576 + (1-'Parameters and Results'!$B$10)*Data!I577^2</f>
        <v>1.5438038628284368E-4</v>
      </c>
      <c r="I577" s="8">
        <f t="shared" si="59"/>
        <v>0.19645634774857981</v>
      </c>
      <c r="J577" s="22">
        <f>'Parameters and Results'!$B$10*J576 + (1-'Parameters and Results'!$B$10)*Data!J577^2</f>
        <v>1.1521710076547198E-6</v>
      </c>
      <c r="K577" s="8">
        <f t="shared" si="60"/>
        <v>1.6971822292072232E-2</v>
      </c>
      <c r="L577" s="22">
        <f>'Parameters and Results'!$B$10*L576 + (1-'Parameters and Results'!$B$10)*Data!K577^2</f>
        <v>1.6164215274375672E-4</v>
      </c>
      <c r="M577" s="8">
        <f t="shared" si="61"/>
        <v>0.20102372543045555</v>
      </c>
      <c r="N577" s="8">
        <f>Data!I577*$I$3023/I577</f>
        <v>-8.9280613672007621E-3</v>
      </c>
      <c r="O577" s="8">
        <f>Data!J577*$K$3023/K577</f>
        <v>2.3099163966359033E-3</v>
      </c>
      <c r="P577" s="8">
        <f t="shared" si="62"/>
        <v>-6.6181449705648588E-3</v>
      </c>
    </row>
    <row r="578" spans="1:16" x14ac:dyDescent="0.2">
      <c r="A578" s="3">
        <v>35921</v>
      </c>
      <c r="B578" s="22">
        <f>'Parameters and Results'!$B$10*'Volatility and Adjustment a)'!B577 + (1-'Parameters and Results'!$B$10)*Data!F578^2</f>
        <v>9.554923432702289E-5</v>
      </c>
      <c r="C578" s="8">
        <f t="shared" si="56"/>
        <v>0.15455519590669128</v>
      </c>
      <c r="D578" s="22">
        <f>'Parameters and Results'!$B$10*'Volatility and Adjustment a)'!D577 + (1-'Parameters and Results'!$B$10)*Data!G578^2</f>
        <v>7.7908312719895145E-5</v>
      </c>
      <c r="E578" s="8">
        <f t="shared" si="57"/>
        <v>0.13956030302336617</v>
      </c>
      <c r="F578" s="22">
        <f>'Parameters and Results'!$B$10*'Volatility and Adjustment a)'!F577 + (1-'Parameters and Results'!$B$10)*Data!H578^2</f>
        <v>1.2039224625162608E-5</v>
      </c>
      <c r="G578" s="8">
        <f t="shared" si="58"/>
        <v>5.486170026795243E-2</v>
      </c>
      <c r="H578" s="22">
        <f>'Parameters and Results'!$B$10*H577 + (1-'Parameters and Results'!$B$10)*Data!I578^2</f>
        <v>1.462188047688202E-4</v>
      </c>
      <c r="I578" s="8">
        <f t="shared" si="59"/>
        <v>0.19119283771157602</v>
      </c>
      <c r="J578" s="22">
        <f>'Parameters and Results'!$B$10*J577 + (1-'Parameters and Results'!$B$10)*Data!J578^2</f>
        <v>1.0835302162646358E-6</v>
      </c>
      <c r="K578" s="8">
        <f t="shared" si="60"/>
        <v>1.6458510080385739E-2</v>
      </c>
      <c r="L578" s="22">
        <f>'Parameters and Results'!$B$10*L577 + (1-'Parameters and Results'!$B$10)*Data!K578^2</f>
        <v>1.5309178848039922E-4</v>
      </c>
      <c r="M578" s="8">
        <f t="shared" si="61"/>
        <v>0.19563472881904123</v>
      </c>
      <c r="N578" s="8">
        <f>Data!I578*$I$3023/I578</f>
        <v>-6.4138600599484988E-3</v>
      </c>
      <c r="O578" s="8">
        <f>Data!J578*$K$3023/K578</f>
        <v>-1.7047260887519776E-4</v>
      </c>
      <c r="P578" s="8">
        <f t="shared" si="62"/>
        <v>-6.584332668823697E-3</v>
      </c>
    </row>
    <row r="579" spans="1:16" x14ac:dyDescent="0.2">
      <c r="A579" s="3">
        <v>35922</v>
      </c>
      <c r="B579" s="22">
        <f>'Parameters and Results'!$B$10*'Volatility and Adjustment a)'!B578 + (1-'Parameters and Results'!$B$10)*Data!F579^2</f>
        <v>9.4806332036799328E-5</v>
      </c>
      <c r="C579" s="8">
        <f t="shared" si="56"/>
        <v>0.15395318447242276</v>
      </c>
      <c r="D579" s="22">
        <f>'Parameters and Results'!$B$10*'Volatility and Adjustment a)'!D578 + (1-'Parameters and Results'!$B$10)*Data!G579^2</f>
        <v>7.7976513612053536E-5</v>
      </c>
      <c r="E579" s="8">
        <f t="shared" si="57"/>
        <v>0.13962137516517084</v>
      </c>
      <c r="F579" s="22">
        <f>'Parameters and Results'!$B$10*'Volatility and Adjustment a)'!F578 + (1-'Parameters and Results'!$B$10)*Data!H579^2</f>
        <v>1.4740688804361904E-5</v>
      </c>
      <c r="G579" s="8">
        <f t="shared" si="58"/>
        <v>6.0705619188757776E-2</v>
      </c>
      <c r="H579" s="22">
        <f>'Parameters and Results'!$B$10*H578 + (1-'Parameters and Results'!$B$10)*Data!I579^2</f>
        <v>1.4724639575629565E-4</v>
      </c>
      <c r="I579" s="8">
        <f t="shared" si="59"/>
        <v>0.19186349037551129</v>
      </c>
      <c r="J579" s="22">
        <f>'Parameters and Results'!$B$10*J578 + (1-'Parameters and Results'!$B$10)*Data!J579^2</f>
        <v>1.3266619923925724E-6</v>
      </c>
      <c r="K579" s="8">
        <f t="shared" si="60"/>
        <v>1.8211685756627339E-2</v>
      </c>
      <c r="L579" s="22">
        <f>'Parameters and Results'!$B$10*L578 + (1-'Parameters and Results'!$B$10)*Data!K579^2</f>
        <v>1.5053949801504215E-4</v>
      </c>
      <c r="M579" s="8">
        <f t="shared" si="61"/>
        <v>0.19399709921480923</v>
      </c>
      <c r="N579" s="8">
        <f>Data!I579*$I$3023/I579</f>
        <v>-1.9067177801300232E-2</v>
      </c>
      <c r="O579" s="8">
        <f>Data!J579*$K$3023/K579</f>
        <v>3.8655288538316343E-3</v>
      </c>
      <c r="P579" s="8">
        <f t="shared" si="62"/>
        <v>-1.5201648947468598E-2</v>
      </c>
    </row>
    <row r="580" spans="1:16" x14ac:dyDescent="0.2">
      <c r="A580" s="3">
        <v>35923</v>
      </c>
      <c r="B580" s="22">
        <f>'Parameters and Results'!$B$10*'Volatility and Adjustment a)'!B579 + (1-'Parameters and Results'!$B$10)*Data!F580^2</f>
        <v>9.082956080555436E-5</v>
      </c>
      <c r="C580" s="8">
        <f t="shared" ref="C580:C643" si="63">SQRT(B580*250)</f>
        <v>0.15068971498210681</v>
      </c>
      <c r="D580" s="22">
        <f>'Parameters and Results'!$B$10*'Volatility and Adjustment a)'!D579 + (1-'Parameters and Results'!$B$10)*Data!G580^2</f>
        <v>8.1653349648635687E-5</v>
      </c>
      <c r="E580" s="8">
        <f t="shared" ref="E580:E643" si="64">SQRT(D580*250)</f>
        <v>0.14287525122343239</v>
      </c>
      <c r="F580" s="22">
        <f>'Parameters and Results'!$B$10*'Volatility and Adjustment a)'!F579 + (1-'Parameters and Results'!$B$10)*Data!H580^2</f>
        <v>1.6306018660683631E-5</v>
      </c>
      <c r="G580" s="8">
        <f t="shared" ref="G580:G643" si="65">SQRT(F580*250)</f>
        <v>6.3847511033484364E-2</v>
      </c>
      <c r="H580" s="22">
        <f>'Parameters and Results'!$B$10*H579 + (1-'Parameters and Results'!$B$10)*Data!I580^2</f>
        <v>1.4573220717835274E-4</v>
      </c>
      <c r="I580" s="8">
        <f t="shared" ref="I580:I643" si="66">SQRT(H580*250)</f>
        <v>0.1908744398671236</v>
      </c>
      <c r="J580" s="22">
        <f>'Parameters and Results'!$B$10*J579 + (1-'Parameters and Results'!$B$10)*Data!J580^2</f>
        <v>1.467541679461528E-6</v>
      </c>
      <c r="K580" s="8">
        <f t="shared" ref="K580:K643" si="67">SQRT(J580*250)</f>
        <v>1.9154253310045319E-2</v>
      </c>
      <c r="L580" s="22">
        <f>'Parameters and Results'!$B$10*L579 + (1-'Parameters and Results'!$B$10)*Data!K580^2</f>
        <v>1.5158910056411621E-4</v>
      </c>
      <c r="M580" s="8">
        <f t="shared" ref="M580:M643" si="68">SQRT(L580*250)</f>
        <v>0.19467222488333832</v>
      </c>
      <c r="N580" s="8">
        <f>Data!I580*$I$3023/I580</f>
        <v>1.6564380656785661E-2</v>
      </c>
      <c r="O580" s="8">
        <f>Data!J580*$K$3023/K580</f>
        <v>3.1088608805012025E-3</v>
      </c>
      <c r="P580" s="8">
        <f t="shared" ref="P580:P643" si="69">N580+O580</f>
        <v>1.9673241537286862E-2</v>
      </c>
    </row>
    <row r="581" spans="1:16" x14ac:dyDescent="0.2">
      <c r="A581" s="3">
        <v>35926</v>
      </c>
      <c r="B581" s="22">
        <f>'Parameters and Results'!$B$10*'Volatility and Adjustment a)'!B580 + (1-'Parameters and Results'!$B$10)*Data!F581^2</f>
        <v>9.1085434201474688E-5</v>
      </c>
      <c r="C581" s="8">
        <f t="shared" si="63"/>
        <v>0.15090181758470861</v>
      </c>
      <c r="D581" s="22">
        <f>'Parameters and Results'!$B$10*'Volatility and Adjustment a)'!D580 + (1-'Parameters and Results'!$B$10)*Data!G581^2</f>
        <v>7.686423482552338E-5</v>
      </c>
      <c r="E581" s="8">
        <f t="shared" si="64"/>
        <v>0.13862199935933994</v>
      </c>
      <c r="F581" s="22">
        <f>'Parameters and Results'!$B$10*'Volatility and Adjustment a)'!F580 + (1-'Parameters and Results'!$B$10)*Data!H581^2</f>
        <v>1.6765889235178103E-5</v>
      </c>
      <c r="G581" s="8">
        <f t="shared" si="65"/>
        <v>6.4741580987758757E-2</v>
      </c>
      <c r="H581" s="22">
        <f>'Parameters and Results'!$B$10*H580 + (1-'Parameters and Results'!$B$10)*Data!I581^2</f>
        <v>1.4063981570388486E-4</v>
      </c>
      <c r="I581" s="8">
        <f t="shared" si="66"/>
        <v>0.18750987687578277</v>
      </c>
      <c r="J581" s="22">
        <f>'Parameters and Results'!$B$10*J580 + (1-'Parameters and Results'!$B$10)*Data!J581^2</f>
        <v>1.5089300311660306E-6</v>
      </c>
      <c r="K581" s="8">
        <f t="shared" si="67"/>
        <v>1.9422474296327635E-2</v>
      </c>
      <c r="L581" s="22">
        <f>'Parameters and Results'!$B$10*L580 + (1-'Parameters and Results'!$B$10)*Data!K581^2</f>
        <v>1.476497397196425E-4</v>
      </c>
      <c r="M581" s="8">
        <f t="shared" si="68"/>
        <v>0.19212609122633661</v>
      </c>
      <c r="N581" s="8">
        <f>Data!I581*$I$3023/I581</f>
        <v>1.1908682643537821E-2</v>
      </c>
      <c r="O581" s="8">
        <f>Data!J581*$K$3023/K581</f>
        <v>2.3491655630381932E-3</v>
      </c>
      <c r="P581" s="8">
        <f t="shared" si="69"/>
        <v>1.4257848206576013E-2</v>
      </c>
    </row>
    <row r="582" spans="1:16" x14ac:dyDescent="0.2">
      <c r="A582" s="3">
        <v>35927</v>
      </c>
      <c r="B582" s="22">
        <f>'Parameters and Results'!$B$10*'Volatility and Adjustment a)'!B581 + (1-'Parameters and Results'!$B$10)*Data!F582^2</f>
        <v>9.4186179413788807E-5</v>
      </c>
      <c r="C582" s="8">
        <f t="shared" si="63"/>
        <v>0.15344883464349673</v>
      </c>
      <c r="D582" s="22">
        <f>'Parameters and Results'!$B$10*'Volatility and Adjustment a)'!D581 + (1-'Parameters and Results'!$B$10)*Data!G582^2</f>
        <v>7.6320579428317421E-5</v>
      </c>
      <c r="E582" s="8">
        <f t="shared" si="64"/>
        <v>0.13813089754678118</v>
      </c>
      <c r="F582" s="22">
        <f>'Parameters and Results'!$B$10*'Volatility and Adjustment a)'!F581 + (1-'Parameters and Results'!$B$10)*Data!H582^2</f>
        <v>1.6257353310932147E-5</v>
      </c>
      <c r="G582" s="8">
        <f t="shared" si="65"/>
        <v>6.3752163318063465E-2</v>
      </c>
      <c r="H582" s="22">
        <f>'Parameters and Results'!$B$10*H581 + (1-'Parameters and Results'!$B$10)*Data!I582^2</f>
        <v>1.3436744300852782E-4</v>
      </c>
      <c r="I582" s="8">
        <f t="shared" si="66"/>
        <v>0.18328082483481994</v>
      </c>
      <c r="J582" s="22">
        <f>'Parameters and Results'!$B$10*J581 + (1-'Parameters and Results'!$B$10)*Data!J582^2</f>
        <v>1.4631617979838947E-6</v>
      </c>
      <c r="K582" s="8">
        <f t="shared" si="67"/>
        <v>1.9125648995419048E-2</v>
      </c>
      <c r="L582" s="22">
        <f>'Parameters and Results'!$B$10*L581 + (1-'Parameters and Results'!$B$10)*Data!K582^2</f>
        <v>1.4162433054924192E-4</v>
      </c>
      <c r="M582" s="8">
        <f t="shared" si="68"/>
        <v>0.18816504095423911</v>
      </c>
      <c r="N582" s="8">
        <f>Data!I582*$I$3023/I582</f>
        <v>-9.3834729562182525E-3</v>
      </c>
      <c r="O582" s="8">
        <f>Data!J582*$K$3023/K582</f>
        <v>-1.402968990936525E-3</v>
      </c>
      <c r="P582" s="8">
        <f t="shared" si="69"/>
        <v>-1.0786441947154777E-2</v>
      </c>
    </row>
    <row r="583" spans="1:16" x14ac:dyDescent="0.2">
      <c r="A583" s="3">
        <v>35928</v>
      </c>
      <c r="B583" s="22">
        <f>'Parameters and Results'!$B$10*'Volatility and Adjustment a)'!B582 + (1-'Parameters and Results'!$B$10)*Data!F583^2</f>
        <v>8.8977586871951561E-5</v>
      </c>
      <c r="C583" s="8">
        <f t="shared" si="63"/>
        <v>0.14914555547513941</v>
      </c>
      <c r="D583" s="22">
        <f>'Parameters and Results'!$B$10*'Volatility and Adjustment a)'!D582 + (1-'Parameters and Results'!$B$10)*Data!G583^2</f>
        <v>7.2194314741510056E-5</v>
      </c>
      <c r="E583" s="8">
        <f t="shared" si="64"/>
        <v>0.13434499873600622</v>
      </c>
      <c r="F583" s="22">
        <f>'Parameters and Results'!$B$10*'Volatility and Adjustment a)'!F582 + (1-'Parameters and Results'!$B$10)*Data!H583^2</f>
        <v>1.5624239379016919E-5</v>
      </c>
      <c r="G583" s="8">
        <f t="shared" si="65"/>
        <v>6.2498478739519969E-2</v>
      </c>
      <c r="H583" s="22">
        <f>'Parameters and Results'!$B$10*H582 + (1-'Parameters and Results'!$B$10)*Data!I583^2</f>
        <v>1.2719944953821382E-4</v>
      </c>
      <c r="I583" s="8">
        <f t="shared" si="66"/>
        <v>0.17832515914630065</v>
      </c>
      <c r="J583" s="22">
        <f>'Parameters and Results'!$B$10*J582 + (1-'Parameters and Results'!$B$10)*Data!J583^2</f>
        <v>1.4061815441115241E-6</v>
      </c>
      <c r="K583" s="8">
        <f t="shared" si="67"/>
        <v>1.8749543621856001E-2</v>
      </c>
      <c r="L583" s="22">
        <f>'Parameters and Results'!$B$10*L582 + (1-'Parameters and Results'!$B$10)*Data!K583^2</f>
        <v>1.343836687451721E-4</v>
      </c>
      <c r="M583" s="8">
        <f t="shared" si="68"/>
        <v>0.18329189067248181</v>
      </c>
      <c r="N583" s="8">
        <f>Data!I583*$I$3023/I583</f>
        <v>6.1961057496278896E-3</v>
      </c>
      <c r="O583" s="8">
        <f>Data!J583*$K$3023/K583</f>
        <v>1.1872270929368632E-3</v>
      </c>
      <c r="P583" s="8">
        <f t="shared" si="69"/>
        <v>7.3833328425647526E-3</v>
      </c>
    </row>
    <row r="584" spans="1:16" x14ac:dyDescent="0.2">
      <c r="A584" s="3">
        <v>35929</v>
      </c>
      <c r="B584" s="22">
        <f>'Parameters and Results'!$B$10*'Volatility and Adjustment a)'!B583 + (1-'Parameters and Results'!$B$10)*Data!F584^2</f>
        <v>8.4644328664188948E-5</v>
      </c>
      <c r="C584" s="8">
        <f t="shared" si="63"/>
        <v>0.14546849200444487</v>
      </c>
      <c r="D584" s="22">
        <f>'Parameters and Results'!$B$10*'Volatility and Adjustment a)'!D583 + (1-'Parameters and Results'!$B$10)*Data!G584^2</f>
        <v>6.7969205247146968E-5</v>
      </c>
      <c r="E584" s="8">
        <f t="shared" si="64"/>
        <v>0.13035452163920799</v>
      </c>
      <c r="F584" s="22">
        <f>'Parameters and Results'!$B$10*'Volatility and Adjustment a)'!F583 + (1-'Parameters and Results'!$B$10)*Data!H584^2</f>
        <v>1.4687687549296873E-5</v>
      </c>
      <c r="G584" s="8">
        <f t="shared" si="65"/>
        <v>6.0596385101128088E-2</v>
      </c>
      <c r="H584" s="22">
        <f>'Parameters and Results'!$B$10*H583 + (1-'Parameters and Results'!$B$10)*Data!I584^2</f>
        <v>1.2067760671924476E-4</v>
      </c>
      <c r="I584" s="8">
        <f t="shared" si="66"/>
        <v>0.17369341288549542</v>
      </c>
      <c r="J584" s="22">
        <f>'Parameters and Results'!$B$10*J583 + (1-'Parameters and Results'!$B$10)*Data!J584^2</f>
        <v>1.3218918794367199E-6</v>
      </c>
      <c r="K584" s="8">
        <f t="shared" si="67"/>
        <v>1.8178915530338437E-2</v>
      </c>
      <c r="L584" s="22">
        <f>'Parameters and Results'!$B$10*L583 + (1-'Parameters and Results'!$B$10)*Data!K584^2</f>
        <v>1.2741186209468968E-4</v>
      </c>
      <c r="M584" s="8">
        <f t="shared" si="68"/>
        <v>0.17847399116866419</v>
      </c>
      <c r="N584" s="8">
        <f>Data!I584*$I$3023/I584</f>
        <v>-7.0884651688845265E-3</v>
      </c>
      <c r="O584" s="8">
        <f>Data!J584*$K$3023/K584</f>
        <v>6.2873455867149848E-5</v>
      </c>
      <c r="P584" s="8">
        <f t="shared" si="69"/>
        <v>-7.0255917130173763E-3</v>
      </c>
    </row>
    <row r="585" spans="1:16" x14ac:dyDescent="0.2">
      <c r="A585" s="3">
        <v>35930</v>
      </c>
      <c r="B585" s="22">
        <f>'Parameters and Results'!$B$10*'Volatility and Adjustment a)'!B584 + (1-'Parameters and Results'!$B$10)*Data!F585^2</f>
        <v>8.1172089611820786E-5</v>
      </c>
      <c r="C585" s="8">
        <f t="shared" si="63"/>
        <v>0.14245357981797158</v>
      </c>
      <c r="D585" s="22">
        <f>'Parameters and Results'!$B$10*'Volatility and Adjustment a)'!D584 + (1-'Parameters and Results'!$B$10)*Data!G585^2</f>
        <v>6.7506431247818014E-5</v>
      </c>
      <c r="E585" s="8">
        <f t="shared" si="64"/>
        <v>0.12990999889136517</v>
      </c>
      <c r="F585" s="22">
        <f>'Parameters and Results'!$B$10*'Volatility and Adjustment a)'!F584 + (1-'Parameters and Results'!$B$10)*Data!H585^2</f>
        <v>1.3983648741401009E-5</v>
      </c>
      <c r="G585" s="8">
        <f t="shared" si="65"/>
        <v>5.9126239398005452E-2</v>
      </c>
      <c r="H585" s="22">
        <f>'Parameters and Results'!$B$10*H584 + (1-'Parameters and Results'!$B$10)*Data!I585^2</f>
        <v>1.1799850525497762E-4</v>
      </c>
      <c r="I585" s="8">
        <f t="shared" si="66"/>
        <v>0.17175455252698371</v>
      </c>
      <c r="J585" s="22">
        <f>'Parameters and Results'!$B$10*J584 + (1-'Parameters and Results'!$B$10)*Data!J585^2</f>
        <v>1.2585283867260921E-6</v>
      </c>
      <c r="K585" s="8">
        <f t="shared" si="67"/>
        <v>1.7737871819401643E-2</v>
      </c>
      <c r="L585" s="22">
        <f>'Parameters and Results'!$B$10*L584 + (1-'Parameters and Results'!$B$10)*Data!K585^2</f>
        <v>1.2380518561514128E-4</v>
      </c>
      <c r="M585" s="8">
        <f t="shared" si="68"/>
        <v>0.17592980533094818</v>
      </c>
      <c r="N585" s="8">
        <f>Data!I585*$I$3023/I585</f>
        <v>-1.4531082886677238E-2</v>
      </c>
      <c r="O585" s="8">
        <f>Data!J585*$K$3023/K585</f>
        <v>9.0294563625034478E-4</v>
      </c>
      <c r="P585" s="8">
        <f t="shared" si="69"/>
        <v>-1.3628137250426893E-2</v>
      </c>
    </row>
    <row r="586" spans="1:16" x14ac:dyDescent="0.2">
      <c r="A586" s="3">
        <v>35933</v>
      </c>
      <c r="B586" s="22">
        <f>'Parameters and Results'!$B$10*'Volatility and Adjustment a)'!B585 + (1-'Parameters and Results'!$B$10)*Data!F586^2</f>
        <v>9.0902936275207407E-5</v>
      </c>
      <c r="C586" s="8">
        <f t="shared" si="63"/>
        <v>0.15075056904967837</v>
      </c>
      <c r="D586" s="22">
        <f>'Parameters and Results'!$B$10*'Volatility and Adjustment a)'!D585 + (1-'Parameters and Results'!$B$10)*Data!G586^2</f>
        <v>6.3870452045141008E-5</v>
      </c>
      <c r="E586" s="8">
        <f t="shared" si="64"/>
        <v>0.12636302074295808</v>
      </c>
      <c r="F586" s="22">
        <f>'Parameters and Results'!$B$10*'Volatility and Adjustment a)'!F585 + (1-'Parameters and Results'!$B$10)*Data!H586^2</f>
        <v>1.3564422216388416E-5</v>
      </c>
      <c r="G586" s="8">
        <f t="shared" si="65"/>
        <v>5.8233199758360381E-2</v>
      </c>
      <c r="H586" s="22">
        <f>'Parameters and Results'!$B$10*H585 + (1-'Parameters and Results'!$B$10)*Data!I586^2</f>
        <v>1.2454300904498009E-4</v>
      </c>
      <c r="I586" s="8">
        <f t="shared" si="66"/>
        <v>0.17645325800688696</v>
      </c>
      <c r="J586" s="22">
        <f>'Parameters and Results'!$B$10*J585 + (1-'Parameters and Results'!$B$10)*Data!J586^2</f>
        <v>1.2207979994749586E-6</v>
      </c>
      <c r="K586" s="8">
        <f t="shared" si="67"/>
        <v>1.7469959927508123E-2</v>
      </c>
      <c r="L586" s="22">
        <f>'Parameters and Results'!$B$10*L585 + (1-'Parameters and Results'!$B$10)*Data!K586^2</f>
        <v>1.2860415067670182E-4</v>
      </c>
      <c r="M586" s="8">
        <f t="shared" si="68"/>
        <v>0.1793071043466361</v>
      </c>
      <c r="N586" s="8">
        <f>Data!I586*$I$3023/I586</f>
        <v>-2.4444379555587016E-2</v>
      </c>
      <c r="O586" s="8">
        <f>Data!J586*$K$3023/K586</f>
        <v>1.4110068771178038E-3</v>
      </c>
      <c r="P586" s="8">
        <f t="shared" si="69"/>
        <v>-2.3033372678469211E-2</v>
      </c>
    </row>
    <row r="587" spans="1:16" x14ac:dyDescent="0.2">
      <c r="A587" s="3">
        <v>35934</v>
      </c>
      <c r="B587" s="22">
        <f>'Parameters and Results'!$B$10*'Volatility and Adjustment a)'!B586 + (1-'Parameters and Results'!$B$10)*Data!F587^2</f>
        <v>9.0113717114440633E-5</v>
      </c>
      <c r="C587" s="8">
        <f t="shared" si="63"/>
        <v>0.15009473434671236</v>
      </c>
      <c r="D587" s="22">
        <f>'Parameters and Results'!$B$10*'Volatility and Adjustment a)'!D586 + (1-'Parameters and Results'!$B$10)*Data!G587^2</f>
        <v>6.0707700470052316E-5</v>
      </c>
      <c r="E587" s="8">
        <f t="shared" si="64"/>
        <v>0.12319466351069383</v>
      </c>
      <c r="F587" s="22">
        <f>'Parameters and Results'!$B$10*'Volatility and Adjustment a)'!F586 + (1-'Parameters and Results'!$B$10)*Data!H587^2</f>
        <v>1.2752606013027674E-5</v>
      </c>
      <c r="G587" s="8">
        <f t="shared" si="65"/>
        <v>5.646371846820681E-2</v>
      </c>
      <c r="H587" s="22">
        <f>'Parameters and Results'!$B$10*H586 + (1-'Parameters and Results'!$B$10)*Data!I587^2</f>
        <v>1.2250728035934319E-4</v>
      </c>
      <c r="I587" s="8">
        <f t="shared" si="66"/>
        <v>0.17500520017941124</v>
      </c>
      <c r="J587" s="22">
        <f>'Parameters and Results'!$B$10*J586 + (1-'Parameters and Results'!$B$10)*Data!J587^2</f>
        <v>1.1477345411724918E-6</v>
      </c>
      <c r="K587" s="8">
        <f t="shared" si="67"/>
        <v>1.6939115540462051E-2</v>
      </c>
      <c r="L587" s="22">
        <f>'Parameters and Results'!$B$10*L586 + (1-'Parameters and Results'!$B$10)*Data!K587^2</f>
        <v>1.2638826794806438E-4</v>
      </c>
      <c r="M587" s="8">
        <f t="shared" si="68"/>
        <v>0.17775563841132042</v>
      </c>
      <c r="N587" s="8">
        <f>Data!I587*$I$3023/I587</f>
        <v>1.5569425169146981E-2</v>
      </c>
      <c r="O587" s="8">
        <f>Data!J587*$K$3023/K587</f>
        <v>1.0167115076357233E-4</v>
      </c>
      <c r="P587" s="8">
        <f t="shared" si="69"/>
        <v>1.5671096319910552E-2</v>
      </c>
    </row>
    <row r="588" spans="1:16" x14ac:dyDescent="0.2">
      <c r="A588" s="3">
        <v>35935</v>
      </c>
      <c r="B588" s="22">
        <f>'Parameters and Results'!$B$10*'Volatility and Adjustment a)'!B587 + (1-'Parameters and Results'!$B$10)*Data!F588^2</f>
        <v>8.6220882586642291E-5</v>
      </c>
      <c r="C588" s="8">
        <f t="shared" si="63"/>
        <v>0.14681696307532238</v>
      </c>
      <c r="D588" s="22">
        <f>'Parameters and Results'!$B$10*'Volatility and Adjustment a)'!D587 + (1-'Parameters and Results'!$B$10)*Data!G588^2</f>
        <v>6.1463254789747966E-5</v>
      </c>
      <c r="E588" s="8">
        <f t="shared" si="64"/>
        <v>0.12395891939443886</v>
      </c>
      <c r="F588" s="22">
        <f>'Parameters and Results'!$B$10*'Volatility and Adjustment a)'!F587 + (1-'Parameters and Results'!$B$10)*Data!H588^2</f>
        <v>1.4250730664453817E-5</v>
      </c>
      <c r="G588" s="8">
        <f t="shared" si="65"/>
        <v>5.9688212120262527E-2</v>
      </c>
      <c r="H588" s="22">
        <f>'Parameters and Results'!$B$10*H587 + (1-'Parameters and Results'!$B$10)*Data!I588^2</f>
        <v>1.2003694556622374E-4</v>
      </c>
      <c r="I588" s="8">
        <f t="shared" si="66"/>
        <v>0.1732317418706974</v>
      </c>
      <c r="J588" s="22">
        <f>'Parameters and Results'!$B$10*J587 + (1-'Parameters and Results'!$B$10)*Data!J588^2</f>
        <v>1.2825657598008449E-6</v>
      </c>
      <c r="K588" s="8">
        <f t="shared" si="67"/>
        <v>1.7906463636078767E-2</v>
      </c>
      <c r="L588" s="22">
        <f>'Parameters and Results'!$B$10*L587 + (1-'Parameters and Results'!$B$10)*Data!K588^2</f>
        <v>1.2189472425313778E-4</v>
      </c>
      <c r="M588" s="8">
        <f t="shared" si="68"/>
        <v>0.17456712480671854</v>
      </c>
      <c r="N588" s="8">
        <f>Data!I588*$I$3023/I588</f>
        <v>1.4901732428939593E-2</v>
      </c>
      <c r="O588" s="8">
        <f>Data!J588*$K$3023/K588</f>
        <v>-3.1964150624514808E-3</v>
      </c>
      <c r="P588" s="8">
        <f t="shared" si="69"/>
        <v>1.1705317366488112E-2</v>
      </c>
    </row>
    <row r="589" spans="1:16" x14ac:dyDescent="0.2">
      <c r="A589" s="3">
        <v>35936</v>
      </c>
      <c r="B589" s="22">
        <f>'Parameters and Results'!$B$10*'Volatility and Adjustment a)'!B588 + (1-'Parameters and Results'!$B$10)*Data!F589^2</f>
        <v>8.2408408765922357E-5</v>
      </c>
      <c r="C589" s="8">
        <f t="shared" si="63"/>
        <v>0.14353432408828415</v>
      </c>
      <c r="D589" s="22">
        <f>'Parameters and Results'!$B$10*'Volatility and Adjustment a)'!D588 + (1-'Parameters and Results'!$B$10)*Data!G589^2</f>
        <v>5.8715198447909821E-5</v>
      </c>
      <c r="E589" s="8">
        <f t="shared" si="64"/>
        <v>0.12115609605784372</v>
      </c>
      <c r="F589" s="22">
        <f>'Parameters and Results'!$B$10*'Volatility and Adjustment a)'!F588 + (1-'Parameters and Results'!$B$10)*Data!H589^2</f>
        <v>1.3559941789287934E-5</v>
      </c>
      <c r="G589" s="8">
        <f t="shared" si="65"/>
        <v>5.8223581539802095E-2</v>
      </c>
      <c r="H589" s="22">
        <f>'Parameters and Results'!$B$10*H588 + (1-'Parameters and Results'!$B$10)*Data!I589^2</f>
        <v>1.1308196860781227E-4</v>
      </c>
      <c r="I589" s="8">
        <f t="shared" si="66"/>
        <v>0.16813831256424891</v>
      </c>
      <c r="J589" s="22">
        <f>'Parameters and Results'!$B$10*J588 + (1-'Parameters and Results'!$B$10)*Data!J589^2</f>
        <v>1.2203947610359154E-6</v>
      </c>
      <c r="K589" s="8">
        <f t="shared" si="67"/>
        <v>1.7467074461940638E-2</v>
      </c>
      <c r="L589" s="22">
        <f>'Parameters and Results'!$B$10*L588 + (1-'Parameters and Results'!$B$10)*Data!K589^2</f>
        <v>1.1496397559507807E-4</v>
      </c>
      <c r="M589" s="8">
        <f t="shared" si="68"/>
        <v>0.16953168995432541</v>
      </c>
      <c r="N589" s="8">
        <f>Data!I589*$I$3023/I589</f>
        <v>3.455749614401646E-3</v>
      </c>
      <c r="O589" s="8">
        <f>Data!J589*$K$3023/K589</f>
        <v>8.8276038342774627E-4</v>
      </c>
      <c r="P589" s="8">
        <f t="shared" si="69"/>
        <v>4.338509997829392E-3</v>
      </c>
    </row>
    <row r="590" spans="1:16" x14ac:dyDescent="0.2">
      <c r="A590" s="3">
        <v>35937</v>
      </c>
      <c r="B590" s="22">
        <f>'Parameters and Results'!$B$10*'Volatility and Adjustment a)'!B589 + (1-'Parameters and Results'!$B$10)*Data!F590^2</f>
        <v>7.8142827495083087E-5</v>
      </c>
      <c r="C590" s="8">
        <f t="shared" si="63"/>
        <v>0.13977019308053765</v>
      </c>
      <c r="D590" s="22">
        <f>'Parameters and Results'!$B$10*'Volatility and Adjustment a)'!D589 + (1-'Parameters and Results'!$B$10)*Data!G590^2</f>
        <v>5.6035196912291439E-5</v>
      </c>
      <c r="E590" s="8">
        <f t="shared" si="64"/>
        <v>0.11835877334643537</v>
      </c>
      <c r="F590" s="22">
        <f>'Parameters and Results'!$B$10*'Volatility and Adjustment a)'!F589 + (1-'Parameters and Results'!$B$10)*Data!H590^2</f>
        <v>1.2784456269262234E-5</v>
      </c>
      <c r="G590" s="8">
        <f t="shared" si="65"/>
        <v>5.6534184944293291E-2</v>
      </c>
      <c r="H590" s="22">
        <f>'Parameters and Results'!$B$10*H589 + (1-'Parameters and Results'!$B$10)*Data!I590^2</f>
        <v>1.0634776426243692E-4</v>
      </c>
      <c r="I590" s="8">
        <f t="shared" si="66"/>
        <v>0.16305502465612406</v>
      </c>
      <c r="J590" s="22">
        <f>'Parameters and Results'!$B$10*J589 + (1-'Parameters and Results'!$B$10)*Data!J590^2</f>
        <v>1.1506010642336023E-6</v>
      </c>
      <c r="K590" s="8">
        <f t="shared" si="67"/>
        <v>1.6960255483287997E-2</v>
      </c>
      <c r="L590" s="22">
        <f>'Parameters and Results'!$B$10*L589 + (1-'Parameters and Results'!$B$10)*Data!K590^2</f>
        <v>1.0809390297484372E-4</v>
      </c>
      <c r="M590" s="8">
        <f t="shared" si="68"/>
        <v>0.16438818614398948</v>
      </c>
      <c r="N590" s="8">
        <f>Data!I590*$I$3023/I590</f>
        <v>1.6139071625213357E-3</v>
      </c>
      <c r="O590" s="8">
        <f>Data!J590*$K$3023/K590</f>
        <v>-4.3792169766216472E-4</v>
      </c>
      <c r="P590" s="8">
        <f t="shared" si="69"/>
        <v>1.175985464859171E-3</v>
      </c>
    </row>
    <row r="591" spans="1:16" x14ac:dyDescent="0.2">
      <c r="A591" s="3">
        <v>35941</v>
      </c>
      <c r="B591" s="22">
        <f>'Parameters and Results'!$B$10*'Volatility and Adjustment a)'!B590 + (1-'Parameters and Results'!$B$10)*Data!F591^2</f>
        <v>7.3838986152221996E-5</v>
      </c>
      <c r="C591" s="8">
        <f t="shared" si="63"/>
        <v>0.13586664983746194</v>
      </c>
      <c r="D591" s="22">
        <f>'Parameters and Results'!$B$10*'Volatility and Adjustment a)'!D590 + (1-'Parameters and Results'!$B$10)*Data!G591^2</f>
        <v>6.6037283117671307E-5</v>
      </c>
      <c r="E591" s="8">
        <f t="shared" si="64"/>
        <v>0.1284886017490183</v>
      </c>
      <c r="F591" s="22">
        <f>'Parameters and Results'!$B$10*'Volatility and Adjustment a)'!F590 + (1-'Parameters and Results'!$B$10)*Data!H591^2</f>
        <v>1.2513711124247572E-5</v>
      </c>
      <c r="G591" s="8">
        <f t="shared" si="65"/>
        <v>5.5932350040579316E-2</v>
      </c>
      <c r="H591" s="22">
        <f>'Parameters and Results'!$B$10*H590 + (1-'Parameters and Results'!$B$10)*Data!I591^2</f>
        <v>1.0201566261074972E-4</v>
      </c>
      <c r="I591" s="8">
        <f t="shared" si="66"/>
        <v>0.15969945414023001</v>
      </c>
      <c r="J591" s="22">
        <f>'Parameters and Results'!$B$10*J590 + (1-'Parameters and Results'!$B$10)*Data!J591^2</f>
        <v>1.1262340011822827E-6</v>
      </c>
      <c r="K591" s="8">
        <f t="shared" si="67"/>
        <v>1.6779705012173803E-2</v>
      </c>
      <c r="L591" s="22">
        <f>'Parameters and Results'!$B$10*L590 + (1-'Parameters and Results'!$B$10)*Data!K591^2</f>
        <v>1.0430673505775188E-4</v>
      </c>
      <c r="M591" s="8">
        <f t="shared" si="68"/>
        <v>0.16148276615304175</v>
      </c>
      <c r="N591" s="8">
        <f>Data!I591*$I$3023/I591</f>
        <v>-1.047351211701758E-2</v>
      </c>
      <c r="O591" s="8">
        <f>Data!J591*$K$3023/K591</f>
        <v>-1.5973544509602167E-3</v>
      </c>
      <c r="P591" s="8">
        <f t="shared" si="69"/>
        <v>-1.2070866567977796E-2</v>
      </c>
    </row>
    <row r="592" spans="1:16" x14ac:dyDescent="0.2">
      <c r="A592" s="3">
        <v>35942</v>
      </c>
      <c r="B592" s="22">
        <f>'Parameters and Results'!$B$10*'Volatility and Adjustment a)'!B591 + (1-'Parameters and Results'!$B$10)*Data!F592^2</f>
        <v>8.6698639141221504E-5</v>
      </c>
      <c r="C592" s="8">
        <f t="shared" si="63"/>
        <v>0.14722316320914103</v>
      </c>
      <c r="D592" s="22">
        <f>'Parameters and Results'!$B$10*'Volatility and Adjustment a)'!D591 + (1-'Parameters and Results'!$B$10)*Data!G592^2</f>
        <v>6.2235931981888693E-5</v>
      </c>
      <c r="E592" s="8">
        <f t="shared" si="64"/>
        <v>0.12473565246340829</v>
      </c>
      <c r="F592" s="22">
        <f>'Parameters and Results'!$B$10*'Volatility and Adjustment a)'!F591 + (1-'Parameters and Results'!$B$10)*Data!H592^2</f>
        <v>1.217822345440142E-5</v>
      </c>
      <c r="G592" s="8">
        <f t="shared" si="65"/>
        <v>5.5177494176524136E-2</v>
      </c>
      <c r="H592" s="22">
        <f>'Parameters and Results'!$B$10*H591 + (1-'Parameters and Results'!$B$10)*Data!I592^2</f>
        <v>1.10755403251959E-4</v>
      </c>
      <c r="I592" s="8">
        <f t="shared" si="66"/>
        <v>0.16639967191370825</v>
      </c>
      <c r="J592" s="22">
        <f>'Parameters and Results'!$B$10*J591 + (1-'Parameters and Results'!$B$10)*Data!J592^2</f>
        <v>1.0960401108961291E-6</v>
      </c>
      <c r="K592" s="8">
        <f t="shared" si="67"/>
        <v>1.6553248252957252E-2</v>
      </c>
      <c r="L592" s="22">
        <f>'Parameters and Results'!$B$10*L591 + (1-'Parameters and Results'!$B$10)*Data!K592^2</f>
        <v>1.1145576148857496E-4</v>
      </c>
      <c r="M592" s="8">
        <f t="shared" si="68"/>
        <v>0.16692495431224097</v>
      </c>
      <c r="N592" s="8">
        <f>Data!I592*$I$3023/I592</f>
        <v>-2.7071770758231826E-2</v>
      </c>
      <c r="O592" s="8">
        <f>Data!J592*$K$3023/K592</f>
        <v>1.4812207566263676E-3</v>
      </c>
      <c r="P592" s="8">
        <f t="shared" si="69"/>
        <v>-2.5590550001605459E-2</v>
      </c>
    </row>
    <row r="593" spans="1:16" x14ac:dyDescent="0.2">
      <c r="A593" s="3">
        <v>35943</v>
      </c>
      <c r="B593" s="22">
        <f>'Parameters and Results'!$B$10*'Volatility and Adjustment a)'!B592 + (1-'Parameters and Results'!$B$10)*Data!F593^2</f>
        <v>8.1605534706193401E-5</v>
      </c>
      <c r="C593" s="8">
        <f t="shared" si="63"/>
        <v>0.1428334123255072</v>
      </c>
      <c r="D593" s="22">
        <f>'Parameters and Results'!$B$10*'Volatility and Adjustment a)'!D592 + (1-'Parameters and Results'!$B$10)*Data!G593^2</f>
        <v>5.9945023356837829E-5</v>
      </c>
      <c r="E593" s="8">
        <f t="shared" si="64"/>
        <v>0.12241836397865093</v>
      </c>
      <c r="F593" s="22">
        <f>'Parameters and Results'!$B$10*'Volatility and Adjustment a)'!F592 + (1-'Parameters and Results'!$B$10)*Data!H593^2</f>
        <v>1.1904858545344242E-5</v>
      </c>
      <c r="G593" s="8">
        <f t="shared" si="65"/>
        <v>5.4554693989940596E-2</v>
      </c>
      <c r="H593" s="22">
        <f>'Parameters and Results'!$B$10*H592 + (1-'Parameters and Results'!$B$10)*Data!I593^2</f>
        <v>1.0423974702088905E-4</v>
      </c>
      <c r="I593" s="8">
        <f t="shared" si="66"/>
        <v>0.16143090396582144</v>
      </c>
      <c r="J593" s="22">
        <f>'Parameters and Results'!$B$10*J592 + (1-'Parameters and Results'!$B$10)*Data!J593^2</f>
        <v>1.0714372690809829E-6</v>
      </c>
      <c r="K593" s="8">
        <f t="shared" si="67"/>
        <v>1.6366408196982186E-2</v>
      </c>
      <c r="L593" s="22">
        <f>'Parameters and Results'!$B$10*L592 + (1-'Parameters and Results'!$B$10)*Data!K593^2</f>
        <v>1.050853539297293E-4</v>
      </c>
      <c r="M593" s="8">
        <f t="shared" si="68"/>
        <v>0.16208435606940086</v>
      </c>
      <c r="N593" s="8">
        <f>Data!I593*$I$3023/I593</f>
        <v>2.6066303624513779E-3</v>
      </c>
      <c r="O593" s="8">
        <f>Data!J593*$K$3023/K593</f>
        <v>1.5720433124776351E-3</v>
      </c>
      <c r="P593" s="8">
        <f t="shared" si="69"/>
        <v>4.1786736749290128E-3</v>
      </c>
    </row>
    <row r="594" spans="1:16" x14ac:dyDescent="0.2">
      <c r="A594" s="3">
        <v>35944</v>
      </c>
      <c r="B594" s="22">
        <f>'Parameters and Results'!$B$10*'Volatility and Adjustment a)'!B593 + (1-'Parameters and Results'!$B$10)*Data!F594^2</f>
        <v>7.6832215853489297E-5</v>
      </c>
      <c r="C594" s="8">
        <f t="shared" si="63"/>
        <v>0.13859312379541897</v>
      </c>
      <c r="D594" s="22">
        <f>'Parameters and Results'!$B$10*'Volatility and Adjustment a)'!D593 + (1-'Parameters and Results'!$B$10)*Data!G594^2</f>
        <v>5.8651948414813113E-5</v>
      </c>
      <c r="E594" s="8">
        <f t="shared" si="64"/>
        <v>0.12109082171536899</v>
      </c>
      <c r="F594" s="22">
        <f>'Parameters and Results'!$B$10*'Volatility and Adjustment a)'!F593 + (1-'Parameters and Results'!$B$10)*Data!H594^2</f>
        <v>1.1407786848264714E-5</v>
      </c>
      <c r="G594" s="8">
        <f t="shared" si="65"/>
        <v>5.3403620776743016E-2</v>
      </c>
      <c r="H594" s="22">
        <f>'Parameters and Results'!$B$10*H593 + (1-'Parameters and Results'!$B$10)*Data!I594^2</f>
        <v>9.8248228673656154E-5</v>
      </c>
      <c r="I594" s="8">
        <f t="shared" si="66"/>
        <v>0.15672286740745281</v>
      </c>
      <c r="J594" s="22">
        <f>'Parameters and Results'!$B$10*J593 + (1-'Parameters and Results'!$B$10)*Data!J594^2</f>
        <v>1.0267008163438255E-6</v>
      </c>
      <c r="K594" s="8">
        <f t="shared" si="67"/>
        <v>1.6021086233022917E-2</v>
      </c>
      <c r="L594" s="22">
        <f>'Parameters and Results'!$B$10*L593 + (1-'Parameters and Results'!$B$10)*Data!K594^2</f>
        <v>9.9206022346845035E-5</v>
      </c>
      <c r="M594" s="8">
        <f t="shared" si="68"/>
        <v>0.1574849376502758</v>
      </c>
      <c r="N594" s="8">
        <f>Data!I594*$I$3023/I594</f>
        <v>-3.8228302451008391E-3</v>
      </c>
      <c r="O594" s="8">
        <f>Data!J594*$K$3023/K594</f>
        <v>-1.1067805438207869E-3</v>
      </c>
      <c r="P594" s="8">
        <f t="shared" si="69"/>
        <v>-4.929610788921626E-3</v>
      </c>
    </row>
    <row r="595" spans="1:16" x14ac:dyDescent="0.2">
      <c r="A595" s="3">
        <v>35947</v>
      </c>
      <c r="B595" s="22">
        <f>'Parameters and Results'!$B$10*'Volatility and Adjustment a)'!B594 + (1-'Parameters and Results'!$B$10)*Data!F595^2</f>
        <v>7.4105720615395409E-5</v>
      </c>
      <c r="C595" s="8">
        <f t="shared" si="63"/>
        <v>0.13611182958820608</v>
      </c>
      <c r="D595" s="22">
        <f>'Parameters and Results'!$B$10*'Volatility and Adjustment a)'!D594 + (1-'Parameters and Results'!$B$10)*Data!G595^2</f>
        <v>5.5134122198106998E-5</v>
      </c>
      <c r="E595" s="8">
        <f t="shared" si="64"/>
        <v>0.11740328168124922</v>
      </c>
      <c r="F595" s="22">
        <f>'Parameters and Results'!$B$10*'Volatility and Adjustment a)'!F594 + (1-'Parameters and Results'!$B$10)*Data!H595^2</f>
        <v>1.2307031679739367E-5</v>
      </c>
      <c r="G595" s="8">
        <f t="shared" si="65"/>
        <v>5.5468530897571477E-2</v>
      </c>
      <c r="H595" s="22">
        <f>'Parameters and Results'!$B$10*H594 + (1-'Parameters and Results'!$B$10)*Data!I595^2</f>
        <v>9.3749125592508954E-5</v>
      </c>
      <c r="I595" s="8">
        <f t="shared" si="66"/>
        <v>0.15309239497155708</v>
      </c>
      <c r="J595" s="22">
        <f>'Parameters and Results'!$B$10*J594 + (1-'Parameters and Results'!$B$10)*Data!J595^2</f>
        <v>1.1076328511765446E-6</v>
      </c>
      <c r="K595" s="8">
        <f t="shared" si="67"/>
        <v>1.6640559269271455E-2</v>
      </c>
      <c r="L595" s="22">
        <f>'Parameters and Results'!$B$10*L594 + (1-'Parameters and Results'!$B$10)*Data!K595^2</f>
        <v>9.5684056892119543E-5</v>
      </c>
      <c r="M595" s="8">
        <f t="shared" si="68"/>
        <v>0.15466419825877573</v>
      </c>
      <c r="N595" s="8">
        <f>Data!I595*$I$3023/I595</f>
        <v>-9.017918498467975E-3</v>
      </c>
      <c r="O595" s="8">
        <f>Data!J595*$K$3023/K595</f>
        <v>-2.8772257928585229E-3</v>
      </c>
      <c r="P595" s="8">
        <f t="shared" si="69"/>
        <v>-1.1895144291326498E-2</v>
      </c>
    </row>
    <row r="596" spans="1:16" x14ac:dyDescent="0.2">
      <c r="A596" s="3">
        <v>35948</v>
      </c>
      <c r="B596" s="22">
        <f>'Parameters and Results'!$B$10*'Volatility and Adjustment a)'!B595 + (1-'Parameters and Results'!$B$10)*Data!F596^2</f>
        <v>6.9659377378471685E-5</v>
      </c>
      <c r="C596" s="8">
        <f t="shared" si="63"/>
        <v>0.13196531493016611</v>
      </c>
      <c r="D596" s="22">
        <f>'Parameters and Results'!$B$10*'Volatility and Adjustment a)'!D595 + (1-'Parameters and Results'!$B$10)*Data!G596^2</f>
        <v>5.2078494293694129E-5</v>
      </c>
      <c r="E596" s="8">
        <f t="shared" si="64"/>
        <v>0.11410356512144365</v>
      </c>
      <c r="F596" s="22">
        <f>'Parameters and Results'!$B$10*'Volatility and Adjustment a)'!F595 + (1-'Parameters and Results'!$B$10)*Data!H596^2</f>
        <v>1.1572183439770408E-5</v>
      </c>
      <c r="G596" s="8">
        <f t="shared" si="65"/>
        <v>5.3787041747456257E-2</v>
      </c>
      <c r="H596" s="22">
        <f>'Parameters and Results'!$B$10*H595 + (1-'Parameters and Results'!$B$10)*Data!I596^2</f>
        <v>8.8197783562009706E-5</v>
      </c>
      <c r="I596" s="8">
        <f t="shared" si="66"/>
        <v>0.14849055825372343</v>
      </c>
      <c r="J596" s="22">
        <f>'Parameters and Results'!$B$10*J595 + (1-'Parameters and Results'!$B$10)*Data!J596^2</f>
        <v>1.0414965095793382E-6</v>
      </c>
      <c r="K596" s="8">
        <f t="shared" si="67"/>
        <v>1.6136112524236888E-2</v>
      </c>
      <c r="L596" s="22">
        <f>'Parameters and Results'!$B$10*L595 + (1-'Parameters and Results'!$B$10)*Data!K596^2</f>
        <v>9.0026671738402012E-5</v>
      </c>
      <c r="M596" s="8">
        <f t="shared" si="68"/>
        <v>0.15002222480219557</v>
      </c>
      <c r="N596" s="8">
        <f>Data!I596*$I$3023/I596</f>
        <v>2.1350403685944891E-3</v>
      </c>
      <c r="O596" s="8">
        <f>Data!J596*$K$3023/K596</f>
        <v>1.4094883968121015E-4</v>
      </c>
      <c r="P596" s="8">
        <f t="shared" si="69"/>
        <v>2.2759892082756992E-3</v>
      </c>
    </row>
    <row r="597" spans="1:16" x14ac:dyDescent="0.2">
      <c r="A597" s="3">
        <v>35949</v>
      </c>
      <c r="B597" s="22">
        <f>'Parameters and Results'!$B$10*'Volatility and Adjustment a)'!B596 + (1-'Parameters and Results'!$B$10)*Data!F597^2</f>
        <v>7.1857561635767909E-5</v>
      </c>
      <c r="C597" s="8">
        <f t="shared" si="63"/>
        <v>0.13403130383959555</v>
      </c>
      <c r="D597" s="22">
        <f>'Parameters and Results'!$B$10*'Volatility and Adjustment a)'!D596 + (1-'Parameters and Results'!$B$10)*Data!G597^2</f>
        <v>5.4531689768993012E-5</v>
      </c>
      <c r="E597" s="8">
        <f t="shared" si="64"/>
        <v>0.11676010638162443</v>
      </c>
      <c r="F597" s="22">
        <f>'Parameters and Results'!$B$10*'Volatility and Adjustment a)'!F596 + (1-'Parameters and Results'!$B$10)*Data!H597^2</f>
        <v>1.0879863476388149E-5</v>
      </c>
      <c r="G597" s="8">
        <f t="shared" si="65"/>
        <v>5.2153292025499572E-2</v>
      </c>
      <c r="H597" s="22">
        <f>'Parameters and Results'!$B$10*H596 + (1-'Parameters and Results'!$B$10)*Data!I597^2</f>
        <v>8.3779006482489701E-5</v>
      </c>
      <c r="I597" s="8">
        <f t="shared" si="66"/>
        <v>0.14472301689994729</v>
      </c>
      <c r="J597" s="22">
        <f>'Parameters and Results'!$B$10*J596 + (1-'Parameters and Results'!$B$10)*Data!J597^2</f>
        <v>9.7918771287493462E-7</v>
      </c>
      <c r="K597" s="8">
        <f t="shared" si="67"/>
        <v>1.5645987607649882E-2</v>
      </c>
      <c r="L597" s="22">
        <f>'Parameters and Results'!$B$10*L596 + (1-'Parameters and Results'!$B$10)*Data!K597^2</f>
        <v>8.5523483875755762E-5</v>
      </c>
      <c r="M597" s="8">
        <f t="shared" si="68"/>
        <v>0.14622199208374553</v>
      </c>
      <c r="N597" s="8">
        <f>Data!I597*$I$3023/I597</f>
        <v>7.5446946181808921E-3</v>
      </c>
      <c r="O597" s="8">
        <f>Data!J597*$K$3023/K597</f>
        <v>1.0904642961703472E-4</v>
      </c>
      <c r="P597" s="8">
        <f t="shared" si="69"/>
        <v>7.6537410477979266E-3</v>
      </c>
    </row>
    <row r="598" spans="1:16" x14ac:dyDescent="0.2">
      <c r="A598" s="3">
        <v>35950</v>
      </c>
      <c r="B598" s="22">
        <f>'Parameters and Results'!$B$10*'Volatility and Adjustment a)'!B597 + (1-'Parameters and Results'!$B$10)*Data!F598^2</f>
        <v>6.9999880680728273E-5</v>
      </c>
      <c r="C598" s="8">
        <f t="shared" si="63"/>
        <v>0.13228745280706733</v>
      </c>
      <c r="D598" s="22">
        <f>'Parameters and Results'!$B$10*'Volatility and Adjustment a)'!D597 + (1-'Parameters and Results'!$B$10)*Data!G598^2</f>
        <v>5.8670342131951546E-5</v>
      </c>
      <c r="E598" s="8">
        <f t="shared" si="64"/>
        <v>0.12110980774895107</v>
      </c>
      <c r="F598" s="22">
        <f>'Parameters and Results'!$B$10*'Volatility and Adjustment a)'!F597 + (1-'Parameters and Results'!$B$10)*Data!H598^2</f>
        <v>1.0249407049065169E-5</v>
      </c>
      <c r="G598" s="8">
        <f t="shared" si="65"/>
        <v>5.0619677619146215E-2</v>
      </c>
      <c r="H598" s="22">
        <f>'Parameters and Results'!$B$10*H597 + (1-'Parameters and Results'!$B$10)*Data!I598^2</f>
        <v>7.8762138542673552E-5</v>
      </c>
      <c r="I598" s="8">
        <f t="shared" si="66"/>
        <v>0.14032296546064149</v>
      </c>
      <c r="J598" s="22">
        <f>'Parameters and Results'!$B$10*J597 + (1-'Parameters and Results'!$B$10)*Data!J598^2</f>
        <v>9.2244663441586641E-7</v>
      </c>
      <c r="K598" s="8">
        <f t="shared" si="67"/>
        <v>1.5185903285743875E-2</v>
      </c>
      <c r="L598" s="22">
        <f>'Parameters and Results'!$B$10*L597 + (1-'Parameters and Results'!$B$10)*Data!K598^2</f>
        <v>8.0395047831909337E-5</v>
      </c>
      <c r="M598" s="8">
        <f t="shared" si="68"/>
        <v>0.14177010248277785</v>
      </c>
      <c r="N598" s="8">
        <f>Data!I598*$I$3023/I598</f>
        <v>8.2743422522172554E-4</v>
      </c>
      <c r="O598" s="8">
        <f>Data!J598*$K$3023/K598</f>
        <v>-3.7442066397481446E-4</v>
      </c>
      <c r="P598" s="8">
        <f t="shared" si="69"/>
        <v>4.5301356124691108E-4</v>
      </c>
    </row>
    <row r="599" spans="1:16" x14ac:dyDescent="0.2">
      <c r="A599" s="3">
        <v>35951</v>
      </c>
      <c r="B599" s="22">
        <f>'Parameters and Results'!$B$10*'Volatility and Adjustment a)'!B598 + (1-'Parameters and Results'!$B$10)*Data!F599^2</f>
        <v>7.867938622751496E-5</v>
      </c>
      <c r="C599" s="8">
        <f t="shared" si="63"/>
        <v>0.1402492301471874</v>
      </c>
      <c r="D599" s="22">
        <f>'Parameters and Results'!$B$10*'Volatility and Adjustment a)'!D598 + (1-'Parameters and Results'!$B$10)*Data!G599^2</f>
        <v>7.2967376061056937E-5</v>
      </c>
      <c r="E599" s="8">
        <f t="shared" si="64"/>
        <v>0.13506237083386413</v>
      </c>
      <c r="F599" s="22">
        <f>'Parameters and Results'!$B$10*'Volatility and Adjustment a)'!F598 + (1-'Parameters and Results'!$B$10)*Data!H599^2</f>
        <v>1.0067754512414609E-5</v>
      </c>
      <c r="G599" s="8">
        <f t="shared" si="65"/>
        <v>5.0169100331814327E-2</v>
      </c>
      <c r="H599" s="22">
        <f>'Parameters and Results'!$B$10*H598 + (1-'Parameters and Results'!$B$10)*Data!I599^2</f>
        <v>1.0340812781202753E-4</v>
      </c>
      <c r="I599" s="8">
        <f t="shared" si="66"/>
        <v>0.16078567085722187</v>
      </c>
      <c r="J599" s="22">
        <f>'Parameters and Results'!$B$10*J598 + (1-'Parameters and Results'!$B$10)*Data!J599^2</f>
        <v>9.0609790611731599E-7</v>
      </c>
      <c r="K599" s="8">
        <f t="shared" si="67"/>
        <v>1.5050730099544307E-2</v>
      </c>
      <c r="L599" s="22">
        <f>'Parameters and Results'!$B$10*L598 + (1-'Parameters and Results'!$B$10)*Data!K599^2</f>
        <v>1.0712256549936823E-4</v>
      </c>
      <c r="M599" s="8">
        <f t="shared" si="68"/>
        <v>0.16364791894442793</v>
      </c>
      <c r="N599" s="8">
        <f>Data!I599*$I$3023/I599</f>
        <v>3.9388288680117664E-2</v>
      </c>
      <c r="O599" s="8">
        <f>Data!J599*$K$3023/K599</f>
        <v>1.6639738126260372E-3</v>
      </c>
      <c r="P599" s="8">
        <f t="shared" si="69"/>
        <v>4.1052262492743699E-2</v>
      </c>
    </row>
    <row r="600" spans="1:16" x14ac:dyDescent="0.2">
      <c r="A600" s="3">
        <v>35954</v>
      </c>
      <c r="B600" s="22">
        <f>'Parameters and Results'!$B$10*'Volatility and Adjustment a)'!B599 + (1-'Parameters and Results'!$B$10)*Data!F600^2</f>
        <v>8.7643521691516444E-5</v>
      </c>
      <c r="C600" s="8">
        <f t="shared" si="63"/>
        <v>0.14802324284678778</v>
      </c>
      <c r="D600" s="22">
        <f>'Parameters and Results'!$B$10*'Volatility and Adjustment a)'!D599 + (1-'Parameters and Results'!$B$10)*Data!G600^2</f>
        <v>6.8756362239980731E-5</v>
      </c>
      <c r="E600" s="8">
        <f t="shared" si="64"/>
        <v>0.13110717203873776</v>
      </c>
      <c r="F600" s="22">
        <f>'Parameters and Results'!$B$10*'Volatility and Adjustment a)'!F599 + (1-'Parameters and Results'!$B$10)*Data!H600^2</f>
        <v>9.6275623816088055E-6</v>
      </c>
      <c r="G600" s="8">
        <f t="shared" si="65"/>
        <v>4.9060071294304106E-2</v>
      </c>
      <c r="H600" s="22">
        <f>'Parameters and Results'!$B$10*H599 + (1-'Parameters and Results'!$B$10)*Data!I600^2</f>
        <v>1.091585698055652E-4</v>
      </c>
      <c r="I600" s="8">
        <f t="shared" si="66"/>
        <v>0.16519577007717631</v>
      </c>
      <c r="J600" s="22">
        <f>'Parameters and Results'!$B$10*J599 + (1-'Parameters and Results'!$B$10)*Data!J600^2</f>
        <v>8.6648061434479351E-7</v>
      </c>
      <c r="K600" s="8">
        <f t="shared" si="67"/>
        <v>1.4718021388291239E-2</v>
      </c>
      <c r="L600" s="22">
        <f>'Parameters and Results'!$B$10*L599 + (1-'Parameters and Results'!$B$10)*Data!K600^2</f>
        <v>1.1350469519060729E-4</v>
      </c>
      <c r="M600" s="8">
        <f t="shared" si="68"/>
        <v>0.16845228938085649</v>
      </c>
      <c r="N600" s="8">
        <f>Data!I600*$I$3023/I600</f>
        <v>2.4458193256435661E-2</v>
      </c>
      <c r="O600" s="8">
        <f>Data!J600*$K$3023/K600</f>
        <v>1.046425252478257E-3</v>
      </c>
      <c r="P600" s="8">
        <f t="shared" si="69"/>
        <v>2.5504618508913918E-2</v>
      </c>
    </row>
    <row r="601" spans="1:16" x14ac:dyDescent="0.2">
      <c r="A601" s="3">
        <v>35955</v>
      </c>
      <c r="B601" s="22">
        <f>'Parameters and Results'!$B$10*'Volatility and Adjustment a)'!B600 + (1-'Parameters and Results'!$B$10)*Data!F601^2</f>
        <v>8.2919764272006017E-5</v>
      </c>
      <c r="C601" s="8">
        <f t="shared" si="63"/>
        <v>0.14397896050465675</v>
      </c>
      <c r="D601" s="22">
        <f>'Parameters and Results'!$B$10*'Volatility and Adjustment a)'!D600 + (1-'Parameters and Results'!$B$10)*Data!G601^2</f>
        <v>6.4978916485111286E-5</v>
      </c>
      <c r="E601" s="8">
        <f t="shared" si="64"/>
        <v>0.12745481207580128</v>
      </c>
      <c r="F601" s="22">
        <f>'Parameters and Results'!$B$10*'Volatility and Adjustment a)'!F600 + (1-'Parameters and Results'!$B$10)*Data!H601^2</f>
        <v>9.1688525462872416E-6</v>
      </c>
      <c r="G601" s="8">
        <f t="shared" si="65"/>
        <v>4.7877062739602252E-2</v>
      </c>
      <c r="H601" s="22">
        <f>'Parameters and Results'!$B$10*H600 + (1-'Parameters and Results'!$B$10)*Data!I601^2</f>
        <v>1.027123503559116E-4</v>
      </c>
      <c r="I601" s="8">
        <f t="shared" si="66"/>
        <v>0.16024383791265703</v>
      </c>
      <c r="J601" s="22">
        <f>'Parameters and Results'!$B$10*J600 + (1-'Parameters and Results'!$B$10)*Data!J601^2</f>
        <v>8.251967291658527E-7</v>
      </c>
      <c r="K601" s="8">
        <f t="shared" si="67"/>
        <v>1.4363118821880684E-2</v>
      </c>
      <c r="L601" s="22">
        <f>'Parameters and Results'!$B$10*L600 + (1-'Parameters and Results'!$B$10)*Data!K601^2</f>
        <v>1.0687491926508968E-4</v>
      </c>
      <c r="M601" s="8">
        <f t="shared" si="68"/>
        <v>0.16345864864323459</v>
      </c>
      <c r="N601" s="8">
        <f>Data!I601*$I$3023/I601</f>
        <v>-2.3437298166444961E-3</v>
      </c>
      <c r="O601" s="8">
        <f>Data!J601*$K$3023/K601</f>
        <v>-9.1353691491488555E-4</v>
      </c>
      <c r="P601" s="8">
        <f t="shared" si="69"/>
        <v>-3.2572667315593816E-3</v>
      </c>
    </row>
    <row r="602" spans="1:16" x14ac:dyDescent="0.2">
      <c r="A602" s="3">
        <v>35956</v>
      </c>
      <c r="B602" s="22">
        <f>'Parameters and Results'!$B$10*'Volatility and Adjustment a)'!B601 + (1-'Parameters and Results'!$B$10)*Data!F602^2</f>
        <v>7.9692089266469781E-5</v>
      </c>
      <c r="C602" s="8">
        <f t="shared" si="63"/>
        <v>0.14114893664713682</v>
      </c>
      <c r="D602" s="22">
        <f>'Parameters and Results'!$B$10*'Volatility and Adjustment a)'!D601 + (1-'Parameters and Results'!$B$10)*Data!G602^2</f>
        <v>6.2892589353857743E-5</v>
      </c>
      <c r="E602" s="8">
        <f t="shared" si="64"/>
        <v>0.12539197477695468</v>
      </c>
      <c r="F602" s="22">
        <f>'Parameters and Results'!$B$10*'Volatility and Adjustment a)'!F601 + (1-'Parameters and Results'!$B$10)*Data!H602^2</f>
        <v>9.7236500515628322E-6</v>
      </c>
      <c r="G602" s="8">
        <f t="shared" si="65"/>
        <v>4.9304284934381798E-2</v>
      </c>
      <c r="H602" s="22">
        <f>'Parameters and Results'!$B$10*H601 + (1-'Parameters and Results'!$B$10)*Data!I602^2</f>
        <v>1.0009782752811992E-4</v>
      </c>
      <c r="I602" s="8">
        <f t="shared" si="66"/>
        <v>0.15819120355452759</v>
      </c>
      <c r="J602" s="22">
        <f>'Parameters and Results'!$B$10*J601 + (1-'Parameters and Results'!$B$10)*Data!J602^2</f>
        <v>8.7512850464065586E-7</v>
      </c>
      <c r="K602" s="8">
        <f t="shared" si="67"/>
        <v>1.4791285480314548E-2</v>
      </c>
      <c r="L602" s="22">
        <f>'Parameters and Results'!$B$10*L601 + (1-'Parameters and Results'!$B$10)*Data!K602^2</f>
        <v>1.0292206649317691E-4</v>
      </c>
      <c r="M602" s="8">
        <f t="shared" si="68"/>
        <v>0.16040734591437583</v>
      </c>
      <c r="N602" s="8">
        <f>Data!I602*$I$3023/I602</f>
        <v>-1.391466039699619E-2</v>
      </c>
      <c r="O602" s="8">
        <f>Data!J602*$K$3023/K602</f>
        <v>2.7037401688229218E-3</v>
      </c>
      <c r="P602" s="8">
        <f t="shared" si="69"/>
        <v>-1.1210920228173268E-2</v>
      </c>
    </row>
    <row r="603" spans="1:16" x14ac:dyDescent="0.2">
      <c r="A603" s="3">
        <v>35957</v>
      </c>
      <c r="B603" s="22">
        <f>'Parameters and Results'!$B$10*'Volatility and Adjustment a)'!B602 + (1-'Parameters and Results'!$B$10)*Data!F603^2</f>
        <v>1.0606907236767186E-4</v>
      </c>
      <c r="C603" s="8">
        <f t="shared" si="63"/>
        <v>0.16284123584620072</v>
      </c>
      <c r="D603" s="22">
        <f>'Parameters and Results'!$B$10*'Volatility and Adjustment a)'!D602 + (1-'Parameters and Results'!$B$10)*Data!G603^2</f>
        <v>7.4558306533708437E-5</v>
      </c>
      <c r="E603" s="8">
        <f t="shared" si="64"/>
        <v>0.13652683484731898</v>
      </c>
      <c r="F603" s="22">
        <f>'Parameters and Results'!$B$10*'Volatility and Adjustment a)'!F602 + (1-'Parameters and Results'!$B$10)*Data!H603^2</f>
        <v>9.1911389239174924E-6</v>
      </c>
      <c r="G603" s="8">
        <f t="shared" si="65"/>
        <v>4.7935213893122178E-2</v>
      </c>
      <c r="H603" s="22">
        <f>'Parameters and Results'!$B$10*H602 + (1-'Parameters and Results'!$B$10)*Data!I603^2</f>
        <v>1.4317664476190873E-4</v>
      </c>
      <c r="I603" s="8">
        <f t="shared" si="66"/>
        <v>0.18919344912146716</v>
      </c>
      <c r="J603" s="22">
        <f>'Parameters and Results'!$B$10*J602 + (1-'Parameters and Results'!$B$10)*Data!J603^2</f>
        <v>8.2720250315257517E-7</v>
      </c>
      <c r="K603" s="8">
        <f t="shared" si="67"/>
        <v>1.438056416793666E-2</v>
      </c>
      <c r="L603" s="22">
        <f>'Parameters and Results'!$B$10*L602 + (1-'Parameters and Results'!$B$10)*Data!K603^2</f>
        <v>1.4678446613922293E-4</v>
      </c>
      <c r="M603" s="8">
        <f t="shared" si="68"/>
        <v>0.19156230457688103</v>
      </c>
      <c r="N603" s="8">
        <f>Data!I603*$I$3023/I603</f>
        <v>-4.3272969653213936E-2</v>
      </c>
      <c r="O603" s="8">
        <f>Data!J603*$K$3023/K603</f>
        <v>-5.9692575280373633E-4</v>
      </c>
      <c r="P603" s="8">
        <f t="shared" si="69"/>
        <v>-4.386989540601767E-2</v>
      </c>
    </row>
    <row r="604" spans="1:16" x14ac:dyDescent="0.2">
      <c r="A604" s="3">
        <v>35958</v>
      </c>
      <c r="B604" s="22">
        <f>'Parameters and Results'!$B$10*'Volatility and Adjustment a)'!B603 + (1-'Parameters and Results'!$B$10)*Data!F604^2</f>
        <v>1.1185706784496028E-4</v>
      </c>
      <c r="C604" s="8">
        <f t="shared" si="63"/>
        <v>0.16722519834414928</v>
      </c>
      <c r="D604" s="22">
        <f>'Parameters and Results'!$B$10*'Volatility and Adjustment a)'!D603 + (1-'Parameters and Results'!$B$10)*Data!G604^2</f>
        <v>7.0990098580848681E-5</v>
      </c>
      <c r="E604" s="8">
        <f t="shared" si="64"/>
        <v>0.13321983577985738</v>
      </c>
      <c r="F604" s="22">
        <f>'Parameters and Results'!$B$10*'Volatility and Adjustment a)'!F603 + (1-'Parameters and Results'!$B$10)*Data!H604^2</f>
        <v>8.7590818732041937E-6</v>
      </c>
      <c r="G604" s="8">
        <f t="shared" si="65"/>
        <v>4.679498336682094E-2</v>
      </c>
      <c r="H604" s="22">
        <f>'Parameters and Results'!$B$10*H603 + (1-'Parameters and Results'!$B$10)*Data!I604^2</f>
        <v>1.4101962715986591E-4</v>
      </c>
      <c r="I604" s="8">
        <f t="shared" si="66"/>
        <v>0.18776290046216926</v>
      </c>
      <c r="J604" s="22">
        <f>'Parameters and Results'!$B$10*J603 + (1-'Parameters and Results'!$B$10)*Data!J604^2</f>
        <v>7.8831736858837814E-7</v>
      </c>
      <c r="K604" s="8">
        <f t="shared" si="67"/>
        <v>1.4038495010046288E-2</v>
      </c>
      <c r="L604" s="22">
        <f>'Parameters and Results'!$B$10*L603 + (1-'Parameters and Results'!$B$10)*Data!K604^2</f>
        <v>1.4494762282436923E-4</v>
      </c>
      <c r="M604" s="8">
        <f t="shared" si="68"/>
        <v>0.19035993724019851</v>
      </c>
      <c r="N604" s="8">
        <f>Data!I604*$I$3023/I604</f>
        <v>-1.5785792376960713E-2</v>
      </c>
      <c r="O604" s="8">
        <f>Data!J604*$K$3023/K604</f>
        <v>-9.3649591457944871E-4</v>
      </c>
      <c r="P604" s="8">
        <f t="shared" si="69"/>
        <v>-1.6722288291540162E-2</v>
      </c>
    </row>
    <row r="605" spans="1:16" x14ac:dyDescent="0.2">
      <c r="A605" s="3">
        <v>35961</v>
      </c>
      <c r="B605" s="22">
        <f>'Parameters and Results'!$B$10*'Volatility and Adjustment a)'!B604 + (1-'Parameters and Results'!$B$10)*Data!F605^2</f>
        <v>1.1047055514215834E-4</v>
      </c>
      <c r="C605" s="8">
        <f t="shared" si="63"/>
        <v>0.16618555528546874</v>
      </c>
      <c r="D605" s="22">
        <f>'Parameters and Results'!$B$10*'Volatility and Adjustment a)'!D604 + (1-'Parameters and Results'!$B$10)*Data!G605^2</f>
        <v>9.0890304545611039E-5</v>
      </c>
      <c r="E605" s="8">
        <f t="shared" si="64"/>
        <v>0.1507400946543512</v>
      </c>
      <c r="F605" s="22">
        <f>'Parameters and Results'!$B$10*'Volatility and Adjustment a)'!F604 + (1-'Parameters and Results'!$B$10)*Data!H605^2</f>
        <v>8.2335369608119423E-6</v>
      </c>
      <c r="G605" s="8">
        <f t="shared" si="65"/>
        <v>4.5369419659094003E-2</v>
      </c>
      <c r="H605" s="22">
        <f>'Parameters and Results'!$B$10*H604 + (1-'Parameters and Results'!$B$10)*Data!I605^2</f>
        <v>1.5439875206404373E-4</v>
      </c>
      <c r="I605" s="8">
        <f t="shared" si="66"/>
        <v>0.19646803306393365</v>
      </c>
      <c r="J605" s="22">
        <f>'Parameters and Results'!$B$10*J604 + (1-'Parameters and Results'!$B$10)*Data!J605^2</f>
        <v>7.4101832647307538E-7</v>
      </c>
      <c r="K605" s="8">
        <f t="shared" si="67"/>
        <v>1.3610825897728208E-2</v>
      </c>
      <c r="L605" s="22">
        <f>'Parameters and Results'!$B$10*L604 + (1-'Parameters and Results'!$B$10)*Data!K605^2</f>
        <v>1.5809106798867685E-4</v>
      </c>
      <c r="M605" s="8">
        <f t="shared" si="68"/>
        <v>0.19880333749001602</v>
      </c>
      <c r="N605" s="8">
        <f>Data!I605*$I$3023/I605</f>
        <v>-2.779631407250182E-2</v>
      </c>
      <c r="O605" s="8">
        <f>Data!J605*$K$3023/K605</f>
        <v>0</v>
      </c>
      <c r="P605" s="8">
        <f t="shared" si="69"/>
        <v>-2.779631407250182E-2</v>
      </c>
    </row>
    <row r="606" spans="1:16" x14ac:dyDescent="0.2">
      <c r="A606" s="3">
        <v>35962</v>
      </c>
      <c r="B606" s="22">
        <f>'Parameters and Results'!$B$10*'Volatility and Adjustment a)'!B605 + (1-'Parameters and Results'!$B$10)*Data!F606^2</f>
        <v>1.0420141388816636E-4</v>
      </c>
      <c r="C606" s="8">
        <f t="shared" si="63"/>
        <v>0.16140121892985068</v>
      </c>
      <c r="D606" s="22">
        <f>'Parameters and Results'!$B$10*'Volatility and Adjustment a)'!D605 + (1-'Parameters and Results'!$B$10)*Data!G606^2</f>
        <v>9.1170575973407609E-5</v>
      </c>
      <c r="E606" s="8">
        <f t="shared" si="64"/>
        <v>0.15097232856835685</v>
      </c>
      <c r="F606" s="22">
        <f>'Parameters and Results'!$B$10*'Volatility and Adjustment a)'!F605 + (1-'Parameters and Results'!$B$10)*Data!H606^2</f>
        <v>1.7553735357736542E-5</v>
      </c>
      <c r="G606" s="8">
        <f t="shared" si="65"/>
        <v>6.6245255222046925E-2</v>
      </c>
      <c r="H606" s="22">
        <f>'Parameters and Results'!$B$10*H605 + (1-'Parameters and Results'!$B$10)*Data!I606^2</f>
        <v>1.4843767607570845E-4</v>
      </c>
      <c r="I606" s="8">
        <f t="shared" si="66"/>
        <v>0.19263805184575325</v>
      </c>
      <c r="J606" s="22">
        <f>'Parameters and Results'!$B$10*J605 + (1-'Parameters and Results'!$B$10)*Data!J606^2</f>
        <v>1.57983618219629E-6</v>
      </c>
      <c r="K606" s="8">
        <f t="shared" si="67"/>
        <v>1.9873576566614086E-2</v>
      </c>
      <c r="L606" s="22">
        <f>'Parameters and Results'!$B$10*L605 + (1-'Parameters and Results'!$B$10)*Data!K606^2</f>
        <v>1.4937568918196417E-4</v>
      </c>
      <c r="M606" s="8">
        <f t="shared" si="68"/>
        <v>0.19324575621599313</v>
      </c>
      <c r="N606" s="8">
        <f>Data!I606*$I$3023/I606</f>
        <v>1.1024326660257405E-2</v>
      </c>
      <c r="O606" s="8">
        <f>Data!J606*$K$3023/K606</f>
        <v>-5.9972949501651022E-3</v>
      </c>
      <c r="P606" s="8">
        <f t="shared" si="69"/>
        <v>5.027031710092303E-3</v>
      </c>
    </row>
    <row r="607" spans="1:16" x14ac:dyDescent="0.2">
      <c r="A607" s="3">
        <v>35963</v>
      </c>
      <c r="B607" s="22">
        <f>'Parameters and Results'!$B$10*'Volatility and Adjustment a)'!B606 + (1-'Parameters and Results'!$B$10)*Data!F607^2</f>
        <v>1.1699571973811866E-4</v>
      </c>
      <c r="C607" s="8">
        <f t="shared" si="63"/>
        <v>0.17102318537125213</v>
      </c>
      <c r="D607" s="22">
        <f>'Parameters and Results'!$B$10*'Volatility and Adjustment a)'!D606 + (1-'Parameters and Results'!$B$10)*Data!G607^2</f>
        <v>1.046867772273594E-4</v>
      </c>
      <c r="E607" s="8">
        <f t="shared" si="64"/>
        <v>0.16177668035548215</v>
      </c>
      <c r="F607" s="22">
        <f>'Parameters and Results'!$B$10*'Volatility and Adjustment a)'!F606 + (1-'Parameters and Results'!$B$10)*Data!H607^2</f>
        <v>1.8472138359871691E-5</v>
      </c>
      <c r="G607" s="8">
        <f t="shared" si="65"/>
        <v>6.7956122534823332E-2</v>
      </c>
      <c r="H607" s="22">
        <f>'Parameters and Results'!$B$10*H606 + (1-'Parameters and Results'!$B$10)*Data!I607^2</f>
        <v>1.7762074125142864E-4</v>
      </c>
      <c r="I607" s="8">
        <f t="shared" si="66"/>
        <v>0.21072537890073223</v>
      </c>
      <c r="J607" s="22">
        <f>'Parameters and Results'!$B$10*J606 + (1-'Parameters and Results'!$B$10)*Data!J607^2</f>
        <v>1.6624924523884534E-6</v>
      </c>
      <c r="K607" s="8">
        <f t="shared" si="67"/>
        <v>2.0386836760447006E-2</v>
      </c>
      <c r="L607" s="22">
        <f>'Parameters and Results'!$B$10*L606 + (1-'Parameters and Results'!$B$10)*Data!K607^2</f>
        <v>1.7348037568723669E-4</v>
      </c>
      <c r="M607" s="8">
        <f t="shared" si="68"/>
        <v>0.20825487730617301</v>
      </c>
      <c r="N607" s="8">
        <f>Data!I607*$I$3023/I607</f>
        <v>3.4224300573953696E-2</v>
      </c>
      <c r="O607" s="8">
        <f>Data!J607*$K$3023/K607</f>
        <v>-2.6203922132820886E-3</v>
      </c>
      <c r="P607" s="8">
        <f t="shared" si="69"/>
        <v>3.1603908360671611E-2</v>
      </c>
    </row>
    <row r="608" spans="1:16" x14ac:dyDescent="0.2">
      <c r="A608" s="3">
        <v>35964</v>
      </c>
      <c r="B608" s="22">
        <f>'Parameters and Results'!$B$10*'Volatility and Adjustment a)'!B607 + (1-'Parameters and Results'!$B$10)*Data!F608^2</f>
        <v>1.1072705019495315E-4</v>
      </c>
      <c r="C608" s="8">
        <f t="shared" si="63"/>
        <v>0.16637837163747662</v>
      </c>
      <c r="D608" s="22">
        <f>'Parameters and Results'!$B$10*'Volatility and Adjustment a)'!D607 + (1-'Parameters and Results'!$B$10)*Data!G608^2</f>
        <v>9.8432394591779833E-5</v>
      </c>
      <c r="E608" s="8">
        <f t="shared" si="64"/>
        <v>0.15686968683574579</v>
      </c>
      <c r="F608" s="22">
        <f>'Parameters and Results'!$B$10*'Volatility and Adjustment a)'!F607 + (1-'Parameters and Results'!$B$10)*Data!H608^2</f>
        <v>1.8925197422993724E-5</v>
      </c>
      <c r="G608" s="8">
        <f t="shared" si="65"/>
        <v>6.8784441233090146E-2</v>
      </c>
      <c r="H608" s="22">
        <f>'Parameters and Results'!$B$10*H607 + (1-'Parameters and Results'!$B$10)*Data!I608^2</f>
        <v>1.6768049215904601E-4</v>
      </c>
      <c r="I608" s="8">
        <f t="shared" si="66"/>
        <v>0.2047440427454765</v>
      </c>
      <c r="J608" s="22">
        <f>'Parameters and Results'!$B$10*J607 + (1-'Parameters and Results'!$B$10)*Data!J608^2</f>
        <v>1.7032677680694364E-6</v>
      </c>
      <c r="K608" s="8">
        <f t="shared" si="67"/>
        <v>2.063533236992705E-2</v>
      </c>
      <c r="L608" s="22">
        <f>'Parameters and Results'!$B$10*L607 + (1-'Parameters and Results'!$B$10)*Data!K608^2</f>
        <v>1.6456391408902805E-4</v>
      </c>
      <c r="M608" s="8">
        <f t="shared" si="68"/>
        <v>0.20283239021975019</v>
      </c>
      <c r="N608" s="8">
        <f>Data!I608*$I$3023/I608</f>
        <v>-4.832776239872316E-3</v>
      </c>
      <c r="O608" s="8">
        <f>Data!J608*$K$3023/K608</f>
        <v>-2.3038150740394719E-3</v>
      </c>
      <c r="P608" s="8">
        <f t="shared" si="69"/>
        <v>-7.1365913139117883E-3</v>
      </c>
    </row>
    <row r="609" spans="1:16" x14ac:dyDescent="0.2">
      <c r="A609" s="3">
        <v>35965</v>
      </c>
      <c r="B609" s="22">
        <f>'Parameters and Results'!$B$10*'Volatility and Adjustment a)'!B608 + (1-'Parameters and Results'!$B$10)*Data!F609^2</f>
        <v>1.1143955672075293E-4</v>
      </c>
      <c r="C609" s="8">
        <f t="shared" si="63"/>
        <v>0.1669128191008355</v>
      </c>
      <c r="D609" s="22">
        <f>'Parameters and Results'!$B$10*'Volatility and Adjustment a)'!D608 + (1-'Parameters and Results'!$B$10)*Data!G609^2</f>
        <v>9.4138553620866339E-5</v>
      </c>
      <c r="E609" s="8">
        <f t="shared" si="64"/>
        <v>0.15341003358716987</v>
      </c>
      <c r="F609" s="22">
        <f>'Parameters and Results'!$B$10*'Volatility and Adjustment a)'!F608 + (1-'Parameters and Results'!$B$10)*Data!H609^2</f>
        <v>1.798284746784626E-5</v>
      </c>
      <c r="G609" s="8">
        <f t="shared" si="65"/>
        <v>6.7050069850534577E-2</v>
      </c>
      <c r="H609" s="22">
        <f>'Parameters and Results'!$B$10*H608 + (1-'Parameters and Results'!$B$10)*Data!I609^2</f>
        <v>1.6697605293551206E-4</v>
      </c>
      <c r="I609" s="8">
        <f t="shared" si="66"/>
        <v>0.20431351701215958</v>
      </c>
      <c r="J609" s="22">
        <f>'Parameters and Results'!$B$10*J608 + (1-'Parameters and Results'!$B$10)*Data!J609^2</f>
        <v>1.6184562721061644E-6</v>
      </c>
      <c r="K609" s="8">
        <f t="shared" si="67"/>
        <v>2.0115020955160375E-2</v>
      </c>
      <c r="L609" s="22">
        <f>'Parameters and Results'!$B$10*L608 + (1-'Parameters and Results'!$B$10)*Data!K609^2</f>
        <v>1.6487046883169101E-4</v>
      </c>
      <c r="M609" s="8">
        <f t="shared" si="68"/>
        <v>0.20302122354060118</v>
      </c>
      <c r="N609" s="8">
        <f>Data!I609*$I$3023/I609</f>
        <v>-1.7494714029461792E-2</v>
      </c>
      <c r="O609" s="8">
        <f>Data!J609*$K$3023/K609</f>
        <v>-8.3127359896777349E-4</v>
      </c>
      <c r="P609" s="8">
        <f t="shared" si="69"/>
        <v>-1.8325987628429567E-2</v>
      </c>
    </row>
    <row r="610" spans="1:16" x14ac:dyDescent="0.2">
      <c r="A610" s="3">
        <v>35968</v>
      </c>
      <c r="B610" s="22">
        <f>'Parameters and Results'!$B$10*'Volatility and Adjustment a)'!B609 + (1-'Parameters and Results'!$B$10)*Data!F610^2</f>
        <v>1.0708204316102571E-4</v>
      </c>
      <c r="C610" s="8">
        <f t="shared" si="63"/>
        <v>0.16361696363842115</v>
      </c>
      <c r="D610" s="22">
        <f>'Parameters and Results'!$B$10*'Volatility and Adjustment a)'!D609 + (1-'Parameters and Results'!$B$10)*Data!G610^2</f>
        <v>8.8814075234004309E-5</v>
      </c>
      <c r="E610" s="8">
        <f t="shared" si="64"/>
        <v>0.14900845213779343</v>
      </c>
      <c r="F610" s="22">
        <f>'Parameters and Results'!$B$10*'Volatility and Adjustment a)'!F609 + (1-'Parameters and Results'!$B$10)*Data!H610^2</f>
        <v>1.6952123779251893E-5</v>
      </c>
      <c r="G610" s="8">
        <f t="shared" si="65"/>
        <v>6.5100160866260331E-2</v>
      </c>
      <c r="H610" s="22">
        <f>'Parameters and Results'!$B$10*H609 + (1-'Parameters and Results'!$B$10)*Data!I610^2</f>
        <v>1.5801428953848918E-4</v>
      </c>
      <c r="I610" s="8">
        <f t="shared" si="66"/>
        <v>0.19875505624919909</v>
      </c>
      <c r="J610" s="22">
        <f>'Parameters and Results'!$B$10*J609 + (1-'Parameters and Results'!$B$10)*Data!J610^2</f>
        <v>1.5256911401326713E-6</v>
      </c>
      <c r="K610" s="8">
        <f t="shared" si="67"/>
        <v>1.9530048259878106E-2</v>
      </c>
      <c r="L610" s="22">
        <f>'Parameters and Results'!$B$10*L609 + (1-'Parameters and Results'!$B$10)*Data!K610^2</f>
        <v>1.5590390013783841E-4</v>
      </c>
      <c r="M610" s="8">
        <f t="shared" si="68"/>
        <v>0.19742333963961708</v>
      </c>
      <c r="N610" s="8">
        <f>Data!I610*$I$3023/I610</f>
        <v>-6.0440486801264211E-3</v>
      </c>
      <c r="O610" s="8">
        <f>Data!J610*$K$3023/K610</f>
        <v>4.278941135276209E-4</v>
      </c>
      <c r="P610" s="8">
        <f t="shared" si="69"/>
        <v>-5.6161545665987999E-3</v>
      </c>
    </row>
    <row r="611" spans="1:16" x14ac:dyDescent="0.2">
      <c r="A611" s="3">
        <v>35969</v>
      </c>
      <c r="B611" s="22">
        <f>'Parameters and Results'!$B$10*'Volatility and Adjustment a)'!B610 + (1-'Parameters and Results'!$B$10)*Data!F611^2</f>
        <v>1.0712102517001063E-4</v>
      </c>
      <c r="C611" s="8">
        <f t="shared" si="63"/>
        <v>0.16364674238280044</v>
      </c>
      <c r="D611" s="22">
        <f>'Parameters and Results'!$B$10*'Volatility and Adjustment a)'!D610 + (1-'Parameters and Results'!$B$10)*Data!G611^2</f>
        <v>9.6361020475783837E-5</v>
      </c>
      <c r="E611" s="8">
        <f t="shared" si="64"/>
        <v>0.15521035764067409</v>
      </c>
      <c r="F611" s="22">
        <f>'Parameters and Results'!$B$10*'Volatility and Adjustment a)'!F610 + (1-'Parameters and Results'!$B$10)*Data!H611^2</f>
        <v>1.7280822393711914E-5</v>
      </c>
      <c r="G611" s="8">
        <f t="shared" si="65"/>
        <v>6.572827092224455E-2</v>
      </c>
      <c r="H611" s="22">
        <f>'Parameters and Results'!$B$10*H610 + (1-'Parameters and Results'!$B$10)*Data!I611^2</f>
        <v>1.6585810955327055E-4</v>
      </c>
      <c r="I611" s="8">
        <f t="shared" si="66"/>
        <v>0.20362840516076738</v>
      </c>
      <c r="J611" s="22">
        <f>'Parameters and Results'!$B$10*J610 + (1-'Parameters and Results'!$B$10)*Data!J611^2</f>
        <v>1.5552740154340733E-6</v>
      </c>
      <c r="K611" s="8">
        <f t="shared" si="67"/>
        <v>1.9718481276673371E-2</v>
      </c>
      <c r="L611" s="22">
        <f>'Parameters and Results'!$B$10*L610 + (1-'Parameters and Results'!$B$10)*Data!K611^2</f>
        <v>1.6689266663055143E-4</v>
      </c>
      <c r="M611" s="8">
        <f t="shared" si="68"/>
        <v>0.2042624944957783</v>
      </c>
      <c r="N611" s="8">
        <f>Data!I611*$I$3023/I611</f>
        <v>2.388603149664914E-2</v>
      </c>
      <c r="O611" s="8">
        <f>Data!J611*$K$3023/K611</f>
        <v>2.2383332957794377E-3</v>
      </c>
      <c r="P611" s="8">
        <f t="shared" si="69"/>
        <v>2.6124364792428578E-2</v>
      </c>
    </row>
    <row r="612" spans="1:16" x14ac:dyDescent="0.2">
      <c r="A612" s="3">
        <v>35970</v>
      </c>
      <c r="B612" s="22">
        <f>'Parameters and Results'!$B$10*'Volatility and Adjustment a)'!B611 + (1-'Parameters and Results'!$B$10)*Data!F612^2</f>
        <v>1.0263206284003866E-4</v>
      </c>
      <c r="C612" s="8">
        <f t="shared" si="63"/>
        <v>0.16018119649325155</v>
      </c>
      <c r="D612" s="22">
        <f>'Parameters and Results'!$B$10*'Volatility and Adjustment a)'!D611 + (1-'Parameters and Results'!$B$10)*Data!G612^2</f>
        <v>9.9061454785028612E-5</v>
      </c>
      <c r="E612" s="8">
        <f t="shared" si="64"/>
        <v>0.15737014868219815</v>
      </c>
      <c r="F612" s="22">
        <f>'Parameters and Results'!$B$10*'Volatility and Adjustment a)'!F611 + (1-'Parameters and Results'!$B$10)*Data!H612^2</f>
        <v>1.6625210916907787E-5</v>
      </c>
      <c r="G612" s="8">
        <f t="shared" si="65"/>
        <v>6.4469393740184552E-2</v>
      </c>
      <c r="H612" s="22">
        <f>'Parameters and Results'!$B$10*H611 + (1-'Parameters and Results'!$B$10)*Data!I612^2</f>
        <v>1.6369573260132617E-4</v>
      </c>
      <c r="I612" s="8">
        <f t="shared" si="66"/>
        <v>0.20229664641395206</v>
      </c>
      <c r="J612" s="22">
        <f>'Parameters and Results'!$B$10*J611 + (1-'Parameters and Results'!$B$10)*Data!J612^2</f>
        <v>1.4962689825217019E-6</v>
      </c>
      <c r="K612" s="8">
        <f t="shared" si="67"/>
        <v>1.9340818122055372E-2</v>
      </c>
      <c r="L612" s="22">
        <f>'Parameters and Results'!$B$10*L611 + (1-'Parameters and Results'!$B$10)*Data!K612^2</f>
        <v>1.6366859281243486E-4</v>
      </c>
      <c r="M612" s="8">
        <f t="shared" si="68"/>
        <v>0.20227987592221999</v>
      </c>
      <c r="N612" s="8">
        <f>Data!I612*$I$3023/I612</f>
        <v>1.612148364903615E-2</v>
      </c>
      <c r="O612" s="8">
        <f>Data!J612*$K$3023/K612</f>
        <v>-1.214582244801372E-3</v>
      </c>
      <c r="P612" s="8">
        <f t="shared" si="69"/>
        <v>1.4906901404234778E-2</v>
      </c>
    </row>
    <row r="613" spans="1:16" x14ac:dyDescent="0.2">
      <c r="A613" s="3">
        <v>35971</v>
      </c>
      <c r="B613" s="22">
        <f>'Parameters and Results'!$B$10*'Volatility and Adjustment a)'!B612 + (1-'Parameters and Results'!$B$10)*Data!F613^2</f>
        <v>1.0161842191238376E-4</v>
      </c>
      <c r="C613" s="8">
        <f t="shared" si="63"/>
        <v>0.15938822252003421</v>
      </c>
      <c r="D613" s="22">
        <f>'Parameters and Results'!$B$10*'Volatility and Adjustment a)'!D612 + (1-'Parameters and Results'!$B$10)*Data!G613^2</f>
        <v>9.3725580993692732E-5</v>
      </c>
      <c r="E613" s="8">
        <f t="shared" si="64"/>
        <v>0.15307316959030795</v>
      </c>
      <c r="F613" s="22">
        <f>'Parameters and Results'!$B$10*'Volatility and Adjustment a)'!F612 + (1-'Parameters and Results'!$B$10)*Data!H613^2</f>
        <v>1.5954826397298472E-5</v>
      </c>
      <c r="G613" s="8">
        <f t="shared" si="65"/>
        <v>6.3156207923882018E-2</v>
      </c>
      <c r="H613" s="22">
        <f>'Parameters and Results'!$B$10*H612 + (1-'Parameters and Results'!$B$10)*Data!I613^2</f>
        <v>1.5631880727118899E-4</v>
      </c>
      <c r="I613" s="8">
        <f t="shared" si="66"/>
        <v>0.19768586650996892</v>
      </c>
      <c r="J613" s="22">
        <f>'Parameters and Results'!$B$10*J612 + (1-'Parameters and Results'!$B$10)*Data!J613^2</f>
        <v>1.4359343757568637E-6</v>
      </c>
      <c r="K613" s="8">
        <f t="shared" si="67"/>
        <v>1.8946862377164614E-2</v>
      </c>
      <c r="L613" s="22">
        <f>'Parameters and Results'!$B$10*L612 + (1-'Parameters and Results'!$B$10)*Data!K613^2</f>
        <v>1.5578615858648573E-4</v>
      </c>
      <c r="M613" s="8">
        <f t="shared" si="68"/>
        <v>0.19734877665347061</v>
      </c>
      <c r="N613" s="8">
        <f>Data!I613*$I$3023/I613</f>
        <v>9.2426707931060476E-3</v>
      </c>
      <c r="O613" s="8">
        <f>Data!J613*$K$3023/K613</f>
        <v>-1.1484851978349143E-3</v>
      </c>
      <c r="P613" s="8">
        <f t="shared" si="69"/>
        <v>8.094185595271133E-3</v>
      </c>
    </row>
    <row r="614" spans="1:16" x14ac:dyDescent="0.2">
      <c r="A614" s="3">
        <v>35972</v>
      </c>
      <c r="B614" s="22">
        <f>'Parameters and Results'!$B$10*'Volatility and Adjustment a)'!B613 + (1-'Parameters and Results'!$B$10)*Data!F614^2</f>
        <v>9.6117655323875245E-5</v>
      </c>
      <c r="C614" s="8">
        <f t="shared" si="63"/>
        <v>0.15501423751052293</v>
      </c>
      <c r="D614" s="22">
        <f>'Parameters and Results'!$B$10*'Volatility and Adjustment a)'!D613 + (1-'Parameters and Results'!$B$10)*Data!G614^2</f>
        <v>8.8822514218975639E-5</v>
      </c>
      <c r="E614" s="8">
        <f t="shared" si="64"/>
        <v>0.1490155312534365</v>
      </c>
      <c r="F614" s="22">
        <f>'Parameters and Results'!$B$10*'Volatility and Adjustment a)'!F613 + (1-'Parameters and Results'!$B$10)*Data!H614^2</f>
        <v>1.7805256222763682E-5</v>
      </c>
      <c r="G614" s="8">
        <f t="shared" si="65"/>
        <v>6.6718168857447815E-2</v>
      </c>
      <c r="H614" s="22">
        <f>'Parameters and Results'!$B$10*H613 + (1-'Parameters and Results'!$B$10)*Data!I614^2</f>
        <v>1.4822575982892985E-4</v>
      </c>
      <c r="I614" s="8">
        <f t="shared" si="66"/>
        <v>0.19250049339477668</v>
      </c>
      <c r="J614" s="22">
        <f>'Parameters and Results'!$B$10*J613 + (1-'Parameters and Results'!$B$10)*Data!J614^2</f>
        <v>1.6024730600487326E-6</v>
      </c>
      <c r="K614" s="8">
        <f t="shared" si="67"/>
        <v>2.0015450657234354E-2</v>
      </c>
      <c r="L614" s="22">
        <f>'Parameters and Results'!$B$10*L613 + (1-'Parameters and Results'!$B$10)*Data!K614^2</f>
        <v>1.4911791552357708E-4</v>
      </c>
      <c r="M614" s="8">
        <f t="shared" si="68"/>
        <v>0.19307894468557227</v>
      </c>
      <c r="N614" s="8">
        <f>Data!I614*$I$3023/I614</f>
        <v>6.8841780703797545E-3</v>
      </c>
      <c r="O614" s="8">
        <f>Data!J614*$K$3023/K614</f>
        <v>3.1850425080845349E-3</v>
      </c>
      <c r="P614" s="8">
        <f t="shared" si="69"/>
        <v>1.0069220578464289E-2</v>
      </c>
    </row>
    <row r="615" spans="1:16" x14ac:dyDescent="0.2">
      <c r="A615" s="3">
        <v>35975</v>
      </c>
      <c r="B615" s="22">
        <f>'Parameters and Results'!$B$10*'Volatility and Adjustment a)'!B614 + (1-'Parameters and Results'!$B$10)*Data!F615^2</f>
        <v>9.0438048675626603E-5</v>
      </c>
      <c r="C615" s="8">
        <f t="shared" si="63"/>
        <v>0.15036459745866596</v>
      </c>
      <c r="D615" s="22">
        <f>'Parameters and Results'!$B$10*'Volatility and Adjustment a)'!D614 + (1-'Parameters and Results'!$B$10)*Data!G615^2</f>
        <v>8.4794608977281473E-5</v>
      </c>
      <c r="E615" s="8">
        <f t="shared" si="64"/>
        <v>0.14559756950004477</v>
      </c>
      <c r="F615" s="22">
        <f>'Parameters and Results'!$B$10*'Volatility and Adjustment a)'!F614 + (1-'Parameters and Results'!$B$10)*Data!H615^2</f>
        <v>1.7034075556966703E-5</v>
      </c>
      <c r="G615" s="8">
        <f t="shared" si="65"/>
        <v>6.5257328241674711E-2</v>
      </c>
      <c r="H615" s="22">
        <f>'Parameters and Results'!$B$10*H614 + (1-'Parameters and Results'!$B$10)*Data!I615^2</f>
        <v>1.4009748130838209E-4</v>
      </c>
      <c r="I615" s="8">
        <f t="shared" si="66"/>
        <v>0.18714799044364736</v>
      </c>
      <c r="J615" s="22">
        <f>'Parameters and Results'!$B$10*J614 + (1-'Parameters and Results'!$B$10)*Data!J615^2</f>
        <v>1.5330668001270046E-6</v>
      </c>
      <c r="K615" s="8">
        <f t="shared" si="67"/>
        <v>1.9577198472502423E-2</v>
      </c>
      <c r="L615" s="22">
        <f>'Parameters and Results'!$B$10*L614 + (1-'Parameters and Results'!$B$10)*Data!K615^2</f>
        <v>1.4067673885120795E-4</v>
      </c>
      <c r="M615" s="8">
        <f t="shared" si="68"/>
        <v>0.18753448939542292</v>
      </c>
      <c r="N615" s="8">
        <f>Data!I615*$I$3023/I615</f>
        <v>5.4622443854022368E-3</v>
      </c>
      <c r="O615" s="8">
        <f>Data!J615*$K$3023/K615</f>
        <v>-1.0593266587757692E-3</v>
      </c>
      <c r="P615" s="8">
        <f t="shared" si="69"/>
        <v>4.4029177266264674E-3</v>
      </c>
    </row>
    <row r="616" spans="1:16" x14ac:dyDescent="0.2">
      <c r="A616" s="3">
        <v>35976</v>
      </c>
      <c r="B616" s="22">
        <f>'Parameters and Results'!$B$10*'Volatility and Adjustment a)'!B615 + (1-'Parameters and Results'!$B$10)*Data!F616^2</f>
        <v>8.9738822020862675E-5</v>
      </c>
      <c r="C616" s="8">
        <f t="shared" si="63"/>
        <v>0.14978219355188943</v>
      </c>
      <c r="D616" s="22">
        <f>'Parameters and Results'!$B$10*'Volatility and Adjustment a)'!D615 + (1-'Parameters and Results'!$B$10)*Data!G616^2</f>
        <v>8.0711954408376976E-5</v>
      </c>
      <c r="E616" s="8">
        <f t="shared" si="64"/>
        <v>0.14204924710146916</v>
      </c>
      <c r="F616" s="22">
        <f>'Parameters and Results'!$B$10*'Volatility and Adjustment a)'!F615 + (1-'Parameters and Results'!$B$10)*Data!H616^2</f>
        <v>1.6551815897685162E-5</v>
      </c>
      <c r="G616" s="8">
        <f t="shared" si="65"/>
        <v>6.4326930397939019E-2</v>
      </c>
      <c r="H616" s="22">
        <f>'Parameters and Results'!$B$10*H615 + (1-'Parameters and Results'!$B$10)*Data!I616^2</f>
        <v>1.3766360147420573E-4</v>
      </c>
      <c r="I616" s="8">
        <f t="shared" si="66"/>
        <v>0.18551522947874505</v>
      </c>
      <c r="J616" s="22">
        <f>'Parameters and Results'!$B$10*J615 + (1-'Parameters and Results'!$B$10)*Data!J616^2</f>
        <v>1.489663430791666E-6</v>
      </c>
      <c r="K616" s="8">
        <f t="shared" si="67"/>
        <v>1.9298079119381716E-2</v>
      </c>
      <c r="L616" s="22">
        <f>'Parameters and Results'!$B$10*L615 + (1-'Parameters and Results'!$B$10)*Data!K616^2</f>
        <v>1.3933394381957686E-4</v>
      </c>
      <c r="M616" s="8">
        <f t="shared" si="68"/>
        <v>0.18663731126142546</v>
      </c>
      <c r="N616" s="8">
        <f>Data!I616*$I$3023/I616</f>
        <v>-1.5393202707121703E-2</v>
      </c>
      <c r="O616" s="8">
        <f>Data!J616*$K$3023/K616</f>
        <v>-1.4484383877381535E-3</v>
      </c>
      <c r="P616" s="8">
        <f t="shared" si="69"/>
        <v>-1.6841641094859857E-2</v>
      </c>
    </row>
    <row r="617" spans="1:16" x14ac:dyDescent="0.2">
      <c r="A617" s="3">
        <v>35977</v>
      </c>
      <c r="B617" s="22">
        <f>'Parameters and Results'!$B$10*'Volatility and Adjustment a)'!B616 + (1-'Parameters and Results'!$B$10)*Data!F617^2</f>
        <v>9.7628345308481632E-5</v>
      </c>
      <c r="C617" s="8">
        <f t="shared" si="63"/>
        <v>0.15622767465183757</v>
      </c>
      <c r="D617" s="22">
        <f>'Parameters and Results'!$B$10*'Volatility and Adjustment a)'!D616 + (1-'Parameters and Results'!$B$10)*Data!G617^2</f>
        <v>8.5852106494175583E-5</v>
      </c>
      <c r="E617" s="8">
        <f t="shared" si="64"/>
        <v>0.14650265056832212</v>
      </c>
      <c r="F617" s="22">
        <f>'Parameters and Results'!$B$10*'Volatility and Adjustment a)'!F616 + (1-'Parameters and Results'!$B$10)*Data!H617^2</f>
        <v>1.6908576217417668E-5</v>
      </c>
      <c r="G617" s="8">
        <f t="shared" si="65"/>
        <v>6.5016490633949306E-2</v>
      </c>
      <c r="H617" s="22">
        <f>'Parameters and Results'!$B$10*H616 + (1-'Parameters and Results'!$B$10)*Data!I617^2</f>
        <v>1.5335580749942346E-4</v>
      </c>
      <c r="I617" s="8">
        <f t="shared" si="66"/>
        <v>0.19580335000927809</v>
      </c>
      <c r="J617" s="22">
        <f>'Parameters and Results'!$B$10*J616 + (1-'Parameters and Results'!$B$10)*Data!J617^2</f>
        <v>1.5217718595675913E-6</v>
      </c>
      <c r="K617" s="8">
        <f t="shared" si="67"/>
        <v>1.9504947190184797E-2</v>
      </c>
      <c r="L617" s="22">
        <f>'Parameters and Results'!$B$10*L616 + (1-'Parameters and Results'!$B$10)*Data!K617^2</f>
        <v>1.5845909682154227E-4</v>
      </c>
      <c r="M617" s="8">
        <f t="shared" si="68"/>
        <v>0.19903460554734087</v>
      </c>
      <c r="N617" s="8">
        <f>Data!I617*$I$3023/I617</f>
        <v>2.920792847963069E-2</v>
      </c>
      <c r="O617" s="8">
        <f>Data!J617*$K$3023/K617</f>
        <v>2.2662344167216518E-3</v>
      </c>
      <c r="P617" s="8">
        <f t="shared" si="69"/>
        <v>3.147416289635234E-2</v>
      </c>
    </row>
    <row r="618" spans="1:16" x14ac:dyDescent="0.2">
      <c r="A618" s="3">
        <v>35978</v>
      </c>
      <c r="B618" s="22">
        <f>'Parameters and Results'!$B$10*'Volatility and Adjustment a)'!B617 + (1-'Parameters and Results'!$B$10)*Data!F618^2</f>
        <v>9.4532395291979321E-5</v>
      </c>
      <c r="C618" s="8">
        <f t="shared" si="63"/>
        <v>0.15373060470509711</v>
      </c>
      <c r="D618" s="22">
        <f>'Parameters and Results'!$B$10*'Volatility and Adjustment a)'!D617 + (1-'Parameters and Results'!$B$10)*Data!G618^2</f>
        <v>8.090966029758902E-5</v>
      </c>
      <c r="E618" s="8">
        <f t="shared" si="64"/>
        <v>0.14222311722922282</v>
      </c>
      <c r="F618" s="22">
        <f>'Parameters and Results'!$B$10*'Volatility and Adjustment a)'!F617 + (1-'Parameters and Results'!$B$10)*Data!H618^2</f>
        <v>1.6461048951729169E-5</v>
      </c>
      <c r="G618" s="8">
        <f t="shared" si="65"/>
        <v>6.4150309725926447E-2</v>
      </c>
      <c r="H618" s="22">
        <f>'Parameters and Results'!$B$10*H617 + (1-'Parameters and Results'!$B$10)*Data!I618^2</f>
        <v>1.4561237014420859E-4</v>
      </c>
      <c r="I618" s="8">
        <f t="shared" si="66"/>
        <v>0.19079594475788039</v>
      </c>
      <c r="J618" s="22">
        <f>'Parameters and Results'!$B$10*J617 + (1-'Parameters and Results'!$B$10)*Data!J618^2</f>
        <v>1.4814944056556264E-6</v>
      </c>
      <c r="K618" s="8">
        <f t="shared" si="67"/>
        <v>1.9245092917777939E-2</v>
      </c>
      <c r="L618" s="22">
        <f>'Parameters and Results'!$B$10*L617 + (1-'Parameters and Results'!$B$10)*Data!K618^2</f>
        <v>1.5100600187285031E-4</v>
      </c>
      <c r="M618" s="8">
        <f t="shared" si="68"/>
        <v>0.19429745358139047</v>
      </c>
      <c r="N618" s="8">
        <f>Data!I618*$I$3023/I618</f>
        <v>7.3951359624392912E-3</v>
      </c>
      <c r="O618" s="8">
        <f>Data!J618*$K$3023/K618</f>
        <v>1.488573933658385E-3</v>
      </c>
      <c r="P618" s="8">
        <f t="shared" si="69"/>
        <v>8.8837098960976753E-3</v>
      </c>
    </row>
    <row r="619" spans="1:16" x14ac:dyDescent="0.2">
      <c r="A619" s="3">
        <v>35982</v>
      </c>
      <c r="B619" s="22">
        <f>'Parameters and Results'!$B$10*'Volatility and Adjustment a)'!B618 + (1-'Parameters and Results'!$B$10)*Data!F619^2</f>
        <v>9.0383009825780955E-5</v>
      </c>
      <c r="C619" s="8">
        <f t="shared" si="63"/>
        <v>0.15031883600016746</v>
      </c>
      <c r="D619" s="22">
        <f>'Parameters and Results'!$B$10*'Volatility and Adjustment a)'!D618 + (1-'Parameters and Results'!$B$10)*Data!G619^2</f>
        <v>8.1437735620082277E-5</v>
      </c>
      <c r="E619" s="8">
        <f t="shared" si="64"/>
        <v>0.14268648816556026</v>
      </c>
      <c r="F619" s="22">
        <f>'Parameters and Results'!$B$10*'Volatility and Adjustment a)'!F618 + (1-'Parameters and Results'!$B$10)*Data!H619^2</f>
        <v>1.8806217679867715E-5</v>
      </c>
      <c r="G619" s="8">
        <f t="shared" si="65"/>
        <v>6.8567881839582359E-2</v>
      </c>
      <c r="H619" s="22">
        <f>'Parameters and Results'!$B$10*H618 + (1-'Parameters and Results'!$B$10)*Data!I619^2</f>
        <v>1.4231622877239098E-4</v>
      </c>
      <c r="I619" s="8">
        <f t="shared" si="66"/>
        <v>0.18862411614928179</v>
      </c>
      <c r="J619" s="22">
        <f>'Parameters and Results'!$B$10*J618 + (1-'Parameters and Results'!$B$10)*Data!J619^2</f>
        <v>1.6925595911880957E-6</v>
      </c>
      <c r="K619" s="8">
        <f t="shared" si="67"/>
        <v>2.0570364551874717E-2</v>
      </c>
      <c r="L619" s="22">
        <f>'Parameters and Results'!$B$10*L618 + (1-'Parameters and Results'!$B$10)*Data!K619^2</f>
        <v>1.5024114136612065E-4</v>
      </c>
      <c r="M619" s="8">
        <f t="shared" si="68"/>
        <v>0.1938047608845824</v>
      </c>
      <c r="N619" s="8">
        <f>Data!I619*$I$3023/I619</f>
        <v>1.4450271156819142E-2</v>
      </c>
      <c r="O619" s="8">
        <f>Data!J619*$K$3023/K619</f>
        <v>3.3765132218156347E-3</v>
      </c>
      <c r="P619" s="8">
        <f t="shared" si="69"/>
        <v>1.7826784378634775E-2</v>
      </c>
    </row>
    <row r="620" spans="1:16" x14ac:dyDescent="0.2">
      <c r="A620" s="3">
        <v>35983</v>
      </c>
      <c r="B620" s="22">
        <f>'Parameters and Results'!$B$10*'Volatility and Adjustment a)'!B619 + (1-'Parameters and Results'!$B$10)*Data!F620^2</f>
        <v>8.5246346684782028E-5</v>
      </c>
      <c r="C620" s="8">
        <f t="shared" si="63"/>
        <v>0.14598488507785834</v>
      </c>
      <c r="D620" s="22">
        <f>'Parameters and Results'!$B$10*'Volatility and Adjustment a)'!D619 + (1-'Parameters and Results'!$B$10)*Data!G620^2</f>
        <v>7.6871554216901338E-5</v>
      </c>
      <c r="E620" s="8">
        <f t="shared" si="64"/>
        <v>0.13862859933731328</v>
      </c>
      <c r="F620" s="22">
        <f>'Parameters and Results'!$B$10*'Volatility and Adjustment a)'!F619 + (1-'Parameters and Results'!$B$10)*Data!H620^2</f>
        <v>1.8678223005002027E-5</v>
      </c>
      <c r="G620" s="8">
        <f t="shared" si="65"/>
        <v>6.8334147768524242E-2</v>
      </c>
      <c r="H620" s="22">
        <f>'Parameters and Results'!$B$10*H619 + (1-'Parameters and Results'!$B$10)*Data!I620^2</f>
        <v>1.3380372340060311E-4</v>
      </c>
      <c r="I620" s="8">
        <f t="shared" si="66"/>
        <v>0.18289595635265088</v>
      </c>
      <c r="J620" s="22">
        <f>'Parameters and Results'!$B$10*J619 + (1-'Parameters and Results'!$B$10)*Data!J620^2</f>
        <v>1.6810400704501838E-6</v>
      </c>
      <c r="K620" s="8">
        <f t="shared" si="67"/>
        <v>2.050024433055728E-2</v>
      </c>
      <c r="L620" s="22">
        <f>'Parameters and Results'!$B$10*L619 + (1-'Parameters and Results'!$B$10)*Data!K620^2</f>
        <v>1.4144080834691835E-4</v>
      </c>
      <c r="M620" s="8">
        <f t="shared" si="68"/>
        <v>0.18804308571901704</v>
      </c>
      <c r="N620" s="8">
        <f>Data!I620*$I$3023/I620</f>
        <v>1.0394632760748613E-3</v>
      </c>
      <c r="O620" s="8">
        <f>Data!J620*$K$3023/K620</f>
        <v>1.8562089672232393E-3</v>
      </c>
      <c r="P620" s="8">
        <f t="shared" si="69"/>
        <v>2.8956722432981006E-3</v>
      </c>
    </row>
    <row r="621" spans="1:16" x14ac:dyDescent="0.2">
      <c r="A621" s="3">
        <v>35984</v>
      </c>
      <c r="B621" s="22">
        <f>'Parameters and Results'!$B$10*'Volatility and Adjustment a)'!B620 + (1-'Parameters and Results'!$B$10)*Data!F621^2</f>
        <v>8.0195493975845566E-5</v>
      </c>
      <c r="C621" s="8">
        <f t="shared" si="63"/>
        <v>0.14159404469807829</v>
      </c>
      <c r="D621" s="22">
        <f>'Parameters and Results'!$B$10*'Volatility and Adjustment a)'!D620 + (1-'Parameters and Results'!$B$10)*Data!G621^2</f>
        <v>7.8378657513699995E-5</v>
      </c>
      <c r="E621" s="8">
        <f t="shared" si="64"/>
        <v>0.13998094291161564</v>
      </c>
      <c r="F621" s="22">
        <f>'Parameters and Results'!$B$10*'Volatility and Adjustment a)'!F620 + (1-'Parameters and Results'!$B$10)*Data!H621^2</f>
        <v>1.7565588051940603E-5</v>
      </c>
      <c r="G621" s="8">
        <f t="shared" si="65"/>
        <v>6.6267616623695999E-2</v>
      </c>
      <c r="H621" s="22">
        <f>'Parameters and Results'!$B$10*H620 + (1-'Parameters and Results'!$B$10)*Data!I621^2</f>
        <v>1.2819992153342927E-4</v>
      </c>
      <c r="I621" s="8">
        <f t="shared" si="66"/>
        <v>0.17902508311227597</v>
      </c>
      <c r="J621" s="22">
        <f>'Parameters and Results'!$B$10*J620 + (1-'Parameters and Results'!$B$10)*Data!J621^2</f>
        <v>1.5809029246746554E-6</v>
      </c>
      <c r="K621" s="8">
        <f t="shared" si="67"/>
        <v>1.9880284987108806E-2</v>
      </c>
      <c r="L621" s="22">
        <f>'Parameters and Results'!$B$10*L620 + (1-'Parameters and Results'!$B$10)*Data!K621^2</f>
        <v>1.3546337158545371E-4</v>
      </c>
      <c r="M621" s="8">
        <f t="shared" si="68"/>
        <v>0.18402674505724279</v>
      </c>
      <c r="N621" s="8">
        <f>Data!I621*$I$3023/I621</f>
        <v>1.0163422153788841E-2</v>
      </c>
      <c r="O621" s="8">
        <f>Data!J621*$K$3023/K621</f>
        <v>1.7179332774961513E-4</v>
      </c>
      <c r="P621" s="8">
        <f t="shared" si="69"/>
        <v>1.0335215481538457E-2</v>
      </c>
    </row>
    <row r="622" spans="1:16" x14ac:dyDescent="0.2">
      <c r="A622" s="3">
        <v>35985</v>
      </c>
      <c r="B622" s="22">
        <f>'Parameters and Results'!$B$10*'Volatility and Adjustment a)'!B621 + (1-'Parameters and Results'!$B$10)*Data!F622^2</f>
        <v>7.8046311827499373E-5</v>
      </c>
      <c r="C622" s="8">
        <f t="shared" si="63"/>
        <v>0.13968385002166442</v>
      </c>
      <c r="D622" s="22">
        <f>'Parameters and Results'!$B$10*'Volatility and Adjustment a)'!D621 + (1-'Parameters and Results'!$B$10)*Data!G622^2</f>
        <v>7.6391154939843285E-5</v>
      </c>
      <c r="E622" s="8">
        <f t="shared" si="64"/>
        <v>0.13819474930315126</v>
      </c>
      <c r="F622" s="22">
        <f>'Parameters and Results'!$B$10*'Volatility and Adjustment a)'!F621 + (1-'Parameters and Results'!$B$10)*Data!H622^2</f>
        <v>1.716678527405427E-5</v>
      </c>
      <c r="G622" s="8">
        <f t="shared" si="65"/>
        <v>6.5511039669002111E-2</v>
      </c>
      <c r="H622" s="22">
        <f>'Parameters and Results'!$B$10*H621 + (1-'Parameters and Results'!$B$10)*Data!I622^2</f>
        <v>1.2587906819837299E-4</v>
      </c>
      <c r="I622" s="8">
        <f t="shared" si="66"/>
        <v>0.17739720135783779</v>
      </c>
      <c r="J622" s="22">
        <f>'Parameters and Results'!$B$10*J621 + (1-'Parameters and Results'!$B$10)*Data!J622^2</f>
        <v>1.5450106746648853E-6</v>
      </c>
      <c r="K622" s="8">
        <f t="shared" si="67"/>
        <v>1.9653311900700639E-2</v>
      </c>
      <c r="L622" s="22">
        <f>'Parameters and Results'!$B$10*L621 + (1-'Parameters and Results'!$B$10)*Data!K622^2</f>
        <v>1.3164016373829797E-4</v>
      </c>
      <c r="M622" s="8">
        <f t="shared" si="68"/>
        <v>0.18141124809276432</v>
      </c>
      <c r="N622" s="8">
        <f>Data!I622*$I$3023/I622</f>
        <v>-1.5266389329194201E-2</v>
      </c>
      <c r="O622" s="8">
        <f>Data!J622*$K$3023/K622</f>
        <v>1.5668686135913883E-3</v>
      </c>
      <c r="P622" s="8">
        <f t="shared" si="69"/>
        <v>-1.3699520715602813E-2</v>
      </c>
    </row>
    <row r="623" spans="1:16" x14ac:dyDescent="0.2">
      <c r="A623" s="3">
        <v>35986</v>
      </c>
      <c r="B623" s="22">
        <f>'Parameters and Results'!$B$10*'Volatility and Adjustment a)'!B622 + (1-'Parameters and Results'!$B$10)*Data!F623^2</f>
        <v>7.6075499918763632E-5</v>
      </c>
      <c r="C623" s="8">
        <f t="shared" si="63"/>
        <v>0.13790893727271958</v>
      </c>
      <c r="D623" s="22">
        <f>'Parameters and Results'!$B$10*'Volatility and Adjustment a)'!D622 + (1-'Parameters and Results'!$B$10)*Data!G623^2</f>
        <v>7.3288523013900005E-5</v>
      </c>
      <c r="E623" s="8">
        <f t="shared" si="64"/>
        <v>0.13535926548808913</v>
      </c>
      <c r="F623" s="22">
        <f>'Parameters and Results'!$B$10*'Volatility and Adjustment a)'!F622 + (1-'Parameters and Results'!$B$10)*Data!H623^2</f>
        <v>1.6159305552330957E-5</v>
      </c>
      <c r="G623" s="8">
        <f t="shared" si="65"/>
        <v>6.3559628602460699E-2</v>
      </c>
      <c r="H623" s="22">
        <f>'Parameters and Results'!$B$10*H622 + (1-'Parameters and Results'!$B$10)*Data!I623^2</f>
        <v>1.189407139325352E-4</v>
      </c>
      <c r="I623" s="8">
        <f t="shared" si="66"/>
        <v>0.17243891232298411</v>
      </c>
      <c r="J623" s="22">
        <f>'Parameters and Results'!$B$10*J622 + (1-'Parameters and Results'!$B$10)*Data!J623^2</f>
        <v>1.4543374997097871E-6</v>
      </c>
      <c r="K623" s="8">
        <f t="shared" si="67"/>
        <v>1.9067888580738216E-2</v>
      </c>
      <c r="L623" s="22">
        <f>'Parameters and Results'!$B$10*L622 + (1-'Parameters and Results'!$B$10)*Data!K623^2</f>
        <v>1.244287588586495E-4</v>
      </c>
      <c r="M623" s="8">
        <f t="shared" si="68"/>
        <v>0.17637230427326842</v>
      </c>
      <c r="N623" s="8">
        <f>Data!I623*$I$3023/I623</f>
        <v>-5.311736408341E-3</v>
      </c>
      <c r="O623" s="8">
        <f>Data!J623*$K$3023/K623</f>
        <v>-2.9947228235103563E-4</v>
      </c>
      <c r="P623" s="8">
        <f t="shared" si="69"/>
        <v>-5.611208690692036E-3</v>
      </c>
    </row>
    <row r="624" spans="1:16" x14ac:dyDescent="0.2">
      <c r="A624" s="3">
        <v>35989</v>
      </c>
      <c r="B624" s="22">
        <f>'Parameters and Results'!$B$10*'Volatility and Adjustment a)'!B623 + (1-'Parameters and Results'!$B$10)*Data!F624^2</f>
        <v>7.289037665013548E-5</v>
      </c>
      <c r="C624" s="8">
        <f t="shared" si="63"/>
        <v>0.13499108919678318</v>
      </c>
      <c r="D624" s="22">
        <f>'Parameters and Results'!$B$10*'Volatility and Adjustment a)'!D623 + (1-'Parameters and Results'!$B$10)*Data!G624^2</f>
        <v>6.8923921237854397E-5</v>
      </c>
      <c r="E624" s="8">
        <f t="shared" si="64"/>
        <v>0.13126682867146444</v>
      </c>
      <c r="F624" s="22">
        <f>'Parameters and Results'!$B$10*'Volatility and Adjustment a)'!F623 + (1-'Parameters and Results'!$B$10)*Data!H624^2</f>
        <v>1.688476412823039E-5</v>
      </c>
      <c r="G624" s="8">
        <f t="shared" si="65"/>
        <v>6.4970693639960442E-2</v>
      </c>
      <c r="H624" s="22">
        <f>'Parameters and Results'!$B$10*H623 + (1-'Parameters and Results'!$B$10)*Data!I624^2</f>
        <v>1.1307064903700441E-4</v>
      </c>
      <c r="I624" s="8">
        <f t="shared" si="66"/>
        <v>0.16812989698221759</v>
      </c>
      <c r="J624" s="22">
        <f>'Parameters and Results'!$B$10*J623 + (1-'Parameters and Results'!$B$10)*Data!J624^2</f>
        <v>1.5196287715407362E-6</v>
      </c>
      <c r="K624" s="8">
        <f t="shared" si="67"/>
        <v>1.9491208091988142E-2</v>
      </c>
      <c r="L624" s="22">
        <f>'Parameters and Results'!$B$10*L623 + (1-'Parameters and Results'!$B$10)*Data!K624^2</f>
        <v>1.175028999201635E-4</v>
      </c>
      <c r="M624" s="8">
        <f t="shared" si="68"/>
        <v>0.1713934799811267</v>
      </c>
      <c r="N624" s="8">
        <f>Data!I624*$I$3023/I624</f>
        <v>7.821436143141779E-3</v>
      </c>
      <c r="O624" s="8">
        <f>Data!J624*$K$3023/K624</f>
        <v>-2.5412770418668808E-3</v>
      </c>
      <c r="P624" s="8">
        <f t="shared" si="69"/>
        <v>5.2801591012748977E-3</v>
      </c>
    </row>
    <row r="625" spans="1:16" x14ac:dyDescent="0.2">
      <c r="A625" s="3">
        <v>35990</v>
      </c>
      <c r="B625" s="22">
        <f>'Parameters and Results'!$B$10*'Volatility and Adjustment a)'!B624 + (1-'Parameters and Results'!$B$10)*Data!F625^2</f>
        <v>1.0180196552961745E-4</v>
      </c>
      <c r="C625" s="8">
        <f t="shared" si="63"/>
        <v>0.15953210141662513</v>
      </c>
      <c r="D625" s="22">
        <f>'Parameters and Results'!$B$10*'Volatility and Adjustment a)'!D624 + (1-'Parameters and Results'!$B$10)*Data!G625^2</f>
        <v>7.1501269521574647E-5</v>
      </c>
      <c r="E625" s="8">
        <f t="shared" si="64"/>
        <v>0.13369860650131571</v>
      </c>
      <c r="F625" s="22">
        <f>'Parameters and Results'!$B$10*'Volatility and Adjustment a)'!F624 + (1-'Parameters and Results'!$B$10)*Data!H625^2</f>
        <v>1.6597932162693775E-5</v>
      </c>
      <c r="G625" s="8">
        <f t="shared" si="65"/>
        <v>6.4416481126132963E-2</v>
      </c>
      <c r="H625" s="22">
        <f>'Parameters and Results'!$B$10*H624 + (1-'Parameters and Results'!$B$10)*Data!I625^2</f>
        <v>1.4785331362985791E-4</v>
      </c>
      <c r="I625" s="8">
        <f t="shared" si="66"/>
        <v>0.1922584937199511</v>
      </c>
      <c r="J625" s="22">
        <f>'Parameters and Results'!$B$10*J624 + (1-'Parameters and Results'!$B$10)*Data!J625^2</f>
        <v>1.493813894642441E-6</v>
      </c>
      <c r="K625" s="8">
        <f t="shared" si="67"/>
        <v>1.9324944337839895E-2</v>
      </c>
      <c r="L625" s="22">
        <f>'Parameters and Results'!$B$10*L624 + (1-'Parameters and Results'!$B$10)*Data!K625^2</f>
        <v>1.5538161558516551E-4</v>
      </c>
      <c r="M625" s="8">
        <f t="shared" si="68"/>
        <v>0.1970923740186093</v>
      </c>
      <c r="N625" s="8">
        <f>Data!I625*$I$3023/I625</f>
        <v>3.9186645109795845E-2</v>
      </c>
      <c r="O625" s="8">
        <f>Data!J625*$K$3023/K625</f>
        <v>1.677759611359835E-3</v>
      </c>
      <c r="P625" s="8">
        <f t="shared" si="69"/>
        <v>4.0864404721155677E-2</v>
      </c>
    </row>
    <row r="626" spans="1:16" x14ac:dyDescent="0.2">
      <c r="A626" s="3">
        <v>35991</v>
      </c>
      <c r="B626" s="22">
        <f>'Parameters and Results'!$B$10*'Volatility and Adjustment a)'!B625 + (1-'Parameters and Results'!$B$10)*Data!F626^2</f>
        <v>9.9901679095666071E-5</v>
      </c>
      <c r="C626" s="8">
        <f t="shared" si="63"/>
        <v>0.15803613439310807</v>
      </c>
      <c r="D626" s="22">
        <f>'Parameters and Results'!$B$10*'Volatility and Adjustment a)'!D625 + (1-'Parameters and Results'!$B$10)*Data!G626^2</f>
        <v>6.7543969760234911E-5</v>
      </c>
      <c r="E626" s="8">
        <f t="shared" si="64"/>
        <v>0.12994611360121058</v>
      </c>
      <c r="F626" s="22">
        <f>'Parameters and Results'!$B$10*'Volatility and Adjustment a)'!F625 + (1-'Parameters and Results'!$B$10)*Data!H626^2</f>
        <v>1.5674812994331388E-5</v>
      </c>
      <c r="G626" s="8">
        <f t="shared" si="65"/>
        <v>6.2599546712279366E-2</v>
      </c>
      <c r="H626" s="22">
        <f>'Parameters and Results'!$B$10*H625 + (1-'Parameters and Results'!$B$10)*Data!I626^2</f>
        <v>1.4118252768348689E-4</v>
      </c>
      <c r="I626" s="8">
        <f t="shared" si="66"/>
        <v>0.18787131745125896</v>
      </c>
      <c r="J626" s="22">
        <f>'Parameters and Results'!$B$10*J625 + (1-'Parameters and Results'!$B$10)*Data!J626^2</f>
        <v>1.4107331694898263E-6</v>
      </c>
      <c r="K626" s="8">
        <f t="shared" si="67"/>
        <v>1.8779864013683818E-2</v>
      </c>
      <c r="L626" s="22">
        <f>'Parameters and Results'!$B$10*L625 + (1-'Parameters and Results'!$B$10)*Data!K626^2</f>
        <v>1.4850575080514733E-4</v>
      </c>
      <c r="M626" s="8">
        <f t="shared" si="68"/>
        <v>0.19268221947363703</v>
      </c>
      <c r="N626" s="8">
        <f>Data!I626*$I$3023/I626</f>
        <v>9.2265935586372718E-3</v>
      </c>
      <c r="O626" s="8">
        <f>Data!J626*$K$3023/K626</f>
        <v>5.4644692960473782E-4</v>
      </c>
      <c r="P626" s="8">
        <f t="shared" si="69"/>
        <v>9.7730404882420095E-3</v>
      </c>
    </row>
    <row r="627" spans="1:16" x14ac:dyDescent="0.2">
      <c r="A627" s="3">
        <v>35992</v>
      </c>
      <c r="B627" s="22">
        <f>'Parameters and Results'!$B$10*'Volatility and Adjustment a)'!B626 + (1-'Parameters and Results'!$B$10)*Data!F627^2</f>
        <v>9.427782658469501E-5</v>
      </c>
      <c r="C627" s="8">
        <f t="shared" si="63"/>
        <v>0.153523472622833</v>
      </c>
      <c r="D627" s="22">
        <f>'Parameters and Results'!$B$10*'Volatility and Adjustment a)'!D626 + (1-'Parameters and Results'!$B$10)*Data!G627^2</f>
        <v>6.7126451567480885E-5</v>
      </c>
      <c r="E627" s="8">
        <f t="shared" si="64"/>
        <v>0.12954386474036592</v>
      </c>
      <c r="F627" s="22">
        <f>'Parameters and Results'!$B$10*'Volatility and Adjustment a)'!F626 + (1-'Parameters and Results'!$B$10)*Data!H627^2</f>
        <v>1.5294622325739172E-5</v>
      </c>
      <c r="G627" s="8">
        <f t="shared" si="65"/>
        <v>6.1835714449133626E-2</v>
      </c>
      <c r="H627" s="22">
        <f>'Parameters and Results'!$B$10*H626 + (1-'Parameters and Results'!$B$10)*Data!I627^2</f>
        <v>1.3515136918922687E-4</v>
      </c>
      <c r="I627" s="8">
        <f t="shared" si="66"/>
        <v>0.18381469554229532</v>
      </c>
      <c r="J627" s="22">
        <f>'Parameters and Results'!$B$10*J626 + (1-'Parameters and Results'!$B$10)*Data!J627^2</f>
        <v>1.3765160093165269E-6</v>
      </c>
      <c r="K627" s="8">
        <f t="shared" si="67"/>
        <v>1.8550714334740096E-2</v>
      </c>
      <c r="L627" s="22">
        <f>'Parameters and Results'!$B$10*L626 + (1-'Parameters and Results'!$B$10)*Data!K627^2</f>
        <v>1.4138411015077716E-4</v>
      </c>
      <c r="M627" s="8">
        <f t="shared" si="68"/>
        <v>0.18800539231015234</v>
      </c>
      <c r="N627" s="8">
        <f>Data!I627*$I$3023/I627</f>
        <v>9.9299270619300443E-3</v>
      </c>
      <c r="O627" s="8">
        <f>Data!J627*$K$3023/K627</f>
        <v>-1.5351566390374937E-3</v>
      </c>
      <c r="P627" s="8">
        <f t="shared" si="69"/>
        <v>8.3947704228925502E-3</v>
      </c>
    </row>
    <row r="628" spans="1:16" x14ac:dyDescent="0.2">
      <c r="A628" s="3">
        <v>35993</v>
      </c>
      <c r="B628" s="22">
        <f>'Parameters and Results'!$B$10*'Volatility and Adjustment a)'!B627 + (1-'Parameters and Results'!$B$10)*Data!F628^2</f>
        <v>8.8702850903847849E-5</v>
      </c>
      <c r="C628" s="8">
        <f t="shared" si="63"/>
        <v>0.14891511919869641</v>
      </c>
      <c r="D628" s="22">
        <f>'Parameters and Results'!$B$10*'Volatility and Adjustment a)'!D627 + (1-'Parameters and Results'!$B$10)*Data!G628^2</f>
        <v>6.3424147905508107E-5</v>
      </c>
      <c r="E628" s="8">
        <f t="shared" si="64"/>
        <v>0.1259207567336578</v>
      </c>
      <c r="F628" s="22">
        <f>'Parameters and Results'!$B$10*'Volatility and Adjustment a)'!F627 + (1-'Parameters and Results'!$B$10)*Data!H628^2</f>
        <v>1.4733571236338423E-5</v>
      </c>
      <c r="G628" s="8">
        <f t="shared" si="65"/>
        <v>6.0690961510628631E-2</v>
      </c>
      <c r="H628" s="22">
        <f>'Parameters and Results'!$B$10*H627 + (1-'Parameters and Results'!$B$10)*Data!I628^2</f>
        <v>1.2735373514614315E-4</v>
      </c>
      <c r="I628" s="8">
        <f t="shared" si="66"/>
        <v>0.17843327544641382</v>
      </c>
      <c r="J628" s="22">
        <f>'Parameters and Results'!$B$10*J627 + (1-'Parameters and Results'!$B$10)*Data!J628^2</f>
        <v>1.3260214112704595E-6</v>
      </c>
      <c r="K628" s="8">
        <f t="shared" si="67"/>
        <v>1.82072884531886E-2</v>
      </c>
      <c r="L628" s="22">
        <f>'Parameters and Results'!$B$10*L627 + (1-'Parameters and Results'!$B$10)*Data!K628^2</f>
        <v>1.330446445019721E-4</v>
      </c>
      <c r="M628" s="8">
        <f t="shared" si="68"/>
        <v>0.18237642700056667</v>
      </c>
      <c r="N628" s="8">
        <f>Data!I628*$I$3023/I628</f>
        <v>3.6548266525233989E-3</v>
      </c>
      <c r="O628" s="8">
        <f>Data!J628*$K$3023/K628</f>
        <v>-1.2478579049101917E-3</v>
      </c>
      <c r="P628" s="8">
        <f t="shared" si="69"/>
        <v>2.4069687476132072E-3</v>
      </c>
    </row>
    <row r="629" spans="1:16" x14ac:dyDescent="0.2">
      <c r="A629" s="3">
        <v>35996</v>
      </c>
      <c r="B629" s="22">
        <f>'Parameters and Results'!$B$10*'Volatility and Adjustment a)'!B628 + (1-'Parameters and Results'!$B$10)*Data!F629^2</f>
        <v>8.3419999207331685E-5</v>
      </c>
      <c r="C629" s="8">
        <f t="shared" si="63"/>
        <v>0.14441260264198871</v>
      </c>
      <c r="D629" s="22">
        <f>'Parameters and Results'!$B$10*'Volatility and Adjustment a)'!D628 + (1-'Parameters and Results'!$B$10)*Data!G629^2</f>
        <v>5.991854291590418E-5</v>
      </c>
      <c r="E629" s="8">
        <f t="shared" si="64"/>
        <v>0.12239132211466647</v>
      </c>
      <c r="F629" s="22">
        <f>'Parameters and Results'!$B$10*'Volatility and Adjustment a)'!F628 + (1-'Parameters and Results'!$B$10)*Data!H629^2</f>
        <v>1.4472125471597469E-5</v>
      </c>
      <c r="G629" s="8">
        <f t="shared" si="65"/>
        <v>6.0150073714829035E-2</v>
      </c>
      <c r="H629" s="22">
        <f>'Parameters and Results'!$B$10*H628 + (1-'Parameters and Results'!$B$10)*Data!I629^2</f>
        <v>1.1972744106868043E-4</v>
      </c>
      <c r="I629" s="8">
        <f t="shared" si="66"/>
        <v>0.17300826647062303</v>
      </c>
      <c r="J629" s="22">
        <f>'Parameters and Results'!$B$10*J628 + (1-'Parameters and Results'!$B$10)*Data!J629^2</f>
        <v>1.3024912924437735E-6</v>
      </c>
      <c r="K629" s="8">
        <f t="shared" si="67"/>
        <v>1.8045022114448719E-2</v>
      </c>
      <c r="L629" s="22">
        <f>'Parameters and Results'!$B$10*L628 + (1-'Parameters and Results'!$B$10)*Data!K629^2</f>
        <v>1.251907732755681E-4</v>
      </c>
      <c r="M629" s="8">
        <f t="shared" si="68"/>
        <v>0.17691154094318445</v>
      </c>
      <c r="N629" s="8">
        <f>Data!I629*$I$3023/I629</f>
        <v>-8.2530274015614165E-4</v>
      </c>
      <c r="O629" s="8">
        <f>Data!J629*$K$3023/K629</f>
        <v>-1.6635655179206342E-3</v>
      </c>
      <c r="P629" s="8">
        <f t="shared" si="69"/>
        <v>-2.4888682580767761E-3</v>
      </c>
    </row>
    <row r="630" spans="1:16" x14ac:dyDescent="0.2">
      <c r="A630" s="3">
        <v>35997</v>
      </c>
      <c r="B630" s="22">
        <f>'Parameters and Results'!$B$10*'Volatility and Adjustment a)'!B629 + (1-'Parameters and Results'!$B$10)*Data!F630^2</f>
        <v>8.1809029269252307E-5</v>
      </c>
      <c r="C630" s="8">
        <f t="shared" si="63"/>
        <v>0.14301138876786379</v>
      </c>
      <c r="D630" s="22">
        <f>'Parameters and Results'!$B$10*'Volatility and Adjustment a)'!D629 + (1-'Parameters and Results'!$B$10)*Data!G630^2</f>
        <v>7.207337115744698E-5</v>
      </c>
      <c r="E630" s="8">
        <f t="shared" si="64"/>
        <v>0.1342324207833627</v>
      </c>
      <c r="F630" s="22">
        <f>'Parameters and Results'!$B$10*'Volatility and Adjustment a)'!F629 + (1-'Parameters and Results'!$B$10)*Data!H630^2</f>
        <v>1.4157780581424336E-5</v>
      </c>
      <c r="G630" s="8">
        <f t="shared" si="65"/>
        <v>5.9493236131144218E-2</v>
      </c>
      <c r="H630" s="22">
        <f>'Parameters and Results'!$B$10*H629 + (1-'Parameters and Results'!$B$10)*Data!I630^2</f>
        <v>1.2664460969046026E-4</v>
      </c>
      <c r="I630" s="8">
        <f t="shared" si="66"/>
        <v>0.17793580983774757</v>
      </c>
      <c r="J630" s="22">
        <f>'Parameters and Results'!$B$10*J629 + (1-'Parameters and Results'!$B$10)*Data!J630^2</f>
        <v>1.2742002523281913E-6</v>
      </c>
      <c r="K630" s="8">
        <f t="shared" si="67"/>
        <v>1.7847970839343273E-2</v>
      </c>
      <c r="L630" s="22">
        <f>'Parameters and Results'!$B$10*L629 + (1-'Parameters and Results'!$B$10)*Data!K630^2</f>
        <v>1.3015304529660158E-4</v>
      </c>
      <c r="M630" s="8">
        <f t="shared" si="68"/>
        <v>0.18038365037926912</v>
      </c>
      <c r="N630" s="8">
        <f>Data!I630*$I$3023/I630</f>
        <v>-2.4660877838492402E-2</v>
      </c>
      <c r="O630" s="8">
        <f>Data!J630*$K$3023/K630</f>
        <v>1.5865836810701971E-3</v>
      </c>
      <c r="P630" s="8">
        <f t="shared" si="69"/>
        <v>-2.3074294157422206E-2</v>
      </c>
    </row>
    <row r="631" spans="1:16" x14ac:dyDescent="0.2">
      <c r="A631" s="3">
        <v>35998</v>
      </c>
      <c r="B631" s="22">
        <f>'Parameters and Results'!$B$10*'Volatility and Adjustment a)'!B630 + (1-'Parameters and Results'!$B$10)*Data!F631^2</f>
        <v>1.1034776726136213E-4</v>
      </c>
      <c r="C631" s="8">
        <f t="shared" si="63"/>
        <v>0.16609317209127089</v>
      </c>
      <c r="D631" s="22">
        <f>'Parameters and Results'!$B$10*'Volatility and Adjustment a)'!D630 + (1-'Parameters and Results'!$B$10)*Data!G631^2</f>
        <v>6.7792328637668095E-5</v>
      </c>
      <c r="E631" s="8">
        <f t="shared" si="64"/>
        <v>0.13018480003217359</v>
      </c>
      <c r="F631" s="22">
        <f>'Parameters and Results'!$B$10*'Volatility and Adjustment a)'!F630 + (1-'Parameters and Results'!$B$10)*Data!H631^2</f>
        <v>1.3330554040372712E-5</v>
      </c>
      <c r="G631" s="8">
        <f t="shared" si="65"/>
        <v>5.7729009259584373E-2</v>
      </c>
      <c r="H631" s="22">
        <f>'Parameters and Results'!$B$10*H630 + (1-'Parameters and Results'!$B$10)*Data!I631^2</f>
        <v>1.4580468530117521E-4</v>
      </c>
      <c r="I631" s="8">
        <f t="shared" si="66"/>
        <v>0.19092189849593943</v>
      </c>
      <c r="J631" s="22">
        <f>'Parameters and Results'!$B$10*J630 + (1-'Parameters and Results'!$B$10)*Data!J631^2</f>
        <v>1.1997498636335451E-6</v>
      </c>
      <c r="K631" s="8">
        <f t="shared" si="67"/>
        <v>1.7318702777875318E-2</v>
      </c>
      <c r="L631" s="22">
        <f>'Parameters and Results'!$B$10*L630 + (1-'Parameters and Results'!$B$10)*Data!K631^2</f>
        <v>1.4864175129382961E-4</v>
      </c>
      <c r="M631" s="8">
        <f t="shared" si="68"/>
        <v>0.19277042777214923</v>
      </c>
      <c r="N631" s="8">
        <f>Data!I631*$I$3023/I631</f>
        <v>-3.1661170534212496E-2</v>
      </c>
      <c r="O631" s="8">
        <f>Data!J631*$K$3023/K631</f>
        <v>3.2761113555634588E-4</v>
      </c>
      <c r="P631" s="8">
        <f t="shared" si="69"/>
        <v>-3.1333559398656147E-2</v>
      </c>
    </row>
    <row r="632" spans="1:16" x14ac:dyDescent="0.2">
      <c r="A632" s="3">
        <v>35999</v>
      </c>
      <c r="B632" s="22">
        <f>'Parameters and Results'!$B$10*'Volatility and Adjustment a)'!B631 + (1-'Parameters and Results'!$B$10)*Data!F632^2</f>
        <v>1.0402788128417361E-4</v>
      </c>
      <c r="C632" s="8">
        <f t="shared" si="63"/>
        <v>0.16126676756555705</v>
      </c>
      <c r="D632" s="22">
        <f>'Parameters and Results'!$B$10*'Volatility and Adjustment a)'!D631 + (1-'Parameters and Results'!$B$10)*Data!G632^2</f>
        <v>9.0493465045505823E-5</v>
      </c>
      <c r="E632" s="8">
        <f t="shared" si="64"/>
        <v>0.15041065873593021</v>
      </c>
      <c r="F632" s="22">
        <f>'Parameters and Results'!$B$10*'Volatility and Adjustment a)'!F631 + (1-'Parameters and Results'!$B$10)*Data!H632^2</f>
        <v>1.3177515070418858E-5</v>
      </c>
      <c r="G632" s="8">
        <f t="shared" si="65"/>
        <v>5.7396679064251742E-2</v>
      </c>
      <c r="H632" s="22">
        <f>'Parameters and Results'!$B$10*H631 + (1-'Parameters and Results'!$B$10)*Data!I632^2</f>
        <v>1.4777492979140851E-4</v>
      </c>
      <c r="I632" s="8">
        <f t="shared" si="66"/>
        <v>0.19220752443089248</v>
      </c>
      <c r="J632" s="22">
        <f>'Parameters and Results'!$B$10*J631 + (1-'Parameters and Results'!$B$10)*Data!J632^2</f>
        <v>1.1859763563376982E-6</v>
      </c>
      <c r="K632" s="8">
        <f t="shared" si="67"/>
        <v>1.7219003719275532E-2</v>
      </c>
      <c r="L632" s="22">
        <f>'Parameters and Results'!$B$10*L631 + (1-'Parameters and Results'!$B$10)*Data!K632^2</f>
        <v>1.5207978239441383E-4</v>
      </c>
      <c r="M632" s="8">
        <f t="shared" si="68"/>
        <v>0.1949870395657195</v>
      </c>
      <c r="N632" s="8">
        <f>Data!I632*$I$3023/I632</f>
        <v>-1.9904300613470288E-2</v>
      </c>
      <c r="O632" s="8">
        <f>Data!J632*$K$3023/K632</f>
        <v>-1.7769647657425957E-3</v>
      </c>
      <c r="P632" s="8">
        <f t="shared" si="69"/>
        <v>-2.1681265379212885E-2</v>
      </c>
    </row>
    <row r="633" spans="1:16" x14ac:dyDescent="0.2">
      <c r="A633" s="3">
        <v>36000</v>
      </c>
      <c r="B633" s="22">
        <f>'Parameters and Results'!$B$10*'Volatility and Adjustment a)'!B632 + (1-'Parameters and Results'!$B$10)*Data!F633^2</f>
        <v>1.0978004048143024E-4</v>
      </c>
      <c r="C633" s="8">
        <f t="shared" si="63"/>
        <v>0.16566535582419625</v>
      </c>
      <c r="D633" s="22">
        <f>'Parameters and Results'!$B$10*'Volatility and Adjustment a)'!D632 + (1-'Parameters and Results'!$B$10)*Data!G633^2</f>
        <v>8.511473287870538E-5</v>
      </c>
      <c r="E633" s="8">
        <f t="shared" si="64"/>
        <v>0.14587214682617222</v>
      </c>
      <c r="F633" s="22">
        <f>'Parameters and Results'!$B$10*'Volatility and Adjustment a)'!F632 + (1-'Parameters and Results'!$B$10)*Data!H633^2</f>
        <v>1.5547407059121042E-5</v>
      </c>
      <c r="G633" s="8">
        <f t="shared" si="65"/>
        <v>6.2344620977116065E-2</v>
      </c>
      <c r="H633" s="22">
        <f>'Parameters and Results'!$B$10*H632 + (1-'Parameters and Results'!$B$10)*Data!I633^2</f>
        <v>1.4736786047528247E-4</v>
      </c>
      <c r="I633" s="8">
        <f t="shared" si="66"/>
        <v>0.19194260891949089</v>
      </c>
      <c r="J633" s="22">
        <f>'Parameters and Results'!$B$10*J632 + (1-'Parameters and Results'!$B$10)*Data!J633^2</f>
        <v>1.3992666353208947E-6</v>
      </c>
      <c r="K633" s="8">
        <f t="shared" si="67"/>
        <v>1.8703386293134828E-2</v>
      </c>
      <c r="L633" s="22">
        <f>'Parameters and Results'!$B$10*L632 + (1-'Parameters and Results'!$B$10)*Data!K633^2</f>
        <v>1.5480130480697904E-4</v>
      </c>
      <c r="M633" s="8">
        <f t="shared" si="68"/>
        <v>0.19672398481564154</v>
      </c>
      <c r="N633" s="8">
        <f>Data!I633*$I$3023/I633</f>
        <v>-1.7707157444262257E-2</v>
      </c>
      <c r="O633" s="8">
        <f>Data!J633*$K$3023/K633</f>
        <v>-3.6162991915164341E-3</v>
      </c>
      <c r="P633" s="8">
        <f t="shared" si="69"/>
        <v>-2.1323456635778691E-2</v>
      </c>
    </row>
    <row r="634" spans="1:16" x14ac:dyDescent="0.2">
      <c r="A634" s="3">
        <v>36003</v>
      </c>
      <c r="B634" s="22">
        <f>'Parameters and Results'!$B$10*'Volatility and Adjustment a)'!B633 + (1-'Parameters and Results'!$B$10)*Data!F634^2</f>
        <v>1.0870401689474153E-4</v>
      </c>
      <c r="C634" s="8">
        <f t="shared" si="63"/>
        <v>0.16485146109053866</v>
      </c>
      <c r="D634" s="22">
        <f>'Parameters and Results'!$B$10*'Volatility and Adjustment a)'!D633 + (1-'Parameters and Results'!$B$10)*Data!G634^2</f>
        <v>8.1926886595704934E-5</v>
      </c>
      <c r="E634" s="8">
        <f t="shared" si="64"/>
        <v>0.14311436562737589</v>
      </c>
      <c r="F634" s="22">
        <f>'Parameters and Results'!$B$10*'Volatility and Adjustment a)'!F633 + (1-'Parameters and Results'!$B$10)*Data!H634^2</f>
        <v>1.4798133862027114E-5</v>
      </c>
      <c r="G634" s="8">
        <f t="shared" si="65"/>
        <v>6.0823790292177438E-2</v>
      </c>
      <c r="H634" s="22">
        <f>'Parameters and Results'!$B$10*H633 + (1-'Parameters and Results'!$B$10)*Data!I634^2</f>
        <v>1.4023144651796799E-4</v>
      </c>
      <c r="I634" s="8">
        <f t="shared" si="66"/>
        <v>0.18723744718803448</v>
      </c>
      <c r="J634" s="22">
        <f>'Parameters and Results'!$B$10*J633 + (1-'Parameters and Results'!$B$10)*Data!J634^2</f>
        <v>1.331832047582441E-6</v>
      </c>
      <c r="K634" s="8">
        <f t="shared" si="67"/>
        <v>1.8247137087653239E-2</v>
      </c>
      <c r="L634" s="22">
        <f>'Parameters and Results'!$B$10*L633 + (1-'Parameters and Results'!$B$10)*Data!K634^2</f>
        <v>1.4689966837935865E-4</v>
      </c>
      <c r="M634" s="8">
        <f t="shared" si="68"/>
        <v>0.19163746266020029</v>
      </c>
      <c r="N634" s="8">
        <f>Data!I634*$I$3023/I634</f>
        <v>-8.1508519923073498E-3</v>
      </c>
      <c r="O634" s="8">
        <f>Data!J634*$K$3023/K634</f>
        <v>8.9332877559865288E-4</v>
      </c>
      <c r="P634" s="8">
        <f t="shared" si="69"/>
        <v>-7.2575232167086971E-3</v>
      </c>
    </row>
    <row r="635" spans="1:16" x14ac:dyDescent="0.2">
      <c r="A635" s="3">
        <v>36004</v>
      </c>
      <c r="B635" s="22">
        <f>'Parameters and Results'!$B$10*'Volatility and Adjustment a)'!B634 + (1-'Parameters and Results'!$B$10)*Data!F635^2</f>
        <v>1.021819344326593E-4</v>
      </c>
      <c r="C635" s="8">
        <f t="shared" si="63"/>
        <v>0.15982954547944139</v>
      </c>
      <c r="D635" s="22">
        <f>'Parameters and Results'!$B$10*'Volatility and Adjustment a)'!D634 + (1-'Parameters and Results'!$B$10)*Data!G635^2</f>
        <v>9.0430767424613725E-5</v>
      </c>
      <c r="E635" s="8">
        <f t="shared" si="64"/>
        <v>0.15035854434036475</v>
      </c>
      <c r="F635" s="22">
        <f>'Parameters and Results'!$B$10*'Volatility and Adjustment a)'!F634 + (1-'Parameters and Results'!$B$10)*Data!H635^2</f>
        <v>1.5316455190652315E-5</v>
      </c>
      <c r="G635" s="8">
        <f t="shared" si="65"/>
        <v>6.1879833529697531E-2</v>
      </c>
      <c r="H635" s="22">
        <f>'Parameters and Results'!$B$10*H634 + (1-'Parameters and Results'!$B$10)*Data!I635^2</f>
        <v>1.3577439540770668E-4</v>
      </c>
      <c r="I635" s="8">
        <f t="shared" si="66"/>
        <v>0.18423788658125306</v>
      </c>
      <c r="J635" s="22">
        <f>'Parameters and Results'!$B$10*J634 + (1-'Parameters and Results'!$B$10)*Data!J635^2</f>
        <v>1.3784809671587089E-6</v>
      </c>
      <c r="K635" s="8">
        <f t="shared" si="67"/>
        <v>1.8563950058909262E-2</v>
      </c>
      <c r="L635" s="22">
        <f>'Parameters and Results'!$B$10*L634 + (1-'Parameters and Results'!$B$10)*Data!K635^2</f>
        <v>1.4075377711773304E-4</v>
      </c>
      <c r="M635" s="8">
        <f t="shared" si="68"/>
        <v>0.18758583176624311</v>
      </c>
      <c r="N635" s="8">
        <f>Data!I635*$I$3023/I635</f>
        <v>-1.2616672994425589E-2</v>
      </c>
      <c r="O635" s="8">
        <f>Data!J635*$K$3023/K635</f>
        <v>2.4302914247498583E-3</v>
      </c>
      <c r="P635" s="8">
        <f t="shared" si="69"/>
        <v>-1.0186381569675731E-2</v>
      </c>
    </row>
    <row r="636" spans="1:16" x14ac:dyDescent="0.2">
      <c r="A636" s="3">
        <v>36005</v>
      </c>
      <c r="B636" s="22">
        <f>'Parameters and Results'!$B$10*'Volatility and Adjustment a)'!B635 + (1-'Parameters and Results'!$B$10)*Data!F636^2</f>
        <v>9.6172214656161458E-5</v>
      </c>
      <c r="C636" s="8">
        <f t="shared" si="63"/>
        <v>0.15505822668933231</v>
      </c>
      <c r="D636" s="22">
        <f>'Parameters and Results'!$B$10*'Volatility and Adjustment a)'!D635 + (1-'Parameters and Results'!$B$10)*Data!G636^2</f>
        <v>8.6198585785946135E-5</v>
      </c>
      <c r="E636" s="8">
        <f t="shared" si="64"/>
        <v>0.14679797834604716</v>
      </c>
      <c r="F636" s="22">
        <f>'Parameters and Results'!$B$10*'Volatility and Adjustment a)'!F635 + (1-'Parameters and Results'!$B$10)*Data!H636^2</f>
        <v>1.4845784915738082E-5</v>
      </c>
      <c r="G636" s="8">
        <f t="shared" si="65"/>
        <v>6.0921640070951147E-2</v>
      </c>
      <c r="H636" s="22">
        <f>'Parameters and Results'!$B$10*H635 + (1-'Parameters and Results'!$B$10)*Data!I636^2</f>
        <v>1.2770936242746938E-4</v>
      </c>
      <c r="I636" s="8">
        <f t="shared" si="66"/>
        <v>0.17868223360722618</v>
      </c>
      <c r="J636" s="22">
        <f>'Parameters and Results'!$B$10*J635 + (1-'Parameters and Results'!$B$10)*Data!J636^2</f>
        <v>1.336120642416428E-6</v>
      </c>
      <c r="K636" s="8">
        <f t="shared" si="67"/>
        <v>1.827649202128535E-2</v>
      </c>
      <c r="L636" s="22">
        <f>'Parameters and Results'!$B$10*L635 + (1-'Parameters and Results'!$B$10)*Data!K636^2</f>
        <v>1.3231568926758982E-4</v>
      </c>
      <c r="M636" s="8">
        <f t="shared" si="68"/>
        <v>0.18187611804988982</v>
      </c>
      <c r="N636" s="8">
        <f>Data!I636*$I$3023/I636</f>
        <v>-1.8662190216205475E-3</v>
      </c>
      <c r="O636" s="8">
        <f>Data!J636*$K$3023/K636</f>
        <v>1.393809864640351E-3</v>
      </c>
      <c r="P636" s="8">
        <f t="shared" si="69"/>
        <v>-4.7240915698019644E-4</v>
      </c>
    </row>
    <row r="637" spans="1:16" x14ac:dyDescent="0.2">
      <c r="A637" s="3">
        <v>36006</v>
      </c>
      <c r="B637" s="22">
        <f>'Parameters and Results'!$B$10*'Volatility and Adjustment a)'!B636 + (1-'Parameters and Results'!$B$10)*Data!F637^2</f>
        <v>9.8106276156729671E-5</v>
      </c>
      <c r="C637" s="8">
        <f t="shared" si="63"/>
        <v>0.1566096071101081</v>
      </c>
      <c r="D637" s="22">
        <f>'Parameters and Results'!$B$10*'Volatility and Adjustment a)'!D636 + (1-'Parameters and Results'!$B$10)*Data!G637^2</f>
        <v>9.5708792019696436E-5</v>
      </c>
      <c r="E637" s="8">
        <f t="shared" si="64"/>
        <v>0.15468418796025699</v>
      </c>
      <c r="F637" s="22">
        <f>'Parameters and Results'!$B$10*'Volatility and Adjustment a)'!F636 + (1-'Parameters and Results'!$B$10)*Data!H637^2</f>
        <v>1.4093997397861971E-5</v>
      </c>
      <c r="G637" s="8">
        <f t="shared" si="65"/>
        <v>5.9359071332573024E-2</v>
      </c>
      <c r="H637" s="22">
        <f>'Parameters and Results'!$B$10*H636 + (1-'Parameters and Results'!$B$10)*Data!I637^2</f>
        <v>1.4027746470082186E-4</v>
      </c>
      <c r="I637" s="8">
        <f t="shared" si="66"/>
        <v>0.18726816647579339</v>
      </c>
      <c r="J637" s="22">
        <f>'Parameters and Results'!$B$10*J636 + (1-'Parameters and Results'!$B$10)*Data!J637^2</f>
        <v>1.268459765807578E-6</v>
      </c>
      <c r="K637" s="8">
        <f t="shared" si="67"/>
        <v>1.7807721399771912E-2</v>
      </c>
      <c r="L637" s="22">
        <f>'Parameters and Results'!$B$10*L636 + (1-'Parameters and Results'!$B$10)*Data!K637^2</f>
        <v>1.4562592426945142E-4</v>
      </c>
      <c r="M637" s="8">
        <f t="shared" si="68"/>
        <v>0.19080482453901121</v>
      </c>
      <c r="N637" s="8">
        <f>Data!I637*$I$3023/I637</f>
        <v>2.8066670289642617E-2</v>
      </c>
      <c r="O637" s="8">
        <f>Data!J637*$K$3023/K637</f>
        <v>7.964153884519739E-4</v>
      </c>
      <c r="P637" s="8">
        <f t="shared" si="69"/>
        <v>2.8863085678094591E-2</v>
      </c>
    </row>
    <row r="638" spans="1:16" x14ac:dyDescent="0.2">
      <c r="A638" s="3">
        <v>36007</v>
      </c>
      <c r="B638" s="22">
        <f>'Parameters and Results'!$B$10*'Volatility and Adjustment a)'!B637 + (1-'Parameters and Results'!$B$10)*Data!F638^2</f>
        <v>1.0166598608159875E-4</v>
      </c>
      <c r="C638" s="8">
        <f t="shared" si="63"/>
        <v>0.15942552029207774</v>
      </c>
      <c r="D638" s="22">
        <f>'Parameters and Results'!$B$10*'Volatility and Adjustment a)'!D637 + (1-'Parameters and Results'!$B$10)*Data!G638^2</f>
        <v>1.1321838794253889E-4</v>
      </c>
      <c r="E638" s="8">
        <f t="shared" si="64"/>
        <v>0.16823970097939048</v>
      </c>
      <c r="F638" s="22">
        <f>'Parameters and Results'!$B$10*'Volatility and Adjustment a)'!F637 + (1-'Parameters and Results'!$B$10)*Data!H638^2</f>
        <v>1.4222239810031749E-5</v>
      </c>
      <c r="G638" s="8">
        <f t="shared" si="65"/>
        <v>5.962851626954957E-2</v>
      </c>
      <c r="H638" s="22">
        <f>'Parameters and Results'!$B$10*H637 + (1-'Parameters and Results'!$B$10)*Data!I638^2</f>
        <v>1.59878488322916E-4</v>
      </c>
      <c r="I638" s="8">
        <f t="shared" si="66"/>
        <v>0.19992404077731374</v>
      </c>
      <c r="J638" s="22">
        <f>'Parameters and Results'!$B$10*J637 + (1-'Parameters and Results'!$B$10)*Data!J638^2</f>
        <v>1.2800015829028582E-6</v>
      </c>
      <c r="K638" s="8">
        <f t="shared" si="67"/>
        <v>1.7888554880864875E-2</v>
      </c>
      <c r="L638" s="22">
        <f>'Parameters and Results'!$B$10*L637 + (1-'Parameters and Results'!$B$10)*Data!K638^2</f>
        <v>1.6185953453477084E-4</v>
      </c>
      <c r="M638" s="8">
        <f t="shared" si="68"/>
        <v>0.20115885174083867</v>
      </c>
      <c r="N638" s="8">
        <f>Data!I638*$I$3023/I638</f>
        <v>-3.0938608789674298E-2</v>
      </c>
      <c r="O638" s="8">
        <f>Data!J638*$K$3023/K638</f>
        <v>2.0988515507320356E-3</v>
      </c>
      <c r="P638" s="8">
        <f t="shared" si="69"/>
        <v>-2.8839757238942262E-2</v>
      </c>
    </row>
    <row r="639" spans="1:16" x14ac:dyDescent="0.2">
      <c r="A639" s="3">
        <v>36010</v>
      </c>
      <c r="B639" s="22">
        <f>'Parameters and Results'!$B$10*'Volatility and Adjustment a)'!B638 + (1-'Parameters and Results'!$B$10)*Data!F639^2</f>
        <v>9.6884685447773969E-5</v>
      </c>
      <c r="C639" s="8">
        <f t="shared" si="63"/>
        <v>0.15563152431928273</v>
      </c>
      <c r="D639" s="22">
        <f>'Parameters and Results'!$B$10*'Volatility and Adjustment a)'!D638 + (1-'Parameters and Results'!$B$10)*Data!G639^2</f>
        <v>1.0968511211206973E-4</v>
      </c>
      <c r="E639" s="8">
        <f t="shared" si="64"/>
        <v>0.16559371373339457</v>
      </c>
      <c r="F639" s="22">
        <f>'Parameters and Results'!$B$10*'Volatility and Adjustment a)'!F638 + (1-'Parameters and Results'!$B$10)*Data!H639^2</f>
        <v>1.5812367175052085E-5</v>
      </c>
      <c r="G639" s="8">
        <f t="shared" si="65"/>
        <v>6.2873617629042325E-2</v>
      </c>
      <c r="H639" s="22">
        <f>'Parameters and Results'!$B$10*H638 + (1-'Parameters and Results'!$B$10)*Data!I639^2</f>
        <v>1.5420521715696258E-4</v>
      </c>
      <c r="I639" s="8">
        <f t="shared" si="66"/>
        <v>0.19634486061326037</v>
      </c>
      <c r="J639" s="22">
        <f>'Parameters and Results'!$B$10*J638 + (1-'Parameters and Results'!$B$10)*Data!J639^2</f>
        <v>1.4231130457546885E-6</v>
      </c>
      <c r="K639" s="8">
        <f t="shared" si="67"/>
        <v>1.8862085288712704E-2</v>
      </c>
      <c r="L639" s="22">
        <f>'Parameters and Results'!$B$10*L638 + (1-'Parameters and Results'!$B$10)*Data!K639^2</f>
        <v>1.5443050872252276E-4</v>
      </c>
      <c r="M639" s="8">
        <f t="shared" si="68"/>
        <v>0.19648823674874455</v>
      </c>
      <c r="N639" s="8">
        <f>Data!I639*$I$3023/I639</f>
        <v>-1.1782627590502149E-2</v>
      </c>
      <c r="O639" s="8">
        <f>Data!J639*$K$3023/K639</f>
        <v>3.1529481015557465E-3</v>
      </c>
      <c r="P639" s="8">
        <f t="shared" si="69"/>
        <v>-8.6296794889464019E-3</v>
      </c>
    </row>
    <row r="640" spans="1:16" x14ac:dyDescent="0.2">
      <c r="A640" s="3">
        <v>36011</v>
      </c>
      <c r="B640" s="22">
        <f>'Parameters and Results'!$B$10*'Volatility and Adjustment a)'!B639 + (1-'Parameters and Results'!$B$10)*Data!F640^2</f>
        <v>1.0082443255090088E-4</v>
      </c>
      <c r="C640" s="8">
        <f t="shared" si="63"/>
        <v>0.15876431632367904</v>
      </c>
      <c r="D640" s="22">
        <f>'Parameters and Results'!$B$10*'Volatility and Adjustment a)'!D639 + (1-'Parameters and Results'!$B$10)*Data!G640^2</f>
        <v>1.8487946201059606E-4</v>
      </c>
      <c r="E640" s="8">
        <f t="shared" si="64"/>
        <v>0.214988058976886</v>
      </c>
      <c r="F640" s="22">
        <f>'Parameters and Results'!$B$10*'Volatility and Adjustment a)'!F639 + (1-'Parameters and Results'!$B$10)*Data!H640^2</f>
        <v>1.6497738636453232E-5</v>
      </c>
      <c r="G640" s="8">
        <f t="shared" si="65"/>
        <v>6.4221761569683747E-2</v>
      </c>
      <c r="H640" s="22">
        <f>'Parameters and Results'!$B$10*H639 + (1-'Parameters and Results'!$B$10)*Data!I640^2</f>
        <v>2.0295317896224202E-4</v>
      </c>
      <c r="I640" s="8">
        <f t="shared" si="66"/>
        <v>0.22525162538938648</v>
      </c>
      <c r="J640" s="22">
        <f>'Parameters and Results'!$B$10*J639 + (1-'Parameters and Results'!$B$10)*Data!J640^2</f>
        <v>1.4847964772807916E-6</v>
      </c>
      <c r="K640" s="8">
        <f t="shared" si="67"/>
        <v>1.9266528470905129E-2</v>
      </c>
      <c r="L640" s="22">
        <f>'Parameters and Results'!$B$10*L639 + (1-'Parameters and Results'!$B$10)*Data!K640^2</f>
        <v>2.091532946329459E-4</v>
      </c>
      <c r="M640" s="8">
        <f t="shared" si="68"/>
        <v>0.22866640255672996</v>
      </c>
      <c r="N640" s="8">
        <f>Data!I640*$I$3023/I640</f>
        <v>-3.9509076157731318E-2</v>
      </c>
      <c r="O640" s="8">
        <f>Data!J640*$K$3023/K640</f>
        <v>-2.5243024740112478E-3</v>
      </c>
      <c r="P640" s="8">
        <f t="shared" si="69"/>
        <v>-4.2033378631742564E-2</v>
      </c>
    </row>
    <row r="641" spans="1:16" x14ac:dyDescent="0.2">
      <c r="A641" s="3">
        <v>36012</v>
      </c>
      <c r="B641" s="22">
        <f>'Parameters and Results'!$B$10*'Volatility and Adjustment a)'!B640 + (1-'Parameters and Results'!$B$10)*Data!F641^2</f>
        <v>1.1470650517010069E-4</v>
      </c>
      <c r="C641" s="8">
        <f t="shared" si="63"/>
        <v>0.16934174409319508</v>
      </c>
      <c r="D641" s="22">
        <f>'Parameters and Results'!$B$10*'Volatility and Adjustment a)'!D640 + (1-'Parameters and Results'!$B$10)*Data!G641^2</f>
        <v>1.7827214507502127E-4</v>
      </c>
      <c r="E641" s="8">
        <f t="shared" si="64"/>
        <v>0.21111143092868115</v>
      </c>
      <c r="F641" s="22">
        <f>'Parameters and Results'!$B$10*'Volatility and Adjustment a)'!F640 + (1-'Parameters and Results'!$B$10)*Data!H641^2</f>
        <v>1.5710001236190821E-5</v>
      </c>
      <c r="G641" s="8">
        <f t="shared" si="65"/>
        <v>6.2669771892418E-2</v>
      </c>
      <c r="H641" s="22">
        <f>'Parameters and Results'!$B$10*H640 + (1-'Parameters and Results'!$B$10)*Data!I641^2</f>
        <v>1.9840880950919756E-4</v>
      </c>
      <c r="I641" s="8">
        <f t="shared" si="66"/>
        <v>0.22271551894131533</v>
      </c>
      <c r="J641" s="22">
        <f>'Parameters and Results'!$B$10*J640 + (1-'Parameters and Results'!$B$10)*Data!J641^2</f>
        <v>1.4139001112571745E-6</v>
      </c>
      <c r="K641" s="8">
        <f t="shared" si="67"/>
        <v>1.8800931567725405E-2</v>
      </c>
      <c r="L641" s="22">
        <f>'Parameters and Results'!$B$10*L640 + (1-'Parameters and Results'!$B$10)*Data!K641^2</f>
        <v>2.0500036633677073E-4</v>
      </c>
      <c r="M641" s="8">
        <f t="shared" si="68"/>
        <v>0.2263848307289883</v>
      </c>
      <c r="N641" s="8">
        <f>Data!I641*$I$3023/I641</f>
        <v>-1.4495788685978022E-2</v>
      </c>
      <c r="O641" s="8">
        <f>Data!J641*$K$3023/K641</f>
        <v>-9.0978016037581507E-4</v>
      </c>
      <c r="P641" s="8">
        <f t="shared" si="69"/>
        <v>-1.5405568846353837E-2</v>
      </c>
    </row>
    <row r="642" spans="1:16" x14ac:dyDescent="0.2">
      <c r="A642" s="3">
        <v>36013</v>
      </c>
      <c r="B642" s="22">
        <f>'Parameters and Results'!$B$10*'Volatility and Adjustment a)'!B641 + (1-'Parameters and Results'!$B$10)*Data!F642^2</f>
        <v>1.106320080236299E-4</v>
      </c>
      <c r="C642" s="8">
        <f t="shared" si="63"/>
        <v>0.16630695116533006</v>
      </c>
      <c r="D642" s="22">
        <f>'Parameters and Results'!$B$10*'Volatility and Adjustment a)'!D641 + (1-'Parameters and Results'!$B$10)*Data!G642^2</f>
        <v>1.7099954571351322E-4</v>
      </c>
      <c r="E642" s="8">
        <f t="shared" si="64"/>
        <v>0.2067604566361235</v>
      </c>
      <c r="F642" s="22">
        <f>'Parameters and Results'!$B$10*'Volatility and Adjustment a)'!F641 + (1-'Parameters and Results'!$B$10)*Data!H642^2</f>
        <v>1.4943454610488984E-5</v>
      </c>
      <c r="G642" s="8">
        <f t="shared" si="65"/>
        <v>6.1121711793946397E-2</v>
      </c>
      <c r="H642" s="22">
        <f>'Parameters and Results'!$B$10*H641 + (1-'Parameters and Results'!$B$10)*Data!I642^2</f>
        <v>1.8672240534766971E-4</v>
      </c>
      <c r="I642" s="8">
        <f t="shared" si="66"/>
        <v>0.21605694003414339</v>
      </c>
      <c r="J642" s="22">
        <f>'Parameters and Results'!$B$10*J641 + (1-'Parameters and Results'!$B$10)*Data!J642^2</f>
        <v>1.3449109149440091E-6</v>
      </c>
      <c r="K642" s="8">
        <f t="shared" si="67"/>
        <v>1.8336513538183923E-2</v>
      </c>
      <c r="L642" s="22">
        <f>'Parameters and Results'!$B$10*L641 + (1-'Parameters and Results'!$B$10)*Data!K642^2</f>
        <v>1.9281673568863569E-4</v>
      </c>
      <c r="M642" s="8">
        <f t="shared" si="68"/>
        <v>0.21955451241584384</v>
      </c>
      <c r="N642" s="8">
        <f>Data!I642*$I$3023/I642</f>
        <v>-2.5260020301301955E-3</v>
      </c>
      <c r="O642" s="8">
        <f>Data!J642*$K$3023/K642</f>
        <v>8.7058114773333267E-4</v>
      </c>
      <c r="P642" s="8">
        <f t="shared" si="69"/>
        <v>-1.6554208823968629E-3</v>
      </c>
    </row>
    <row r="643" spans="1:16" x14ac:dyDescent="0.2">
      <c r="A643" s="3">
        <v>36014</v>
      </c>
      <c r="B643" s="22">
        <f>'Parameters and Results'!$B$10*'Volatility and Adjustment a)'!B642 + (1-'Parameters and Results'!$B$10)*Data!F643^2</f>
        <v>1.1805635051889745E-4</v>
      </c>
      <c r="C643" s="8">
        <f t="shared" si="63"/>
        <v>0.17179664615388845</v>
      </c>
      <c r="D643" s="22">
        <f>'Parameters and Results'!$B$10*'Volatility and Adjustment a)'!D642 + (1-'Parameters and Results'!$B$10)*Data!G643^2</f>
        <v>1.6074121057852621E-4</v>
      </c>
      <c r="E643" s="8">
        <f t="shared" si="64"/>
        <v>0.20046272133399656</v>
      </c>
      <c r="F643" s="22">
        <f>'Parameters and Results'!$B$10*'Volatility and Adjustment a)'!F642 + (1-'Parameters and Results'!$B$10)*Data!H643^2</f>
        <v>1.4444669644607669E-5</v>
      </c>
      <c r="G643" s="8">
        <f t="shared" si="65"/>
        <v>6.0092989700562559E-2</v>
      </c>
      <c r="H643" s="22">
        <f>'Parameters and Results'!$B$10*H642 + (1-'Parameters and Results'!$B$10)*Data!I643^2</f>
        <v>1.8614255362013387E-4</v>
      </c>
      <c r="I643" s="8">
        <f t="shared" si="66"/>
        <v>0.21572120527438526</v>
      </c>
      <c r="J643" s="22">
        <f>'Parameters and Results'!$B$10*J642 + (1-'Parameters and Results'!$B$10)*Data!J643^2</f>
        <v>1.3000202680146906E-6</v>
      </c>
      <c r="K643" s="8">
        <f t="shared" si="67"/>
        <v>1.8027896910168768E-2</v>
      </c>
      <c r="L643" s="22">
        <f>'Parameters and Results'!$B$10*L642 + (1-'Parameters and Results'!$B$10)*Data!K643^2</f>
        <v>1.9314050066707435E-4</v>
      </c>
      <c r="M643" s="8">
        <f t="shared" si="68"/>
        <v>0.21973876573506229</v>
      </c>
      <c r="N643" s="8">
        <f>Data!I643*$I$3023/I643</f>
        <v>1.7655930232214415E-2</v>
      </c>
      <c r="O643" s="8">
        <f>Data!J643*$K$3023/K643</f>
        <v>1.3310772338866793E-3</v>
      </c>
      <c r="P643" s="8">
        <f t="shared" si="69"/>
        <v>1.8987007466101095E-2</v>
      </c>
    </row>
    <row r="644" spans="1:16" x14ac:dyDescent="0.2">
      <c r="A644" s="3">
        <v>36017</v>
      </c>
      <c r="B644" s="22">
        <f>'Parameters and Results'!$B$10*'Volatility and Adjustment a)'!B643 + (1-'Parameters and Results'!$B$10)*Data!F644^2</f>
        <v>1.2725217313255469E-4</v>
      </c>
      <c r="C644" s="8">
        <f t="shared" ref="C644:C707" si="70">SQRT(B644*250)</f>
        <v>0.17836211280184666</v>
      </c>
      <c r="D644" s="22">
        <f>'Parameters and Results'!$B$10*'Volatility and Adjustment a)'!D643 + (1-'Parameters and Results'!$B$10)*Data!G644^2</f>
        <v>1.5312123360351456E-4</v>
      </c>
      <c r="E644" s="8">
        <f t="shared" ref="E644:E707" si="71">SQRT(D644*250)</f>
        <v>0.19565354175398575</v>
      </c>
      <c r="F644" s="22">
        <f>'Parameters and Results'!$B$10*'Volatility and Adjustment a)'!F643 + (1-'Parameters and Results'!$B$10)*Data!H644^2</f>
        <v>1.3903724274979451E-5</v>
      </c>
      <c r="G644" s="8">
        <f t="shared" ref="G644:G707" si="72">SQRT(F644*250)</f>
        <v>5.8957027305867979E-2</v>
      </c>
      <c r="H644" s="22">
        <f>'Parameters and Results'!$B$10*H643 + (1-'Parameters and Results'!$B$10)*Data!I644^2</f>
        <v>1.9345319693122931E-4</v>
      </c>
      <c r="I644" s="8">
        <f t="shared" ref="I644:I707" si="73">SQRT(H644*250)</f>
        <v>0.21991657334727488</v>
      </c>
      <c r="J644" s="22">
        <f>'Parameters and Results'!$B$10*J643 + (1-'Parameters and Results'!$B$10)*Data!J644^2</f>
        <v>1.2513351847481509E-6</v>
      </c>
      <c r="K644" s="8">
        <f t="shared" ref="K644:K707" si="74">SQRT(J644*250)</f>
        <v>1.7687108191760396E-2</v>
      </c>
      <c r="L644" s="22">
        <f>'Parameters and Results'!$B$10*L643 + (1-'Parameters and Results'!$B$10)*Data!K644^2</f>
        <v>2.0153264113991954E-4</v>
      </c>
      <c r="M644" s="8">
        <f t="shared" ref="M644:M707" si="75">SQRT(L644*250)</f>
        <v>0.22446193504685796</v>
      </c>
      <c r="N644" s="8">
        <f>Data!I644*$I$3023/I644</f>
        <v>-2.284195989406234E-2</v>
      </c>
      <c r="O644" s="8">
        <f>Data!J644*$K$3023/K644</f>
        <v>-1.2276625471329765E-3</v>
      </c>
      <c r="P644" s="8">
        <f t="shared" ref="P644:P707" si="76">N644+O644</f>
        <v>-2.4069622441195315E-2</v>
      </c>
    </row>
    <row r="645" spans="1:16" x14ac:dyDescent="0.2">
      <c r="A645" s="3">
        <v>36018</v>
      </c>
      <c r="B645" s="22">
        <f>'Parameters and Results'!$B$10*'Volatility and Adjustment a)'!B644 + (1-'Parameters and Results'!$B$10)*Data!F645^2</f>
        <v>1.6697746545128031E-4</v>
      </c>
      <c r="C645" s="8">
        <f t="shared" si="70"/>
        <v>0.20431438119432532</v>
      </c>
      <c r="D645" s="22">
        <f>'Parameters and Results'!$B$10*'Volatility and Adjustment a)'!D644 + (1-'Parameters and Results'!$B$10)*Data!G645^2</f>
        <v>1.543240018857406E-4</v>
      </c>
      <c r="E645" s="8">
        <f t="shared" si="71"/>
        <v>0.19642046856535891</v>
      </c>
      <c r="F645" s="22">
        <f>'Parameters and Results'!$B$10*'Volatility and Adjustment a)'!F644 + (1-'Parameters and Results'!$B$10)*Data!H645^2</f>
        <v>1.3315080044056026E-5</v>
      </c>
      <c r="G645" s="8">
        <f t="shared" si="72"/>
        <v>5.7695493853627829E-2</v>
      </c>
      <c r="H645" s="22">
        <f>'Parameters and Results'!$B$10*H644 + (1-'Parameters and Results'!$B$10)*Data!I645^2</f>
        <v>2.4209881490467732E-4</v>
      </c>
      <c r="I645" s="8">
        <f t="shared" si="73"/>
        <v>0.24601768986430494</v>
      </c>
      <c r="J645" s="22">
        <f>'Parameters and Results'!$B$10*J644 + (1-'Parameters and Results'!$B$10)*Data!J645^2</f>
        <v>1.1983572039650428E-6</v>
      </c>
      <c r="K645" s="8">
        <f t="shared" si="74"/>
        <v>1.730864815608835E-2</v>
      </c>
      <c r="L645" s="22">
        <f>'Parameters and Results'!$B$10*L644 + (1-'Parameters and Results'!$B$10)*Data!K645^2</f>
        <v>2.4740759506514099E-4</v>
      </c>
      <c r="M645" s="8">
        <f t="shared" si="75"/>
        <v>0.24870041971473481</v>
      </c>
      <c r="N645" s="8">
        <f>Data!I645*$I$3023/I645</f>
        <v>-3.6869911781546361E-2</v>
      </c>
      <c r="O645" s="8">
        <f>Data!J645*$K$3023/K645</f>
        <v>1.0892721917353013E-3</v>
      </c>
      <c r="P645" s="8">
        <f t="shared" si="76"/>
        <v>-3.5780639589811057E-2</v>
      </c>
    </row>
    <row r="646" spans="1:16" x14ac:dyDescent="0.2">
      <c r="A646" s="3">
        <v>36019</v>
      </c>
      <c r="B646" s="22">
        <f>'Parameters and Results'!$B$10*'Volatility and Adjustment a)'!B645 + (1-'Parameters and Results'!$B$10)*Data!F646^2</f>
        <v>1.5870646382350409E-4</v>
      </c>
      <c r="C646" s="8">
        <f t="shared" si="70"/>
        <v>0.19918989923155245</v>
      </c>
      <c r="D646" s="22">
        <f>'Parameters and Results'!$B$10*'Volatility and Adjustment a)'!D645 + (1-'Parameters and Results'!$B$10)*Data!G646^2</f>
        <v>1.5708795186985072E-4</v>
      </c>
      <c r="E646" s="8">
        <f t="shared" si="71"/>
        <v>0.1981716124157612</v>
      </c>
      <c r="F646" s="22">
        <f>'Parameters and Results'!$B$10*'Volatility and Adjustment a)'!F645 + (1-'Parameters and Results'!$B$10)*Data!H646^2</f>
        <v>1.2521826117790991E-5</v>
      </c>
      <c r="G646" s="8">
        <f t="shared" si="72"/>
        <v>5.5950482834804451E-2</v>
      </c>
      <c r="H646" s="22">
        <f>'Parameters and Results'!$B$10*H645 + (1-'Parameters and Results'!$B$10)*Data!I646^2</f>
        <v>2.3674878468081919E-4</v>
      </c>
      <c r="I646" s="8">
        <f t="shared" si="73"/>
        <v>0.24328418808094537</v>
      </c>
      <c r="J646" s="22">
        <f>'Parameters and Results'!$B$10*J645 + (1-'Parameters and Results'!$B$10)*Data!J646^2</f>
        <v>1.1269643506011895E-6</v>
      </c>
      <c r="K646" s="8">
        <f t="shared" si="74"/>
        <v>1.6785144850441337E-2</v>
      </c>
      <c r="L646" s="22">
        <f>'Parameters and Results'!$B$10*L645 + (1-'Parameters and Results'!$B$10)*Data!K646^2</f>
        <v>2.4187617264339537E-4</v>
      </c>
      <c r="M646" s="8">
        <f t="shared" si="75"/>
        <v>0.24590454074874021</v>
      </c>
      <c r="N646" s="8">
        <f>Data!I646*$I$3023/I646</f>
        <v>1.4549906531927439E-2</v>
      </c>
      <c r="O646" s="8">
        <f>Data!J646*$K$3023/K646</f>
        <v>1.7038704203257356E-4</v>
      </c>
      <c r="P646" s="8">
        <f t="shared" si="76"/>
        <v>1.4720293573960012E-2</v>
      </c>
    </row>
    <row r="647" spans="1:16" x14ac:dyDescent="0.2">
      <c r="A647" s="3">
        <v>36020</v>
      </c>
      <c r="B647" s="22">
        <f>'Parameters and Results'!$B$10*'Volatility and Adjustment a)'!B646 + (1-'Parameters and Results'!$B$10)*Data!F647^2</f>
        <v>1.5718168861726081E-4</v>
      </c>
      <c r="C647" s="8">
        <f t="shared" si="70"/>
        <v>0.19823072959134061</v>
      </c>
      <c r="D647" s="22">
        <f>'Parameters and Results'!$B$10*'Volatility and Adjustment a)'!D646 + (1-'Parameters and Results'!$B$10)*Data!G647^2</f>
        <v>1.5212497104687584E-4</v>
      </c>
      <c r="E647" s="8">
        <f t="shared" si="71"/>
        <v>0.19501600642439318</v>
      </c>
      <c r="F647" s="22">
        <f>'Parameters and Results'!$B$10*'Volatility and Adjustment a)'!F646 + (1-'Parameters and Results'!$B$10)*Data!H647^2</f>
        <v>1.1912049002624721E-5</v>
      </c>
      <c r="G647" s="8">
        <f t="shared" si="72"/>
        <v>5.4571166843454796E-2</v>
      </c>
      <c r="H647" s="22">
        <f>'Parameters and Results'!$B$10*H646 + (1-'Parameters and Results'!$B$10)*Data!I647^2</f>
        <v>2.3561358952243214E-4</v>
      </c>
      <c r="I647" s="8">
        <f t="shared" si="73"/>
        <v>0.24270022122076451</v>
      </c>
      <c r="J647" s="22">
        <f>'Parameters and Results'!$B$10*J646 + (1-'Parameters and Results'!$B$10)*Data!J647^2</f>
        <v>1.0720844102362253E-6</v>
      </c>
      <c r="K647" s="8">
        <f t="shared" si="74"/>
        <v>1.6371350053036443E-2</v>
      </c>
      <c r="L647" s="22">
        <f>'Parameters and Results'!$B$10*L646 + (1-'Parameters and Results'!$B$10)*Data!K647^2</f>
        <v>2.3963002995151247E-4</v>
      </c>
      <c r="M647" s="8">
        <f t="shared" si="75"/>
        <v>0.24476010191180694</v>
      </c>
      <c r="N647" s="8">
        <f>Data!I647*$I$3023/I647</f>
        <v>-1.7406559945835762E-2</v>
      </c>
      <c r="O647" s="8">
        <f>Data!J647*$K$3023/K647</f>
        <v>8.7427341832653537E-4</v>
      </c>
      <c r="P647" s="8">
        <f t="shared" si="76"/>
        <v>-1.6532286527509227E-2</v>
      </c>
    </row>
    <row r="648" spans="1:16" x14ac:dyDescent="0.2">
      <c r="A648" s="3">
        <v>36021</v>
      </c>
      <c r="B648" s="22">
        <f>'Parameters and Results'!$B$10*'Volatility and Adjustment a)'!B647 + (1-'Parameters and Results'!$B$10)*Data!F648^2</f>
        <v>1.5402537409914968E-4</v>
      </c>
      <c r="C648" s="8">
        <f t="shared" si="70"/>
        <v>0.19623033283564348</v>
      </c>
      <c r="D648" s="22">
        <f>'Parameters and Results'!$B$10*'Volatility and Adjustment a)'!D647 + (1-'Parameters and Results'!$B$10)*Data!G648^2</f>
        <v>1.5076370726783931E-4</v>
      </c>
      <c r="E648" s="8">
        <f t="shared" si="71"/>
        <v>0.19414151234849239</v>
      </c>
      <c r="F648" s="22">
        <f>'Parameters and Results'!$B$10*'Volatility and Adjustment a)'!F647 + (1-'Parameters and Results'!$B$10)*Data!H648^2</f>
        <v>1.2692805509431287E-5</v>
      </c>
      <c r="G648" s="8">
        <f t="shared" si="72"/>
        <v>5.6331175891843603E-2</v>
      </c>
      <c r="H648" s="22">
        <f>'Parameters and Results'!$B$10*H647 + (1-'Parameters and Results'!$B$10)*Data!I648^2</f>
        <v>2.2194864475119994E-4</v>
      </c>
      <c r="I648" s="8">
        <f t="shared" si="73"/>
        <v>0.23555712935039769</v>
      </c>
      <c r="J648" s="22">
        <f>'Parameters and Results'!$B$10*J647 + (1-'Parameters and Results'!$B$10)*Data!J648^2</f>
        <v>1.1423524958488162E-6</v>
      </c>
      <c r="K648" s="8">
        <f t="shared" si="74"/>
        <v>1.6899352767553083E-2</v>
      </c>
      <c r="L648" s="22">
        <f>'Parameters and Results'!$B$10*L647 + (1-'Parameters and Results'!$B$10)*Data!K648^2</f>
        <v>2.2636271789841216E-4</v>
      </c>
      <c r="M648" s="8">
        <f t="shared" si="75"/>
        <v>0.23788795571571722</v>
      </c>
      <c r="N648" s="8">
        <f>Data!I648*$I$3023/I648</f>
        <v>3.4077285206780901E-3</v>
      </c>
      <c r="O648" s="8">
        <f>Data!J648*$K$3023/K648</f>
        <v>2.7531121701742773E-3</v>
      </c>
      <c r="P648" s="8">
        <f t="shared" si="76"/>
        <v>6.1608406908523674E-3</v>
      </c>
    </row>
    <row r="649" spans="1:16" x14ac:dyDescent="0.2">
      <c r="A649" s="3">
        <v>36024</v>
      </c>
      <c r="B649" s="22">
        <f>'Parameters and Results'!$B$10*'Volatility and Adjustment a)'!B648 + (1-'Parameters and Results'!$B$10)*Data!F649^2</f>
        <v>1.4508329248101877E-4</v>
      </c>
      <c r="C649" s="8">
        <f t="shared" si="70"/>
        <v>0.19044900398861289</v>
      </c>
      <c r="D649" s="22">
        <f>'Parameters and Results'!$B$10*'Volatility and Adjustment a)'!D648 + (1-'Parameters and Results'!$B$10)*Data!G649^2</f>
        <v>1.6451777179834286E-4</v>
      </c>
      <c r="E649" s="8">
        <f t="shared" si="71"/>
        <v>0.20280395200682286</v>
      </c>
      <c r="F649" s="22">
        <f>'Parameters and Results'!$B$10*'Volatility and Adjustment a)'!F648 + (1-'Parameters and Results'!$B$10)*Data!H649^2</f>
        <v>1.2042260847226688E-5</v>
      </c>
      <c r="G649" s="8">
        <f t="shared" si="72"/>
        <v>5.4868617731875402E-2</v>
      </c>
      <c r="H649" s="22">
        <f>'Parameters and Results'!$B$10*H648 + (1-'Parameters and Results'!$B$10)*Data!I649^2</f>
        <v>2.1797861767601875E-4</v>
      </c>
      <c r="I649" s="8">
        <f t="shared" si="73"/>
        <v>0.23344090134122744</v>
      </c>
      <c r="J649" s="22">
        <f>'Parameters and Results'!$B$10*J648 + (1-'Parameters and Results'!$B$10)*Data!J649^2</f>
        <v>1.0838034762504022E-6</v>
      </c>
      <c r="K649" s="8">
        <f t="shared" si="74"/>
        <v>1.6460585319562623E-2</v>
      </c>
      <c r="L649" s="22">
        <f>'Parameters and Results'!$B$10*L648 + (1-'Parameters and Results'!$B$10)*Data!K649^2</f>
        <v>2.2274905164519442E-4</v>
      </c>
      <c r="M649" s="8">
        <f t="shared" si="75"/>
        <v>0.23598148849284473</v>
      </c>
      <c r="N649" s="8">
        <f>Data!I649*$I$3023/I649</f>
        <v>1.5304052055662711E-2</v>
      </c>
      <c r="O649" s="8">
        <f>Data!J649*$K$3023/K649</f>
        <v>7.7013394469603049E-4</v>
      </c>
      <c r="P649" s="8">
        <f t="shared" si="76"/>
        <v>1.6074186000358742E-2</v>
      </c>
    </row>
    <row r="650" spans="1:16" x14ac:dyDescent="0.2">
      <c r="A650" s="3">
        <v>36025</v>
      </c>
      <c r="B650" s="22">
        <f>'Parameters and Results'!$B$10*'Volatility and Adjustment a)'!B649 + (1-'Parameters and Results'!$B$10)*Data!F650^2</f>
        <v>2.0002779252953671E-4</v>
      </c>
      <c r="C650" s="8">
        <f t="shared" si="70"/>
        <v>0.22362233370659598</v>
      </c>
      <c r="D650" s="22">
        <f>'Parameters and Results'!$B$10*'Volatility and Adjustment a)'!D649 + (1-'Parameters and Results'!$B$10)*Data!G650^2</f>
        <v>1.7009720446969608E-4</v>
      </c>
      <c r="E650" s="8">
        <f t="shared" si="71"/>
        <v>0.20621421172514764</v>
      </c>
      <c r="F650" s="22">
        <f>'Parameters and Results'!$B$10*'Volatility and Adjustment a)'!F649 + (1-'Parameters and Results'!$B$10)*Data!H650^2</f>
        <v>1.1319725196393086E-5</v>
      </c>
      <c r="G650" s="8">
        <f t="shared" si="72"/>
        <v>5.319709859661776E-2</v>
      </c>
      <c r="H650" s="22">
        <f>'Parameters and Results'!$B$10*H649 + (1-'Parameters and Results'!$B$10)*Data!I650^2</f>
        <v>2.8777161395980458E-4</v>
      </c>
      <c r="I650" s="8">
        <f t="shared" si="73"/>
        <v>0.26822174313420444</v>
      </c>
      <c r="J650" s="22">
        <f>'Parameters and Results'!$B$10*J649 + (1-'Parameters and Results'!$B$10)*Data!J650^2</f>
        <v>1.018775267675378E-6</v>
      </c>
      <c r="K650" s="8">
        <f t="shared" si="74"/>
        <v>1.5959129578985331E-2</v>
      </c>
      <c r="L650" s="22">
        <f>'Parameters and Results'!$B$10*L649 + (1-'Parameters and Results'!$B$10)*Data!K650^2</f>
        <v>2.922558218908297E-4</v>
      </c>
      <c r="M650" s="8">
        <f t="shared" si="75"/>
        <v>0.27030345072290035</v>
      </c>
      <c r="N650" s="8">
        <f>Data!I650*$I$3023/I650</f>
        <v>3.9660570835996861E-2</v>
      </c>
      <c r="O650" s="8">
        <f>Data!J650*$K$3023/K650</f>
        <v>0</v>
      </c>
      <c r="P650" s="8">
        <f t="shared" si="76"/>
        <v>3.9660570835996861E-2</v>
      </c>
    </row>
    <row r="651" spans="1:16" x14ac:dyDescent="0.2">
      <c r="A651" s="3">
        <v>36026</v>
      </c>
      <c r="B651" s="22">
        <f>'Parameters and Results'!$B$10*'Volatility and Adjustment a)'!B650 + (1-'Parameters and Results'!$B$10)*Data!F651^2</f>
        <v>1.9199073340150924E-4</v>
      </c>
      <c r="C651" s="8">
        <f t="shared" si="70"/>
        <v>0.21908373593303843</v>
      </c>
      <c r="D651" s="22">
        <f>'Parameters and Results'!$B$10*'Volatility and Adjustment a)'!D650 + (1-'Parameters and Results'!$B$10)*Data!G651^2</f>
        <v>1.6038060771777756E-4</v>
      </c>
      <c r="E651" s="8">
        <f t="shared" si="71"/>
        <v>0.20023773852459578</v>
      </c>
      <c r="F651" s="22">
        <f>'Parameters and Results'!$B$10*'Volatility and Adjustment a)'!F650 + (1-'Parameters and Results'!$B$10)*Data!H651^2</f>
        <v>1.1607135566768382E-5</v>
      </c>
      <c r="G651" s="8">
        <f t="shared" si="72"/>
        <v>5.386820854355652E-2</v>
      </c>
      <c r="H651" s="22">
        <f>'Parameters and Results'!$B$10*H650 + (1-'Parameters and Results'!$B$10)*Data!I651^2</f>
        <v>2.7236727528734948E-4</v>
      </c>
      <c r="I651" s="8">
        <f t="shared" si="73"/>
        <v>0.26094409137176755</v>
      </c>
      <c r="J651" s="22">
        <f>'Parameters and Results'!$B$10*J650 + (1-'Parameters and Results'!$B$10)*Data!J651^2</f>
        <v>1.0446422010091545E-6</v>
      </c>
      <c r="K651" s="8">
        <f t="shared" si="74"/>
        <v>1.6160462563066958E-2</v>
      </c>
      <c r="L651" s="22">
        <f>'Parameters and Results'!$B$10*L650 + (1-'Parameters and Results'!$B$10)*Data!K651^2</f>
        <v>2.7586449397527292E-4</v>
      </c>
      <c r="M651" s="8">
        <f t="shared" si="75"/>
        <v>0.26261401998716333</v>
      </c>
      <c r="N651" s="8">
        <f>Data!I651*$I$3023/I651</f>
        <v>6.1106481020000818E-3</v>
      </c>
      <c r="O651" s="8">
        <f>Data!J651*$K$3023/K651</f>
        <v>-2.3145788865514194E-3</v>
      </c>
      <c r="P651" s="8">
        <f t="shared" si="76"/>
        <v>3.7960692154486624E-3</v>
      </c>
    </row>
    <row r="652" spans="1:16" x14ac:dyDescent="0.2">
      <c r="A652" s="3">
        <v>36027</v>
      </c>
      <c r="B652" s="22">
        <f>'Parameters and Results'!$B$10*'Volatility and Adjustment a)'!B651 + (1-'Parameters and Results'!$B$10)*Data!F652^2</f>
        <v>1.8181662547634285E-4</v>
      </c>
      <c r="C652" s="8">
        <f t="shared" si="70"/>
        <v>0.21319980386737158</v>
      </c>
      <c r="D652" s="22">
        <f>'Parameters and Results'!$B$10*'Volatility and Adjustment a)'!D651 + (1-'Parameters and Results'!$B$10)*Data!G652^2</f>
        <v>1.5284670866648925E-4</v>
      </c>
      <c r="E652" s="8">
        <f t="shared" si="71"/>
        <v>0.19547807336533249</v>
      </c>
      <c r="F652" s="22">
        <f>'Parameters and Results'!$B$10*'Volatility and Adjustment a)'!F651 + (1-'Parameters and Results'!$B$10)*Data!H652^2</f>
        <v>1.1434156193552603E-5</v>
      </c>
      <c r="G652" s="8">
        <f t="shared" si="72"/>
        <v>5.3465306960571647E-2</v>
      </c>
      <c r="H652" s="22">
        <f>'Parameters and Results'!$B$10*H651 + (1-'Parameters and Results'!$B$10)*Data!I652^2</f>
        <v>2.5924859551962971E-4</v>
      </c>
      <c r="I652" s="8">
        <f t="shared" si="73"/>
        <v>0.25458230276259863</v>
      </c>
      <c r="J652" s="22">
        <f>'Parameters and Results'!$B$10*J651 + (1-'Parameters and Results'!$B$10)*Data!J652^2</f>
        <v>1.0290740574197343E-6</v>
      </c>
      <c r="K652" s="8">
        <f t="shared" si="74"/>
        <v>1.6039592088171493E-2</v>
      </c>
      <c r="L652" s="22">
        <f>'Parameters and Results'!$B$10*L651 + (1-'Parameters and Results'!$B$10)*Data!K652^2</f>
        <v>2.6336245939467112E-4</v>
      </c>
      <c r="M652" s="8">
        <f t="shared" si="75"/>
        <v>0.25659426113743811</v>
      </c>
      <c r="N652" s="8">
        <f>Data!I652*$I$3023/I652</f>
        <v>-8.2409211560915876E-3</v>
      </c>
      <c r="O652" s="8">
        <f>Data!J652*$K$3023/K652</f>
        <v>-1.7161194849682978E-3</v>
      </c>
      <c r="P652" s="8">
        <f t="shared" si="76"/>
        <v>-9.9570406410598861E-3</v>
      </c>
    </row>
    <row r="653" spans="1:16" x14ac:dyDescent="0.2">
      <c r="A653" s="3">
        <v>36028</v>
      </c>
      <c r="B653" s="22">
        <f>'Parameters and Results'!$B$10*'Volatility and Adjustment a)'!B652 + (1-'Parameters and Results'!$B$10)*Data!F653^2</f>
        <v>2.4097507086297493E-4</v>
      </c>
      <c r="C653" s="8">
        <f t="shared" si="70"/>
        <v>0.24544605866818014</v>
      </c>
      <c r="D653" s="22">
        <f>'Parameters and Results'!$B$10*'Volatility and Adjustment a)'!D652 + (1-'Parameters and Results'!$B$10)*Data!G653^2</f>
        <v>1.4913200008839268E-4</v>
      </c>
      <c r="E653" s="8">
        <f t="shared" si="71"/>
        <v>0.19308806286795197</v>
      </c>
      <c r="F653" s="22">
        <f>'Parameters and Results'!$B$10*'Volatility and Adjustment a)'!F652 + (1-'Parameters and Results'!$B$10)*Data!H653^2</f>
        <v>1.2492850424800068E-5</v>
      </c>
      <c r="G653" s="8">
        <f t="shared" si="72"/>
        <v>5.5885710214687412E-2</v>
      </c>
      <c r="H653" s="22">
        <f>'Parameters and Results'!$B$10*H652 + (1-'Parameters and Results'!$B$10)*Data!I653^2</f>
        <v>3.1740703738744499E-4</v>
      </c>
      <c r="I653" s="8">
        <f t="shared" si="73"/>
        <v>0.28169444323035775</v>
      </c>
      <c r="J653" s="22">
        <f>'Parameters and Results'!$B$10*J652 + (1-'Parameters and Results'!$B$10)*Data!J653^2</f>
        <v>1.1243565382320062E-6</v>
      </c>
      <c r="K653" s="8">
        <f t="shared" si="74"/>
        <v>1.6765713064406225E-2</v>
      </c>
      <c r="L653" s="22">
        <f>'Parameters and Results'!$B$10*L652 + (1-'Parameters and Results'!$B$10)*Data!K653^2</f>
        <v>3.2823550134526296E-4</v>
      </c>
      <c r="M653" s="8">
        <f t="shared" si="75"/>
        <v>0.28645920361600485</v>
      </c>
      <c r="N653" s="8">
        <f>Data!I653*$I$3023/I653</f>
        <v>-3.5615955423104015E-2</v>
      </c>
      <c r="O653" s="8">
        <f>Data!J653*$K$3023/K653</f>
        <v>-2.9974195239928238E-3</v>
      </c>
      <c r="P653" s="8">
        <f t="shared" si="76"/>
        <v>-3.8613374947096837E-2</v>
      </c>
    </row>
    <row r="654" spans="1:16" x14ac:dyDescent="0.2">
      <c r="A654" s="3">
        <v>36031</v>
      </c>
      <c r="B654" s="22">
        <f>'Parameters and Results'!$B$10*'Volatility and Adjustment a)'!B653 + (1-'Parameters and Results'!$B$10)*Data!F654^2</f>
        <v>2.3812062276199115E-4</v>
      </c>
      <c r="C654" s="8">
        <f t="shared" si="70"/>
        <v>0.24398802366201869</v>
      </c>
      <c r="D654" s="22">
        <f>'Parameters and Results'!$B$10*'Volatility and Adjustment a)'!D653 + (1-'Parameters and Results'!$B$10)*Data!G654^2</f>
        <v>1.426120376269535E-4</v>
      </c>
      <c r="E654" s="8">
        <f t="shared" si="71"/>
        <v>0.18882004503425576</v>
      </c>
      <c r="F654" s="22">
        <f>'Parameters and Results'!$B$10*'Volatility and Adjustment a)'!F653 + (1-'Parameters and Results'!$B$10)*Data!H654^2</f>
        <v>1.2236879406196162E-5</v>
      </c>
      <c r="G654" s="8">
        <f t="shared" si="72"/>
        <v>5.5310214712555948E-2</v>
      </c>
      <c r="H654" s="22">
        <f>'Parameters and Results'!$B$10*H653 + (1-'Parameters and Results'!$B$10)*Data!I654^2</f>
        <v>3.1297096000099838E-4</v>
      </c>
      <c r="I654" s="8">
        <f t="shared" si="73"/>
        <v>0.27971903760782818</v>
      </c>
      <c r="J654" s="22">
        <f>'Parameters and Results'!$B$10*J653 + (1-'Parameters and Results'!$B$10)*Data!J654^2</f>
        <v>1.1013191465576549E-6</v>
      </c>
      <c r="K654" s="8">
        <f t="shared" si="74"/>
        <v>1.6593064413766786E-2</v>
      </c>
      <c r="L654" s="22">
        <f>'Parameters and Results'!$B$10*L653 + (1-'Parameters and Results'!$B$10)*Data!K654^2</f>
        <v>3.2158297765844015E-4</v>
      </c>
      <c r="M654" s="8">
        <f t="shared" si="75"/>
        <v>0.28354143332961063</v>
      </c>
      <c r="N654" s="8">
        <f>Data!I654*$I$3023/I654</f>
        <v>1.5967181551805296E-2</v>
      </c>
      <c r="O654" s="8">
        <f>Data!J654*$K$3023/K654</f>
        <v>-1.6108857253667543E-3</v>
      </c>
      <c r="P654" s="8">
        <f t="shared" si="76"/>
        <v>1.4356295826438542E-2</v>
      </c>
    </row>
    <row r="655" spans="1:16" x14ac:dyDescent="0.2">
      <c r="A655" s="3">
        <v>36032</v>
      </c>
      <c r="B655" s="22">
        <f>'Parameters and Results'!$B$10*'Volatility and Adjustment a)'!B654 + (1-'Parameters and Results'!$B$10)*Data!F655^2</f>
        <v>2.4320784335156876E-4</v>
      </c>
      <c r="C655" s="8">
        <f t="shared" si="70"/>
        <v>0.24658053621056994</v>
      </c>
      <c r="D655" s="22">
        <f>'Parameters and Results'!$B$10*'Volatility and Adjustment a)'!D654 + (1-'Parameters and Results'!$B$10)*Data!G655^2</f>
        <v>1.3517461679684551E-4</v>
      </c>
      <c r="E655" s="8">
        <f t="shared" si="71"/>
        <v>0.18383050399542339</v>
      </c>
      <c r="F655" s="22">
        <f>'Parameters and Results'!$B$10*'Volatility and Adjustment a)'!F654 + (1-'Parameters and Results'!$B$10)*Data!H655^2</f>
        <v>1.1552844686769283E-5</v>
      </c>
      <c r="G655" s="8">
        <f t="shared" si="72"/>
        <v>5.3742080083416209E-2</v>
      </c>
      <c r="H655" s="22">
        <f>'Parameters and Results'!$B$10*H654 + (1-'Parameters and Results'!$B$10)*Data!I655^2</f>
        <v>3.1375334339562487E-4</v>
      </c>
      <c r="I655" s="8">
        <f t="shared" si="73"/>
        <v>0.28006844850662171</v>
      </c>
      <c r="J655" s="22">
        <f>'Parameters and Results'!$B$10*J654 + (1-'Parameters and Results'!$B$10)*Data!J655^2</f>
        <v>1.0397560218092358E-6</v>
      </c>
      <c r="K655" s="8">
        <f t="shared" si="74"/>
        <v>1.6122624025024863E-2</v>
      </c>
      <c r="L655" s="22">
        <f>'Parameters and Results'!$B$10*L654 + (1-'Parameters and Results'!$B$10)*Data!K655^2</f>
        <v>3.2244758456700788E-4</v>
      </c>
      <c r="M655" s="8">
        <f t="shared" si="75"/>
        <v>0.28392234174462561</v>
      </c>
      <c r="N655" s="8">
        <f>Data!I655*$I$3023/I655</f>
        <v>1.8453431542512194E-2</v>
      </c>
      <c r="O655" s="8">
        <f>Data!J655*$K$3023/K655</f>
        <v>5.2859724496137172E-4</v>
      </c>
      <c r="P655" s="8">
        <f t="shared" si="76"/>
        <v>1.8982028787473567E-2</v>
      </c>
    </row>
    <row r="656" spans="1:16" x14ac:dyDescent="0.2">
      <c r="A656" s="3">
        <v>36033</v>
      </c>
      <c r="B656" s="22">
        <f>'Parameters and Results'!$B$10*'Volatility and Adjustment a)'!B655 + (1-'Parameters and Results'!$B$10)*Data!F656^2</f>
        <v>2.5134912525751562E-4</v>
      </c>
      <c r="C656" s="8">
        <f t="shared" si="70"/>
        <v>0.25067365500662192</v>
      </c>
      <c r="D656" s="22">
        <f>'Parameters and Results'!$B$10*'Volatility and Adjustment a)'!D655 + (1-'Parameters and Results'!$B$10)*Data!G656^2</f>
        <v>1.3086182348279738E-4</v>
      </c>
      <c r="E656" s="8">
        <f t="shared" si="71"/>
        <v>0.18087414373176544</v>
      </c>
      <c r="F656" s="22">
        <f>'Parameters and Results'!$B$10*'Volatility and Adjustment a)'!F655 + (1-'Parameters and Results'!$B$10)*Data!H656^2</f>
        <v>1.088200938682344E-5</v>
      </c>
      <c r="G656" s="8">
        <f t="shared" si="72"/>
        <v>5.2158435048473797E-2</v>
      </c>
      <c r="H656" s="22">
        <f>'Parameters and Results'!$B$10*H655 + (1-'Parameters and Results'!$B$10)*Data!I656^2</f>
        <v>3.2222172866068938E-4</v>
      </c>
      <c r="I656" s="8">
        <f t="shared" si="73"/>
        <v>0.28382288872670636</v>
      </c>
      <c r="J656" s="22">
        <f>'Parameters and Results'!$B$10*J655 + (1-'Parameters and Results'!$B$10)*Data!J656^2</f>
        <v>9.793808448141099E-7</v>
      </c>
      <c r="K656" s="8">
        <f t="shared" si="74"/>
        <v>1.5647530514542141E-2</v>
      </c>
      <c r="L656" s="22">
        <f>'Parameters and Results'!$B$10*L655 + (1-'Parameters and Results'!$B$10)*Data!K656^2</f>
        <v>3.2992785937583789E-4</v>
      </c>
      <c r="M656" s="8">
        <f t="shared" si="75"/>
        <v>0.28719673543402174</v>
      </c>
      <c r="N656" s="8">
        <f>Data!I656*$I$3023/I656</f>
        <v>-2.1509616398975164E-2</v>
      </c>
      <c r="O656" s="8">
        <f>Data!J656*$K$3023/K656</f>
        <v>3.6337465429589206E-4</v>
      </c>
      <c r="P656" s="8">
        <f t="shared" si="76"/>
        <v>-2.1146241744679273E-2</v>
      </c>
    </row>
    <row r="657" spans="1:16" x14ac:dyDescent="0.2">
      <c r="A657" s="3">
        <v>36034</v>
      </c>
      <c r="B657" s="22">
        <f>'Parameters and Results'!$B$10*'Volatility and Adjustment a)'!B656 + (1-'Parameters and Results'!$B$10)*Data!F657^2</f>
        <v>2.9933239961616934E-4</v>
      </c>
      <c r="C657" s="8">
        <f t="shared" si="70"/>
        <v>0.27355639254830499</v>
      </c>
      <c r="D657" s="22">
        <f>'Parameters and Results'!$B$10*'Volatility and Adjustment a)'!D656 + (1-'Parameters and Results'!$B$10)*Data!G657^2</f>
        <v>2.1485681456585607E-4</v>
      </c>
      <c r="E657" s="8">
        <f t="shared" si="71"/>
        <v>0.23176324911742158</v>
      </c>
      <c r="F657" s="22">
        <f>'Parameters and Results'!$B$10*'Volatility and Adjustment a)'!F656 + (1-'Parameters and Results'!$B$10)*Data!H657^2</f>
        <v>1.0318375880416583E-5</v>
      </c>
      <c r="G657" s="8">
        <f t="shared" si="72"/>
        <v>5.0789703386652549E-2</v>
      </c>
      <c r="H657" s="22">
        <f>'Parameters and Results'!$B$10*H656 + (1-'Parameters and Results'!$B$10)*Data!I657^2</f>
        <v>4.4987536693113497E-4</v>
      </c>
      <c r="I657" s="8">
        <f t="shared" si="73"/>
        <v>0.33536374540606462</v>
      </c>
      <c r="J657" s="22">
        <f>'Parameters and Results'!$B$10*J656 + (1-'Parameters and Results'!$B$10)*Data!J657^2</f>
        <v>9.286538292374927E-7</v>
      </c>
      <c r="K657" s="8">
        <f t="shared" si="74"/>
        <v>1.5236911015995768E-2</v>
      </c>
      <c r="L657" s="22">
        <f>'Parameters and Results'!$B$10*L656 + (1-'Parameters and Results'!$B$10)*Data!K657^2</f>
        <v>4.593007919444402E-4</v>
      </c>
      <c r="M657" s="8">
        <f t="shared" si="75"/>
        <v>0.33885866963397887</v>
      </c>
      <c r="N657" s="8">
        <f>Data!I657*$I$3023/I657</f>
        <v>-4.2244779582637844E-2</v>
      </c>
      <c r="O657" s="8">
        <f>Data!J657*$K$3023/K657</f>
        <v>-7.4610693391300104E-4</v>
      </c>
      <c r="P657" s="8">
        <f t="shared" si="76"/>
        <v>-4.2990886516550843E-2</v>
      </c>
    </row>
    <row r="658" spans="1:16" x14ac:dyDescent="0.2">
      <c r="A658" s="3">
        <v>36035</v>
      </c>
      <c r="B658" s="22">
        <f>'Parameters and Results'!$B$10*'Volatility and Adjustment a)'!B657 + (1-'Parameters and Results'!$B$10)*Data!F658^2</f>
        <v>3.1157155099119469E-4</v>
      </c>
      <c r="C658" s="8">
        <f t="shared" si="70"/>
        <v>0.27909297330423544</v>
      </c>
      <c r="D658" s="22">
        <f>'Parameters and Results'!$B$10*'Volatility and Adjustment a)'!D657 + (1-'Parameters and Results'!$B$10)*Data!G658^2</f>
        <v>2.1533927126494919E-4</v>
      </c>
      <c r="E658" s="8">
        <f t="shared" si="71"/>
        <v>0.23202331308779578</v>
      </c>
      <c r="F658" s="22">
        <f>'Parameters and Results'!$B$10*'Volatility and Adjustment a)'!F657 + (1-'Parameters and Results'!$B$10)*Data!H658^2</f>
        <v>3.1403622040466795E-5</v>
      </c>
      <c r="G658" s="8">
        <f t="shared" si="72"/>
        <v>8.8605335675210325E-2</v>
      </c>
      <c r="H658" s="22">
        <f>'Parameters and Results'!$B$10*H657 + (1-'Parameters and Results'!$B$10)*Data!I658^2</f>
        <v>4.6889525834304492E-4</v>
      </c>
      <c r="I658" s="8">
        <f t="shared" si="73"/>
        <v>0.34237963517966608</v>
      </c>
      <c r="J658" s="22">
        <f>'Parameters and Results'!$B$10*J657 + (1-'Parameters and Results'!$B$10)*Data!J658^2</f>
        <v>2.8263259836420123E-6</v>
      </c>
      <c r="K658" s="8">
        <f t="shared" si="74"/>
        <v>2.6581600702563098E-2</v>
      </c>
      <c r="L658" s="22">
        <f>'Parameters and Results'!$B$10*L657 + (1-'Parameters and Results'!$B$10)*Data!K658^2</f>
        <v>4.9866958844690305E-4</v>
      </c>
      <c r="M658" s="8">
        <f t="shared" si="75"/>
        <v>0.35308270576697148</v>
      </c>
      <c r="N658" s="8">
        <f>Data!I658*$I$3023/I658</f>
        <v>-2.3151512248870455E-2</v>
      </c>
      <c r="O658" s="8">
        <f>Data!J658*$K$3023/K658</f>
        <v>-6.6680063222502488E-3</v>
      </c>
      <c r="P658" s="8">
        <f t="shared" si="76"/>
        <v>-2.9819518571120703E-2</v>
      </c>
    </row>
    <row r="659" spans="1:16" x14ac:dyDescent="0.2">
      <c r="A659" s="3">
        <v>36039</v>
      </c>
      <c r="B659" s="22">
        <f>'Parameters and Results'!$B$10*'Volatility and Adjustment a)'!B658 + (1-'Parameters and Results'!$B$10)*Data!F659^2</f>
        <v>3.0713494702026774E-4</v>
      </c>
      <c r="C659" s="8">
        <f t="shared" si="70"/>
        <v>0.27709878519233339</v>
      </c>
      <c r="D659" s="22">
        <f>'Parameters and Results'!$B$10*'Volatility and Adjustment a)'!D658 + (1-'Parameters and Results'!$B$10)*Data!G659^2</f>
        <v>2.659296223256548E-4</v>
      </c>
      <c r="E659" s="8">
        <f t="shared" si="71"/>
        <v>0.2578418227933818</v>
      </c>
      <c r="F659" s="22">
        <f>'Parameters and Results'!$B$10*'Volatility and Adjustment a)'!F658 + (1-'Parameters and Results'!$B$10)*Data!H659^2</f>
        <v>2.9605151822436474E-5</v>
      </c>
      <c r="G659" s="8">
        <f t="shared" si="72"/>
        <v>8.6030738434638113E-2</v>
      </c>
      <c r="H659" s="22">
        <f>'Parameters and Results'!$B$10*H658 + (1-'Parameters and Results'!$B$10)*Data!I659^2</f>
        <v>4.986340513298531E-4</v>
      </c>
      <c r="I659" s="8">
        <f t="shared" si="73"/>
        <v>0.35307012452551584</v>
      </c>
      <c r="J659" s="22">
        <f>'Parameters and Results'!$B$10*J658 + (1-'Parameters and Results'!$B$10)*Data!J659^2</f>
        <v>2.6644636640192831E-6</v>
      </c>
      <c r="K659" s="8">
        <f t="shared" si="74"/>
        <v>2.5809221530391436E-2</v>
      </c>
      <c r="L659" s="22">
        <f>'Parameters and Results'!$B$10*L658 + (1-'Parameters and Results'!$B$10)*Data!K659^2</f>
        <v>5.2796622556803966E-4</v>
      </c>
      <c r="M659" s="8">
        <f t="shared" si="75"/>
        <v>0.36330642217281256</v>
      </c>
      <c r="N659" s="8">
        <f>Data!I659*$I$3023/I659</f>
        <v>-2.5178216600232287E-2</v>
      </c>
      <c r="O659" s="8">
        <f>Data!J659*$K$3023/K659</f>
        <v>-4.3165679311393189E-4</v>
      </c>
      <c r="P659" s="8">
        <f t="shared" si="76"/>
        <v>-2.5609873393346218E-2</v>
      </c>
    </row>
    <row r="660" spans="1:16" x14ac:dyDescent="0.2">
      <c r="A660" s="3">
        <v>36040</v>
      </c>
      <c r="B660" s="22">
        <f>'Parameters and Results'!$B$10*'Volatility and Adjustment a)'!B659 + (1-'Parameters and Results'!$B$10)*Data!F660^2</f>
        <v>2.9856962203584389E-4</v>
      </c>
      <c r="C660" s="8">
        <f t="shared" si="70"/>
        <v>0.27320762344590782</v>
      </c>
      <c r="D660" s="22">
        <f>'Parameters and Results'!$B$10*'Volatility and Adjustment a)'!D659 + (1-'Parameters and Results'!$B$10)*Data!G660^2</f>
        <v>2.5084438481690736E-4</v>
      </c>
      <c r="E660" s="8">
        <f t="shared" si="71"/>
        <v>0.25042183651636063</v>
      </c>
      <c r="F660" s="22">
        <f>'Parameters and Results'!$B$10*'Volatility and Adjustment a)'!F659 + (1-'Parameters and Results'!$B$10)*Data!H660^2</f>
        <v>2.8455212352954066E-5</v>
      </c>
      <c r="G660" s="8">
        <f t="shared" si="72"/>
        <v>8.434336422172474E-2</v>
      </c>
      <c r="H660" s="22">
        <f>'Parameters and Results'!$B$10*H659 + (1-'Parameters and Results'!$B$10)*Data!I660^2</f>
        <v>4.7375202533323852E-4</v>
      </c>
      <c r="I660" s="8">
        <f t="shared" si="73"/>
        <v>0.34414823308177778</v>
      </c>
      <c r="J660" s="22">
        <f>'Parameters and Results'!$B$10*J659 + (1-'Parameters and Results'!$B$10)*Data!J660^2</f>
        <v>2.5609691117658664E-6</v>
      </c>
      <c r="K660" s="8">
        <f t="shared" si="74"/>
        <v>2.5303009266517424E-2</v>
      </c>
      <c r="L660" s="22">
        <f>'Parameters and Results'!$B$10*L659 + (1-'Parameters and Results'!$B$10)*Data!K660^2</f>
        <v>5.0244628160811078E-4</v>
      </c>
      <c r="M660" s="8">
        <f t="shared" si="75"/>
        <v>0.3544172264464972</v>
      </c>
      <c r="N660" s="8">
        <f>Data!I660*$I$3023/I660</f>
        <v>7.6198747993884309E-3</v>
      </c>
      <c r="O660" s="8">
        <f>Data!J660*$K$3023/K660</f>
        <v>1.1899999106241227E-3</v>
      </c>
      <c r="P660" s="8">
        <f t="shared" si="76"/>
        <v>8.8098747100125545E-3</v>
      </c>
    </row>
    <row r="661" spans="1:16" x14ac:dyDescent="0.2">
      <c r="A661" s="3">
        <v>36041</v>
      </c>
      <c r="B661" s="22">
        <f>'Parameters and Results'!$B$10*'Volatility and Adjustment a)'!B660 + (1-'Parameters and Results'!$B$10)*Data!F661^2</f>
        <v>3.1135300059238535E-4</v>
      </c>
      <c r="C661" s="8">
        <f t="shared" si="70"/>
        <v>0.27899507190646994</v>
      </c>
      <c r="D661" s="22">
        <f>'Parameters and Results'!$B$10*'Volatility and Adjustment a)'!D660 + (1-'Parameters and Results'!$B$10)*Data!G661^2</f>
        <v>2.3996069008481788E-4</v>
      </c>
      <c r="E661" s="8">
        <f t="shared" si="71"/>
        <v>0.24492891319973734</v>
      </c>
      <c r="F661" s="22">
        <f>'Parameters and Results'!$B$10*'Volatility and Adjustment a)'!F660 + (1-'Parameters and Results'!$B$10)*Data!H661^2</f>
        <v>2.7986980367551537E-5</v>
      </c>
      <c r="G661" s="8">
        <f t="shared" si="72"/>
        <v>8.3646548595192396E-2</v>
      </c>
      <c r="H661" s="22">
        <f>'Parameters and Results'!$B$10*H660 + (1-'Parameters and Results'!$B$10)*Data!I661^2</f>
        <v>4.807327431322827E-4</v>
      </c>
      <c r="I661" s="8">
        <f t="shared" si="73"/>
        <v>0.34667446658655243</v>
      </c>
      <c r="J661" s="22">
        <f>'Parameters and Results'!$B$10*J660 + (1-'Parameters and Results'!$B$10)*Data!J661^2</f>
        <v>2.5188282330796386E-6</v>
      </c>
      <c r="K661" s="8">
        <f t="shared" si="74"/>
        <v>2.5093964578557722E-2</v>
      </c>
      <c r="L661" s="22">
        <f>'Parameters and Results'!$B$10*L660 + (1-'Parameters and Results'!$B$10)*Data!K661^2</f>
        <v>5.1179095866679225E-4</v>
      </c>
      <c r="M661" s="8">
        <f t="shared" si="75"/>
        <v>0.35769783290746682</v>
      </c>
      <c r="N661" s="8">
        <f>Data!I661*$I$3023/I661</f>
        <v>-2.0056972242372077E-2</v>
      </c>
      <c r="O661" s="8">
        <f>Data!J661*$K$3023/K661</f>
        <v>-1.6876573650049271E-3</v>
      </c>
      <c r="P661" s="8">
        <f t="shared" si="76"/>
        <v>-2.1744629607377004E-2</v>
      </c>
    </row>
    <row r="662" spans="1:16" x14ac:dyDescent="0.2">
      <c r="A662" s="3">
        <v>36042</v>
      </c>
      <c r="B662" s="22">
        <f>'Parameters and Results'!$B$10*'Volatility and Adjustment a)'!B661 + (1-'Parameters and Results'!$B$10)*Data!F662^2</f>
        <v>2.9796411722425684E-4</v>
      </c>
      <c r="C662" s="8">
        <f t="shared" si="70"/>
        <v>0.27293044774459335</v>
      </c>
      <c r="D662" s="22">
        <f>'Parameters and Results'!$B$10*'Volatility and Adjustment a)'!D661 + (1-'Parameters and Results'!$B$10)*Data!G662^2</f>
        <v>2.29957080024057E-4</v>
      </c>
      <c r="E662" s="8">
        <f t="shared" si="71"/>
        <v>0.23976920153767509</v>
      </c>
      <c r="F662" s="22">
        <f>'Parameters and Results'!$B$10*'Volatility and Adjustment a)'!F661 + (1-'Parameters and Results'!$B$10)*Data!H662^2</f>
        <v>2.6685409810648059E-5</v>
      </c>
      <c r="G662" s="8">
        <f t="shared" si="72"/>
        <v>8.1678347514270971E-2</v>
      </c>
      <c r="H662" s="22">
        <f>'Parameters and Results'!$B$10*H661 + (1-'Parameters and Results'!$B$10)*Data!I662^2</f>
        <v>4.5266492508457484E-4</v>
      </c>
      <c r="I662" s="8">
        <f t="shared" si="73"/>
        <v>0.33640188951779643</v>
      </c>
      <c r="J662" s="22">
        <f>'Parameters and Results'!$B$10*J661 + (1-'Parameters and Results'!$B$10)*Data!J662^2</f>
        <v>2.4016868829583257E-6</v>
      </c>
      <c r="K662" s="8">
        <f t="shared" si="74"/>
        <v>2.4503504254281293E-2</v>
      </c>
      <c r="L662" s="22">
        <f>'Parameters and Results'!$B$10*L661 + (1-'Parameters and Results'!$B$10)*Data!K662^2</f>
        <v>4.8221847405511555E-4</v>
      </c>
      <c r="M662" s="8">
        <f t="shared" si="75"/>
        <v>0.34720976154736616</v>
      </c>
      <c r="N662" s="8">
        <f>Data!I662*$I$3023/I662</f>
        <v>3.0602944796051918E-3</v>
      </c>
      <c r="O662" s="8">
        <f>Data!J662*$K$3023/K662</f>
        <v>9.5415581903917225E-4</v>
      </c>
      <c r="P662" s="8">
        <f t="shared" si="76"/>
        <v>4.0144502986443637E-3</v>
      </c>
    </row>
    <row r="663" spans="1:16" x14ac:dyDescent="0.2">
      <c r="A663" s="3">
        <v>36046</v>
      </c>
      <c r="B663" s="22">
        <f>'Parameters and Results'!$B$10*'Volatility and Adjustment a)'!B662 + (1-'Parameters and Results'!$B$10)*Data!F663^2</f>
        <v>3.4830700168261147E-4</v>
      </c>
      <c r="C663" s="8">
        <f t="shared" si="70"/>
        <v>0.29508769954142933</v>
      </c>
      <c r="D663" s="22">
        <f>'Parameters and Results'!$B$10*'Volatility and Adjustment a)'!D662 + (1-'Parameters and Results'!$B$10)*Data!G663^2</f>
        <v>3.6404294681429908E-4</v>
      </c>
      <c r="E663" s="8">
        <f t="shared" si="71"/>
        <v>0.30167985796797037</v>
      </c>
      <c r="F663" s="22">
        <f>'Parameters and Results'!$B$10*'Volatility and Adjustment a)'!F662 + (1-'Parameters and Results'!$B$10)*Data!H663^2</f>
        <v>2.9265777857812228E-5</v>
      </c>
      <c r="G663" s="8">
        <f t="shared" si="72"/>
        <v>8.553621726761744E-2</v>
      </c>
      <c r="H663" s="22">
        <f>'Parameters and Results'!$B$10*H662 + (1-'Parameters and Results'!$B$10)*Data!I663^2</f>
        <v>6.157775069513538E-4</v>
      </c>
      <c r="I663" s="8">
        <f t="shared" si="73"/>
        <v>0.39235746040802955</v>
      </c>
      <c r="J663" s="22">
        <f>'Parameters and Results'!$B$10*J662 + (1-'Parameters and Results'!$B$10)*Data!J663^2</f>
        <v>2.6339200072031013E-6</v>
      </c>
      <c r="K663" s="8">
        <f t="shared" si="74"/>
        <v>2.566086518028524E-2</v>
      </c>
      <c r="L663" s="22">
        <f>'Parameters and Results'!$B$10*L662 + (1-'Parameters and Results'!$B$10)*Data!K663^2</f>
        <v>6.608582509042008E-4</v>
      </c>
      <c r="M663" s="8">
        <f t="shared" si="75"/>
        <v>0.40646594288580956</v>
      </c>
      <c r="N663" s="8">
        <f>Data!I663*$I$3023/I663</f>
        <v>4.1082404463305737E-2</v>
      </c>
      <c r="O663" s="8">
        <f>Data!J663*$K$3023/K663</f>
        <v>3.0317830937923152E-3</v>
      </c>
      <c r="P663" s="8">
        <f t="shared" si="76"/>
        <v>4.4114187557098054E-2</v>
      </c>
    </row>
    <row r="664" spans="1:16" x14ac:dyDescent="0.2">
      <c r="A664" s="3">
        <v>36047</v>
      </c>
      <c r="B664" s="22">
        <f>'Parameters and Results'!$B$10*'Volatility and Adjustment a)'!B663 + (1-'Parameters and Results'!$B$10)*Data!F664^2</f>
        <v>3.2969659270229245E-4</v>
      </c>
      <c r="C664" s="8">
        <f t="shared" si="70"/>
        <v>0.28709606088480755</v>
      </c>
      <c r="D664" s="22">
        <f>'Parameters and Results'!$B$10*'Volatility and Adjustment a)'!D663 + (1-'Parameters and Results'!$B$10)*Data!G664^2</f>
        <v>3.5955707080793638E-4</v>
      </c>
      <c r="E664" s="8">
        <f t="shared" si="71"/>
        <v>0.29981538936816449</v>
      </c>
      <c r="F664" s="22">
        <f>'Parameters and Results'!$B$10*'Volatility and Adjustment a)'!F663 + (1-'Parameters and Results'!$B$10)*Data!H664^2</f>
        <v>2.7840991683520723E-5</v>
      </c>
      <c r="G664" s="8">
        <f t="shared" si="72"/>
        <v>8.3428100307271658E-2</v>
      </c>
      <c r="H664" s="22">
        <f>'Parameters and Results'!$B$10*H663 + (1-'Parameters and Results'!$B$10)*Data!I664^2</f>
        <v>5.9159900310117052E-4</v>
      </c>
      <c r="I664" s="8">
        <f t="shared" si="73"/>
        <v>0.38457736643657625</v>
      </c>
      <c r="J664" s="22">
        <f>'Parameters and Results'!$B$10*J663 + (1-'Parameters and Results'!$B$10)*Data!J664^2</f>
        <v>2.5056892515168659E-6</v>
      </c>
      <c r="K664" s="8">
        <f t="shared" si="74"/>
        <v>2.5028430092181503E-2</v>
      </c>
      <c r="L664" s="22">
        <f>'Parameters and Results'!$B$10*L663 + (1-'Parameters and Results'!$B$10)*Data!K664^2</f>
        <v>6.3523847753535869E-4</v>
      </c>
      <c r="M664" s="8">
        <f t="shared" si="75"/>
        <v>0.39850924629654411</v>
      </c>
      <c r="N664" s="8">
        <f>Data!I664*$I$3023/I664</f>
        <v>-1.0857503824352441E-2</v>
      </c>
      <c r="O664" s="8">
        <f>Data!J664*$K$3023/K664</f>
        <v>-8.74760989721952E-4</v>
      </c>
      <c r="P664" s="8">
        <f t="shared" si="76"/>
        <v>-1.1732264814074394E-2</v>
      </c>
    </row>
    <row r="665" spans="1:16" x14ac:dyDescent="0.2">
      <c r="A665" s="3">
        <v>36048</v>
      </c>
      <c r="B665" s="22">
        <f>'Parameters and Results'!$B$10*'Volatility and Adjustment a)'!B664 + (1-'Parameters and Results'!$B$10)*Data!F665^2</f>
        <v>3.7702985947043728E-4</v>
      </c>
      <c r="C665" s="8">
        <f t="shared" si="70"/>
        <v>0.30701378611979191</v>
      </c>
      <c r="D665" s="22">
        <f>'Parameters and Results'!$B$10*'Volatility and Adjustment a)'!D664 + (1-'Parameters and Results'!$B$10)*Data!G665^2</f>
        <v>3.7913769371484993E-4</v>
      </c>
      <c r="E665" s="8">
        <f t="shared" si="71"/>
        <v>0.30787079015183055</v>
      </c>
      <c r="F665" s="22">
        <f>'Parameters and Results'!$B$10*'Volatility and Adjustment a)'!F664 + (1-'Parameters and Results'!$B$10)*Data!H665^2</f>
        <v>3.4417697502742751E-5</v>
      </c>
      <c r="G665" s="8">
        <f t="shared" si="72"/>
        <v>9.2760036522662542E-2</v>
      </c>
      <c r="H665" s="22">
        <f>'Parameters and Results'!$B$10*H664 + (1-'Parameters and Results'!$B$10)*Data!I665^2</f>
        <v>6.6915328312874139E-4</v>
      </c>
      <c r="I665" s="8">
        <f t="shared" si="73"/>
        <v>0.40900894951355937</v>
      </c>
      <c r="J665" s="22">
        <f>'Parameters and Results'!$B$10*J664 + (1-'Parameters and Results'!$B$10)*Data!J665^2</f>
        <v>3.0975927752468486E-6</v>
      </c>
      <c r="K665" s="8">
        <f t="shared" si="74"/>
        <v>2.7828010956798765E-2</v>
      </c>
      <c r="L665" s="22">
        <f>'Parameters and Results'!$B$10*L664 + (1-'Parameters and Results'!$B$10)*Data!K665^2</f>
        <v>7.2923721770036922E-4</v>
      </c>
      <c r="M665" s="8">
        <f t="shared" si="75"/>
        <v>0.42697693664306074</v>
      </c>
      <c r="N665" s="8">
        <f>Data!I665*$I$3023/I665</f>
        <v>-3.037754534739661E-2</v>
      </c>
      <c r="O665" s="8">
        <f>Data!J665*$K$3023/K665</f>
        <v>-3.9262137365249118E-3</v>
      </c>
      <c r="P665" s="8">
        <f t="shared" si="76"/>
        <v>-3.4303759083921526E-2</v>
      </c>
    </row>
    <row r="666" spans="1:16" x14ac:dyDescent="0.2">
      <c r="A666" s="3">
        <v>36049</v>
      </c>
      <c r="B666" s="22">
        <f>'Parameters and Results'!$B$10*'Volatility and Adjustment a)'!B665 + (1-'Parameters and Results'!$B$10)*Data!F666^2</f>
        <v>3.5514744990427886E-4</v>
      </c>
      <c r="C666" s="8">
        <f t="shared" si="70"/>
        <v>0.29797124437782535</v>
      </c>
      <c r="D666" s="22">
        <f>'Parameters and Results'!$B$10*'Volatility and Adjustment a)'!D665 + (1-'Parameters and Results'!$B$10)*Data!G666^2</f>
        <v>4.0694710367525355E-4</v>
      </c>
      <c r="E666" s="8">
        <f t="shared" si="71"/>
        <v>0.31896202896083631</v>
      </c>
      <c r="F666" s="22">
        <f>'Parameters and Results'!$B$10*'Volatility and Adjustment a)'!F665 + (1-'Parameters and Results'!$B$10)*Data!H666^2</f>
        <v>3.2556166031308769E-5</v>
      </c>
      <c r="G666" s="8">
        <f t="shared" si="72"/>
        <v>9.0216636535769792E-2</v>
      </c>
      <c r="H666" s="22">
        <f>'Parameters and Results'!$B$10*H665 + (1-'Parameters and Results'!$B$10)*Data!I666^2</f>
        <v>6.3853502879170976E-4</v>
      </c>
      <c r="I666" s="8">
        <f t="shared" si="73"/>
        <v>0.39954193421708245</v>
      </c>
      <c r="J666" s="22">
        <f>'Parameters and Results'!$B$10*J665 + (1-'Parameters and Results'!$B$10)*Data!J666^2</f>
        <v>2.9300549428177899E-6</v>
      </c>
      <c r="K666" s="8">
        <f t="shared" si="74"/>
        <v>2.706499096073094E-2</v>
      </c>
      <c r="L666" s="22">
        <f>'Parameters and Results'!$B$10*L665 + (1-'Parameters and Results'!$B$10)*Data!K666^2</f>
        <v>6.9419657697165557E-4</v>
      </c>
      <c r="M666" s="8">
        <f t="shared" si="75"/>
        <v>0.41659229978831092</v>
      </c>
      <c r="N666" s="8">
        <f>Data!I666*$I$3023/I666</f>
        <v>9.0293261979325998E-3</v>
      </c>
      <c r="O666" s="8">
        <f>Data!J666*$K$3023/K666</f>
        <v>-6.3417700064148728E-4</v>
      </c>
      <c r="P666" s="8">
        <f t="shared" si="76"/>
        <v>8.3951491972911133E-3</v>
      </c>
    </row>
    <row r="667" spans="1:16" x14ac:dyDescent="0.2">
      <c r="A667" s="3">
        <v>36052</v>
      </c>
      <c r="B667" s="22">
        <f>'Parameters and Results'!$B$10*'Volatility and Adjustment a)'!B666 + (1-'Parameters and Results'!$B$10)*Data!F667^2</f>
        <v>3.8389471974400715E-4</v>
      </c>
      <c r="C667" s="8">
        <f t="shared" si="70"/>
        <v>0.30979619096432059</v>
      </c>
      <c r="D667" s="22">
        <f>'Parameters and Results'!$B$10*'Volatility and Adjustment a)'!D666 + (1-'Parameters and Results'!$B$10)*Data!G667^2</f>
        <v>4.071770966640742E-4</v>
      </c>
      <c r="E667" s="8">
        <f t="shared" si="71"/>
        <v>0.31905214960256661</v>
      </c>
      <c r="F667" s="22">
        <f>'Parameters and Results'!$B$10*'Volatility and Adjustment a)'!F666 + (1-'Parameters and Results'!$B$10)*Data!H667^2</f>
        <v>3.1703398517995579E-5</v>
      </c>
      <c r="G667" s="8">
        <f t="shared" si="72"/>
        <v>8.9027240940618257E-2</v>
      </c>
      <c r="H667" s="22">
        <f>'Parameters and Results'!$B$10*H666 + (1-'Parameters and Results'!$B$10)*Data!I667^2</f>
        <v>6.7892671988729913E-4</v>
      </c>
      <c r="I667" s="8">
        <f t="shared" si="73"/>
        <v>0.41198504823819126</v>
      </c>
      <c r="J667" s="22">
        <f>'Parameters and Results'!$B$10*J666 + (1-'Parameters and Results'!$B$10)*Data!J667^2</f>
        <v>2.8533058666196031E-6</v>
      </c>
      <c r="K667" s="8">
        <f t="shared" si="74"/>
        <v>2.6708172282185479E-2</v>
      </c>
      <c r="L667" s="22">
        <f>'Parameters and Results'!$B$10*L666 + (1-'Parameters and Results'!$B$10)*Data!K667^2</f>
        <v>7.3693187252846107E-4</v>
      </c>
      <c r="M667" s="8">
        <f t="shared" si="75"/>
        <v>0.42922368076809936</v>
      </c>
      <c r="N667" s="8">
        <f>Data!I667*$I$3023/I667</f>
        <v>2.5163216748849537E-2</v>
      </c>
      <c r="O667" s="8">
        <f>Data!J667*$K$3023/K667</f>
        <v>1.4944274011676499E-3</v>
      </c>
      <c r="P667" s="8">
        <f t="shared" si="76"/>
        <v>2.6657644150017187E-2</v>
      </c>
    </row>
    <row r="668" spans="1:16" x14ac:dyDescent="0.2">
      <c r="A668" s="3">
        <v>36053</v>
      </c>
      <c r="B668" s="22">
        <f>'Parameters and Results'!$B$10*'Volatility and Adjustment a)'!B667 + (1-'Parameters and Results'!$B$10)*Data!F668^2</f>
        <v>3.6123105610138688E-4</v>
      </c>
      <c r="C668" s="8">
        <f t="shared" si="70"/>
        <v>0.30051250227793641</v>
      </c>
      <c r="D668" s="22">
        <f>'Parameters and Results'!$B$10*'Volatility and Adjustment a)'!D667 + (1-'Parameters and Results'!$B$10)*Data!G668^2</f>
        <v>3.8630436191823287E-4</v>
      </c>
      <c r="E668" s="8">
        <f t="shared" si="71"/>
        <v>0.31076693916753473</v>
      </c>
      <c r="F668" s="22">
        <f>'Parameters and Results'!$B$10*'Volatility and Adjustment a)'!F667 + (1-'Parameters and Results'!$B$10)*Data!H668^2</f>
        <v>3.0033847856742481E-5</v>
      </c>
      <c r="G668" s="8">
        <f t="shared" si="72"/>
        <v>8.6651381778859241E-2</v>
      </c>
      <c r="H668" s="22">
        <f>'Parameters and Results'!$B$10*H667 + (1-'Parameters and Results'!$B$10)*Data!I668^2</f>
        <v>6.4059617147748792E-4</v>
      </c>
      <c r="I668" s="8">
        <f t="shared" si="73"/>
        <v>0.40018626022062775</v>
      </c>
      <c r="J668" s="22">
        <f>'Parameters and Results'!$B$10*J667 + (1-'Parameters and Results'!$B$10)*Data!J668^2</f>
        <v>2.7030463071068241E-6</v>
      </c>
      <c r="K668" s="8">
        <f t="shared" si="74"/>
        <v>2.5995414533657779E-2</v>
      </c>
      <c r="L668" s="22">
        <f>'Parameters and Results'!$B$10*L667 + (1-'Parameters and Results'!$B$10)*Data!K668^2</f>
        <v>6.9559076971950965E-4</v>
      </c>
      <c r="M668" s="8">
        <f t="shared" si="75"/>
        <v>0.41701042244754194</v>
      </c>
      <c r="N668" s="8">
        <f>Data!I668*$I$3023/I668</f>
        <v>4.5284554060291164E-3</v>
      </c>
      <c r="O668" s="8">
        <f>Data!J668*$K$3023/K668</f>
        <v>7.0592988544632021E-4</v>
      </c>
      <c r="P668" s="8">
        <f t="shared" si="76"/>
        <v>5.2343852914754369E-3</v>
      </c>
    </row>
    <row r="669" spans="1:16" x14ac:dyDescent="0.2">
      <c r="A669" s="3">
        <v>36054</v>
      </c>
      <c r="B669" s="22">
        <f>'Parameters and Results'!$B$10*'Volatility and Adjustment a)'!B668 + (1-'Parameters and Results'!$B$10)*Data!F669^2</f>
        <v>3.3977186808363432E-4</v>
      </c>
      <c r="C669" s="8">
        <f t="shared" si="70"/>
        <v>0.29144976757737956</v>
      </c>
      <c r="D669" s="22">
        <f>'Parameters and Results'!$B$10*'Volatility and Adjustment a)'!D668 + (1-'Parameters and Results'!$B$10)*Data!G669^2</f>
        <v>3.6649090016674141E-4</v>
      </c>
      <c r="E669" s="8">
        <f t="shared" si="71"/>
        <v>0.30269245950582474</v>
      </c>
      <c r="F669" s="22">
        <f>'Parameters and Results'!$B$10*'Volatility and Adjustment a)'!F668 + (1-'Parameters and Results'!$B$10)*Data!H669^2</f>
        <v>2.828656415338742E-5</v>
      </c>
      <c r="G669" s="8">
        <f t="shared" si="72"/>
        <v>8.4093049881347831E-2</v>
      </c>
      <c r="H669" s="22">
        <f>'Parameters and Results'!$B$10*H668 + (1-'Parameters and Results'!$B$10)*Data!I669^2</f>
        <v>6.0410909850567446E-4</v>
      </c>
      <c r="I669" s="8">
        <f t="shared" si="73"/>
        <v>0.38862227757350531</v>
      </c>
      <c r="J669" s="22">
        <f>'Parameters and Results'!$B$10*J668 + (1-'Parameters and Results'!$B$10)*Data!J669^2</f>
        <v>2.5457907738048686E-6</v>
      </c>
      <c r="K669" s="8">
        <f t="shared" si="74"/>
        <v>2.5227914964404356E-2</v>
      </c>
      <c r="L669" s="22">
        <f>'Parameters and Results'!$B$10*L668 + (1-'Parameters and Results'!$B$10)*Data!K669^2</f>
        <v>6.5561297147363805E-4</v>
      </c>
      <c r="M669" s="8">
        <f t="shared" si="75"/>
        <v>0.40484965464775874</v>
      </c>
      <c r="N669" s="8">
        <f>Data!I669*$I$3023/I669</f>
        <v>4.1975345867937943E-3</v>
      </c>
      <c r="O669" s="8">
        <f>Data!J669*$K$3023/K669</f>
        <v>-3.5286064586851485E-4</v>
      </c>
      <c r="P669" s="8">
        <f t="shared" si="76"/>
        <v>3.8446739409252794E-3</v>
      </c>
    </row>
    <row r="670" spans="1:16" x14ac:dyDescent="0.2">
      <c r="A670" s="3">
        <v>36055</v>
      </c>
      <c r="B670" s="22">
        <f>'Parameters and Results'!$B$10*'Volatility and Adjustment a)'!B669 + (1-'Parameters and Results'!$B$10)*Data!F670^2</f>
        <v>3.7508625311881715E-4</v>
      </c>
      <c r="C670" s="8">
        <f t="shared" si="70"/>
        <v>0.30622142851163159</v>
      </c>
      <c r="D670" s="22">
        <f>'Parameters and Results'!$B$10*'Volatility and Adjustment a)'!D669 + (1-'Parameters and Results'!$B$10)*Data!G670^2</f>
        <v>3.8438395213177113E-4</v>
      </c>
      <c r="E670" s="8">
        <f t="shared" si="71"/>
        <v>0.30999352901785349</v>
      </c>
      <c r="F670" s="22">
        <f>'Parameters and Results'!$B$10*'Volatility and Adjustment a)'!F669 + (1-'Parameters and Results'!$B$10)*Data!H670^2</f>
        <v>2.8018967934407188E-5</v>
      </c>
      <c r="G670" s="8">
        <f t="shared" si="72"/>
        <v>8.3694336628004865E-2</v>
      </c>
      <c r="H670" s="22">
        <f>'Parameters and Results'!$B$10*H669 + (1-'Parameters and Results'!$B$10)*Data!I670^2</f>
        <v>6.666784586347507E-4</v>
      </c>
      <c r="I670" s="8">
        <f t="shared" si="73"/>
        <v>0.40825190098600606</v>
      </c>
      <c r="J670" s="22">
        <f>'Parameters and Results'!$B$10*J669 + (1-'Parameters and Results'!$B$10)*Data!J670^2</f>
        <v>2.5217071140966478E-6</v>
      </c>
      <c r="K670" s="8">
        <f t="shared" si="74"/>
        <v>2.5108300988401465E-2</v>
      </c>
      <c r="L670" s="22">
        <f>'Parameters and Results'!$B$10*L669 + (1-'Parameters and Results'!$B$10)*Data!K670^2</f>
        <v>7.2235211033404561E-4</v>
      </c>
      <c r="M670" s="8">
        <f t="shared" si="75"/>
        <v>0.42495650081333192</v>
      </c>
      <c r="N670" s="8">
        <f>Data!I670*$I$3023/I670</f>
        <v>-2.8453454117435155E-2</v>
      </c>
      <c r="O670" s="8">
        <f>Data!J670*$K$3023/K670</f>
        <v>-1.8117294223506037E-3</v>
      </c>
      <c r="P670" s="8">
        <f t="shared" si="76"/>
        <v>-3.0265183539785759E-2</v>
      </c>
    </row>
    <row r="671" spans="1:16" x14ac:dyDescent="0.2">
      <c r="A671" s="3">
        <v>36056</v>
      </c>
      <c r="B671" s="22">
        <f>'Parameters and Results'!$B$10*'Volatility and Adjustment a)'!B670 + (1-'Parameters and Results'!$B$10)*Data!F671^2</f>
        <v>3.6639657122590719E-4</v>
      </c>
      <c r="C671" s="8">
        <f t="shared" si="70"/>
        <v>0.30265350288155729</v>
      </c>
      <c r="D671" s="22">
        <f>'Parameters and Results'!$B$10*'Volatility and Adjustment a)'!D670 + (1-'Parameters and Results'!$B$10)*Data!G671^2</f>
        <v>3.6140683882746451E-4</v>
      </c>
      <c r="E671" s="8">
        <f t="shared" si="71"/>
        <v>0.30058561127716366</v>
      </c>
      <c r="F671" s="22">
        <f>'Parameters and Results'!$B$10*'Volatility and Adjustment a)'!F670 + (1-'Parameters and Results'!$B$10)*Data!H671^2</f>
        <v>2.6343120837466591E-5</v>
      </c>
      <c r="G671" s="8">
        <f t="shared" si="72"/>
        <v>8.1152820094970504E-2</v>
      </c>
      <c r="H671" s="22">
        <f>'Parameters and Results'!$B$10*H670 + (1-'Parameters and Results'!$B$10)*Data!I671^2</f>
        <v>6.3625068580412008E-4</v>
      </c>
      <c r="I671" s="8">
        <f t="shared" si="73"/>
        <v>0.39882661828297017</v>
      </c>
      <c r="J671" s="22">
        <f>'Parameters and Results'!$B$10*J670 + (1-'Parameters and Results'!$B$10)*Data!J671^2</f>
        <v>2.3708808753719942E-6</v>
      </c>
      <c r="K671" s="8">
        <f t="shared" si="74"/>
        <v>2.4345846028491155E-2</v>
      </c>
      <c r="L671" s="22">
        <f>'Parameters and Results'!$B$10*L670 + (1-'Parameters and Results'!$B$10)*Data!K671^2</f>
        <v>6.8844936099697769E-4</v>
      </c>
      <c r="M671" s="8">
        <f t="shared" si="75"/>
        <v>0.41486424315581166</v>
      </c>
      <c r="N671" s="8">
        <f>Data!I671*$I$3023/I671</f>
        <v>-9.0654255228254724E-3</v>
      </c>
      <c r="O671" s="8">
        <f>Data!J671*$K$3023/K671</f>
        <v>1.1367027393032812E-4</v>
      </c>
      <c r="P671" s="8">
        <f t="shared" si="76"/>
        <v>-8.9517552488951446E-3</v>
      </c>
    </row>
    <row r="672" spans="1:16" x14ac:dyDescent="0.2">
      <c r="A672" s="3">
        <v>36059</v>
      </c>
      <c r="B672" s="22">
        <f>'Parameters and Results'!$B$10*'Volatility and Adjustment a)'!B671 + (1-'Parameters and Results'!$B$10)*Data!F672^2</f>
        <v>3.5455357505481357E-4</v>
      </c>
      <c r="C672" s="8">
        <f t="shared" si="70"/>
        <v>0.29772200752329914</v>
      </c>
      <c r="D672" s="22">
        <f>'Parameters and Results'!$B$10*'Volatility and Adjustment a)'!D671 + (1-'Parameters and Results'!$B$10)*Data!G672^2</f>
        <v>3.4055194714209807E-4</v>
      </c>
      <c r="E672" s="8">
        <f t="shared" si="71"/>
        <v>0.29178414416401127</v>
      </c>
      <c r="F672" s="22">
        <f>'Parameters and Results'!$B$10*'Volatility and Adjustment a)'!F671 + (1-'Parameters and Results'!$B$10)*Data!H672^2</f>
        <v>2.4783691221289675E-5</v>
      </c>
      <c r="G672" s="8">
        <f t="shared" si="72"/>
        <v>7.8714184270196302E-2</v>
      </c>
      <c r="H672" s="22">
        <f>'Parameters and Results'!$B$10*H671 + (1-'Parameters and Results'!$B$10)*Data!I672^2</f>
        <v>6.0334075807707253E-4</v>
      </c>
      <c r="I672" s="8">
        <f t="shared" si="73"/>
        <v>0.38837506294723423</v>
      </c>
      <c r="J672" s="22">
        <f>'Parameters and Results'!$B$10*J671 + (1-'Parameters and Results'!$B$10)*Data!J672^2</f>
        <v>2.2305322099160716E-6</v>
      </c>
      <c r="K672" s="8">
        <f t="shared" si="74"/>
        <v>2.3614255281058892E-2</v>
      </c>
      <c r="L672" s="22">
        <f>'Parameters and Results'!$B$10*L671 + (1-'Parameters and Results'!$B$10)*Data!K672^2</f>
        <v>6.5260967438853033E-4</v>
      </c>
      <c r="M672" s="8">
        <f t="shared" si="75"/>
        <v>0.40392130247999125</v>
      </c>
      <c r="N672" s="8">
        <f>Data!I672*$I$3023/I672</f>
        <v>-6.9040243012332006E-3</v>
      </c>
      <c r="O672" s="8">
        <f>Data!J672*$K$3023/K672</f>
        <v>-2.3434897082501595E-4</v>
      </c>
      <c r="P672" s="8">
        <f t="shared" si="76"/>
        <v>-7.1383732720582162E-3</v>
      </c>
    </row>
    <row r="673" spans="1:16" x14ac:dyDescent="0.2">
      <c r="A673" s="3">
        <v>36060</v>
      </c>
      <c r="B673" s="22">
        <f>'Parameters and Results'!$B$10*'Volatility and Adjustment a)'!B672 + (1-'Parameters and Results'!$B$10)*Data!F673^2</f>
        <v>3.6336274367892567E-4</v>
      </c>
      <c r="C673" s="8">
        <f t="shared" si="70"/>
        <v>0.30139788638895831</v>
      </c>
      <c r="D673" s="22">
        <f>'Parameters and Results'!$B$10*'Volatility and Adjustment a)'!D672 + (1-'Parameters and Results'!$B$10)*Data!G673^2</f>
        <v>3.2199399499588372E-4</v>
      </c>
      <c r="E673" s="8">
        <f t="shared" si="71"/>
        <v>0.28372257356257524</v>
      </c>
      <c r="F673" s="22">
        <f>'Parameters and Results'!$B$10*'Volatility and Adjustment a)'!F672 + (1-'Parameters and Results'!$B$10)*Data!H673^2</f>
        <v>2.3310209025493287E-5</v>
      </c>
      <c r="G673" s="8">
        <f t="shared" si="72"/>
        <v>7.6338406168673198E-2</v>
      </c>
      <c r="H673" s="22">
        <f>'Parameters and Results'!$B$10*H672 + (1-'Parameters and Results'!$B$10)*Data!I673^2</f>
        <v>5.9781647170066956E-4</v>
      </c>
      <c r="I673" s="8">
        <f t="shared" si="73"/>
        <v>0.38659296155668355</v>
      </c>
      <c r="J673" s="22">
        <f>'Parameters and Results'!$B$10*J672 + (1-'Parameters and Results'!$B$10)*Data!J673^2</f>
        <v>2.0979188122943964E-6</v>
      </c>
      <c r="K673" s="8">
        <f t="shared" si="74"/>
        <v>2.2901521850601961E-2</v>
      </c>
      <c r="L673" s="22">
        <f>'Parameters and Results'!$B$10*L672 + (1-'Parameters and Results'!$B$10)*Data!K673^2</f>
        <v>6.445171495880603E-4</v>
      </c>
      <c r="M673" s="8">
        <f t="shared" si="75"/>
        <v>0.40140912719694738</v>
      </c>
      <c r="N673" s="8">
        <f>Data!I673*$I$3023/I673</f>
        <v>1.6741575679342265E-2</v>
      </c>
      <c r="O673" s="8">
        <f>Data!J673*$K$3023/K673</f>
        <v>1.9330235948675838E-4</v>
      </c>
      <c r="P673" s="8">
        <f t="shared" si="76"/>
        <v>1.6934878038829024E-2</v>
      </c>
    </row>
    <row r="674" spans="1:16" x14ac:dyDescent="0.2">
      <c r="A674" s="3">
        <v>36061</v>
      </c>
      <c r="B674" s="22">
        <f>'Parameters and Results'!$B$10*'Volatility and Adjustment a)'!B673 + (1-'Parameters and Results'!$B$10)*Data!F674^2</f>
        <v>3.6953947266639284E-4</v>
      </c>
      <c r="C674" s="8">
        <f t="shared" si="70"/>
        <v>0.30394879201371772</v>
      </c>
      <c r="D674" s="22">
        <f>'Parameters and Results'!$B$10*'Volatility and Adjustment a)'!D673 + (1-'Parameters and Results'!$B$10)*Data!G674^2</f>
        <v>3.7532938710947857E-4</v>
      </c>
      <c r="E674" s="8">
        <f t="shared" si="71"/>
        <v>0.3063206600563691</v>
      </c>
      <c r="F674" s="22">
        <f>'Parameters and Results'!$B$10*'Volatility and Adjustment a)'!F673 + (1-'Parameters and Results'!$B$10)*Data!H674^2</f>
        <v>2.2234266032166854E-5</v>
      </c>
      <c r="G674" s="8">
        <f t="shared" si="72"/>
        <v>7.4555794597346445E-2</v>
      </c>
      <c r="H674" s="22">
        <f>'Parameters and Results'!$B$10*H673 + (1-'Parameters and Results'!$B$10)*Data!I674^2</f>
        <v>6.4716131916865683E-4</v>
      </c>
      <c r="I674" s="8">
        <f t="shared" si="73"/>
        <v>0.40223168670825055</v>
      </c>
      <c r="J674" s="22">
        <f>'Parameters and Results'!$B$10*J673 + (1-'Parameters and Results'!$B$10)*Data!J674^2</f>
        <v>2.0010839428950176E-6</v>
      </c>
      <c r="K674" s="8">
        <f t="shared" si="74"/>
        <v>2.2366738379203936E-2</v>
      </c>
      <c r="L674" s="22">
        <f>'Parameters and Results'!$B$10*L673 + (1-'Parameters and Results'!$B$10)*Data!K674^2</f>
        <v>6.9423518919185822E-4</v>
      </c>
      <c r="M674" s="8">
        <f t="shared" si="75"/>
        <v>0.41660388536109999</v>
      </c>
      <c r="N674" s="8">
        <f>Data!I674*$I$3023/I674</f>
        <v>2.6818134201033249E-2</v>
      </c>
      <c r="O674" s="8">
        <f>Data!J674*$K$3023/K674</f>
        <v>9.662290404485644E-4</v>
      </c>
      <c r="P674" s="8">
        <f t="shared" si="76"/>
        <v>2.7784363241481813E-2</v>
      </c>
    </row>
    <row r="675" spans="1:16" x14ac:dyDescent="0.2">
      <c r="A675" s="3">
        <v>36062</v>
      </c>
      <c r="B675" s="22">
        <f>'Parameters and Results'!$B$10*'Volatility and Adjustment a)'!B674 + (1-'Parameters and Results'!$B$10)*Data!F675^2</f>
        <v>3.5230647780254529E-4</v>
      </c>
      <c r="C675" s="8">
        <f t="shared" si="70"/>
        <v>0.29677705344355099</v>
      </c>
      <c r="D675" s="22">
        <f>'Parameters and Results'!$B$10*'Volatility and Adjustment a)'!D674 + (1-'Parameters and Results'!$B$10)*Data!G675^2</f>
        <v>3.8228703384827204E-4</v>
      </c>
      <c r="E675" s="8">
        <f t="shared" si="71"/>
        <v>0.30914682347077094</v>
      </c>
      <c r="F675" s="22">
        <f>'Parameters and Results'!$B$10*'Volatility and Adjustment a)'!F674 + (1-'Parameters and Results'!$B$10)*Data!H675^2</f>
        <v>2.5455164351938972E-5</v>
      </c>
      <c r="G675" s="8">
        <f t="shared" si="72"/>
        <v>7.9773373302028189E-2</v>
      </c>
      <c r="H675" s="22">
        <f>'Parameters and Results'!$B$10*H674 + (1-'Parameters and Results'!$B$10)*Data!I675^2</f>
        <v>6.3211178411625108E-4</v>
      </c>
      <c r="I675" s="8">
        <f t="shared" si="73"/>
        <v>0.39752728966583262</v>
      </c>
      <c r="J675" s="22">
        <f>'Parameters and Results'!$B$10*J674 + (1-'Parameters and Results'!$B$10)*Data!J675^2</f>
        <v>2.2909647916745085E-6</v>
      </c>
      <c r="K675" s="8">
        <f t="shared" si="74"/>
        <v>2.3932011990608459E-2</v>
      </c>
      <c r="L675" s="22">
        <f>'Parameters and Results'!$B$10*L674 + (1-'Parameters and Results'!$B$10)*Data!K675^2</f>
        <v>6.8301570855142991E-4</v>
      </c>
      <c r="M675" s="8">
        <f t="shared" si="75"/>
        <v>0.41322382208417929</v>
      </c>
      <c r="N675" s="8">
        <f>Data!I675*$I$3023/I675</f>
        <v>-1.4334748432038708E-2</v>
      </c>
      <c r="O675" s="8">
        <f>Data!J675*$K$3023/K675</f>
        <v>-3.3928647919243041E-3</v>
      </c>
      <c r="P675" s="8">
        <f t="shared" si="76"/>
        <v>-1.7727613223963011E-2</v>
      </c>
    </row>
    <row r="676" spans="1:16" x14ac:dyDescent="0.2">
      <c r="A676" s="3">
        <v>36063</v>
      </c>
      <c r="B676" s="22">
        <f>'Parameters and Results'!$B$10*'Volatility and Adjustment a)'!B675 + (1-'Parameters and Results'!$B$10)*Data!F676^2</f>
        <v>3.8436313029658177E-4</v>
      </c>
      <c r="C676" s="8">
        <f t="shared" si="70"/>
        <v>0.30998513282760098</v>
      </c>
      <c r="D676" s="22">
        <f>'Parameters and Results'!$B$10*'Volatility and Adjustment a)'!D675 + (1-'Parameters and Results'!$B$10)*Data!G676^2</f>
        <v>3.5957677902043986E-4</v>
      </c>
      <c r="E676" s="8">
        <f t="shared" si="71"/>
        <v>0.29982360606715069</v>
      </c>
      <c r="F676" s="22">
        <f>'Parameters and Results'!$B$10*'Volatility and Adjustment a)'!F675 + (1-'Parameters and Results'!$B$10)*Data!H676^2</f>
        <v>2.5193354113813204E-5</v>
      </c>
      <c r="G676" s="8">
        <f t="shared" si="72"/>
        <v>7.9362072354830185E-2</v>
      </c>
      <c r="H676" s="22">
        <f>'Parameters and Results'!$B$10*H675 + (1-'Parameters and Results'!$B$10)*Data!I676^2</f>
        <v>6.3169512400706703E-4</v>
      </c>
      <c r="I676" s="8">
        <f t="shared" si="73"/>
        <v>0.39739625187181465</v>
      </c>
      <c r="J676" s="22">
        <f>'Parameters and Results'!$B$10*J675 + (1-'Parameters and Results'!$B$10)*Data!J676^2</f>
        <v>2.2674018702431894E-6</v>
      </c>
      <c r="K676" s="8">
        <f t="shared" si="74"/>
        <v>2.3808621706449058E-2</v>
      </c>
      <c r="L676" s="22">
        <f>'Parameters and Results'!$B$10*L675 + (1-'Parameters and Results'!$B$10)*Data!K676^2</f>
        <v>6.837925707958713E-4</v>
      </c>
      <c r="M676" s="8">
        <f t="shared" si="75"/>
        <v>0.41345875574108698</v>
      </c>
      <c r="N676" s="8">
        <f>Data!I676*$I$3023/I676</f>
        <v>-1.8009423862197754E-2</v>
      </c>
      <c r="O676" s="8">
        <f>Data!J676*$K$3023/K676</f>
        <v>-1.7976308355538543E-3</v>
      </c>
      <c r="P676" s="8">
        <f t="shared" si="76"/>
        <v>-1.9807054697751608E-2</v>
      </c>
    </row>
    <row r="677" spans="1:16" x14ac:dyDescent="0.2">
      <c r="A677" s="3">
        <v>36066</v>
      </c>
      <c r="B677" s="22">
        <f>'Parameters and Results'!$B$10*'Volatility and Adjustment a)'!B676 + (1-'Parameters and Results'!$B$10)*Data!F677^2</f>
        <v>3.7540631710281233E-4</v>
      </c>
      <c r="C677" s="8">
        <f t="shared" si="70"/>
        <v>0.30635205120204939</v>
      </c>
      <c r="D677" s="22">
        <f>'Parameters and Results'!$B$10*'Volatility and Adjustment a)'!D676 + (1-'Parameters and Results'!$B$10)*Data!G677^2</f>
        <v>3.3885229901523125E-4</v>
      </c>
      <c r="E677" s="8">
        <f t="shared" si="71"/>
        <v>0.2910551060431818</v>
      </c>
      <c r="F677" s="22">
        <f>'Parameters and Results'!$B$10*'Volatility and Adjustment a)'!F676 + (1-'Parameters and Results'!$B$10)*Data!H677^2</f>
        <v>2.3741531140456526E-5</v>
      </c>
      <c r="G677" s="8">
        <f t="shared" si="72"/>
        <v>7.7041435507875441E-2</v>
      </c>
      <c r="H677" s="22">
        <f>'Parameters and Results'!$B$10*H676 + (1-'Parameters and Results'!$B$10)*Data!I677^2</f>
        <v>6.0811278511290856E-4</v>
      </c>
      <c r="I677" s="8">
        <f t="shared" si="73"/>
        <v>0.38990793307937083</v>
      </c>
      <c r="J677" s="22">
        <f>'Parameters and Results'!$B$10*J676 + (1-'Parameters and Results'!$B$10)*Data!J677^2</f>
        <v>2.1367378026410882E-6</v>
      </c>
      <c r="K677" s="8">
        <f t="shared" si="74"/>
        <v>2.3112430652362639E-2</v>
      </c>
      <c r="L677" s="22">
        <f>'Parameters and Results'!$B$10*L676 + (1-'Parameters and Results'!$B$10)*Data!K677^2</f>
        <v>6.5653464770420837E-4</v>
      </c>
      <c r="M677" s="8">
        <f t="shared" si="75"/>
        <v>0.40513412831561363</v>
      </c>
      <c r="N677" s="8">
        <f>Data!I677*$I$3023/I677</f>
        <v>1.1340955450105593E-2</v>
      </c>
      <c r="O677" s="8">
        <f>Data!J677*$K$3023/K677</f>
        <v>-4.0246657355535282E-4</v>
      </c>
      <c r="P677" s="8">
        <f t="shared" si="76"/>
        <v>1.093848887655024E-2</v>
      </c>
    </row>
    <row r="678" spans="1:16" x14ac:dyDescent="0.2">
      <c r="A678" s="3">
        <v>36067</v>
      </c>
      <c r="B678" s="22">
        <f>'Parameters and Results'!$B$10*'Volatility and Adjustment a)'!B677 + (1-'Parameters and Results'!$B$10)*Data!F678^2</f>
        <v>3.534146732777315E-4</v>
      </c>
      <c r="C678" s="8">
        <f t="shared" si="70"/>
        <v>0.29724344958204357</v>
      </c>
      <c r="D678" s="22">
        <f>'Parameters and Results'!$B$10*'Volatility and Adjustment a)'!D677 + (1-'Parameters and Results'!$B$10)*Data!G678^2</f>
        <v>3.1852710055168182E-4</v>
      </c>
      <c r="E678" s="8">
        <f t="shared" si="71"/>
        <v>0.2821910259698569</v>
      </c>
      <c r="F678" s="22">
        <f>'Parameters and Results'!$B$10*'Volatility and Adjustment a)'!F677 + (1-'Parameters and Results'!$B$10)*Data!H678^2</f>
        <v>2.2478778360390742E-5</v>
      </c>
      <c r="G678" s="8">
        <f t="shared" si="72"/>
        <v>7.4964622256753127E-2</v>
      </c>
      <c r="H678" s="22">
        <f>'Parameters and Results'!$B$10*H677 + (1-'Parameters and Results'!$B$10)*Data!I678^2</f>
        <v>5.7208878248787105E-4</v>
      </c>
      <c r="I678" s="8">
        <f t="shared" si="73"/>
        <v>0.37818275426302528</v>
      </c>
      <c r="J678" s="22">
        <f>'Parameters and Results'!$B$10*J677 + (1-'Parameters and Results'!$B$10)*Data!J678^2</f>
        <v>2.0230900524351675E-6</v>
      </c>
      <c r="K678" s="8">
        <f t="shared" si="74"/>
        <v>2.2489386677025939E-2</v>
      </c>
      <c r="L678" s="22">
        <f>'Parameters and Results'!$B$10*L677 + (1-'Parameters and Results'!$B$10)*Data!K678^2</f>
        <v>6.1745574064748111E-4</v>
      </c>
      <c r="M678" s="8">
        <f t="shared" si="75"/>
        <v>0.39289176010941013</v>
      </c>
      <c r="N678" s="8">
        <f>Data!I678*$I$3023/I678</f>
        <v>2.1019775399649821E-3</v>
      </c>
      <c r="O678" s="8">
        <f>Data!J678*$K$3023/K678</f>
        <v>-6.8035195557499028E-4</v>
      </c>
      <c r="P678" s="8">
        <f t="shared" si="76"/>
        <v>1.4216255843899918E-3</v>
      </c>
    </row>
    <row r="679" spans="1:16" x14ac:dyDescent="0.2">
      <c r="A679" s="3">
        <v>36068</v>
      </c>
      <c r="B679" s="22">
        <f>'Parameters and Results'!$B$10*'Volatility and Adjustment a)'!B678 + (1-'Parameters and Results'!$B$10)*Data!F679^2</f>
        <v>3.3676090523726841E-4</v>
      </c>
      <c r="C679" s="8">
        <f t="shared" si="70"/>
        <v>0.29015552090097668</v>
      </c>
      <c r="D679" s="22">
        <f>'Parameters and Results'!$B$10*'Volatility and Adjustment a)'!D678 + (1-'Parameters and Results'!$B$10)*Data!G679^2</f>
        <v>3.57036217159269E-4</v>
      </c>
      <c r="E679" s="8">
        <f t="shared" si="71"/>
        <v>0.29876253829725247</v>
      </c>
      <c r="F679" s="22">
        <f>'Parameters and Results'!$B$10*'Volatility and Adjustment a)'!F678 + (1-'Parameters and Results'!$B$10)*Data!H679^2</f>
        <v>2.2232333118380048E-5</v>
      </c>
      <c r="G679" s="8">
        <f t="shared" si="72"/>
        <v>7.4552553810013855E-2</v>
      </c>
      <c r="H679" s="22">
        <f>'Parameters and Results'!$B$10*H678 + (1-'Parameters and Results'!$B$10)*Data!I679^2</f>
        <v>5.7335323051417521E-4</v>
      </c>
      <c r="I679" s="8">
        <f t="shared" si="73"/>
        <v>0.37860045909711176</v>
      </c>
      <c r="J679" s="22">
        <f>'Parameters and Results'!$B$10*J678 + (1-'Parameters and Results'!$B$10)*Data!J679^2</f>
        <v>2.000909980654205E-6</v>
      </c>
      <c r="K679" s="8">
        <f t="shared" si="74"/>
        <v>2.2365766143004163E-2</v>
      </c>
      <c r="L679" s="22">
        <f>'Parameters and Results'!$B$10*L678 + (1-'Parameters and Results'!$B$10)*Data!K679^2</f>
        <v>6.1233934755365084E-4</v>
      </c>
      <c r="M679" s="8">
        <f t="shared" si="75"/>
        <v>0.39126057415539928</v>
      </c>
      <c r="N679" s="8">
        <f>Data!I679*$I$3023/I679</f>
        <v>-1.8413284660795389E-2</v>
      </c>
      <c r="O679" s="8">
        <f>Data!J679*$K$3023/K679</f>
        <v>1.7859373724211742E-3</v>
      </c>
      <c r="P679" s="8">
        <f t="shared" si="76"/>
        <v>-1.6627347288374214E-2</v>
      </c>
    </row>
    <row r="680" spans="1:16" x14ac:dyDescent="0.2">
      <c r="A680" s="3">
        <v>36069</v>
      </c>
      <c r="B680" s="22">
        <f>'Parameters and Results'!$B$10*'Volatility and Adjustment a)'!B679 + (1-'Parameters and Results'!$B$10)*Data!F680^2</f>
        <v>3.7544335035303385E-4</v>
      </c>
      <c r="C680" s="8">
        <f t="shared" si="70"/>
        <v>0.30636716140647069</v>
      </c>
      <c r="D680" s="22">
        <f>'Parameters and Results'!$B$10*'Volatility and Adjustment a)'!D679 + (1-'Parameters and Results'!$B$10)*Data!G680^2</f>
        <v>3.9168706022620412E-4</v>
      </c>
      <c r="E680" s="8">
        <f t="shared" si="71"/>
        <v>0.31292453572155543</v>
      </c>
      <c r="F680" s="22">
        <f>'Parameters and Results'!$B$10*'Volatility and Adjustment a)'!F679 + (1-'Parameters and Results'!$B$10)*Data!H680^2</f>
        <v>2.1416205919976034E-5</v>
      </c>
      <c r="G680" s="8">
        <f t="shared" si="72"/>
        <v>7.3171384297374117E-2</v>
      </c>
      <c r="H680" s="22">
        <f>'Parameters and Results'!$B$10*H679 + (1-'Parameters and Results'!$B$10)*Data!I680^2</f>
        <v>6.5469196836254911E-4</v>
      </c>
      <c r="I680" s="8">
        <f t="shared" si="73"/>
        <v>0.40456518892588528</v>
      </c>
      <c r="J680" s="22">
        <f>'Parameters and Results'!$B$10*J679 + (1-'Parameters and Results'!$B$10)*Data!J680^2</f>
        <v>1.9274585327978437E-6</v>
      </c>
      <c r="K680" s="8">
        <f t="shared" si="74"/>
        <v>2.1951415289212243E-2</v>
      </c>
      <c r="L680" s="22">
        <f>'Parameters and Results'!$B$10*L679 + (1-'Parameters and Results'!$B$10)*Data!K680^2</f>
        <v>6.9603045232056321E-4</v>
      </c>
      <c r="M680" s="8">
        <f t="shared" si="75"/>
        <v>0.41714219767381577</v>
      </c>
      <c r="N680" s="8">
        <f>Data!I680*$I$3023/I680</f>
        <v>-3.1074409340237637E-2</v>
      </c>
      <c r="O680" s="8">
        <f>Data!J680*$K$3023/K680</f>
        <v>-1.2471756232133051E-3</v>
      </c>
      <c r="P680" s="8">
        <f t="shared" si="76"/>
        <v>-3.2321584963450944E-2</v>
      </c>
    </row>
    <row r="681" spans="1:16" x14ac:dyDescent="0.2">
      <c r="A681" s="3">
        <v>36070</v>
      </c>
      <c r="B681" s="22">
        <f>'Parameters and Results'!$B$10*'Volatility and Adjustment a)'!B680 + (1-'Parameters and Results'!$B$10)*Data!F681^2</f>
        <v>4.1698961808336014E-4</v>
      </c>
      <c r="C681" s="8">
        <f t="shared" si="70"/>
        <v>0.32287366650261218</v>
      </c>
      <c r="D681" s="22">
        <f>'Parameters and Results'!$B$10*'Volatility and Adjustment a)'!D680 + (1-'Parameters and Results'!$B$10)*Data!G681^2</f>
        <v>3.8412741442479153E-4</v>
      </c>
      <c r="E681" s="8">
        <f t="shared" si="71"/>
        <v>0.30989006696923649</v>
      </c>
      <c r="F681" s="22">
        <f>'Parameters and Results'!$B$10*'Volatility and Adjustment a)'!F680 + (1-'Parameters and Results'!$B$10)*Data!H681^2</f>
        <v>2.0205869636376359E-5</v>
      </c>
      <c r="G681" s="8">
        <f t="shared" si="72"/>
        <v>7.1073675922201249E-2</v>
      </c>
      <c r="H681" s="22">
        <f>'Parameters and Results'!$B$10*H680 + (1-'Parameters and Results'!$B$10)*Data!I681^2</f>
        <v>6.3891288505017242E-4</v>
      </c>
      <c r="I681" s="8">
        <f t="shared" si="73"/>
        <v>0.39966013219051899</v>
      </c>
      <c r="J681" s="22">
        <f>'Parameters and Results'!$B$10*J680 + (1-'Parameters and Results'!$B$10)*Data!J681^2</f>
        <v>1.8185282672738728E-6</v>
      </c>
      <c r="K681" s="8">
        <f t="shared" si="74"/>
        <v>2.1322102776660377E-2</v>
      </c>
      <c r="L681" s="22">
        <f>'Parameters and Results'!$B$10*L680 + (1-'Parameters and Results'!$B$10)*Data!K681^2</f>
        <v>6.7698311591442512E-4</v>
      </c>
      <c r="M681" s="8">
        <f t="shared" si="75"/>
        <v>0.41139491851335047</v>
      </c>
      <c r="N681" s="8">
        <f>Data!I681*$I$3023/I681</f>
        <v>-1.4174749181540595E-2</v>
      </c>
      <c r="O681" s="8">
        <f>Data!J681*$K$3023/K681</f>
        <v>4.8747024041043699E-4</v>
      </c>
      <c r="P681" s="8">
        <f t="shared" si="76"/>
        <v>-1.3687278941130159E-2</v>
      </c>
    </row>
    <row r="682" spans="1:16" x14ac:dyDescent="0.2">
      <c r="A682" s="3">
        <v>36073</v>
      </c>
      <c r="B682" s="22">
        <f>'Parameters and Results'!$B$10*'Volatility and Adjustment a)'!B681 + (1-'Parameters and Results'!$B$10)*Data!F682^2</f>
        <v>4.2007077066027825E-4</v>
      </c>
      <c r="C682" s="8">
        <f t="shared" si="70"/>
        <v>0.3240643341453508</v>
      </c>
      <c r="D682" s="22">
        <f>'Parameters and Results'!$B$10*'Volatility and Adjustment a)'!D681 + (1-'Parameters and Results'!$B$10)*Data!G682^2</f>
        <v>3.7301271168300369E-4</v>
      </c>
      <c r="E682" s="8">
        <f t="shared" si="71"/>
        <v>0.30537383306490246</v>
      </c>
      <c r="F682" s="22">
        <f>'Parameters and Results'!$B$10*'Volatility and Adjustment a)'!F681 + (1-'Parameters and Results'!$B$10)*Data!H682^2</f>
        <v>2.2251466449715063E-5</v>
      </c>
      <c r="G682" s="8">
        <f t="shared" si="72"/>
        <v>7.458462718569267E-2</v>
      </c>
      <c r="H682" s="22">
        <f>'Parameters and Results'!$B$10*H681 + (1-'Parameters and Results'!$B$10)*Data!I682^2</f>
        <v>6.4287687624417738E-4</v>
      </c>
      <c r="I682" s="8">
        <f t="shared" si="73"/>
        <v>0.40089801578586581</v>
      </c>
      <c r="J682" s="22">
        <f>'Parameters and Results'!$B$10*J681 + (1-'Parameters and Results'!$B$10)*Data!J682^2</f>
        <v>2.0026319804743563E-6</v>
      </c>
      <c r="K682" s="8">
        <f t="shared" si="74"/>
        <v>2.2375388155707804E-2</v>
      </c>
      <c r="L682" s="22">
        <f>'Parameters and Results'!$B$10*L681 + (1-'Parameters and Results'!$B$10)*Data!K682^2</f>
        <v>6.7191262955856239E-4</v>
      </c>
      <c r="M682" s="8">
        <f t="shared" si="75"/>
        <v>0.40985138451594938</v>
      </c>
      <c r="N682" s="8">
        <f>Data!I682*$I$3023/I682</f>
        <v>-1.8957441119755482E-2</v>
      </c>
      <c r="O682" s="8">
        <f>Data!J682*$K$3023/K682</f>
        <v>3.0690595546284238E-3</v>
      </c>
      <c r="P682" s="8">
        <f t="shared" si="76"/>
        <v>-1.5888381565127056E-2</v>
      </c>
    </row>
    <row r="683" spans="1:16" x14ac:dyDescent="0.2">
      <c r="A683" s="3">
        <v>36074</v>
      </c>
      <c r="B683" s="22">
        <f>'Parameters and Results'!$B$10*'Volatility and Adjustment a)'!B682 + (1-'Parameters and Results'!$B$10)*Data!F683^2</f>
        <v>5.0692127364228333E-4</v>
      </c>
      <c r="C683" s="8">
        <f t="shared" si="70"/>
        <v>0.35599202015013037</v>
      </c>
      <c r="D683" s="22">
        <f>'Parameters and Results'!$B$10*'Volatility and Adjustment a)'!D682 + (1-'Parameters and Results'!$B$10)*Data!G683^2</f>
        <v>3.5160351702992525E-4</v>
      </c>
      <c r="E683" s="8">
        <f t="shared" si="71"/>
        <v>0.29648082443470325</v>
      </c>
      <c r="F683" s="22">
        <f>'Parameters and Results'!$B$10*'Volatility and Adjustment a)'!F682 + (1-'Parameters and Results'!$B$10)*Data!H683^2</f>
        <v>2.1891580415813211E-5</v>
      </c>
      <c r="G683" s="8">
        <f t="shared" si="72"/>
        <v>7.3979017998033081E-2</v>
      </c>
      <c r="H683" s="22">
        <f>'Parameters and Results'!$B$10*H682 + (1-'Parameters and Results'!$B$10)*Data!I683^2</f>
        <v>6.8051933954659243E-4</v>
      </c>
      <c r="I683" s="8">
        <f t="shared" si="73"/>
        <v>0.41246798043805544</v>
      </c>
      <c r="J683" s="22">
        <f>'Parameters and Results'!$B$10*J682 + (1-'Parameters and Results'!$B$10)*Data!J683^2</f>
        <v>1.9702422374231895E-6</v>
      </c>
      <c r="K683" s="8">
        <f t="shared" si="74"/>
        <v>2.219370539940993E-2</v>
      </c>
      <c r="L683" s="22">
        <f>'Parameters and Results'!$B$10*L682 + (1-'Parameters and Results'!$B$10)*Data!K683^2</f>
        <v>7.1307343588694052E-4</v>
      </c>
      <c r="M683" s="8">
        <f t="shared" si="75"/>
        <v>0.42221837829698405</v>
      </c>
      <c r="N683" s="8">
        <f>Data!I683*$I$3023/I683</f>
        <v>2.473318154721231E-2</v>
      </c>
      <c r="O683" s="8">
        <f>Data!J683*$K$3023/K683</f>
        <v>1.6928606807937569E-3</v>
      </c>
      <c r="P683" s="8">
        <f t="shared" si="76"/>
        <v>2.6426042228006066E-2</v>
      </c>
    </row>
    <row r="684" spans="1:16" x14ac:dyDescent="0.2">
      <c r="A684" s="3">
        <v>36075</v>
      </c>
      <c r="B684" s="22">
        <f>'Parameters and Results'!$B$10*'Volatility and Adjustment a)'!B683 + (1-'Parameters and Results'!$B$10)*Data!F684^2</f>
        <v>4.7811868293030463E-4</v>
      </c>
      <c r="C684" s="8">
        <f t="shared" si="70"/>
        <v>0.34573063319957076</v>
      </c>
      <c r="D684" s="22">
        <f>'Parameters and Results'!$B$10*'Volatility and Adjustment a)'!D683 + (1-'Parameters and Results'!$B$10)*Data!G684^2</f>
        <v>3.426542402804234E-4</v>
      </c>
      <c r="E684" s="8">
        <f t="shared" si="71"/>
        <v>0.29268337853404974</v>
      </c>
      <c r="F684" s="22">
        <f>'Parameters and Results'!$B$10*'Volatility and Adjustment a)'!F683 + (1-'Parameters and Results'!$B$10)*Data!H684^2</f>
        <v>2.4406547223902574E-5</v>
      </c>
      <c r="G684" s="8">
        <f t="shared" si="72"/>
        <v>7.8112974632743595E-2</v>
      </c>
      <c r="H684" s="22">
        <f>'Parameters and Results'!$B$10*H683 + (1-'Parameters and Results'!$B$10)*Data!I684^2</f>
        <v>6.4864747687904897E-4</v>
      </c>
      <c r="I684" s="8">
        <f t="shared" si="73"/>
        <v>0.40269326939962907</v>
      </c>
      <c r="J684" s="22">
        <f>'Parameters and Results'!$B$10*J683 + (1-'Parameters and Results'!$B$10)*Data!J684^2</f>
        <v>2.1965892501512323E-6</v>
      </c>
      <c r="K684" s="8">
        <f t="shared" si="74"/>
        <v>2.3433892389823081E-2</v>
      </c>
      <c r="L684" s="22">
        <f>'Parameters and Results'!$B$10*L683 + (1-'Parameters and Results'!$B$10)*Data!K684^2</f>
        <v>6.8310687787444507E-4</v>
      </c>
      <c r="M684" s="8">
        <f t="shared" si="75"/>
        <v>0.41325139983865905</v>
      </c>
      <c r="N684" s="8">
        <f>Data!I684*$I$3023/I684</f>
        <v>-8.6858514079450506E-3</v>
      </c>
      <c r="O684" s="8">
        <f>Data!J684*$K$3023/K684</f>
        <v>-3.1766653942846366E-3</v>
      </c>
      <c r="P684" s="8">
        <f t="shared" si="76"/>
        <v>-1.1862516802229687E-2</v>
      </c>
    </row>
    <row r="685" spans="1:16" x14ac:dyDescent="0.2">
      <c r="A685" s="3">
        <v>36076</v>
      </c>
      <c r="B685" s="22">
        <f>'Parameters and Results'!$B$10*'Volatility and Adjustment a)'!B684 + (1-'Parameters and Results'!$B$10)*Data!F685^2</f>
        <v>4.9411705837573618E-4</v>
      </c>
      <c r="C685" s="8">
        <f t="shared" si="70"/>
        <v>0.35146730231123069</v>
      </c>
      <c r="D685" s="22">
        <f>'Parameters and Results'!$B$10*'Volatility and Adjustment a)'!D684 + (1-'Parameters and Results'!$B$10)*Data!G685^2</f>
        <v>3.3389753361310221E-4</v>
      </c>
      <c r="E685" s="8">
        <f t="shared" si="71"/>
        <v>0.28891933719167284</v>
      </c>
      <c r="F685" s="22">
        <f>'Parameters and Results'!$B$10*'Volatility and Adjustment a)'!F684 + (1-'Parameters and Results'!$B$10)*Data!H685^2</f>
        <v>3.6188511321911068E-5</v>
      </c>
      <c r="G685" s="8">
        <f t="shared" si="72"/>
        <v>9.5116390966424741E-2</v>
      </c>
      <c r="H685" s="22">
        <f>'Parameters and Results'!$B$10*H684 + (1-'Parameters and Results'!$B$10)*Data!I685^2</f>
        <v>6.2568042318573351E-4</v>
      </c>
      <c r="I685" s="8">
        <f t="shared" si="73"/>
        <v>0.39549981769456399</v>
      </c>
      <c r="J685" s="22">
        <f>'Parameters and Results'!$B$10*J684 + (1-'Parameters and Results'!$B$10)*Data!J685^2</f>
        <v>3.2569660189719971E-6</v>
      </c>
      <c r="K685" s="8">
        <f t="shared" si="74"/>
        <v>2.8534917289927429E-2</v>
      </c>
      <c r="L685" s="22">
        <f>'Parameters and Results'!$B$10*L684 + (1-'Parameters and Results'!$B$10)*Data!K685^2</f>
        <v>6.6798619473408896E-4</v>
      </c>
      <c r="M685" s="8">
        <f t="shared" si="75"/>
        <v>0.40865211205072982</v>
      </c>
      <c r="N685" s="8">
        <f>Data!I685*$I$3023/I685</f>
        <v>-1.180071368923289E-2</v>
      </c>
      <c r="O685" s="8">
        <f>Data!J685*$K$3023/K685</f>
        <v>-4.8526097022645615E-3</v>
      </c>
      <c r="P685" s="8">
        <f t="shared" si="76"/>
        <v>-1.665332339149745E-2</v>
      </c>
    </row>
    <row r="686" spans="1:16" x14ac:dyDescent="0.2">
      <c r="A686" s="3">
        <v>36077</v>
      </c>
      <c r="B686" s="22">
        <f>'Parameters and Results'!$B$10*'Volatility and Adjustment a)'!B685 + (1-'Parameters and Results'!$B$10)*Data!F686^2</f>
        <v>5.0550137692877866E-4</v>
      </c>
      <c r="C686" s="8">
        <f t="shared" si="70"/>
        <v>0.35549310011896806</v>
      </c>
      <c r="D686" s="22">
        <f>'Parameters and Results'!$B$10*'Volatility and Adjustment a)'!D685 + (1-'Parameters and Results'!$B$10)*Data!G686^2</f>
        <v>3.2470249260697247E-4</v>
      </c>
      <c r="E686" s="8">
        <f t="shared" si="71"/>
        <v>0.28491336078138407</v>
      </c>
      <c r="F686" s="22">
        <f>'Parameters and Results'!$B$10*'Volatility and Adjustment a)'!F685 + (1-'Parameters and Results'!$B$10)*Data!H686^2</f>
        <v>4.155858240027249E-5</v>
      </c>
      <c r="G686" s="8">
        <f t="shared" si="72"/>
        <v>0.10192961100714612</v>
      </c>
      <c r="H686" s="22">
        <f>'Parameters and Results'!$B$10*H685 + (1-'Parameters and Results'!$B$10)*Data!I686^2</f>
        <v>6.426435861879269E-4</v>
      </c>
      <c r="I686" s="8">
        <f t="shared" si="73"/>
        <v>0.40082526934685858</v>
      </c>
      <c r="J686" s="22">
        <f>'Parameters and Results'!$B$10*J685 + (1-'Parameters and Results'!$B$10)*Data!J686^2</f>
        <v>3.7402724160245253E-6</v>
      </c>
      <c r="K686" s="8">
        <f t="shared" si="74"/>
        <v>3.0578883302143839E-2</v>
      </c>
      <c r="L686" s="22">
        <f>'Parameters and Results'!$B$10*L685 + (1-'Parameters and Results'!$B$10)*Data!K686^2</f>
        <v>6.9525414035602657E-4</v>
      </c>
      <c r="M686" s="8">
        <f t="shared" si="75"/>
        <v>0.41690950467578292</v>
      </c>
      <c r="N686" s="8">
        <f>Data!I686*$I$3023/I686</f>
        <v>2.152329861099889E-2</v>
      </c>
      <c r="O686" s="8">
        <f>Data!J686*$K$3023/K686</f>
        <v>3.416705880669074E-3</v>
      </c>
      <c r="P686" s="8">
        <f t="shared" si="76"/>
        <v>2.4940004491667965E-2</v>
      </c>
    </row>
    <row r="687" spans="1:16" x14ac:dyDescent="0.2">
      <c r="A687" s="3">
        <v>36081</v>
      </c>
      <c r="B687" s="22">
        <f>'Parameters and Results'!$B$10*'Volatility and Adjustment a)'!B686 + (1-'Parameters and Results'!$B$10)*Data!F687^2</f>
        <v>5.4443698073289575E-4</v>
      </c>
      <c r="C687" s="8">
        <f t="shared" si="70"/>
        <v>0.36892986485675555</v>
      </c>
      <c r="D687" s="22">
        <f>'Parameters and Results'!$B$10*'Volatility and Adjustment a)'!D686 + (1-'Parameters and Results'!$B$10)*Data!G687^2</f>
        <v>3.0573225682763058E-4</v>
      </c>
      <c r="E687" s="8">
        <f t="shared" si="71"/>
        <v>0.2764653038030408</v>
      </c>
      <c r="F687" s="22">
        <f>'Parameters and Results'!$B$10*'Volatility and Adjustment a)'!F686 + (1-'Parameters and Results'!$B$10)*Data!H687^2</f>
        <v>3.9111656858569109E-5</v>
      </c>
      <c r="G687" s="8">
        <f t="shared" si="72"/>
        <v>9.88833363850668E-2</v>
      </c>
      <c r="H687" s="22">
        <f>'Parameters and Results'!$B$10*H686 + (1-'Parameters and Results'!$B$10)*Data!I687^2</f>
        <v>6.5163862591820221E-4</v>
      </c>
      <c r="I687" s="8">
        <f t="shared" si="73"/>
        <v>0.40362068390947281</v>
      </c>
      <c r="J687" s="22">
        <f>'Parameters and Results'!$B$10*J686 + (1-'Parameters and Results'!$B$10)*Data!J687^2</f>
        <v>3.5200491172712216E-6</v>
      </c>
      <c r="K687" s="8">
        <f t="shared" si="74"/>
        <v>2.9665000915520049E-2</v>
      </c>
      <c r="L687" s="22">
        <f>'Parameters and Results'!$B$10*L686 + (1-'Parameters and Results'!$B$10)*Data!K687^2</f>
        <v>7.0198981249396119E-4</v>
      </c>
      <c r="M687" s="8">
        <f t="shared" si="75"/>
        <v>0.41892416154178824</v>
      </c>
      <c r="N687" s="8">
        <f>Data!I687*$I$3023/I687</f>
        <v>1.9964954250581632E-2</v>
      </c>
      <c r="O687" s="8">
        <f>Data!J687*$K$3023/K687</f>
        <v>2.7682350112512533E-4</v>
      </c>
      <c r="P687" s="8">
        <f t="shared" si="76"/>
        <v>2.0241777751706758E-2</v>
      </c>
    </row>
    <row r="688" spans="1:16" x14ac:dyDescent="0.2">
      <c r="A688" s="3">
        <v>36082</v>
      </c>
      <c r="B688" s="22">
        <f>'Parameters and Results'!$B$10*'Volatility and Adjustment a)'!B687 + (1-'Parameters and Results'!$B$10)*Data!F688^2</f>
        <v>5.1733800596308018E-4</v>
      </c>
      <c r="C688" s="8">
        <f t="shared" si="70"/>
        <v>0.35963106302260661</v>
      </c>
      <c r="D688" s="22">
        <f>'Parameters and Results'!$B$10*'Volatility and Adjustment a)'!D687 + (1-'Parameters and Results'!$B$10)*Data!G688^2</f>
        <v>2.9429414882195542E-4</v>
      </c>
      <c r="E688" s="8">
        <f t="shared" si="71"/>
        <v>0.27124442336293081</v>
      </c>
      <c r="F688" s="22">
        <f>'Parameters and Results'!$B$10*'Volatility and Adjustment a)'!F687 + (1-'Parameters and Results'!$B$10)*Data!H688^2</f>
        <v>3.7095774094656122E-5</v>
      </c>
      <c r="G688" s="8">
        <f t="shared" si="72"/>
        <v>9.6301316313246885E-2</v>
      </c>
      <c r="H688" s="22">
        <f>'Parameters and Results'!$B$10*H687 + (1-'Parameters and Results'!$B$10)*Data!I688^2</f>
        <v>6.2467595863404226E-4</v>
      </c>
      <c r="I688" s="8">
        <f t="shared" si="73"/>
        <v>0.39518222335842812</v>
      </c>
      <c r="J688" s="22">
        <f>'Parameters and Results'!$B$10*J687 + (1-'Parameters and Results'!$B$10)*Data!J688^2</f>
        <v>3.3386196685190532E-6</v>
      </c>
      <c r="K688" s="8">
        <f t="shared" si="74"/>
        <v>2.8890394893974075E-2</v>
      </c>
      <c r="L688" s="22">
        <f>'Parameters and Results'!$B$10*L687 + (1-'Parameters and Results'!$B$10)*Data!K688^2</f>
        <v>6.7083364825797835E-4</v>
      </c>
      <c r="M688" s="8">
        <f t="shared" si="75"/>
        <v>0.40952217530250373</v>
      </c>
      <c r="N688" s="8">
        <f>Data!I688*$I$3023/I688</f>
        <v>1.0301107236131644E-2</v>
      </c>
      <c r="O688" s="8">
        <f>Data!J688*$K$3023/K688</f>
        <v>-7.5743253096862708E-4</v>
      </c>
      <c r="P688" s="8">
        <f t="shared" si="76"/>
        <v>9.5436747051630168E-3</v>
      </c>
    </row>
    <row r="689" spans="1:16" x14ac:dyDescent="0.2">
      <c r="A689" s="3">
        <v>36083</v>
      </c>
      <c r="B689" s="22">
        <f>'Parameters and Results'!$B$10*'Volatility and Adjustment a)'!B688 + (1-'Parameters and Results'!$B$10)*Data!F689^2</f>
        <v>4.8705235093794653E-4</v>
      </c>
      <c r="C689" s="8">
        <f t="shared" si="70"/>
        <v>0.34894568020608396</v>
      </c>
      <c r="D689" s="22">
        <f>'Parameters and Results'!$B$10*'Volatility and Adjustment a)'!D688 + (1-'Parameters and Results'!$B$10)*Data!G689^2</f>
        <v>3.7691707233821869E-4</v>
      </c>
      <c r="E689" s="8">
        <f t="shared" si="71"/>
        <v>0.30696786164768891</v>
      </c>
      <c r="F689" s="22">
        <f>'Parameters and Results'!$B$10*'Volatility and Adjustment a)'!F688 + (1-'Parameters and Results'!$B$10)*Data!H689^2</f>
        <v>3.5020640948423947E-5</v>
      </c>
      <c r="G689" s="8">
        <f t="shared" si="72"/>
        <v>9.3569013231443177E-2</v>
      </c>
      <c r="H689" s="22">
        <f>'Parameters and Results'!$B$10*H688 + (1-'Parameters and Results'!$B$10)*Data!I689^2</f>
        <v>6.2523562119064572E-4</v>
      </c>
      <c r="I689" s="8">
        <f t="shared" si="73"/>
        <v>0.39535921046266448</v>
      </c>
      <c r="J689" s="22">
        <f>'Parameters and Results'!$B$10*J688 + (1-'Parameters and Results'!$B$10)*Data!J689^2</f>
        <v>3.1518576853581573E-6</v>
      </c>
      <c r="K689" s="8">
        <f t="shared" si="74"/>
        <v>2.807070396943296E-2</v>
      </c>
      <c r="L689" s="22">
        <f>'Parameters and Results'!$B$10*L688 + (1-'Parameters and Results'!$B$10)*Data!K689^2</f>
        <v>6.7007356991029862E-4</v>
      </c>
      <c r="M689" s="8">
        <f t="shared" si="75"/>
        <v>0.40929010796447873</v>
      </c>
      <c r="N689" s="8">
        <f>Data!I689*$I$3023/I689</f>
        <v>1.8229696237992882E-2</v>
      </c>
      <c r="O689" s="8">
        <f>Data!J689*$K$3023/K689</f>
        <v>5.2599559940488588E-4</v>
      </c>
      <c r="P689" s="8">
        <f t="shared" si="76"/>
        <v>1.8755691837397767E-2</v>
      </c>
    </row>
    <row r="690" spans="1:16" x14ac:dyDescent="0.2">
      <c r="A690" s="3">
        <v>36084</v>
      </c>
      <c r="B690" s="22">
        <f>'Parameters and Results'!$B$10*'Volatility and Adjustment a)'!B689 + (1-'Parameters and Results'!$B$10)*Data!F690^2</f>
        <v>4.7146413971863163E-4</v>
      </c>
      <c r="C690" s="8">
        <f t="shared" si="70"/>
        <v>0.34331623167228476</v>
      </c>
      <c r="D690" s="22">
        <f>'Parameters and Results'!$B$10*'Volatility and Adjustment a)'!D689 + (1-'Parameters and Results'!$B$10)*Data!G690^2</f>
        <v>3.5862584264851634E-4</v>
      </c>
      <c r="E690" s="8">
        <f t="shared" si="71"/>
        <v>0.29942688700604209</v>
      </c>
      <c r="F690" s="22">
        <f>'Parameters and Results'!$B$10*'Volatility and Adjustment a)'!F689 + (1-'Parameters and Results'!$B$10)*Data!H690^2</f>
        <v>3.2920230115281447E-5</v>
      </c>
      <c r="G690" s="8">
        <f t="shared" si="72"/>
        <v>9.0719664510073891E-2</v>
      </c>
      <c r="H690" s="22">
        <f>'Parameters and Results'!$B$10*H689 + (1-'Parameters and Results'!$B$10)*Data!I690^2</f>
        <v>6.0667743730044078E-4</v>
      </c>
      <c r="I690" s="8">
        <f t="shared" si="73"/>
        <v>0.38944750522388788</v>
      </c>
      <c r="J690" s="22">
        <f>'Parameters and Results'!$B$10*J689 + (1-'Parameters and Results'!$B$10)*Data!J690^2</f>
        <v>2.9628207103753324E-6</v>
      </c>
      <c r="K690" s="8">
        <f t="shared" si="74"/>
        <v>2.7215899353022179E-2</v>
      </c>
      <c r="L690" s="22">
        <f>'Parameters and Results'!$B$10*L689 + (1-'Parameters and Results'!$B$10)*Data!K690^2</f>
        <v>6.4875003158315766E-4</v>
      </c>
      <c r="M690" s="8">
        <f t="shared" si="75"/>
        <v>0.40272510214262708</v>
      </c>
      <c r="N690" s="8">
        <f>Data!I690*$I$3023/I690</f>
        <v>1.3063924814271268E-2</v>
      </c>
      <c r="O690" s="8">
        <f>Data!J690*$K$3023/K690</f>
        <v>-4.0215876573079111E-5</v>
      </c>
      <c r="P690" s="8">
        <f t="shared" si="76"/>
        <v>1.3023708937698188E-2</v>
      </c>
    </row>
    <row r="691" spans="1:16" x14ac:dyDescent="0.2">
      <c r="A691" s="3">
        <v>36087</v>
      </c>
      <c r="B691" s="22">
        <f>'Parameters and Results'!$B$10*'Volatility and Adjustment a)'!B690 + (1-'Parameters and Results'!$B$10)*Data!F691^2</f>
        <v>4.5029279838477613E-4</v>
      </c>
      <c r="C691" s="8">
        <f t="shared" si="70"/>
        <v>0.33551929839607442</v>
      </c>
      <c r="D691" s="22">
        <f>'Parameters and Results'!$B$10*'Volatility and Adjustment a)'!D690 + (1-'Parameters and Results'!$B$10)*Data!G691^2</f>
        <v>3.3901365705131645E-4</v>
      </c>
      <c r="E691" s="8">
        <f t="shared" si="71"/>
        <v>0.29112439654352074</v>
      </c>
      <c r="F691" s="22">
        <f>'Parameters and Results'!$B$10*'Volatility and Adjustment a)'!F690 + (1-'Parameters and Results'!$B$10)*Data!H691^2</f>
        <v>3.1198968151393109E-5</v>
      </c>
      <c r="G691" s="8">
        <f t="shared" si="72"/>
        <v>8.8316148228103089E-2</v>
      </c>
      <c r="H691" s="22">
        <f>'Parameters and Results'!$B$10*H690 + (1-'Parameters and Results'!$B$10)*Data!I691^2</f>
        <v>5.7280117076240211E-4</v>
      </c>
      <c r="I691" s="8">
        <f t="shared" si="73"/>
        <v>0.37841814529776518</v>
      </c>
      <c r="J691" s="22">
        <f>'Parameters and Results'!$B$10*J690 + (1-'Parameters and Results'!$B$10)*Data!J691^2</f>
        <v>2.807907133625382E-6</v>
      </c>
      <c r="K691" s="8">
        <f t="shared" si="74"/>
        <v>2.649484446843094E-2</v>
      </c>
      <c r="L691" s="22">
        <f>'Parameters and Results'!$B$10*L690 + (1-'Parameters and Results'!$B$10)*Data!K691^2</f>
        <v>6.118918636428798E-4</v>
      </c>
      <c r="M691" s="8">
        <f t="shared" si="75"/>
        <v>0.39111758578555372</v>
      </c>
      <c r="N691" s="8">
        <f>Data!I691*$I$3023/I691</f>
        <v>-4.9063120784120446E-3</v>
      </c>
      <c r="O691" s="8">
        <f>Data!J691*$K$3023/K691</f>
        <v>7.236324999093254E-4</v>
      </c>
      <c r="P691" s="8">
        <f t="shared" si="76"/>
        <v>-4.1826795785027196E-3</v>
      </c>
    </row>
    <row r="692" spans="1:16" x14ac:dyDescent="0.2">
      <c r="A692" s="3">
        <v>36088</v>
      </c>
      <c r="B692" s="22">
        <f>'Parameters and Results'!$B$10*'Volatility and Adjustment a)'!B691 + (1-'Parameters and Results'!$B$10)*Data!F692^2</f>
        <v>4.9170365745012702E-4</v>
      </c>
      <c r="C692" s="8">
        <f t="shared" si="70"/>
        <v>0.35060792113489359</v>
      </c>
      <c r="D692" s="22">
        <f>'Parameters and Results'!$B$10*'Volatility and Adjustment a)'!D691 + (1-'Parameters and Results'!$B$10)*Data!G692^2</f>
        <v>3.1879872889018011E-4</v>
      </c>
      <c r="E692" s="8">
        <f t="shared" si="71"/>
        <v>0.28231132145655269</v>
      </c>
      <c r="F692" s="22">
        <f>'Parameters and Results'!$B$10*'Volatility and Adjustment a)'!F691 + (1-'Parameters and Results'!$B$10)*Data!H692^2</f>
        <v>3.0201363807673133E-5</v>
      </c>
      <c r="G692" s="8">
        <f t="shared" si="72"/>
        <v>8.6892697920586418E-2</v>
      </c>
      <c r="H692" s="22">
        <f>'Parameters and Results'!$B$10*H691 + (1-'Parameters and Results'!$B$10)*Data!I692^2</f>
        <v>5.9363395068194862E-4</v>
      </c>
      <c r="I692" s="8">
        <f t="shared" si="73"/>
        <v>0.38523822197503604</v>
      </c>
      <c r="J692" s="22">
        <f>'Parameters and Results'!$B$10*J691 + (1-'Parameters and Results'!$B$10)*Data!J692^2</f>
        <v>2.7181227426905843E-6</v>
      </c>
      <c r="K692" s="8">
        <f t="shared" si="74"/>
        <v>2.6067809376175935E-2</v>
      </c>
      <c r="L692" s="22">
        <f>'Parameters and Results'!$B$10*L691 + (1-'Parameters and Results'!$B$10)*Data!K692^2</f>
        <v>6.2628955569355902E-4</v>
      </c>
      <c r="M692" s="8">
        <f t="shared" si="75"/>
        <v>0.39569229070502465</v>
      </c>
      <c r="N692" s="8">
        <f>Data!I692*$I$3023/I692</f>
        <v>2.2536854243072321E-2</v>
      </c>
      <c r="O692" s="8">
        <f>Data!J692*$K$3023/K692</f>
        <v>-1.3647020295458571E-3</v>
      </c>
      <c r="P692" s="8">
        <f t="shared" si="76"/>
        <v>2.1172152213526464E-2</v>
      </c>
    </row>
    <row r="693" spans="1:16" x14ac:dyDescent="0.2">
      <c r="A693" s="3">
        <v>36089</v>
      </c>
      <c r="B693" s="22">
        <f>'Parameters and Results'!$B$10*'Volatility and Adjustment a)'!B692 + (1-'Parameters and Results'!$B$10)*Data!F693^2</f>
        <v>4.6670415110665965E-4</v>
      </c>
      <c r="C693" s="8">
        <f t="shared" si="70"/>
        <v>0.34157874315692555</v>
      </c>
      <c r="D693" s="22">
        <f>'Parameters and Results'!$B$10*'Volatility and Adjustment a)'!D692 + (1-'Parameters and Results'!$B$10)*Data!G693^2</f>
        <v>3.0156201358015936E-4</v>
      </c>
      <c r="E693" s="8">
        <f t="shared" si="71"/>
        <v>0.27457331151268116</v>
      </c>
      <c r="F693" s="22">
        <f>'Parameters and Results'!$B$10*'Volatility and Adjustment a)'!F692 + (1-'Parameters and Results'!$B$10)*Data!H693^2</f>
        <v>2.901491633435233E-5</v>
      </c>
      <c r="G693" s="8">
        <f t="shared" si="72"/>
        <v>8.5168826947352533E-2</v>
      </c>
      <c r="H693" s="22">
        <f>'Parameters and Results'!$B$10*H692 + (1-'Parameters and Results'!$B$10)*Data!I693^2</f>
        <v>5.5925713292130739E-4</v>
      </c>
      <c r="I693" s="8">
        <f t="shared" si="73"/>
        <v>0.3739174818463652</v>
      </c>
      <c r="J693" s="22">
        <f>'Parameters and Results'!$B$10*J692 + (1-'Parameters and Results'!$B$10)*Data!J693^2</f>
        <v>2.6113424700917121E-6</v>
      </c>
      <c r="K693" s="8">
        <f t="shared" si="74"/>
        <v>2.555064808420577E-2</v>
      </c>
      <c r="L693" s="22">
        <f>'Parameters and Results'!$B$10*L692 + (1-'Parameters and Results'!$B$10)*Data!K693^2</f>
        <v>5.8948097647375751E-4</v>
      </c>
      <c r="M693" s="8">
        <f t="shared" si="75"/>
        <v>0.3838883224564657</v>
      </c>
      <c r="N693" s="8">
        <f>Data!I693*$I$3023/I693</f>
        <v>-3.4817554865456094E-3</v>
      </c>
      <c r="O693" s="8">
        <f>Data!J693*$K$3023/K693</f>
        <v>1.1777744473400475E-3</v>
      </c>
      <c r="P693" s="8">
        <f t="shared" si="76"/>
        <v>-2.3039810392055616E-3</v>
      </c>
    </row>
    <row r="694" spans="1:16" x14ac:dyDescent="0.2">
      <c r="A694" s="3">
        <v>36090</v>
      </c>
      <c r="B694" s="22">
        <f>'Parameters and Results'!$B$10*'Volatility and Adjustment a)'!B693 + (1-'Parameters and Results'!$B$10)*Data!F694^2</f>
        <v>4.3989813226661225E-4</v>
      </c>
      <c r="C694" s="8">
        <f t="shared" si="70"/>
        <v>0.33162408396654947</v>
      </c>
      <c r="D694" s="22">
        <f>'Parameters and Results'!$B$10*'Volatility and Adjustment a)'!D693 + (1-'Parameters and Results'!$B$10)*Data!G694^2</f>
        <v>2.8727836386412527E-4</v>
      </c>
      <c r="E694" s="8">
        <f t="shared" si="71"/>
        <v>0.26799177406411434</v>
      </c>
      <c r="F694" s="22">
        <f>'Parameters and Results'!$B$10*'Volatility and Adjustment a)'!F693 + (1-'Parameters and Results'!$B$10)*Data!H694^2</f>
        <v>2.7903715869836531E-5</v>
      </c>
      <c r="G694" s="8">
        <f t="shared" si="72"/>
        <v>8.3522026839984748E-2</v>
      </c>
      <c r="H694" s="22">
        <f>'Parameters and Results'!$B$10*H693 + (1-'Parameters and Results'!$B$10)*Data!I694^2</f>
        <v>5.2974604916986067E-4</v>
      </c>
      <c r="I694" s="8">
        <f t="shared" si="73"/>
        <v>0.36391827694204254</v>
      </c>
      <c r="J694" s="22">
        <f>'Parameters and Results'!$B$10*J693 + (1-'Parameters and Results'!$B$10)*Data!J694^2</f>
        <v>2.51133442828529E-6</v>
      </c>
      <c r="K694" s="8">
        <f t="shared" si="74"/>
        <v>2.5056608051995437E-2</v>
      </c>
      <c r="L694" s="22">
        <f>'Parameters and Results'!$B$10*L693 + (1-'Parameters and Results'!$B$10)*Data!K694^2</f>
        <v>5.5917063787697813E-4</v>
      </c>
      <c r="M694" s="8">
        <f t="shared" si="75"/>
        <v>0.37388856557702393</v>
      </c>
      <c r="N694" s="8">
        <f>Data!I694*$I$3023/I694</f>
        <v>6.4575826151339845E-3</v>
      </c>
      <c r="O694" s="8">
        <f>Data!J694*$K$3023/K694</f>
        <v>1.2048873074387478E-3</v>
      </c>
      <c r="P694" s="8">
        <f t="shared" si="76"/>
        <v>7.6624699225727325E-3</v>
      </c>
    </row>
    <row r="695" spans="1:16" x14ac:dyDescent="0.2">
      <c r="A695" s="3">
        <v>36091</v>
      </c>
      <c r="B695" s="22">
        <f>'Parameters and Results'!$B$10*'Volatility and Adjustment a)'!B694 + (1-'Parameters and Results'!$B$10)*Data!F695^2</f>
        <v>4.1386453119306491E-4</v>
      </c>
      <c r="C695" s="8">
        <f t="shared" si="70"/>
        <v>0.32166151898893069</v>
      </c>
      <c r="D695" s="22">
        <f>'Parameters and Results'!$B$10*'Volatility and Adjustment a)'!D694 + (1-'Parameters and Results'!$B$10)*Data!G695^2</f>
        <v>2.7321111036685106E-4</v>
      </c>
      <c r="E695" s="8">
        <f t="shared" si="71"/>
        <v>0.26134800093307153</v>
      </c>
      <c r="F695" s="22">
        <f>'Parameters and Results'!$B$10*'Volatility and Adjustment a)'!F694 + (1-'Parameters and Results'!$B$10)*Data!H695^2</f>
        <v>2.6753134993741926E-5</v>
      </c>
      <c r="G695" s="8">
        <f t="shared" si="72"/>
        <v>8.1781928006347968E-2</v>
      </c>
      <c r="H695" s="22">
        <f>'Parameters and Results'!$B$10*H694 + (1-'Parameters and Results'!$B$10)*Data!I695^2</f>
        <v>5.0017117103304915E-4</v>
      </c>
      <c r="I695" s="8">
        <f t="shared" si="73"/>
        <v>0.35361390351379329</v>
      </c>
      <c r="J695" s="22">
        <f>'Parameters and Results'!$B$10*J694 + (1-'Parameters and Results'!$B$10)*Data!J695^2</f>
        <v>2.4077821494367751E-6</v>
      </c>
      <c r="K695" s="8">
        <f t="shared" si="74"/>
        <v>2.45345784019044E-2</v>
      </c>
      <c r="L695" s="22">
        <f>'Parameters and Results'!$B$10*L694 + (1-'Parameters and Results'!$B$10)*Data!K695^2</f>
        <v>5.2723197597862959E-4</v>
      </c>
      <c r="M695" s="8">
        <f t="shared" si="75"/>
        <v>0.36305370676341731</v>
      </c>
      <c r="N695" s="8">
        <f>Data!I695*$I$3023/I695</f>
        <v>-4.9125306010876259E-3</v>
      </c>
      <c r="O695" s="8">
        <f>Data!J695*$K$3023/K695</f>
        <v>1.1221280590993992E-3</v>
      </c>
      <c r="P695" s="8">
        <f t="shared" si="76"/>
        <v>-3.7904025419882269E-3</v>
      </c>
    </row>
    <row r="696" spans="1:16" x14ac:dyDescent="0.2">
      <c r="A696" s="3">
        <v>36094</v>
      </c>
      <c r="B696" s="22">
        <f>'Parameters and Results'!$B$10*'Volatility and Adjustment a)'!B695 + (1-'Parameters and Results'!$B$10)*Data!F696^2</f>
        <v>3.894885078620487E-4</v>
      </c>
      <c r="C696" s="8">
        <f t="shared" si="70"/>
        <v>0.31204507200965725</v>
      </c>
      <c r="D696" s="22">
        <f>'Parameters and Results'!$B$10*'Volatility and Adjustment a)'!D695 + (1-'Parameters and Results'!$B$10)*Data!G696^2</f>
        <v>2.5696072215800774E-4</v>
      </c>
      <c r="E696" s="8">
        <f t="shared" si="71"/>
        <v>0.25345646675415867</v>
      </c>
      <c r="F696" s="22">
        <f>'Parameters and Results'!$B$10*'Volatility and Adjustment a)'!F695 + (1-'Parameters and Results'!$B$10)*Data!H696^2</f>
        <v>2.6181602552420989E-5</v>
      </c>
      <c r="G696" s="8">
        <f t="shared" si="72"/>
        <v>8.0903650338567834E-2</v>
      </c>
      <c r="H696" s="22">
        <f>'Parameters and Results'!$B$10*H695 + (1-'Parameters and Results'!$B$10)*Data!I696^2</f>
        <v>4.7079206245488977E-4</v>
      </c>
      <c r="I696" s="8">
        <f t="shared" si="73"/>
        <v>0.34307144389138894</v>
      </c>
      <c r="J696" s="22">
        <f>'Parameters and Results'!$B$10*J695 + (1-'Parameters and Results'!$B$10)*Data!J696^2</f>
        <v>2.3563442297178909E-6</v>
      </c>
      <c r="K696" s="8">
        <f t="shared" si="74"/>
        <v>2.4271095101570359E-2</v>
      </c>
      <c r="L696" s="22">
        <f>'Parameters and Results'!$B$10*L695 + (1-'Parameters and Results'!$B$10)*Data!K696^2</f>
        <v>4.968068772335315E-4</v>
      </c>
      <c r="M696" s="8">
        <f t="shared" si="75"/>
        <v>0.35242264301316234</v>
      </c>
      <c r="N696" s="8">
        <f>Data!I696*$I$3023/I696</f>
        <v>2.7060481823074269E-3</v>
      </c>
      <c r="O696" s="8">
        <f>Data!J696*$K$3023/K696</f>
        <v>1.5936844123404024E-3</v>
      </c>
      <c r="P696" s="8">
        <f t="shared" si="76"/>
        <v>4.2997325946478298E-3</v>
      </c>
    </row>
    <row r="697" spans="1:16" x14ac:dyDescent="0.2">
      <c r="A697" s="3">
        <v>36095</v>
      </c>
      <c r="B697" s="22">
        <f>'Parameters and Results'!$B$10*'Volatility and Adjustment a)'!B696 + (1-'Parameters and Results'!$B$10)*Data!F697^2</f>
        <v>3.8750263204382284E-4</v>
      </c>
      <c r="C697" s="8">
        <f t="shared" si="70"/>
        <v>0.31124854700215987</v>
      </c>
      <c r="D697" s="22">
        <f>'Parameters and Results'!$B$10*'Volatility and Adjustment a)'!D696 + (1-'Parameters and Results'!$B$10)*Data!G697^2</f>
        <v>2.4410194699997923E-4</v>
      </c>
      <c r="E697" s="8">
        <f t="shared" si="71"/>
        <v>0.24703337173344578</v>
      </c>
      <c r="F697" s="22">
        <f>'Parameters and Results'!$B$10*'Volatility and Adjustment a)'!F696 + (1-'Parameters and Results'!$B$10)*Data!H697^2</f>
        <v>2.7097415171158745E-5</v>
      </c>
      <c r="G697" s="8">
        <f t="shared" si="72"/>
        <v>8.2306462642915759E-2</v>
      </c>
      <c r="H697" s="22">
        <f>'Parameters and Results'!$B$10*H696 + (1-'Parameters and Results'!$B$10)*Data!I697^2</f>
        <v>4.5267211803737029E-4</v>
      </c>
      <c r="I697" s="8">
        <f t="shared" si="73"/>
        <v>0.33640456226000054</v>
      </c>
      <c r="J697" s="22">
        <f>'Parameters and Results'!$B$10*J696 + (1-'Parameters and Results'!$B$10)*Data!J697^2</f>
        <v>2.4387673654042892E-6</v>
      </c>
      <c r="K697" s="8">
        <f t="shared" si="74"/>
        <v>2.4691938792874738E-2</v>
      </c>
      <c r="L697" s="22">
        <f>'Parameters and Results'!$B$10*L696 + (1-'Parameters and Results'!$B$10)*Data!K697^2</f>
        <v>4.8036088782620501E-4</v>
      </c>
      <c r="M697" s="8">
        <f t="shared" si="75"/>
        <v>0.34654036122297682</v>
      </c>
      <c r="N697" s="8">
        <f>Data!I697*$I$3023/I697</f>
        <v>1.1054541445699421E-2</v>
      </c>
      <c r="O697" s="8">
        <f>Data!J697*$K$3023/K697</f>
        <v>2.4297468349522271E-3</v>
      </c>
      <c r="P697" s="8">
        <f t="shared" si="76"/>
        <v>1.3484288280651648E-2</v>
      </c>
    </row>
    <row r="698" spans="1:16" x14ac:dyDescent="0.2">
      <c r="A698" s="3">
        <v>36096</v>
      </c>
      <c r="B698" s="22">
        <f>'Parameters and Results'!$B$10*'Volatility and Adjustment a)'!B697 + (1-'Parameters and Results'!$B$10)*Data!F698^2</f>
        <v>3.6721025788850463E-4</v>
      </c>
      <c r="C698" s="8">
        <f t="shared" si="70"/>
        <v>0.30298938013093157</v>
      </c>
      <c r="D698" s="22">
        <f>'Parameters and Results'!$B$10*'Volatility and Adjustment a)'!D697 + (1-'Parameters and Results'!$B$10)*Data!G698^2</f>
        <v>2.2985459819349855E-4</v>
      </c>
      <c r="E698" s="8">
        <f t="shared" si="71"/>
        <v>0.23971576825143279</v>
      </c>
      <c r="F698" s="22">
        <f>'Parameters and Results'!$B$10*'Volatility and Adjustment a)'!F697 + (1-'Parameters and Results'!$B$10)*Data!H698^2</f>
        <v>2.5472428655038751E-5</v>
      </c>
      <c r="G698" s="8">
        <f t="shared" si="72"/>
        <v>7.9800420824452351E-2</v>
      </c>
      <c r="H698" s="22">
        <f>'Parameters and Results'!$B$10*H697 + (1-'Parameters and Results'!$B$10)*Data!I698^2</f>
        <v>4.2686632290169223E-4</v>
      </c>
      <c r="I698" s="8">
        <f t="shared" si="73"/>
        <v>0.32667503841803258</v>
      </c>
      <c r="J698" s="22">
        <f>'Parameters and Results'!$B$10*J697 + (1-'Parameters and Results'!$B$10)*Data!J698^2</f>
        <v>2.2925185789534897E-6</v>
      </c>
      <c r="K698" s="8">
        <f t="shared" si="74"/>
        <v>2.3940126247335713E-2</v>
      </c>
      <c r="L698" s="22">
        <f>'Parameters and Results'!$B$10*L697 + (1-'Parameters and Results'!$B$10)*Data!K698^2</f>
        <v>4.5287338453025417E-4</v>
      </c>
      <c r="M698" s="8">
        <f t="shared" si="75"/>
        <v>0.33647933983019451</v>
      </c>
      <c r="N698" s="8">
        <f>Data!I698*$I$3023/I698</f>
        <v>-4.1632113388760791E-3</v>
      </c>
      <c r="O698" s="8">
        <f>Data!J698*$K$3023/K698</f>
        <v>4.6560827677861274E-5</v>
      </c>
      <c r="P698" s="8">
        <f t="shared" si="76"/>
        <v>-4.1166505111982178E-3</v>
      </c>
    </row>
    <row r="699" spans="1:16" x14ac:dyDescent="0.2">
      <c r="A699" s="3">
        <v>36097</v>
      </c>
      <c r="B699" s="22">
        <f>'Parameters and Results'!$B$10*'Volatility and Adjustment a)'!B698 + (1-'Parameters and Results'!$B$10)*Data!F699^2</f>
        <v>3.5400421290540939E-4</v>
      </c>
      <c r="C699" s="8">
        <f t="shared" si="70"/>
        <v>0.29749126579843038</v>
      </c>
      <c r="D699" s="22">
        <f>'Parameters and Results'!$B$10*'Volatility and Adjustment a)'!D698 + (1-'Parameters and Results'!$B$10)*Data!G699^2</f>
        <v>2.3252679090544058E-4</v>
      </c>
      <c r="E699" s="8">
        <f t="shared" si="71"/>
        <v>0.24110515906209917</v>
      </c>
      <c r="F699" s="22">
        <f>'Parameters and Results'!$B$10*'Volatility and Adjustment a)'!F698 + (1-'Parameters and Results'!$B$10)*Data!H699^2</f>
        <v>2.425329739786865E-5</v>
      </c>
      <c r="G699" s="8">
        <f t="shared" si="72"/>
        <v>7.7867350985295264E-2</v>
      </c>
      <c r="H699" s="22">
        <f>'Parameters and Results'!$B$10*H698 + (1-'Parameters and Results'!$B$10)*Data!I699^2</f>
        <v>4.2420463232618216E-4</v>
      </c>
      <c r="I699" s="8">
        <f t="shared" si="73"/>
        <v>0.32565496784410575</v>
      </c>
      <c r="J699" s="22">
        <f>'Parameters and Results'!$B$10*J698 + (1-'Parameters and Results'!$B$10)*Data!J699^2</f>
        <v>2.1827967658081801E-6</v>
      </c>
      <c r="K699" s="8">
        <f t="shared" si="74"/>
        <v>2.3360205295588587E-2</v>
      </c>
      <c r="L699" s="22">
        <f>'Parameters and Results'!$B$10*L698 + (1-'Parameters and Results'!$B$10)*Data!K699^2</f>
        <v>4.4708073726102234E-4</v>
      </c>
      <c r="M699" s="8">
        <f t="shared" si="75"/>
        <v>0.33432048144745125</v>
      </c>
      <c r="N699" s="8">
        <f>Data!I699*$I$3023/I699</f>
        <v>1.7190406723827188E-2</v>
      </c>
      <c r="O699" s="8">
        <f>Data!J699*$K$3023/K699</f>
        <v>-9.0564292242486274E-4</v>
      </c>
      <c r="P699" s="8">
        <f t="shared" si="76"/>
        <v>1.6284763801402324E-2</v>
      </c>
    </row>
    <row r="700" spans="1:16" x14ac:dyDescent="0.2">
      <c r="A700" s="3">
        <v>36098</v>
      </c>
      <c r="B700" s="22">
        <f>'Parameters and Results'!$B$10*'Volatility and Adjustment a)'!B699 + (1-'Parameters and Results'!$B$10)*Data!F700^2</f>
        <v>3.4590780723582588E-4</v>
      </c>
      <c r="C700" s="8">
        <f t="shared" si="70"/>
        <v>0.29406963768630801</v>
      </c>
      <c r="D700" s="22">
        <f>'Parameters and Results'!$B$10*'Volatility and Adjustment a)'!D699 + (1-'Parameters and Results'!$B$10)*Data!G700^2</f>
        <v>2.267375498504546E-4</v>
      </c>
      <c r="E700" s="8">
        <f t="shared" si="71"/>
        <v>0.23808483249172688</v>
      </c>
      <c r="F700" s="22">
        <f>'Parameters and Results'!$B$10*'Volatility and Adjustment a)'!F699 + (1-'Parameters and Results'!$B$10)*Data!H700^2</f>
        <v>2.2911276755578813E-5</v>
      </c>
      <c r="G700" s="8">
        <f t="shared" si="72"/>
        <v>7.5682357183789559E-2</v>
      </c>
      <c r="H700" s="22">
        <f>'Parameters and Results'!$B$10*H699 + (1-'Parameters and Results'!$B$10)*Data!I700^2</f>
        <v>4.2098391928945483E-4</v>
      </c>
      <c r="I700" s="8">
        <f t="shared" si="73"/>
        <v>0.32441636799391566</v>
      </c>
      <c r="J700" s="22">
        <f>'Parameters and Results'!$B$10*J699 + (1-'Parameters and Results'!$B$10)*Data!J700^2</f>
        <v>2.0620149080020945E-6</v>
      </c>
      <c r="K700" s="8">
        <f t="shared" si="74"/>
        <v>2.2704707155136877E-2</v>
      </c>
      <c r="L700" s="22">
        <f>'Parameters and Results'!$B$10*L699 + (1-'Parameters and Results'!$B$10)*Data!K700^2</f>
        <v>4.4344937822420863E-4</v>
      </c>
      <c r="M700" s="8">
        <f t="shared" si="75"/>
        <v>0.33295997440541131</v>
      </c>
      <c r="N700" s="8">
        <f>Data!I700*$I$3023/I700</f>
        <v>1.6983689513059088E-2</v>
      </c>
      <c r="O700" s="8">
        <f>Data!J700*$K$3023/K700</f>
        <v>5.6372503805383379E-4</v>
      </c>
      <c r="P700" s="8">
        <f t="shared" si="76"/>
        <v>1.7547414551112923E-2</v>
      </c>
    </row>
    <row r="701" spans="1:16" x14ac:dyDescent="0.2">
      <c r="A701" s="3">
        <v>36101</v>
      </c>
      <c r="B701" s="22">
        <f>'Parameters and Results'!$B$10*'Volatility and Adjustment a)'!B700 + (1-'Parameters and Results'!$B$10)*Data!F701^2</f>
        <v>3.4030065506692494E-4</v>
      </c>
      <c r="C701" s="8">
        <f t="shared" si="70"/>
        <v>0.29167647105437083</v>
      </c>
      <c r="D701" s="22">
        <f>'Parameters and Results'!$B$10*'Volatility and Adjustment a)'!D700 + (1-'Parameters and Results'!$B$10)*Data!G701^2</f>
        <v>2.2134678324934123E-4</v>
      </c>
      <c r="E701" s="8">
        <f t="shared" si="71"/>
        <v>0.23523753062029729</v>
      </c>
      <c r="F701" s="22">
        <f>'Parameters and Results'!$B$10*'Volatility and Adjustment a)'!F700 + (1-'Parameters and Results'!$B$10)*Data!H701^2</f>
        <v>2.3019850370671588E-5</v>
      </c>
      <c r="G701" s="8">
        <f t="shared" si="72"/>
        <v>7.5861469750248697E-2</v>
      </c>
      <c r="H701" s="22">
        <f>'Parameters and Results'!$B$10*H700 + (1-'Parameters and Results'!$B$10)*Data!I701^2</f>
        <v>4.2025765450087824E-4</v>
      </c>
      <c r="I701" s="8">
        <f t="shared" si="73"/>
        <v>0.32413641206322313</v>
      </c>
      <c r="J701" s="22">
        <f>'Parameters and Results'!$B$10*J700 + (1-'Parameters and Results'!$B$10)*Data!J701^2</f>
        <v>2.0717865333604447E-6</v>
      </c>
      <c r="K701" s="8">
        <f t="shared" si="74"/>
        <v>2.2758440925074615E-2</v>
      </c>
      <c r="L701" s="22">
        <f>'Parameters and Results'!$B$10*L700 + (1-'Parameters and Results'!$B$10)*Data!K701^2</f>
        <v>4.4512803821644806E-4</v>
      </c>
      <c r="M701" s="8">
        <f t="shared" si="75"/>
        <v>0.33358958250237974</v>
      </c>
      <c r="N701" s="8">
        <f>Data!I701*$I$3023/I701</f>
        <v>1.7856455622918391E-2</v>
      </c>
      <c r="O701" s="8">
        <f>Data!J701*$K$3023/K701</f>
        <v>2.0359563242439943E-3</v>
      </c>
      <c r="P701" s="8">
        <f t="shared" si="76"/>
        <v>1.9892411947162385E-2</v>
      </c>
    </row>
    <row r="702" spans="1:16" x14ac:dyDescent="0.2">
      <c r="A702" s="3">
        <v>36102</v>
      </c>
      <c r="B702" s="22">
        <f>'Parameters and Results'!$B$10*'Volatility and Adjustment a)'!B701 + (1-'Parameters and Results'!$B$10)*Data!F702^2</f>
        <v>3.208030994145805E-4</v>
      </c>
      <c r="C702" s="8">
        <f t="shared" si="70"/>
        <v>0.28319741321849168</v>
      </c>
      <c r="D702" s="22">
        <f>'Parameters and Results'!$B$10*'Volatility and Adjustment a)'!D701 + (1-'Parameters and Results'!$B$10)*Data!G702^2</f>
        <v>2.080940421153909E-4</v>
      </c>
      <c r="E702" s="8">
        <f t="shared" si="71"/>
        <v>0.22808662943900881</v>
      </c>
      <c r="F702" s="22">
        <f>'Parameters and Results'!$B$10*'Volatility and Adjustment a)'!F701 + (1-'Parameters and Results'!$B$10)*Data!H702^2</f>
        <v>2.2861305260130961E-5</v>
      </c>
      <c r="G702" s="8">
        <f t="shared" si="72"/>
        <v>7.5599777215496738E-2</v>
      </c>
      <c r="H702" s="22">
        <f>'Parameters and Results'!$B$10*H701 + (1-'Parameters and Results'!$B$10)*Data!I702^2</f>
        <v>3.9590701447968706E-4</v>
      </c>
      <c r="I702" s="8">
        <f t="shared" si="73"/>
        <v>0.31460571135934862</v>
      </c>
      <c r="J702" s="22">
        <f>'Parameters and Results'!$B$10*J701 + (1-'Parameters and Results'!$B$10)*Data!J702^2</f>
        <v>2.057517473411788E-6</v>
      </c>
      <c r="K702" s="8">
        <f t="shared" si="74"/>
        <v>2.267993316464903E-2</v>
      </c>
      <c r="L702" s="22">
        <f>'Parameters and Results'!$B$10*L701 + (1-'Parameters and Results'!$B$10)*Data!K702^2</f>
        <v>4.1877824298188626E-4</v>
      </c>
      <c r="M702" s="8">
        <f t="shared" si="75"/>
        <v>0.32356538867046886</v>
      </c>
      <c r="N702" s="8">
        <f>Data!I702*$I$3023/I702</f>
        <v>-3.4541870654739163E-3</v>
      </c>
      <c r="O702" s="8">
        <f>Data!J702*$K$3023/K702</f>
        <v>1.8548651144301637E-3</v>
      </c>
      <c r="P702" s="8">
        <f t="shared" si="76"/>
        <v>-1.5993219510437526E-3</v>
      </c>
    </row>
    <row r="703" spans="1:16" x14ac:dyDescent="0.2">
      <c r="A703" s="3">
        <v>36103</v>
      </c>
      <c r="B703" s="22">
        <f>'Parameters and Results'!$B$10*'Volatility and Adjustment a)'!B702 + (1-'Parameters and Results'!$B$10)*Data!F703^2</f>
        <v>3.290084134072584E-4</v>
      </c>
      <c r="C703" s="8">
        <f t="shared" si="70"/>
        <v>0.28679627499640681</v>
      </c>
      <c r="D703" s="22">
        <f>'Parameters and Results'!$B$10*'Volatility and Adjustment a)'!D702 + (1-'Parameters and Results'!$B$10)*Data!G703^2</f>
        <v>1.9856858891014817E-4</v>
      </c>
      <c r="E703" s="8">
        <f t="shared" si="71"/>
        <v>0.22280517773951539</v>
      </c>
      <c r="F703" s="22">
        <f>'Parameters and Results'!$B$10*'Volatility and Adjustment a)'!F702 + (1-'Parameters and Results'!$B$10)*Data!H703^2</f>
        <v>2.1516028933208899E-5</v>
      </c>
      <c r="G703" s="8">
        <f t="shared" si="72"/>
        <v>7.3341715505585395E-2</v>
      </c>
      <c r="H703" s="22">
        <f>'Parameters and Results'!$B$10*H702 + (1-'Parameters and Results'!$B$10)*Data!I703^2</f>
        <v>4.0255390590588535E-4</v>
      </c>
      <c r="I703" s="8">
        <f t="shared" si="73"/>
        <v>0.31723567970275873</v>
      </c>
      <c r="J703" s="22">
        <f>'Parameters and Results'!$B$10*J702 + (1-'Parameters and Results'!$B$10)*Data!J703^2</f>
        <v>1.9364426039888024E-6</v>
      </c>
      <c r="K703" s="8">
        <f t="shared" si="74"/>
        <v>2.2002514651675627E-2</v>
      </c>
      <c r="L703" s="22">
        <f>'Parameters and Results'!$B$10*L702 + (1-'Parameters and Results'!$B$10)*Data!K703^2</f>
        <v>4.2351769075131497E-4</v>
      </c>
      <c r="M703" s="8">
        <f t="shared" si="75"/>
        <v>0.32539118409666345</v>
      </c>
      <c r="N703" s="8">
        <f>Data!I703*$I$3023/I703</f>
        <v>2.0310186949028697E-2</v>
      </c>
      <c r="O703" s="8">
        <f>Data!J703*$K$3023/K703</f>
        <v>-2.8096340346168091E-4</v>
      </c>
      <c r="P703" s="8">
        <f t="shared" si="76"/>
        <v>2.0029223545567017E-2</v>
      </c>
    </row>
    <row r="704" spans="1:16" x14ac:dyDescent="0.2">
      <c r="A704" s="3">
        <v>36104</v>
      </c>
      <c r="B704" s="22">
        <f>'Parameters and Results'!$B$10*'Volatility and Adjustment a)'!B703 + (1-'Parameters and Results'!$B$10)*Data!F704^2</f>
        <v>3.4914113687982889E-4</v>
      </c>
      <c r="C704" s="8">
        <f t="shared" si="70"/>
        <v>0.29544083031963814</v>
      </c>
      <c r="D704" s="22">
        <f>'Parameters and Results'!$B$10*'Volatility and Adjustment a)'!D703 + (1-'Parameters and Results'!$B$10)*Data!G704^2</f>
        <v>1.9755457710243996E-4</v>
      </c>
      <c r="E704" s="8">
        <f t="shared" si="71"/>
        <v>0.22223556033094702</v>
      </c>
      <c r="F704" s="22">
        <f>'Parameters and Results'!$B$10*'Volatility and Adjustment a)'!F703 + (1-'Parameters and Results'!$B$10)*Data!H704^2</f>
        <v>2.0608742040008249E-5</v>
      </c>
      <c r="G704" s="8">
        <f t="shared" si="72"/>
        <v>7.1778726026602499E-2</v>
      </c>
      <c r="H704" s="22">
        <f>'Parameters and Results'!$B$10*H703 + (1-'Parameters and Results'!$B$10)*Data!I704^2</f>
        <v>3.9240610262333446E-4</v>
      </c>
      <c r="I704" s="8">
        <f t="shared" si="73"/>
        <v>0.31321163077994663</v>
      </c>
      <c r="J704" s="22">
        <f>'Parameters and Results'!$B$10*J703 + (1-'Parameters and Results'!$B$10)*Data!J704^2</f>
        <v>1.8547867836007437E-6</v>
      </c>
      <c r="K704" s="8">
        <f t="shared" si="74"/>
        <v>2.1533617807980757E-2</v>
      </c>
      <c r="L704" s="22">
        <f>'Parameters and Results'!$B$10*L703 + (1-'Parameters and Results'!$B$10)*Data!K704^2</f>
        <v>4.1353744386069436E-4</v>
      </c>
      <c r="M704" s="8">
        <f t="shared" si="75"/>
        <v>0.3215343853543095</v>
      </c>
      <c r="N704" s="8">
        <f>Data!I704*$I$3023/I704</f>
        <v>-1.3962402129251041E-2</v>
      </c>
      <c r="O704" s="8">
        <f>Data!J704*$K$3023/K704</f>
        <v>-1.0943806735433188E-3</v>
      </c>
      <c r="P704" s="8">
        <f t="shared" si="76"/>
        <v>-1.505678280279436E-2</v>
      </c>
    </row>
    <row r="705" spans="1:16" x14ac:dyDescent="0.2">
      <c r="A705" s="3">
        <v>36105</v>
      </c>
      <c r="B705" s="22">
        <f>'Parameters and Results'!$B$10*'Volatility and Adjustment a)'!B704 + (1-'Parameters and Results'!$B$10)*Data!F705^2</f>
        <v>3.2844280166773363E-4</v>
      </c>
      <c r="C705" s="8">
        <f t="shared" si="70"/>
        <v>0.2865496473858124</v>
      </c>
      <c r="D705" s="22">
        <f>'Parameters and Results'!$B$10*'Volatility and Adjustment a)'!D704 + (1-'Parameters and Results'!$B$10)*Data!G705^2</f>
        <v>1.8807885875495164E-4</v>
      </c>
      <c r="E705" s="8">
        <f t="shared" si="71"/>
        <v>0.21684029765875601</v>
      </c>
      <c r="F705" s="22">
        <f>'Parameters and Results'!$B$10*'Volatility and Adjustment a)'!F704 + (1-'Parameters and Results'!$B$10)*Data!H705^2</f>
        <v>1.9916236627427668E-5</v>
      </c>
      <c r="G705" s="8">
        <f t="shared" si="72"/>
        <v>7.0562448631385499E-2</v>
      </c>
      <c r="H705" s="22">
        <f>'Parameters and Results'!$B$10*H704 + (1-'Parameters and Results'!$B$10)*Data!I705^2</f>
        <v>3.7047529690278946E-4</v>
      </c>
      <c r="I705" s="8">
        <f t="shared" si="73"/>
        <v>0.30433340964425409</v>
      </c>
      <c r="J705" s="22">
        <f>'Parameters and Results'!$B$10*J704 + (1-'Parameters and Results'!$B$10)*Data!J705^2</f>
        <v>1.7924612964684914E-6</v>
      </c>
      <c r="K705" s="8">
        <f t="shared" si="74"/>
        <v>2.1168734589415657E-2</v>
      </c>
      <c r="L705" s="22">
        <f>'Parameters and Results'!$B$10*L704 + (1-'Parameters and Results'!$B$10)*Data!K705^2</f>
        <v>3.9094986774387819E-4</v>
      </c>
      <c r="M705" s="8">
        <f t="shared" si="75"/>
        <v>0.31262992009078328</v>
      </c>
      <c r="N705" s="8">
        <f>Data!I705*$I$3023/I705</f>
        <v>4.8774493607552857E-3</v>
      </c>
      <c r="O705" s="8">
        <f>Data!J705*$K$3023/K705</f>
        <v>1.325610494364043E-3</v>
      </c>
      <c r="P705" s="8">
        <f t="shared" si="76"/>
        <v>6.203059855119329E-3</v>
      </c>
    </row>
    <row r="706" spans="1:16" x14ac:dyDescent="0.2">
      <c r="A706" s="3">
        <v>36108</v>
      </c>
      <c r="B706" s="22">
        <f>'Parameters and Results'!$B$10*'Volatility and Adjustment a)'!B705 + (1-'Parameters and Results'!$B$10)*Data!F706^2</f>
        <v>3.1529249747353031E-4</v>
      </c>
      <c r="C706" s="8">
        <f t="shared" si="70"/>
        <v>0.28075456250679631</v>
      </c>
      <c r="D706" s="22">
        <f>'Parameters and Results'!$B$10*'Volatility and Adjustment a)'!D705 + (1-'Parameters and Results'!$B$10)*Data!G706^2</f>
        <v>1.8437062339520031E-4</v>
      </c>
      <c r="E706" s="8">
        <f t="shared" si="71"/>
        <v>0.21469200229351831</v>
      </c>
      <c r="F706" s="22">
        <f>'Parameters and Results'!$B$10*'Volatility and Adjustment a)'!F705 + (1-'Parameters and Results'!$B$10)*Data!H706^2</f>
        <v>1.8726717385804647E-5</v>
      </c>
      <c r="G706" s="8">
        <f t="shared" si="72"/>
        <v>6.8422798440659835E-2</v>
      </c>
      <c r="H706" s="22">
        <f>'Parameters and Results'!$B$10*H705 + (1-'Parameters and Results'!$B$10)*Data!I706^2</f>
        <v>3.6213603158213018E-4</v>
      </c>
      <c r="I706" s="8">
        <f t="shared" si="73"/>
        <v>0.30088869685571862</v>
      </c>
      <c r="J706" s="22">
        <f>'Parameters and Results'!$B$10*J705 + (1-'Parameters and Results'!$B$10)*Data!J706^2</f>
        <v>1.6854045647224196E-6</v>
      </c>
      <c r="K706" s="8">
        <f t="shared" si="74"/>
        <v>2.0526839532197957E-2</v>
      </c>
      <c r="L706" s="22">
        <f>'Parameters and Results'!$B$10*L705 + (1-'Parameters and Results'!$B$10)*Data!K706^2</f>
        <v>3.8154777206050178E-4</v>
      </c>
      <c r="M706" s="8">
        <f t="shared" si="75"/>
        <v>0.30884776673164638</v>
      </c>
      <c r="N706" s="8">
        <f>Data!I706*$I$3023/I706</f>
        <v>-1.4473825939340192E-2</v>
      </c>
      <c r="O706" s="8">
        <f>Data!J706*$K$3023/K706</f>
        <v>-1.368917556075605E-4</v>
      </c>
      <c r="P706" s="8">
        <f t="shared" si="76"/>
        <v>-1.4610717694947753E-2</v>
      </c>
    </row>
    <row r="707" spans="1:16" x14ac:dyDescent="0.2">
      <c r="A707" s="3">
        <v>36109</v>
      </c>
      <c r="B707" s="22">
        <f>'Parameters and Results'!$B$10*'Volatility and Adjustment a)'!B706 + (1-'Parameters and Results'!$B$10)*Data!F707^2</f>
        <v>2.9638015112830405E-4</v>
      </c>
      <c r="C707" s="8">
        <f t="shared" si="70"/>
        <v>0.27220403704220852</v>
      </c>
      <c r="D707" s="22">
        <f>'Parameters and Results'!$B$10*'Volatility and Adjustment a)'!D706 + (1-'Parameters and Results'!$B$10)*Data!G707^2</f>
        <v>1.7582955293908323E-4</v>
      </c>
      <c r="E707" s="8">
        <f t="shared" si="71"/>
        <v>0.209660173220311</v>
      </c>
      <c r="F707" s="22">
        <f>'Parameters and Results'!$B$10*'Volatility and Adjustment a)'!F706 + (1-'Parameters and Results'!$B$10)*Data!H707^2</f>
        <v>1.7608569298679008E-5</v>
      </c>
      <c r="G707" s="8">
        <f t="shared" si="72"/>
        <v>6.6348642221749729E-2</v>
      </c>
      <c r="H707" s="22">
        <f>'Parameters and Results'!$B$10*H706 + (1-'Parameters and Results'!$B$10)*Data!I707^2</f>
        <v>3.4125526409177948E-4</v>
      </c>
      <c r="I707" s="8">
        <f t="shared" si="73"/>
        <v>0.29208528895332075</v>
      </c>
      <c r="J707" s="22">
        <f>'Parameters and Results'!$B$10*J706 + (1-'Parameters and Results'!$B$10)*Data!J707^2</f>
        <v>1.5847712368811119E-6</v>
      </c>
      <c r="K707" s="8">
        <f t="shared" si="74"/>
        <v>1.9904592666524928E-2</v>
      </c>
      <c r="L707" s="22">
        <f>'Parameters and Results'!$B$10*L706 + (1-'Parameters and Results'!$B$10)*Data!K707^2</f>
        <v>3.5946199770915698E-4</v>
      </c>
      <c r="M707" s="8">
        <f t="shared" si="75"/>
        <v>0.29977574856430472</v>
      </c>
      <c r="N707" s="8">
        <f>Data!I707*$I$3023/I707</f>
        <v>-3.682840364024065E-3</v>
      </c>
      <c r="O707" s="8">
        <f>Data!J707*$K$3023/K707</f>
        <v>1.4117119338806584E-4</v>
      </c>
      <c r="P707" s="8">
        <f t="shared" si="76"/>
        <v>-3.5416691706359991E-3</v>
      </c>
    </row>
    <row r="708" spans="1:16" x14ac:dyDescent="0.2">
      <c r="A708" s="3">
        <v>36111</v>
      </c>
      <c r="B708" s="22">
        <f>'Parameters and Results'!$B$10*'Volatility and Adjustment a)'!B707 + (1-'Parameters and Results'!$B$10)*Data!F708^2</f>
        <v>2.7916264767385374E-4</v>
      </c>
      <c r="C708" s="8">
        <f t="shared" ref="C708:C771" si="77">SQRT(B708*250)</f>
        <v>0.26417922310140785</v>
      </c>
      <c r="D708" s="22">
        <f>'Parameters and Results'!$B$10*'Volatility and Adjustment a)'!D707 + (1-'Parameters and Results'!$B$10)*Data!G708^2</f>
        <v>1.6579498856207875E-4</v>
      </c>
      <c r="E708" s="8">
        <f t="shared" ref="E708:E771" si="78">SQRT(D708*250)</f>
        <v>0.20358965381502001</v>
      </c>
      <c r="F708" s="22">
        <f>'Parameters and Results'!$B$10*'Volatility and Adjustment a)'!F707 + (1-'Parameters and Results'!$B$10)*Data!H708^2</f>
        <v>1.6583507926130287E-5</v>
      </c>
      <c r="G708" s="8">
        <f t="shared" ref="G708:G771" si="79">SQRT(F708*250)</f>
        <v>6.4388484851971572E-2</v>
      </c>
      <c r="H708" s="22">
        <f>'Parameters and Results'!$B$10*H707 + (1-'Parameters and Results'!$B$10)*Data!I708^2</f>
        <v>3.208530012110514E-4</v>
      </c>
      <c r="I708" s="8">
        <f t="shared" ref="I708:I771" si="80">SQRT(H708*250)</f>
        <v>0.28321943842674863</v>
      </c>
      <c r="J708" s="22">
        <f>'Parameters and Results'!$B$10*J707 + (1-'Parameters and Results'!$B$10)*Data!J708^2</f>
        <v>1.4925157133517273E-6</v>
      </c>
      <c r="K708" s="8">
        <f t="shared" ref="K708:K771" si="81">SQRT(J708*250)</f>
        <v>1.9316545455591479E-2</v>
      </c>
      <c r="L708" s="22">
        <f>'Parameters and Results'!$B$10*L707 + (1-'Parameters and Results'!$B$10)*Data!K708^2</f>
        <v>3.379989222804181E-4</v>
      </c>
      <c r="M708" s="8">
        <f t="shared" ref="M708:M771" si="82">SQRT(L708*250)</f>
        <v>0.29068837364109446</v>
      </c>
      <c r="N708" s="8">
        <f>Data!I708*$I$3023/I708</f>
        <v>1.115181735986566E-3</v>
      </c>
      <c r="O708" s="8">
        <f>Data!J708*$K$3023/K708</f>
        <v>3.4930423328611275E-4</v>
      </c>
      <c r="P708" s="8">
        <f t="shared" ref="P708:P771" si="83">N708+O708</f>
        <v>1.4644859692726788E-3</v>
      </c>
    </row>
    <row r="709" spans="1:16" x14ac:dyDescent="0.2">
      <c r="A709" s="3">
        <v>36112</v>
      </c>
      <c r="B709" s="22">
        <f>'Parameters and Results'!$B$10*'Volatility and Adjustment a)'!B708 + (1-'Parameters and Results'!$B$10)*Data!F709^2</f>
        <v>2.62819298252761E-4</v>
      </c>
      <c r="C709" s="8">
        <f t="shared" si="77"/>
        <v>0.25632952339360027</v>
      </c>
      <c r="D709" s="22">
        <f>'Parameters and Results'!$B$10*'Volatility and Adjustment a)'!D708 + (1-'Parameters and Results'!$B$10)*Data!G709^2</f>
        <v>1.5892217326418559E-4</v>
      </c>
      <c r="E709" s="8">
        <f t="shared" si="78"/>
        <v>0.19932521996989341</v>
      </c>
      <c r="F709" s="22">
        <f>'Parameters and Results'!$B$10*'Volatility and Adjustment a)'!F708 + (1-'Parameters and Results'!$B$10)*Data!H709^2</f>
        <v>1.6565751267190908E-5</v>
      </c>
      <c r="G709" s="8">
        <f t="shared" si="79"/>
        <v>6.4354003890960257E-2</v>
      </c>
      <c r="H709" s="22">
        <f>'Parameters and Results'!$B$10*H708 + (1-'Parameters and Results'!$B$10)*Data!I709^2</f>
        <v>3.0386601376265792E-4</v>
      </c>
      <c r="I709" s="8">
        <f t="shared" si="80"/>
        <v>0.27562021595061653</v>
      </c>
      <c r="J709" s="22">
        <f>'Parameters and Results'!$B$10*J708 + (1-'Parameters and Results'!$B$10)*Data!J709^2</f>
        <v>1.4909176140471833E-6</v>
      </c>
      <c r="K709" s="8">
        <f t="shared" si="81"/>
        <v>1.9306201167288085E-2</v>
      </c>
      <c r="L709" s="22">
        <f>'Parameters and Results'!$B$10*L708 + (1-'Parameters and Results'!$B$10)*Data!K709^2</f>
        <v>3.1917862542644879E-4</v>
      </c>
      <c r="M709" s="8">
        <f t="shared" si="82"/>
        <v>0.28247947953189839</v>
      </c>
      <c r="N709" s="8">
        <f>Data!I709*$I$3023/I709</f>
        <v>6.379628645474757E-3</v>
      </c>
      <c r="O709" s="8">
        <f>Data!J709*$K$3023/K709</f>
        <v>-1.9480971640577329E-3</v>
      </c>
      <c r="P709" s="8">
        <f t="shared" si="83"/>
        <v>4.4315314814170241E-3</v>
      </c>
    </row>
    <row r="710" spans="1:16" x14ac:dyDescent="0.2">
      <c r="A710" s="3">
        <v>36115</v>
      </c>
      <c r="B710" s="22">
        <f>'Parameters and Results'!$B$10*'Volatility and Adjustment a)'!B709 + (1-'Parameters and Results'!$B$10)*Data!F710^2</f>
        <v>2.5150909172707908E-4</v>
      </c>
      <c r="C710" s="8">
        <f t="shared" si="77"/>
        <v>0.25075341060844969</v>
      </c>
      <c r="D710" s="22">
        <f>'Parameters and Results'!$B$10*'Volatility and Adjustment a)'!D709 + (1-'Parameters and Results'!$B$10)*Data!G710^2</f>
        <v>1.5422100717756422E-4</v>
      </c>
      <c r="E710" s="8">
        <f t="shared" si="78"/>
        <v>0.19635491283487422</v>
      </c>
      <c r="F710" s="22">
        <f>'Parameters and Results'!$B$10*'Volatility and Adjustment a)'!F709 + (1-'Parameters and Results'!$B$10)*Data!H710^2</f>
        <v>1.8671684429483525E-5</v>
      </c>
      <c r="G710" s="8">
        <f t="shared" si="79"/>
        <v>6.8322186055269643E-2</v>
      </c>
      <c r="H710" s="22">
        <f>'Parameters and Results'!$B$10*H709 + (1-'Parameters and Results'!$B$10)*Data!I710^2</f>
        <v>2.948449965539451E-4</v>
      </c>
      <c r="I710" s="8">
        <f t="shared" si="80"/>
        <v>0.2714981567865356</v>
      </c>
      <c r="J710" s="22">
        <f>'Parameters and Results'!$B$10*J709 + (1-'Parameters and Results'!$B$10)*Data!J710^2</f>
        <v>1.680451598653519E-6</v>
      </c>
      <c r="K710" s="8">
        <f t="shared" si="81"/>
        <v>2.0496655816580903E-2</v>
      </c>
      <c r="L710" s="22">
        <f>'Parameters and Results'!$B$10*L709 + (1-'Parameters and Results'!$B$10)*Data!K710^2</f>
        <v>3.0631175114665429E-4</v>
      </c>
      <c r="M710" s="8">
        <f t="shared" si="82"/>
        <v>0.27672719018315417</v>
      </c>
      <c r="N710" s="8">
        <f>Data!I710*$I$3023/I710</f>
        <v>1.3062760335725218E-2</v>
      </c>
      <c r="O710" s="8">
        <f>Data!J710*$K$3023/K710</f>
        <v>-3.2680828874244948E-3</v>
      </c>
      <c r="P710" s="8">
        <f t="shared" si="83"/>
        <v>9.7946774483007228E-3</v>
      </c>
    </row>
    <row r="711" spans="1:16" x14ac:dyDescent="0.2">
      <c r="A711" s="3">
        <v>36116</v>
      </c>
      <c r="B711" s="22">
        <f>'Parameters and Results'!$B$10*'Volatility and Adjustment a)'!B710 + (1-'Parameters and Results'!$B$10)*Data!F711^2</f>
        <v>2.3653893154584497E-4</v>
      </c>
      <c r="C711" s="8">
        <f t="shared" si="77"/>
        <v>0.24317634113223524</v>
      </c>
      <c r="D711" s="22">
        <f>'Parameters and Results'!$B$10*'Volatility and Adjustment a)'!D710 + (1-'Parameters and Results'!$B$10)*Data!G711^2</f>
        <v>1.4551958875469307E-4</v>
      </c>
      <c r="E711" s="8">
        <f t="shared" si="78"/>
        <v>0.19073514932668614</v>
      </c>
      <c r="F711" s="22">
        <f>'Parameters and Results'!$B$10*'Volatility and Adjustment a)'!F710 + (1-'Parameters and Results'!$B$10)*Data!H711^2</f>
        <v>1.7636772816261101E-5</v>
      </c>
      <c r="G711" s="8">
        <f t="shared" si="79"/>
        <v>6.6401756031488166E-2</v>
      </c>
      <c r="H711" s="22">
        <f>'Parameters and Results'!$B$10*H710 + (1-'Parameters and Results'!$B$10)*Data!I711^2</f>
        <v>2.7716381269064392E-4</v>
      </c>
      <c r="I711" s="8">
        <f t="shared" si="80"/>
        <v>0.26323174803328908</v>
      </c>
      <c r="J711" s="22">
        <f>'Parameters and Results'!$B$10*J710 + (1-'Parameters and Results'!$B$10)*Data!J711^2</f>
        <v>1.5873095534635005E-6</v>
      </c>
      <c r="K711" s="8">
        <f t="shared" si="81"/>
        <v>1.9920526809446459E-2</v>
      </c>
      <c r="L711" s="22">
        <f>'Parameters and Results'!$B$10*L710 + (1-'Parameters and Results'!$B$10)*Data!K711^2</f>
        <v>2.8793314379517144E-4</v>
      </c>
      <c r="M711" s="8">
        <f t="shared" si="82"/>
        <v>0.26829701069671436</v>
      </c>
      <c r="N711" s="8">
        <f>Data!I711*$I$3023/I711</f>
        <v>4.3304909217122662E-4</v>
      </c>
      <c r="O711" s="8">
        <f>Data!J711*$K$3023/K711</f>
        <v>-5.5809103841454426E-4</v>
      </c>
      <c r="P711" s="8">
        <f t="shared" si="83"/>
        <v>-1.2504194624331764E-4</v>
      </c>
    </row>
    <row r="712" spans="1:16" x14ac:dyDescent="0.2">
      <c r="A712" s="3">
        <v>36117</v>
      </c>
      <c r="B712" s="22">
        <f>'Parameters and Results'!$B$10*'Volatility and Adjustment a)'!B711 + (1-'Parameters and Results'!$B$10)*Data!F712^2</f>
        <v>2.2398731169670722E-4</v>
      </c>
      <c r="C712" s="8">
        <f t="shared" si="77"/>
        <v>0.23663648899562553</v>
      </c>
      <c r="D712" s="22">
        <f>'Parameters and Results'!$B$10*'Volatility and Adjustment a)'!D711 + (1-'Parameters and Results'!$B$10)*Data!G712^2</f>
        <v>1.3801358239064004E-4</v>
      </c>
      <c r="E712" s="8">
        <f t="shared" si="78"/>
        <v>0.18575089662679967</v>
      </c>
      <c r="F712" s="22">
        <f>'Parameters and Results'!$B$10*'Volatility and Adjustment a)'!F711 + (1-'Parameters and Results'!$B$10)*Data!H712^2</f>
        <v>1.7225675442909711E-5</v>
      </c>
      <c r="G712" s="8">
        <f t="shared" si="79"/>
        <v>6.5623310345695213E-2</v>
      </c>
      <c r="H712" s="22">
        <f>'Parameters and Results'!$B$10*H711 + (1-'Parameters and Results'!$B$10)*Data!I712^2</f>
        <v>2.6080759624207535E-4</v>
      </c>
      <c r="I712" s="8">
        <f t="shared" si="80"/>
        <v>0.25534662531648783</v>
      </c>
      <c r="J712" s="22">
        <f>'Parameters and Results'!$B$10*J711 + (1-'Parameters and Results'!$B$10)*Data!J712^2</f>
        <v>1.5503107898618754E-6</v>
      </c>
      <c r="K712" s="8">
        <f t="shared" si="81"/>
        <v>1.9686993103708573E-2</v>
      </c>
      <c r="L712" s="22">
        <f>'Parameters and Results'!$B$10*L711 + (1-'Parameters and Results'!$B$10)*Data!K712^2</f>
        <v>2.707365384482364E-4</v>
      </c>
      <c r="M712" s="8">
        <f t="shared" si="82"/>
        <v>0.26016174701915556</v>
      </c>
      <c r="N712" s="8">
        <f>Data!I712*$I$3023/I712</f>
        <v>-2.39379788254098E-3</v>
      </c>
      <c r="O712" s="8">
        <f>Data!J712*$K$3023/K712</f>
        <v>1.5545800248285249E-3</v>
      </c>
      <c r="P712" s="8">
        <f t="shared" si="83"/>
        <v>-8.3921785771245505E-4</v>
      </c>
    </row>
    <row r="713" spans="1:16" x14ac:dyDescent="0.2">
      <c r="A713" s="3">
        <v>36118</v>
      </c>
      <c r="B713" s="22">
        <f>'Parameters and Results'!$B$10*'Volatility and Adjustment a)'!B712 + (1-'Parameters and Results'!$B$10)*Data!F713^2</f>
        <v>2.4471612118386705E-4</v>
      </c>
      <c r="C713" s="8">
        <f t="shared" si="77"/>
        <v>0.24734395140364107</v>
      </c>
      <c r="D713" s="22">
        <f>'Parameters and Results'!$B$10*'Volatility and Adjustment a)'!D712 + (1-'Parameters and Results'!$B$10)*Data!G713^2</f>
        <v>1.3273912019837894E-4</v>
      </c>
      <c r="E713" s="8">
        <f t="shared" si="78"/>
        <v>0.18216690163033111</v>
      </c>
      <c r="F713" s="22">
        <f>'Parameters and Results'!$B$10*'Volatility and Adjustment a)'!F712 + (1-'Parameters and Results'!$B$10)*Data!H713^2</f>
        <v>1.6589998069036668E-5</v>
      </c>
      <c r="G713" s="8">
        <f t="shared" si="79"/>
        <v>6.4401083199424267E-2</v>
      </c>
      <c r="H713" s="22">
        <f>'Parameters and Results'!$B$10*H712 + (1-'Parameters and Results'!$B$10)*Data!I713^2</f>
        <v>2.817734187843931E-4</v>
      </c>
      <c r="I713" s="8">
        <f t="shared" si="80"/>
        <v>0.26541167023342865</v>
      </c>
      <c r="J713" s="22">
        <f>'Parameters and Results'!$B$10*J712 + (1-'Parameters and Results'!$B$10)*Data!J713^2</f>
        <v>1.4930998262133013E-6</v>
      </c>
      <c r="K713" s="8">
        <f t="shared" si="81"/>
        <v>1.9320324959827287E-2</v>
      </c>
      <c r="L713" s="22">
        <f>'Parameters and Results'!$B$10*L712 + (1-'Parameters and Results'!$B$10)*Data!K713^2</f>
        <v>2.9343247362491673E-4</v>
      </c>
      <c r="M713" s="8">
        <f t="shared" si="82"/>
        <v>0.27084703876215666</v>
      </c>
      <c r="N713" s="8">
        <f>Data!I713*$I$3023/I713</f>
        <v>2.6641275069257779E-2</v>
      </c>
      <c r="O713" s="8">
        <f>Data!J713*$K$3023/K713</f>
        <v>1.2420989272952296E-3</v>
      </c>
      <c r="P713" s="8">
        <f t="shared" si="83"/>
        <v>2.788337399655301E-2</v>
      </c>
    </row>
    <row r="714" spans="1:16" x14ac:dyDescent="0.2">
      <c r="A714" s="3">
        <v>36119</v>
      </c>
      <c r="B714" s="22">
        <f>'Parameters and Results'!$B$10*'Volatility and Adjustment a)'!B713 + (1-'Parameters and Results'!$B$10)*Data!F714^2</f>
        <v>2.5322059547291215E-4</v>
      </c>
      <c r="C714" s="8">
        <f t="shared" si="77"/>
        <v>0.25160514475707374</v>
      </c>
      <c r="D714" s="22">
        <f>'Parameters and Results'!$B$10*'Volatility and Adjustment a)'!D713 + (1-'Parameters and Results'!$B$10)*Data!G714^2</f>
        <v>1.301292274680095E-4</v>
      </c>
      <c r="E714" s="8">
        <f t="shared" si="78"/>
        <v>0.18036714464392448</v>
      </c>
      <c r="F714" s="22">
        <f>'Parameters and Results'!$B$10*'Volatility and Adjustment a)'!F713 + (1-'Parameters and Results'!$B$10)*Data!H714^2</f>
        <v>1.9558386483144175E-5</v>
      </c>
      <c r="G714" s="8">
        <f t="shared" si="79"/>
        <v>6.9925650664016306E-2</v>
      </c>
      <c r="H714" s="22">
        <f>'Parameters and Results'!$B$10*H713 + (1-'Parameters and Results'!$B$10)*Data!I714^2</f>
        <v>2.9471095370362828E-4</v>
      </c>
      <c r="I714" s="8">
        <f t="shared" si="80"/>
        <v>0.27143643533230216</v>
      </c>
      <c r="J714" s="22">
        <f>'Parameters and Results'!$B$10*J713 + (1-'Parameters and Results'!$B$10)*Data!J714^2</f>
        <v>1.7602547834829768E-6</v>
      </c>
      <c r="K714" s="8">
        <f t="shared" si="81"/>
        <v>2.0977695199204897E-2</v>
      </c>
      <c r="L714" s="22">
        <f>'Parameters and Results'!$B$10*L713 + (1-'Parameters and Results'!$B$10)*Data!K714^2</f>
        <v>3.1255301815912468E-4</v>
      </c>
      <c r="M714" s="8">
        <f t="shared" si="82"/>
        <v>0.27953220662346079</v>
      </c>
      <c r="N714" s="8">
        <f>Data!I714*$I$3023/I714</f>
        <v>2.3518505384142536E-2</v>
      </c>
      <c r="O714" s="8">
        <f>Data!J714*$K$3023/K714</f>
        <v>3.6107814973249516E-3</v>
      </c>
      <c r="P714" s="8">
        <f t="shared" si="83"/>
        <v>2.7129286881467488E-2</v>
      </c>
    </row>
    <row r="715" spans="1:16" x14ac:dyDescent="0.2">
      <c r="A715" s="3">
        <v>36122</v>
      </c>
      <c r="B715" s="22">
        <f>'Parameters and Results'!$B$10*'Volatility and Adjustment a)'!B714 + (1-'Parameters and Results'!$B$10)*Data!F715^2</f>
        <v>2.6877195337666511E-4</v>
      </c>
      <c r="C715" s="8">
        <f t="shared" si="77"/>
        <v>0.25921610355872238</v>
      </c>
      <c r="D715" s="22">
        <f>'Parameters and Results'!$B$10*'Volatility and Adjustment a)'!D714 + (1-'Parameters and Results'!$B$10)*Data!G715^2</f>
        <v>1.4871170672884983E-4</v>
      </c>
      <c r="E715" s="8">
        <f t="shared" si="78"/>
        <v>0.1928157843181218</v>
      </c>
      <c r="F715" s="22">
        <f>'Parameters and Results'!$B$10*'Volatility and Adjustment a)'!F714 + (1-'Parameters and Results'!$B$10)*Data!H715^2</f>
        <v>1.838576047213255E-5</v>
      </c>
      <c r="G715" s="8">
        <f t="shared" si="79"/>
        <v>6.7797050953807253E-2</v>
      </c>
      <c r="H715" s="22">
        <f>'Parameters and Results'!$B$10*H714 + (1-'Parameters and Results'!$B$10)*Data!I715^2</f>
        <v>3.3518020860421693E-4</v>
      </c>
      <c r="I715" s="8">
        <f t="shared" si="80"/>
        <v>0.28947375036616746</v>
      </c>
      <c r="J715" s="22">
        <f>'Parameters and Results'!$B$10*J714 + (1-'Parameters and Results'!$B$10)*Data!J715^2</f>
        <v>1.6547184424919307E-6</v>
      </c>
      <c r="K715" s="8">
        <f t="shared" si="81"/>
        <v>2.0339115286142184E-2</v>
      </c>
      <c r="L715" s="22">
        <f>'Parameters and Results'!$B$10*L714 + (1-'Parameters and Results'!$B$10)*Data!K715^2</f>
        <v>3.5208733993710934E-4</v>
      </c>
      <c r="M715" s="8">
        <f t="shared" si="82"/>
        <v>0.29668474005967571</v>
      </c>
      <c r="N715" s="8">
        <f>Data!I715*$I$3023/I715</f>
        <v>3.0783825915637823E-2</v>
      </c>
      <c r="O715" s="8">
        <f>Data!J715*$K$3023/K715</f>
        <v>5.5400738682668965E-5</v>
      </c>
      <c r="P715" s="8">
        <f t="shared" si="83"/>
        <v>3.0839226654320491E-2</v>
      </c>
    </row>
    <row r="716" spans="1:16" x14ac:dyDescent="0.2">
      <c r="A716" s="3">
        <v>36123</v>
      </c>
      <c r="B716" s="22">
        <f>'Parameters and Results'!$B$10*'Volatility and Adjustment a)'!B715 + (1-'Parameters and Results'!$B$10)*Data!F716^2</f>
        <v>2.5708669241648755E-4</v>
      </c>
      <c r="C716" s="8">
        <f t="shared" si="77"/>
        <v>0.25351858532289478</v>
      </c>
      <c r="D716" s="22">
        <f>'Parameters and Results'!$B$10*'Volatility and Adjustment a)'!D715 + (1-'Parameters and Results'!$B$10)*Data!G716^2</f>
        <v>1.4095210492106602E-4</v>
      </c>
      <c r="E716" s="8">
        <f t="shared" si="78"/>
        <v>0.18771794328264549</v>
      </c>
      <c r="F716" s="22">
        <f>'Parameters and Results'!$B$10*'Volatility and Adjustment a)'!F715 + (1-'Parameters and Results'!$B$10)*Data!H716^2</f>
        <v>1.7668516979759479E-5</v>
      </c>
      <c r="G716" s="8">
        <f t="shared" si="79"/>
        <v>6.6461486929949659E-2</v>
      </c>
      <c r="H716" s="22">
        <f>'Parameters and Results'!$B$10*H715 + (1-'Parameters and Results'!$B$10)*Data!I716^2</f>
        <v>3.2095648919781811E-4</v>
      </c>
      <c r="I716" s="8">
        <f t="shared" si="80"/>
        <v>0.28326510956955947</v>
      </c>
      <c r="J716" s="22">
        <f>'Parameters and Results'!$B$10*J715 + (1-'Parameters and Results'!$B$10)*Data!J716^2</f>
        <v>1.5901665281783544E-6</v>
      </c>
      <c r="K716" s="8">
        <f t="shared" si="81"/>
        <v>1.9938446078984907E-2</v>
      </c>
      <c r="L716" s="22">
        <f>'Parameters and Results'!$B$10*L715 + (1-'Parameters and Results'!$B$10)*Data!K716^2</f>
        <v>3.3778828165381827E-4</v>
      </c>
      <c r="M716" s="8">
        <f t="shared" si="82"/>
        <v>0.29059778115714263</v>
      </c>
      <c r="N716" s="8">
        <f>Data!I716*$I$3023/I716</f>
        <v>-1.0009379371005888E-2</v>
      </c>
      <c r="O716" s="8">
        <f>Data!J716*$K$3023/K716</f>
        <v>-1.1853620984206177E-3</v>
      </c>
      <c r="P716" s="8">
        <f t="shared" si="83"/>
        <v>-1.1194741469426506E-2</v>
      </c>
    </row>
    <row r="717" spans="1:16" x14ac:dyDescent="0.2">
      <c r="A717" s="3">
        <v>36124</v>
      </c>
      <c r="B717" s="22">
        <f>'Parameters and Results'!$B$10*'Volatility and Adjustment a)'!B716 + (1-'Parameters and Results'!$B$10)*Data!F717^2</f>
        <v>2.4498592328497292E-4</v>
      </c>
      <c r="C717" s="8">
        <f t="shared" si="77"/>
        <v>0.2474802634984116</v>
      </c>
      <c r="D717" s="22">
        <f>'Parameters and Results'!$B$10*'Volatility and Adjustment a)'!D716 + (1-'Parameters and Results'!$B$10)*Data!G717^2</f>
        <v>1.3313830312047047E-4</v>
      </c>
      <c r="E717" s="8">
        <f t="shared" si="78"/>
        <v>0.1824406089118254</v>
      </c>
      <c r="F717" s="22">
        <f>'Parameters and Results'!$B$10*'Volatility and Adjustment a)'!F716 + (1-'Parameters and Results'!$B$10)*Data!H717^2</f>
        <v>1.6817715748056932E-5</v>
      </c>
      <c r="G717" s="8">
        <f t="shared" si="79"/>
        <v>6.4841567971589284E-2</v>
      </c>
      <c r="H717" s="22">
        <f>'Parameters and Results'!$B$10*H716 + (1-'Parameters and Results'!$B$10)*Data!I717^2</f>
        <v>3.0304996958922928E-4</v>
      </c>
      <c r="I717" s="8">
        <f t="shared" si="80"/>
        <v>0.27524987265629625</v>
      </c>
      <c r="J717" s="22">
        <f>'Parameters and Results'!$B$10*J716 + (1-'Parameters and Results'!$B$10)*Data!J717^2</f>
        <v>1.5135944173251251E-6</v>
      </c>
      <c r="K717" s="8">
        <f t="shared" si="81"/>
        <v>1.9452470391476791E-2</v>
      </c>
      <c r="L717" s="22">
        <f>'Parameters and Results'!$B$10*L716 + (1-'Parameters and Results'!$B$10)*Data!K717^2</f>
        <v>3.1920973797576696E-4</v>
      </c>
      <c r="M717" s="8">
        <f t="shared" si="82"/>
        <v>0.28249324681121446</v>
      </c>
      <c r="N717" s="8">
        <f>Data!I717*$I$3023/I717</f>
        <v>-4.9343436557185202E-3</v>
      </c>
      <c r="O717" s="8">
        <f>Data!J717*$K$3023/K717</f>
        <v>-8.9479543271766551E-4</v>
      </c>
      <c r="P717" s="8">
        <f t="shared" si="83"/>
        <v>-5.829139088436186E-3</v>
      </c>
    </row>
    <row r="718" spans="1:16" x14ac:dyDescent="0.2">
      <c r="A718" s="3">
        <v>36126</v>
      </c>
      <c r="B718" s="22">
        <f>'Parameters and Results'!$B$10*'Volatility and Adjustment a)'!B717 + (1-'Parameters and Results'!$B$10)*Data!F718^2</f>
        <v>2.443846291468505E-4</v>
      </c>
      <c r="C718" s="8">
        <f t="shared" si="77"/>
        <v>0.24717636878697086</v>
      </c>
      <c r="D718" s="22">
        <f>'Parameters and Results'!$B$10*'Volatility and Adjustment a)'!D717 + (1-'Parameters and Results'!$B$10)*Data!G718^2</f>
        <v>1.2641397313863198E-4</v>
      </c>
      <c r="E718" s="8">
        <f t="shared" si="78"/>
        <v>0.17777371370553632</v>
      </c>
      <c r="F718" s="22">
        <f>'Parameters and Results'!$B$10*'Volatility and Adjustment a)'!F717 + (1-'Parameters and Results'!$B$10)*Data!H718^2</f>
        <v>1.7618834878982198E-5</v>
      </c>
      <c r="G718" s="8">
        <f t="shared" si="79"/>
        <v>6.6367979626816648E-2</v>
      </c>
      <c r="H718" s="22">
        <f>'Parameters and Results'!$B$10*H717 + (1-'Parameters and Results'!$B$10)*Data!I718^2</f>
        <v>3.0001833404442129E-4</v>
      </c>
      <c r="I718" s="8">
        <f t="shared" si="80"/>
        <v>0.27386964693281607</v>
      </c>
      <c r="J718" s="22">
        <f>'Parameters and Results'!$B$10*J717 + (1-'Parameters and Results'!$B$10)*Data!J718^2</f>
        <v>1.585695139108399E-6</v>
      </c>
      <c r="K718" s="8">
        <f t="shared" si="81"/>
        <v>1.9910393888045001E-2</v>
      </c>
      <c r="L718" s="22">
        <f>'Parameters and Results'!$B$10*L717 + (1-'Parameters and Results'!$B$10)*Data!K718^2</f>
        <v>3.1851366456804028E-4</v>
      </c>
      <c r="M718" s="8">
        <f t="shared" si="82"/>
        <v>0.28218507427220535</v>
      </c>
      <c r="N718" s="8">
        <f>Data!I718*$I$3023/I718</f>
        <v>1.6608550327384501E-2</v>
      </c>
      <c r="O718" s="8">
        <f>Data!J718*$K$3023/K718</f>
        <v>2.5708990986781422E-3</v>
      </c>
      <c r="P718" s="8">
        <f t="shared" si="83"/>
        <v>1.9179449426062645E-2</v>
      </c>
    </row>
    <row r="719" spans="1:16" x14ac:dyDescent="0.2">
      <c r="A719" s="3">
        <v>36129</v>
      </c>
      <c r="B719" s="22">
        <f>'Parameters and Results'!$B$10*'Volatility and Adjustment a)'!B718 + (1-'Parameters and Results'!$B$10)*Data!F719^2</f>
        <v>2.4770240604774006E-4</v>
      </c>
      <c r="C719" s="8">
        <f t="shared" si="77"/>
        <v>0.24884855135591008</v>
      </c>
      <c r="D719" s="22">
        <f>'Parameters and Results'!$B$10*'Volatility and Adjustment a)'!D718 + (1-'Parameters and Results'!$B$10)*Data!G719^2</f>
        <v>1.5444817213071149E-4</v>
      </c>
      <c r="E719" s="8">
        <f t="shared" si="78"/>
        <v>0.19649947336488685</v>
      </c>
      <c r="F719" s="22">
        <f>'Parameters and Results'!$B$10*'Volatility and Adjustment a)'!F718 + (1-'Parameters and Results'!$B$10)*Data!H719^2</f>
        <v>1.6863285071250769E-5</v>
      </c>
      <c r="G719" s="8">
        <f t="shared" si="79"/>
        <v>6.4929355978730396E-2</v>
      </c>
      <c r="H719" s="22">
        <f>'Parameters and Results'!$B$10*H718 + (1-'Parameters and Results'!$B$10)*Data!I719^2</f>
        <v>3.3008575992607111E-4</v>
      </c>
      <c r="I719" s="8">
        <f t="shared" si="80"/>
        <v>0.28726545211966886</v>
      </c>
      <c r="J719" s="22">
        <f>'Parameters and Results'!$B$10*J718 + (1-'Parameters and Results'!$B$10)*Data!J719^2</f>
        <v>1.5176956564125705E-6</v>
      </c>
      <c r="K719" s="8">
        <f t="shared" si="81"/>
        <v>1.9478806793619127E-2</v>
      </c>
      <c r="L719" s="22">
        <f>'Parameters and Results'!$B$10*L718 + (1-'Parameters and Results'!$B$10)*Data!K719^2</f>
        <v>3.4521405511629276E-4</v>
      </c>
      <c r="M719" s="8">
        <f t="shared" si="82"/>
        <v>0.2937745968920274</v>
      </c>
      <c r="N719" s="8">
        <f>Data!I719*$I$3023/I719</f>
        <v>-2.8203095998078177E-2</v>
      </c>
      <c r="O719" s="8">
        <f>Data!J719*$K$3023/K719</f>
        <v>1.0726125581542087E-3</v>
      </c>
      <c r="P719" s="8">
        <f t="shared" si="83"/>
        <v>-2.7130483439923969E-2</v>
      </c>
    </row>
    <row r="720" spans="1:16" x14ac:dyDescent="0.2">
      <c r="A720" s="3">
        <v>36130</v>
      </c>
      <c r="B720" s="22">
        <f>'Parameters and Results'!$B$10*'Volatility and Adjustment a)'!B719 + (1-'Parameters and Results'!$B$10)*Data!F720^2</f>
        <v>3.1319316243416813E-4</v>
      </c>
      <c r="C720" s="8">
        <f t="shared" si="77"/>
        <v>0.27981831714264532</v>
      </c>
      <c r="D720" s="22">
        <f>'Parameters and Results'!$B$10*'Volatility and Adjustment a)'!D719 + (1-'Parameters and Results'!$B$10)*Data!G720^2</f>
        <v>1.5113575376022949E-4</v>
      </c>
      <c r="E720" s="8">
        <f t="shared" si="78"/>
        <v>0.19438091068841451</v>
      </c>
      <c r="F720" s="22">
        <f>'Parameters and Results'!$B$10*'Volatility and Adjustment a)'!F719 + (1-'Parameters and Results'!$B$10)*Data!H720^2</f>
        <v>1.6517146910152474E-5</v>
      </c>
      <c r="G720" s="8">
        <f t="shared" si="79"/>
        <v>6.4259526356316377E-2</v>
      </c>
      <c r="H720" s="22">
        <f>'Parameters and Results'!$B$10*H719 + (1-'Parameters and Results'!$B$10)*Data!I720^2</f>
        <v>3.5286647409070416E-4</v>
      </c>
      <c r="I720" s="8">
        <f t="shared" si="80"/>
        <v>0.29701282551882507</v>
      </c>
      <c r="J720" s="22">
        <f>'Parameters and Results'!$B$10*J719 + (1-'Parameters and Results'!$B$10)*Data!J720^2</f>
        <v>1.4865432219137237E-6</v>
      </c>
      <c r="K720" s="8">
        <f t="shared" si="81"/>
        <v>1.9277857906894919E-2</v>
      </c>
      <c r="L720" s="22">
        <f>'Parameters and Results'!$B$10*L719 + (1-'Parameters and Results'!$B$10)*Data!K720^2</f>
        <v>3.7034153202046083E-4</v>
      </c>
      <c r="M720" s="8">
        <f t="shared" si="82"/>
        <v>0.30427846293340449</v>
      </c>
      <c r="N720" s="8">
        <f>Data!I720*$I$3023/I720</f>
        <v>-2.5674812986655891E-2</v>
      </c>
      <c r="O720" s="8">
        <f>Data!J720*$K$3023/K720</f>
        <v>-1.6101667877681562E-3</v>
      </c>
      <c r="P720" s="8">
        <f t="shared" si="83"/>
        <v>-2.7284979774424047E-2</v>
      </c>
    </row>
    <row r="721" spans="1:16" x14ac:dyDescent="0.2">
      <c r="A721" s="3">
        <v>36131</v>
      </c>
      <c r="B721" s="22">
        <f>'Parameters and Results'!$B$10*'Volatility and Adjustment a)'!B720 + (1-'Parameters and Results'!$B$10)*Data!F721^2</f>
        <v>2.9620787663119043E-4</v>
      </c>
      <c r="C721" s="8">
        <f t="shared" si="77"/>
        <v>0.27212491462157157</v>
      </c>
      <c r="D721" s="22">
        <f>'Parameters and Results'!$B$10*'Volatility and Adjustment a)'!D720 + (1-'Parameters and Results'!$B$10)*Data!G721^2</f>
        <v>1.4277550536218216E-4</v>
      </c>
      <c r="E721" s="8">
        <f t="shared" si="78"/>
        <v>0.18892823066060174</v>
      </c>
      <c r="F721" s="22">
        <f>'Parameters and Results'!$B$10*'Volatility and Adjustment a)'!F720 + (1-'Parameters and Results'!$B$10)*Data!H721^2</f>
        <v>1.7102607265833275E-5</v>
      </c>
      <c r="G721" s="8">
        <f t="shared" si="79"/>
        <v>6.5388468528161131E-2</v>
      </c>
      <c r="H721" s="22">
        <f>'Parameters and Results'!$B$10*H720 + (1-'Parameters and Results'!$B$10)*Data!I721^2</f>
        <v>3.3435245252522356E-4</v>
      </c>
      <c r="I721" s="8">
        <f t="shared" si="80"/>
        <v>0.28911608936775879</v>
      </c>
      <c r="J721" s="22">
        <f>'Parameters and Results'!$B$10*J720 + (1-'Parameters and Results'!$B$10)*Data!J721^2</f>
        <v>1.5392346539249958E-6</v>
      </c>
      <c r="K721" s="8">
        <f t="shared" si="81"/>
        <v>1.9616540558448345E-2</v>
      </c>
      <c r="L721" s="22">
        <f>'Parameters and Results'!$B$10*L720 + (1-'Parameters and Results'!$B$10)*Data!K721^2</f>
        <v>3.521490978928136E-4</v>
      </c>
      <c r="M721" s="8">
        <f t="shared" si="82"/>
        <v>0.29671075894413301</v>
      </c>
      <c r="N721" s="8">
        <f>Data!I721*$I$3023/I721</f>
        <v>-6.5894975981477854E-3</v>
      </c>
      <c r="O721" s="8">
        <f>Data!J721*$K$3023/K721</f>
        <v>-2.435156229536304E-3</v>
      </c>
      <c r="P721" s="8">
        <f t="shared" si="83"/>
        <v>-9.0246538276840885E-3</v>
      </c>
    </row>
    <row r="722" spans="1:16" x14ac:dyDescent="0.2">
      <c r="A722" s="3">
        <v>36132</v>
      </c>
      <c r="B722" s="22">
        <f>'Parameters and Results'!$B$10*'Volatility and Adjustment a)'!B721 + (1-'Parameters and Results'!$B$10)*Data!F722^2</f>
        <v>2.8522581236679439E-4</v>
      </c>
      <c r="C722" s="8">
        <f t="shared" si="77"/>
        <v>0.26703268169214534</v>
      </c>
      <c r="D722" s="22">
        <f>'Parameters and Results'!$B$10*'Volatility and Adjustment a)'!D721 + (1-'Parameters and Results'!$B$10)*Data!G722^2</f>
        <v>1.5405691480975043E-4</v>
      </c>
      <c r="E722" s="8">
        <f t="shared" si="78"/>
        <v>0.19625042344524407</v>
      </c>
      <c r="F722" s="22">
        <f>'Parameters and Results'!$B$10*'Volatility and Adjustment a)'!F721 + (1-'Parameters and Results'!$B$10)*Data!H722^2</f>
        <v>1.616318010886574E-5</v>
      </c>
      <c r="G722" s="8">
        <f t="shared" si="79"/>
        <v>6.3567248070184976E-2</v>
      </c>
      <c r="H722" s="22">
        <f>'Parameters and Results'!$B$10*H721 + (1-'Parameters and Results'!$B$10)*Data!I722^2</f>
        <v>3.1430709188753257E-4</v>
      </c>
      <c r="I722" s="8">
        <f t="shared" si="80"/>
        <v>0.28031548828397468</v>
      </c>
      <c r="J722" s="22">
        <f>'Parameters and Results'!$B$10*J721 + (1-'Parameters and Results'!$B$10)*Data!J722^2</f>
        <v>1.4546862097979174E-6</v>
      </c>
      <c r="K722" s="8">
        <f t="shared" si="81"/>
        <v>1.9070174421055498E-2</v>
      </c>
      <c r="L722" s="22">
        <f>'Parameters and Results'!$B$10*L721 + (1-'Parameters and Results'!$B$10)*Data!K722^2</f>
        <v>3.3106594540836917E-4</v>
      </c>
      <c r="M722" s="8">
        <f t="shared" si="82"/>
        <v>0.28769165151615417</v>
      </c>
      <c r="N722" s="8">
        <f>Data!I722*$I$3023/I722</f>
        <v>-5.2377625364801264E-4</v>
      </c>
      <c r="O722" s="8">
        <f>Data!J722*$K$3023/K722</f>
        <v>-5.8753258293647403E-4</v>
      </c>
      <c r="P722" s="8">
        <f t="shared" si="83"/>
        <v>-1.1113088365844867E-3</v>
      </c>
    </row>
    <row r="723" spans="1:16" x14ac:dyDescent="0.2">
      <c r="A723" s="3">
        <v>36133</v>
      </c>
      <c r="B723" s="22">
        <f>'Parameters and Results'!$B$10*'Volatility and Adjustment a)'!B722 + (1-'Parameters and Results'!$B$10)*Data!F723^2</f>
        <v>2.6859435801409481E-4</v>
      </c>
      <c r="C723" s="8">
        <f t="shared" si="77"/>
        <v>0.25913044881588831</v>
      </c>
      <c r="D723" s="22">
        <f>'Parameters and Results'!$B$10*'Volatility and Adjustment a)'!D722 + (1-'Parameters and Results'!$B$10)*Data!G723^2</f>
        <v>1.7617987849541413E-4</v>
      </c>
      <c r="E723" s="8">
        <f t="shared" si="78"/>
        <v>0.20986893439442994</v>
      </c>
      <c r="F723" s="22">
        <f>'Parameters and Results'!$B$10*'Volatility and Adjustment a)'!F722 + (1-'Parameters and Results'!$B$10)*Data!H723^2</f>
        <v>1.5388647599229463E-5</v>
      </c>
      <c r="G723" s="8">
        <f t="shared" si="79"/>
        <v>6.2025493950531065E-2</v>
      </c>
      <c r="H723" s="22">
        <f>'Parameters and Results'!$B$10*H722 + (1-'Parameters and Results'!$B$10)*Data!I723^2</f>
        <v>3.0863897482359426E-4</v>
      </c>
      <c r="I723" s="8">
        <f t="shared" si="80"/>
        <v>0.27777642755622473</v>
      </c>
      <c r="J723" s="22">
        <f>'Parameters and Results'!$B$10*J722 + (1-'Parameters and Results'!$B$10)*Data!J723^2</f>
        <v>1.3849782839306526E-6</v>
      </c>
      <c r="K723" s="8">
        <f t="shared" si="81"/>
        <v>1.8607648185159326E-2</v>
      </c>
      <c r="L723" s="22">
        <f>'Parameters and Results'!$B$10*L722 + (1-'Parameters and Results'!$B$10)*Data!K723^2</f>
        <v>3.253727754524827E-4</v>
      </c>
      <c r="M723" s="8">
        <f t="shared" si="82"/>
        <v>0.28520728227575237</v>
      </c>
      <c r="N723" s="8">
        <f>Data!I723*$I$3023/I723</f>
        <v>1.5278540506473535E-2</v>
      </c>
      <c r="O723" s="8">
        <f>Data!J723*$K$3023/K723</f>
        <v>9.0347682267617486E-4</v>
      </c>
      <c r="P723" s="8">
        <f t="shared" si="83"/>
        <v>1.6182017329149711E-2</v>
      </c>
    </row>
    <row r="724" spans="1:16" x14ac:dyDescent="0.2">
      <c r="A724" s="3">
        <v>36136</v>
      </c>
      <c r="B724" s="22">
        <f>'Parameters and Results'!$B$10*'Volatility and Adjustment a)'!B723 + (1-'Parameters and Results'!$B$10)*Data!F724^2</f>
        <v>2.5253081583301773E-4</v>
      </c>
      <c r="C724" s="8">
        <f t="shared" si="77"/>
        <v>0.25126222151022709</v>
      </c>
      <c r="D724" s="22">
        <f>'Parameters and Results'!$B$10*'Volatility and Adjustment a)'!D723 + (1-'Parameters and Results'!$B$10)*Data!G724^2</f>
        <v>1.7076590581925901E-4</v>
      </c>
      <c r="E724" s="8">
        <f t="shared" si="78"/>
        <v>0.20661915800528941</v>
      </c>
      <c r="F724" s="22">
        <f>'Parameters and Results'!$B$10*'Volatility and Adjustment a)'!F723 + (1-'Parameters and Results'!$B$10)*Data!H724^2</f>
        <v>1.6043721032248321E-5</v>
      </c>
      <c r="G724" s="8">
        <f t="shared" si="79"/>
        <v>6.3331905530009752E-2</v>
      </c>
      <c r="H724" s="22">
        <f>'Parameters and Results'!$B$10*H723 + (1-'Parameters and Results'!$B$10)*Data!I724^2</f>
        <v>2.9117435237689687E-4</v>
      </c>
      <c r="I724" s="8">
        <f t="shared" si="80"/>
        <v>0.26980286895106254</v>
      </c>
      <c r="J724" s="22">
        <f>'Parameters and Results'!$B$10*J723 + (1-'Parameters and Results'!$B$10)*Data!J724^2</f>
        <v>1.4439348929023497E-6</v>
      </c>
      <c r="K724" s="8">
        <f t="shared" si="81"/>
        <v>1.8999571659002932E-2</v>
      </c>
      <c r="L724" s="22">
        <f>'Parameters and Results'!$B$10*L723 + (1-'Parameters and Results'!$B$10)*Data!K724^2</f>
        <v>3.0781996565746607E-4</v>
      </c>
      <c r="M724" s="8">
        <f t="shared" si="82"/>
        <v>0.27740762681362335</v>
      </c>
      <c r="N724" s="8">
        <f>Data!I724*$I$3023/I724</f>
        <v>4.445954513031424E-3</v>
      </c>
      <c r="O724" s="8">
        <f>Data!J724*$K$3023/K724</f>
        <v>2.515749638457162E-3</v>
      </c>
      <c r="P724" s="8">
        <f t="shared" si="83"/>
        <v>6.9617041514885864E-3</v>
      </c>
    </row>
    <row r="725" spans="1:16" x14ac:dyDescent="0.2">
      <c r="A725" s="3">
        <v>36137</v>
      </c>
      <c r="B725" s="22">
        <f>'Parameters and Results'!$B$10*'Volatility and Adjustment a)'!B724 + (1-'Parameters and Results'!$B$10)*Data!F725^2</f>
        <v>2.4029302041469607E-4</v>
      </c>
      <c r="C725" s="8">
        <f t="shared" si="77"/>
        <v>0.24509846001897689</v>
      </c>
      <c r="D725" s="22">
        <f>'Parameters and Results'!$B$10*'Volatility and Adjustment a)'!D724 + (1-'Parameters and Results'!$B$10)*Data!G725^2</f>
        <v>1.6222795201920867E-4</v>
      </c>
      <c r="E725" s="8">
        <f t="shared" si="78"/>
        <v>0.20138765603880038</v>
      </c>
      <c r="F725" s="22">
        <f>'Parameters and Results'!$B$10*'Volatility and Adjustment a)'!F724 + (1-'Parameters and Results'!$B$10)*Data!H725^2</f>
        <v>1.5103043138842443E-5</v>
      </c>
      <c r="G725" s="8">
        <f t="shared" si="79"/>
        <v>6.1447219503494306E-2</v>
      </c>
      <c r="H725" s="22">
        <f>'Parameters and Results'!$B$10*H724 + (1-'Parameters and Results'!$B$10)*Data!I725^2</f>
        <v>2.7432475446201478E-4</v>
      </c>
      <c r="I725" s="8">
        <f t="shared" si="80"/>
        <v>0.26188010351209134</v>
      </c>
      <c r="J725" s="22">
        <f>'Parameters and Results'!$B$10*J724 + (1-'Parameters and Results'!$B$10)*Data!J725^2</f>
        <v>1.3592738824958204E-6</v>
      </c>
      <c r="K725" s="8">
        <f t="shared" si="81"/>
        <v>1.8434165851048293E-2</v>
      </c>
      <c r="L725" s="22">
        <f>'Parameters and Results'!$B$10*L724 + (1-'Parameters and Results'!$B$10)*Data!K725^2</f>
        <v>2.8990357013781916E-4</v>
      </c>
      <c r="M725" s="8">
        <f t="shared" si="82"/>
        <v>0.26921347019503833</v>
      </c>
      <c r="N725" s="8">
        <f>Data!I725*$I$3023/I725</f>
        <v>3.5159707034372908E-3</v>
      </c>
      <c r="O725" s="8">
        <f>Data!J725*$K$3023/K725</f>
        <v>-3.0573960654429918E-4</v>
      </c>
      <c r="P725" s="8">
        <f t="shared" si="83"/>
        <v>3.2102310968929915E-3</v>
      </c>
    </row>
    <row r="726" spans="1:16" x14ac:dyDescent="0.2">
      <c r="A726" s="3">
        <v>36138</v>
      </c>
      <c r="B726" s="22">
        <f>'Parameters and Results'!$B$10*'Volatility and Adjustment a)'!B725 + (1-'Parameters and Results'!$B$10)*Data!F726^2</f>
        <v>2.3124962287286274E-4</v>
      </c>
      <c r="C726" s="8">
        <f t="shared" si="77"/>
        <v>0.24044210471174904</v>
      </c>
      <c r="D726" s="22">
        <f>'Parameters and Results'!$B$10*'Volatility and Adjustment a)'!D725 + (1-'Parameters and Results'!$B$10)*Data!G726^2</f>
        <v>1.5268533140740221E-4</v>
      </c>
      <c r="E726" s="8">
        <f t="shared" si="78"/>
        <v>0.19537485214799408</v>
      </c>
      <c r="F726" s="22">
        <f>'Parameters and Results'!$B$10*'Volatility and Adjustment a)'!F725 + (1-'Parameters and Results'!$B$10)*Data!H726^2</f>
        <v>1.4546927403556798E-5</v>
      </c>
      <c r="G726" s="8">
        <f t="shared" si="79"/>
        <v>6.0305321911827976E-2</v>
      </c>
      <c r="H726" s="22">
        <f>'Parameters and Results'!$B$10*H725 + (1-'Parameters and Results'!$B$10)*Data!I726^2</f>
        <v>2.6299315723596556E-4</v>
      </c>
      <c r="I726" s="8">
        <f t="shared" si="80"/>
        <v>0.25641429232589863</v>
      </c>
      <c r="J726" s="22">
        <f>'Parameters and Results'!$B$10*J725 + (1-'Parameters and Results'!$B$10)*Data!J726^2</f>
        <v>1.3092234663201123E-6</v>
      </c>
      <c r="K726" s="8">
        <f t="shared" si="81"/>
        <v>1.8091596573548398E-2</v>
      </c>
      <c r="L726" s="22">
        <f>'Parameters and Results'!$B$10*L725 + (1-'Parameters and Results'!$B$10)*Data!K726^2</f>
        <v>2.7686486112339734E-4</v>
      </c>
      <c r="M726" s="8">
        <f t="shared" si="82"/>
        <v>0.26308974757836789</v>
      </c>
      <c r="N726" s="8">
        <f>Data!I726*$I$3023/I726</f>
        <v>1.0319931650786386E-2</v>
      </c>
      <c r="O726" s="8">
        <f>Data!J726*$K$3023/K726</f>
        <v>-1.2442348290155529E-3</v>
      </c>
      <c r="P726" s="8">
        <f t="shared" si="83"/>
        <v>9.0756968217708331E-3</v>
      </c>
    </row>
    <row r="727" spans="1:16" x14ac:dyDescent="0.2">
      <c r="A727" s="3">
        <v>36139</v>
      </c>
      <c r="B727" s="22">
        <f>'Parameters and Results'!$B$10*'Volatility and Adjustment a)'!B726 + (1-'Parameters and Results'!$B$10)*Data!F727^2</f>
        <v>2.1751944362603879E-4</v>
      </c>
      <c r="C727" s="8">
        <f t="shared" si="77"/>
        <v>0.23319489897188939</v>
      </c>
      <c r="D727" s="22">
        <f>'Parameters and Results'!$B$10*'Volatility and Adjustment a)'!D726 + (1-'Parameters and Results'!$B$10)*Data!G727^2</f>
        <v>1.5836914013142144E-4</v>
      </c>
      <c r="E727" s="8">
        <f t="shared" si="78"/>
        <v>0.19897810189278459</v>
      </c>
      <c r="F727" s="22">
        <f>'Parameters and Results'!$B$10*'Volatility and Adjustment a)'!F726 + (1-'Parameters and Results'!$B$10)*Data!H727^2</f>
        <v>1.5432501262705179E-5</v>
      </c>
      <c r="G727" s="8">
        <f t="shared" si="79"/>
        <v>6.2113809379849623E-2</v>
      </c>
      <c r="H727" s="22">
        <f>'Parameters and Results'!$B$10*H726 + (1-'Parameters and Results'!$B$10)*Data!I727^2</f>
        <v>2.5303869666589432E-4</v>
      </c>
      <c r="I727" s="8">
        <f t="shared" si="80"/>
        <v>0.25151475934122353</v>
      </c>
      <c r="J727" s="22">
        <f>'Parameters and Results'!$B$10*J726 + (1-'Parameters and Results'!$B$10)*Data!J727^2</f>
        <v>1.3889251136434665E-6</v>
      </c>
      <c r="K727" s="8">
        <f t="shared" si="81"/>
        <v>1.8634142813954889E-2</v>
      </c>
      <c r="L727" s="22">
        <f>'Parameters and Results'!$B$10*L726 + (1-'Parameters and Results'!$B$10)*Data!K727^2</f>
        <v>2.6815662011782311E-4</v>
      </c>
      <c r="M727" s="8">
        <f t="shared" si="82"/>
        <v>0.25891920560177795</v>
      </c>
      <c r="N727" s="8">
        <f>Data!I727*$I$3023/I727</f>
        <v>-1.1213445477472187E-2</v>
      </c>
      <c r="O727" s="8">
        <f>Data!J727*$K$3023/K727</f>
        <v>-2.7073965758650552E-3</v>
      </c>
      <c r="P727" s="8">
        <f t="shared" si="83"/>
        <v>-1.3920842053337244E-2</v>
      </c>
    </row>
    <row r="728" spans="1:16" x14ac:dyDescent="0.2">
      <c r="A728" s="3">
        <v>36140</v>
      </c>
      <c r="B728" s="22">
        <f>'Parameters and Results'!$B$10*'Volatility and Adjustment a)'!B727 + (1-'Parameters and Results'!$B$10)*Data!F728^2</f>
        <v>2.3137259199501825E-4</v>
      </c>
      <c r="C728" s="8">
        <f t="shared" si="77"/>
        <v>0.24050602486996986</v>
      </c>
      <c r="D728" s="22">
        <f>'Parameters and Results'!$B$10*'Volatility and Adjustment a)'!D727 + (1-'Parameters and Results'!$B$10)*Data!G728^2</f>
        <v>1.4895854480109511E-4</v>
      </c>
      <c r="E728" s="8">
        <f t="shared" si="78"/>
        <v>0.19297573992674255</v>
      </c>
      <c r="F728" s="22">
        <f>'Parameters and Results'!$B$10*'Volatility and Adjustment a)'!F727 + (1-'Parameters and Results'!$B$10)*Data!H728^2</f>
        <v>2.0327139826934692E-5</v>
      </c>
      <c r="G728" s="8">
        <f t="shared" si="79"/>
        <v>7.1286639398513332E-2</v>
      </c>
      <c r="H728" s="22">
        <f>'Parameters and Results'!$B$10*H727 + (1-'Parameters and Results'!$B$10)*Data!I728^2</f>
        <v>2.5699855779518215E-4</v>
      </c>
      <c r="I728" s="8">
        <f t="shared" si="80"/>
        <v>0.25347512589758298</v>
      </c>
      <c r="J728" s="22">
        <f>'Parameters and Results'!$B$10*J727 + (1-'Parameters and Results'!$B$10)*Data!J728^2</f>
        <v>1.8294425844241228E-6</v>
      </c>
      <c r="K728" s="8">
        <f t="shared" si="81"/>
        <v>2.1385991819554005E-2</v>
      </c>
      <c r="L728" s="22">
        <f>'Parameters and Results'!$B$10*L727 + (1-'Parameters and Results'!$B$10)*Data!K728^2</f>
        <v>2.7806656428164186E-4</v>
      </c>
      <c r="M728" s="8">
        <f t="shared" si="82"/>
        <v>0.26366008622924036</v>
      </c>
      <c r="N728" s="8">
        <f>Data!I728*$I$3023/I728</f>
        <v>-2.0170198213833201E-2</v>
      </c>
      <c r="O728" s="8">
        <f>Data!J728*$K$3023/K728</f>
        <v>-4.2919812000320181E-3</v>
      </c>
      <c r="P728" s="8">
        <f t="shared" si="83"/>
        <v>-2.446217941386522E-2</v>
      </c>
    </row>
    <row r="729" spans="1:16" x14ac:dyDescent="0.2">
      <c r="A729" s="3">
        <v>36143</v>
      </c>
      <c r="B729" s="22">
        <f>'Parameters and Results'!$B$10*'Volatility and Adjustment a)'!B728 + (1-'Parameters and Results'!$B$10)*Data!F729^2</f>
        <v>2.1759164974351531E-4</v>
      </c>
      <c r="C729" s="8">
        <f t="shared" si="77"/>
        <v>0.23323360057221348</v>
      </c>
      <c r="D729" s="22">
        <f>'Parameters and Results'!$B$10*'Volatility and Adjustment a)'!D728 + (1-'Parameters and Results'!$B$10)*Data!G729^2</f>
        <v>1.6877971436408682E-4</v>
      </c>
      <c r="E729" s="8">
        <f t="shared" si="78"/>
        <v>0.20541404185454729</v>
      </c>
      <c r="F729" s="22">
        <f>'Parameters and Results'!$B$10*'Volatility and Adjustment a)'!F728 + (1-'Parameters and Results'!$B$10)*Data!H729^2</f>
        <v>1.9635198874681545E-5</v>
      </c>
      <c r="G729" s="8">
        <f t="shared" si="79"/>
        <v>7.0062826938900966E-2</v>
      </c>
      <c r="H729" s="22">
        <f>'Parameters and Results'!$B$10*H728 + (1-'Parameters and Results'!$B$10)*Data!I729^2</f>
        <v>2.5165617254701715E-4</v>
      </c>
      <c r="I729" s="8">
        <f t="shared" si="80"/>
        <v>0.25082671934376188</v>
      </c>
      <c r="J729" s="22">
        <f>'Parameters and Results'!$B$10*J728 + (1-'Parameters and Results'!$B$10)*Data!J729^2</f>
        <v>1.7671678987213396E-6</v>
      </c>
      <c r="K729" s="8">
        <f t="shared" si="81"/>
        <v>2.1018848081670292E-2</v>
      </c>
      <c r="L729" s="22">
        <f>'Parameters and Results'!$B$10*L728 + (1-'Parameters and Results'!$B$10)*Data!K729^2</f>
        <v>2.7289120990308139E-4</v>
      </c>
      <c r="M729" s="8">
        <f t="shared" si="82"/>
        <v>0.26119495109165175</v>
      </c>
      <c r="N729" s="8">
        <f>Data!I729*$I$3023/I729</f>
        <v>-1.4789483119041292E-2</v>
      </c>
      <c r="O729" s="8">
        <f>Data!J729*$K$3023/K729</f>
        <v>-1.3148712210479866E-3</v>
      </c>
      <c r="P729" s="8">
        <f t="shared" si="83"/>
        <v>-1.6104354340089277E-2</v>
      </c>
    </row>
    <row r="730" spans="1:16" x14ac:dyDescent="0.2">
      <c r="A730" s="3">
        <v>36144</v>
      </c>
      <c r="B730" s="22">
        <f>'Parameters and Results'!$B$10*'Volatility and Adjustment a)'!B729 + (1-'Parameters and Results'!$B$10)*Data!F730^2</f>
        <v>2.0553256728949522E-4</v>
      </c>
      <c r="C730" s="8">
        <f t="shared" si="77"/>
        <v>0.22667849880915877</v>
      </c>
      <c r="D730" s="22">
        <f>'Parameters and Results'!$B$10*'Volatility and Adjustment a)'!D729 + (1-'Parameters and Results'!$B$10)*Data!G730^2</f>
        <v>1.7980600797169613E-4</v>
      </c>
      <c r="E730" s="8">
        <f t="shared" si="78"/>
        <v>0.21201769264126055</v>
      </c>
      <c r="F730" s="22">
        <f>'Parameters and Results'!$B$10*'Volatility and Adjustment a)'!F729 + (1-'Parameters and Results'!$B$10)*Data!H730^2</f>
        <v>1.8672996958917968E-5</v>
      </c>
      <c r="G730" s="8">
        <f t="shared" si="79"/>
        <v>6.8324587373283799E-2</v>
      </c>
      <c r="H730" s="22">
        <f>'Parameters and Results'!$B$10*H729 + (1-'Parameters and Results'!$B$10)*Data!I730^2</f>
        <v>2.478264150883073E-4</v>
      </c>
      <c r="I730" s="8">
        <f t="shared" si="80"/>
        <v>0.24891083498328639</v>
      </c>
      <c r="J730" s="22">
        <f>'Parameters and Results'!$B$10*J729 + (1-'Parameters and Results'!$B$10)*Data!J730^2</f>
        <v>1.6805697263026179E-6</v>
      </c>
      <c r="K730" s="8">
        <f t="shared" si="81"/>
        <v>2.0497376211985146E-2</v>
      </c>
      <c r="L730" s="22">
        <f>'Parameters and Results'!$B$10*L729 + (1-'Parameters and Results'!$B$10)*Data!K730^2</f>
        <v>2.6874270946868718E-4</v>
      </c>
      <c r="M730" s="8">
        <f t="shared" si="82"/>
        <v>0.25920200108635694</v>
      </c>
      <c r="N730" s="8">
        <f>Data!I730*$I$3023/I730</f>
        <v>1.5760154838854221E-2</v>
      </c>
      <c r="O730" s="8">
        <f>Data!J730*$K$3023/K730</f>
        <v>8.6246578848026923E-4</v>
      </c>
      <c r="P730" s="8">
        <f t="shared" si="83"/>
        <v>1.6622620627334491E-2</v>
      </c>
    </row>
    <row r="731" spans="1:16" x14ac:dyDescent="0.2">
      <c r="A731" s="3">
        <v>36145</v>
      </c>
      <c r="B731" s="22">
        <f>'Parameters and Results'!$B$10*'Volatility and Adjustment a)'!B730 + (1-'Parameters and Results'!$B$10)*Data!F731^2</f>
        <v>2.0350365651717258E-4</v>
      </c>
      <c r="C731" s="8">
        <f t="shared" si="77"/>
        <v>0.22555689776482818</v>
      </c>
      <c r="D731" s="22">
        <f>'Parameters and Results'!$B$10*'Volatility and Adjustment a)'!D730 + (1-'Parameters and Results'!$B$10)*Data!G731^2</f>
        <v>1.6905282226710404E-4</v>
      </c>
      <c r="E731" s="8">
        <f t="shared" si="78"/>
        <v>0.20558016822343542</v>
      </c>
      <c r="F731" s="22">
        <f>'Parameters and Results'!$B$10*'Volatility and Adjustment a)'!F730 + (1-'Parameters and Results'!$B$10)*Data!H731^2</f>
        <v>1.9197120724925156E-5</v>
      </c>
      <c r="G731" s="8">
        <f t="shared" si="79"/>
        <v>6.9276837263484312E-2</v>
      </c>
      <c r="H731" s="22">
        <f>'Parameters and Results'!$B$10*H730 + (1-'Parameters and Results'!$B$10)*Data!I731^2</f>
        <v>2.4028646212313916E-4</v>
      </c>
      <c r="I731" s="8">
        <f t="shared" si="80"/>
        <v>0.24509511527320327</v>
      </c>
      <c r="J731" s="22">
        <f>'Parameters and Results'!$B$10*J730 + (1-'Parameters and Results'!$B$10)*Data!J731^2</f>
        <v>1.7277408652432648E-6</v>
      </c>
      <c r="K731" s="8">
        <f t="shared" si="81"/>
        <v>2.07830511790453E-2</v>
      </c>
      <c r="L731" s="22">
        <f>'Parameters and Results'!$B$10*L730 + (1-'Parameters and Results'!$B$10)*Data!K731^2</f>
        <v>2.6217888237428731E-4</v>
      </c>
      <c r="M731" s="8">
        <f t="shared" si="82"/>
        <v>0.25601703184275032</v>
      </c>
      <c r="N731" s="8">
        <f>Data!I731*$I$3023/I731</f>
        <v>1.290791836283128E-2</v>
      </c>
      <c r="O731" s="8">
        <f>Data!J731*$K$3023/K731</f>
        <v>2.3475338253289291E-3</v>
      </c>
      <c r="P731" s="8">
        <f t="shared" si="83"/>
        <v>1.5255452188160209E-2</v>
      </c>
    </row>
    <row r="732" spans="1:16" x14ac:dyDescent="0.2">
      <c r="A732" s="3">
        <v>36146</v>
      </c>
      <c r="B732" s="22">
        <f>'Parameters and Results'!$B$10*'Volatility and Adjustment a)'!B731 + (1-'Parameters and Results'!$B$10)*Data!F732^2</f>
        <v>1.969223428540135E-4</v>
      </c>
      <c r="C732" s="8">
        <f t="shared" si="77"/>
        <v>0.22187966493913627</v>
      </c>
      <c r="D732" s="22">
        <f>'Parameters and Results'!$B$10*'Volatility and Adjustment a)'!D731 + (1-'Parameters and Results'!$B$10)*Data!G732^2</f>
        <v>1.7315120682003386E-4</v>
      </c>
      <c r="E732" s="8">
        <f t="shared" si="78"/>
        <v>0.20805720776990269</v>
      </c>
      <c r="F732" s="22">
        <f>'Parameters and Results'!$B$10*'Volatility and Adjustment a)'!F731 + (1-'Parameters and Results'!$B$10)*Data!H732^2</f>
        <v>1.8093368047217819E-5</v>
      </c>
      <c r="G732" s="8">
        <f t="shared" si="79"/>
        <v>6.7255795377085939E-2</v>
      </c>
      <c r="H732" s="22">
        <f>'Parameters and Results'!$B$10*H731 + (1-'Parameters and Results'!$B$10)*Data!I732^2</f>
        <v>2.4279275784547789E-4</v>
      </c>
      <c r="I732" s="8">
        <f t="shared" si="80"/>
        <v>0.24637002549289447</v>
      </c>
      <c r="J732" s="22">
        <f>'Parameters and Results'!$B$10*J731 + (1-'Parameters and Results'!$B$10)*Data!J732^2</f>
        <v>1.6284031242496041E-6</v>
      </c>
      <c r="K732" s="8">
        <f t="shared" si="81"/>
        <v>2.0176738613125786E-2</v>
      </c>
      <c r="L732" s="22">
        <f>'Parameters and Results'!$B$10*L731 + (1-'Parameters and Results'!$B$10)*Data!K732^2</f>
        <v>2.6391715464294403E-4</v>
      </c>
      <c r="M732" s="8">
        <f t="shared" si="82"/>
        <v>0.25686433902107936</v>
      </c>
      <c r="N732" s="8">
        <f>Data!I732*$I$3023/I732</f>
        <v>1.9512224963946379E-2</v>
      </c>
      <c r="O732" s="8">
        <f>Data!J732*$K$3023/K732</f>
        <v>4.1343807610282112E-4</v>
      </c>
      <c r="P732" s="8">
        <f t="shared" si="83"/>
        <v>1.99256630400492E-2</v>
      </c>
    </row>
    <row r="733" spans="1:16" x14ac:dyDescent="0.2">
      <c r="A733" s="3">
        <v>36147</v>
      </c>
      <c r="B733" s="22">
        <f>'Parameters and Results'!$B$10*'Volatility and Adjustment a)'!B732 + (1-'Parameters and Results'!$B$10)*Data!F733^2</f>
        <v>1.9101598108451124E-4</v>
      </c>
      <c r="C733" s="8">
        <f t="shared" si="77"/>
        <v>0.21852687539780505</v>
      </c>
      <c r="D733" s="22">
        <f>'Parameters and Results'!$B$10*'Volatility and Adjustment a)'!D732 + (1-'Parameters and Results'!$B$10)*Data!G733^2</f>
        <v>1.6553570538859784E-4</v>
      </c>
      <c r="E733" s="8">
        <f t="shared" si="78"/>
        <v>0.20343039681215161</v>
      </c>
      <c r="F733" s="22">
        <f>'Parameters and Results'!$B$10*'Volatility and Adjustment a)'!F732 + (1-'Parameters and Results'!$B$10)*Data!H733^2</f>
        <v>1.7606592434870259E-5</v>
      </c>
      <c r="G733" s="8">
        <f t="shared" si="79"/>
        <v>6.6344917730882483E-2</v>
      </c>
      <c r="H733" s="22">
        <f>'Parameters and Results'!$B$10*H732 + (1-'Parameters and Results'!$B$10)*Data!I733^2</f>
        <v>2.3738369898788418E-4</v>
      </c>
      <c r="I733" s="8">
        <f t="shared" si="80"/>
        <v>0.2436101901542114</v>
      </c>
      <c r="J733" s="22">
        <f>'Parameters and Results'!$B$10*J732 + (1-'Parameters and Results'!$B$10)*Data!J733^2</f>
        <v>1.5845933191383237E-6</v>
      </c>
      <c r="K733" s="8">
        <f t="shared" si="81"/>
        <v>1.9903475319264747E-2</v>
      </c>
      <c r="L733" s="22">
        <f>'Parameters and Results'!$B$10*L732 + (1-'Parameters and Results'!$B$10)*Data!K733^2</f>
        <v>2.5588940421980902E-4</v>
      </c>
      <c r="M733" s="8">
        <f t="shared" si="82"/>
        <v>0.25292756088444029</v>
      </c>
      <c r="N733" s="8">
        <f>Data!I733*$I$3023/I733</f>
        <v>1.4516658600852762E-2</v>
      </c>
      <c r="O733" s="8">
        <f>Data!J733*$K$3023/K733</f>
        <v>-1.4791946720615959E-3</v>
      </c>
      <c r="P733" s="8">
        <f t="shared" si="83"/>
        <v>1.3037463928791166E-2</v>
      </c>
    </row>
    <row r="734" spans="1:16" x14ac:dyDescent="0.2">
      <c r="A734" s="3">
        <v>36150</v>
      </c>
      <c r="B734" s="22">
        <f>'Parameters and Results'!$B$10*'Volatility and Adjustment a)'!B733 + (1-'Parameters and Results'!$B$10)*Data!F734^2</f>
        <v>2.1176923878271777E-4</v>
      </c>
      <c r="C734" s="8">
        <f t="shared" si="77"/>
        <v>0.23009195921561329</v>
      </c>
      <c r="D734" s="22">
        <f>'Parameters and Results'!$B$10*'Volatility and Adjustment a)'!D733 + (1-'Parameters and Results'!$B$10)*Data!G734^2</f>
        <v>1.648127341894152E-4</v>
      </c>
      <c r="E734" s="8">
        <f t="shared" si="78"/>
        <v>0.20298567325639955</v>
      </c>
      <c r="F734" s="22">
        <f>'Parameters and Results'!$B$10*'Volatility and Adjustment a)'!F733 + (1-'Parameters and Results'!$B$10)*Data!H734^2</f>
        <v>1.6552109812485562E-5</v>
      </c>
      <c r="G734" s="8">
        <f t="shared" si="79"/>
        <v>6.432750153022726E-2</v>
      </c>
      <c r="H734" s="22">
        <f>'Parameters and Results'!$B$10*H733 + (1-'Parameters and Results'!$B$10)*Data!I734^2</f>
        <v>2.6676676246726168E-4</v>
      </c>
      <c r="I734" s="8">
        <f t="shared" si="80"/>
        <v>0.25824734387175297</v>
      </c>
      <c r="J734" s="22">
        <f>'Parameters and Results'!$B$10*J733 + (1-'Parameters and Results'!$B$10)*Data!J734^2</f>
        <v>1.4896898831237011E-6</v>
      </c>
      <c r="K734" s="8">
        <f t="shared" si="81"/>
        <v>1.9298250459068182E-2</v>
      </c>
      <c r="L734" s="22">
        <f>'Parameters and Results'!$B$10*L733 + (1-'Parameters and Results'!$B$10)*Data!K734^2</f>
        <v>2.8433562733321644E-4</v>
      </c>
      <c r="M734" s="8">
        <f t="shared" si="82"/>
        <v>0.26661565376643603</v>
      </c>
      <c r="N734" s="8">
        <f>Data!I734*$I$3023/I734</f>
        <v>2.9887324690335948E-2</v>
      </c>
      <c r="O734" s="8">
        <f>Data!J734*$K$3023/K734</f>
        <v>8.6225285279087634E-5</v>
      </c>
      <c r="P734" s="8">
        <f t="shared" si="83"/>
        <v>2.9973549975615035E-2</v>
      </c>
    </row>
    <row r="735" spans="1:16" x14ac:dyDescent="0.2">
      <c r="A735" s="3">
        <v>36151</v>
      </c>
      <c r="B735" s="22">
        <f>'Parameters and Results'!$B$10*'Volatility and Adjustment a)'!B734 + (1-'Parameters and Results'!$B$10)*Data!F735^2</f>
        <v>2.0098905362925332E-4</v>
      </c>
      <c r="C735" s="8">
        <f t="shared" si="77"/>
        <v>0.22415901366510635</v>
      </c>
      <c r="D735" s="22">
        <f>'Parameters and Results'!$B$10*'Volatility and Adjustment a)'!D734 + (1-'Parameters and Results'!$B$10)*Data!G735^2</f>
        <v>1.5494605617229879E-4</v>
      </c>
      <c r="E735" s="8">
        <f t="shared" si="78"/>
        <v>0.19681593950459067</v>
      </c>
      <c r="F735" s="22">
        <f>'Parameters and Results'!$B$10*'Volatility and Adjustment a)'!F734 + (1-'Parameters and Results'!$B$10)*Data!H735^2</f>
        <v>1.5692046856798689E-5</v>
      </c>
      <c r="G735" s="8">
        <f t="shared" si="79"/>
        <v>6.2633950172407873E-2</v>
      </c>
      <c r="H735" s="22">
        <f>'Parameters and Results'!$B$10*H734 + (1-'Parameters and Results'!$B$10)*Data!I735^2</f>
        <v>2.5204686558192766E-4</v>
      </c>
      <c r="I735" s="8">
        <f t="shared" si="80"/>
        <v>0.25102134649364366</v>
      </c>
      <c r="J735" s="22">
        <f>'Parameters and Results'!$B$10*J734 + (1-'Parameters and Results'!$B$10)*Data!J735^2</f>
        <v>1.4122842171118827E-6</v>
      </c>
      <c r="K735" s="8">
        <f t="shared" si="81"/>
        <v>1.8790185051722367E-2</v>
      </c>
      <c r="L735" s="22">
        <f>'Parameters and Results'!$B$10*L734 + (1-'Parameters and Results'!$B$10)*Data!K735^2</f>
        <v>2.6832536398012813E-4</v>
      </c>
      <c r="M735" s="8">
        <f t="shared" si="82"/>
        <v>0.25900065829073105</v>
      </c>
      <c r="N735" s="8">
        <f>Data!I735*$I$3023/I735</f>
        <v>-5.2793200732563156E-3</v>
      </c>
      <c r="O735" s="8">
        <f>Data!J735*$K$3023/K735</f>
        <v>7.3858823405156555E-4</v>
      </c>
      <c r="P735" s="8">
        <f t="shared" si="83"/>
        <v>-4.5407318392047501E-3</v>
      </c>
    </row>
    <row r="736" spans="1:16" x14ac:dyDescent="0.2">
      <c r="A736" s="3">
        <v>36152</v>
      </c>
      <c r="B736" s="22">
        <f>'Parameters and Results'!$B$10*'Volatility and Adjustment a)'!B735 + (1-'Parameters and Results'!$B$10)*Data!F736^2</f>
        <v>1.9638512637269235E-4</v>
      </c>
      <c r="C736" s="8">
        <f t="shared" si="77"/>
        <v>0.22157680743519409</v>
      </c>
      <c r="D736" s="22">
        <f>'Parameters and Results'!$B$10*'Volatility and Adjustment a)'!D735 + (1-'Parameters and Results'!$B$10)*Data!G736^2</f>
        <v>1.7094882084142972E-4</v>
      </c>
      <c r="E736" s="8">
        <f t="shared" si="78"/>
        <v>0.20672978791252467</v>
      </c>
      <c r="F736" s="22">
        <f>'Parameters and Results'!$B$10*'Volatility and Adjustment a)'!F735 + (1-'Parameters and Results'!$B$10)*Data!H736^2</f>
        <v>1.4764176581157124E-5</v>
      </c>
      <c r="G736" s="8">
        <f t="shared" si="79"/>
        <v>6.0753964029430056E-2</v>
      </c>
      <c r="H736" s="22">
        <f>'Parameters and Results'!$B$10*H735 + (1-'Parameters and Results'!$B$10)*Data!I736^2</f>
        <v>2.6298793262315818E-4</v>
      </c>
      <c r="I736" s="8">
        <f t="shared" si="80"/>
        <v>0.25641174535459477</v>
      </c>
      <c r="J736" s="22">
        <f>'Parameters and Results'!$B$10*J735 + (1-'Parameters and Results'!$B$10)*Data!J736^2</f>
        <v>1.3287758923041419E-6</v>
      </c>
      <c r="K736" s="8">
        <f t="shared" si="81"/>
        <v>1.822618920882902E-2</v>
      </c>
      <c r="L736" s="22">
        <f>'Parameters and Results'!$B$10*L735 + (1-'Parameters and Results'!$B$10)*Data!K736^2</f>
        <v>2.7864886281607856E-4</v>
      </c>
      <c r="M736" s="8">
        <f t="shared" si="82"/>
        <v>0.26393600683502738</v>
      </c>
      <c r="N736" s="8">
        <f>Data!I736*$I$3023/I736</f>
        <v>2.3266517992390077E-2</v>
      </c>
      <c r="O736" s="8">
        <f>Data!J736*$K$3023/K736</f>
        <v>2.439015390083155E-4</v>
      </c>
      <c r="P736" s="8">
        <f t="shared" si="83"/>
        <v>2.3510419531398392E-2</v>
      </c>
    </row>
    <row r="737" spans="1:16" x14ac:dyDescent="0.2">
      <c r="A737" s="3">
        <v>36153</v>
      </c>
      <c r="B737" s="22">
        <f>'Parameters and Results'!$B$10*'Volatility and Adjustment a)'!B736 + (1-'Parameters and Results'!$B$10)*Data!F737^2</f>
        <v>1.8759708151511786E-4</v>
      </c>
      <c r="C737" s="8">
        <f t="shared" si="77"/>
        <v>0.21656239373164368</v>
      </c>
      <c r="D737" s="22">
        <f>'Parameters and Results'!$B$10*'Volatility and Adjustment a)'!D736 + (1-'Parameters and Results'!$B$10)*Data!G737^2</f>
        <v>1.6089711525448357E-4</v>
      </c>
      <c r="E737" s="8">
        <f t="shared" si="78"/>
        <v>0.20055991327685824</v>
      </c>
      <c r="F737" s="22">
        <f>'Parameters and Results'!$B$10*'Volatility and Adjustment a)'!F736 + (1-'Parameters and Results'!$B$10)*Data!H737^2</f>
        <v>1.4292599148488636E-5</v>
      </c>
      <c r="G737" s="8">
        <f t="shared" si="79"/>
        <v>5.9775829455743723E-2</v>
      </c>
      <c r="H737" s="22">
        <f>'Parameters and Results'!$B$10*H736 + (1-'Parameters and Results'!$B$10)*Data!I737^2</f>
        <v>2.5030247583634222E-4</v>
      </c>
      <c r="I737" s="8">
        <f t="shared" si="80"/>
        <v>0.25015119220000842</v>
      </c>
      <c r="J737" s="22">
        <f>'Parameters and Results'!$B$10*J736 + (1-'Parameters and Results'!$B$10)*Data!J737^2</f>
        <v>1.2863339233639781E-6</v>
      </c>
      <c r="K737" s="8">
        <f t="shared" si="81"/>
        <v>1.7932748836723123E-2</v>
      </c>
      <c r="L737" s="22">
        <f>'Parameters and Results'!$B$10*L736 + (1-'Parameters and Results'!$B$10)*Data!K737^2</f>
        <v>2.6438176530467369E-4</v>
      </c>
      <c r="M737" s="8">
        <f t="shared" si="82"/>
        <v>0.25709033689769129</v>
      </c>
      <c r="N737" s="8">
        <f>Data!I737*$I$3023/I737</f>
        <v>-8.2166477393019587E-3</v>
      </c>
      <c r="O737" s="8">
        <f>Data!J737*$K$3023/K737</f>
        <v>1.3655269867834468E-3</v>
      </c>
      <c r="P737" s="8">
        <f t="shared" si="83"/>
        <v>-6.8511207525185115E-3</v>
      </c>
    </row>
    <row r="738" spans="1:16" x14ac:dyDescent="0.2">
      <c r="A738" s="3">
        <v>36158</v>
      </c>
      <c r="B738" s="22">
        <f>'Parameters and Results'!$B$10*'Volatility and Adjustment a)'!B737 + (1-'Parameters and Results'!$B$10)*Data!F738^2</f>
        <v>1.8584284369724835E-4</v>
      </c>
      <c r="C738" s="8">
        <f t="shared" si="77"/>
        <v>0.21554746791440646</v>
      </c>
      <c r="D738" s="22">
        <f>'Parameters and Results'!$B$10*'Volatility and Adjustment a)'!D737 + (1-'Parameters and Results'!$B$10)*Data!G738^2</f>
        <v>1.6075823336923745E-4</v>
      </c>
      <c r="E738" s="8">
        <f t="shared" si="78"/>
        <v>0.20047333573896894</v>
      </c>
      <c r="F738" s="22">
        <f>'Parameters and Results'!$B$10*'Volatility and Adjustment a)'!F737 + (1-'Parameters and Results'!$B$10)*Data!H738^2</f>
        <v>1.6156198881081345E-5</v>
      </c>
      <c r="G738" s="8">
        <f t="shared" si="79"/>
        <v>6.3553518551456578E-2</v>
      </c>
      <c r="H738" s="22">
        <f>'Parameters and Results'!$B$10*H737 + (1-'Parameters and Results'!$B$10)*Data!I738^2</f>
        <v>2.5431884706163683E-4</v>
      </c>
      <c r="I738" s="8">
        <f t="shared" si="80"/>
        <v>0.2521501770084828</v>
      </c>
      <c r="J738" s="22">
        <f>'Parameters and Results'!$B$10*J737 + (1-'Parameters and Results'!$B$10)*Data!J738^2</f>
        <v>1.4540578992973217E-6</v>
      </c>
      <c r="K738" s="8">
        <f t="shared" si="81"/>
        <v>1.906605556543698E-2</v>
      </c>
      <c r="L738" s="22">
        <f>'Parameters and Results'!$B$10*L737 + (1-'Parameters and Results'!$B$10)*Data!K738^2</f>
        <v>2.6348012141298537E-4</v>
      </c>
      <c r="M738" s="8">
        <f t="shared" si="82"/>
        <v>0.25665157383746229</v>
      </c>
      <c r="N738" s="8">
        <f>Data!I738*$I$3023/I738</f>
        <v>2.0219083567846588E-2</v>
      </c>
      <c r="O738" s="8">
        <f>Data!J738*$K$3023/K738</f>
        <v>-3.2916950459342138E-3</v>
      </c>
      <c r="P738" s="8">
        <f t="shared" si="83"/>
        <v>1.6927388521912376E-2</v>
      </c>
    </row>
    <row r="739" spans="1:16" x14ac:dyDescent="0.2">
      <c r="A739" s="3">
        <v>36159</v>
      </c>
      <c r="B739" s="22">
        <f>'Parameters and Results'!$B$10*'Volatility and Adjustment a)'!B738 + (1-'Parameters and Results'!$B$10)*Data!F739^2</f>
        <v>1.8064769900732233E-4</v>
      </c>
      <c r="C739" s="8">
        <f t="shared" si="77"/>
        <v>0.21251335193777962</v>
      </c>
      <c r="D739" s="22">
        <f>'Parameters and Results'!$B$10*'Volatility and Adjustment a)'!D738 + (1-'Parameters and Results'!$B$10)*Data!G739^2</f>
        <v>1.5494117761333213E-4</v>
      </c>
      <c r="E739" s="8">
        <f t="shared" si="78"/>
        <v>0.19681284105294813</v>
      </c>
      <c r="F739" s="22">
        <f>'Parameters and Results'!$B$10*'Volatility and Adjustment a)'!F738 + (1-'Parameters and Results'!$B$10)*Data!H739^2</f>
        <v>2.1439928248491787E-5</v>
      </c>
      <c r="G739" s="8">
        <f t="shared" si="79"/>
        <v>7.3211898364425348E-2</v>
      </c>
      <c r="H739" s="22">
        <f>'Parameters and Results'!$B$10*H738 + (1-'Parameters and Results'!$B$10)*Data!I739^2</f>
        <v>2.4924802302521686E-4</v>
      </c>
      <c r="I739" s="8">
        <f t="shared" si="80"/>
        <v>0.24962372835190211</v>
      </c>
      <c r="J739" s="22">
        <f>'Parameters and Results'!$B$10*J738 + (1-'Parameters and Results'!$B$10)*Data!J739^2</f>
        <v>1.9295935423642616E-6</v>
      </c>
      <c r="K739" s="8">
        <f t="shared" si="81"/>
        <v>2.196356950932761E-2</v>
      </c>
      <c r="L739" s="22">
        <f>'Parameters and Results'!$B$10*L738 + (1-'Parameters and Results'!$B$10)*Data!K739^2</f>
        <v>2.5363334321609038E-4</v>
      </c>
      <c r="M739" s="8">
        <f t="shared" si="82"/>
        <v>0.25181011854971713</v>
      </c>
      <c r="N739" s="8">
        <f>Data!I739*$I$3023/I739</f>
        <v>-1.4942213031366872E-2</v>
      </c>
      <c r="O739" s="8">
        <f>Data!J739*$K$3023/K739</f>
        <v>4.3316021735038531E-3</v>
      </c>
      <c r="P739" s="8">
        <f t="shared" si="83"/>
        <v>-1.061061085786302E-2</v>
      </c>
    </row>
    <row r="740" spans="1:16" x14ac:dyDescent="0.2">
      <c r="A740" s="3">
        <v>36164</v>
      </c>
      <c r="B740" s="22">
        <f>'Parameters and Results'!$B$10*'Volatility and Adjustment a)'!B739 + (1-'Parameters and Results'!$B$10)*Data!F740^2</f>
        <v>1.6982660139841196E-4</v>
      </c>
      <c r="C740" s="8">
        <f t="shared" si="77"/>
        <v>0.20605011611159793</v>
      </c>
      <c r="D740" s="22">
        <f>'Parameters and Results'!$B$10*'Volatility and Adjustment a)'!D739 + (1-'Parameters and Results'!$B$10)*Data!G740^2</f>
        <v>1.4622644663259956E-4</v>
      </c>
      <c r="E740" s="8">
        <f t="shared" si="78"/>
        <v>0.19119783382180325</v>
      </c>
      <c r="F740" s="22">
        <f>'Parameters and Results'!$B$10*'Volatility and Adjustment a)'!F739 + (1-'Parameters and Results'!$B$10)*Data!H740^2</f>
        <v>2.1685652833149379E-5</v>
      </c>
      <c r="G740" s="8">
        <f t="shared" si="79"/>
        <v>7.3630246558648332E-2</v>
      </c>
      <c r="H740" s="22">
        <f>'Parameters and Results'!$B$10*H739 + (1-'Parameters and Results'!$B$10)*Data!I740^2</f>
        <v>2.3457244394374253E-4</v>
      </c>
      <c r="I740" s="8">
        <f t="shared" si="80"/>
        <v>0.2421633972877314</v>
      </c>
      <c r="J740" s="22">
        <f>'Parameters and Results'!$B$10*J739 + (1-'Parameters and Results'!$B$10)*Data!J740^2</f>
        <v>1.9517087549834451E-6</v>
      </c>
      <c r="K740" s="8">
        <f t="shared" si="81"/>
        <v>2.2089073967594505E-2</v>
      </c>
      <c r="L740" s="22">
        <f>'Parameters and Results'!$B$10*L739 + (1-'Parameters and Results'!$B$10)*Data!K740^2</f>
        <v>2.3844004001779141E-4</v>
      </c>
      <c r="M740" s="8">
        <f t="shared" si="82"/>
        <v>0.24415161274185318</v>
      </c>
      <c r="N740" s="8">
        <f>Data!I740*$I$3023/I740</f>
        <v>-2.5502252287694909E-3</v>
      </c>
      <c r="O740" s="8">
        <f>Data!J740*$K$3023/K740</f>
        <v>2.1319286931821744E-3</v>
      </c>
      <c r="P740" s="8">
        <f t="shared" si="83"/>
        <v>-4.1829653558731654E-4</v>
      </c>
    </row>
    <row r="741" spans="1:16" x14ac:dyDescent="0.2">
      <c r="A741" s="3">
        <v>36165</v>
      </c>
      <c r="B741" s="22">
        <f>'Parameters and Results'!$B$10*'Volatility and Adjustment a)'!B740 + (1-'Parameters and Results'!$B$10)*Data!F741^2</f>
        <v>1.7027229160383368E-4</v>
      </c>
      <c r="C741" s="8">
        <f t="shared" si="77"/>
        <v>0.20632031625838115</v>
      </c>
      <c r="D741" s="22">
        <f>'Parameters and Results'!$B$10*'Volatility and Adjustment a)'!D740 + (1-'Parameters and Results'!$B$10)*Data!G741^2</f>
        <v>1.4837255269712726E-4</v>
      </c>
      <c r="E741" s="8">
        <f t="shared" si="78"/>
        <v>0.19259578960683907</v>
      </c>
      <c r="F741" s="22">
        <f>'Parameters and Results'!$B$10*'Volatility and Adjustment a)'!F740 + (1-'Parameters and Results'!$B$10)*Data!H741^2</f>
        <v>2.0433661608039234E-5</v>
      </c>
      <c r="G741" s="8">
        <f t="shared" si="79"/>
        <v>7.14731795991322E-2</v>
      </c>
      <c r="H741" s="22">
        <f>'Parameters and Results'!$B$10*H740 + (1-'Parameters and Results'!$B$10)*Data!I741^2</f>
        <v>2.4200876187124534E-4</v>
      </c>
      <c r="I741" s="8">
        <f t="shared" si="80"/>
        <v>0.24597193024369943</v>
      </c>
      <c r="J741" s="22">
        <f>'Parameters and Results'!$B$10*J740 + (1-'Parameters and Results'!$B$10)*Data!J741^2</f>
        <v>1.8390295447235323E-6</v>
      </c>
      <c r="K741" s="8">
        <f t="shared" si="81"/>
        <v>2.144195387973967E-2</v>
      </c>
      <c r="L741" s="22">
        <f>'Parameters and Results'!$B$10*L740 + (1-'Parameters and Results'!$B$10)*Data!K741^2</f>
        <v>2.4626564833082974E-4</v>
      </c>
      <c r="M741" s="8">
        <f t="shared" si="82"/>
        <v>0.24812579890593287</v>
      </c>
      <c r="N741" s="8">
        <f>Data!I741*$I$3023/I741</f>
        <v>2.2033888487959227E-2</v>
      </c>
      <c r="O741" s="8">
        <f>Data!J741*$K$3023/K741</f>
        <v>3.9336170471007112E-4</v>
      </c>
      <c r="P741" s="8">
        <f t="shared" si="83"/>
        <v>2.2427250192669296E-2</v>
      </c>
    </row>
    <row r="742" spans="1:16" x14ac:dyDescent="0.2">
      <c r="A742" s="3">
        <v>36166</v>
      </c>
      <c r="B742" s="22">
        <f>'Parameters and Results'!$B$10*'Volatility and Adjustment a)'!B741 + (1-'Parameters and Results'!$B$10)*Data!F742^2</f>
        <v>2.1954756304002775E-4</v>
      </c>
      <c r="C742" s="8">
        <f t="shared" si="77"/>
        <v>0.2342795141705884</v>
      </c>
      <c r="D742" s="22">
        <f>'Parameters and Results'!$B$10*'Volatility and Adjustment a)'!D741 + (1-'Parameters and Results'!$B$10)*Data!G742^2</f>
        <v>1.6824395433163192E-4</v>
      </c>
      <c r="E742" s="8">
        <f t="shared" si="78"/>
        <v>0.20508775824731221</v>
      </c>
      <c r="F742" s="22">
        <f>'Parameters and Results'!$B$10*'Volatility and Adjustment a)'!F741 + (1-'Parameters and Results'!$B$10)*Data!H742^2</f>
        <v>1.9286659083255662E-5</v>
      </c>
      <c r="G742" s="8">
        <f t="shared" si="79"/>
        <v>6.9438208292077322E-2</v>
      </c>
      <c r="H742" s="22">
        <f>'Parameters and Results'!$B$10*H741 + (1-'Parameters and Results'!$B$10)*Data!I742^2</f>
        <v>3.2052523157296913E-4</v>
      </c>
      <c r="I742" s="8">
        <f t="shared" si="80"/>
        <v>0.28307473905886105</v>
      </c>
      <c r="J742" s="22">
        <f>'Parameters and Results'!$B$10*J741 + (1-'Parameters and Results'!$B$10)*Data!J742^2</f>
        <v>1.7357993174930108E-6</v>
      </c>
      <c r="K742" s="8">
        <f t="shared" si="81"/>
        <v>2.0831462487623204E-2</v>
      </c>
      <c r="L742" s="22">
        <f>'Parameters and Results'!$B$10*L741 + (1-'Parameters and Results'!$B$10)*Data!K742^2</f>
        <v>3.2616063761193914E-4</v>
      </c>
      <c r="M742" s="8">
        <f t="shared" si="82"/>
        <v>0.28555237593650801</v>
      </c>
      <c r="N742" s="8">
        <f>Data!I742*$I$3023/I742</f>
        <v>3.9817730706840755E-2</v>
      </c>
      <c r="O742" s="8">
        <f>Data!J742*$K$3023/K742</f>
        <v>5.1338684134229944E-4</v>
      </c>
      <c r="P742" s="8">
        <f t="shared" si="83"/>
        <v>4.0331117548183054E-2</v>
      </c>
    </row>
    <row r="743" spans="1:16" x14ac:dyDescent="0.2">
      <c r="A743" s="3">
        <v>36167</v>
      </c>
      <c r="B743" s="22">
        <f>'Parameters and Results'!$B$10*'Volatility and Adjustment a)'!B742 + (1-'Parameters and Results'!$B$10)*Data!F743^2</f>
        <v>2.0999845185618081E-4</v>
      </c>
      <c r="C743" s="8">
        <f t="shared" si="77"/>
        <v>0.22912794016454041</v>
      </c>
      <c r="D743" s="22">
        <f>'Parameters and Results'!$B$10*'Volatility and Adjustment a)'!D742 + (1-'Parameters and Results'!$B$10)*Data!G743^2</f>
        <v>1.5840231534135549E-4</v>
      </c>
      <c r="E743" s="8">
        <f t="shared" si="78"/>
        <v>0.1989989417945203</v>
      </c>
      <c r="F743" s="22">
        <f>'Parameters and Results'!$B$10*'Volatility and Adjustment a)'!F742 + (1-'Parameters and Results'!$B$10)*Data!H743^2</f>
        <v>1.8723869381143482E-5</v>
      </c>
      <c r="G743" s="8">
        <f t="shared" si="79"/>
        <v>6.8417595290143532E-2</v>
      </c>
      <c r="H743" s="22">
        <f>'Parameters and Results'!$B$10*H742 + (1-'Parameters and Results'!$B$10)*Data!I743^2</f>
        <v>3.0504675461635509E-4</v>
      </c>
      <c r="I743" s="8">
        <f t="shared" si="80"/>
        <v>0.27615518943899781</v>
      </c>
      <c r="J743" s="22">
        <f>'Parameters and Results'!$B$10*J742 + (1-'Parameters and Results'!$B$10)*Data!J743^2</f>
        <v>1.6851482443029145E-6</v>
      </c>
      <c r="K743" s="8">
        <f t="shared" si="81"/>
        <v>2.0525278587043068E-2</v>
      </c>
      <c r="L743" s="22">
        <f>'Parameters and Results'!$B$10*L742 + (1-'Parameters and Results'!$B$10)*Data!K743^2</f>
        <v>3.0950137295057022E-4</v>
      </c>
      <c r="M743" s="8">
        <f t="shared" si="82"/>
        <v>0.27816423788410072</v>
      </c>
      <c r="N743" s="8">
        <f>Data!I743*$I$3023/I743</f>
        <v>-8.1976239689766847E-3</v>
      </c>
      <c r="O743" s="8">
        <f>Data!J743*$K$3023/K743</f>
        <v>1.4290837777981521E-3</v>
      </c>
      <c r="P743" s="8">
        <f t="shared" si="83"/>
        <v>-6.768540191178533E-3</v>
      </c>
    </row>
    <row r="744" spans="1:16" x14ac:dyDescent="0.2">
      <c r="A744" s="3">
        <v>36168</v>
      </c>
      <c r="B744" s="22">
        <f>'Parameters and Results'!$B$10*'Volatility and Adjustment a)'!B743 + (1-'Parameters and Results'!$B$10)*Data!F744^2</f>
        <v>2.0078365070233116E-4</v>
      </c>
      <c r="C744" s="8">
        <f t="shared" si="77"/>
        <v>0.22404444352757957</v>
      </c>
      <c r="D744" s="22">
        <f>'Parameters and Results'!$B$10*'Volatility and Adjustment a)'!D743 + (1-'Parameters and Results'!$B$10)*Data!G744^2</f>
        <v>1.4996287816859902E-4</v>
      </c>
      <c r="E744" s="8">
        <f t="shared" si="78"/>
        <v>0.19362520378852996</v>
      </c>
      <c r="F744" s="22">
        <f>'Parameters and Results'!$B$10*'Volatility and Adjustment a)'!F743 + (1-'Parameters and Results'!$B$10)*Data!H744^2</f>
        <v>1.9396438454787697E-5</v>
      </c>
      <c r="G744" s="8">
        <f t="shared" si="79"/>
        <v>6.9635548491391405E-2</v>
      </c>
      <c r="H744" s="22">
        <f>'Parameters and Results'!$B$10*H743 + (1-'Parameters and Results'!$B$10)*Data!I744^2</f>
        <v>2.9144017730679871E-4</v>
      </c>
      <c r="I744" s="8">
        <f t="shared" si="80"/>
        <v>0.26992599787108257</v>
      </c>
      <c r="J744" s="22">
        <f>'Parameters and Results'!$B$10*J743 + (1-'Parameters and Results'!$B$10)*Data!J744^2</f>
        <v>1.745679460930894E-6</v>
      </c>
      <c r="K744" s="8">
        <f t="shared" si="81"/>
        <v>2.0890664547417431E-2</v>
      </c>
      <c r="L744" s="22">
        <f>'Parameters and Results'!$B$10*L743 + (1-'Parameters and Results'!$B$10)*Data!K744^2</f>
        <v>2.9753168418867942E-4</v>
      </c>
      <c r="M744" s="8">
        <f t="shared" si="82"/>
        <v>0.27273232490331956</v>
      </c>
      <c r="N744" s="8">
        <f>Data!I744*$I$3023/I744</f>
        <v>9.3816591893681883E-3</v>
      </c>
      <c r="O744" s="8">
        <f>Data!J744*$K$3023/K744</f>
        <v>2.4406461210355508E-3</v>
      </c>
      <c r="P744" s="8">
        <f t="shared" si="83"/>
        <v>1.1822305310403739E-2</v>
      </c>
    </row>
    <row r="745" spans="1:16" x14ac:dyDescent="0.2">
      <c r="A745" s="3">
        <v>36171</v>
      </c>
      <c r="B745" s="22">
        <f>'Parameters and Results'!$B$10*'Volatility and Adjustment a)'!B744 + (1-'Parameters and Results'!$B$10)*Data!F745^2</f>
        <v>1.9494232557330115E-4</v>
      </c>
      <c r="C745" s="8">
        <f t="shared" si="77"/>
        <v>0.22076136752911568</v>
      </c>
      <c r="D745" s="22">
        <f>'Parameters and Results'!$B$10*'Volatility and Adjustment a)'!D744 + (1-'Parameters and Results'!$B$10)*Data!G745^2</f>
        <v>1.4564367376076947E-4</v>
      </c>
      <c r="E745" s="8">
        <f t="shared" si="78"/>
        <v>0.19081645222619659</v>
      </c>
      <c r="F745" s="22">
        <f>'Parameters and Results'!$B$10*'Volatility and Adjustment a)'!F744 + (1-'Parameters and Results'!$B$10)*Data!H745^2</f>
        <v>1.8433670678617106E-5</v>
      </c>
      <c r="G745" s="8">
        <f t="shared" si="79"/>
        <v>6.7885327351750152E-2</v>
      </c>
      <c r="H745" s="22">
        <f>'Parameters and Results'!$B$10*H744 + (1-'Parameters and Results'!$B$10)*Data!I745^2</f>
        <v>2.8516121383841342E-4</v>
      </c>
      <c r="I745" s="8">
        <f t="shared" si="80"/>
        <v>0.26700244092442932</v>
      </c>
      <c r="J745" s="22">
        <f>'Parameters and Results'!$B$10*J744 + (1-'Parameters and Results'!$B$10)*Data!J745^2</f>
        <v>1.6590303610755408E-6</v>
      </c>
      <c r="K745" s="8">
        <f t="shared" si="81"/>
        <v>2.036559820552505E-2</v>
      </c>
      <c r="L745" s="22">
        <f>'Parameters and Results'!$B$10*L744 + (1-'Parameters and Results'!$B$10)*Data!K745^2</f>
        <v>2.9000474124900181E-4</v>
      </c>
      <c r="M745" s="8">
        <f t="shared" si="82"/>
        <v>0.26926044141732081</v>
      </c>
      <c r="N745" s="8">
        <f>Data!I745*$I$3023/I745</f>
        <v>-1.465169605948898E-2</v>
      </c>
      <c r="O745" s="8">
        <f>Data!J745*$K$3023/K745</f>
        <v>8.3757678193447066E-4</v>
      </c>
      <c r="P745" s="8">
        <f t="shared" si="83"/>
        <v>-1.381411927755451E-2</v>
      </c>
    </row>
    <row r="746" spans="1:16" x14ac:dyDescent="0.2">
      <c r="A746" s="3">
        <v>36172</v>
      </c>
      <c r="B746" s="22">
        <f>'Parameters and Results'!$B$10*'Volatility and Adjustment a)'!B745 + (1-'Parameters and Results'!$B$10)*Data!F746^2</f>
        <v>1.8756334012267641E-4</v>
      </c>
      <c r="C746" s="8">
        <f t="shared" si="77"/>
        <v>0.21654291729509212</v>
      </c>
      <c r="D746" s="22">
        <f>'Parameters and Results'!$B$10*'Volatility and Adjustment a)'!D745 + (1-'Parameters and Results'!$B$10)*Data!G746^2</f>
        <v>1.5965040797981226E-4</v>
      </c>
      <c r="E746" s="8">
        <f t="shared" si="78"/>
        <v>0.1997813855066409</v>
      </c>
      <c r="F746" s="22">
        <f>'Parameters and Results'!$B$10*'Volatility and Adjustment a)'!F745 + (1-'Parameters and Results'!$B$10)*Data!H746^2</f>
        <v>1.8336248747540576E-5</v>
      </c>
      <c r="G746" s="8">
        <f t="shared" si="79"/>
        <v>6.7705702764871617E-2</v>
      </c>
      <c r="H746" s="22">
        <f>'Parameters and Results'!$B$10*H745 + (1-'Parameters and Results'!$B$10)*Data!I746^2</f>
        <v>2.8735448252987042E-4</v>
      </c>
      <c r="I746" s="8">
        <f t="shared" si="80"/>
        <v>0.26802727591136616</v>
      </c>
      <c r="J746" s="22">
        <f>'Parameters and Results'!$B$10*J745 + (1-'Parameters and Results'!$B$10)*Data!J746^2</f>
        <v>1.650262387278653E-6</v>
      </c>
      <c r="K746" s="8">
        <f t="shared" si="81"/>
        <v>2.0311710829461493E-2</v>
      </c>
      <c r="L746" s="22">
        <f>'Parameters and Results'!$B$10*L745 + (1-'Parameters and Results'!$B$10)*Data!K746^2</f>
        <v>2.893507565910478E-4</v>
      </c>
      <c r="M746" s="8">
        <f t="shared" si="82"/>
        <v>0.26895666778825533</v>
      </c>
      <c r="N746" s="8">
        <f>Data!I746*$I$3023/I746</f>
        <v>-1.9155016810922E-2</v>
      </c>
      <c r="O746" s="8">
        <f>Data!J746*$K$3023/K746</f>
        <v>1.8811194186217611E-3</v>
      </c>
      <c r="P746" s="8">
        <f t="shared" si="83"/>
        <v>-1.7273897392300237E-2</v>
      </c>
    </row>
    <row r="747" spans="1:16" x14ac:dyDescent="0.2">
      <c r="A747" s="3">
        <v>36173</v>
      </c>
      <c r="B747" s="22">
        <f>'Parameters and Results'!$B$10*'Volatility and Adjustment a)'!B746 + (1-'Parameters and Results'!$B$10)*Data!F747^2</f>
        <v>2.3354287569538352E-4</v>
      </c>
      <c r="C747" s="8">
        <f t="shared" si="77"/>
        <v>0.24163136990847417</v>
      </c>
      <c r="D747" s="22">
        <f>'Parameters and Results'!$B$10*'Volatility and Adjustment a)'!D746 + (1-'Parameters and Results'!$B$10)*Data!G747^2</f>
        <v>1.5109535173762938E-4</v>
      </c>
      <c r="E747" s="8">
        <f t="shared" si="78"/>
        <v>0.19435492773379159</v>
      </c>
      <c r="F747" s="22">
        <f>'Parameters and Results'!$B$10*'Volatility and Adjustment a)'!F746 + (1-'Parameters and Results'!$B$10)*Data!H747^2</f>
        <v>2.4870734512647798E-5</v>
      </c>
      <c r="G747" s="8">
        <f t="shared" si="79"/>
        <v>7.8852289936069381E-2</v>
      </c>
      <c r="H747" s="22">
        <f>'Parameters and Results'!$B$10*H746 + (1-'Parameters and Results'!$B$10)*Data!I747^2</f>
        <v>3.2146542665969976E-4</v>
      </c>
      <c r="I747" s="8">
        <f t="shared" si="80"/>
        <v>0.28348960592043748</v>
      </c>
      <c r="J747" s="22">
        <f>'Parameters and Results'!$B$10*J746 + (1-'Parameters and Results'!$B$10)*Data!J747^2</f>
        <v>2.2383661061383028E-6</v>
      </c>
      <c r="K747" s="8">
        <f t="shared" si="81"/>
        <v>2.3655686980820823E-2</v>
      </c>
      <c r="L747" s="22">
        <f>'Parameters and Results'!$B$10*L746 + (1-'Parameters and Results'!$B$10)*Data!K747^2</f>
        <v>3.359092971086721E-4</v>
      </c>
      <c r="M747" s="8">
        <f t="shared" si="82"/>
        <v>0.28978841294497615</v>
      </c>
      <c r="N747" s="8">
        <f>Data!I747*$I$3023/I747</f>
        <v>-2.9538757575511682E-2</v>
      </c>
      <c r="O747" s="8">
        <f>Data!J747*$K$3023/K747</f>
        <v>-4.4438875309593274E-3</v>
      </c>
      <c r="P747" s="8">
        <f t="shared" si="83"/>
        <v>-3.3982645106471011E-2</v>
      </c>
    </row>
    <row r="748" spans="1:16" x14ac:dyDescent="0.2">
      <c r="A748" s="3">
        <v>36174</v>
      </c>
      <c r="B748" s="22">
        <f>'Parameters and Results'!$B$10*'Volatility and Adjustment a)'!B747 + (1-'Parameters and Results'!$B$10)*Data!F748^2</f>
        <v>2.2110570546502459E-4</v>
      </c>
      <c r="C748" s="8">
        <f t="shared" si="77"/>
        <v>0.23510939233951533</v>
      </c>
      <c r="D748" s="22">
        <f>'Parameters and Results'!$B$10*'Volatility and Adjustment a)'!D747 + (1-'Parameters and Results'!$B$10)*Data!G748^2</f>
        <v>1.6180888095884555E-4</v>
      </c>
      <c r="E748" s="8">
        <f t="shared" si="78"/>
        <v>0.20112737317359711</v>
      </c>
      <c r="F748" s="22">
        <f>'Parameters and Results'!$B$10*'Volatility and Adjustment a)'!F747 + (1-'Parameters and Results'!$B$10)*Data!H748^2</f>
        <v>2.3679778559640543E-5</v>
      </c>
      <c r="G748" s="8">
        <f t="shared" si="79"/>
        <v>7.6941176491590879E-2</v>
      </c>
      <c r="H748" s="22">
        <f>'Parameters and Results'!$B$10*H747 + (1-'Parameters and Results'!$B$10)*Data!I748^2</f>
        <v>3.1442641927783795E-4</v>
      </c>
      <c r="I748" s="8">
        <f t="shared" si="80"/>
        <v>0.28036869443548701</v>
      </c>
      <c r="J748" s="22">
        <f>'Parameters and Results'!$B$10*J747 + (1-'Parameters and Results'!$B$10)*Data!J748^2</f>
        <v>2.1311800703676499E-6</v>
      </c>
      <c r="K748" s="8">
        <f t="shared" si="81"/>
        <v>2.3082352947477267E-2</v>
      </c>
      <c r="L748" s="22">
        <f>'Parameters and Results'!$B$10*L747 + (1-'Parameters and Results'!$B$10)*Data!K748^2</f>
        <v>3.2918340661806732E-4</v>
      </c>
      <c r="M748" s="8">
        <f t="shared" si="82"/>
        <v>0.28687253555284242</v>
      </c>
      <c r="N748" s="8">
        <f>Data!I748*$I$3023/I748</f>
        <v>-1.4587105723332322E-2</v>
      </c>
      <c r="O748" s="8">
        <f>Data!J748*$K$3023/K748</f>
        <v>-9.0472101507995989E-4</v>
      </c>
      <c r="P748" s="8">
        <f t="shared" si="83"/>
        <v>-1.5491826738412283E-2</v>
      </c>
    </row>
    <row r="749" spans="1:16" x14ac:dyDescent="0.2">
      <c r="A749" s="3">
        <v>36179</v>
      </c>
      <c r="B749" s="22">
        <f>'Parameters and Results'!$B$10*'Volatility and Adjustment a)'!B748 + (1-'Parameters and Results'!$B$10)*Data!F749^2</f>
        <v>2.8139941922061189E-4</v>
      </c>
      <c r="C749" s="8">
        <f t="shared" si="77"/>
        <v>0.26523547048830587</v>
      </c>
      <c r="D749" s="22">
        <f>'Parameters and Results'!$B$10*'Volatility and Adjustment a)'!D748 + (1-'Parameters and Results'!$B$10)*Data!G749^2</f>
        <v>2.1475059548985316E-4</v>
      </c>
      <c r="E749" s="8">
        <f t="shared" si="78"/>
        <v>0.23170595346788847</v>
      </c>
      <c r="F749" s="22">
        <f>'Parameters and Results'!$B$10*'Volatility and Adjustment a)'!F748 + (1-'Parameters and Results'!$B$10)*Data!H749^2</f>
        <v>2.2346720271997267E-5</v>
      </c>
      <c r="G749" s="8">
        <f t="shared" si="79"/>
        <v>7.4744097211748545E-2</v>
      </c>
      <c r="H749" s="22">
        <f>'Parameters and Results'!$B$10*H748 + (1-'Parameters and Results'!$B$10)*Data!I749^2</f>
        <v>4.3430165934720672E-4</v>
      </c>
      <c r="I749" s="8">
        <f t="shared" si="80"/>
        <v>0.32950783729192495</v>
      </c>
      <c r="J749" s="22">
        <f>'Parameters and Results'!$B$10*J748 + (1-'Parameters and Results'!$B$10)*Data!J749^2</f>
        <v>2.0112048244797548E-6</v>
      </c>
      <c r="K749" s="8">
        <f t="shared" si="81"/>
        <v>2.2423229163524568E-2</v>
      </c>
      <c r="L749" s="22">
        <f>'Parameters and Results'!$B$10*L748 + (1-'Parameters and Results'!$B$10)*Data!K749^2</f>
        <v>4.4608786116898504E-4</v>
      </c>
      <c r="M749" s="8">
        <f t="shared" si="82"/>
        <v>0.33394904595199287</v>
      </c>
      <c r="N749" s="8">
        <f>Data!I749*$I$3023/I749</f>
        <v>4.1772086669037665E-2</v>
      </c>
      <c r="O749" s="8">
        <f>Data!J749*$K$3023/K749</f>
        <v>-5.0254593778354284E-4</v>
      </c>
      <c r="P749" s="8">
        <f t="shared" si="83"/>
        <v>4.126954073125412E-2</v>
      </c>
    </row>
    <row r="750" spans="1:16" x14ac:dyDescent="0.2">
      <c r="A750" s="3">
        <v>36180</v>
      </c>
      <c r="B750" s="22">
        <f>'Parameters and Results'!$B$10*'Volatility and Adjustment a)'!B749 + (1-'Parameters and Results'!$B$10)*Data!F750^2</f>
        <v>2.7443431268581436E-4</v>
      </c>
      <c r="C750" s="8">
        <f t="shared" si="77"/>
        <v>0.2619323923676749</v>
      </c>
      <c r="D750" s="22">
        <f>'Parameters and Results'!$B$10*'Volatility and Adjustment a)'!D749 + (1-'Parameters and Results'!$B$10)*Data!G750^2</f>
        <v>2.0267956352631506E-4</v>
      </c>
      <c r="E750" s="8">
        <f t="shared" si="78"/>
        <v>0.2250997354098373</v>
      </c>
      <c r="F750" s="22">
        <f>'Parameters and Results'!$B$10*'Volatility and Adjustment a)'!F749 + (1-'Parameters and Results'!$B$10)*Data!H750^2</f>
        <v>2.2522597323840674E-5</v>
      </c>
      <c r="G750" s="8">
        <f t="shared" si="79"/>
        <v>7.5037652754868137E-2</v>
      </c>
      <c r="H750" s="22">
        <f>'Parameters and Results'!$B$10*H749 + (1-'Parameters and Results'!$B$10)*Data!I750^2</f>
        <v>4.1876024463495721E-4</v>
      </c>
      <c r="I750" s="8">
        <f t="shared" si="80"/>
        <v>0.32355843546218865</v>
      </c>
      <c r="J750" s="22">
        <f>'Parameters and Results'!$B$10*J749 + (1-'Parameters and Results'!$B$10)*Data!J750^2</f>
        <v>2.0270337591456613E-6</v>
      </c>
      <c r="K750" s="8">
        <f t="shared" si="81"/>
        <v>2.2511295826460442E-2</v>
      </c>
      <c r="L750" s="22">
        <f>'Parameters and Results'!$B$10*L749 + (1-'Parameters and Results'!$B$10)*Data!K750^2</f>
        <v>4.323720563194479E-4</v>
      </c>
      <c r="M750" s="8">
        <f t="shared" si="82"/>
        <v>0.32877502046211171</v>
      </c>
      <c r="N750" s="8">
        <f>Data!I750*$I$3023/I750</f>
        <v>1.1712146215220995E-2</v>
      </c>
      <c r="O750" s="8">
        <f>Data!J750*$K$3023/K750</f>
        <v>2.0813747268281445E-3</v>
      </c>
      <c r="P750" s="8">
        <f t="shared" si="83"/>
        <v>1.379352094204914E-2</v>
      </c>
    </row>
    <row r="751" spans="1:16" x14ac:dyDescent="0.2">
      <c r="A751" s="3">
        <v>36181</v>
      </c>
      <c r="B751" s="22">
        <f>'Parameters and Results'!$B$10*'Volatility and Adjustment a)'!B750 + (1-'Parameters and Results'!$B$10)*Data!F751^2</f>
        <v>2.6929078936903139E-4</v>
      </c>
      <c r="C751" s="8">
        <f t="shared" si="77"/>
        <v>0.25946617764606206</v>
      </c>
      <c r="D751" s="22">
        <f>'Parameters and Results'!$B$10*'Volatility and Adjustment a)'!D750 + (1-'Parameters and Results'!$B$10)*Data!G751^2</f>
        <v>2.0832095222594177E-4</v>
      </c>
      <c r="E751" s="8">
        <f t="shared" si="78"/>
        <v>0.2282109507812573</v>
      </c>
      <c r="F751" s="22">
        <f>'Parameters and Results'!$B$10*'Volatility and Adjustment a)'!F750 + (1-'Parameters and Results'!$B$10)*Data!H751^2</f>
        <v>2.170093387158966E-5</v>
      </c>
      <c r="G751" s="8">
        <f t="shared" si="79"/>
        <v>7.3656184179588177E-2</v>
      </c>
      <c r="H751" s="22">
        <f>'Parameters and Results'!$B$10*H750 + (1-'Parameters and Results'!$B$10)*Data!I751^2</f>
        <v>4.2091108141565476E-4</v>
      </c>
      <c r="I751" s="8">
        <f t="shared" si="80"/>
        <v>0.32438830181422029</v>
      </c>
      <c r="J751" s="22">
        <f>'Parameters and Results'!$B$10*J750 + (1-'Parameters and Results'!$B$10)*Data!J751^2</f>
        <v>1.9530840484430699E-6</v>
      </c>
      <c r="K751" s="8">
        <f t="shared" si="81"/>
        <v>2.2096855253876457E-2</v>
      </c>
      <c r="L751" s="22">
        <f>'Parameters and Results'!$B$10*L750 + (1-'Parameters and Results'!$B$10)*Data!K751^2</f>
        <v>4.3603449836208117E-4</v>
      </c>
      <c r="M751" s="8">
        <f t="shared" si="82"/>
        <v>0.33016454169174542</v>
      </c>
      <c r="N751" s="8">
        <f>Data!I751*$I$3023/I751</f>
        <v>-1.8813887085978778E-2</v>
      </c>
      <c r="O751" s="8">
        <f>Data!J751*$K$3023/K751</f>
        <v>-1.2530983220495453E-3</v>
      </c>
      <c r="P751" s="8">
        <f t="shared" si="83"/>
        <v>-2.0066985408028322E-2</v>
      </c>
    </row>
    <row r="752" spans="1:16" x14ac:dyDescent="0.2">
      <c r="A752" s="3">
        <v>36182</v>
      </c>
      <c r="B752" s="22">
        <f>'Parameters and Results'!$B$10*'Volatility and Adjustment a)'!B751 + (1-'Parameters and Results'!$B$10)*Data!F752^2</f>
        <v>2.9724636253564672E-4</v>
      </c>
      <c r="C752" s="8">
        <f t="shared" si="77"/>
        <v>0.27260152353556588</v>
      </c>
      <c r="D752" s="22">
        <f>'Parameters and Results'!$B$10*'Volatility and Adjustment a)'!D751 + (1-'Parameters and Results'!$B$10)*Data!G752^2</f>
        <v>1.9976275038080562E-4</v>
      </c>
      <c r="E752" s="8">
        <f t="shared" si="78"/>
        <v>0.22347413182559051</v>
      </c>
      <c r="F752" s="22">
        <f>'Parameters and Results'!$B$10*'Volatility and Adjustment a)'!F751 + (1-'Parameters and Results'!$B$10)*Data!H752^2</f>
        <v>2.0823586522750551E-5</v>
      </c>
      <c r="G752" s="8">
        <f t="shared" si="79"/>
        <v>7.2151899702555561E-2</v>
      </c>
      <c r="H752" s="22">
        <f>'Parameters and Results'!$B$10*H751 + (1-'Parameters and Results'!$B$10)*Data!I752^2</f>
        <v>4.4303975794488757E-4</v>
      </c>
      <c r="I752" s="8">
        <f t="shared" si="80"/>
        <v>0.33280615902687544</v>
      </c>
      <c r="J752" s="22">
        <f>'Parameters and Results'!$B$10*J751 + (1-'Parameters and Results'!$B$10)*Data!J752^2</f>
        <v>1.8741227870475498E-6</v>
      </c>
      <c r="K752" s="8">
        <f t="shared" si="81"/>
        <v>2.164556991076667E-2</v>
      </c>
      <c r="L752" s="22">
        <f>'Parameters and Results'!$B$10*L751 + (1-'Parameters and Results'!$B$10)*Data!K752^2</f>
        <v>4.5998558834282232E-4</v>
      </c>
      <c r="M752" s="8">
        <f t="shared" si="82"/>
        <v>0.33911118690734104</v>
      </c>
      <c r="N752" s="8">
        <f>Data!I752*$I$3023/I752</f>
        <v>-2.416970051925986E-2</v>
      </c>
      <c r="O752" s="8">
        <f>Data!J752*$K$3023/K752</f>
        <v>-1.1454609784425807E-3</v>
      </c>
      <c r="P752" s="8">
        <f t="shared" si="83"/>
        <v>-2.5315161497702441E-2</v>
      </c>
    </row>
    <row r="753" spans="1:16" x14ac:dyDescent="0.2">
      <c r="A753" s="3">
        <v>36185</v>
      </c>
      <c r="B753" s="22">
        <f>'Parameters and Results'!$B$10*'Volatility and Adjustment a)'!B752 + (1-'Parameters and Results'!$B$10)*Data!F753^2</f>
        <v>2.8008712372360546E-4</v>
      </c>
      <c r="C753" s="8">
        <f t="shared" si="77"/>
        <v>0.26461628999534659</v>
      </c>
      <c r="D753" s="22">
        <f>'Parameters and Results'!$B$10*'Volatility and Adjustment a)'!D752 + (1-'Parameters and Results'!$B$10)*Data!G753^2</f>
        <v>1.9084329202087759E-4</v>
      </c>
      <c r="E753" s="8">
        <f t="shared" si="78"/>
        <v>0.21842807284142621</v>
      </c>
      <c r="F753" s="22">
        <f>'Parameters and Results'!$B$10*'Volatility and Adjustment a)'!F752 + (1-'Parameters and Results'!$B$10)*Data!H753^2</f>
        <v>1.957614009885295E-5</v>
      </c>
      <c r="G753" s="8">
        <f t="shared" si="79"/>
        <v>6.9957380058956159E-2</v>
      </c>
      <c r="H753" s="22">
        <f>'Parameters and Results'!$B$10*H752 + (1-'Parameters and Results'!$B$10)*Data!I753^2</f>
        <v>4.1922880515095768E-4</v>
      </c>
      <c r="I753" s="8">
        <f t="shared" si="80"/>
        <v>0.32373940335976931</v>
      </c>
      <c r="J753" s="22">
        <f>'Parameters and Results'!$B$10*J752 + (1-'Parameters and Results'!$B$10)*Data!J753^2</f>
        <v>1.7618526088967657E-6</v>
      </c>
      <c r="K753" s="8">
        <f t="shared" si="81"/>
        <v>2.0987214017686849E-2</v>
      </c>
      <c r="L753" s="22">
        <f>'Parameters and Results'!$B$10*L752 + (1-'Parameters and Results'!$B$10)*Data!K753^2</f>
        <v>4.3511374282449646E-4</v>
      </c>
      <c r="M753" s="8">
        <f t="shared" si="82"/>
        <v>0.32981576024520737</v>
      </c>
      <c r="N753" s="8">
        <f>Data!I753*$I$3023/I753</f>
        <v>6.0090578841963957E-3</v>
      </c>
      <c r="O753" s="8">
        <f>Data!J753*$K$3023/K753</f>
        <v>-8.0435205285453999E-5</v>
      </c>
      <c r="P753" s="8">
        <f t="shared" si="83"/>
        <v>5.9286226789109419E-3</v>
      </c>
    </row>
    <row r="754" spans="1:16" x14ac:dyDescent="0.2">
      <c r="A754" s="3">
        <v>36186</v>
      </c>
      <c r="B754" s="22">
        <f>'Parameters and Results'!$B$10*'Volatility and Adjustment a)'!B753 + (1-'Parameters and Results'!$B$10)*Data!F754^2</f>
        <v>2.6332183480338805E-4</v>
      </c>
      <c r="C754" s="8">
        <f t="shared" si="77"/>
        <v>0.25657447008782269</v>
      </c>
      <c r="D754" s="22">
        <f>'Parameters and Results'!$B$10*'Volatility and Adjustment a)'!D753 + (1-'Parameters and Results'!$B$10)*Data!G754^2</f>
        <v>1.9243782242467049E-4</v>
      </c>
      <c r="E754" s="8">
        <f t="shared" si="78"/>
        <v>0.21933867786181174</v>
      </c>
      <c r="F754" s="22">
        <f>'Parameters and Results'!$B$10*'Volatility and Adjustment a)'!F753 + (1-'Parameters and Results'!$B$10)*Data!H754^2</f>
        <v>1.8507288021119061E-5</v>
      </c>
      <c r="G754" s="8">
        <f t="shared" si="79"/>
        <v>6.8020746873874924E-2</v>
      </c>
      <c r="H754" s="22">
        <f>'Parameters and Results'!$B$10*H753 + (1-'Parameters and Results'!$B$10)*Data!I754^2</f>
        <v>3.985917200647865E-4</v>
      </c>
      <c r="I754" s="8">
        <f t="shared" si="80"/>
        <v>0.3156706036617864</v>
      </c>
      <c r="J754" s="22">
        <f>'Parameters and Results'!$B$10*J753 + (1-'Parameters and Results'!$B$10)*Data!J754^2</f>
        <v>1.6656559219007159E-6</v>
      </c>
      <c r="K754" s="8">
        <f t="shared" si="81"/>
        <v>2.0406224062162477E-2</v>
      </c>
      <c r="L754" s="22">
        <f>'Parameters and Results'!$B$10*L753 + (1-'Parameters and Results'!$B$10)*Data!K754^2</f>
        <v>4.1311847510636584E-4</v>
      </c>
      <c r="M754" s="8">
        <f t="shared" si="82"/>
        <v>0.32137146540505346</v>
      </c>
      <c r="N754" s="8">
        <f>Data!I754*$I$3023/I754</f>
        <v>7.8672605735463901E-3</v>
      </c>
      <c r="O754" s="8">
        <f>Data!J754*$K$3023/K754</f>
        <v>-6.061947042109567E-4</v>
      </c>
      <c r="P754" s="8">
        <f t="shared" si="83"/>
        <v>7.2610658693354332E-3</v>
      </c>
    </row>
    <row r="755" spans="1:16" x14ac:dyDescent="0.2">
      <c r="A755" s="3">
        <v>36187</v>
      </c>
      <c r="B755" s="22">
        <f>'Parameters and Results'!$B$10*'Volatility and Adjustment a)'!B754 + (1-'Parameters and Results'!$B$10)*Data!F755^2</f>
        <v>2.4767256489813022E-4</v>
      </c>
      <c r="C755" s="8">
        <f t="shared" si="77"/>
        <v>0.24883356129053924</v>
      </c>
      <c r="D755" s="22">
        <f>'Parameters and Results'!$B$10*'Volatility and Adjustment a)'!D754 + (1-'Parameters and Results'!$B$10)*Data!G755^2</f>
        <v>1.8411113388839555E-4</v>
      </c>
      <c r="E755" s="8">
        <f t="shared" si="78"/>
        <v>0.21454086667136146</v>
      </c>
      <c r="F755" s="22">
        <f>'Parameters and Results'!$B$10*'Volatility and Adjustment a)'!F754 + (1-'Parameters and Results'!$B$10)*Data!H755^2</f>
        <v>1.9591400836825255E-5</v>
      </c>
      <c r="G755" s="8">
        <f t="shared" si="79"/>
        <v>6.9984642666847383E-2</v>
      </c>
      <c r="H755" s="22">
        <f>'Parameters and Results'!$B$10*H754 + (1-'Parameters and Results'!$B$10)*Data!I755^2</f>
        <v>3.7638672434901744E-4</v>
      </c>
      <c r="I755" s="8">
        <f t="shared" si="80"/>
        <v>0.30675182328268946</v>
      </c>
      <c r="J755" s="22">
        <f>'Parameters and Results'!$B$10*J754 + (1-'Parameters and Results'!$B$10)*Data!J755^2</f>
        <v>1.7632260753142735E-6</v>
      </c>
      <c r="K755" s="8">
        <f t="shared" si="81"/>
        <v>2.0995392800054215E-2</v>
      </c>
      <c r="L755" s="22">
        <f>'Parameters and Results'!$B$10*L754 + (1-'Parameters and Results'!$B$10)*Data!K755^2</f>
        <v>3.8907690091970605E-4</v>
      </c>
      <c r="M755" s="8">
        <f t="shared" si="82"/>
        <v>0.31188014561675215</v>
      </c>
      <c r="N755" s="8">
        <f>Data!I755*$I$3023/I755</f>
        <v>-4.9822454533383865E-3</v>
      </c>
      <c r="O755" s="8">
        <f>Data!J755*$K$3023/K755</f>
        <v>2.6844325680248854E-3</v>
      </c>
      <c r="P755" s="8">
        <f t="shared" si="83"/>
        <v>-2.2978128853135011E-3</v>
      </c>
    </row>
    <row r="756" spans="1:16" x14ac:dyDescent="0.2">
      <c r="A756" s="3">
        <v>36188</v>
      </c>
      <c r="B756" s="22">
        <f>'Parameters and Results'!$B$10*'Volatility and Adjustment a)'!B755 + (1-'Parameters and Results'!$B$10)*Data!F756^2</f>
        <v>2.328386561565708E-4</v>
      </c>
      <c r="C756" s="8">
        <f t="shared" si="77"/>
        <v>0.24126679017043084</v>
      </c>
      <c r="D756" s="22">
        <f>'Parameters and Results'!$B$10*'Volatility and Adjustment a)'!D755 + (1-'Parameters and Results'!$B$10)*Data!G756^2</f>
        <v>1.9186186684320647E-4</v>
      </c>
      <c r="E756" s="8">
        <f t="shared" si="78"/>
        <v>0.21901019773243807</v>
      </c>
      <c r="F756" s="22">
        <f>'Parameters and Results'!$B$10*'Volatility and Adjustment a)'!F755 + (1-'Parameters and Results'!$B$10)*Data!H756^2</f>
        <v>1.8465639084131173E-5</v>
      </c>
      <c r="G756" s="8">
        <f t="shared" si="79"/>
        <v>6.7944166571036788E-2</v>
      </c>
      <c r="H756" s="22">
        <f>'Parameters and Results'!$B$10*H755 + (1-'Parameters and Results'!$B$10)*Data!I756^2</f>
        <v>3.5863881473309814E-4</v>
      </c>
      <c r="I756" s="8">
        <f t="shared" si="80"/>
        <v>0.29943230233773133</v>
      </c>
      <c r="J756" s="22">
        <f>'Parameters and Results'!$B$10*J755 + (1-'Parameters and Results'!$B$10)*Data!J756^2</f>
        <v>1.6619075175718063E-6</v>
      </c>
      <c r="K756" s="8">
        <f t="shared" si="81"/>
        <v>2.0383249971311041E-2</v>
      </c>
      <c r="L756" s="22">
        <f>'Parameters and Results'!$B$10*L755 + (1-'Parameters and Results'!$B$10)*Data!K756^2</f>
        <v>3.708662527436509E-4</v>
      </c>
      <c r="M756" s="8">
        <f t="shared" si="82"/>
        <v>0.30449394605790231</v>
      </c>
      <c r="N756" s="8">
        <f>Data!I756*$I$3023/I756</f>
        <v>8.5814873897939424E-3</v>
      </c>
      <c r="O756" s="8">
        <f>Data!J756*$K$3023/K756</f>
        <v>4.1620368118074432E-4</v>
      </c>
      <c r="P756" s="8">
        <f t="shared" si="83"/>
        <v>8.9976910709746866E-3</v>
      </c>
    </row>
    <row r="757" spans="1:16" x14ac:dyDescent="0.2">
      <c r="A757" s="3">
        <v>36189</v>
      </c>
      <c r="B757" s="22">
        <f>'Parameters and Results'!$B$10*'Volatility and Adjustment a)'!B756 + (1-'Parameters and Results'!$B$10)*Data!F757^2</f>
        <v>2.1982532347681875E-4</v>
      </c>
      <c r="C757" s="8">
        <f t="shared" si="77"/>
        <v>0.23442766660359157</v>
      </c>
      <c r="D757" s="22">
        <f>'Parameters and Results'!$B$10*'Volatility and Adjustment a)'!D756 + (1-'Parameters and Results'!$B$10)*Data!G757^2</f>
        <v>1.8789567708700879E-4</v>
      </c>
      <c r="E757" s="8">
        <f t="shared" si="78"/>
        <v>0.21673467482558531</v>
      </c>
      <c r="F757" s="22">
        <f>'Parameters and Results'!$B$10*'Volatility and Adjustment a)'!F756 + (1-'Parameters and Results'!$B$10)*Data!H757^2</f>
        <v>1.7395111252128436E-5</v>
      </c>
      <c r="G757" s="8">
        <f t="shared" si="79"/>
        <v>6.5945263764974879E-2</v>
      </c>
      <c r="H757" s="22">
        <f>'Parameters and Results'!$B$10*H756 + (1-'Parameters and Results'!$B$10)*Data!I757^2</f>
        <v>3.4259284309813738E-4</v>
      </c>
      <c r="I757" s="8">
        <f t="shared" si="80"/>
        <v>0.29265715568653766</v>
      </c>
      <c r="J757" s="22">
        <f>'Parameters and Results'!$B$10*J756 + (1-'Parameters and Results'!$B$10)*Data!J757^2</f>
        <v>1.5655600126915599E-6</v>
      </c>
      <c r="K757" s="8">
        <f t="shared" si="81"/>
        <v>1.9783579129492468E-2</v>
      </c>
      <c r="L757" s="22">
        <f>'Parameters and Results'!$B$10*L756 + (1-'Parameters and Results'!$B$10)*Data!K757^2</f>
        <v>3.5436148018812578E-4</v>
      </c>
      <c r="M757" s="8">
        <f t="shared" si="82"/>
        <v>0.29764134465331166</v>
      </c>
      <c r="N757" s="8">
        <f>Data!I757*$I$3023/I757</f>
        <v>9.3406662736152963E-3</v>
      </c>
      <c r="O757" s="8">
        <f>Data!J757*$K$3023/K757</f>
        <v>3.7195955660183439E-4</v>
      </c>
      <c r="P757" s="8">
        <f t="shared" si="83"/>
        <v>9.7126258302171302E-3</v>
      </c>
    </row>
    <row r="758" spans="1:16" x14ac:dyDescent="0.2">
      <c r="A758" s="3">
        <v>36192</v>
      </c>
      <c r="B758" s="22">
        <f>'Parameters and Results'!$B$10*'Volatility and Adjustment a)'!B757 + (1-'Parameters and Results'!$B$10)*Data!F758^2</f>
        <v>2.2956759839229041E-4</v>
      </c>
      <c r="C758" s="8">
        <f t="shared" si="77"/>
        <v>0.23956606520555576</v>
      </c>
      <c r="D758" s="22">
        <f>'Parameters and Results'!$B$10*'Volatility and Adjustment a)'!D757 + (1-'Parameters and Results'!$B$10)*Data!G758^2</f>
        <v>1.7824587735747419E-4</v>
      </c>
      <c r="E758" s="8">
        <f t="shared" si="78"/>
        <v>0.21109587712546293</v>
      </c>
      <c r="F758" s="22">
        <f>'Parameters and Results'!$B$10*'Volatility and Adjustment a)'!F757 + (1-'Parameters and Results'!$B$10)*Data!H758^2</f>
        <v>1.6842185214071367E-5</v>
      </c>
      <c r="G758" s="8">
        <f t="shared" si="79"/>
        <v>6.4888722467913038E-2</v>
      </c>
      <c r="H758" s="22">
        <f>'Parameters and Results'!$B$10*H757 + (1-'Parameters and Results'!$B$10)*Data!I758^2</f>
        <v>3.3430115480313516E-4</v>
      </c>
      <c r="I758" s="8">
        <f t="shared" si="80"/>
        <v>0.28909390982997857</v>
      </c>
      <c r="J758" s="22">
        <f>'Parameters and Results'!$B$10*J757 + (1-'Parameters and Results'!$B$10)*Data!J758^2</f>
        <v>1.5157966692664239E-6</v>
      </c>
      <c r="K758" s="8">
        <f t="shared" si="81"/>
        <v>1.9466616740373918E-2</v>
      </c>
      <c r="L758" s="22">
        <f>'Parameters and Results'!$B$10*L757 + (1-'Parameters and Results'!$B$10)*Data!K758^2</f>
        <v>3.4687984777930999E-4</v>
      </c>
      <c r="M758" s="8">
        <f t="shared" si="82"/>
        <v>0.29448253249526957</v>
      </c>
      <c r="N758" s="8">
        <f>Data!I758*$I$3023/I758</f>
        <v>1.4155487363833255E-2</v>
      </c>
      <c r="O758" s="8">
        <f>Data!J758*$K$3023/K758</f>
        <v>1.3691687717883334E-3</v>
      </c>
      <c r="P758" s="8">
        <f t="shared" si="83"/>
        <v>1.5524656135621588E-2</v>
      </c>
    </row>
    <row r="759" spans="1:16" x14ac:dyDescent="0.2">
      <c r="A759" s="3">
        <v>36193</v>
      </c>
      <c r="B759" s="22">
        <f>'Parameters and Results'!$B$10*'Volatility and Adjustment a)'!B758 + (1-'Parameters and Results'!$B$10)*Data!F759^2</f>
        <v>2.1579413995679575E-4</v>
      </c>
      <c r="C759" s="8">
        <f t="shared" si="77"/>
        <v>0.23226823930360976</v>
      </c>
      <c r="D759" s="22">
        <f>'Parameters and Results'!$B$10*'Volatility and Adjustment a)'!D758 + (1-'Parameters and Results'!$B$10)*Data!G759^2</f>
        <v>1.7207842019669419E-4</v>
      </c>
      <c r="E759" s="8">
        <f t="shared" si="78"/>
        <v>0.20741168011752267</v>
      </c>
      <c r="F759" s="22">
        <f>'Parameters and Results'!$B$10*'Volatility and Adjustment a)'!F758 + (1-'Parameters and Results'!$B$10)*Data!H759^2</f>
        <v>1.5920669479870067E-5</v>
      </c>
      <c r="G759" s="8">
        <f t="shared" si="79"/>
        <v>6.308856766457388E-2</v>
      </c>
      <c r="H759" s="22">
        <f>'Parameters and Results'!$B$10*H758 + (1-'Parameters and Results'!$B$10)*Data!I759^2</f>
        <v>3.1551455400582448E-4</v>
      </c>
      <c r="I759" s="8">
        <f t="shared" si="80"/>
        <v>0.28085341105540468</v>
      </c>
      <c r="J759" s="22">
        <f>'Parameters and Results'!$B$10*J758 + (1-'Parameters and Results'!$B$10)*Data!J759^2</f>
        <v>1.4328602531883066E-6</v>
      </c>
      <c r="K759" s="8">
        <f t="shared" si="81"/>
        <v>1.8926570299372166E-2</v>
      </c>
      <c r="L759" s="22">
        <f>'Parameters and Results'!$B$10*L758 + (1-'Parameters and Results'!$B$10)*Data!K759^2</f>
        <v>3.2754839042183932E-4</v>
      </c>
      <c r="M759" s="8">
        <f t="shared" si="82"/>
        <v>0.28615921722960425</v>
      </c>
      <c r="N759" s="8">
        <f>Data!I759*$I$3023/I759</f>
        <v>-4.6916205574030496E-3</v>
      </c>
      <c r="O759" s="8">
        <f>Data!J759*$K$3023/K759</f>
        <v>-5.9974184758122969E-4</v>
      </c>
      <c r="P759" s="8">
        <f t="shared" si="83"/>
        <v>-5.2913624049842796E-3</v>
      </c>
    </row>
    <row r="760" spans="1:16" x14ac:dyDescent="0.2">
      <c r="A760" s="3">
        <v>36194</v>
      </c>
      <c r="B760" s="22">
        <f>'Parameters and Results'!$B$10*'Volatility and Adjustment a)'!B759 + (1-'Parameters and Results'!$B$10)*Data!F760^2</f>
        <v>2.1172449143651401E-4</v>
      </c>
      <c r="C760" s="8">
        <f t="shared" si="77"/>
        <v>0.23006764844090641</v>
      </c>
      <c r="D760" s="22">
        <f>'Parameters and Results'!$B$10*'Volatility and Adjustment a)'!D759 + (1-'Parameters and Results'!$B$10)*Data!G760^2</f>
        <v>1.6555126148048974E-4</v>
      </c>
      <c r="E760" s="8">
        <f t="shared" si="78"/>
        <v>0.20343995519593105</v>
      </c>
      <c r="F760" s="22">
        <f>'Parameters and Results'!$B$10*'Volatility and Adjustment a)'!F759 + (1-'Parameters and Results'!$B$10)*Data!H760^2</f>
        <v>1.5640046418827633E-5</v>
      </c>
      <c r="G760" s="8">
        <f t="shared" si="79"/>
        <v>6.2530085596510326E-2</v>
      </c>
      <c r="H760" s="22">
        <f>'Parameters and Results'!$B$10*H759 + (1-'Parameters and Results'!$B$10)*Data!I760^2</f>
        <v>2.9900118860794054E-4</v>
      </c>
      <c r="I760" s="8">
        <f t="shared" si="80"/>
        <v>0.27340500571859533</v>
      </c>
      <c r="J760" s="22">
        <f>'Parameters and Results'!$B$10*J759 + (1-'Parameters and Results'!$B$10)*Data!J760^2</f>
        <v>1.4076041776944875E-6</v>
      </c>
      <c r="K760" s="8">
        <f t="shared" si="81"/>
        <v>1.8759025678953101E-2</v>
      </c>
      <c r="L760" s="22">
        <f>'Parameters and Results'!$B$10*L759 + (1-'Parameters and Results'!$B$10)*Data!K760^2</f>
        <v>3.0960747205185582E-4</v>
      </c>
      <c r="M760" s="8">
        <f t="shared" si="82"/>
        <v>0.27821191206158652</v>
      </c>
      <c r="N760" s="8">
        <f>Data!I760*$I$3023/I760</f>
        <v>-6.6454939431100585E-3</v>
      </c>
      <c r="O760" s="8">
        <f>Data!J760*$K$3023/K760</f>
        <v>1.6657972889268209E-3</v>
      </c>
      <c r="P760" s="8">
        <f t="shared" si="83"/>
        <v>-4.9796966541832376E-3</v>
      </c>
    </row>
    <row r="761" spans="1:16" x14ac:dyDescent="0.2">
      <c r="A761" s="3">
        <v>36195</v>
      </c>
      <c r="B761" s="22">
        <f>'Parameters and Results'!$B$10*'Volatility and Adjustment a)'!B760 + (1-'Parameters and Results'!$B$10)*Data!F761^2</f>
        <v>1.990212940222428E-4</v>
      </c>
      <c r="C761" s="8">
        <f t="shared" si="77"/>
        <v>0.22305901350441032</v>
      </c>
      <c r="D761" s="22">
        <f>'Parameters and Results'!$B$10*'Volatility and Adjustment a)'!D760 + (1-'Parameters and Results'!$B$10)*Data!G761^2</f>
        <v>1.7662354453635513E-4</v>
      </c>
      <c r="E761" s="8">
        <f t="shared" si="78"/>
        <v>0.21013302009462667</v>
      </c>
      <c r="F761" s="22">
        <f>'Parameters and Results'!$B$10*'Volatility and Adjustment a)'!F760 + (1-'Parameters and Results'!$B$10)*Data!H761^2</f>
        <v>1.479103971012281E-5</v>
      </c>
      <c r="G761" s="8">
        <f t="shared" si="79"/>
        <v>6.0809209232900757E-2</v>
      </c>
      <c r="H761" s="22">
        <f>'Parameters and Results'!$B$10*H760 + (1-'Parameters and Results'!$B$10)*Data!I761^2</f>
        <v>2.8725792775816344E-4</v>
      </c>
      <c r="I761" s="8">
        <f t="shared" si="80"/>
        <v>0.26798224183617253</v>
      </c>
      <c r="J761" s="22">
        <f>'Parameters and Results'!$B$10*J760 + (1-'Parameters and Results'!$B$10)*Data!J761^2</f>
        <v>1.3311935739110533E-6</v>
      </c>
      <c r="K761" s="8">
        <f t="shared" si="81"/>
        <v>1.8242762769870229E-2</v>
      </c>
      <c r="L761" s="22">
        <f>'Parameters and Results'!$B$10*L760 + (1-'Parameters and Results'!$B$10)*Data!K761^2</f>
        <v>2.9768245502652477E-4</v>
      </c>
      <c r="M761" s="8">
        <f t="shared" si="82"/>
        <v>0.27280141817195747</v>
      </c>
      <c r="N761" s="8">
        <f>Data!I761*$I$3023/I761</f>
        <v>-1.0854951142792864E-2</v>
      </c>
      <c r="O761" s="8">
        <f>Data!J761*$K$3023/K761</f>
        <v>-6.2355156296813854E-4</v>
      </c>
      <c r="P761" s="8">
        <f t="shared" si="83"/>
        <v>-1.1478502705761003E-2</v>
      </c>
    </row>
    <row r="762" spans="1:16" x14ac:dyDescent="0.2">
      <c r="A762" s="3">
        <v>36196</v>
      </c>
      <c r="B762" s="22">
        <f>'Parameters and Results'!$B$10*'Volatility and Adjustment a)'!B761 + (1-'Parameters and Results'!$B$10)*Data!F762^2</f>
        <v>1.9942686843129308E-4</v>
      </c>
      <c r="C762" s="8">
        <f t="shared" si="77"/>
        <v>0.22328617760135369</v>
      </c>
      <c r="D762" s="22">
        <f>'Parameters and Results'!$B$10*'Volatility and Adjustment a)'!D761 + (1-'Parameters and Results'!$B$10)*Data!G762^2</f>
        <v>1.6923004346029675E-4</v>
      </c>
      <c r="E762" s="8">
        <f t="shared" si="78"/>
        <v>0.20568789673939053</v>
      </c>
      <c r="F762" s="22">
        <f>'Parameters and Results'!$B$10*'Volatility and Adjustment a)'!F761 + (1-'Parameters and Results'!$B$10)*Data!H762^2</f>
        <v>1.4043301350989477E-5</v>
      </c>
      <c r="G762" s="8">
        <f t="shared" si="79"/>
        <v>5.9252217998547269E-2</v>
      </c>
      <c r="H762" s="22">
        <f>'Parameters and Results'!$B$10*H761 + (1-'Parameters and Results'!$B$10)*Data!I762^2</f>
        <v>2.863533797824487E-4</v>
      </c>
      <c r="I762" s="8">
        <f t="shared" si="80"/>
        <v>0.2675599838272012</v>
      </c>
      <c r="J762" s="22">
        <f>'Parameters and Results'!$B$10*J761 + (1-'Parameters and Results'!$B$10)*Data!J762^2</f>
        <v>1.2638971215890533E-6</v>
      </c>
      <c r="K762" s="8">
        <f t="shared" si="81"/>
        <v>1.7775665399564183E-2</v>
      </c>
      <c r="L762" s="22">
        <f>'Parameters and Results'!$B$10*L761 + (1-'Parameters and Results'!$B$10)*Data!K762^2</f>
        <v>2.9525866833870319E-4</v>
      </c>
      <c r="M762" s="8">
        <f t="shared" si="82"/>
        <v>0.27168854794539243</v>
      </c>
      <c r="N762" s="8">
        <f>Data!I762*$I$3023/I762</f>
        <v>-1.764956675935923E-2</v>
      </c>
      <c r="O762" s="8">
        <f>Data!J762*$K$3023/K762</f>
        <v>8.0004318192738316E-4</v>
      </c>
      <c r="P762" s="8">
        <f t="shared" si="83"/>
        <v>-1.6849523577431847E-2</v>
      </c>
    </row>
    <row r="763" spans="1:16" x14ac:dyDescent="0.2">
      <c r="A763" s="3">
        <v>36199</v>
      </c>
      <c r="B763" s="22">
        <f>'Parameters and Results'!$B$10*'Volatility and Adjustment a)'!B762 + (1-'Parameters and Results'!$B$10)*Data!F763^2</f>
        <v>1.8819210687128101E-4</v>
      </c>
      <c r="C763" s="8">
        <f t="shared" si="77"/>
        <v>0.21690557096999666</v>
      </c>
      <c r="D763" s="22">
        <f>'Parameters and Results'!$B$10*'Volatility and Adjustment a)'!D762 + (1-'Parameters and Results'!$B$10)*Data!G763^2</f>
        <v>1.5981953738522251E-4</v>
      </c>
      <c r="E763" s="8">
        <f t="shared" si="78"/>
        <v>0.19988717904434397</v>
      </c>
      <c r="F763" s="22">
        <f>'Parameters and Results'!$B$10*'Volatility and Adjustment a)'!F762 + (1-'Parameters and Results'!$B$10)*Data!H763^2</f>
        <v>1.3223079589717295E-5</v>
      </c>
      <c r="G763" s="8">
        <f t="shared" si="79"/>
        <v>5.7495825043470103E-2</v>
      </c>
      <c r="H763" s="22">
        <f>'Parameters and Results'!$B$10*H762 + (1-'Parameters and Results'!$B$10)*Data!I763^2</f>
        <v>2.692519700444872E-4</v>
      </c>
      <c r="I763" s="8">
        <f t="shared" si="80"/>
        <v>0.25944747543794255</v>
      </c>
      <c r="J763" s="22">
        <f>'Parameters and Results'!$B$10*J762 + (1-'Parameters and Results'!$B$10)*Data!J763^2</f>
        <v>1.190077163074557E-6</v>
      </c>
      <c r="K763" s="8">
        <f t="shared" si="81"/>
        <v>1.7248747513041035E-2</v>
      </c>
      <c r="L763" s="22">
        <f>'Parameters and Results'!$B$10*L762 + (1-'Parameters and Results'!$B$10)*Data!K763^2</f>
        <v>2.7765030808341653E-4</v>
      </c>
      <c r="M763" s="8">
        <f t="shared" si="82"/>
        <v>0.26346266722413275</v>
      </c>
      <c r="N763" s="8">
        <f>Data!I763*$I$3023/I763</f>
        <v>-1.2722804781625208E-3</v>
      </c>
      <c r="O763" s="8">
        <f>Data!J763*$K$3023/K763</f>
        <v>-3.299442153691678E-4</v>
      </c>
      <c r="P763" s="8">
        <f t="shared" si="83"/>
        <v>-1.6022246935316886E-3</v>
      </c>
    </row>
    <row r="764" spans="1:16" x14ac:dyDescent="0.2">
      <c r="A764" s="3">
        <v>36200</v>
      </c>
      <c r="B764" s="22">
        <f>'Parameters and Results'!$B$10*'Volatility and Adjustment a)'!B763 + (1-'Parameters and Results'!$B$10)*Data!F764^2</f>
        <v>1.8228228239967675E-4</v>
      </c>
      <c r="C764" s="8">
        <f t="shared" si="77"/>
        <v>0.21347264602266772</v>
      </c>
      <c r="D764" s="22">
        <f>'Parameters and Results'!$B$10*'Volatility and Adjustment a)'!D763 + (1-'Parameters and Results'!$B$10)*Data!G764^2</f>
        <v>1.8051142730526624E-4</v>
      </c>
      <c r="E764" s="8">
        <f t="shared" si="78"/>
        <v>0.21243318202747083</v>
      </c>
      <c r="F764" s="22">
        <f>'Parameters and Results'!$B$10*'Volatility and Adjustment a)'!F763 + (1-'Parameters and Results'!$B$10)*Data!H764^2</f>
        <v>1.2569675055501071E-5</v>
      </c>
      <c r="G764" s="8">
        <f t="shared" si="79"/>
        <v>5.6057281095993838E-2</v>
      </c>
      <c r="H764" s="22">
        <f>'Parameters and Results'!$B$10*H763 + (1-'Parameters and Results'!$B$10)*Data!I764^2</f>
        <v>2.7811078214145634E-4</v>
      </c>
      <c r="I764" s="8">
        <f t="shared" si="80"/>
        <v>0.26368104887413524</v>
      </c>
      <c r="J764" s="22">
        <f>'Parameters and Results'!$B$10*J763 + (1-'Parameters and Results'!$B$10)*Data!J764^2</f>
        <v>1.1312707549950967E-6</v>
      </c>
      <c r="K764" s="8">
        <f t="shared" si="81"/>
        <v>1.6817184328798154E-2</v>
      </c>
      <c r="L764" s="22">
        <f>'Parameters and Results'!$B$10*L763 + (1-'Parameters and Results'!$B$10)*Data!K764^2</f>
        <v>2.8489508744924019E-4</v>
      </c>
      <c r="M764" s="8">
        <f t="shared" si="82"/>
        <v>0.26687782197535642</v>
      </c>
      <c r="N764" s="8">
        <f>Data!I764*$I$3023/I764</f>
        <v>-2.2164698726888619E-2</v>
      </c>
      <c r="O764" s="8">
        <f>Data!J764*$K$3023/K764</f>
        <v>8.464159486051418E-4</v>
      </c>
      <c r="P764" s="8">
        <f t="shared" si="83"/>
        <v>-2.1318282778283477E-2</v>
      </c>
    </row>
    <row r="765" spans="1:16" x14ac:dyDescent="0.2">
      <c r="A765" s="3">
        <v>36201</v>
      </c>
      <c r="B765" s="22">
        <f>'Parameters and Results'!$B$10*'Volatility and Adjustment a)'!B764 + (1-'Parameters and Results'!$B$10)*Data!F765^2</f>
        <v>1.7151461679318491E-4</v>
      </c>
      <c r="C765" s="8">
        <f t="shared" si="77"/>
        <v>0.20707161610973202</v>
      </c>
      <c r="D765" s="22">
        <f>'Parameters and Results'!$B$10*'Volatility and Adjustment a)'!D764 + (1-'Parameters and Results'!$B$10)*Data!G765^2</f>
        <v>1.7189475910142282E-4</v>
      </c>
      <c r="E765" s="8">
        <f t="shared" si="78"/>
        <v>0.20730096424125891</v>
      </c>
      <c r="F765" s="22">
        <f>'Parameters and Results'!$B$10*'Volatility and Adjustment a)'!F764 + (1-'Parameters and Results'!$B$10)*Data!H765^2</f>
        <v>1.2766987901356231E-5</v>
      </c>
      <c r="G765" s="8">
        <f t="shared" si="79"/>
        <v>5.6495548278949002E-2</v>
      </c>
      <c r="H765" s="22">
        <f>'Parameters and Results'!$B$10*H764 + (1-'Parameters and Results'!$B$10)*Data!I765^2</f>
        <v>2.6162082684309226E-4</v>
      </c>
      <c r="I765" s="8">
        <f t="shared" si="80"/>
        <v>0.25574441677341281</v>
      </c>
      <c r="J765" s="22">
        <f>'Parameters and Results'!$B$10*J764 + (1-'Parameters and Results'!$B$10)*Data!J765^2</f>
        <v>1.1490289111220611E-6</v>
      </c>
      <c r="K765" s="8">
        <f t="shared" si="81"/>
        <v>1.6948664483684702E-2</v>
      </c>
      <c r="L765" s="22">
        <f>'Parameters and Results'!$B$10*L764 + (1-'Parameters and Results'!$B$10)*Data!K765^2</f>
        <v>2.6834327379404163E-4</v>
      </c>
      <c r="M765" s="8">
        <f t="shared" si="82"/>
        <v>0.25900930185711557</v>
      </c>
      <c r="N765" s="8">
        <f>Data!I765*$I$3023/I765</f>
        <v>2.0264531187893708E-3</v>
      </c>
      <c r="O765" s="8">
        <f>Data!J765*$K$3023/K765</f>
        <v>2.1896320923145765E-3</v>
      </c>
      <c r="P765" s="8">
        <f t="shared" si="83"/>
        <v>4.2160852111039473E-3</v>
      </c>
    </row>
    <row r="766" spans="1:16" x14ac:dyDescent="0.2">
      <c r="A766" s="3">
        <v>36202</v>
      </c>
      <c r="B766" s="22">
        <f>'Parameters and Results'!$B$10*'Volatility and Adjustment a)'!B765 + (1-'Parameters and Results'!$B$10)*Data!F766^2</f>
        <v>1.8593587592524296E-4</v>
      </c>
      <c r="C766" s="8">
        <f t="shared" si="77"/>
        <v>0.21560141228969429</v>
      </c>
      <c r="D766" s="22">
        <f>'Parameters and Results'!$B$10*'Volatility and Adjustment a)'!D765 + (1-'Parameters and Results'!$B$10)*Data!G766^2</f>
        <v>1.9793162991708739E-4</v>
      </c>
      <c r="E766" s="8">
        <f t="shared" si="78"/>
        <v>0.22244753871255094</v>
      </c>
      <c r="F766" s="22">
        <f>'Parameters and Results'!$B$10*'Volatility and Adjustment a)'!F765 + (1-'Parameters and Results'!$B$10)*Data!H766^2</f>
        <v>1.2480760137759004E-5</v>
      </c>
      <c r="G766" s="8">
        <f t="shared" si="79"/>
        <v>5.5858661230285059E-2</v>
      </c>
      <c r="H766" s="22">
        <f>'Parameters and Results'!$B$10*H765 + (1-'Parameters and Results'!$B$10)*Data!I766^2</f>
        <v>3.0376683942890645E-4</v>
      </c>
      <c r="I766" s="8">
        <f t="shared" si="80"/>
        <v>0.27557523447731402</v>
      </c>
      <c r="J766" s="22">
        <f>'Parameters and Results'!$B$10*J765 + (1-'Parameters and Results'!$B$10)*Data!J766^2</f>
        <v>1.1232684123983106E-6</v>
      </c>
      <c r="K766" s="8">
        <f t="shared" si="81"/>
        <v>1.6757598369085518E-2</v>
      </c>
      <c r="L766" s="22">
        <f>'Parameters and Results'!$B$10*L765 + (1-'Parameters and Results'!$B$10)*Data!K766^2</f>
        <v>3.1328997103413712E-4</v>
      </c>
      <c r="M766" s="8">
        <f t="shared" si="82"/>
        <v>0.27986155998731638</v>
      </c>
      <c r="N766" s="8">
        <f>Data!I766*$I$3023/I766</f>
        <v>3.2250465366757727E-2</v>
      </c>
      <c r="O766" s="8">
        <f>Data!J766*$K$3023/K766</f>
        <v>1.5725999438967893E-3</v>
      </c>
      <c r="P766" s="8">
        <f t="shared" si="83"/>
        <v>3.3823065310654515E-2</v>
      </c>
    </row>
    <row r="767" spans="1:16" x14ac:dyDescent="0.2">
      <c r="A767" s="3">
        <v>36203</v>
      </c>
      <c r="B767" s="22">
        <f>'Parameters and Results'!$B$10*'Volatility and Adjustment a)'!B766 + (1-'Parameters and Results'!$B$10)*Data!F767^2</f>
        <v>1.8140425668227621E-4</v>
      </c>
      <c r="C767" s="8">
        <f t="shared" si="77"/>
        <v>0.21295789295203185</v>
      </c>
      <c r="D767" s="22">
        <f>'Parameters and Results'!$B$10*'Volatility and Adjustment a)'!D766 + (1-'Parameters and Results'!$B$10)*Data!G767^2</f>
        <v>2.0829060196018713E-4</v>
      </c>
      <c r="E767" s="8">
        <f t="shared" si="78"/>
        <v>0.22819432615656066</v>
      </c>
      <c r="F767" s="22">
        <f>'Parameters and Results'!$B$10*'Volatility and Adjustment a)'!F766 + (1-'Parameters and Results'!$B$10)*Data!H767^2</f>
        <v>1.2748459682828117E-5</v>
      </c>
      <c r="G767" s="8">
        <f t="shared" si="79"/>
        <v>5.6454538530635687E-2</v>
      </c>
      <c r="H767" s="22">
        <f>'Parameters and Results'!$B$10*H766 + (1-'Parameters and Results'!$B$10)*Data!I767^2</f>
        <v>2.8562739384953891E-4</v>
      </c>
      <c r="I767" s="8">
        <f t="shared" si="80"/>
        <v>0.26722059887363608</v>
      </c>
      <c r="J767" s="22">
        <f>'Parameters and Results'!$B$10*J766 + (1-'Parameters and Results'!$B$10)*Data!J767^2</f>
        <v>1.1473613714545308E-6</v>
      </c>
      <c r="K767" s="8">
        <f t="shared" si="81"/>
        <v>1.6936361559190708E-2</v>
      </c>
      <c r="L767" s="22">
        <f>'Parameters and Results'!$B$10*L766 + (1-'Parameters and Results'!$B$10)*Data!K767^2</f>
        <v>2.9484861236621032E-4</v>
      </c>
      <c r="M767" s="8">
        <f t="shared" si="82"/>
        <v>0.27149982153134572</v>
      </c>
      <c r="N767" s="8">
        <f>Data!I767*$I$3023/I767</f>
        <v>-1.2866205397302601E-3</v>
      </c>
      <c r="O767" s="8">
        <f>Data!J767*$K$3023/K767</f>
        <v>-2.2648892696524353E-3</v>
      </c>
      <c r="P767" s="8">
        <f t="shared" si="83"/>
        <v>-3.5515098093826954E-3</v>
      </c>
    </row>
    <row r="768" spans="1:16" x14ac:dyDescent="0.2">
      <c r="A768" s="3">
        <v>36207</v>
      </c>
      <c r="B768" s="22">
        <f>'Parameters and Results'!$B$10*'Volatility and Adjustment a)'!B767 + (1-'Parameters and Results'!$B$10)*Data!F768^2</f>
        <v>2.1167105352794388E-4</v>
      </c>
      <c r="C768" s="8">
        <f t="shared" si="77"/>
        <v>0.23003861280660248</v>
      </c>
      <c r="D768" s="22">
        <f>'Parameters and Results'!$B$10*'Volatility and Adjustment a)'!D767 + (1-'Parameters and Results'!$B$10)*Data!G768^2</f>
        <v>2.0120640273603408E-4</v>
      </c>
      <c r="E768" s="8">
        <f t="shared" si="78"/>
        <v>0.22428018344028641</v>
      </c>
      <c r="F768" s="22">
        <f>'Parameters and Results'!$B$10*'Volatility and Adjustment a)'!F767 + (1-'Parameters and Results'!$B$10)*Data!H768^2</f>
        <v>1.1991667930056715E-5</v>
      </c>
      <c r="G768" s="8">
        <f t="shared" si="79"/>
        <v>5.4753237187532382E-2</v>
      </c>
      <c r="H768" s="22">
        <f>'Parameters and Results'!$B$10*H767 + (1-'Parameters and Results'!$B$10)*Data!I768^2</f>
        <v>3.156788004577422E-4</v>
      </c>
      <c r="I768" s="8">
        <f t="shared" si="80"/>
        <v>0.28092650304739059</v>
      </c>
      <c r="J768" s="22">
        <f>'Parameters and Results'!$B$10*J767 + (1-'Parameters and Results'!$B$10)*Data!J768^2</f>
        <v>1.0792501137051045E-6</v>
      </c>
      <c r="K768" s="8">
        <f t="shared" si="81"/>
        <v>1.6425971156259715E-2</v>
      </c>
      <c r="L768" s="22">
        <f>'Parameters and Results'!$B$10*L767 + (1-'Parameters and Results'!$B$10)*Data!K768^2</f>
        <v>3.2397616488111138E-4</v>
      </c>
      <c r="M768" s="8">
        <f t="shared" si="82"/>
        <v>0.28459452071373026</v>
      </c>
      <c r="N768" s="8">
        <f>Data!I768*$I$3023/I768</f>
        <v>2.8574437344401498E-2</v>
      </c>
      <c r="O768" s="8">
        <f>Data!J768*$K$3023/K768</f>
        <v>-2.0865996023607174E-4</v>
      </c>
      <c r="P768" s="8">
        <f t="shared" si="83"/>
        <v>2.8365777384165427E-2</v>
      </c>
    </row>
    <row r="769" spans="1:16" x14ac:dyDescent="0.2">
      <c r="A769" s="3">
        <v>36208</v>
      </c>
      <c r="B769" s="22">
        <f>'Parameters and Results'!$B$10*'Volatility and Adjustment a)'!B768 + (1-'Parameters and Results'!$B$10)*Data!F769^2</f>
        <v>2.0044457243611832E-4</v>
      </c>
      <c r="C769" s="8">
        <f t="shared" si="77"/>
        <v>0.22385518334188642</v>
      </c>
      <c r="D769" s="22">
        <f>'Parameters and Results'!$B$10*'Volatility and Adjustment a)'!D768 + (1-'Parameters and Results'!$B$10)*Data!G769^2</f>
        <v>2.0169620328894475E-4</v>
      </c>
      <c r="E769" s="8">
        <f t="shared" si="78"/>
        <v>0.2245530022561181</v>
      </c>
      <c r="F769" s="22">
        <f>'Parameters and Results'!$B$10*'Volatility and Adjustment a)'!F768 + (1-'Parameters and Results'!$B$10)*Data!H769^2</f>
        <v>1.1371422438539971E-5</v>
      </c>
      <c r="G769" s="8">
        <f t="shared" si="79"/>
        <v>5.3318435926375342E-2</v>
      </c>
      <c r="H769" s="22">
        <f>'Parameters and Results'!$B$10*H768 + (1-'Parameters and Results'!$B$10)*Data!I769^2</f>
        <v>3.0559569785221122E-4</v>
      </c>
      <c r="I769" s="8">
        <f t="shared" si="80"/>
        <v>0.27640355363680258</v>
      </c>
      <c r="J769" s="22">
        <f>'Parameters and Results'!$B$10*J768 + (1-'Parameters and Results'!$B$10)*Data!J769^2</f>
        <v>1.0234280194685976E-6</v>
      </c>
      <c r="K769" s="8">
        <f t="shared" si="81"/>
        <v>1.5995530777912603E-2</v>
      </c>
      <c r="L769" s="22">
        <f>'Parameters and Results'!$B$10*L768 + (1-'Parameters and Results'!$B$10)*Data!K769^2</f>
        <v>3.1396673449419403E-4</v>
      </c>
      <c r="M769" s="8">
        <f t="shared" si="82"/>
        <v>0.28016367291915006</v>
      </c>
      <c r="N769" s="8">
        <f>Data!I769*$I$3023/I769</f>
        <v>-1.2582438471659935E-2</v>
      </c>
      <c r="O769" s="8">
        <f>Data!J769*$K$3023/K769</f>
        <v>-7.4934253504010972E-4</v>
      </c>
      <c r="P769" s="8">
        <f t="shared" si="83"/>
        <v>-1.3331781006700044E-2</v>
      </c>
    </row>
    <row r="770" spans="1:16" x14ac:dyDescent="0.2">
      <c r="A770" s="3">
        <v>36209</v>
      </c>
      <c r="B770" s="22">
        <f>'Parameters and Results'!$B$10*'Volatility and Adjustment a)'!B769 + (1-'Parameters and Results'!$B$10)*Data!F770^2</f>
        <v>1.8843780294033538E-4</v>
      </c>
      <c r="C770" s="8">
        <f t="shared" si="77"/>
        <v>0.21704711639430699</v>
      </c>
      <c r="D770" s="22">
        <f>'Parameters and Results'!$B$10*'Volatility and Adjustment a)'!D769 + (1-'Parameters and Results'!$B$10)*Data!G770^2</f>
        <v>1.9654977736925061E-4</v>
      </c>
      <c r="E770" s="8">
        <f t="shared" si="78"/>
        <v>0.22166967393469197</v>
      </c>
      <c r="F770" s="22">
        <f>'Parameters and Results'!$B$10*'Volatility and Adjustment a)'!F769 + (1-'Parameters and Results'!$B$10)*Data!H770^2</f>
        <v>1.0689137092227572E-5</v>
      </c>
      <c r="G770" s="8">
        <f t="shared" si="79"/>
        <v>5.169414157384658E-2</v>
      </c>
      <c r="H770" s="22">
        <f>'Parameters and Results'!$B$10*H769 + (1-'Parameters and Results'!$B$10)*Data!I770^2</f>
        <v>2.8895175697410337E-4</v>
      </c>
      <c r="I770" s="8">
        <f t="shared" si="80"/>
        <v>0.26877116520104205</v>
      </c>
      <c r="J770" s="22">
        <f>'Parameters and Results'!$B$10*J769 + (1-'Parameters and Results'!$B$10)*Data!J770^2</f>
        <v>9.6202233830048175E-7</v>
      </c>
      <c r="K770" s="8">
        <f t="shared" si="81"/>
        <v>1.5508242472153976E-2</v>
      </c>
      <c r="L770" s="22">
        <f>'Parameters and Results'!$B$10*L769 + (1-'Parameters and Results'!$B$10)*Data!K770^2</f>
        <v>2.9682053141756723E-4</v>
      </c>
      <c r="M770" s="8">
        <f t="shared" si="82"/>
        <v>0.27240619092522805</v>
      </c>
      <c r="N770" s="8">
        <f>Data!I770*$I$3023/I770</f>
        <v>5.6551189728555372E-3</v>
      </c>
      <c r="O770" s="8">
        <f>Data!J770*$K$3023/K770</f>
        <v>0</v>
      </c>
      <c r="P770" s="8">
        <f t="shared" si="83"/>
        <v>5.6551189728555372E-3</v>
      </c>
    </row>
    <row r="771" spans="1:16" x14ac:dyDescent="0.2">
      <c r="A771" s="3">
        <v>36210</v>
      </c>
      <c r="B771" s="22">
        <f>'Parameters and Results'!$B$10*'Volatility and Adjustment a)'!B770 + (1-'Parameters and Results'!$B$10)*Data!F771^2</f>
        <v>1.8025883353613777E-4</v>
      </c>
      <c r="C771" s="8">
        <f t="shared" si="77"/>
        <v>0.21228449868992894</v>
      </c>
      <c r="D771" s="22">
        <f>'Parameters and Results'!$B$10*'Volatility and Adjustment a)'!D770 + (1-'Parameters and Results'!$B$10)*Data!G771^2</f>
        <v>1.8490406884127286E-4</v>
      </c>
      <c r="E771" s="8">
        <f t="shared" si="78"/>
        <v>0.21500236559237718</v>
      </c>
      <c r="F771" s="22">
        <f>'Parameters and Results'!$B$10*'Volatility and Adjustment a)'!F770 + (1-'Parameters and Results'!$B$10)*Data!H771^2</f>
        <v>1.1604186747448312E-5</v>
      </c>
      <c r="G771" s="8">
        <f t="shared" si="79"/>
        <v>5.3861365438151287E-2</v>
      </c>
      <c r="H771" s="22">
        <f>'Parameters and Results'!$B$10*H770 + (1-'Parameters and Results'!$B$10)*Data!I771^2</f>
        <v>2.7341059999955354E-4</v>
      </c>
      <c r="I771" s="8">
        <f t="shared" si="80"/>
        <v>0.2614433973155344</v>
      </c>
      <c r="J771" s="22">
        <f>'Parameters and Results'!$B$10*J770 + (1-'Parameters and Results'!$B$10)*Data!J771^2</f>
        <v>1.0443768072703485E-6</v>
      </c>
      <c r="K771" s="8">
        <f t="shared" si="81"/>
        <v>1.6158409631445391E-2</v>
      </c>
      <c r="L771" s="22">
        <f>'Parameters and Results'!$B$10*L770 + (1-'Parameters and Results'!$B$10)*Data!K771^2</f>
        <v>2.7994419083001863E-4</v>
      </c>
      <c r="M771" s="8">
        <f t="shared" si="82"/>
        <v>0.26454876243805159</v>
      </c>
      <c r="N771" s="8">
        <f>Data!I771*$I$3023/I771</f>
        <v>-5.9898926175072607E-3</v>
      </c>
      <c r="O771" s="8">
        <f>Data!J771*$K$3023/K771</f>
        <v>2.9374159945950774E-3</v>
      </c>
      <c r="P771" s="8">
        <f t="shared" si="83"/>
        <v>-3.0524766229121834E-3</v>
      </c>
    </row>
    <row r="772" spans="1:16" x14ac:dyDescent="0.2">
      <c r="A772" s="3">
        <v>36213</v>
      </c>
      <c r="B772" s="22">
        <f>'Parameters and Results'!$B$10*'Volatility and Adjustment a)'!B771 + (1-'Parameters and Results'!$B$10)*Data!F772^2</f>
        <v>1.718979357592977E-4</v>
      </c>
      <c r="C772" s="8">
        <f t="shared" ref="C772:C835" si="84">SQRT(B772*250)</f>
        <v>0.20730287971908259</v>
      </c>
      <c r="D772" s="22">
        <f>'Parameters and Results'!$B$10*'Volatility and Adjustment a)'!D771 + (1-'Parameters and Results'!$B$10)*Data!G772^2</f>
        <v>2.1505400753567722E-4</v>
      </c>
      <c r="E772" s="8">
        <f t="shared" ref="E772:E835" si="85">SQRT(D772*250)</f>
        <v>0.23186957947070008</v>
      </c>
      <c r="F772" s="22">
        <f>'Parameters and Results'!$B$10*'Volatility and Adjustment a)'!F771 + (1-'Parameters and Results'!$B$10)*Data!H772^2</f>
        <v>1.0973630122930085E-5</v>
      </c>
      <c r="G772" s="8">
        <f t="shared" ref="G772:G835" si="86">SQRT(F772*250)</f>
        <v>5.2377547964108831E-2</v>
      </c>
      <c r="H772" s="22">
        <f>'Parameters and Results'!$B$10*H771 + (1-'Parameters and Results'!$B$10)*Data!I772^2</f>
        <v>2.8042047216507053E-4</v>
      </c>
      <c r="I772" s="8">
        <f t="shared" ref="I772:I835" si="87">SQRT(H772*250)</f>
        <v>0.26477371100860381</v>
      </c>
      <c r="J772" s="22">
        <f>'Parameters and Results'!$B$10*J771 + (1-'Parameters and Results'!$B$10)*Data!J772^2</f>
        <v>9.8762671106370799E-7</v>
      </c>
      <c r="K772" s="8">
        <f t="shared" ref="K772:K835" si="88">SQRT(J772*250)</f>
        <v>1.5713264389232654E-2</v>
      </c>
      <c r="L772" s="22">
        <f>'Parameters and Results'!$B$10*L771 + (1-'Parameters and Results'!$B$10)*Data!K772^2</f>
        <v>2.8731210672594852E-4</v>
      </c>
      <c r="M772" s="8">
        <f t="shared" ref="M772:M835" si="89">SQRT(L772*250)</f>
        <v>0.26800751236017084</v>
      </c>
      <c r="N772" s="8">
        <f>Data!I772*$I$3023/I772</f>
        <v>2.1355878422229416E-2</v>
      </c>
      <c r="O772" s="8">
        <f>Data!J772*$K$3023/K772</f>
        <v>6.2058619012556439E-4</v>
      </c>
      <c r="P772" s="8">
        <f t="shared" ref="P772:P835" si="90">N772+O772</f>
        <v>2.197646461235498E-2</v>
      </c>
    </row>
    <row r="773" spans="1:16" x14ac:dyDescent="0.2">
      <c r="A773" s="3">
        <v>36214</v>
      </c>
      <c r="B773" s="22">
        <f>'Parameters and Results'!$B$10*'Volatility and Adjustment a)'!B772 + (1-'Parameters and Results'!$B$10)*Data!F773^2</f>
        <v>1.7326878632811622E-4</v>
      </c>
      <c r="C773" s="8">
        <f t="shared" si="84"/>
        <v>0.20812783711466626</v>
      </c>
      <c r="D773" s="22">
        <f>'Parameters and Results'!$B$10*'Volatility and Adjustment a)'!D772 + (1-'Parameters and Results'!$B$10)*Data!G773^2</f>
        <v>2.021849612275245E-4</v>
      </c>
      <c r="E773" s="8">
        <f t="shared" si="85"/>
        <v>0.22482491033442251</v>
      </c>
      <c r="F773" s="22">
        <f>'Parameters and Results'!$B$10*'Volatility and Adjustment a)'!F772 + (1-'Parameters and Results'!$B$10)*Data!H773^2</f>
        <v>1.2604854516641218E-5</v>
      </c>
      <c r="G773" s="8">
        <f t="shared" si="86"/>
        <v>5.6135671628299813E-2</v>
      </c>
      <c r="H773" s="22">
        <f>'Parameters and Results'!$B$10*H772 + (1-'Parameters and Results'!$B$10)*Data!I773^2</f>
        <v>2.7195400012200411E-4</v>
      </c>
      <c r="I773" s="8">
        <f t="shared" si="87"/>
        <v>0.26074604509081439</v>
      </c>
      <c r="J773" s="22">
        <f>'Parameters and Results'!$B$10*J772 + (1-'Parameters and Results'!$B$10)*Data!J773^2</f>
        <v>1.1344369064977101E-6</v>
      </c>
      <c r="K773" s="8">
        <f t="shared" si="88"/>
        <v>1.6840701488489949E-2</v>
      </c>
      <c r="L773" s="22">
        <f>'Parameters and Results'!$B$10*L772 + (1-'Parameters and Results'!$B$10)*Data!K773^2</f>
        <v>2.8126306288188548E-4</v>
      </c>
      <c r="M773" s="8">
        <f t="shared" si="89"/>
        <v>0.2651712007750302</v>
      </c>
      <c r="N773" s="8">
        <f>Data!I773*$I$3023/I773</f>
        <v>1.2956953015458069E-2</v>
      </c>
      <c r="O773" s="8">
        <f>Data!J773*$K$3023/K773</f>
        <v>3.41843547240608E-3</v>
      </c>
      <c r="P773" s="8">
        <f t="shared" si="90"/>
        <v>1.637538848786415E-2</v>
      </c>
    </row>
    <row r="774" spans="1:16" x14ac:dyDescent="0.2">
      <c r="A774" s="3">
        <v>36215</v>
      </c>
      <c r="B774" s="22">
        <f>'Parameters and Results'!$B$10*'Volatility and Adjustment a)'!B773 + (1-'Parameters and Results'!$B$10)*Data!F774^2</f>
        <v>1.9876429242386077E-4</v>
      </c>
      <c r="C774" s="8">
        <f t="shared" si="84"/>
        <v>0.22291494590081928</v>
      </c>
      <c r="D774" s="22">
        <f>'Parameters and Results'!$B$10*'Volatility and Adjustment a)'!D773 + (1-'Parameters and Results'!$B$10)*Data!G774^2</f>
        <v>2.0194487307651282E-4</v>
      </c>
      <c r="E774" s="8">
        <f t="shared" si="85"/>
        <v>0.22469138450133821</v>
      </c>
      <c r="F774" s="22">
        <f>'Parameters and Results'!$B$10*'Volatility and Adjustment a)'!F773 + (1-'Parameters and Results'!$B$10)*Data!H774^2</f>
        <v>1.7656681295504379E-5</v>
      </c>
      <c r="G774" s="8">
        <f t="shared" si="86"/>
        <v>6.6439222781998999E-2</v>
      </c>
      <c r="H774" s="22">
        <f>'Parameters and Results'!$B$10*H773 + (1-'Parameters and Results'!$B$10)*Data!I774^2</f>
        <v>2.6706110452157729E-4</v>
      </c>
      <c r="I774" s="8">
        <f t="shared" si="87"/>
        <v>0.25838977559182624</v>
      </c>
      <c r="J774" s="22">
        <f>'Parameters and Results'!$B$10*J773 + (1-'Parameters and Results'!$B$10)*Data!J774^2</f>
        <v>1.5891013165953946E-6</v>
      </c>
      <c r="K774" s="8">
        <f t="shared" si="88"/>
        <v>1.9931766834599702E-2</v>
      </c>
      <c r="L774" s="22">
        <f>'Parameters and Results'!$B$10*L773 + (1-'Parameters and Results'!$B$10)*Data!K774^2</f>
        <v>2.8122182984307599E-4</v>
      </c>
      <c r="M774" s="8">
        <f t="shared" si="89"/>
        <v>0.2651517630730918</v>
      </c>
      <c r="N774" s="8">
        <f>Data!I774*$I$3023/I774</f>
        <v>1.5285867870256389E-2</v>
      </c>
      <c r="O774" s="8">
        <f>Data!J774*$K$3023/K774</f>
        <v>4.6001889770983552E-3</v>
      </c>
      <c r="P774" s="8">
        <f t="shared" si="90"/>
        <v>1.9886056847354745E-2</v>
      </c>
    </row>
    <row r="775" spans="1:16" x14ac:dyDescent="0.2">
      <c r="A775" s="3">
        <v>36216</v>
      </c>
      <c r="B775" s="22">
        <f>'Parameters and Results'!$B$10*'Volatility and Adjustment a)'!B774 + (1-'Parameters and Results'!$B$10)*Data!F775^2</f>
        <v>2.0250353620510984E-4</v>
      </c>
      <c r="C775" s="8">
        <f t="shared" si="84"/>
        <v>0.22500196454981777</v>
      </c>
      <c r="D775" s="22">
        <f>'Parameters and Results'!$B$10*'Volatility and Adjustment a)'!D774 + (1-'Parameters and Results'!$B$10)*Data!G775^2</f>
        <v>1.9253465591898372E-4</v>
      </c>
      <c r="E775" s="8">
        <f t="shared" si="85"/>
        <v>0.21939385583863996</v>
      </c>
      <c r="F775" s="22">
        <f>'Parameters and Results'!$B$10*'Volatility and Adjustment a)'!F774 + (1-'Parameters and Results'!$B$10)*Data!H775^2</f>
        <v>1.8093543656200866E-5</v>
      </c>
      <c r="G775" s="8">
        <f t="shared" si="86"/>
        <v>6.7256121758916612E-2</v>
      </c>
      <c r="H775" s="22">
        <f>'Parameters and Results'!$B$10*H774 + (1-'Parameters and Results'!$B$10)*Data!I775^2</f>
        <v>2.6997343126274758E-4</v>
      </c>
      <c r="I775" s="8">
        <f t="shared" si="87"/>
        <v>0.25979483793117769</v>
      </c>
      <c r="J775" s="22">
        <f>'Parameters and Results'!$B$10*J774 + (1-'Parameters and Results'!$B$10)*Data!J775^2</f>
        <v>1.6284189290580784E-6</v>
      </c>
      <c r="K775" s="8">
        <f t="shared" si="88"/>
        <v>2.0176836527674987E-2</v>
      </c>
      <c r="L775" s="22">
        <f>'Parameters and Results'!$B$10*L774 + (1-'Parameters and Results'!$B$10)*Data!K775^2</f>
        <v>2.8661291482988865E-4</v>
      </c>
      <c r="M775" s="8">
        <f t="shared" si="89"/>
        <v>0.26768120723627981</v>
      </c>
      <c r="N775" s="8">
        <f>Data!I775*$I$3023/I775</f>
        <v>-1.9573266409139426E-2</v>
      </c>
      <c r="O775" s="8">
        <f>Data!J775*$K$3023/K775</f>
        <v>-2.3065064915996601E-3</v>
      </c>
      <c r="P775" s="8">
        <f t="shared" si="90"/>
        <v>-2.1879772900739086E-2</v>
      </c>
    </row>
    <row r="776" spans="1:16" x14ac:dyDescent="0.2">
      <c r="A776" s="3">
        <v>36217</v>
      </c>
      <c r="B776" s="22">
        <f>'Parameters and Results'!$B$10*'Volatility and Adjustment a)'!B775 + (1-'Parameters and Results'!$B$10)*Data!F776^2</f>
        <v>1.9189686748851144E-4</v>
      </c>
      <c r="C776" s="8">
        <f t="shared" si="84"/>
        <v>0.21903017342852071</v>
      </c>
      <c r="D776" s="22">
        <f>'Parameters and Results'!$B$10*'Volatility and Adjustment a)'!D775 + (1-'Parameters and Results'!$B$10)*Data!G776^2</f>
        <v>1.827243421799596E-4</v>
      </c>
      <c r="E776" s="8">
        <f t="shared" si="85"/>
        <v>0.2137313396415928</v>
      </c>
      <c r="F776" s="22">
        <f>'Parameters and Results'!$B$10*'Volatility and Adjustment a)'!F775 + (1-'Parameters and Results'!$B$10)*Data!H776^2</f>
        <v>1.7261783393242735E-5</v>
      </c>
      <c r="G776" s="8">
        <f t="shared" si="86"/>
        <v>6.5692053159500843E-2</v>
      </c>
      <c r="H776" s="22">
        <f>'Parameters and Results'!$B$10*H775 + (1-'Parameters and Results'!$B$10)*Data!I776^2</f>
        <v>2.5701418012866401E-4</v>
      </c>
      <c r="I776" s="8">
        <f t="shared" si="87"/>
        <v>0.25348282985671039</v>
      </c>
      <c r="J776" s="22">
        <f>'Parameters and Results'!$B$10*J775 + (1-'Parameters and Results'!$B$10)*Data!J776^2</f>
        <v>1.5535605053918468E-6</v>
      </c>
      <c r="K776" s="8">
        <f t="shared" si="88"/>
        <v>1.9707615947850254E-2</v>
      </c>
      <c r="L776" s="22">
        <f>'Parameters and Results'!$B$10*L775 + (1-'Parameters and Results'!$B$10)*Data!K776^2</f>
        <v>2.7213406773796947E-4</v>
      </c>
      <c r="M776" s="8">
        <f t="shared" si="89"/>
        <v>0.26083235407919081</v>
      </c>
      <c r="N776" s="8">
        <f>Data!I776*$I$3023/I776</f>
        <v>-8.2969234539728102E-3</v>
      </c>
      <c r="O776" s="8">
        <f>Data!J776*$K$3023/K776</f>
        <v>9.7265822328945393E-4</v>
      </c>
      <c r="P776" s="8">
        <f t="shared" si="90"/>
        <v>-7.324265230683356E-3</v>
      </c>
    </row>
    <row r="777" spans="1:16" x14ac:dyDescent="0.2">
      <c r="A777" s="3">
        <v>36220</v>
      </c>
      <c r="B777" s="22">
        <f>'Parameters and Results'!$B$10*'Volatility and Adjustment a)'!B776 + (1-'Parameters and Results'!$B$10)*Data!F777^2</f>
        <v>2.0128995986632998E-4</v>
      </c>
      <c r="C777" s="8">
        <f t="shared" si="84"/>
        <v>0.22432674821916021</v>
      </c>
      <c r="D777" s="22">
        <f>'Parameters and Results'!$B$10*'Volatility and Adjustment a)'!D776 + (1-'Parameters and Results'!$B$10)*Data!G777^2</f>
        <v>1.7194545097501347E-4</v>
      </c>
      <c r="E777" s="8">
        <f t="shared" si="85"/>
        <v>0.20733152858104664</v>
      </c>
      <c r="F777" s="22">
        <f>'Parameters and Results'!$B$10*'Volatility and Adjustment a)'!F776 + (1-'Parameters and Results'!$B$10)*Data!H777^2</f>
        <v>1.6450119097166963E-5</v>
      </c>
      <c r="G777" s="8">
        <f t="shared" si="86"/>
        <v>6.4129008836030996E-2</v>
      </c>
      <c r="H777" s="22">
        <f>'Parameters and Results'!$B$10*H776 + (1-'Parameters and Results'!$B$10)*Data!I777^2</f>
        <v>2.5951033380321409E-4</v>
      </c>
      <c r="I777" s="8">
        <f t="shared" si="87"/>
        <v>0.25471078393111574</v>
      </c>
      <c r="J777" s="22">
        <f>'Parameters and Results'!$B$10*J776 + (1-'Parameters and Results'!$B$10)*Data!J777^2</f>
        <v>1.4805107187450273E-6</v>
      </c>
      <c r="K777" s="8">
        <f t="shared" si="88"/>
        <v>1.9238702650809302E-2</v>
      </c>
      <c r="L777" s="22">
        <f>'Parameters and Results'!$B$10*L776 + (1-'Parameters and Results'!$B$10)*Data!K777^2</f>
        <v>2.7494531624868221E-4</v>
      </c>
      <c r="M777" s="8">
        <f t="shared" si="89"/>
        <v>0.26217614129087058</v>
      </c>
      <c r="N777" s="8">
        <f>Data!I777*$I$3023/I777</f>
        <v>-1.9419370653177316E-2</v>
      </c>
      <c r="O777" s="8">
        <f>Data!J777*$K$3023/K777</f>
        <v>-9.3603777917214068E-4</v>
      </c>
      <c r="P777" s="8">
        <f t="shared" si="90"/>
        <v>-2.0355408432349457E-2</v>
      </c>
    </row>
    <row r="778" spans="1:16" x14ac:dyDescent="0.2">
      <c r="A778" s="3">
        <v>36221</v>
      </c>
      <c r="B778" s="22">
        <f>'Parameters and Results'!$B$10*'Volatility and Adjustment a)'!B777 + (1-'Parameters and Results'!$B$10)*Data!F778^2</f>
        <v>1.892128235917539E-4</v>
      </c>
      <c r="C778" s="8">
        <f t="shared" si="84"/>
        <v>0.2174930019516455</v>
      </c>
      <c r="D778" s="22">
        <f>'Parameters and Results'!$B$10*'Volatility and Adjustment a)'!D777 + (1-'Parameters and Results'!$B$10)*Data!G778^2</f>
        <v>1.661293708315403E-4</v>
      </c>
      <c r="E778" s="8">
        <f t="shared" si="85"/>
        <v>0.20379485446861773</v>
      </c>
      <c r="F778" s="22">
        <f>'Parameters and Results'!$B$10*'Volatility and Adjustment a)'!F777 + (1-'Parameters and Results'!$B$10)*Data!H778^2</f>
        <v>1.6836114834567188E-5</v>
      </c>
      <c r="G778" s="8">
        <f t="shared" si="86"/>
        <v>6.487702758790509E-2</v>
      </c>
      <c r="H778" s="22">
        <f>'Parameters and Results'!$B$10*H777 + (1-'Parameters and Results'!$B$10)*Data!I778^2</f>
        <v>2.4521989439575329E-4</v>
      </c>
      <c r="I778" s="8">
        <f t="shared" si="87"/>
        <v>0.2475984119475291</v>
      </c>
      <c r="J778" s="22">
        <f>'Parameters and Results'!$B$10*J777 + (1-'Parameters and Results'!$B$10)*Data!J778^2</f>
        <v>1.5152503351110474E-6</v>
      </c>
      <c r="K778" s="8">
        <f t="shared" si="88"/>
        <v>1.9463108276371526E-2</v>
      </c>
      <c r="L778" s="22">
        <f>'Parameters and Results'!$B$10*L777 + (1-'Parameters and Results'!$B$10)*Data!K778^2</f>
        <v>2.6064781594465529E-4</v>
      </c>
      <c r="M778" s="8">
        <f t="shared" si="89"/>
        <v>0.25526839597992507</v>
      </c>
      <c r="N778" s="8">
        <f>Data!I778*$I$3023/I778</f>
        <v>-5.3399544420104309E-3</v>
      </c>
      <c r="O778" s="8">
        <f>Data!J778*$K$3023/K778</f>
        <v>-2.2904840906324835E-3</v>
      </c>
      <c r="P778" s="8">
        <f t="shared" si="90"/>
        <v>-7.630438532642914E-3</v>
      </c>
    </row>
    <row r="779" spans="1:16" x14ac:dyDescent="0.2">
      <c r="A779" s="3">
        <v>36222</v>
      </c>
      <c r="B779" s="22">
        <f>'Parameters and Results'!$B$10*'Volatility and Adjustment a)'!B778 + (1-'Parameters and Results'!$B$10)*Data!F779^2</f>
        <v>1.7813664558364025E-4</v>
      </c>
      <c r="C779" s="8">
        <f t="shared" si="84"/>
        <v>0.21103118583733083</v>
      </c>
      <c r="D779" s="22">
        <f>'Parameters and Results'!$B$10*'Volatility and Adjustment a)'!D778 + (1-'Parameters and Results'!$B$10)*Data!G779^2</f>
        <v>1.5635462352076935E-4</v>
      </c>
      <c r="E779" s="8">
        <f t="shared" si="85"/>
        <v>0.19770851241206672</v>
      </c>
      <c r="F779" s="22">
        <f>'Parameters and Results'!$B$10*'Volatility and Adjustment a)'!F778 + (1-'Parameters and Results'!$B$10)*Data!H779^2</f>
        <v>1.5826178428198866E-5</v>
      </c>
      <c r="G779" s="8">
        <f t="shared" si="86"/>
        <v>6.2901069999243386E-2</v>
      </c>
      <c r="H779" s="22">
        <f>'Parameters and Results'!$B$10*H778 + (1-'Parameters and Results'!$B$10)*Data!I779^2</f>
        <v>2.3055640249453879E-4</v>
      </c>
      <c r="I779" s="8">
        <f t="shared" si="87"/>
        <v>0.24008144581294635</v>
      </c>
      <c r="J779" s="22">
        <f>'Parameters and Results'!$B$10*J778 + (1-'Parameters and Results'!$B$10)*Data!J779^2</f>
        <v>1.4243560585378982E-6</v>
      </c>
      <c r="K779" s="8">
        <f t="shared" si="88"/>
        <v>1.8870320999773017E-2</v>
      </c>
      <c r="L779" s="22">
        <f>'Parameters and Results'!$B$10*L778 + (1-'Parameters and Results'!$B$10)*Data!K779^2</f>
        <v>2.4505663874031141E-4</v>
      </c>
      <c r="M779" s="8">
        <f t="shared" si="89"/>
        <v>0.24751597864598127</v>
      </c>
      <c r="N779" s="8">
        <f>Data!I779*$I$3023/I779</f>
        <v>-1.0851182797432309E-3</v>
      </c>
      <c r="O779" s="8">
        <f>Data!J779*$K$3023/K779</f>
        <v>3.0608678494067132E-5</v>
      </c>
      <c r="P779" s="8">
        <f t="shared" si="90"/>
        <v>-1.0545096012491639E-3</v>
      </c>
    </row>
    <row r="780" spans="1:16" x14ac:dyDescent="0.2">
      <c r="A780" s="3">
        <v>36223</v>
      </c>
      <c r="B780" s="22">
        <f>'Parameters and Results'!$B$10*'Volatility and Adjustment a)'!B779 + (1-'Parameters and Results'!$B$10)*Data!F780^2</f>
        <v>1.7203276452787164E-4</v>
      </c>
      <c r="C780" s="8">
        <f t="shared" si="84"/>
        <v>0.20738416316577288</v>
      </c>
      <c r="D780" s="22">
        <f>'Parameters and Results'!$B$10*'Volatility and Adjustment a)'!D779 + (1-'Parameters and Results'!$B$10)*Data!G780^2</f>
        <v>1.610360685084618E-4</v>
      </c>
      <c r="E780" s="8">
        <f t="shared" si="85"/>
        <v>0.2006464979188908</v>
      </c>
      <c r="F780" s="22">
        <f>'Parameters and Results'!$B$10*'Volatility and Adjustment a)'!F779 + (1-'Parameters and Results'!$B$10)*Data!H780^2</f>
        <v>1.5978720365787598E-5</v>
      </c>
      <c r="G780" s="8">
        <f t="shared" si="86"/>
        <v>6.3203481640230069E-2</v>
      </c>
      <c r="H780" s="22">
        <f>'Parameters and Results'!$B$10*H779 + (1-'Parameters and Results'!$B$10)*Data!I780^2</f>
        <v>2.3192116655161997E-4</v>
      </c>
      <c r="I780" s="8">
        <f t="shared" si="87"/>
        <v>0.24079097083965792</v>
      </c>
      <c r="J780" s="22">
        <f>'Parameters and Results'!$B$10*J779 + (1-'Parameters and Results'!$B$10)*Data!J780^2</f>
        <v>1.4380848329208843E-6</v>
      </c>
      <c r="K780" s="8">
        <f t="shared" si="88"/>
        <v>1.8961044492069024E-2</v>
      </c>
      <c r="L780" s="22">
        <f>'Parameters and Results'!$B$10*L779 + (1-'Parameters and Results'!$B$10)*Data!K780^2</f>
        <v>2.4810618981800192E-4</v>
      </c>
      <c r="M780" s="8">
        <f t="shared" si="89"/>
        <v>0.24905129482598656</v>
      </c>
      <c r="N780" s="8">
        <f>Data!I780*$I$3023/I780</f>
        <v>1.8919293836370435E-2</v>
      </c>
      <c r="O780" s="8">
        <f>Data!J780*$K$3023/K780</f>
        <v>2.106466169698847E-3</v>
      </c>
      <c r="P780" s="8">
        <f t="shared" si="90"/>
        <v>2.1025760006069281E-2</v>
      </c>
    </row>
    <row r="781" spans="1:16" x14ac:dyDescent="0.2">
      <c r="A781" s="3">
        <v>36224</v>
      </c>
      <c r="B781" s="22">
        <f>'Parameters and Results'!$B$10*'Volatility and Adjustment a)'!B780 + (1-'Parameters and Results'!$B$10)*Data!F781^2</f>
        <v>1.7888339942417458E-4</v>
      </c>
      <c r="C781" s="8">
        <f t="shared" si="84"/>
        <v>0.21147304758773314</v>
      </c>
      <c r="D781" s="22">
        <f>'Parameters and Results'!$B$10*'Volatility and Adjustment a)'!D780 + (1-'Parameters and Results'!$B$10)*Data!G781^2</f>
        <v>1.8273637823399213E-4</v>
      </c>
      <c r="E781" s="8">
        <f t="shared" si="85"/>
        <v>0.21373837876829241</v>
      </c>
      <c r="F781" s="22">
        <f>'Parameters and Results'!$B$10*'Volatility and Adjustment a)'!F780 + (1-'Parameters and Results'!$B$10)*Data!H781^2</f>
        <v>1.5034868601562863E-5</v>
      </c>
      <c r="G781" s="8">
        <f t="shared" si="86"/>
        <v>6.1308377489464813E-2</v>
      </c>
      <c r="H781" s="22">
        <f>'Parameters and Results'!$B$10*H780 + (1-'Parameters and Results'!$B$10)*Data!I781^2</f>
        <v>2.6222979300075447E-4</v>
      </c>
      <c r="I781" s="8">
        <f t="shared" si="87"/>
        <v>0.25604188768673891</v>
      </c>
      <c r="J781" s="22">
        <f>'Parameters and Results'!$B$10*J780 + (1-'Parameters and Results'!$B$10)*Data!J781^2</f>
        <v>1.3531381741406583E-6</v>
      </c>
      <c r="K781" s="8">
        <f t="shared" si="88"/>
        <v>1.8392513246839447E-2</v>
      </c>
      <c r="L781" s="22">
        <f>'Parameters and Results'!$B$10*L780 + (1-'Parameters and Results'!$B$10)*Data!K781^2</f>
        <v>2.769584707602699E-4</v>
      </c>
      <c r="M781" s="8">
        <f t="shared" si="89"/>
        <v>0.26313421991460456</v>
      </c>
      <c r="N781" s="8">
        <f>Data!I781*$I$3023/I781</f>
        <v>3.0350598823107804E-2</v>
      </c>
      <c r="O781" s="8">
        <f>Data!J781*$K$3023/K781</f>
        <v>-2.5225480444276553E-4</v>
      </c>
      <c r="P781" s="8">
        <f t="shared" si="90"/>
        <v>3.0098344018665037E-2</v>
      </c>
    </row>
    <row r="782" spans="1:16" x14ac:dyDescent="0.2">
      <c r="A782" s="3">
        <v>36227</v>
      </c>
      <c r="B782" s="22">
        <f>'Parameters and Results'!$B$10*'Volatility and Adjustment a)'!B781 + (1-'Parameters and Results'!$B$10)*Data!F782^2</f>
        <v>1.681673542411942E-4</v>
      </c>
      <c r="C782" s="8">
        <f t="shared" si="84"/>
        <v>0.20504106554614504</v>
      </c>
      <c r="D782" s="22">
        <f>'Parameters and Results'!$B$10*'Volatility and Adjustment a)'!D781 + (1-'Parameters and Results'!$B$10)*Data!G782^2</f>
        <v>1.7370513310255138E-4</v>
      </c>
      <c r="E782" s="8">
        <f t="shared" si="85"/>
        <v>0.20838973889238846</v>
      </c>
      <c r="F782" s="22">
        <f>'Parameters and Results'!$B$10*'Volatility and Adjustment a)'!F781 + (1-'Parameters and Results'!$B$10)*Data!H782^2</f>
        <v>1.416619565953534E-5</v>
      </c>
      <c r="G782" s="8">
        <f t="shared" si="86"/>
        <v>5.951091425010907E-2</v>
      </c>
      <c r="H782" s="22">
        <f>'Parameters and Results'!$B$10*H781 + (1-'Parameters and Results'!$B$10)*Data!I782^2</f>
        <v>2.4724372937255179E-4</v>
      </c>
      <c r="I782" s="8">
        <f t="shared" si="87"/>
        <v>0.24861804508751562</v>
      </c>
      <c r="J782" s="22">
        <f>'Parameters and Results'!$B$10*J781 + (1-'Parameters and Results'!$B$10)*Data!J782^2</f>
        <v>1.2749576093581809E-6</v>
      </c>
      <c r="K782" s="8">
        <f t="shared" si="88"/>
        <v>1.7853274275032725E-2</v>
      </c>
      <c r="L782" s="22">
        <f>'Parameters and Results'!$B$10*L781 + (1-'Parameters and Results'!$B$10)*Data!K782^2</f>
        <v>2.609968480320711E-4</v>
      </c>
      <c r="M782" s="8">
        <f t="shared" si="89"/>
        <v>0.25543925306815668</v>
      </c>
      <c r="N782" s="8">
        <f>Data!I782*$I$3023/I782</f>
        <v>4.0643189440075023E-3</v>
      </c>
      <c r="O782" s="8">
        <f>Data!J782*$K$3023/K782</f>
        <v>-3.8956841005057295E-4</v>
      </c>
      <c r="P782" s="8">
        <f t="shared" si="90"/>
        <v>3.6747505339569295E-3</v>
      </c>
    </row>
    <row r="783" spans="1:16" x14ac:dyDescent="0.2">
      <c r="A783" s="3">
        <v>36228</v>
      </c>
      <c r="B783" s="22">
        <f>'Parameters and Results'!$B$10*'Volatility and Adjustment a)'!B782 + (1-'Parameters and Results'!$B$10)*Data!F783^2</f>
        <v>1.5937125257775602E-4</v>
      </c>
      <c r="C783" s="8">
        <f t="shared" si="84"/>
        <v>0.19960664604275832</v>
      </c>
      <c r="D783" s="22">
        <f>'Parameters and Results'!$B$10*'Volatility and Adjustment a)'!D782 + (1-'Parameters and Results'!$B$10)*Data!G783^2</f>
        <v>1.6358807522024051E-4</v>
      </c>
      <c r="E783" s="8">
        <f t="shared" si="85"/>
        <v>0.20223011349712516</v>
      </c>
      <c r="F783" s="22">
        <f>'Parameters and Results'!$B$10*'Volatility and Adjustment a)'!F782 + (1-'Parameters and Results'!$B$10)*Data!H783^2</f>
        <v>1.4233060622016002E-5</v>
      </c>
      <c r="G783" s="8">
        <f t="shared" si="86"/>
        <v>5.9651195759213411E-2</v>
      </c>
      <c r="H783" s="22">
        <f>'Parameters and Results'!$B$10*H782 + (1-'Parameters and Results'!$B$10)*Data!I783^2</f>
        <v>2.3289488439844942E-4</v>
      </c>
      <c r="I783" s="8">
        <f t="shared" si="87"/>
        <v>0.24129592018849461</v>
      </c>
      <c r="J783" s="22">
        <f>'Parameters and Results'!$B$10*J782 + (1-'Parameters and Results'!$B$10)*Data!J783^2</f>
        <v>1.2809754559814407E-6</v>
      </c>
      <c r="K783" s="8">
        <f t="shared" si="88"/>
        <v>1.789535872776403E-2</v>
      </c>
      <c r="L783" s="22">
        <f>'Parameters and Results'!$B$10*L782 + (1-'Parameters and Results'!$B$10)*Data!K783^2</f>
        <v>2.4550491054285044E-4</v>
      </c>
      <c r="M783" s="8">
        <f t="shared" si="89"/>
        <v>0.24774226049609019</v>
      </c>
      <c r="N783" s="8">
        <f>Data!I783*$I$3023/I783</f>
        <v>3.3753520541035106E-3</v>
      </c>
      <c r="O783" s="8">
        <f>Data!J783*$K$3023/K783</f>
        <v>-2.0356792048153893E-3</v>
      </c>
      <c r="P783" s="8">
        <f t="shared" si="90"/>
        <v>1.3396728492881213E-3</v>
      </c>
    </row>
    <row r="784" spans="1:16" x14ac:dyDescent="0.2">
      <c r="A784" s="3">
        <v>36229</v>
      </c>
      <c r="B784" s="22">
        <f>'Parameters and Results'!$B$10*'Volatility and Adjustment a)'!B783 + (1-'Parameters and Results'!$B$10)*Data!F784^2</f>
        <v>1.4983123126362444E-4</v>
      </c>
      <c r="C784" s="8">
        <f t="shared" si="84"/>
        <v>0.19354019689952295</v>
      </c>
      <c r="D784" s="22">
        <f>'Parameters and Results'!$B$10*'Volatility and Adjustment a)'!D783 + (1-'Parameters and Results'!$B$10)*Data!G784^2</f>
        <v>1.5555790497909111E-4</v>
      </c>
      <c r="E784" s="8">
        <f t="shared" si="85"/>
        <v>0.19720414865000374</v>
      </c>
      <c r="F784" s="22">
        <f>'Parameters and Results'!$B$10*'Volatility and Adjustment a)'!F783 + (1-'Parameters and Results'!$B$10)*Data!H784^2</f>
        <v>1.6613650414258153E-5</v>
      </c>
      <c r="G784" s="8">
        <f t="shared" si="86"/>
        <v>6.444697513122348E-2</v>
      </c>
      <c r="H784" s="22">
        <f>'Parameters and Results'!$B$10*H783 + (1-'Parameters and Results'!$B$10)*Data!I784^2</f>
        <v>2.1964711948193157E-4</v>
      </c>
      <c r="I784" s="8">
        <f t="shared" si="87"/>
        <v>0.23433262655994555</v>
      </c>
      <c r="J784" s="22">
        <f>'Parameters and Results'!$B$10*J783 + (1-'Parameters and Results'!$B$10)*Data!J784^2</f>
        <v>1.4952285372832344E-6</v>
      </c>
      <c r="K784" s="8">
        <f t="shared" si="88"/>
        <v>1.9334092539367052E-2</v>
      </c>
      <c r="L784" s="22">
        <f>'Parameters and Results'!$B$10*L783 + (1-'Parameters and Results'!$B$10)*Data!K784^2</f>
        <v>2.3087225127051958E-4</v>
      </c>
      <c r="M784" s="8">
        <f t="shared" si="89"/>
        <v>0.24024583829408969</v>
      </c>
      <c r="N784" s="8">
        <f>Data!I784*$I$3023/I784</f>
        <v>4.2487760477326816E-3</v>
      </c>
      <c r="O784" s="8">
        <f>Data!J784*$K$3023/K784</f>
        <v>-3.5390644208230493E-3</v>
      </c>
      <c r="P784" s="8">
        <f t="shared" si="90"/>
        <v>7.097116269096323E-4</v>
      </c>
    </row>
    <row r="785" spans="1:16" x14ac:dyDescent="0.2">
      <c r="A785" s="3">
        <v>36230</v>
      </c>
      <c r="B785" s="22">
        <f>'Parameters and Results'!$B$10*'Volatility and Adjustment a)'!B784 + (1-'Parameters and Results'!$B$10)*Data!F785^2</f>
        <v>1.5430496218595528E-4</v>
      </c>
      <c r="C785" s="8">
        <f t="shared" si="84"/>
        <v>0.19640835151919792</v>
      </c>
      <c r="D785" s="22">
        <f>'Parameters and Results'!$B$10*'Volatility and Adjustment a)'!D784 + (1-'Parameters and Results'!$B$10)*Data!G785^2</f>
        <v>1.504464003093822E-4</v>
      </c>
      <c r="E785" s="8">
        <f t="shared" si="85"/>
        <v>0.19393710340557721</v>
      </c>
      <c r="F785" s="22">
        <f>'Parameters and Results'!$B$10*'Volatility and Adjustment a)'!F784 + (1-'Parameters and Results'!$B$10)*Data!H785^2</f>
        <v>1.561887171152747E-5</v>
      </c>
      <c r="G785" s="8">
        <f t="shared" si="86"/>
        <v>6.2487742221029777E-2</v>
      </c>
      <c r="H785" s="22">
        <f>'Parameters and Results'!$B$10*H784 + (1-'Parameters and Results'!$B$10)*Data!I785^2</f>
        <v>2.2513224778216565E-4</v>
      </c>
      <c r="I785" s="8">
        <f t="shared" si="87"/>
        <v>0.23724051497486978</v>
      </c>
      <c r="J785" s="22">
        <f>'Parameters and Results'!$B$10*J784 + (1-'Parameters and Results'!$B$10)*Data!J785^2</f>
        <v>1.4056984540374732E-6</v>
      </c>
      <c r="K785" s="8">
        <f t="shared" si="88"/>
        <v>1.8746322666308938E-2</v>
      </c>
      <c r="L785" s="22">
        <f>'Parameters and Results'!$B$10*L784 + (1-'Parameters and Results'!$B$10)*Data!K785^2</f>
        <v>2.3556696996772641E-4</v>
      </c>
      <c r="M785" s="8">
        <f t="shared" si="89"/>
        <v>0.24267620915930677</v>
      </c>
      <c r="N785" s="8">
        <f>Data!I785*$I$3023/I785</f>
        <v>2.1279566143247768E-2</v>
      </c>
      <c r="O785" s="8">
        <f>Data!J785*$K$3023/K785</f>
        <v>-9.1672069403697483E-5</v>
      </c>
      <c r="P785" s="8">
        <f t="shared" si="90"/>
        <v>2.1187894073844069E-2</v>
      </c>
    </row>
    <row r="786" spans="1:16" x14ac:dyDescent="0.2">
      <c r="A786" s="3">
        <v>36231</v>
      </c>
      <c r="B786" s="22">
        <f>'Parameters and Results'!$B$10*'Volatility and Adjustment a)'!B785 + (1-'Parameters and Results'!$B$10)*Data!F786^2</f>
        <v>1.4936135694163091E-4</v>
      </c>
      <c r="C786" s="8">
        <f t="shared" si="84"/>
        <v>0.19323648525940365</v>
      </c>
      <c r="D786" s="22">
        <f>'Parameters and Results'!$B$10*'Volatility and Adjustment a)'!D785 + (1-'Parameters and Results'!$B$10)*Data!G786^2</f>
        <v>1.4176062709921278E-4</v>
      </c>
      <c r="E786" s="8">
        <f t="shared" si="85"/>
        <v>0.18825556240069827</v>
      </c>
      <c r="F786" s="22">
        <f>'Parameters and Results'!$B$10*'Volatility and Adjustment a)'!F785 + (1-'Parameters and Results'!$B$10)*Data!H786^2</f>
        <v>1.5635568791195091E-5</v>
      </c>
      <c r="G786" s="8">
        <f t="shared" si="86"/>
        <v>6.2521134009219423E-2</v>
      </c>
      <c r="H786" s="22">
        <f>'Parameters and Results'!$B$10*H785 + (1-'Parameters and Results'!$B$10)*Data!I786^2</f>
        <v>2.1617346833936317E-4</v>
      </c>
      <c r="I786" s="8">
        <f t="shared" si="87"/>
        <v>0.23247229315520762</v>
      </c>
      <c r="J786" s="22">
        <f>'Parameters and Results'!$B$10*J785 + (1-'Parameters and Results'!$B$10)*Data!J786^2</f>
        <v>1.4072011912075591E-6</v>
      </c>
      <c r="K786" s="8">
        <f t="shared" si="88"/>
        <v>1.8756340202765832E-2</v>
      </c>
      <c r="L786" s="22">
        <f>'Parameters and Results'!$B$10*L785 + (1-'Parameters and Results'!$B$10)*Data!K786^2</f>
        <v>2.2731778483466361E-4</v>
      </c>
      <c r="M786" s="8">
        <f t="shared" si="89"/>
        <v>0.2383892745252309</v>
      </c>
      <c r="N786" s="8">
        <f>Data!I786*$I$3023/I786</f>
        <v>-1.0721214135659714E-2</v>
      </c>
      <c r="O786" s="8">
        <f>Data!J786*$K$3023/K786</f>
        <v>-1.981029763666041E-3</v>
      </c>
      <c r="P786" s="8">
        <f t="shared" si="90"/>
        <v>-1.2702243899325755E-2</v>
      </c>
    </row>
    <row r="787" spans="1:16" x14ac:dyDescent="0.2">
      <c r="A787" s="3">
        <v>36234</v>
      </c>
      <c r="B787" s="22">
        <f>'Parameters and Results'!$B$10*'Volatility and Adjustment a)'!B786 + (1-'Parameters and Results'!$B$10)*Data!F787^2</f>
        <v>1.4914768320260782E-4</v>
      </c>
      <c r="C787" s="8">
        <f t="shared" si="84"/>
        <v>0.19309821542586031</v>
      </c>
      <c r="D787" s="22">
        <f>'Parameters and Results'!$B$10*'Volatility and Adjustment a)'!D786 + (1-'Parameters and Results'!$B$10)*Data!G787^2</f>
        <v>1.3894622850815511E-4</v>
      </c>
      <c r="E787" s="8">
        <f t="shared" si="85"/>
        <v>0.18637745874176623</v>
      </c>
      <c r="F787" s="22">
        <f>'Parameters and Results'!$B$10*'Volatility and Adjustment a)'!F786 + (1-'Parameters and Results'!$B$10)*Data!H787^2</f>
        <v>1.7537545413327063E-5</v>
      </c>
      <c r="G787" s="8">
        <f t="shared" si="86"/>
        <v>6.6214698922004961E-2</v>
      </c>
      <c r="H787" s="22">
        <f>'Parameters and Results'!$B$10*H786 + (1-'Parameters and Results'!$B$10)*Data!I787^2</f>
        <v>2.0489240784119357E-4</v>
      </c>
      <c r="I787" s="8">
        <f t="shared" si="87"/>
        <v>0.22632521282503723</v>
      </c>
      <c r="J787" s="22">
        <f>'Parameters and Results'!$B$10*J786 + (1-'Parameters and Results'!$B$10)*Data!J787^2</f>
        <v>1.5783790871994365E-6</v>
      </c>
      <c r="K787" s="8">
        <f t="shared" si="88"/>
        <v>1.9864409676601497E-2</v>
      </c>
      <c r="L787" s="22">
        <f>'Parameters and Results'!$B$10*L786 + (1-'Parameters and Results'!$B$10)*Data!K787^2</f>
        <v>2.1430942406636981E-4</v>
      </c>
      <c r="M787" s="8">
        <f t="shared" si="89"/>
        <v>0.2314678293339972</v>
      </c>
      <c r="N787" s="8">
        <f>Data!I787*$I$3023/I787</f>
        <v>-6.7108318159499443E-3</v>
      </c>
      <c r="O787" s="8">
        <f>Data!J787*$K$3023/K787</f>
        <v>3.2277190696534943E-3</v>
      </c>
      <c r="P787" s="8">
        <f t="shared" si="90"/>
        <v>-3.48311274629645E-3</v>
      </c>
    </row>
    <row r="788" spans="1:16" x14ac:dyDescent="0.2">
      <c r="A788" s="3">
        <v>36235</v>
      </c>
      <c r="B788" s="22">
        <f>'Parameters and Results'!$B$10*'Volatility and Adjustment a)'!B787 + (1-'Parameters and Results'!$B$10)*Data!F788^2</f>
        <v>1.4023624626840963E-4</v>
      </c>
      <c r="C788" s="8">
        <f t="shared" si="84"/>
        <v>0.1872406514811952</v>
      </c>
      <c r="D788" s="22">
        <f>'Parameters and Results'!$B$10*'Volatility and Adjustment a)'!D787 + (1-'Parameters and Results'!$B$10)*Data!G788^2</f>
        <v>1.3063666207494101E-4</v>
      </c>
      <c r="E788" s="8">
        <f t="shared" si="85"/>
        <v>0.18071847033088581</v>
      </c>
      <c r="F788" s="22">
        <f>'Parameters and Results'!$B$10*'Volatility and Adjustment a)'!F787 + (1-'Parameters and Results'!$B$10)*Data!H788^2</f>
        <v>1.6551108745517204E-5</v>
      </c>
      <c r="G788" s="8">
        <f t="shared" si="86"/>
        <v>6.4325556246170937E-2</v>
      </c>
      <c r="H788" s="22">
        <f>'Parameters and Results'!$B$10*H787 + (1-'Parameters and Results'!$B$10)*Data!I788^2</f>
        <v>1.9266560414444282E-4</v>
      </c>
      <c r="I788" s="8">
        <f t="shared" si="87"/>
        <v>0.21946845111794702</v>
      </c>
      <c r="J788" s="22">
        <f>'Parameters and Results'!$B$10*J787 + (1-'Parameters and Results'!$B$10)*Data!J788^2</f>
        <v>1.4895997870965489E-6</v>
      </c>
      <c r="K788" s="8">
        <f t="shared" si="88"/>
        <v>1.9297666873851285E-2</v>
      </c>
      <c r="L788" s="22">
        <f>'Parameters and Results'!$B$10*L787 + (1-'Parameters and Results'!$B$10)*Data!K788^2</f>
        <v>2.0156328892281512E-4</v>
      </c>
      <c r="M788" s="8">
        <f t="shared" si="89"/>
        <v>0.22447900175897029</v>
      </c>
      <c r="N788" s="8">
        <f>Data!I788*$I$3023/I788</f>
        <v>-1.3755402481217564E-3</v>
      </c>
      <c r="O788" s="8">
        <f>Data!J788*$K$3023/K788</f>
        <v>-5.057837577490047E-4</v>
      </c>
      <c r="P788" s="8">
        <f t="shared" si="90"/>
        <v>-1.8813240058707611E-3</v>
      </c>
    </row>
    <row r="789" spans="1:16" x14ac:dyDescent="0.2">
      <c r="A789" s="3">
        <v>36236</v>
      </c>
      <c r="B789" s="22">
        <f>'Parameters and Results'!$B$10*'Volatility and Adjustment a)'!B788 + (1-'Parameters and Results'!$B$10)*Data!F789^2</f>
        <v>1.3774222626577944E-4</v>
      </c>
      <c r="C789" s="8">
        <f t="shared" si="84"/>
        <v>0.18556819923264023</v>
      </c>
      <c r="D789" s="22">
        <f>'Parameters and Results'!$B$10*'Volatility and Adjustment a)'!D788 + (1-'Parameters and Results'!$B$10)*Data!G789^2</f>
        <v>1.2539152631645429E-4</v>
      </c>
      <c r="E789" s="8">
        <f t="shared" si="85"/>
        <v>0.17705332976002899</v>
      </c>
      <c r="F789" s="22">
        <f>'Parameters and Results'!$B$10*'Volatility and Adjustment a)'!F788 + (1-'Parameters and Results'!$B$10)*Data!H789^2</f>
        <v>1.6429220803745298E-5</v>
      </c>
      <c r="G789" s="8">
        <f t="shared" si="86"/>
        <v>6.4088261022876292E-2</v>
      </c>
      <c r="H789" s="22">
        <f>'Parameters and Results'!$B$10*H788 + (1-'Parameters and Results'!$B$10)*Data!I789^2</f>
        <v>1.9009700813582808E-4</v>
      </c>
      <c r="I789" s="8">
        <f t="shared" si="87"/>
        <v>0.21800057805876805</v>
      </c>
      <c r="J789" s="22">
        <f>'Parameters and Results'!$B$10*J788 + (1-'Parameters and Results'!$B$10)*Data!J789^2</f>
        <v>1.4786298723370772E-6</v>
      </c>
      <c r="K789" s="8">
        <f t="shared" si="88"/>
        <v>1.9226478306862891E-2</v>
      </c>
      <c r="L789" s="22">
        <f>'Parameters and Results'!$B$10*L788 + (1-'Parameters and Results'!$B$10)*Data!K789^2</f>
        <v>2.0021849449075788E-4</v>
      </c>
      <c r="M789" s="8">
        <f t="shared" si="89"/>
        <v>0.22372890654247043</v>
      </c>
      <c r="N789" s="8">
        <f>Data!I789*$I$3023/I789</f>
        <v>-1.6073274188338631E-2</v>
      </c>
      <c r="O789" s="8">
        <f>Data!J789*$K$3023/K789</f>
        <v>-1.8469604956468592E-3</v>
      </c>
      <c r="P789" s="8">
        <f t="shared" si="90"/>
        <v>-1.792023468398549E-2</v>
      </c>
    </row>
    <row r="790" spans="1:16" x14ac:dyDescent="0.2">
      <c r="A790" s="3">
        <v>36237</v>
      </c>
      <c r="B790" s="22">
        <f>'Parameters and Results'!$B$10*'Volatility and Adjustment a)'!B789 + (1-'Parameters and Results'!$B$10)*Data!F790^2</f>
        <v>1.3058305468543327E-4</v>
      </c>
      <c r="C790" s="8">
        <f t="shared" si="84"/>
        <v>0.18068138717465704</v>
      </c>
      <c r="D790" s="22">
        <f>'Parameters and Results'!$B$10*'Volatility and Adjustment a)'!D789 + (1-'Parameters and Results'!$B$10)*Data!G790^2</f>
        <v>1.3018681063576979E-4</v>
      </c>
      <c r="E790" s="8">
        <f t="shared" si="85"/>
        <v>0.18040704714323785</v>
      </c>
      <c r="F790" s="22">
        <f>'Parameters and Results'!$B$10*'Volatility and Adjustment a)'!F789 + (1-'Parameters and Results'!$B$10)*Data!H790^2</f>
        <v>1.5476002625841075E-5</v>
      </c>
      <c r="G790" s="8">
        <f t="shared" si="86"/>
        <v>6.2201291437238418E-2</v>
      </c>
      <c r="H790" s="22">
        <f>'Parameters and Results'!$B$10*H789 + (1-'Parameters and Results'!$B$10)*Data!I790^2</f>
        <v>1.7964250778985594E-4</v>
      </c>
      <c r="I790" s="8">
        <f t="shared" si="87"/>
        <v>0.21192127535352365</v>
      </c>
      <c r="J790" s="22">
        <f>'Parameters and Results'!$B$10*J789 + (1-'Parameters and Results'!$B$10)*Data!J790^2</f>
        <v>1.392840236325697E-6</v>
      </c>
      <c r="K790" s="8">
        <f t="shared" si="88"/>
        <v>1.8660387431171526E-2</v>
      </c>
      <c r="L790" s="22">
        <f>'Parameters and Results'!$B$10*L789 + (1-'Parameters and Results'!$B$10)*Data!K790^2</f>
        <v>1.8926519095411026E-4</v>
      </c>
      <c r="M790" s="8">
        <f t="shared" si="89"/>
        <v>0.21752309702311515</v>
      </c>
      <c r="N790" s="8">
        <f>Data!I790*$I$3023/I790</f>
        <v>5.37822007658279E-3</v>
      </c>
      <c r="O790" s="8">
        <f>Data!J790*$K$3023/K790</f>
        <v>3.6775532685885361E-4</v>
      </c>
      <c r="P790" s="8">
        <f t="shared" si="90"/>
        <v>5.7459754034416433E-3</v>
      </c>
    </row>
    <row r="791" spans="1:16" x14ac:dyDescent="0.2">
      <c r="A791" s="3">
        <v>36238</v>
      </c>
      <c r="B791" s="22">
        <f>'Parameters and Results'!$B$10*'Volatility and Adjustment a)'!B790 + (1-'Parameters and Results'!$B$10)*Data!F791^2</f>
        <v>1.2655534132168284E-4</v>
      </c>
      <c r="C791" s="8">
        <f t="shared" si="84"/>
        <v>0.17787308770699606</v>
      </c>
      <c r="D791" s="22">
        <f>'Parameters and Results'!$B$10*'Volatility and Adjustment a)'!D790 + (1-'Parameters and Results'!$B$10)*Data!G791^2</f>
        <v>1.3282480284596414E-4</v>
      </c>
      <c r="E791" s="8">
        <f t="shared" si="85"/>
        <v>0.18222568620118029</v>
      </c>
      <c r="F791" s="22">
        <f>'Parameters and Results'!$B$10*'Volatility and Adjustment a)'!F790 + (1-'Parameters and Results'!$B$10)*Data!H791^2</f>
        <v>1.4585623645903936E-5</v>
      </c>
      <c r="G791" s="8">
        <f t="shared" si="86"/>
        <v>6.0385477653786795E-2</v>
      </c>
      <c r="H791" s="22">
        <f>'Parameters and Results'!$B$10*H790 + (1-'Parameters and Results'!$B$10)*Data!I791^2</f>
        <v>1.6886541979133952E-4</v>
      </c>
      <c r="I791" s="8">
        <f t="shared" si="87"/>
        <v>0.20546618930577087</v>
      </c>
      <c r="J791" s="22">
        <f>'Parameters and Results'!$B$10*J790 + (1-'Parameters and Results'!$B$10)*Data!J791^2</f>
        <v>1.3127061281313544E-6</v>
      </c>
      <c r="K791" s="8">
        <f t="shared" si="88"/>
        <v>1.8115643296136037E-2</v>
      </c>
      <c r="L791" s="22">
        <f>'Parameters and Results'!$B$10*L790 + (1-'Parameters and Results'!$B$10)*Data!K791^2</f>
        <v>1.7791866179290615E-4</v>
      </c>
      <c r="M791" s="8">
        <f t="shared" si="89"/>
        <v>0.21090202807992753</v>
      </c>
      <c r="N791" s="8">
        <f>Data!I791*$I$3023/I791</f>
        <v>-2.1749673011162878E-4</v>
      </c>
      <c r="O791" s="8">
        <f>Data!J791*$K$3023/K791</f>
        <v>-4.1036910070296588E-4</v>
      </c>
      <c r="P791" s="8">
        <f t="shared" si="90"/>
        <v>-6.2786583081459466E-4</v>
      </c>
    </row>
    <row r="792" spans="1:16" x14ac:dyDescent="0.2">
      <c r="A792" s="3">
        <v>36241</v>
      </c>
      <c r="B792" s="22">
        <f>'Parameters and Results'!$B$10*'Volatility and Adjustment a)'!B791 + (1-'Parameters and Results'!$B$10)*Data!F792^2</f>
        <v>1.1913315581366035E-4</v>
      </c>
      <c r="C792" s="8">
        <f t="shared" si="84"/>
        <v>0.17257835598189911</v>
      </c>
      <c r="D792" s="22">
        <f>'Parameters and Results'!$B$10*'Volatility and Adjustment a)'!D791 + (1-'Parameters and Results'!$B$10)*Data!G792^2</f>
        <v>1.2504039975576339E-4</v>
      </c>
      <c r="E792" s="8">
        <f t="shared" si="85"/>
        <v>0.17680525993007348</v>
      </c>
      <c r="F792" s="22">
        <f>'Parameters and Results'!$B$10*'Volatility and Adjustment a)'!F791 + (1-'Parameters and Results'!$B$10)*Data!H792^2</f>
        <v>1.3830073488746421E-5</v>
      </c>
      <c r="G792" s="8">
        <f t="shared" si="86"/>
        <v>5.8800666426381647E-2</v>
      </c>
      <c r="H792" s="22">
        <f>'Parameters and Results'!$B$10*H791 + (1-'Parameters and Results'!$B$10)*Data!I792^2</f>
        <v>1.5908667548564882E-4</v>
      </c>
      <c r="I792" s="8">
        <f t="shared" si="87"/>
        <v>0.19942835523418478</v>
      </c>
      <c r="J792" s="22">
        <f>'Parameters and Results'!$B$10*J791 + (1-'Parameters and Results'!$B$10)*Data!J792^2</f>
        <v>1.244706613987178E-6</v>
      </c>
      <c r="K792" s="8">
        <f t="shared" si="88"/>
        <v>1.7640199927914494E-2</v>
      </c>
      <c r="L792" s="22">
        <f>'Parameters and Results'!$B$10*L791 + (1-'Parameters and Results'!$B$10)*Data!K792^2</f>
        <v>1.67484177522402E-4</v>
      </c>
      <c r="M792" s="8">
        <f t="shared" si="89"/>
        <v>0.20462415395207012</v>
      </c>
      <c r="N792" s="8">
        <f>Data!I792*$I$3023/I792</f>
        <v>-3.4822621969397356E-3</v>
      </c>
      <c r="O792" s="8">
        <f>Data!J792*$K$3023/K792</f>
        <v>7.4583491675805685E-4</v>
      </c>
      <c r="P792" s="8">
        <f t="shared" si="90"/>
        <v>-2.7364272801816787E-3</v>
      </c>
    </row>
    <row r="793" spans="1:16" x14ac:dyDescent="0.2">
      <c r="A793" s="3">
        <v>36242</v>
      </c>
      <c r="B793" s="22">
        <f>'Parameters and Results'!$B$10*'Volatility and Adjustment a)'!B792 + (1-'Parameters and Results'!$B$10)*Data!F793^2</f>
        <v>1.2569288348113217E-4</v>
      </c>
      <c r="C793" s="8">
        <f t="shared" si="84"/>
        <v>0.17726596083366666</v>
      </c>
      <c r="D793" s="22">
        <f>'Parameters and Results'!$B$10*'Volatility and Adjustment a)'!D792 + (1-'Parameters and Results'!$B$10)*Data!G793^2</f>
        <v>1.6210128257943029E-4</v>
      </c>
      <c r="E793" s="8">
        <f t="shared" si="85"/>
        <v>0.20130901779318675</v>
      </c>
      <c r="F793" s="22">
        <f>'Parameters and Results'!$B$10*'Volatility and Adjustment a)'!F792 + (1-'Parameters and Results'!$B$10)*Data!H793^2</f>
        <v>1.4905596507081797E-5</v>
      </c>
      <c r="G793" s="8">
        <f t="shared" si="86"/>
        <v>6.1044239095679201E-2</v>
      </c>
      <c r="H793" s="22">
        <f>'Parameters and Results'!$B$10*H792 + (1-'Parameters and Results'!$B$10)*Data!I793^2</f>
        <v>1.963873540977768E-4</v>
      </c>
      <c r="I793" s="8">
        <f t="shared" si="87"/>
        <v>0.22157806417703943</v>
      </c>
      <c r="J793" s="22">
        <f>'Parameters and Results'!$B$10*J792 + (1-'Parameters and Results'!$B$10)*Data!J793^2</f>
        <v>1.3415036856373619E-6</v>
      </c>
      <c r="K793" s="8">
        <f t="shared" si="88"/>
        <v>1.8313271728703763E-2</v>
      </c>
      <c r="L793" s="22">
        <f>'Parameters and Results'!$B$10*L792 + (1-'Parameters and Results'!$B$10)*Data!K793^2</f>
        <v>2.101210325454733E-4</v>
      </c>
      <c r="M793" s="8">
        <f t="shared" si="89"/>
        <v>0.22919480390350983</v>
      </c>
      <c r="N793" s="8">
        <f>Data!I793*$I$3023/I793</f>
        <v>-3.6095969866007591E-2</v>
      </c>
      <c r="O793" s="8">
        <f>Data!J793*$K$3023/K793</f>
        <v>-2.8676267560923015E-3</v>
      </c>
      <c r="P793" s="8">
        <f t="shared" si="90"/>
        <v>-3.8963596622099889E-2</v>
      </c>
    </row>
    <row r="794" spans="1:16" x14ac:dyDescent="0.2">
      <c r="A794" s="3">
        <v>36243</v>
      </c>
      <c r="B794" s="22">
        <f>'Parameters and Results'!$B$10*'Volatility and Adjustment a)'!B793 + (1-'Parameters and Results'!$B$10)*Data!F794^2</f>
        <v>1.2130799189324749E-4</v>
      </c>
      <c r="C794" s="8">
        <f t="shared" si="84"/>
        <v>0.17414648424045739</v>
      </c>
      <c r="D794" s="22">
        <f>'Parameters and Results'!$B$10*'Volatility and Adjustment a)'!D793 + (1-'Parameters and Results'!$B$10)*Data!G794^2</f>
        <v>1.5393418699325567E-4</v>
      </c>
      <c r="E794" s="8">
        <f t="shared" si="85"/>
        <v>0.19617223745554294</v>
      </c>
      <c r="F794" s="22">
        <f>'Parameters and Results'!$B$10*'Volatility and Adjustment a)'!F793 + (1-'Parameters and Results'!$B$10)*Data!H794^2</f>
        <v>1.4333744538467283E-5</v>
      </c>
      <c r="G794" s="8">
        <f t="shared" si="86"/>
        <v>5.9861808648058915E-2</v>
      </c>
      <c r="H794" s="22">
        <f>'Parameters and Results'!$B$10*H793 + (1-'Parameters and Results'!$B$10)*Data!I794^2</f>
        <v>1.8537917742235068E-4</v>
      </c>
      <c r="I794" s="8">
        <f t="shared" si="87"/>
        <v>0.21527841126222497</v>
      </c>
      <c r="J794" s="22">
        <f>'Parameters and Results'!$B$10*J793 + (1-'Parameters and Results'!$B$10)*Data!J794^2</f>
        <v>1.2900370084620555E-6</v>
      </c>
      <c r="K794" s="8">
        <f t="shared" si="88"/>
        <v>1.7958542594417672E-2</v>
      </c>
      <c r="L794" s="22">
        <f>'Parameters and Results'!$B$10*L793 + (1-'Parameters and Results'!$B$10)*Data!K794^2</f>
        <v>1.9861782617627987E-4</v>
      </c>
      <c r="M794" s="8">
        <f t="shared" si="89"/>
        <v>0.22283279952482302</v>
      </c>
      <c r="N794" s="8">
        <f>Data!I794*$I$3023/I794</f>
        <v>-4.7787932897889228E-3</v>
      </c>
      <c r="O794" s="8">
        <f>Data!J794*$K$3023/K794</f>
        <v>-1.2030581807089952E-3</v>
      </c>
      <c r="P794" s="8">
        <f t="shared" si="90"/>
        <v>-5.9818514704979182E-3</v>
      </c>
    </row>
    <row r="795" spans="1:16" x14ac:dyDescent="0.2">
      <c r="A795" s="3">
        <v>36244</v>
      </c>
      <c r="B795" s="22">
        <f>'Parameters and Results'!$B$10*'Volatility and Adjustment a)'!B794 + (1-'Parameters and Results'!$B$10)*Data!F795^2</f>
        <v>1.2167436480560533E-4</v>
      </c>
      <c r="C795" s="8">
        <f t="shared" si="84"/>
        <v>0.17440926351946257</v>
      </c>
      <c r="D795" s="22">
        <f>'Parameters and Results'!$B$10*'Volatility and Adjustment a)'!D794 + (1-'Parameters and Results'!$B$10)*Data!G795^2</f>
        <v>1.6148853575607974E-4</v>
      </c>
      <c r="E795" s="8">
        <f t="shared" si="85"/>
        <v>0.20092818104740792</v>
      </c>
      <c r="F795" s="22">
        <f>'Parameters and Results'!$B$10*'Volatility and Adjustment a)'!F794 + (1-'Parameters and Results'!$B$10)*Data!H795^2</f>
        <v>1.5539211458771576E-5</v>
      </c>
      <c r="G795" s="8">
        <f t="shared" si="86"/>
        <v>6.232818675922551E-2</v>
      </c>
      <c r="H795" s="22">
        <f>'Parameters and Results'!$B$10*H794 + (1-'Parameters and Results'!$B$10)*Data!I795^2</f>
        <v>1.9571208180666619E-4</v>
      </c>
      <c r="I795" s="8">
        <f t="shared" si="87"/>
        <v>0.22119679123275399</v>
      </c>
      <c r="J795" s="22">
        <f>'Parameters and Results'!$B$10*J794 + (1-'Parameters and Results'!$B$10)*Data!J795^2</f>
        <v>1.398529031289442E-6</v>
      </c>
      <c r="K795" s="8">
        <f t="shared" si="88"/>
        <v>1.8698456027767651E-2</v>
      </c>
      <c r="L795" s="22">
        <f>'Parameters and Results'!$B$10*L794 + (1-'Parameters and Results'!$B$10)*Data!K795^2</f>
        <v>2.1233654310599966E-4</v>
      </c>
      <c r="M795" s="8">
        <f t="shared" si="89"/>
        <v>0.23039994743163444</v>
      </c>
      <c r="N795" s="8">
        <f>Data!I795*$I$3023/I795</f>
        <v>2.4470443960629959E-2</v>
      </c>
      <c r="O795" s="8">
        <f>Data!J795*$K$3023/K795</f>
        <v>2.9242178383168415E-3</v>
      </c>
      <c r="P795" s="8">
        <f t="shared" si="90"/>
        <v>2.7394661798946802E-2</v>
      </c>
    </row>
    <row r="796" spans="1:16" x14ac:dyDescent="0.2">
      <c r="A796" s="3">
        <v>36245</v>
      </c>
      <c r="B796" s="22">
        <f>'Parameters and Results'!$B$10*'Volatility and Adjustment a)'!B795 + (1-'Parameters and Results'!$B$10)*Data!F796^2</f>
        <v>1.1909208408803394E-4</v>
      </c>
      <c r="C796" s="8">
        <f t="shared" si="84"/>
        <v>0.1725486048103794</v>
      </c>
      <c r="D796" s="22">
        <f>'Parameters and Results'!$B$10*'Volatility and Adjustment a)'!D795 + (1-'Parameters and Results'!$B$10)*Data!G796^2</f>
        <v>1.5367362503510462E-4</v>
      </c>
      <c r="E796" s="8">
        <f t="shared" si="85"/>
        <v>0.1960061383191255</v>
      </c>
      <c r="F796" s="22">
        <f>'Parameters and Results'!$B$10*'Volatility and Adjustment a)'!F795 + (1-'Parameters and Results'!$B$10)*Data!H796^2</f>
        <v>1.7303313457905211E-5</v>
      </c>
      <c r="G796" s="8">
        <f t="shared" si="86"/>
        <v>6.5771029826788507E-2</v>
      </c>
      <c r="H796" s="22">
        <f>'Parameters and Results'!$B$10*H795 + (1-'Parameters and Results'!$B$10)*Data!I796^2</f>
        <v>1.8531800447254225E-4</v>
      </c>
      <c r="I796" s="8">
        <f t="shared" si="87"/>
        <v>0.21524288865868615</v>
      </c>
      <c r="J796" s="22">
        <f>'Parameters and Results'!$B$10*J795 + (1-'Parameters and Results'!$B$10)*Data!J796^2</f>
        <v>1.5572982112114693E-6</v>
      </c>
      <c r="K796" s="8">
        <f t="shared" si="88"/>
        <v>1.9731308948036552E-2</v>
      </c>
      <c r="L796" s="22">
        <f>'Parameters and Results'!$B$10*L795 + (1-'Parameters and Results'!$B$10)*Data!K796^2</f>
        <v>2.0233186612717517E-4</v>
      </c>
      <c r="M796" s="8">
        <f t="shared" si="89"/>
        <v>0.22490657289593338</v>
      </c>
      <c r="N796" s="8">
        <f>Data!I796*$I$3023/I796</f>
        <v>6.3047839419210442E-3</v>
      </c>
      <c r="O796" s="8">
        <f>Data!J796*$K$3023/K796</f>
        <v>3.1662442942936818E-3</v>
      </c>
      <c r="P796" s="8">
        <f t="shared" si="90"/>
        <v>9.471028236214726E-3</v>
      </c>
    </row>
    <row r="797" spans="1:16" x14ac:dyDescent="0.2">
      <c r="A797" s="3">
        <v>36248</v>
      </c>
      <c r="B797" s="22">
        <f>'Parameters and Results'!$B$10*'Volatility and Adjustment a)'!B796 + (1-'Parameters and Results'!$B$10)*Data!F797^2</f>
        <v>1.3215192529500278E-4</v>
      </c>
      <c r="C797" s="8">
        <f t="shared" si="84"/>
        <v>0.18176353133604853</v>
      </c>
      <c r="D797" s="22">
        <f>'Parameters and Results'!$B$10*'Volatility and Adjustment a)'!D796 + (1-'Parameters and Results'!$B$10)*Data!G797^2</f>
        <v>1.7119546788473968E-4</v>
      </c>
      <c r="E797" s="8">
        <f t="shared" si="85"/>
        <v>0.20687887028690224</v>
      </c>
      <c r="F797" s="22">
        <f>'Parameters and Results'!$B$10*'Volatility and Adjustment a)'!F796 + (1-'Parameters and Results'!$B$10)*Data!H797^2</f>
        <v>1.7234340109215979E-5</v>
      </c>
      <c r="G797" s="8">
        <f t="shared" si="86"/>
        <v>6.5639812821975618E-2</v>
      </c>
      <c r="H797" s="22">
        <f>'Parameters and Results'!$B$10*H796 + (1-'Parameters and Results'!$B$10)*Data!I797^2</f>
        <v>2.1943337098993593E-4</v>
      </c>
      <c r="I797" s="8">
        <f t="shared" si="87"/>
        <v>0.23421857899723494</v>
      </c>
      <c r="J797" s="22">
        <f>'Parameters and Results'!$B$10*J796 + (1-'Parameters and Results'!$B$10)*Data!J797^2</f>
        <v>1.5510906098294384E-6</v>
      </c>
      <c r="K797" s="8">
        <f t="shared" si="88"/>
        <v>1.9691943846592688E-2</v>
      </c>
      <c r="L797" s="22">
        <f>'Parameters and Results'!$B$10*L796 + (1-'Parameters and Results'!$B$10)*Data!K797^2</f>
        <v>2.3948644584060843E-4</v>
      </c>
      <c r="M797" s="8">
        <f t="shared" si="89"/>
        <v>0.2446867619225693</v>
      </c>
      <c r="N797" s="8">
        <f>Data!I797*$I$3023/I797</f>
        <v>3.3555451152838242E-2</v>
      </c>
      <c r="O797" s="8">
        <f>Data!J797*$K$3023/K797</f>
        <v>1.9020747117958709E-3</v>
      </c>
      <c r="P797" s="8">
        <f t="shared" si="90"/>
        <v>3.5457525864634111E-2</v>
      </c>
    </row>
    <row r="798" spans="1:16" x14ac:dyDescent="0.2">
      <c r="A798" s="3">
        <v>36249</v>
      </c>
      <c r="B798" s="22">
        <f>'Parameters and Results'!$B$10*'Volatility and Adjustment a)'!B797 + (1-'Parameters and Results'!$B$10)*Data!F798^2</f>
        <v>1.2441496270876529E-4</v>
      </c>
      <c r="C798" s="8">
        <f t="shared" si="84"/>
        <v>0.17636252628376392</v>
      </c>
      <c r="D798" s="22">
        <f>'Parameters and Results'!$B$10*'Volatility and Adjustment a)'!D797 + (1-'Parameters and Results'!$B$10)*Data!G798^2</f>
        <v>1.6404787404779411E-4</v>
      </c>
      <c r="E798" s="8">
        <f t="shared" si="85"/>
        <v>0.20251411929035598</v>
      </c>
      <c r="F798" s="22">
        <f>'Parameters and Results'!$B$10*'Volatility and Adjustment a)'!F797 + (1-'Parameters and Results'!$B$10)*Data!H798^2</f>
        <v>1.6344457152808442E-5</v>
      </c>
      <c r="G798" s="8">
        <f t="shared" si="86"/>
        <v>6.3922721220252429E-2</v>
      </c>
      <c r="H798" s="22">
        <f>'Parameters and Results'!$B$10*H797 + (1-'Parameters and Results'!$B$10)*Data!I798^2</f>
        <v>2.06593299489204E-4</v>
      </c>
      <c r="I798" s="8">
        <f t="shared" si="87"/>
        <v>0.22726267813325837</v>
      </c>
      <c r="J798" s="22">
        <f>'Parameters and Results'!$B$10*J797 + (1-'Parameters and Results'!$B$10)*Data!J798^2</f>
        <v>1.4710011437527599E-6</v>
      </c>
      <c r="K798" s="8">
        <f t="shared" si="88"/>
        <v>1.9176816366075732E-2</v>
      </c>
      <c r="L798" s="22">
        <f>'Parameters and Results'!$B$10*L797 + (1-'Parameters and Results'!$B$10)*Data!K798^2</f>
        <v>2.2532610017571134E-4</v>
      </c>
      <c r="M798" s="8">
        <f t="shared" si="89"/>
        <v>0.23734263216693252</v>
      </c>
      <c r="N798" s="8">
        <f>Data!I798*$I$3023/I798</f>
        <v>-2.9355152167293693E-3</v>
      </c>
      <c r="O798" s="8">
        <f>Data!J798*$K$3023/K798</f>
        <v>7.5331378441410206E-4</v>
      </c>
      <c r="P798" s="8">
        <f t="shared" si="90"/>
        <v>-2.1822014323152673E-3</v>
      </c>
    </row>
    <row r="799" spans="1:16" x14ac:dyDescent="0.2">
      <c r="A799" s="3">
        <v>36250</v>
      </c>
      <c r="B799" s="22">
        <f>'Parameters and Results'!$B$10*'Volatility and Adjustment a)'!B798 + (1-'Parameters and Results'!$B$10)*Data!F799^2</f>
        <v>1.1843116511627618E-4</v>
      </c>
      <c r="C799" s="8">
        <f t="shared" si="84"/>
        <v>0.17206914679590019</v>
      </c>
      <c r="D799" s="22">
        <f>'Parameters and Results'!$B$10*'Volatility and Adjustment a)'!D798 + (1-'Parameters and Results'!$B$10)*Data!G799^2</f>
        <v>1.6161989330461813E-4</v>
      </c>
      <c r="E799" s="8">
        <f t="shared" si="85"/>
        <v>0.20100988365290531</v>
      </c>
      <c r="F799" s="22">
        <f>'Parameters and Results'!$B$10*'Volatility and Adjustment a)'!F798 + (1-'Parameters and Results'!$B$10)*Data!H799^2</f>
        <v>1.5507967173785361E-5</v>
      </c>
      <c r="G799" s="8">
        <f t="shared" si="86"/>
        <v>6.2265494404576439E-2</v>
      </c>
      <c r="H799" s="22">
        <f>'Parameters and Results'!$B$10*H798 + (1-'Parameters and Results'!$B$10)*Data!I799^2</f>
        <v>1.9436217809495258E-4</v>
      </c>
      <c r="I799" s="8">
        <f t="shared" si="87"/>
        <v>0.22043263035162952</v>
      </c>
      <c r="J799" s="22">
        <f>'Parameters and Results'!$B$10*J798 + (1-'Parameters and Results'!$B$10)*Data!J799^2</f>
        <v>1.3957170456406825E-6</v>
      </c>
      <c r="K799" s="8">
        <f t="shared" si="88"/>
        <v>1.8679648321372932E-2</v>
      </c>
      <c r="L799" s="22">
        <f>'Parameters and Results'!$B$10*L798 + (1-'Parameters and Results'!$B$10)*Data!K799^2</f>
        <v>2.1207638245069739E-4</v>
      </c>
      <c r="M799" s="8">
        <f t="shared" si="89"/>
        <v>0.23025875794999492</v>
      </c>
      <c r="N799" s="8">
        <f>Data!I799*$I$3023/I799</f>
        <v>-2.1499379534134343E-3</v>
      </c>
      <c r="O799" s="8">
        <f>Data!J799*$K$3023/K799</f>
        <v>-7.7336360199104382E-4</v>
      </c>
      <c r="P799" s="8">
        <f t="shared" si="90"/>
        <v>-2.9233015554044782E-3</v>
      </c>
    </row>
    <row r="800" spans="1:16" x14ac:dyDescent="0.2">
      <c r="A800" s="3">
        <v>36251</v>
      </c>
      <c r="B800" s="22">
        <f>'Parameters and Results'!$B$10*'Volatility and Adjustment a)'!B799 + (1-'Parameters and Results'!$B$10)*Data!F800^2</f>
        <v>1.1313825831146605E-4</v>
      </c>
      <c r="C800" s="8">
        <f t="shared" si="84"/>
        <v>0.16818015512499243</v>
      </c>
      <c r="D800" s="22">
        <f>'Parameters and Results'!$B$10*'Volatility and Adjustment a)'!D799 + (1-'Parameters and Results'!$B$10)*Data!G800^2</f>
        <v>1.5387038398396142E-4</v>
      </c>
      <c r="E800" s="8">
        <f t="shared" si="85"/>
        <v>0.1961315782733376</v>
      </c>
      <c r="F800" s="22">
        <f>'Parameters and Results'!$B$10*'Volatility and Adjustment a)'!F799 + (1-'Parameters and Results'!$B$10)*Data!H800^2</f>
        <v>1.5949639438359893E-5</v>
      </c>
      <c r="G800" s="8">
        <f t="shared" si="86"/>
        <v>6.3145940958940286E-2</v>
      </c>
      <c r="H800" s="22">
        <f>'Parameters and Results'!$B$10*H799 + (1-'Parameters and Results'!$B$10)*Data!I800^2</f>
        <v>1.8643220734087829E-4</v>
      </c>
      <c r="I800" s="8">
        <f t="shared" si="87"/>
        <v>0.21588898034688933</v>
      </c>
      <c r="J800" s="22">
        <f>'Parameters and Results'!$B$10*J799 + (1-'Parameters and Results'!$B$10)*Data!J800^2</f>
        <v>1.4354675494523905E-6</v>
      </c>
      <c r="K800" s="8">
        <f t="shared" si="88"/>
        <v>1.8943782287682089E-2</v>
      </c>
      <c r="L800" s="22">
        <f>'Parameters and Results'!$B$10*L799 + (1-'Parameters and Results'!$B$10)*Data!K800^2</f>
        <v>2.0456476897660433E-4</v>
      </c>
      <c r="M800" s="8">
        <f t="shared" si="89"/>
        <v>0.2261441846348278</v>
      </c>
      <c r="N800" s="8">
        <f>Data!I800*$I$3023/I800</f>
        <v>1.0456254758123137E-2</v>
      </c>
      <c r="O800" s="8">
        <f>Data!J800*$K$3023/K800</f>
        <v>2.3525447938361932E-3</v>
      </c>
      <c r="P800" s="8">
        <f t="shared" si="90"/>
        <v>1.280879955195933E-2</v>
      </c>
    </row>
    <row r="801" spans="1:16" x14ac:dyDescent="0.2">
      <c r="A801" s="3">
        <v>36256</v>
      </c>
      <c r="B801" s="22">
        <f>'Parameters and Results'!$B$10*'Volatility and Adjustment a)'!B800 + (1-'Parameters and Results'!$B$10)*Data!F801^2</f>
        <v>1.1710030153055518E-4</v>
      </c>
      <c r="C801" s="8">
        <f t="shared" si="84"/>
        <v>0.17109960661158399</v>
      </c>
      <c r="D801" s="22">
        <f>'Parameters and Results'!$B$10*'Volatility and Adjustment a)'!D800 + (1-'Parameters and Results'!$B$10)*Data!G801^2</f>
        <v>1.6519577443253983E-4</v>
      </c>
      <c r="E801" s="8">
        <f t="shared" si="85"/>
        <v>0.20322141523012519</v>
      </c>
      <c r="F801" s="22">
        <f>'Parameters and Results'!$B$10*'Volatility and Adjustment a)'!F800 + (1-'Parameters and Results'!$B$10)*Data!H801^2</f>
        <v>1.9790555731264336E-5</v>
      </c>
      <c r="G801" s="8">
        <f t="shared" si="86"/>
        <v>7.0339455022171468E-2</v>
      </c>
      <c r="H801" s="22">
        <f>'Parameters and Results'!$B$10*H800 + (1-'Parameters and Results'!$B$10)*Data!I801^2</f>
        <v>2.0352007962058842E-4</v>
      </c>
      <c r="I801" s="8">
        <f t="shared" si="87"/>
        <v>0.22556599900061866</v>
      </c>
      <c r="J801" s="22">
        <f>'Parameters and Results'!$B$10*J800 + (1-'Parameters and Results'!$B$10)*Data!J801^2</f>
        <v>1.7811500158137908E-6</v>
      </c>
      <c r="K801" s="8">
        <f t="shared" si="88"/>
        <v>2.1101836506651445E-2</v>
      </c>
      <c r="L801" s="22">
        <f>'Parameters and Results'!$B$10*L800 + (1-'Parameters and Results'!$B$10)*Data!K801^2</f>
        <v>2.2798475288098431E-4</v>
      </c>
      <c r="M801" s="8">
        <f t="shared" si="89"/>
        <v>0.23873874469856393</v>
      </c>
      <c r="N801" s="8">
        <f>Data!I801*$I$3023/I801</f>
        <v>2.7546617155103783E-2</v>
      </c>
      <c r="O801" s="8">
        <f>Data!J801*$K$3023/K801</f>
        <v>3.9491975057618965E-3</v>
      </c>
      <c r="P801" s="8">
        <f t="shared" si="90"/>
        <v>3.1495814660865679E-2</v>
      </c>
    </row>
    <row r="802" spans="1:16" x14ac:dyDescent="0.2">
      <c r="A802" s="3">
        <v>36257</v>
      </c>
      <c r="B802" s="22">
        <f>'Parameters and Results'!$B$10*'Volatility and Adjustment a)'!B801 + (1-'Parameters and Results'!$B$10)*Data!F802^2</f>
        <v>1.149178967113437E-4</v>
      </c>
      <c r="C802" s="8">
        <f t="shared" si="84"/>
        <v>0.16949771142359393</v>
      </c>
      <c r="D802" s="22">
        <f>'Parameters and Results'!$B$10*'Volatility and Adjustment a)'!D801 + (1-'Parameters and Results'!$B$10)*Data!G802^2</f>
        <v>1.5806323249786602E-4</v>
      </c>
      <c r="E802" s="8">
        <f t="shared" si="85"/>
        <v>0.19878583481844603</v>
      </c>
      <c r="F802" s="22">
        <f>'Parameters and Results'!$B$10*'Volatility and Adjustment a)'!F801 + (1-'Parameters and Results'!$B$10)*Data!H802^2</f>
        <v>1.9316783887761715E-5</v>
      </c>
      <c r="G802" s="8">
        <f t="shared" si="86"/>
        <v>6.9492416650598854E-2</v>
      </c>
      <c r="H802" s="22">
        <f>'Parameters and Results'!$B$10*H801 + (1-'Parameters and Results'!$B$10)*Data!I802^2</f>
        <v>1.9929486552656091E-4</v>
      </c>
      <c r="I802" s="8">
        <f t="shared" si="87"/>
        <v>0.22321226754289342</v>
      </c>
      <c r="J802" s="22">
        <f>'Parameters and Results'!$B$10*J801 + (1-'Parameters and Results'!$B$10)*Data!J802^2</f>
        <v>1.7385105498985552E-6</v>
      </c>
      <c r="K802" s="8">
        <f t="shared" si="88"/>
        <v>2.0847724995179662E-2</v>
      </c>
      <c r="L802" s="22">
        <f>'Parameters and Results'!$B$10*L801 + (1-'Parameters and Results'!$B$10)*Data!K802^2</f>
        <v>2.2092349626433419E-4</v>
      </c>
      <c r="M802" s="8">
        <f t="shared" si="89"/>
        <v>0.23501249768062027</v>
      </c>
      <c r="N802" s="8">
        <f>Data!I802*$I$3023/I802</f>
        <v>1.4794357963662508E-2</v>
      </c>
      <c r="O802" s="8">
        <f>Data!J802*$K$3023/K802</f>
        <v>-1.5416692795646096E-3</v>
      </c>
      <c r="P802" s="8">
        <f t="shared" si="90"/>
        <v>1.3252688684097898E-2</v>
      </c>
    </row>
    <row r="803" spans="1:16" x14ac:dyDescent="0.2">
      <c r="A803" s="3">
        <v>36258</v>
      </c>
      <c r="B803" s="22">
        <f>'Parameters and Results'!$B$10*'Volatility and Adjustment a)'!B802 + (1-'Parameters and Results'!$B$10)*Data!F803^2</f>
        <v>1.0981688028007456E-4</v>
      </c>
      <c r="C803" s="8">
        <f t="shared" si="84"/>
        <v>0.16569315034128188</v>
      </c>
      <c r="D803" s="22">
        <f>'Parameters and Results'!$B$10*'Volatility and Adjustment a)'!D802 + (1-'Parameters and Results'!$B$10)*Data!G803^2</f>
        <v>1.5840600332884148E-4</v>
      </c>
      <c r="E803" s="8">
        <f t="shared" si="85"/>
        <v>0.19900125836840923</v>
      </c>
      <c r="F803" s="22">
        <f>'Parameters and Results'!$B$10*'Volatility and Adjustment a)'!F802 + (1-'Parameters and Results'!$B$10)*Data!H803^2</f>
        <v>2.0881664497937278E-5</v>
      </c>
      <c r="G803" s="8">
        <f t="shared" si="86"/>
        <v>7.2252447186820737E-2</v>
      </c>
      <c r="H803" s="22">
        <f>'Parameters and Results'!$B$10*H802 + (1-'Parameters and Results'!$B$10)*Data!I803^2</f>
        <v>1.8760836537820742E-4</v>
      </c>
      <c r="I803" s="8">
        <f t="shared" si="87"/>
        <v>0.21656890668919176</v>
      </c>
      <c r="J803" s="22">
        <f>'Parameters and Results'!$B$10*J802 + (1-'Parameters and Results'!$B$10)*Data!J803^2</f>
        <v>1.8793498048143559E-6</v>
      </c>
      <c r="K803" s="8">
        <f t="shared" si="88"/>
        <v>2.1675734156046223E-2</v>
      </c>
      <c r="L803" s="22">
        <f>'Parameters and Results'!$B$10*L802 + (1-'Parameters and Results'!$B$10)*Data!K803^2</f>
        <v>2.0766874362325175E-4</v>
      </c>
      <c r="M803" s="8">
        <f t="shared" si="89"/>
        <v>0.22785343075278225</v>
      </c>
      <c r="N803" s="8">
        <f>Data!I803*$I$3023/I803</f>
        <v>2.8099069711289238E-3</v>
      </c>
      <c r="O803" s="8">
        <f>Data!J803*$K$3023/K803</f>
        <v>-2.8968401591711644E-3</v>
      </c>
      <c r="P803" s="8">
        <f t="shared" si="90"/>
        <v>-8.6933188042240608E-5</v>
      </c>
    </row>
    <row r="804" spans="1:16" x14ac:dyDescent="0.2">
      <c r="A804" s="3">
        <v>36259</v>
      </c>
      <c r="B804" s="22">
        <f>'Parameters and Results'!$B$10*'Volatility and Adjustment a)'!B803 + (1-'Parameters and Results'!$B$10)*Data!F804^2</f>
        <v>1.0498160513792809E-4</v>
      </c>
      <c r="C804" s="8">
        <f t="shared" si="84"/>
        <v>0.16200432489437441</v>
      </c>
      <c r="D804" s="22">
        <f>'Parameters and Results'!$B$10*'Volatility and Adjustment a)'!D803 + (1-'Parameters and Results'!$B$10)*Data!G804^2</f>
        <v>1.495339360179541E-4</v>
      </c>
      <c r="E804" s="8">
        <f t="shared" si="85"/>
        <v>0.19334809025301627</v>
      </c>
      <c r="F804" s="22">
        <f>'Parameters and Results'!$B$10*'Volatility and Adjustment a)'!F803 + (1-'Parameters and Results'!$B$10)*Data!H804^2</f>
        <v>1.9681004830590253E-5</v>
      </c>
      <c r="G804" s="8">
        <f t="shared" si="86"/>
        <v>7.0144502333736494E-2</v>
      </c>
      <c r="H804" s="22">
        <f>'Parameters and Results'!$B$10*H803 + (1-'Parameters and Results'!$B$10)*Data!I804^2</f>
        <v>1.7887406047015285E-4</v>
      </c>
      <c r="I804" s="8">
        <f t="shared" si="87"/>
        <v>0.21146752733584939</v>
      </c>
      <c r="J804" s="22">
        <f>'Parameters and Results'!$B$10*J803 + (1-'Parameters and Results'!$B$10)*Data!J804^2</f>
        <v>1.7712904347531236E-6</v>
      </c>
      <c r="K804" s="8">
        <f t="shared" si="88"/>
        <v>2.104335070012095E-2</v>
      </c>
      <c r="L804" s="22">
        <f>'Parameters and Results'!$B$10*L803 + (1-'Parameters and Results'!$B$10)*Data!K804^2</f>
        <v>1.9795331026906294E-4</v>
      </c>
      <c r="M804" s="8">
        <f t="shared" si="89"/>
        <v>0.22245972122446286</v>
      </c>
      <c r="N804" s="8">
        <f>Data!I804*$I$3023/I804</f>
        <v>8.7759794761097173E-3</v>
      </c>
      <c r="O804" s="8">
        <f>Data!J804*$K$3023/K804</f>
        <v>4.1322947037627388E-4</v>
      </c>
      <c r="P804" s="8">
        <f t="shared" si="90"/>
        <v>9.1892089464859911E-3</v>
      </c>
    </row>
    <row r="805" spans="1:16" x14ac:dyDescent="0.2">
      <c r="A805" s="3">
        <v>36262</v>
      </c>
      <c r="B805" s="22">
        <f>'Parameters and Results'!$B$10*'Volatility and Adjustment a)'!B804 + (1-'Parameters and Results'!$B$10)*Data!F805^2</f>
        <v>1.0011973797486905E-4</v>
      </c>
      <c r="C805" s="8">
        <f t="shared" si="84"/>
        <v>0.1582085158697763</v>
      </c>
      <c r="D805" s="22">
        <f>'Parameters and Results'!$B$10*'Volatility and Adjustment a)'!D804 + (1-'Parameters and Results'!$B$10)*Data!G805^2</f>
        <v>1.4402313856881112E-4</v>
      </c>
      <c r="E805" s="8">
        <f t="shared" si="85"/>
        <v>0.18975190286846341</v>
      </c>
      <c r="F805" s="22">
        <f>'Parameters and Results'!$B$10*'Volatility and Adjustment a)'!F804 + (1-'Parameters and Results'!$B$10)*Data!H805^2</f>
        <v>1.9306152589169261E-5</v>
      </c>
      <c r="G805" s="8">
        <f t="shared" si="86"/>
        <v>6.9473290891480841E-2</v>
      </c>
      <c r="H805" s="22">
        <f>'Parameters and Results'!$B$10*H804 + (1-'Parameters and Results'!$B$10)*Data!I805^2</f>
        <v>1.6814357742460658E-4</v>
      </c>
      <c r="I805" s="8">
        <f t="shared" si="87"/>
        <v>0.20502656987852</v>
      </c>
      <c r="J805" s="22">
        <f>'Parameters and Results'!$B$10*J804 + (1-'Parameters and Results'!$B$10)*Data!J805^2</f>
        <v>1.7375537330252343E-6</v>
      </c>
      <c r="K805" s="8">
        <f t="shared" si="88"/>
        <v>2.0841987267444257E-2</v>
      </c>
      <c r="L805" s="22">
        <f>'Parameters and Results'!$B$10*L804 + (1-'Parameters and Results'!$B$10)*Data!K805^2</f>
        <v>1.8617446434032113E-4</v>
      </c>
      <c r="M805" s="8">
        <f t="shared" si="89"/>
        <v>0.21573969520021177</v>
      </c>
      <c r="N805" s="8">
        <f>Data!I805*$I$3023/I805</f>
        <v>-2.5236679681102061E-4</v>
      </c>
      <c r="O805" s="8">
        <f>Data!J805*$K$3023/K805</f>
        <v>-1.6388315517628068E-3</v>
      </c>
      <c r="P805" s="8">
        <f t="shared" si="90"/>
        <v>-1.8911983485738273E-3</v>
      </c>
    </row>
    <row r="806" spans="1:16" x14ac:dyDescent="0.2">
      <c r="A806" s="3">
        <v>36263</v>
      </c>
      <c r="B806" s="22">
        <f>'Parameters and Results'!$B$10*'Volatility and Adjustment a)'!B805 + (1-'Parameters and Results'!$B$10)*Data!F806^2</f>
        <v>1.0150605307982058E-4</v>
      </c>
      <c r="C806" s="8">
        <f t="shared" si="84"/>
        <v>0.15930007303813501</v>
      </c>
      <c r="D806" s="22">
        <f>'Parameters and Results'!$B$10*'Volatility and Adjustment a)'!D805 + (1-'Parameters and Results'!$B$10)*Data!G806^2</f>
        <v>1.3792111143842226E-4</v>
      </c>
      <c r="E806" s="8">
        <f t="shared" si="85"/>
        <v>0.18568865840326804</v>
      </c>
      <c r="F806" s="22">
        <f>'Parameters and Results'!$B$10*'Volatility and Adjustment a)'!F805 + (1-'Parameters and Results'!$B$10)*Data!H806^2</f>
        <v>1.8162540793408803E-5</v>
      </c>
      <c r="G806" s="8">
        <f t="shared" si="86"/>
        <v>6.7384235532891523E-2</v>
      </c>
      <c r="H806" s="22">
        <f>'Parameters and Results'!$B$10*H805 + (1-'Parameters and Results'!$B$10)*Data!I806^2</f>
        <v>1.6036141694982412E-4</v>
      </c>
      <c r="I806" s="8">
        <f t="shared" si="87"/>
        <v>0.20022575817675414</v>
      </c>
      <c r="J806" s="22">
        <f>'Parameters and Results'!$B$10*J805 + (1-'Parameters and Results'!$B$10)*Data!J806^2</f>
        <v>1.6346286714067932E-6</v>
      </c>
      <c r="K806" s="8">
        <f t="shared" si="88"/>
        <v>2.0215270659867463E-2</v>
      </c>
      <c r="L806" s="22">
        <f>'Parameters and Results'!$B$10*L805 + (1-'Parameters and Results'!$B$10)*Data!K806^2</f>
        <v>1.7720108381539043E-4</v>
      </c>
      <c r="M806" s="8">
        <f t="shared" si="89"/>
        <v>0.21047629546779753</v>
      </c>
      <c r="N806" s="8">
        <f>Data!I806*$I$3023/I806</f>
        <v>8.8634388005631431E-3</v>
      </c>
      <c r="O806" s="8">
        <f>Data!J806*$K$3023/K806</f>
        <v>-2.2862752931322426E-4</v>
      </c>
      <c r="P806" s="8">
        <f t="shared" si="90"/>
        <v>8.6348112712499193E-3</v>
      </c>
    </row>
    <row r="807" spans="1:16" x14ac:dyDescent="0.2">
      <c r="A807" s="3">
        <v>36264</v>
      </c>
      <c r="B807" s="22">
        <f>'Parameters and Results'!$B$10*'Volatility and Adjustment a)'!B806 + (1-'Parameters and Results'!$B$10)*Data!F807^2</f>
        <v>9.5955134517991417E-5</v>
      </c>
      <c r="C807" s="8">
        <f t="shared" si="84"/>
        <v>0.1548831289375891</v>
      </c>
      <c r="D807" s="22">
        <f>'Parameters and Results'!$B$10*'Volatility and Adjustment a)'!D806 + (1-'Parameters and Results'!$B$10)*Data!G807^2</f>
        <v>1.4494049759926163E-4</v>
      </c>
      <c r="E807" s="8">
        <f t="shared" si="85"/>
        <v>0.19035525839812098</v>
      </c>
      <c r="F807" s="22">
        <f>'Parameters and Results'!$B$10*'Volatility and Adjustment a)'!F806 + (1-'Parameters and Results'!$B$10)*Data!H807^2</f>
        <v>1.7100694169406299E-5</v>
      </c>
      <c r="G807" s="8">
        <f t="shared" si="86"/>
        <v>6.5384811251173416E-2</v>
      </c>
      <c r="H807" s="22">
        <f>'Parameters and Results'!$B$10*H806 + (1-'Parameters and Results'!$B$10)*Data!I807^2</f>
        <v>1.5832707254341476E-4</v>
      </c>
      <c r="I807" s="8">
        <f t="shared" si="87"/>
        <v>0.19895167286518023</v>
      </c>
      <c r="J807" s="22">
        <f>'Parameters and Results'!$B$10*J806 + (1-'Parameters and Results'!$B$10)*Data!J807^2</f>
        <v>1.5390624752465678E-6</v>
      </c>
      <c r="K807" s="8">
        <f t="shared" si="88"/>
        <v>1.9615443375352034E-2</v>
      </c>
      <c r="L807" s="22">
        <f>'Parameters and Results'!$B$10*L806 + (1-'Parameters and Results'!$B$10)*Data!K807^2</f>
        <v>1.7388278550698312E-4</v>
      </c>
      <c r="M807" s="8">
        <f t="shared" si="89"/>
        <v>0.20849627425147382</v>
      </c>
      <c r="N807" s="8">
        <f>Data!I807*$I$3023/I807</f>
        <v>-1.6178825006502494E-2</v>
      </c>
      <c r="O807" s="8">
        <f>Data!J807*$K$3023/K807</f>
        <v>3.2400599571910584E-4</v>
      </c>
      <c r="P807" s="8">
        <f t="shared" si="90"/>
        <v>-1.5854819010783387E-2</v>
      </c>
    </row>
    <row r="808" spans="1:16" x14ac:dyDescent="0.2">
      <c r="A808" s="3">
        <v>36265</v>
      </c>
      <c r="B808" s="22">
        <f>'Parameters and Results'!$B$10*'Volatility and Adjustment a)'!B807 + (1-'Parameters and Results'!$B$10)*Data!F808^2</f>
        <v>9.1278483858644492E-5</v>
      </c>
      <c r="C808" s="8">
        <f t="shared" si="84"/>
        <v>0.15106164623974255</v>
      </c>
      <c r="D808" s="22">
        <f>'Parameters and Results'!$B$10*'Volatility and Adjustment a)'!D807 + (1-'Parameters and Results'!$B$10)*Data!G808^2</f>
        <v>1.3731096273642094E-4</v>
      </c>
      <c r="E808" s="8">
        <f t="shared" si="85"/>
        <v>0.18527746944543805</v>
      </c>
      <c r="F808" s="22">
        <f>'Parameters and Results'!$B$10*'Volatility and Adjustment a)'!F807 + (1-'Parameters and Results'!$B$10)*Data!H808^2</f>
        <v>1.6176560969202407E-5</v>
      </c>
      <c r="G808" s="8">
        <f t="shared" si="86"/>
        <v>6.3593555037445446E-2</v>
      </c>
      <c r="H808" s="22">
        <f>'Parameters and Results'!$B$10*H807 + (1-'Parameters and Results'!$B$10)*Data!I808^2</f>
        <v>1.509806307765817E-4</v>
      </c>
      <c r="I808" s="8">
        <f t="shared" si="87"/>
        <v>0.19428113056636617</v>
      </c>
      <c r="J808" s="22">
        <f>'Parameters and Results'!$B$10*J807 + (1-'Parameters and Results'!$B$10)*Data!J808^2</f>
        <v>1.4558904872282176E-6</v>
      </c>
      <c r="K808" s="8">
        <f t="shared" si="88"/>
        <v>1.9078066511233636E-2</v>
      </c>
      <c r="L808" s="22">
        <f>'Parameters and Results'!$B$10*L807 + (1-'Parameters and Results'!$B$10)*Data!K808^2</f>
        <v>1.6533111418813327E-4</v>
      </c>
      <c r="M808" s="8">
        <f t="shared" si="89"/>
        <v>0.20330464467648868</v>
      </c>
      <c r="N808" s="8">
        <f>Data!I808*$I$3023/I808</f>
        <v>-8.8259119344916582E-3</v>
      </c>
      <c r="O808" s="8">
        <f>Data!J808*$K$3023/K808</f>
        <v>6.3661151979509329E-4</v>
      </c>
      <c r="P808" s="8">
        <f t="shared" si="90"/>
        <v>-8.1893004146965653E-3</v>
      </c>
    </row>
    <row r="809" spans="1:16" x14ac:dyDescent="0.2">
      <c r="A809" s="3">
        <v>36266</v>
      </c>
      <c r="B809" s="22">
        <f>'Parameters and Results'!$B$10*'Volatility and Adjustment a)'!B808 + (1-'Parameters and Results'!$B$10)*Data!F809^2</f>
        <v>8.8793723974281053E-5</v>
      </c>
      <c r="C809" s="8">
        <f t="shared" si="84"/>
        <v>0.14899137892364867</v>
      </c>
      <c r="D809" s="22">
        <f>'Parameters and Results'!$B$10*'Volatility and Adjustment a)'!D808 + (1-'Parameters and Results'!$B$10)*Data!G809^2</f>
        <v>1.2958200775510314E-4</v>
      </c>
      <c r="E809" s="8">
        <f t="shared" si="85"/>
        <v>0.17998750495180432</v>
      </c>
      <c r="F809" s="22">
        <f>'Parameters and Results'!$B$10*'Volatility and Adjustment a)'!F808 + (1-'Parameters and Results'!$B$10)*Data!H809^2</f>
        <v>1.5224699132601542E-5</v>
      </c>
      <c r="G809" s="8">
        <f t="shared" si="86"/>
        <v>6.1694203805141901E-2</v>
      </c>
      <c r="H809" s="22">
        <f>'Parameters and Results'!$B$10*H808 + (1-'Parameters and Results'!$B$10)*Data!I809^2</f>
        <v>1.4552812408015017E-4</v>
      </c>
      <c r="I809" s="8">
        <f t="shared" si="87"/>
        <v>0.19074074294716781</v>
      </c>
      <c r="J809" s="22">
        <f>'Parameters and Results'!$B$10*J808 + (1-'Parameters and Results'!$B$10)*Data!J809^2</f>
        <v>1.3702229219341395E-6</v>
      </c>
      <c r="K809" s="8">
        <f t="shared" si="88"/>
        <v>1.8508261141542578E-2</v>
      </c>
      <c r="L809" s="22">
        <f>'Parameters and Results'!$B$10*L808 + (1-'Parameters and Results'!$B$10)*Data!K809^2</f>
        <v>1.5917521028568682E-4</v>
      </c>
      <c r="M809" s="8">
        <f t="shared" si="89"/>
        <v>0.19948384037666236</v>
      </c>
      <c r="N809" s="8">
        <f>Data!I809*$I$3023/I809</f>
        <v>-1.1634269349371142E-2</v>
      </c>
      <c r="O809" s="8">
        <f>Data!J809*$K$3023/K809</f>
        <v>-2.8133783497753925E-4</v>
      </c>
      <c r="P809" s="8">
        <f t="shared" si="90"/>
        <v>-1.1915607184348682E-2</v>
      </c>
    </row>
    <row r="810" spans="1:16" x14ac:dyDescent="0.2">
      <c r="A810" s="3">
        <v>36269</v>
      </c>
      <c r="B810" s="22">
        <f>'Parameters and Results'!$B$10*'Volatility and Adjustment a)'!B809 + (1-'Parameters and Results'!$B$10)*Data!F810^2</f>
        <v>9.6328838355410419E-5</v>
      </c>
      <c r="C810" s="8">
        <f t="shared" si="84"/>
        <v>0.15518443732814385</v>
      </c>
      <c r="D810" s="22">
        <f>'Parameters and Results'!$B$10*'Volatility and Adjustment a)'!D809 + (1-'Parameters and Results'!$B$10)*Data!G810^2</f>
        <v>1.5254723914744349E-4</v>
      </c>
      <c r="E810" s="8">
        <f t="shared" si="85"/>
        <v>0.19528648132131643</v>
      </c>
      <c r="F810" s="22">
        <f>'Parameters and Results'!$B$10*'Volatility and Adjustment a)'!F809 + (1-'Parameters and Results'!$B$10)*Data!H810^2</f>
        <v>1.4628359412299787E-5</v>
      </c>
      <c r="G810" s="8">
        <f t="shared" si="86"/>
        <v>6.0473877443694202E-2</v>
      </c>
      <c r="H810" s="22">
        <f>'Parameters and Results'!$B$10*H809 + (1-'Parameters and Results'!$B$10)*Data!I810^2</f>
        <v>1.368172280755584E-4</v>
      </c>
      <c r="I810" s="8">
        <f t="shared" si="87"/>
        <v>0.18494406456788387</v>
      </c>
      <c r="J810" s="22">
        <f>'Parameters and Results'!$B$10*J809 + (1-'Parameters and Results'!$B$10)*Data!J810^2</f>
        <v>1.3165523471069816E-6</v>
      </c>
      <c r="K810" s="8">
        <f t="shared" si="88"/>
        <v>1.8142163233108265E-2</v>
      </c>
      <c r="L810" s="22">
        <f>'Parameters and Results'!$B$10*L809 + (1-'Parameters and Results'!$B$10)*Data!K810^2</f>
        <v>1.4972275340060812E-4</v>
      </c>
      <c r="M810" s="8">
        <f t="shared" si="89"/>
        <v>0.19347012262918539</v>
      </c>
      <c r="N810" s="8">
        <f>Data!I810*$I$3023/I810</f>
        <v>9.1106984273907473E-4</v>
      </c>
      <c r="O810" s="8">
        <f>Data!J810*$K$3023/K810</f>
        <v>1.1809777615865555E-3</v>
      </c>
      <c r="P810" s="8">
        <f t="shared" si="90"/>
        <v>2.09204760432563E-3</v>
      </c>
    </row>
    <row r="811" spans="1:16" x14ac:dyDescent="0.2">
      <c r="A811" s="3">
        <v>36270</v>
      </c>
      <c r="B811" s="22">
        <f>'Parameters and Results'!$B$10*'Volatility and Adjustment a)'!B810 + (1-'Parameters and Results'!$B$10)*Data!F811^2</f>
        <v>1.4623862240332704E-4</v>
      </c>
      <c r="C811" s="8">
        <f t="shared" si="84"/>
        <v>0.19120579384744532</v>
      </c>
      <c r="D811" s="22">
        <f>'Parameters and Results'!$B$10*'Volatility and Adjustment a)'!D810 + (1-'Parameters and Results'!$B$10)*Data!G811^2</f>
        <v>1.5331741923202825E-4</v>
      </c>
      <c r="E811" s="8">
        <f t="shared" si="85"/>
        <v>0.19577884157387146</v>
      </c>
      <c r="F811" s="22">
        <f>'Parameters and Results'!$B$10*'Volatility and Adjustment a)'!F810 + (1-'Parameters and Results'!$B$10)*Data!H811^2</f>
        <v>1.4583443621036782E-5</v>
      </c>
      <c r="G811" s="8">
        <f t="shared" si="86"/>
        <v>6.0380964759261635E-2</v>
      </c>
      <c r="H811" s="22">
        <f>'Parameters and Results'!$B$10*H810 + (1-'Parameters and Results'!$B$10)*Data!I811^2</f>
        <v>1.5192433582546672E-4</v>
      </c>
      <c r="I811" s="8">
        <f t="shared" si="87"/>
        <v>0.19488736222845923</v>
      </c>
      <c r="J811" s="22">
        <f>'Parameters and Results'!$B$10*J810 + (1-'Parameters and Results'!$B$10)*Data!J811^2</f>
        <v>1.3125099258933111E-6</v>
      </c>
      <c r="K811" s="8">
        <f t="shared" si="88"/>
        <v>1.8114289427778495E-2</v>
      </c>
      <c r="L811" s="22">
        <f>'Parameters and Results'!$B$10*L810 + (1-'Parameters and Results'!$B$10)*Data!K811^2</f>
        <v>1.6677438774620874E-4</v>
      </c>
      <c r="M811" s="8">
        <f t="shared" si="89"/>
        <v>0.20419009999643026</v>
      </c>
      <c r="N811" s="8">
        <f>Data!I811*$I$3023/I811</f>
        <v>-2.8953058338315293E-2</v>
      </c>
      <c r="O811" s="8">
        <f>Data!J811*$K$3023/K811</f>
        <v>-1.9166777434913758E-3</v>
      </c>
      <c r="P811" s="8">
        <f t="shared" si="90"/>
        <v>-3.0869736081806667E-2</v>
      </c>
    </row>
    <row r="812" spans="1:16" x14ac:dyDescent="0.2">
      <c r="A812" s="3">
        <v>36271</v>
      </c>
      <c r="B812" s="22">
        <f>'Parameters and Results'!$B$10*'Volatility and Adjustment a)'!B811 + (1-'Parameters and Results'!$B$10)*Data!F812^2</f>
        <v>1.3758080213101739E-4</v>
      </c>
      <c r="C812" s="8">
        <f t="shared" si="84"/>
        <v>0.18545943096201484</v>
      </c>
      <c r="D812" s="22">
        <f>'Parameters and Results'!$B$10*'Volatility and Adjustment a)'!D811 + (1-'Parameters and Results'!$B$10)*Data!G812^2</f>
        <v>1.7495601403006545E-4</v>
      </c>
      <c r="E812" s="8">
        <f t="shared" si="85"/>
        <v>0.2091387183366972</v>
      </c>
      <c r="F812" s="22">
        <f>'Parameters and Results'!$B$10*'Volatility and Adjustment a)'!F811 + (1-'Parameters and Results'!$B$10)*Data!H812^2</f>
        <v>1.4569267149750385E-5</v>
      </c>
      <c r="G812" s="8">
        <f t="shared" si="86"/>
        <v>6.0351609650759079E-2</v>
      </c>
      <c r="H812" s="22">
        <f>'Parameters and Results'!$B$10*H811 + (1-'Parameters and Results'!$B$10)*Data!I812^2</f>
        <v>1.5009918312398321E-4</v>
      </c>
      <c r="I812" s="8">
        <f t="shared" si="87"/>
        <v>0.1937131791618624</v>
      </c>
      <c r="J812" s="22">
        <f>'Parameters and Results'!$B$10*J811 + (1-'Parameters and Results'!$B$10)*Data!J812^2</f>
        <v>1.3112340434775353E-6</v>
      </c>
      <c r="K812" s="8">
        <f t="shared" si="88"/>
        <v>1.8105482895227728E-2</v>
      </c>
      <c r="L812" s="22">
        <f>'Parameters and Results'!$B$10*L811 + (1-'Parameters and Results'!$B$10)*Data!K812^2</f>
        <v>1.6563878944569199E-4</v>
      </c>
      <c r="M812" s="8">
        <f t="shared" si="89"/>
        <v>0.20349372806409291</v>
      </c>
      <c r="N812" s="8">
        <f>Data!I812*$I$3023/I812</f>
        <v>1.6287841543851603E-2</v>
      </c>
      <c r="O812" s="8">
        <f>Data!J812*$K$3023/K812</f>
        <v>1.9496307899134016E-3</v>
      </c>
      <c r="P812" s="8">
        <f t="shared" si="90"/>
        <v>1.8237472333765006E-2</v>
      </c>
    </row>
    <row r="813" spans="1:16" x14ac:dyDescent="0.2">
      <c r="A813" s="3">
        <v>36272</v>
      </c>
      <c r="B813" s="22">
        <f>'Parameters and Results'!$B$10*'Volatility and Adjustment a)'!B812 + (1-'Parameters and Results'!$B$10)*Data!F813^2</f>
        <v>1.4492997439005524E-4</v>
      </c>
      <c r="C813" s="8">
        <f t="shared" si="84"/>
        <v>0.19034834802937955</v>
      </c>
      <c r="D813" s="22">
        <f>'Parameters and Results'!$B$10*'Volatility and Adjustment a)'!D812 + (1-'Parameters and Results'!$B$10)*Data!G813^2</f>
        <v>1.8148750232120441E-4</v>
      </c>
      <c r="E813" s="8">
        <f t="shared" si="85"/>
        <v>0.21300675008154343</v>
      </c>
      <c r="F813" s="22">
        <f>'Parameters and Results'!$B$10*'Volatility and Adjustment a)'!F812 + (1-'Parameters and Results'!$B$10)*Data!H813^2</f>
        <v>1.4123343728304324E-5</v>
      </c>
      <c r="G813" s="8">
        <f t="shared" si="86"/>
        <v>5.9420837524189113E-2</v>
      </c>
      <c r="H813" s="22">
        <f>'Parameters and Results'!$B$10*H812 + (1-'Parameters and Results'!$B$10)*Data!I813^2</f>
        <v>1.7340999904249814E-4</v>
      </c>
      <c r="I813" s="8">
        <f t="shared" si="87"/>
        <v>0.20821263112651098</v>
      </c>
      <c r="J813" s="22">
        <f>'Parameters and Results'!$B$10*J812 + (1-'Parameters and Results'!$B$10)*Data!J813^2</f>
        <v>1.2711009355473901E-6</v>
      </c>
      <c r="K813" s="8">
        <f t="shared" si="88"/>
        <v>1.7826251257256742E-2</v>
      </c>
      <c r="L813" s="22">
        <f>'Parameters and Results'!$B$10*L812 + (1-'Parameters and Results'!$B$10)*Data!K813^2</f>
        <v>1.8582371400420542E-4</v>
      </c>
      <c r="M813" s="8">
        <f t="shared" si="89"/>
        <v>0.21553637396284497</v>
      </c>
      <c r="N813" s="8">
        <f>Data!I813*$I$3023/I813</f>
        <v>3.1904846761498379E-2</v>
      </c>
      <c r="O813" s="8">
        <f>Data!J813*$K$3023/K813</f>
        <v>-1.3966371721504368E-3</v>
      </c>
      <c r="P813" s="8">
        <f t="shared" si="90"/>
        <v>3.0508209589347943E-2</v>
      </c>
    </row>
    <row r="814" spans="1:16" x14ac:dyDescent="0.2">
      <c r="A814" s="3">
        <v>36273</v>
      </c>
      <c r="B814" s="22">
        <f>'Parameters and Results'!$B$10*'Volatility and Adjustment a)'!B813 + (1-'Parameters and Results'!$B$10)*Data!F814^2</f>
        <v>1.3653596138817457E-4</v>
      </c>
      <c r="C814" s="8">
        <f t="shared" si="84"/>
        <v>0.18475386422763571</v>
      </c>
      <c r="D814" s="22">
        <f>'Parameters and Results'!$B$10*'Volatility and Adjustment a)'!D813 + (1-'Parameters and Results'!$B$10)*Data!G814^2</f>
        <v>1.7072454825786437E-4</v>
      </c>
      <c r="E814" s="8">
        <f t="shared" si="85"/>
        <v>0.20659413608441574</v>
      </c>
      <c r="F814" s="22">
        <f>'Parameters and Results'!$B$10*'Volatility and Adjustment a)'!F813 + (1-'Parameters and Results'!$B$10)*Data!H814^2</f>
        <v>1.3922651313569445E-5</v>
      </c>
      <c r="G814" s="8">
        <f t="shared" si="86"/>
        <v>5.8997142544299219E-2</v>
      </c>
      <c r="H814" s="22">
        <f>'Parameters and Results'!$B$10*H813 + (1-'Parameters and Results'!$B$10)*Data!I814^2</f>
        <v>1.6308879022844153E-4</v>
      </c>
      <c r="I814" s="8">
        <f t="shared" si="87"/>
        <v>0.2019212657376889</v>
      </c>
      <c r="J814" s="22">
        <f>'Parameters and Results'!$B$10*J813 + (1-'Parameters and Results'!$B$10)*Data!J814^2</f>
        <v>1.253038618221251E-6</v>
      </c>
      <c r="K814" s="8">
        <f t="shared" si="88"/>
        <v>1.7699142763289773E-2</v>
      </c>
      <c r="L814" s="22">
        <f>'Parameters and Results'!$B$10*L813 + (1-'Parameters and Results'!$B$10)*Data!K814^2</f>
        <v>1.7467654938192319E-4</v>
      </c>
      <c r="M814" s="8">
        <f t="shared" si="89"/>
        <v>0.20897161851667992</v>
      </c>
      <c r="N814" s="8">
        <f>Data!I814*$I$3023/I814</f>
        <v>1.6711970023544351E-3</v>
      </c>
      <c r="O814" s="8">
        <f>Data!J814*$K$3023/K814</f>
        <v>-1.7286445773614129E-3</v>
      </c>
      <c r="P814" s="8">
        <f t="shared" si="90"/>
        <v>-5.7447575006977763E-5</v>
      </c>
    </row>
    <row r="815" spans="1:16" x14ac:dyDescent="0.2">
      <c r="A815" s="3">
        <v>36276</v>
      </c>
      <c r="B815" s="22">
        <f>'Parameters and Results'!$B$10*'Volatility and Adjustment a)'!B814 + (1-'Parameters and Results'!$B$10)*Data!F815^2</f>
        <v>1.3654656744762446E-4</v>
      </c>
      <c r="C815" s="8">
        <f t="shared" si="84"/>
        <v>0.18476103989181841</v>
      </c>
      <c r="D815" s="22">
        <f>'Parameters and Results'!$B$10*'Volatility and Adjustment a)'!D814 + (1-'Parameters and Results'!$B$10)*Data!G815^2</f>
        <v>1.6081193889044837E-4</v>
      </c>
      <c r="E815" s="8">
        <f t="shared" si="85"/>
        <v>0.20050681964115857</v>
      </c>
      <c r="F815" s="22">
        <f>'Parameters and Results'!$B$10*'Volatility and Adjustment a)'!F814 + (1-'Parameters and Results'!$B$10)*Data!H815^2</f>
        <v>1.3835485997515847E-5</v>
      </c>
      <c r="G815" s="8">
        <f t="shared" si="86"/>
        <v>5.8812171354056995E-2</v>
      </c>
      <c r="H815" s="22">
        <f>'Parameters and Results'!$B$10*H814 + (1-'Parameters and Results'!$B$10)*Data!I815^2</f>
        <v>1.6123699628310532E-4</v>
      </c>
      <c r="I815" s="8">
        <f t="shared" si="87"/>
        <v>0.20077163412886873</v>
      </c>
      <c r="J815" s="22">
        <f>'Parameters and Results'!$B$10*J814 + (1-'Parameters and Results'!$B$10)*Data!J815^2</f>
        <v>1.2451937397764273E-6</v>
      </c>
      <c r="K815" s="8">
        <f t="shared" si="88"/>
        <v>1.7643651406217105E-2</v>
      </c>
      <c r="L815" s="22">
        <f>'Parameters and Results'!$B$10*L814 + (1-'Parameters and Results'!$B$10)*Data!K815^2</f>
        <v>1.7365863965760925E-4</v>
      </c>
      <c r="M815" s="8">
        <f t="shared" si="89"/>
        <v>0.20836184850975553</v>
      </c>
      <c r="N815" s="8">
        <f>Data!I815*$I$3023/I815</f>
        <v>1.6393842473271338E-2</v>
      </c>
      <c r="O815" s="8">
        <f>Data!J815*$K$3023/K815</f>
        <v>1.8651867719401269E-3</v>
      </c>
      <c r="P815" s="8">
        <f t="shared" si="90"/>
        <v>1.8259029245211465E-2</v>
      </c>
    </row>
    <row r="816" spans="1:16" x14ac:dyDescent="0.2">
      <c r="A816" s="3">
        <v>36277</v>
      </c>
      <c r="B816" s="22">
        <f>'Parameters and Results'!$B$10*'Volatility and Adjustment a)'!B815 + (1-'Parameters and Results'!$B$10)*Data!F816^2</f>
        <v>1.3968698542346684E-4</v>
      </c>
      <c r="C816" s="8">
        <f t="shared" si="84"/>
        <v>0.18687361064598368</v>
      </c>
      <c r="D816" s="22">
        <f>'Parameters and Results'!$B$10*'Volatility and Adjustment a)'!D815 + (1-'Parameters and Results'!$B$10)*Data!G816^2</f>
        <v>1.5140981823430217E-4</v>
      </c>
      <c r="E816" s="8">
        <f t="shared" si="85"/>
        <v>0.19455707275392364</v>
      </c>
      <c r="F816" s="22">
        <f>'Parameters and Results'!$B$10*'Volatility and Adjustment a)'!F815 + (1-'Parameters and Results'!$B$10)*Data!H816^2</f>
        <v>1.3948193012129729E-5</v>
      </c>
      <c r="G816" s="8">
        <f t="shared" si="86"/>
        <v>5.9051234136404229E-2</v>
      </c>
      <c r="H816" s="22">
        <f>'Parameters and Results'!$B$10*H815 + (1-'Parameters and Results'!$B$10)*Data!I816^2</f>
        <v>1.6189147038829594E-4</v>
      </c>
      <c r="I816" s="8">
        <f t="shared" si="87"/>
        <v>0.20117869568389687</v>
      </c>
      <c r="J816" s="22">
        <f>'Parameters and Results'!$B$10*J815 + (1-'Parameters and Results'!$B$10)*Data!J816^2</f>
        <v>1.2553373710916765E-6</v>
      </c>
      <c r="K816" s="8">
        <f t="shared" si="88"/>
        <v>1.7715370240921277E-2</v>
      </c>
      <c r="L816" s="22">
        <f>'Parameters and Results'!$B$10*L815 + (1-'Parameters and Results'!$B$10)*Data!K816^2</f>
        <v>1.7178029870033176E-4</v>
      </c>
      <c r="M816" s="8">
        <f t="shared" si="89"/>
        <v>0.20723193449631006</v>
      </c>
      <c r="N816" s="8">
        <f>Data!I816*$I$3023/I816</f>
        <v>1.8667686436328858E-2</v>
      </c>
      <c r="O816" s="8">
        <f>Data!J816*$K$3023/K816</f>
        <v>-2.0853148642816536E-3</v>
      </c>
      <c r="P816" s="8">
        <f t="shared" si="90"/>
        <v>1.6582371572047203E-2</v>
      </c>
    </row>
    <row r="817" spans="1:16" x14ac:dyDescent="0.2">
      <c r="A817" s="3">
        <v>36278</v>
      </c>
      <c r="B817" s="22">
        <f>'Parameters and Results'!$B$10*'Volatility and Adjustment a)'!B816 + (1-'Parameters and Results'!$B$10)*Data!F817^2</f>
        <v>1.3134305440644085E-4</v>
      </c>
      <c r="C817" s="8">
        <f t="shared" si="84"/>
        <v>0.1812064115907884</v>
      </c>
      <c r="D817" s="22">
        <f>'Parameters and Results'!$B$10*'Volatility and Adjustment a)'!D816 + (1-'Parameters and Results'!$B$10)*Data!G817^2</f>
        <v>1.4693260496385468E-4</v>
      </c>
      <c r="E817" s="8">
        <f t="shared" si="85"/>
        <v>0.19165894511074527</v>
      </c>
      <c r="F817" s="22">
        <f>'Parameters and Results'!$B$10*'Volatility and Adjustment a)'!F816 + (1-'Parameters and Results'!$B$10)*Data!H817^2</f>
        <v>1.3304467305402944E-5</v>
      </c>
      <c r="G817" s="8">
        <f t="shared" si="86"/>
        <v>5.7672496272926629E-2</v>
      </c>
      <c r="H817" s="22">
        <f>'Parameters and Results'!$B$10*H816 + (1-'Parameters and Results'!$B$10)*Data!I817^2</f>
        <v>1.5315835047245127E-4</v>
      </c>
      <c r="I817" s="8">
        <f t="shared" si="87"/>
        <v>0.19567725370648684</v>
      </c>
      <c r="J817" s="22">
        <f>'Parameters and Results'!$B$10*J816 + (1-'Parameters and Results'!$B$10)*Data!J817^2</f>
        <v>1.1974020574862659E-6</v>
      </c>
      <c r="K817" s="8">
        <f t="shared" si="88"/>
        <v>1.7301748881877996E-2</v>
      </c>
      <c r="L817" s="22">
        <f>'Parameters and Results'!$B$10*L816 + (1-'Parameters and Results'!$B$10)*Data!K817^2</f>
        <v>1.6221013148218387E-4</v>
      </c>
      <c r="M817" s="8">
        <f t="shared" si="89"/>
        <v>0.20137659464432794</v>
      </c>
      <c r="N817" s="8">
        <f>Data!I817*$I$3023/I817</f>
        <v>-5.9129481341363447E-3</v>
      </c>
      <c r="O817" s="8">
        <f>Data!J817*$K$3023/K817</f>
        <v>9.66449022219074E-4</v>
      </c>
      <c r="P817" s="8">
        <f t="shared" si="90"/>
        <v>-4.9464991119172706E-3</v>
      </c>
    </row>
    <row r="818" spans="1:16" x14ac:dyDescent="0.2">
      <c r="A818" s="3">
        <v>36279</v>
      </c>
      <c r="B818" s="22">
        <f>'Parameters and Results'!$B$10*'Volatility and Adjustment a)'!B817 + (1-'Parameters and Results'!$B$10)*Data!F818^2</f>
        <v>1.3779377463360958E-4</v>
      </c>
      <c r="C818" s="8">
        <f t="shared" si="84"/>
        <v>0.18560291931540948</v>
      </c>
      <c r="D818" s="22">
        <f>'Parameters and Results'!$B$10*'Volatility and Adjustment a)'!D817 + (1-'Parameters and Results'!$B$10)*Data!G818^2</f>
        <v>1.4027600948876212E-4</v>
      </c>
      <c r="E818" s="8">
        <f t="shared" si="85"/>
        <v>0.18726719513088919</v>
      </c>
      <c r="F818" s="22">
        <f>'Parameters and Results'!$B$10*'Volatility and Adjustment a)'!F817 + (1-'Parameters and Results'!$B$10)*Data!H818^2</f>
        <v>1.2932787070466931E-5</v>
      </c>
      <c r="G818" s="8">
        <f t="shared" si="86"/>
        <v>5.6861206174480088E-2</v>
      </c>
      <c r="H818" s="22">
        <f>'Parameters and Results'!$B$10*H817 + (1-'Parameters and Results'!$B$10)*Data!I818^2</f>
        <v>1.6082791466370488E-4</v>
      </c>
      <c r="I818" s="8">
        <f t="shared" si="87"/>
        <v>0.20051677901344372</v>
      </c>
      <c r="J818" s="22">
        <f>'Parameters and Results'!$B$10*J817 + (1-'Parameters and Results'!$B$10)*Data!J818^2</f>
        <v>1.1639508363420247E-6</v>
      </c>
      <c r="K818" s="8">
        <f t="shared" si="88"/>
        <v>1.7058361852344033E-2</v>
      </c>
      <c r="L818" s="22">
        <f>'Parameters and Results'!$B$10*L817 + (1-'Parameters and Results'!$B$10)*Data!K818^2</f>
        <v>1.677659218108309E-4</v>
      </c>
      <c r="M818" s="8">
        <f t="shared" si="89"/>
        <v>0.20479619247609984</v>
      </c>
      <c r="N818" s="8">
        <f>Data!I818*$I$3023/I818</f>
        <v>-2.3928518352548948E-2</v>
      </c>
      <c r="O818" s="8">
        <f>Data!J818*$K$3023/K818</f>
        <v>1.4567017707163314E-3</v>
      </c>
      <c r="P818" s="8">
        <f t="shared" si="90"/>
        <v>-2.2471816581832615E-2</v>
      </c>
    </row>
    <row r="819" spans="1:16" x14ac:dyDescent="0.2">
      <c r="A819" s="3">
        <v>36280</v>
      </c>
      <c r="B819" s="22">
        <f>'Parameters and Results'!$B$10*'Volatility and Adjustment a)'!B818 + (1-'Parameters and Results'!$B$10)*Data!F819^2</f>
        <v>1.3372754673268201E-4</v>
      </c>
      <c r="C819" s="8">
        <f t="shared" si="84"/>
        <v>0.18284388609732211</v>
      </c>
      <c r="D819" s="22">
        <f>'Parameters and Results'!$B$10*'Volatility and Adjustment a)'!D818 + (1-'Parameters and Results'!$B$10)*Data!G819^2</f>
        <v>1.3381789710458194E-4</v>
      </c>
      <c r="E819" s="8">
        <f t="shared" si="85"/>
        <v>0.18290564309540996</v>
      </c>
      <c r="F819" s="22">
        <f>'Parameters and Results'!$B$10*'Volatility and Adjustment a)'!F818 + (1-'Parameters and Results'!$B$10)*Data!H819^2</f>
        <v>1.2249466426076216E-5</v>
      </c>
      <c r="G819" s="8">
        <f t="shared" si="86"/>
        <v>5.5338653819180079E-2</v>
      </c>
      <c r="H819" s="22">
        <f>'Parameters and Results'!$B$10*H818 + (1-'Parameters and Results'!$B$10)*Data!I819^2</f>
        <v>1.5225529822768228E-4</v>
      </c>
      <c r="I819" s="8">
        <f t="shared" si="87"/>
        <v>0.19509952474806433</v>
      </c>
      <c r="J819" s="22">
        <f>'Parameters and Results'!$B$10*J818 + (1-'Parameters and Results'!$B$10)*Data!J819^2</f>
        <v>1.1024519783468603E-6</v>
      </c>
      <c r="K819" s="8">
        <f t="shared" si="88"/>
        <v>1.660159614575403E-2</v>
      </c>
      <c r="L819" s="22">
        <f>'Parameters and Results'!$B$10*L818 + (1-'Parameters and Results'!$B$10)*Data!K819^2</f>
        <v>1.5897489646293265E-4</v>
      </c>
      <c r="M819" s="8">
        <f t="shared" si="89"/>
        <v>0.19935828078044102</v>
      </c>
      <c r="N819" s="8">
        <f>Data!I819*$I$3023/I819</f>
        <v>6.2160314891296729E-3</v>
      </c>
      <c r="O819" s="8">
        <f>Data!J819*$K$3023/K819</f>
        <v>6.9753917679497694E-4</v>
      </c>
      <c r="P819" s="8">
        <f t="shared" si="90"/>
        <v>6.9135706659246496E-3</v>
      </c>
    </row>
    <row r="820" spans="1:16" x14ac:dyDescent="0.2">
      <c r="A820" s="3">
        <v>36284</v>
      </c>
      <c r="B820" s="22">
        <f>'Parameters and Results'!$B$10*'Volatility and Adjustment a)'!B819 + (1-'Parameters and Results'!$B$10)*Data!F820^2</f>
        <v>1.2621523564548991E-4</v>
      </c>
      <c r="C820" s="8">
        <f t="shared" si="84"/>
        <v>0.17763391824584762</v>
      </c>
      <c r="D820" s="22">
        <f>'Parameters and Results'!$B$10*'Volatility and Adjustment a)'!D819 + (1-'Parameters and Results'!$B$10)*Data!G820^2</f>
        <v>1.2612998574155134E-4</v>
      </c>
      <c r="E820" s="8">
        <f t="shared" si="85"/>
        <v>0.17757391822953009</v>
      </c>
      <c r="F820" s="22">
        <f>'Parameters and Results'!$B$10*'Volatility and Adjustment a)'!F819 + (1-'Parameters and Results'!$B$10)*Data!H820^2</f>
        <v>1.5110045915922431E-5</v>
      </c>
      <c r="G820" s="8">
        <f t="shared" si="86"/>
        <v>6.1461463365108771E-2</v>
      </c>
      <c r="H820" s="22">
        <f>'Parameters and Results'!$B$10*H819 + (1-'Parameters and Results'!$B$10)*Data!I820^2</f>
        <v>1.4400566014217048E-4</v>
      </c>
      <c r="I820" s="8">
        <f t="shared" si="87"/>
        <v>0.18974038851953112</v>
      </c>
      <c r="J820" s="22">
        <f>'Parameters and Results'!$B$10*J819 + (1-'Parameters and Results'!$B$10)*Data!J820^2</f>
        <v>1.3599041324330196E-6</v>
      </c>
      <c r="K820" s="8">
        <f t="shared" si="88"/>
        <v>1.8438439009532636E-2</v>
      </c>
      <c r="L820" s="22">
        <f>'Parameters and Results'!$B$10*L819 + (1-'Parameters and Results'!$B$10)*Data!K820^2</f>
        <v>1.5171639243940398E-4</v>
      </c>
      <c r="M820" s="8">
        <f t="shared" si="89"/>
        <v>0.19475394247575836</v>
      </c>
      <c r="N820" s="8">
        <f>Data!I820*$I$3023/I820</f>
        <v>-5.795999892412731E-3</v>
      </c>
      <c r="O820" s="8">
        <f>Data!J820*$K$3023/K820</f>
        <v>-3.9125699615248461E-3</v>
      </c>
      <c r="P820" s="8">
        <f t="shared" si="90"/>
        <v>-9.7085698539375771E-3</v>
      </c>
    </row>
    <row r="821" spans="1:16" x14ac:dyDescent="0.2">
      <c r="A821" s="3">
        <v>36285</v>
      </c>
      <c r="B821" s="22">
        <f>'Parameters and Results'!$B$10*'Volatility and Adjustment a)'!B820 + (1-'Parameters and Results'!$B$10)*Data!F821^2</f>
        <v>1.4341154640411873E-4</v>
      </c>
      <c r="C821" s="8">
        <f t="shared" si="84"/>
        <v>0.18934858489312689</v>
      </c>
      <c r="D821" s="22">
        <f>'Parameters and Results'!$B$10*'Volatility and Adjustment a)'!D820 + (1-'Parameters and Results'!$B$10)*Data!G821^2</f>
        <v>1.2639874089050564E-4</v>
      </c>
      <c r="E821" s="8">
        <f t="shared" si="85"/>
        <v>0.17776300296357059</v>
      </c>
      <c r="F821" s="22">
        <f>'Parameters and Results'!$B$10*'Volatility and Adjustment a)'!F820 + (1-'Parameters and Results'!$B$10)*Data!H821^2</f>
        <v>1.7857717634289662E-5</v>
      </c>
      <c r="G821" s="8">
        <f t="shared" si="86"/>
        <v>6.6816385779031887E-2</v>
      </c>
      <c r="H821" s="22">
        <f>'Parameters and Results'!$B$10*H820 + (1-'Parameters and Results'!$B$10)*Data!I821^2</f>
        <v>1.4344849642551892E-4</v>
      </c>
      <c r="I821" s="8">
        <f t="shared" si="87"/>
        <v>0.1893729761776472</v>
      </c>
      <c r="J821" s="22">
        <f>'Parameters and Results'!$B$10*J820 + (1-'Parameters and Results'!$B$10)*Data!J821^2</f>
        <v>1.6071945870860704E-6</v>
      </c>
      <c r="K821" s="8">
        <f t="shared" si="88"/>
        <v>2.0044915733709572E-2</v>
      </c>
      <c r="L821" s="22">
        <f>'Parameters and Results'!$B$10*L820 + (1-'Parameters and Results'!$B$10)*Data!K821^2</f>
        <v>1.542864097809029E-4</v>
      </c>
      <c r="M821" s="8">
        <f t="shared" si="89"/>
        <v>0.19639654387291475</v>
      </c>
      <c r="N821" s="8">
        <f>Data!I821*$I$3023/I821</f>
        <v>-1.7543764642989661E-2</v>
      </c>
      <c r="O821" s="8">
        <f>Data!J821*$K$3023/K821</f>
        <v>-3.6282742022461035E-3</v>
      </c>
      <c r="P821" s="8">
        <f t="shared" si="90"/>
        <v>-2.1172038845235764E-2</v>
      </c>
    </row>
    <row r="822" spans="1:16" x14ac:dyDescent="0.2">
      <c r="A822" s="3">
        <v>36286</v>
      </c>
      <c r="B822" s="22">
        <f>'Parameters and Results'!$B$10*'Volatility and Adjustment a)'!B821 + (1-'Parameters and Results'!$B$10)*Data!F822^2</f>
        <v>1.3484197895380413E-4</v>
      </c>
      <c r="C822" s="8">
        <f t="shared" si="84"/>
        <v>0.18360417952337316</v>
      </c>
      <c r="D822" s="22">
        <f>'Parameters and Results'!$B$10*'Volatility and Adjustment a)'!D821 + (1-'Parameters and Results'!$B$10)*Data!G822^2</f>
        <v>1.2659997677858938E-4</v>
      </c>
      <c r="E822" s="8">
        <f t="shared" si="85"/>
        <v>0.17790445243064421</v>
      </c>
      <c r="F822" s="22">
        <f>'Parameters and Results'!$B$10*'Volatility and Adjustment a)'!F821 + (1-'Parameters and Results'!$B$10)*Data!H822^2</f>
        <v>1.7145064427726093E-5</v>
      </c>
      <c r="G822" s="8">
        <f t="shared" si="86"/>
        <v>6.5469581539303601E-2</v>
      </c>
      <c r="H822" s="22">
        <f>'Parameters and Results'!$B$10*H821 + (1-'Parameters and Results'!$B$10)*Data!I822^2</f>
        <v>1.3664446286269598E-4</v>
      </c>
      <c r="I822" s="8">
        <f t="shared" si="87"/>
        <v>0.18482725912503814</v>
      </c>
      <c r="J822" s="22">
        <f>'Parameters and Results'!$B$10*J821 + (1-'Parameters and Results'!$B$10)*Data!J822^2</f>
        <v>1.5430557984953492E-6</v>
      </c>
      <c r="K822" s="8">
        <f t="shared" si="88"/>
        <v>1.9640874461791087E-2</v>
      </c>
      <c r="L822" s="22">
        <f>'Parameters and Results'!$B$10*L821 + (1-'Parameters and Results'!$B$10)*Data!K822^2</f>
        <v>1.4734697104330262E-4</v>
      </c>
      <c r="M822" s="8">
        <f t="shared" si="89"/>
        <v>0.1919290044803694</v>
      </c>
      <c r="N822" s="8">
        <f>Data!I822*$I$3023/I822</f>
        <v>-8.4891990091944657E-3</v>
      </c>
      <c r="O822" s="8">
        <f>Data!J822*$K$3023/K822</f>
        <v>-1.1603128800403381E-3</v>
      </c>
      <c r="P822" s="8">
        <f t="shared" si="90"/>
        <v>-9.6495118892348034E-3</v>
      </c>
    </row>
    <row r="823" spans="1:16" x14ac:dyDescent="0.2">
      <c r="A823" s="3">
        <v>36287</v>
      </c>
      <c r="B823" s="22">
        <f>'Parameters and Results'!$B$10*'Volatility and Adjustment a)'!B822 + (1-'Parameters and Results'!$B$10)*Data!F823^2</f>
        <v>1.3052404067281521E-4</v>
      </c>
      <c r="C823" s="8">
        <f t="shared" si="84"/>
        <v>0.18064055515914415</v>
      </c>
      <c r="D823" s="22">
        <f>'Parameters and Results'!$B$10*'Volatility and Adjustment a)'!D822 + (1-'Parameters and Results'!$B$10)*Data!G823^2</f>
        <v>1.2462020433552499E-4</v>
      </c>
      <c r="E823" s="8">
        <f t="shared" si="85"/>
        <v>0.17650793490345201</v>
      </c>
      <c r="F823" s="22">
        <f>'Parameters and Results'!$B$10*'Volatility and Adjustment a)'!F822 + (1-'Parameters and Results'!$B$10)*Data!H823^2</f>
        <v>1.6279713358719112E-5</v>
      </c>
      <c r="G823" s="8">
        <f t="shared" si="86"/>
        <v>6.3795989996862479E-2</v>
      </c>
      <c r="H823" s="22">
        <f>'Parameters and Results'!$B$10*H822 + (1-'Parameters and Results'!$B$10)*Data!I823^2</f>
        <v>1.2862202779719451E-4</v>
      </c>
      <c r="I823" s="8">
        <f t="shared" si="87"/>
        <v>0.17931956655451359</v>
      </c>
      <c r="J823" s="22">
        <f>'Parameters and Results'!$B$10*J822 + (1-'Parameters and Results'!$B$10)*Data!J823^2</f>
        <v>1.4651742022847208E-6</v>
      </c>
      <c r="K823" s="8">
        <f t="shared" si="88"/>
        <v>1.9138796999058749E-2</v>
      </c>
      <c r="L823" s="22">
        <f>'Parameters and Results'!$B$10*L822 + (1-'Parameters and Results'!$B$10)*Data!K823^2</f>
        <v>1.3859528489117227E-4</v>
      </c>
      <c r="M823" s="8">
        <f t="shared" si="89"/>
        <v>0.18614193837712409</v>
      </c>
      <c r="N823" s="8">
        <f>Data!I823*$I$3023/I823</f>
        <v>-2.7356803891189691E-3</v>
      </c>
      <c r="O823" s="8">
        <f>Data!J823*$K$3023/K823</f>
        <v>8.0343806686498443E-4</v>
      </c>
      <c r="P823" s="8">
        <f t="shared" si="90"/>
        <v>-1.9322423222539846E-3</v>
      </c>
    </row>
    <row r="824" spans="1:16" x14ac:dyDescent="0.2">
      <c r="A824" s="3">
        <v>36290</v>
      </c>
      <c r="B824" s="22">
        <f>'Parameters and Results'!$B$10*'Volatility and Adjustment a)'!B823 + (1-'Parameters and Results'!$B$10)*Data!F824^2</f>
        <v>1.2276967804717098E-4</v>
      </c>
      <c r="C824" s="8">
        <f t="shared" si="84"/>
        <v>0.17519252127814344</v>
      </c>
      <c r="D824" s="22">
        <f>'Parameters and Results'!$B$10*'Volatility and Adjustment a)'!D823 + (1-'Parameters and Results'!$B$10)*Data!G824^2</f>
        <v>1.1787822038474558E-4</v>
      </c>
      <c r="E824" s="8">
        <f t="shared" si="85"/>
        <v>0.17166698895299118</v>
      </c>
      <c r="F824" s="22">
        <f>'Parameters and Results'!$B$10*'Volatility and Adjustment a)'!F823 + (1-'Parameters and Results'!$B$10)*Data!H824^2</f>
        <v>1.5865771339701195E-5</v>
      </c>
      <c r="G824" s="8">
        <f t="shared" si="86"/>
        <v>6.2979701769104141E-2</v>
      </c>
      <c r="H824" s="22">
        <f>'Parameters and Results'!$B$10*H823 + (1-'Parameters and Results'!$B$10)*Data!I824^2</f>
        <v>1.214030770538286E-4</v>
      </c>
      <c r="I824" s="8">
        <f t="shared" si="87"/>
        <v>0.17421472171850791</v>
      </c>
      <c r="J824" s="22">
        <f>'Parameters and Results'!$B$10*J823 + (1-'Parameters and Results'!$B$10)*Data!J824^2</f>
        <v>1.4279194205731085E-6</v>
      </c>
      <c r="K824" s="8">
        <f t="shared" si="88"/>
        <v>1.8893910530731247E-2</v>
      </c>
      <c r="L824" s="22">
        <f>'Parameters and Results'!$B$10*L823 + (1-'Parameters and Results'!$B$10)*Data!K824^2</f>
        <v>1.3051081891651372E-4</v>
      </c>
      <c r="M824" s="8">
        <f t="shared" si="89"/>
        <v>0.18063140571099046</v>
      </c>
      <c r="N824" s="8">
        <f>Data!I824*$I$3023/I824</f>
        <v>-4.7352321917126195E-3</v>
      </c>
      <c r="O824" s="8">
        <f>Data!J824*$K$3023/K824</f>
        <v>1.5106876479873005E-3</v>
      </c>
      <c r="P824" s="8">
        <f t="shared" si="90"/>
        <v>-3.2245445437253193E-3</v>
      </c>
    </row>
    <row r="825" spans="1:16" x14ac:dyDescent="0.2">
      <c r="A825" s="3">
        <v>36291</v>
      </c>
      <c r="B825" s="22">
        <f>'Parameters and Results'!$B$10*'Volatility and Adjustment a)'!B824 + (1-'Parameters and Results'!$B$10)*Data!F825^2</f>
        <v>1.1669292779753539E-4</v>
      </c>
      <c r="C825" s="8">
        <f t="shared" si="84"/>
        <v>0.17080173286411307</v>
      </c>
      <c r="D825" s="22">
        <f>'Parameters and Results'!$B$10*'Volatility and Adjustment a)'!D824 + (1-'Parameters and Results'!$B$10)*Data!G825^2</f>
        <v>1.1854586972213726E-4</v>
      </c>
      <c r="E825" s="8">
        <f t="shared" si="85"/>
        <v>0.17215245403575957</v>
      </c>
      <c r="F825" s="22">
        <f>'Parameters and Results'!$B$10*'Volatility and Adjustment a)'!F824 + (1-'Parameters and Results'!$B$10)*Data!H825^2</f>
        <v>1.655397500945018E-5</v>
      </c>
      <c r="G825" s="8">
        <f t="shared" si="86"/>
        <v>6.4331125844046474E-2</v>
      </c>
      <c r="H825" s="22">
        <f>'Parameters and Results'!$B$10*H824 + (1-'Parameters and Results'!$B$10)*Data!I825^2</f>
        <v>1.2034865375103229E-4</v>
      </c>
      <c r="I825" s="8">
        <f t="shared" si="87"/>
        <v>0.1734565174265818</v>
      </c>
      <c r="J825" s="22">
        <f>'Parameters and Results'!$B$10*J824 + (1-'Parameters and Results'!$B$10)*Data!J825^2</f>
        <v>1.489857750850517E-6</v>
      </c>
      <c r="K825" s="8">
        <f t="shared" si="88"/>
        <v>1.9299337753213949E-2</v>
      </c>
      <c r="L825" s="22">
        <f>'Parameters and Results'!$B$10*L824 + (1-'Parameters and Results'!$B$10)*Data!K825^2</f>
        <v>1.3097545684229405E-4</v>
      </c>
      <c r="M825" s="8">
        <f t="shared" si="89"/>
        <v>0.18095265737361668</v>
      </c>
      <c r="N825" s="8">
        <f>Data!I825*$I$3023/I825</f>
        <v>1.6814922260117743E-2</v>
      </c>
      <c r="O825" s="8">
        <f>Data!J825*$K$3023/K825</f>
        <v>2.5246613095486425E-3</v>
      </c>
      <c r="P825" s="8">
        <f t="shared" si="90"/>
        <v>1.9339583569666384E-2</v>
      </c>
    </row>
    <row r="826" spans="1:16" x14ac:dyDescent="0.2">
      <c r="A826" s="3">
        <v>36292</v>
      </c>
      <c r="B826" s="22">
        <f>'Parameters and Results'!$B$10*'Volatility and Adjustment a)'!B825 + (1-'Parameters and Results'!$B$10)*Data!F826^2</f>
        <v>1.1152885898750799E-4</v>
      </c>
      <c r="C826" s="8">
        <f t="shared" si="84"/>
        <v>0.16697968363509674</v>
      </c>
      <c r="D826" s="22">
        <f>'Parameters and Results'!$B$10*'Volatility and Adjustment a)'!D825 + (1-'Parameters and Results'!$B$10)*Data!G826^2</f>
        <v>1.1371726774649134E-4</v>
      </c>
      <c r="E826" s="8">
        <f t="shared" si="85"/>
        <v>0.16860995503416409</v>
      </c>
      <c r="F826" s="22">
        <f>'Parameters and Results'!$B$10*'Volatility and Adjustment a)'!F825 + (1-'Parameters and Results'!$B$10)*Data!H826^2</f>
        <v>1.5671335782950242E-5</v>
      </c>
      <c r="G826" s="8">
        <f t="shared" si="86"/>
        <v>6.2592602963429791E-2</v>
      </c>
      <c r="H826" s="22">
        <f>'Parameters and Results'!$B$10*H825 + (1-'Parameters and Results'!$B$10)*Data!I826^2</f>
        <v>1.1326461933798772E-4</v>
      </c>
      <c r="I826" s="8">
        <f t="shared" si="87"/>
        <v>0.16827404682391439</v>
      </c>
      <c r="J826" s="22">
        <f>'Parameters and Results'!$B$10*J825 + (1-'Parameters and Results'!$B$10)*Data!J826^2</f>
        <v>1.4104202204655223E-6</v>
      </c>
      <c r="K826" s="8">
        <f t="shared" si="88"/>
        <v>1.8777780889028942E-2</v>
      </c>
      <c r="L826" s="22">
        <f>'Parameters and Results'!$B$10*L825 + (1-'Parameters and Results'!$B$10)*Data!K826^2</f>
        <v>1.2318994291242352E-4</v>
      </c>
      <c r="M826" s="8">
        <f t="shared" si="89"/>
        <v>0.17549212440478884</v>
      </c>
      <c r="N826" s="8">
        <f>Data!I826*$I$3023/I826</f>
        <v>-2.5692731310869993E-3</v>
      </c>
      <c r="O826" s="8">
        <f>Data!J826*$K$3023/K826</f>
        <v>6.7380716493525665E-4</v>
      </c>
      <c r="P826" s="8">
        <f t="shared" si="90"/>
        <v>-1.8954659661517426E-3</v>
      </c>
    </row>
    <row r="827" spans="1:16" x14ac:dyDescent="0.2">
      <c r="A827" s="3">
        <v>36293</v>
      </c>
      <c r="B827" s="22">
        <f>'Parameters and Results'!$B$10*'Volatility and Adjustment a)'!B826 + (1-'Parameters and Results'!$B$10)*Data!F827^2</f>
        <v>1.2370948473725734E-4</v>
      </c>
      <c r="C827" s="8">
        <f t="shared" si="84"/>
        <v>0.17586179569285176</v>
      </c>
      <c r="D827" s="22">
        <f>'Parameters and Results'!$B$10*'Volatility and Adjustment a)'!D826 + (1-'Parameters and Results'!$B$10)*Data!G827^2</f>
        <v>1.0730188430420371E-4</v>
      </c>
      <c r="E827" s="8">
        <f t="shared" si="85"/>
        <v>0.16378483164216071</v>
      </c>
      <c r="F827" s="22">
        <f>'Parameters and Results'!$B$10*'Volatility and Adjustment a)'!F826 + (1-'Parameters and Results'!$B$10)*Data!H827^2</f>
        <v>1.473311541007801E-5</v>
      </c>
      <c r="G827" s="8">
        <f t="shared" si="86"/>
        <v>6.0690022676874178E-2</v>
      </c>
      <c r="H827" s="22">
        <f>'Parameters and Results'!$B$10*H826 + (1-'Parameters and Results'!$B$10)*Data!I827^2</f>
        <v>1.2365790093857458E-4</v>
      </c>
      <c r="I827" s="8">
        <f t="shared" si="87"/>
        <v>0.1758251268580337</v>
      </c>
      <c r="J827" s="22">
        <f>'Parameters and Results'!$B$10*J826 + (1-'Parameters and Results'!$B$10)*Data!J827^2</f>
        <v>1.3259803869070214E-6</v>
      </c>
      <c r="K827" s="8">
        <f t="shared" si="88"/>
        <v>1.8207006803062257E-2</v>
      </c>
      <c r="L827" s="22">
        <f>'Parameters and Results'!$B$10*L826 + (1-'Parameters and Results'!$B$10)*Data!K827^2</f>
        <v>1.3310078902681159E-4</v>
      </c>
      <c r="M827" s="8">
        <f t="shared" si="89"/>
        <v>0.18241490415177947</v>
      </c>
      <c r="N827" s="8">
        <f>Data!I827*$I$3023/I827</f>
        <v>2.7554729652025364E-2</v>
      </c>
      <c r="O827" s="8">
        <f>Data!J827*$K$3023/K827</f>
        <v>9.4836386111312612E-5</v>
      </c>
      <c r="P827" s="8">
        <f t="shared" si="90"/>
        <v>2.7649566038136678E-2</v>
      </c>
    </row>
    <row r="828" spans="1:16" x14ac:dyDescent="0.2">
      <c r="A828" s="3">
        <v>36294</v>
      </c>
      <c r="B828" s="22">
        <f>'Parameters and Results'!$B$10*'Volatility and Adjustment a)'!B827 + (1-'Parameters and Results'!$B$10)*Data!F828^2</f>
        <v>1.5227175758912435E-4</v>
      </c>
      <c r="C828" s="8">
        <f t="shared" si="84"/>
        <v>0.1951100699535549</v>
      </c>
      <c r="D828" s="22">
        <f>'Parameters and Results'!$B$10*'Volatility and Adjustment a)'!D827 + (1-'Parameters and Results'!$B$10)*Data!G828^2</f>
        <v>1.2990814413463194E-4</v>
      </c>
      <c r="E828" s="8">
        <f t="shared" si="85"/>
        <v>0.18021386193536276</v>
      </c>
      <c r="F828" s="22">
        <f>'Parameters and Results'!$B$10*'Volatility and Adjustment a)'!F827 + (1-'Parameters and Results'!$B$10)*Data!H828^2</f>
        <v>1.3900680138929369E-5</v>
      </c>
      <c r="G828" s="8">
        <f t="shared" si="86"/>
        <v>5.8950572810892533E-2</v>
      </c>
      <c r="H828" s="22">
        <f>'Parameters and Results'!$B$10*H827 + (1-'Parameters and Results'!$B$10)*Data!I828^2</f>
        <v>1.8280946224247144E-4</v>
      </c>
      <c r="I828" s="8">
        <f t="shared" si="87"/>
        <v>0.21378111600564223</v>
      </c>
      <c r="J828" s="22">
        <f>'Parameters and Results'!$B$10*J827 + (1-'Parameters and Results'!$B$10)*Data!J828^2</f>
        <v>1.2510612125036436E-6</v>
      </c>
      <c r="K828" s="8">
        <f t="shared" si="88"/>
        <v>1.7685171843267764E-2</v>
      </c>
      <c r="L828" s="22">
        <f>'Parameters and Results'!$B$10*L827 + (1-'Parameters and Results'!$B$10)*Data!K828^2</f>
        <v>1.905789020068568E-4</v>
      </c>
      <c r="M828" s="8">
        <f t="shared" si="89"/>
        <v>0.21827671772709567</v>
      </c>
      <c r="N828" s="8">
        <f>Data!I828*$I$3023/I828</f>
        <v>-4.459879227251471E-2</v>
      </c>
      <c r="O828" s="8">
        <f>Data!J828*$K$3023/K828</f>
        <v>4.884451134959571E-4</v>
      </c>
      <c r="P828" s="8">
        <f t="shared" si="90"/>
        <v>-4.4110347159018751E-2</v>
      </c>
    </row>
    <row r="829" spans="1:16" x14ac:dyDescent="0.2">
      <c r="A829" s="3">
        <v>36297</v>
      </c>
      <c r="B829" s="22">
        <f>'Parameters and Results'!$B$10*'Volatility and Adjustment a)'!B828 + (1-'Parameters and Results'!$B$10)*Data!F829^2</f>
        <v>1.7111669081618276E-4</v>
      </c>
      <c r="C829" s="8">
        <f t="shared" si="84"/>
        <v>0.2068312662632168</v>
      </c>
      <c r="D829" s="22">
        <f>'Parameters and Results'!$B$10*'Volatility and Adjustment a)'!D828 + (1-'Parameters and Results'!$B$10)*Data!G829^2</f>
        <v>1.222092854378503E-4</v>
      </c>
      <c r="E829" s="8">
        <f t="shared" si="85"/>
        <v>0.17479222339527173</v>
      </c>
      <c r="F829" s="22">
        <f>'Parameters and Results'!$B$10*'Volatility and Adjustment a)'!F828 + (1-'Parameters and Results'!$B$10)*Data!H829^2</f>
        <v>1.3140859956183213E-5</v>
      </c>
      <c r="G829" s="8">
        <f t="shared" si="86"/>
        <v>5.7316794999771256E-2</v>
      </c>
      <c r="H829" s="22">
        <f>'Parameters and Results'!$B$10*H828 + (1-'Parameters and Results'!$B$10)*Data!I829^2</f>
        <v>1.9174608424402171E-4</v>
      </c>
      <c r="I829" s="8">
        <f t="shared" si="87"/>
        <v>0.21894410487840368</v>
      </c>
      <c r="J829" s="22">
        <f>'Parameters and Results'!$B$10*J828 + (1-'Parameters and Results'!$B$10)*Data!J829^2</f>
        <v>1.1826773960564896E-6</v>
      </c>
      <c r="K829" s="8">
        <f t="shared" si="88"/>
        <v>1.719503849993138E-2</v>
      </c>
      <c r="L829" s="22">
        <f>'Parameters and Results'!$B$10*L828 + (1-'Parameters and Results'!$B$10)*Data!K829^2</f>
        <v>1.9978532153083878E-4</v>
      </c>
      <c r="M829" s="8">
        <f t="shared" si="89"/>
        <v>0.22348675661593395</v>
      </c>
      <c r="N829" s="8">
        <f>Data!I829*$I$3023/I829</f>
        <v>-2.3812209072708878E-2</v>
      </c>
      <c r="O829" s="8">
        <f>Data!J829*$K$3023/K829</f>
        <v>-6.0278565211280743E-4</v>
      </c>
      <c r="P829" s="8">
        <f t="shared" si="90"/>
        <v>-2.4414994724821684E-2</v>
      </c>
    </row>
    <row r="830" spans="1:16" x14ac:dyDescent="0.2">
      <c r="A830" s="3">
        <v>36298</v>
      </c>
      <c r="B830" s="22">
        <f>'Parameters and Results'!$B$10*'Volatility and Adjustment a)'!B829 + (1-'Parameters and Results'!$B$10)*Data!F830^2</f>
        <v>1.634341657205657E-4</v>
      </c>
      <c r="C830" s="8">
        <f t="shared" si="84"/>
        <v>0.20213495845632792</v>
      </c>
      <c r="D830" s="22">
        <f>'Parameters and Results'!$B$10*'Volatility and Adjustment a)'!D829 + (1-'Parameters and Results'!$B$10)*Data!G830^2</f>
        <v>1.1615565879122592E-4</v>
      </c>
      <c r="E830" s="8">
        <f t="shared" si="85"/>
        <v>0.17040808284176687</v>
      </c>
      <c r="F830" s="22">
        <f>'Parameters and Results'!$B$10*'Volatility and Adjustment a)'!F829 + (1-'Parameters and Results'!$B$10)*Data!H830^2</f>
        <v>1.2375276374881054E-5</v>
      </c>
      <c r="G830" s="8">
        <f t="shared" si="86"/>
        <v>5.5622109756105653E-2</v>
      </c>
      <c r="H830" s="22">
        <f>'Parameters and Results'!$B$10*H829 + (1-'Parameters and Results'!$B$10)*Data!I830^2</f>
        <v>1.8087492223896838E-4</v>
      </c>
      <c r="I830" s="8">
        <f t="shared" si="87"/>
        <v>0.21264696226314192</v>
      </c>
      <c r="J830" s="22">
        <f>'Parameters and Results'!$B$10*J829 + (1-'Parameters and Results'!$B$10)*Data!J830^2</f>
        <v>1.1137748737392953E-6</v>
      </c>
      <c r="K830" s="8">
        <f t="shared" si="88"/>
        <v>1.6686632926831698E-2</v>
      </c>
      <c r="L830" s="22">
        <f>'Parameters and Results'!$B$10*L829 + (1-'Parameters and Results'!$B$10)*Data!K830^2</f>
        <v>1.8836164064284409E-4</v>
      </c>
      <c r="M830" s="8">
        <f t="shared" si="89"/>
        <v>0.21700324919390268</v>
      </c>
      <c r="N830" s="8">
        <f>Data!I830*$I$3023/I830</f>
        <v>4.374205968324941E-3</v>
      </c>
      <c r="O830" s="8">
        <f>Data!J830*$K$3023/K830</f>
        <v>-3.4478573211097537E-4</v>
      </c>
      <c r="P830" s="8">
        <f t="shared" si="90"/>
        <v>4.0294202362139656E-3</v>
      </c>
    </row>
    <row r="831" spans="1:16" x14ac:dyDescent="0.2">
      <c r="A831" s="3">
        <v>36299</v>
      </c>
      <c r="B831" s="22">
        <f>'Parameters and Results'!$B$10*'Volatility and Adjustment a)'!B830 + (1-'Parameters and Results'!$B$10)*Data!F831^2</f>
        <v>1.5923735322014699E-4</v>
      </c>
      <c r="C831" s="8">
        <f t="shared" si="84"/>
        <v>0.19952277640669686</v>
      </c>
      <c r="D831" s="22">
        <f>'Parameters and Results'!$B$10*'Volatility and Adjustment a)'!D830 + (1-'Parameters and Results'!$B$10)*Data!G831^2</f>
        <v>1.1317097101243919E-4</v>
      </c>
      <c r="E831" s="8">
        <f t="shared" si="85"/>
        <v>0.16820446710212483</v>
      </c>
      <c r="F831" s="22">
        <f>'Parameters and Results'!$B$10*'Volatility and Adjustment a)'!F830 + (1-'Parameters and Results'!$B$10)*Data!H831^2</f>
        <v>1.1812244513046122E-5</v>
      </c>
      <c r="G831" s="8">
        <f t="shared" si="86"/>
        <v>5.4342075119206946E-2</v>
      </c>
      <c r="H831" s="22">
        <f>'Parameters and Results'!$B$10*H830 + (1-'Parameters and Results'!$B$10)*Data!I831^2</f>
        <v>1.7994657133767411E-4</v>
      </c>
      <c r="I831" s="8">
        <f t="shared" si="87"/>
        <v>0.21210054887816421</v>
      </c>
      <c r="J831" s="22">
        <f>'Parameters and Results'!$B$10*J830 + (1-'Parameters and Results'!$B$10)*Data!J831^2</f>
        <v>1.0631020061741514E-6</v>
      </c>
      <c r="K831" s="8">
        <f t="shared" si="88"/>
        <v>1.6302622535762087E-2</v>
      </c>
      <c r="L831" s="22">
        <f>'Parameters and Results'!$B$10*L830 + (1-'Parameters and Results'!$B$10)*Data!K831^2</f>
        <v>1.8780101715050446E-4</v>
      </c>
      <c r="M831" s="8">
        <f t="shared" si="89"/>
        <v>0.21668007358228886</v>
      </c>
      <c r="N831" s="8">
        <f>Data!I831*$I$3023/I831</f>
        <v>1.7356195291005294E-2</v>
      </c>
      <c r="O831" s="8">
        <f>Data!J831*$K$3023/K831</f>
        <v>9.8868972829823038E-4</v>
      </c>
      <c r="P831" s="8">
        <f t="shared" si="90"/>
        <v>1.8344885019303526E-2</v>
      </c>
    </row>
    <row r="832" spans="1:16" x14ac:dyDescent="0.2">
      <c r="A832" s="3">
        <v>36300</v>
      </c>
      <c r="B832" s="22">
        <f>'Parameters and Results'!$B$10*'Volatility and Adjustment a)'!B831 + (1-'Parameters and Results'!$B$10)*Data!F832^2</f>
        <v>1.6517193418395297E-4</v>
      </c>
      <c r="C832" s="8">
        <f t="shared" si="84"/>
        <v>0.20320675073921202</v>
      </c>
      <c r="D832" s="22">
        <f>'Parameters and Results'!$B$10*'Volatility and Adjustment a)'!D831 + (1-'Parameters and Results'!$B$10)*Data!G832^2</f>
        <v>1.0735287592339532E-4</v>
      </c>
      <c r="E832" s="8">
        <f t="shared" si="85"/>
        <v>0.16382374364190566</v>
      </c>
      <c r="F832" s="22">
        <f>'Parameters and Results'!$B$10*'Volatility and Adjustment a)'!F831 + (1-'Parameters and Results'!$B$10)*Data!H832^2</f>
        <v>1.1749817636791403E-5</v>
      </c>
      <c r="G832" s="8">
        <f t="shared" si="86"/>
        <v>5.4198287880687257E-2</v>
      </c>
      <c r="H832" s="22">
        <f>'Parameters and Results'!$B$10*H831 + (1-'Parameters and Results'!$B$10)*Data!I832^2</f>
        <v>1.7762489202505466E-4</v>
      </c>
      <c r="I832" s="8">
        <f t="shared" si="87"/>
        <v>0.21072784108006151</v>
      </c>
      <c r="J832" s="22">
        <f>'Parameters and Results'!$B$10*J831 + (1-'Parameters and Results'!$B$10)*Data!J832^2</f>
        <v>1.0574835873112265E-6</v>
      </c>
      <c r="K832" s="8">
        <f t="shared" si="88"/>
        <v>1.6259486364206176E-2</v>
      </c>
      <c r="L832" s="22">
        <f>'Parameters and Results'!$B$10*L831 + (1-'Parameters and Results'!$B$10)*Data!K832^2</f>
        <v>1.8647048657172076E-4</v>
      </c>
      <c r="M832" s="8">
        <f t="shared" si="89"/>
        <v>0.2159111429336851</v>
      </c>
      <c r="N832" s="8">
        <f>Data!I832*$I$3023/I832</f>
        <v>1.6143610240948219E-2</v>
      </c>
      <c r="O832" s="8">
        <f>Data!J832*$K$3023/K832</f>
        <v>1.8811205520450007E-3</v>
      </c>
      <c r="P832" s="8">
        <f t="shared" si="90"/>
        <v>1.8024730792993219E-2</v>
      </c>
    </row>
    <row r="833" spans="1:16" x14ac:dyDescent="0.2">
      <c r="A833" s="3">
        <v>36301</v>
      </c>
      <c r="B833" s="22">
        <f>'Parameters and Results'!$B$10*'Volatility and Adjustment a)'!B832 + (1-'Parameters and Results'!$B$10)*Data!F833^2</f>
        <v>1.555997628099214E-4</v>
      </c>
      <c r="C833" s="8">
        <f t="shared" si="84"/>
        <v>0.19723067890792334</v>
      </c>
      <c r="D833" s="22">
        <f>'Parameters and Results'!$B$10*'Volatility and Adjustment a)'!D832 + (1-'Parameters and Results'!$B$10)*Data!G833^2</f>
        <v>1.0336863882611262E-4</v>
      </c>
      <c r="E833" s="8">
        <f t="shared" si="85"/>
        <v>0.16075496790621482</v>
      </c>
      <c r="F833" s="22">
        <f>'Parameters and Results'!$B$10*'Volatility and Adjustment a)'!F832 + (1-'Parameters and Results'!$B$10)*Data!H833^2</f>
        <v>1.3461784373758692E-5</v>
      </c>
      <c r="G833" s="8">
        <f t="shared" si="86"/>
        <v>5.801246498330917E-2</v>
      </c>
      <c r="H833" s="22">
        <f>'Parameters and Results'!$B$10*H832 + (1-'Parameters and Results'!$B$10)*Data!I833^2</f>
        <v>1.6880408350063682E-4</v>
      </c>
      <c r="I833" s="8">
        <f t="shared" si="87"/>
        <v>0.20542887059797413</v>
      </c>
      <c r="J833" s="22">
        <f>'Parameters and Results'!$B$10*J832 + (1-'Parameters and Results'!$B$10)*Data!J833^2</f>
        <v>1.2115605936382826E-6</v>
      </c>
      <c r="K833" s="8">
        <f t="shared" si="88"/>
        <v>1.7403739494992753E-2</v>
      </c>
      <c r="L833" s="22">
        <f>'Parameters and Results'!$B$10*L832 + (1-'Parameters and Results'!$B$10)*Data!K833^2</f>
        <v>1.7607230577949522E-4</v>
      </c>
      <c r="M833" s="8">
        <f t="shared" si="89"/>
        <v>0.20980485324432752</v>
      </c>
      <c r="N833" s="8">
        <f>Data!I833*$I$3023/I833</f>
        <v>-7.709134861334635E-3</v>
      </c>
      <c r="O833" s="8">
        <f>Data!J833*$K$3023/K833</f>
        <v>3.398564631100635E-3</v>
      </c>
      <c r="P833" s="8">
        <f t="shared" si="90"/>
        <v>-4.3105702302339999E-3</v>
      </c>
    </row>
    <row r="834" spans="1:16" x14ac:dyDescent="0.2">
      <c r="A834" s="3">
        <v>36304</v>
      </c>
      <c r="B834" s="22">
        <f>'Parameters and Results'!$B$10*'Volatility and Adjustment a)'!B833 + (1-'Parameters and Results'!$B$10)*Data!F834^2</f>
        <v>1.4769935479523748E-4</v>
      </c>
      <c r="C834" s="8">
        <f t="shared" si="84"/>
        <v>0.19215836879722251</v>
      </c>
      <c r="D834" s="22">
        <f>'Parameters and Results'!$B$10*'Volatility and Adjustment a)'!D833 + (1-'Parameters and Results'!$B$10)*Data!G834^2</f>
        <v>1.1645637536831098E-4</v>
      </c>
      <c r="E834" s="8">
        <f t="shared" si="85"/>
        <v>0.17062852587442037</v>
      </c>
      <c r="F834" s="22">
        <f>'Parameters and Results'!$B$10*'Volatility and Adjustment a)'!F833 + (1-'Parameters and Results'!$B$10)*Data!H834^2</f>
        <v>1.3067566970792471E-5</v>
      </c>
      <c r="G834" s="8">
        <f t="shared" si="86"/>
        <v>5.7156729636133989E-2</v>
      </c>
      <c r="H834" s="22">
        <f>'Parameters and Results'!$B$10*H833 + (1-'Parameters and Results'!$B$10)*Data!I834^2</f>
        <v>1.7037277350058107E-4</v>
      </c>
      <c r="I834" s="8">
        <f t="shared" si="87"/>
        <v>0.20638118464420457</v>
      </c>
      <c r="J834" s="22">
        <f>'Parameters and Results'!$B$10*J833 + (1-'Parameters and Results'!$B$10)*Data!J834^2</f>
        <v>1.1760810273713227E-6</v>
      </c>
      <c r="K834" s="8">
        <f t="shared" si="88"/>
        <v>1.71470188908402E-2</v>
      </c>
      <c r="L834" s="22">
        <f>'Parameters and Results'!$B$10*L833 + (1-'Parameters and Results'!$B$10)*Data!K834^2</f>
        <v>1.7592258545799568E-4</v>
      </c>
      <c r="M834" s="8">
        <f t="shared" si="89"/>
        <v>0.20971563214147609</v>
      </c>
      <c r="N834" s="8">
        <f>Data!I834*$I$3023/I834</f>
        <v>-1.9364920565645091E-2</v>
      </c>
      <c r="O834" s="8">
        <f>Data!J834*$K$3023/K834</f>
        <v>1.4267485963087841E-3</v>
      </c>
      <c r="P834" s="8">
        <f t="shared" si="90"/>
        <v>-1.7938171969336305E-2</v>
      </c>
    </row>
    <row r="835" spans="1:16" x14ac:dyDescent="0.2">
      <c r="A835" s="3">
        <v>36305</v>
      </c>
      <c r="B835" s="22">
        <f>'Parameters and Results'!$B$10*'Volatility and Adjustment a)'!B834 + (1-'Parameters and Results'!$B$10)*Data!F835^2</f>
        <v>1.4688592077234728E-4</v>
      </c>
      <c r="C835" s="8">
        <f t="shared" si="84"/>
        <v>0.19162849525341166</v>
      </c>
      <c r="D835" s="22">
        <f>'Parameters and Results'!$B$10*'Volatility and Adjustment a)'!D834 + (1-'Parameters and Results'!$B$10)*Data!G835^2</f>
        <v>1.2716767931161504E-4</v>
      </c>
      <c r="E835" s="8">
        <f t="shared" si="85"/>
        <v>0.1783028878843631</v>
      </c>
      <c r="F835" s="22">
        <f>'Parameters and Results'!$B$10*'Volatility and Adjustment a)'!F834 + (1-'Parameters and Results'!$B$10)*Data!H835^2</f>
        <v>1.2716899935509068E-5</v>
      </c>
      <c r="G835" s="8">
        <f t="shared" si="86"/>
        <v>5.6384616553429419E-2</v>
      </c>
      <c r="H835" s="22">
        <f>'Parameters and Results'!$B$10*H834 + (1-'Parameters and Results'!$B$10)*Data!I835^2</f>
        <v>1.8275223647464759E-4</v>
      </c>
      <c r="I835" s="8">
        <f t="shared" si="87"/>
        <v>0.21374765289626432</v>
      </c>
      <c r="J835" s="22">
        <f>'Parameters and Results'!$B$10*J834 + (1-'Parameters and Results'!$B$10)*Data!J835^2</f>
        <v>1.1445209941958164E-6</v>
      </c>
      <c r="K835" s="8">
        <f t="shared" si="88"/>
        <v>1.6915384966028828E-2</v>
      </c>
      <c r="L835" s="22">
        <f>'Parameters and Results'!$B$10*L834 + (1-'Parameters and Results'!$B$10)*Data!K835^2</f>
        <v>1.8988591488660155E-4</v>
      </c>
      <c r="M835" s="8">
        <f t="shared" si="89"/>
        <v>0.21787950505187584</v>
      </c>
      <c r="N835" s="8">
        <f>Data!I835*$I$3023/I835</f>
        <v>-2.5990834508530153E-2</v>
      </c>
      <c r="O835" s="8">
        <f>Data!J835*$K$3023/K835</f>
        <v>-1.4806751885783819E-3</v>
      </c>
      <c r="P835" s="8">
        <f t="shared" si="90"/>
        <v>-2.7471509697108536E-2</v>
      </c>
    </row>
    <row r="836" spans="1:16" x14ac:dyDescent="0.2">
      <c r="A836" s="3">
        <v>36306</v>
      </c>
      <c r="B836" s="22">
        <f>'Parameters and Results'!$B$10*'Volatility and Adjustment a)'!B835 + (1-'Parameters and Results'!$B$10)*Data!F836^2</f>
        <v>1.3831330033835378E-4</v>
      </c>
      <c r="C836" s="8">
        <f t="shared" ref="C836:C899" si="91">SQRT(B836*250)</f>
        <v>0.18595248071641435</v>
      </c>
      <c r="D836" s="22">
        <f>'Parameters and Results'!$B$10*'Volatility and Adjustment a)'!D835 + (1-'Parameters and Results'!$B$10)*Data!G836^2</f>
        <v>1.3437874669076452E-4</v>
      </c>
      <c r="E836" s="8">
        <f t="shared" ref="E836:E899" si="92">SQRT(D836*250)</f>
        <v>0.18328853393677175</v>
      </c>
      <c r="F836" s="22">
        <f>'Parameters and Results'!$B$10*'Volatility and Adjustment a)'!F835 + (1-'Parameters and Results'!$B$10)*Data!H836^2</f>
        <v>1.2743114198823596E-5</v>
      </c>
      <c r="G836" s="8">
        <f t="shared" ref="G836:G899" si="93">SQRT(F836*250)</f>
        <v>5.6442701474202127E-2</v>
      </c>
      <c r="H836" s="22">
        <f>'Parameters and Results'!$B$10*H835 + (1-'Parameters and Results'!$B$10)*Data!I836^2</f>
        <v>1.7451345781589986E-4</v>
      </c>
      <c r="I836" s="8">
        <f t="shared" ref="I836:I899" si="94">SQRT(H836*250)</f>
        <v>0.20887403968414783</v>
      </c>
      <c r="J836" s="22">
        <f>'Parameters and Results'!$B$10*J835 + (1-'Parameters and Results'!$B$10)*Data!J836^2</f>
        <v>1.1468802778941241E-6</v>
      </c>
      <c r="K836" s="8">
        <f t="shared" ref="K836:K899" si="95">SQRT(J836*250)</f>
        <v>1.6932810442260641E-2</v>
      </c>
      <c r="L836" s="22">
        <f>'Parameters and Results'!$B$10*L835 + (1-'Parameters and Results'!$B$10)*Data!K836^2</f>
        <v>1.8217026995468019E-4</v>
      </c>
      <c r="M836" s="8">
        <f t="shared" ref="M836:M899" si="96">SQRT(L836*250)</f>
        <v>0.21340704648317038</v>
      </c>
      <c r="N836" s="8">
        <f>Data!I836*$I$3023/I836</f>
        <v>9.2375448682504458E-3</v>
      </c>
      <c r="O836" s="8">
        <f>Data!J836*$K$3023/K836</f>
        <v>1.9960711641913041E-3</v>
      </c>
      <c r="P836" s="8">
        <f t="shared" ref="P836:P899" si="97">N836+O836</f>
        <v>1.1233616032441749E-2</v>
      </c>
    </row>
    <row r="837" spans="1:16" x14ac:dyDescent="0.2">
      <c r="A837" s="3">
        <v>36307</v>
      </c>
      <c r="B837" s="22">
        <f>'Parameters and Results'!$B$10*'Volatility and Adjustment a)'!B836 + (1-'Parameters and Results'!$B$10)*Data!F837^2</f>
        <v>1.3217348485710707E-4</v>
      </c>
      <c r="C837" s="8">
        <f t="shared" si="91"/>
        <v>0.18177835738689235</v>
      </c>
      <c r="D837" s="22">
        <f>'Parameters and Results'!$B$10*'Volatility and Adjustment a)'!D836 + (1-'Parameters and Results'!$B$10)*Data!G837^2</f>
        <v>1.4588168068101556E-4</v>
      </c>
      <c r="E837" s="8">
        <f t="shared" si="92"/>
        <v>0.19097230210230459</v>
      </c>
      <c r="F837" s="22">
        <f>'Parameters and Results'!$B$10*'Volatility and Adjustment a)'!F836 + (1-'Parameters and Results'!$B$10)*Data!H837^2</f>
        <v>1.1987007193326047E-5</v>
      </c>
      <c r="G837" s="8">
        <f t="shared" si="93"/>
        <v>5.4742595831139683E-2</v>
      </c>
      <c r="H837" s="22">
        <f>'Parameters and Results'!$B$10*H836 + (1-'Parameters and Results'!$B$10)*Data!I837^2</f>
        <v>1.7754287976226712E-4</v>
      </c>
      <c r="I837" s="8">
        <f t="shared" si="94"/>
        <v>0.21067918725058435</v>
      </c>
      <c r="J837" s="22">
        <f>'Parameters and Results'!$B$10*J836 + (1-'Parameters and Results'!$B$10)*Data!J837^2</f>
        <v>1.0788306473993447E-6</v>
      </c>
      <c r="K837" s="8">
        <f t="shared" si="95"/>
        <v>1.6422778749341907E-2</v>
      </c>
      <c r="L837" s="22">
        <f>'Parameters and Results'!$B$10*L836 + (1-'Parameters and Results'!$B$10)*Data!K837^2</f>
        <v>1.8453803711279167E-4</v>
      </c>
      <c r="M837" s="8">
        <f t="shared" si="96"/>
        <v>0.21478945336817151</v>
      </c>
      <c r="N837" s="8">
        <f>Data!I837*$I$3023/I837</f>
        <v>-2.0379743914232137E-2</v>
      </c>
      <c r="O837" s="8">
        <f>Data!J837*$K$3023/K837</f>
        <v>2.1332959325301952E-4</v>
      </c>
      <c r="P837" s="8">
        <f t="shared" si="97"/>
        <v>-2.0166414320979119E-2</v>
      </c>
    </row>
    <row r="838" spans="1:16" x14ac:dyDescent="0.2">
      <c r="A838" s="3">
        <v>36308</v>
      </c>
      <c r="B838" s="22">
        <f>'Parameters and Results'!$B$10*'Volatility and Adjustment a)'!B837 + (1-'Parameters and Results'!$B$10)*Data!F838^2</f>
        <v>1.2535121255467796E-4</v>
      </c>
      <c r="C838" s="8">
        <f t="shared" si="91"/>
        <v>0.17702486587671656</v>
      </c>
      <c r="D838" s="22">
        <f>'Parameters and Results'!$B$10*'Volatility and Adjustment a)'!D837 + (1-'Parameters and Results'!$B$10)*Data!G838^2</f>
        <v>1.5214059500453305E-4</v>
      </c>
      <c r="E838" s="8">
        <f t="shared" si="92"/>
        <v>0.19502602070270844</v>
      </c>
      <c r="F838" s="22">
        <f>'Parameters and Results'!$B$10*'Volatility and Adjustment a)'!F837 + (1-'Parameters and Results'!$B$10)*Data!H838^2</f>
        <v>1.2199362202346417E-5</v>
      </c>
      <c r="G838" s="8">
        <f t="shared" si="93"/>
        <v>5.5225361479908884E-2</v>
      </c>
      <c r="H838" s="22">
        <f>'Parameters and Results'!$B$10*H837 + (1-'Parameters and Results'!$B$10)*Data!I838^2</f>
        <v>1.7597046581867005E-4</v>
      </c>
      <c r="I838" s="8">
        <f t="shared" si="94"/>
        <v>0.20974416905999441</v>
      </c>
      <c r="J838" s="22">
        <f>'Parameters and Results'!$B$10*J837 + (1-'Parameters and Results'!$B$10)*Data!J838^2</f>
        <v>1.0979425982111779E-6</v>
      </c>
      <c r="K838" s="8">
        <f t="shared" si="95"/>
        <v>1.6567608443972669E-2</v>
      </c>
      <c r="L838" s="22">
        <f>'Parameters and Results'!$B$10*L837 + (1-'Parameters and Results'!$B$10)*Data!K838^2</f>
        <v>1.8088470907983074E-4</v>
      </c>
      <c r="M838" s="8">
        <f t="shared" si="96"/>
        <v>0.21265271517184464</v>
      </c>
      <c r="N838" s="8">
        <f>Data!I838*$I$3023/I838</f>
        <v>1.6788295666316382E-2</v>
      </c>
      <c r="O838" s="8">
        <f>Data!J838*$K$3023/K838</f>
        <v>-2.2164245247775181E-3</v>
      </c>
      <c r="P838" s="8">
        <f t="shared" si="97"/>
        <v>1.4571871141538864E-2</v>
      </c>
    </row>
    <row r="839" spans="1:16" x14ac:dyDescent="0.2">
      <c r="A839" s="3">
        <v>36312</v>
      </c>
      <c r="B839" s="22">
        <f>'Parameters and Results'!$B$10*'Volatility and Adjustment a)'!B838 + (1-'Parameters and Results'!$B$10)*Data!F839^2</f>
        <v>1.1870351640410826E-4</v>
      </c>
      <c r="C839" s="8">
        <f t="shared" si="91"/>
        <v>0.17226688335552792</v>
      </c>
      <c r="D839" s="22">
        <f>'Parameters and Results'!$B$10*'Volatility and Adjustment a)'!D838 + (1-'Parameters and Results'!$B$10)*Data!G839^2</f>
        <v>1.4505817653514516E-4</v>
      </c>
      <c r="E839" s="8">
        <f t="shared" si="92"/>
        <v>0.19043251858279428</v>
      </c>
      <c r="F839" s="22">
        <f>'Parameters and Results'!$B$10*'Volatility and Adjustment a)'!F838 + (1-'Parameters and Results'!$B$10)*Data!H839^2</f>
        <v>1.5386628681219955E-5</v>
      </c>
      <c r="G839" s="8">
        <f t="shared" si="93"/>
        <v>6.2021425090890876E-2</v>
      </c>
      <c r="H839" s="22">
        <f>'Parameters and Results'!$B$10*H838 + (1-'Parameters and Results'!$B$10)*Data!I839^2</f>
        <v>1.6541429150089199E-4</v>
      </c>
      <c r="I839" s="8">
        <f t="shared" si="94"/>
        <v>0.20335577905538607</v>
      </c>
      <c r="J839" s="22">
        <f>'Parameters and Results'!$B$10*J838 + (1-'Parameters and Results'!$B$10)*Data!J839^2</f>
        <v>1.3847965813097964E-6</v>
      </c>
      <c r="K839" s="8">
        <f t="shared" si="95"/>
        <v>1.8606427527267266E-2</v>
      </c>
      <c r="L839" s="22">
        <f>'Parameters and Results'!$B$10*L838 + (1-'Parameters and Results'!$B$10)*Data!K839^2</f>
        <v>1.7033258214454628E-4</v>
      </c>
      <c r="M839" s="8">
        <f t="shared" si="96"/>
        <v>0.20635684029403184</v>
      </c>
      <c r="N839" s="8">
        <f>Data!I839*$I$3023/I839</f>
        <v>2.6040810995349754E-4</v>
      </c>
      <c r="O839" s="8">
        <f>Data!J839*$K$3023/K839</f>
        <v>-4.0480049439383069E-3</v>
      </c>
      <c r="P839" s="8">
        <f t="shared" si="97"/>
        <v>-3.7875968339848094E-3</v>
      </c>
    </row>
    <row r="840" spans="1:16" x14ac:dyDescent="0.2">
      <c r="A840" s="3">
        <v>36313</v>
      </c>
      <c r="B840" s="22">
        <f>'Parameters and Results'!$B$10*'Volatility and Adjustment a)'!B839 + (1-'Parameters and Results'!$B$10)*Data!F840^2</f>
        <v>1.1573196918837522E-4</v>
      </c>
      <c r="C840" s="8">
        <f t="shared" si="91"/>
        <v>0.17009700848954928</v>
      </c>
      <c r="D840" s="22">
        <f>'Parameters and Results'!$B$10*'Volatility and Adjustment a)'!D839 + (1-'Parameters and Results'!$B$10)*Data!G840^2</f>
        <v>1.3636551645655482E-4</v>
      </c>
      <c r="E840" s="8">
        <f t="shared" si="92"/>
        <v>0.1846385092935347</v>
      </c>
      <c r="F840" s="22">
        <f>'Parameters and Results'!$B$10*'Volatility and Adjustment a)'!F839 + (1-'Parameters and Results'!$B$10)*Data!H840^2</f>
        <v>1.5763449317089894E-5</v>
      </c>
      <c r="G840" s="8">
        <f t="shared" si="93"/>
        <v>6.2776287953911977E-2</v>
      </c>
      <c r="H840" s="22">
        <f>'Parameters and Results'!$B$10*H839 + (1-'Parameters and Results'!$B$10)*Data!I840^2</f>
        <v>1.5887080602183264E-4</v>
      </c>
      <c r="I840" s="8">
        <f t="shared" si="94"/>
        <v>0.19929300415583626</v>
      </c>
      <c r="J840" s="22">
        <f>'Parameters and Results'!$B$10*J839 + (1-'Parameters and Results'!$B$10)*Data!J840^2</f>
        <v>1.4187104385380911E-6</v>
      </c>
      <c r="K840" s="8">
        <f t="shared" si="95"/>
        <v>1.8832886386173597E-2</v>
      </c>
      <c r="L840" s="22">
        <f>'Parameters and Results'!$B$10*L839 + (1-'Parameters and Results'!$B$10)*Data!K840^2</f>
        <v>1.6486897720891769E-4</v>
      </c>
      <c r="M840" s="8">
        <f t="shared" si="96"/>
        <v>0.20302030514761182</v>
      </c>
      <c r="N840" s="8">
        <f>Data!I840*$I$3023/I840</f>
        <v>1.0782121101310983E-2</v>
      </c>
      <c r="O840" s="8">
        <f>Data!J840*$K$3023/K840</f>
        <v>2.3033588807745567E-3</v>
      </c>
      <c r="P840" s="8">
        <f t="shared" si="97"/>
        <v>1.3085479982085538E-2</v>
      </c>
    </row>
    <row r="841" spans="1:16" x14ac:dyDescent="0.2">
      <c r="A841" s="3">
        <v>36314</v>
      </c>
      <c r="B841" s="22">
        <f>'Parameters and Results'!$B$10*'Volatility and Adjustment a)'!B840 + (1-'Parameters and Results'!$B$10)*Data!F841^2</f>
        <v>1.1201665754543647E-4</v>
      </c>
      <c r="C841" s="8">
        <f t="shared" si="91"/>
        <v>0.16734444832846745</v>
      </c>
      <c r="D841" s="22">
        <f>'Parameters and Results'!$B$10*'Volatility and Adjustment a)'!D840 + (1-'Parameters and Results'!$B$10)*Data!G841^2</f>
        <v>1.2898135483248232E-4</v>
      </c>
      <c r="E841" s="8">
        <f t="shared" si="92"/>
        <v>0.1795698713819236</v>
      </c>
      <c r="F841" s="22">
        <f>'Parameters and Results'!$B$10*'Volatility and Adjustment a)'!F840 + (1-'Parameters and Results'!$B$10)*Data!H841^2</f>
        <v>1.4910635280043858E-5</v>
      </c>
      <c r="G841" s="8">
        <f t="shared" si="93"/>
        <v>6.1054556095437827E-2</v>
      </c>
      <c r="H841" s="22">
        <f>'Parameters and Results'!$B$10*H840 + (1-'Parameters and Results'!$B$10)*Data!I841^2</f>
        <v>1.5355971348482157E-4</v>
      </c>
      <c r="I841" s="8">
        <f t="shared" si="94"/>
        <v>0.19593347945464906</v>
      </c>
      <c r="J841" s="22">
        <f>'Parameters and Results'!$B$10*J840 + (1-'Parameters and Results'!$B$10)*Data!J841^2</f>
        <v>1.3419571752039477E-6</v>
      </c>
      <c r="K841" s="8">
        <f t="shared" si="95"/>
        <v>1.8316366828631352E-2</v>
      </c>
      <c r="L841" s="22">
        <f>'Parameters and Results'!$B$10*L840 + (1-'Parameters and Results'!$B$10)*Data!K841^2</f>
        <v>1.595822806974674E-4</v>
      </c>
      <c r="M841" s="8">
        <f t="shared" si="96"/>
        <v>0.1997387548132982</v>
      </c>
      <c r="N841" s="8">
        <f>Data!I841*$I$3023/I841</f>
        <v>1.2253406006803698E-2</v>
      </c>
      <c r="O841" s="8">
        <f>Data!J841*$K$3023/K841</f>
        <v>6.3341649386226579E-4</v>
      </c>
      <c r="P841" s="8">
        <f t="shared" si="97"/>
        <v>1.2886822500665964E-2</v>
      </c>
    </row>
    <row r="842" spans="1:16" x14ac:dyDescent="0.2">
      <c r="A842" s="3">
        <v>36315</v>
      </c>
      <c r="B842" s="22">
        <f>'Parameters and Results'!$B$10*'Volatility and Adjustment a)'!B841 + (1-'Parameters and Results'!$B$10)*Data!F842^2</f>
        <v>1.0554288345704012E-4</v>
      </c>
      <c r="C842" s="8">
        <f t="shared" si="91"/>
        <v>0.16243682114674626</v>
      </c>
      <c r="D842" s="22">
        <f>'Parameters and Results'!$B$10*'Volatility and Adjustment a)'!D841 + (1-'Parameters and Results'!$B$10)*Data!G842^2</f>
        <v>1.4891410531210259E-4</v>
      </c>
      <c r="E842" s="8">
        <f t="shared" si="92"/>
        <v>0.19294695210867066</v>
      </c>
      <c r="F842" s="22">
        <f>'Parameters and Results'!$B$10*'Volatility and Adjustment a)'!F841 + (1-'Parameters and Results'!$B$10)*Data!H842^2</f>
        <v>1.409992849761771E-5</v>
      </c>
      <c r="G842" s="8">
        <f t="shared" si="93"/>
        <v>5.9371559895327219E-2</v>
      </c>
      <c r="H842" s="22">
        <f>'Parameters and Results'!$B$10*H841 + (1-'Parameters and Results'!$B$10)*Data!I842^2</f>
        <v>1.5507616012694624E-4</v>
      </c>
      <c r="I842" s="8">
        <f t="shared" si="94"/>
        <v>0.19689855264002465</v>
      </c>
      <c r="J842" s="22">
        <f>'Parameters and Results'!$B$10*J841 + (1-'Parameters and Results'!$B$10)*Data!J842^2</f>
        <v>1.2689935647855945E-6</v>
      </c>
      <c r="K842" s="8">
        <f t="shared" si="95"/>
        <v>1.7811467968598171E-2</v>
      </c>
      <c r="L842" s="22">
        <f>'Parameters and Results'!$B$10*L841 + (1-'Parameters and Results'!$B$10)*Data!K842^2</f>
        <v>1.6017553196686157E-4</v>
      </c>
      <c r="M842" s="8">
        <f t="shared" si="96"/>
        <v>0.20010967740645477</v>
      </c>
      <c r="N842" s="8">
        <f>Data!I842*$I$3023/I842</f>
        <v>1.9440512762141367E-2</v>
      </c>
      <c r="O842" s="8">
        <f>Data!J842*$K$3023/K842</f>
        <v>-6.1882251047006172E-4</v>
      </c>
      <c r="P842" s="8">
        <f t="shared" si="97"/>
        <v>1.8821690251671307E-2</v>
      </c>
    </row>
    <row r="843" spans="1:16" x14ac:dyDescent="0.2">
      <c r="A843" s="3">
        <v>36318</v>
      </c>
      <c r="B843" s="22">
        <f>'Parameters and Results'!$B$10*'Volatility and Adjustment a)'!B842 + (1-'Parameters and Results'!$B$10)*Data!F843^2</f>
        <v>1.0296158368712009E-4</v>
      </c>
      <c r="C843" s="8">
        <f t="shared" si="91"/>
        <v>0.16043813736696155</v>
      </c>
      <c r="D843" s="22">
        <f>'Parameters and Results'!$B$10*'Volatility and Adjustment a)'!D842 + (1-'Parameters and Results'!$B$10)*Data!G843^2</f>
        <v>1.4153123947375048E-4</v>
      </c>
      <c r="E843" s="8">
        <f t="shared" si="92"/>
        <v>0.18810318941590976</v>
      </c>
      <c r="F843" s="22">
        <f>'Parameters and Results'!$B$10*'Volatility and Adjustment a)'!F842 + (1-'Parameters and Results'!$B$10)*Data!H843^2</f>
        <v>1.4208915096833474E-5</v>
      </c>
      <c r="G843" s="8">
        <f t="shared" si="93"/>
        <v>5.9600576962042649E-2</v>
      </c>
      <c r="H843" s="22">
        <f>'Parameters and Results'!$B$10*H842 + (1-'Parameters and Results'!$B$10)*Data!I843^2</f>
        <v>1.513763711526838E-4</v>
      </c>
      <c r="I843" s="8">
        <f t="shared" si="94"/>
        <v>0.1945355823189448</v>
      </c>
      <c r="J843" s="22">
        <f>'Parameters and Results'!$B$10*J842 + (1-'Parameters and Results'!$B$10)*Data!J843^2</f>
        <v>1.2788023587150131E-6</v>
      </c>
      <c r="K843" s="8">
        <f t="shared" si="95"/>
        <v>1.7880173088612797E-2</v>
      </c>
      <c r="L843" s="22">
        <f>'Parameters and Results'!$B$10*L842 + (1-'Parameters and Results'!$B$10)*Data!K843^2</f>
        <v>1.5764385296287634E-4</v>
      </c>
      <c r="M843" s="8">
        <f t="shared" si="96"/>
        <v>0.19852194649639895</v>
      </c>
      <c r="N843" s="8">
        <f>Data!I843*$I$3023/I843</f>
        <v>1.4220996933037645E-2</v>
      </c>
      <c r="O843" s="8">
        <f>Data!J843*$K$3023/K843</f>
        <v>2.0793600616603979E-3</v>
      </c>
      <c r="P843" s="8">
        <f t="shared" si="97"/>
        <v>1.6300356994698041E-2</v>
      </c>
    </row>
    <row r="844" spans="1:16" x14ac:dyDescent="0.2">
      <c r="A844" s="3">
        <v>36319</v>
      </c>
      <c r="B844" s="22">
        <f>'Parameters and Results'!$B$10*'Volatility and Adjustment a)'!B843 + (1-'Parameters and Results'!$B$10)*Data!F844^2</f>
        <v>9.7337129658368033E-5</v>
      </c>
      <c r="C844" s="8">
        <f t="shared" si="91"/>
        <v>0.15599449482142633</v>
      </c>
      <c r="D844" s="22">
        <f>'Parameters and Results'!$B$10*'Volatility and Adjustment a)'!D843 + (1-'Parameters and Results'!$B$10)*Data!G844^2</f>
        <v>1.4312439643108266E-4</v>
      </c>
      <c r="E844" s="8">
        <f t="shared" si="92"/>
        <v>0.18915892553028171</v>
      </c>
      <c r="F844" s="22">
        <f>'Parameters and Results'!$B$10*'Volatility and Adjustment a)'!F843 + (1-'Parameters and Results'!$B$10)*Data!H844^2</f>
        <v>1.3729978273946493E-5</v>
      </c>
      <c r="G844" s="8">
        <f t="shared" si="93"/>
        <v>5.8587494983883916E-2</v>
      </c>
      <c r="H844" s="22">
        <f>'Parameters and Results'!$B$10*H843 + (1-'Parameters and Results'!$B$10)*Data!I844^2</f>
        <v>1.4342598738920908E-4</v>
      </c>
      <c r="I844" s="8">
        <f t="shared" si="94"/>
        <v>0.18935811798627031</v>
      </c>
      <c r="J844" s="22">
        <f>'Parameters and Results'!$B$10*J843 + (1-'Parameters and Results'!$B$10)*Data!J844^2</f>
        <v>1.2356980446551848E-6</v>
      </c>
      <c r="K844" s="8">
        <f t="shared" si="95"/>
        <v>1.7576248495165179E-2</v>
      </c>
      <c r="L844" s="22">
        <f>'Parameters and Results'!$B$10*L843 + (1-'Parameters and Results'!$B$10)*Data!K844^2</f>
        <v>1.4974126891095164E-4</v>
      </c>
      <c r="M844" s="8">
        <f t="shared" si="96"/>
        <v>0.19348208503046971</v>
      </c>
      <c r="N844" s="8">
        <f>Data!I844*$I$3023/I844</f>
        <v>-6.5663970941046857E-3</v>
      </c>
      <c r="O844" s="8">
        <f>Data!J844*$K$3023/K844</f>
        <v>-1.3230610646649209E-3</v>
      </c>
      <c r="P844" s="8">
        <f t="shared" si="97"/>
        <v>-7.8894581587696071E-3</v>
      </c>
    </row>
    <row r="845" spans="1:16" x14ac:dyDescent="0.2">
      <c r="A845" s="3">
        <v>36320</v>
      </c>
      <c r="B845" s="22">
        <f>'Parameters and Results'!$B$10*'Volatility and Adjustment a)'!B844 + (1-'Parameters and Results'!$B$10)*Data!F845^2</f>
        <v>9.2165174745317618E-5</v>
      </c>
      <c r="C845" s="8">
        <f t="shared" si="91"/>
        <v>0.1517935890817837</v>
      </c>
      <c r="D845" s="22">
        <f>'Parameters and Results'!$B$10*'Volatility and Adjustment a)'!D844 + (1-'Parameters and Results'!$B$10)*Data!G845^2</f>
        <v>1.3459620783839993E-4</v>
      </c>
      <c r="E845" s="8">
        <f t="shared" si="92"/>
        <v>0.18343677918999773</v>
      </c>
      <c r="F845" s="22">
        <f>'Parameters and Results'!$B$10*'Volatility and Adjustment a)'!F844 + (1-'Parameters and Results'!$B$10)*Data!H845^2</f>
        <v>1.3467125389752167E-5</v>
      </c>
      <c r="G845" s="8">
        <f t="shared" si="93"/>
        <v>5.8023972179074755E-2</v>
      </c>
      <c r="H845" s="22">
        <f>'Parameters and Results'!$B$10*H844 + (1-'Parameters and Results'!$B$10)*Data!I845^2</f>
        <v>1.355374403295757E-4</v>
      </c>
      <c r="I845" s="8">
        <f t="shared" si="94"/>
        <v>0.18407704930923335</v>
      </c>
      <c r="J845" s="22">
        <f>'Parameters and Results'!$B$10*J844 + (1-'Parameters and Results'!$B$10)*Data!J845^2</f>
        <v>1.2120412850776957E-6</v>
      </c>
      <c r="K845" s="8">
        <f t="shared" si="95"/>
        <v>1.7407191653722433E-2</v>
      </c>
      <c r="L845" s="22">
        <f>'Parameters and Results'!$B$10*L844 + (1-'Parameters and Results'!$B$10)*Data!K845^2</f>
        <v>1.4190480787960112E-4</v>
      </c>
      <c r="M845" s="8">
        <f t="shared" si="96"/>
        <v>0.18835127281199956</v>
      </c>
      <c r="N845" s="8">
        <f>Data!I845*$I$3023/I845</f>
        <v>5.3754324165679167E-3</v>
      </c>
      <c r="O845" s="8">
        <f>Data!J845*$K$3023/K845</f>
        <v>1.6369503148345994E-3</v>
      </c>
      <c r="P845" s="8">
        <f t="shared" si="97"/>
        <v>7.012382731402516E-3</v>
      </c>
    </row>
    <row r="846" spans="1:16" x14ac:dyDescent="0.2">
      <c r="A846" s="3">
        <v>36321</v>
      </c>
      <c r="B846" s="22">
        <f>'Parameters and Results'!$B$10*'Volatility and Adjustment a)'!B845 + (1-'Parameters and Results'!$B$10)*Data!F846^2</f>
        <v>9.0207500334717314E-5</v>
      </c>
      <c r="C846" s="8">
        <f t="shared" si="91"/>
        <v>0.15017281739276031</v>
      </c>
      <c r="D846" s="22">
        <f>'Parameters and Results'!$B$10*'Volatility and Adjustment a)'!D845 + (1-'Parameters and Results'!$B$10)*Data!G846^2</f>
        <v>1.3526117681421634E-4</v>
      </c>
      <c r="E846" s="8">
        <f t="shared" si="92"/>
        <v>0.18388935315442839</v>
      </c>
      <c r="F846" s="22">
        <f>'Parameters and Results'!$B$10*'Volatility and Adjustment a)'!F845 + (1-'Parameters and Results'!$B$10)*Data!H846^2</f>
        <v>1.2659332197428054E-5</v>
      </c>
      <c r="G846" s="8">
        <f t="shared" si="93"/>
        <v>5.6256848910661655E-2</v>
      </c>
      <c r="H846" s="22">
        <f>'Parameters and Results'!$B$10*H845 + (1-'Parameters and Results'!$B$10)*Data!I846^2</f>
        <v>1.3796949920746331E-4</v>
      </c>
      <c r="I846" s="8">
        <f t="shared" si="94"/>
        <v>0.1857212287323822</v>
      </c>
      <c r="J846" s="22">
        <f>'Parameters and Results'!$B$10*J845 + (1-'Parameters and Results'!$B$10)*Data!J846^2</f>
        <v>1.1393398977685257E-6</v>
      </c>
      <c r="K846" s="8">
        <f t="shared" si="95"/>
        <v>1.6877054673198503E-2</v>
      </c>
      <c r="L846" s="22">
        <f>'Parameters and Results'!$B$10*L845 + (1-'Parameters and Results'!$B$10)*Data!K846^2</f>
        <v>1.4398469870290079E-4</v>
      </c>
      <c r="M846" s="8">
        <f t="shared" si="96"/>
        <v>0.18972657872771859</v>
      </c>
      <c r="N846" s="8">
        <f>Data!I846*$I$3023/I846</f>
        <v>-2.0450724858465254E-2</v>
      </c>
      <c r="O846" s="8">
        <f>Data!J846*$K$3023/K846</f>
        <v>-3.4508177706060434E-5</v>
      </c>
      <c r="P846" s="8">
        <f t="shared" si="97"/>
        <v>-2.0485233036171314E-2</v>
      </c>
    </row>
    <row r="847" spans="1:16" x14ac:dyDescent="0.2">
      <c r="A847" s="3">
        <v>36322</v>
      </c>
      <c r="B847" s="22">
        <f>'Parameters and Results'!$B$10*'Volatility and Adjustment a)'!B846 + (1-'Parameters and Results'!$B$10)*Data!F847^2</f>
        <v>9.4368910200959432E-5</v>
      </c>
      <c r="C847" s="8">
        <f t="shared" si="91"/>
        <v>0.15359761570493163</v>
      </c>
      <c r="D847" s="22">
        <f>'Parameters and Results'!$B$10*'Volatility and Adjustment a)'!D846 + (1-'Parameters and Results'!$B$10)*Data!G847^2</f>
        <v>1.3014561463004149E-4</v>
      </c>
      <c r="E847" s="8">
        <f t="shared" si="92"/>
        <v>0.18037850109564157</v>
      </c>
      <c r="F847" s="22">
        <f>'Parameters and Results'!$B$10*'Volatility and Adjustment a)'!F846 + (1-'Parameters and Results'!$B$10)*Data!H847^2</f>
        <v>1.3505645039787055E-5</v>
      </c>
      <c r="G847" s="8">
        <f t="shared" si="93"/>
        <v>5.8106895115354114E-2</v>
      </c>
      <c r="H847" s="22">
        <f>'Parameters and Results'!$B$10*H846 + (1-'Parameters and Results'!$B$10)*Data!I847^2</f>
        <v>1.3283156289496358E-4</v>
      </c>
      <c r="I847" s="8">
        <f t="shared" si="94"/>
        <v>0.18223032328276459</v>
      </c>
      <c r="J847" s="22">
        <f>'Parameters and Results'!$B$10*J846 + (1-'Parameters and Results'!$B$10)*Data!J847^2</f>
        <v>1.2155080535808358E-6</v>
      </c>
      <c r="K847" s="8">
        <f t="shared" si="95"/>
        <v>1.743206853460624E-2</v>
      </c>
      <c r="L847" s="22">
        <f>'Parameters and Results'!$B$10*L846 + (1-'Parameters and Results'!$B$10)*Data!K847^2</f>
        <v>1.3728300609897265E-4</v>
      </c>
      <c r="M847" s="8">
        <f t="shared" si="96"/>
        <v>0.18525860715427817</v>
      </c>
      <c r="N847" s="8">
        <f>Data!I847*$I$3023/I847</f>
        <v>1.1363447704691842E-2</v>
      </c>
      <c r="O847" s="8">
        <f>Data!J847*$K$3023/K847</f>
        <v>-2.7657339231409602E-3</v>
      </c>
      <c r="P847" s="8">
        <f t="shared" si="97"/>
        <v>8.5977137815508812E-3</v>
      </c>
    </row>
    <row r="848" spans="1:16" x14ac:dyDescent="0.2">
      <c r="A848" s="3">
        <v>36325</v>
      </c>
      <c r="B848" s="22">
        <f>'Parameters and Results'!$B$10*'Volatility and Adjustment a)'!B847 + (1-'Parameters and Results'!$B$10)*Data!F848^2</f>
        <v>9.3012130841136452E-5</v>
      </c>
      <c r="C848" s="8">
        <f t="shared" si="91"/>
        <v>0.15248945114428117</v>
      </c>
      <c r="D848" s="22">
        <f>'Parameters and Results'!$B$10*'Volatility and Adjustment a)'!D847 + (1-'Parameters and Results'!$B$10)*Data!G848^2</f>
        <v>1.2234152299630345E-4</v>
      </c>
      <c r="E848" s="8">
        <f t="shared" si="92"/>
        <v>0.17488676550578625</v>
      </c>
      <c r="F848" s="22">
        <f>'Parameters and Results'!$B$10*'Volatility and Adjustment a)'!F847 + (1-'Parameters and Results'!$B$10)*Data!H848^2</f>
        <v>1.2718511210062132E-5</v>
      </c>
      <c r="G848" s="8">
        <f t="shared" si="93"/>
        <v>5.6388188501808892E-2</v>
      </c>
      <c r="H848" s="22">
        <f>'Parameters and Results'!$B$10*H847 + (1-'Parameters and Results'!$B$10)*Data!I848^2</f>
        <v>1.2802567002580728E-4</v>
      </c>
      <c r="I848" s="8">
        <f t="shared" si="94"/>
        <v>0.17890337477658666</v>
      </c>
      <c r="J848" s="22">
        <f>'Parameters and Results'!$B$10*J847 + (1-'Parameters and Results'!$B$10)*Data!J848^2</f>
        <v>1.1446660089055927E-6</v>
      </c>
      <c r="K848" s="8">
        <f t="shared" si="95"/>
        <v>1.6916456550542674E-2</v>
      </c>
      <c r="L848" s="22">
        <f>'Parameters and Results'!$B$10*L847 + (1-'Parameters and Results'!$B$10)*Data!K848^2</f>
        <v>1.3204953806140061E-4</v>
      </c>
      <c r="M848" s="8">
        <f t="shared" si="96"/>
        <v>0.18169310530493488</v>
      </c>
      <c r="N848" s="8">
        <f>Data!I848*$I$3023/I848</f>
        <v>-1.1618486263816378E-2</v>
      </c>
      <c r="O848" s="8">
        <f>Data!J848*$K$3023/K848</f>
        <v>3.4259731171371873E-4</v>
      </c>
      <c r="P848" s="8">
        <f t="shared" si="97"/>
        <v>-1.1275888952102658E-2</v>
      </c>
    </row>
    <row r="849" spans="1:16" x14ac:dyDescent="0.2">
      <c r="A849" s="3">
        <v>36326</v>
      </c>
      <c r="B849" s="22">
        <f>'Parameters and Results'!$B$10*'Volatility and Adjustment a)'!B848 + (1-'Parameters and Results'!$B$10)*Data!F849^2</f>
        <v>8.80753609854978E-5</v>
      </c>
      <c r="C849" s="8">
        <f t="shared" si="91"/>
        <v>0.14838746660811503</v>
      </c>
      <c r="D849" s="22">
        <f>'Parameters and Results'!$B$10*'Volatility and Adjustment a)'!D848 + (1-'Parameters and Results'!$B$10)*Data!G849^2</f>
        <v>1.168279166289117E-4</v>
      </c>
      <c r="E849" s="8">
        <f t="shared" si="92"/>
        <v>0.17090049490047687</v>
      </c>
      <c r="F849" s="22">
        <f>'Parameters and Results'!$B$10*'Volatility and Adjustment a)'!F848 + (1-'Parameters and Results'!$B$10)*Data!H849^2</f>
        <v>1.5611831702253045E-5</v>
      </c>
      <c r="G849" s="8">
        <f t="shared" si="93"/>
        <v>6.2473657853236525E-2</v>
      </c>
      <c r="H849" s="22">
        <f>'Parameters and Results'!$B$10*H848 + (1-'Parameters and Results'!$B$10)*Data!I849^2</f>
        <v>1.2239486170613067E-4</v>
      </c>
      <c r="I849" s="8">
        <f t="shared" si="94"/>
        <v>0.17492488509795473</v>
      </c>
      <c r="J849" s="22">
        <f>'Parameters and Results'!$B$10*J848 + (1-'Parameters and Results'!$B$10)*Data!J849^2</f>
        <v>1.4050648532027748E-6</v>
      </c>
      <c r="K849" s="8">
        <f t="shared" si="95"/>
        <v>1.874209735597096E-2</v>
      </c>
      <c r="L849" s="22">
        <f>'Parameters and Results'!$B$10*L848 + (1-'Parameters and Results'!$B$10)*Data!K849^2</f>
        <v>1.2814936447011718E-4</v>
      </c>
      <c r="M849" s="8">
        <f t="shared" si="96"/>
        <v>0.17898977936611157</v>
      </c>
      <c r="N849" s="8">
        <f>Data!I849*$I$3023/I849</f>
        <v>9.5664901073284365E-3</v>
      </c>
      <c r="O849" s="8">
        <f>Data!J849*$K$3023/K849</f>
        <v>3.8816311563747955E-3</v>
      </c>
      <c r="P849" s="8">
        <f t="shared" si="97"/>
        <v>1.3448121263703232E-2</v>
      </c>
    </row>
    <row r="850" spans="1:16" x14ac:dyDescent="0.2">
      <c r="A850" s="3">
        <v>36327</v>
      </c>
      <c r="B850" s="22">
        <f>'Parameters and Results'!$B$10*'Volatility and Adjustment a)'!B849 + (1-'Parameters and Results'!$B$10)*Data!F850^2</f>
        <v>8.6913866567326793E-5</v>
      </c>
      <c r="C850" s="8">
        <f t="shared" si="91"/>
        <v>0.1474057890377162</v>
      </c>
      <c r="D850" s="22">
        <f>'Parameters and Results'!$B$10*'Volatility and Adjustment a)'!D849 + (1-'Parameters and Results'!$B$10)*Data!G850^2</f>
        <v>1.3947125958784431E-4</v>
      </c>
      <c r="E850" s="8">
        <f t="shared" si="92"/>
        <v>0.18672925560008286</v>
      </c>
      <c r="F850" s="22">
        <f>'Parameters and Results'!$B$10*'Volatility and Adjustment a)'!F849 + (1-'Parameters and Results'!$B$10)*Data!H850^2</f>
        <v>1.6511646839677275E-5</v>
      </c>
      <c r="G850" s="8">
        <f t="shared" si="93"/>
        <v>6.4248826525620834E-2</v>
      </c>
      <c r="H850" s="22">
        <f>'Parameters and Results'!$B$10*H849 + (1-'Parameters and Results'!$B$10)*Data!I850^2</f>
        <v>1.3730367391063164E-4</v>
      </c>
      <c r="I850" s="8">
        <f t="shared" si="94"/>
        <v>0.18527255187333583</v>
      </c>
      <c r="J850" s="22">
        <f>'Parameters and Results'!$B$10*J849 + (1-'Parameters and Results'!$B$10)*Data!J850^2</f>
        <v>1.4860482155709556E-6</v>
      </c>
      <c r="K850" s="8">
        <f t="shared" si="95"/>
        <v>1.9274647957686256E-2</v>
      </c>
      <c r="L850" s="22">
        <f>'Parameters and Results'!$B$10*L849 + (1-'Parameters and Results'!$B$10)*Data!K850^2</f>
        <v>1.4671384507892543E-4</v>
      </c>
      <c r="M850" s="8">
        <f t="shared" si="96"/>
        <v>0.19151621672780444</v>
      </c>
      <c r="N850" s="8">
        <f>Data!I850*$I$3023/I850</f>
        <v>2.97528204922127E-2</v>
      </c>
      <c r="O850" s="8">
        <f>Data!J850*$K$3023/K850</f>
        <v>2.6749503536212019E-3</v>
      </c>
      <c r="P850" s="8">
        <f t="shared" si="97"/>
        <v>3.2427770845833905E-2</v>
      </c>
    </row>
    <row r="851" spans="1:16" x14ac:dyDescent="0.2">
      <c r="A851" s="3">
        <v>36328</v>
      </c>
      <c r="B851" s="22">
        <f>'Parameters and Results'!$B$10*'Volatility and Adjustment a)'!B850 + (1-'Parameters and Results'!$B$10)*Data!F851^2</f>
        <v>8.1880411429673596E-5</v>
      </c>
      <c r="C851" s="8">
        <f t="shared" si="91"/>
        <v>0.14307376718818304</v>
      </c>
      <c r="D851" s="22">
        <f>'Parameters and Results'!$B$10*'Volatility and Adjustment a)'!D850 + (1-'Parameters and Results'!$B$10)*Data!G851^2</f>
        <v>1.3413424939006456E-4</v>
      </c>
      <c r="E851" s="8">
        <f t="shared" si="92"/>
        <v>0.1831217145712549</v>
      </c>
      <c r="F851" s="22">
        <f>'Parameters and Results'!$B$10*'Volatility and Adjustment a)'!F850 + (1-'Parameters and Results'!$B$10)*Data!H851^2</f>
        <v>1.6463693368709465E-5</v>
      </c>
      <c r="G851" s="8">
        <f t="shared" si="93"/>
        <v>6.4155462294159846E-2</v>
      </c>
      <c r="H851" s="22">
        <f>'Parameters and Results'!$B$10*H850 + (1-'Parameters and Results'!$B$10)*Data!I851^2</f>
        <v>1.29387532911474E-4</v>
      </c>
      <c r="I851" s="8">
        <f t="shared" si="94"/>
        <v>0.17985239288891461</v>
      </c>
      <c r="J851" s="22">
        <f>'Parameters and Results'!$B$10*J850 + (1-'Parameters and Results'!$B$10)*Data!J851^2</f>
        <v>1.4817324031838528E-6</v>
      </c>
      <c r="K851" s="8">
        <f t="shared" si="95"/>
        <v>1.9246638688247962E-2</v>
      </c>
      <c r="L851" s="22">
        <f>'Parameters and Results'!$B$10*L850 + (1-'Parameters and Results'!$B$10)*Data!K851^2</f>
        <v>1.3798732026288276E-4</v>
      </c>
      <c r="M851" s="8">
        <f t="shared" si="96"/>
        <v>0.18573322283781299</v>
      </c>
      <c r="N851" s="8">
        <f>Data!I851*$I$3023/I851</f>
        <v>3.6873559247311565E-3</v>
      </c>
      <c r="O851" s="8">
        <f>Data!J851*$K$3023/K851</f>
        <v>-1.919314115029826E-3</v>
      </c>
      <c r="P851" s="8">
        <f t="shared" si="97"/>
        <v>1.7680418097013304E-3</v>
      </c>
    </row>
    <row r="852" spans="1:16" x14ac:dyDescent="0.2">
      <c r="A852" s="3">
        <v>36329</v>
      </c>
      <c r="B852" s="22">
        <f>'Parameters and Results'!$B$10*'Volatility and Adjustment a)'!B851 + (1-'Parameters and Results'!$B$10)*Data!F852^2</f>
        <v>7.8623166437531654E-5</v>
      </c>
      <c r="C852" s="8">
        <f t="shared" si="91"/>
        <v>0.14019911415334591</v>
      </c>
      <c r="D852" s="22">
        <f>'Parameters and Results'!$B$10*'Volatility and Adjustment a)'!D851 + (1-'Parameters and Results'!$B$10)*Data!G852^2</f>
        <v>1.2637443099652724E-4</v>
      </c>
      <c r="E852" s="8">
        <f t="shared" si="92"/>
        <v>0.17774590782668334</v>
      </c>
      <c r="F852" s="22">
        <f>'Parameters and Results'!$B$10*'Volatility and Adjustment a)'!F851 + (1-'Parameters and Results'!$B$10)*Data!H852^2</f>
        <v>1.5476108369256408E-5</v>
      </c>
      <c r="G852" s="8">
        <f t="shared" si="93"/>
        <v>6.2201503939326913E-2</v>
      </c>
      <c r="H852" s="22">
        <f>'Parameters and Results'!$B$10*H851 + (1-'Parameters and Results'!$B$10)*Data!I852^2</f>
        <v>1.2362868580042242E-4</v>
      </c>
      <c r="I852" s="8">
        <f t="shared" si="94"/>
        <v>0.17580435560618402</v>
      </c>
      <c r="J852" s="22">
        <f>'Parameters and Results'!$B$10*J851 + (1-'Parameters and Results'!$B$10)*Data!J852^2</f>
        <v>1.3928497532330774E-6</v>
      </c>
      <c r="K852" s="8">
        <f t="shared" si="95"/>
        <v>1.8660451181798082E-2</v>
      </c>
      <c r="L852" s="22">
        <f>'Parameters and Results'!$B$10*L851 + (1-'Parameters and Results'!$B$10)*Data!K852^2</f>
        <v>1.3172557354016343E-4</v>
      </c>
      <c r="M852" s="8">
        <f t="shared" si="96"/>
        <v>0.18147008950524288</v>
      </c>
      <c r="N852" s="8">
        <f>Data!I852*$I$3023/I852</f>
        <v>9.4105038282281048E-3</v>
      </c>
      <c r="O852" s="8">
        <f>Data!J852*$K$3023/K852</f>
        <v>3.1361110572103929E-5</v>
      </c>
      <c r="P852" s="8">
        <f t="shared" si="97"/>
        <v>9.4418649388002089E-3</v>
      </c>
    </row>
    <row r="853" spans="1:16" x14ac:dyDescent="0.2">
      <c r="A853" s="3">
        <v>36332</v>
      </c>
      <c r="B853" s="22">
        <f>'Parameters and Results'!$B$10*'Volatility and Adjustment a)'!B852 + (1-'Parameters and Results'!$B$10)*Data!F853^2</f>
        <v>7.7888309910827453E-5</v>
      </c>
      <c r="C853" s="8">
        <f t="shared" si="91"/>
        <v>0.13954238595389884</v>
      </c>
      <c r="D853" s="22">
        <f>'Parameters and Results'!$B$10*'Volatility and Adjustment a)'!D852 + (1-'Parameters and Results'!$B$10)*Data!G853^2</f>
        <v>1.2004879270289817E-4</v>
      </c>
      <c r="E853" s="8">
        <f t="shared" si="92"/>
        <v>0.17324029027834301</v>
      </c>
      <c r="F853" s="22">
        <f>'Parameters and Results'!$B$10*'Volatility and Adjustment a)'!F852 + (1-'Parameters and Results'!$B$10)*Data!H853^2</f>
        <v>1.4821656899635145E-5</v>
      </c>
      <c r="G853" s="8">
        <f t="shared" si="93"/>
        <v>6.0872113688525603E-2</v>
      </c>
      <c r="H853" s="22">
        <f>'Parameters and Results'!$B$10*H852 + (1-'Parameters and Results'!$B$10)*Data!I853^2</f>
        <v>1.217407988419563E-4</v>
      </c>
      <c r="I853" s="8">
        <f t="shared" si="94"/>
        <v>0.17445687063136572</v>
      </c>
      <c r="J853" s="22">
        <f>'Parameters and Results'!$B$10*J852 + (1-'Parameters and Results'!$B$10)*Data!J853^2</f>
        <v>1.3339491209671638E-6</v>
      </c>
      <c r="K853" s="8">
        <f t="shared" si="95"/>
        <v>1.8261634106557685E-2</v>
      </c>
      <c r="L853" s="22">
        <f>'Parameters and Results'!$B$10*L852 + (1-'Parameters and Results'!$B$10)*Data!K853^2</f>
        <v>1.3011525325076669E-4</v>
      </c>
      <c r="M853" s="8">
        <f t="shared" si="96"/>
        <v>0.18035745981991338</v>
      </c>
      <c r="N853" s="8">
        <f>Data!I853*$I$3023/I853</f>
        <v>1.5751349179212632E-2</v>
      </c>
      <c r="O853" s="8">
        <f>Data!J853*$K$3023/K853</f>
        <v>1.0907633654620517E-3</v>
      </c>
      <c r="P853" s="8">
        <f t="shared" si="97"/>
        <v>1.6842112544674683E-2</v>
      </c>
    </row>
    <row r="854" spans="1:16" x14ac:dyDescent="0.2">
      <c r="A854" s="3">
        <v>36333</v>
      </c>
      <c r="B854" s="22">
        <f>'Parameters and Results'!$B$10*'Volatility and Adjustment a)'!B853 + (1-'Parameters and Results'!$B$10)*Data!F854^2</f>
        <v>7.43690757022791E-5</v>
      </c>
      <c r="C854" s="8">
        <f t="shared" si="91"/>
        <v>0.13635347052997873</v>
      </c>
      <c r="D854" s="22">
        <f>'Parameters and Results'!$B$10*'Volatility and Adjustment a)'!D853 + (1-'Parameters and Results'!$B$10)*Data!G854^2</f>
        <v>1.1857693979858044E-4</v>
      </c>
      <c r="E854" s="8">
        <f t="shared" si="92"/>
        <v>0.17217501255886439</v>
      </c>
      <c r="F854" s="22">
        <f>'Parameters and Results'!$B$10*'Volatility and Adjustment a)'!F853 + (1-'Parameters and Results'!$B$10)*Data!H854^2</f>
        <v>1.3938296396779952E-5</v>
      </c>
      <c r="G854" s="8">
        <f t="shared" si="93"/>
        <v>5.9030281205454102E-2</v>
      </c>
      <c r="H854" s="22">
        <f>'Parameters and Results'!$B$10*H853 + (1-'Parameters and Results'!$B$10)*Data!I854^2</f>
        <v>1.1942144066271139E-4</v>
      </c>
      <c r="I854" s="8">
        <f t="shared" si="94"/>
        <v>0.1727870370302062</v>
      </c>
      <c r="J854" s="22">
        <f>'Parameters and Results'!$B$10*J853 + (1-'Parameters and Results'!$B$10)*Data!J854^2</f>
        <v>1.2544466757101963E-6</v>
      </c>
      <c r="K854" s="8">
        <f t="shared" si="95"/>
        <v>1.7709084361636235E-2</v>
      </c>
      <c r="L854" s="22">
        <f>'Parameters and Results'!$B$10*L853 + (1-'Parameters and Results'!$B$10)*Data!K854^2</f>
        <v>1.2739720068262597E-4</v>
      </c>
      <c r="M854" s="8">
        <f t="shared" si="96"/>
        <v>0.17846372228174692</v>
      </c>
      <c r="N854" s="8">
        <f>Data!I854*$I$3023/I854</f>
        <v>-1.5099936324821955E-2</v>
      </c>
      <c r="O854" s="8">
        <f>Data!J854*$K$3023/K854</f>
        <v>-1.6556215088213416E-4</v>
      </c>
      <c r="P854" s="8">
        <f t="shared" si="97"/>
        <v>-1.526549847570409E-2</v>
      </c>
    </row>
    <row r="855" spans="1:16" x14ac:dyDescent="0.2">
      <c r="A855" s="3">
        <v>36334</v>
      </c>
      <c r="B855" s="22">
        <f>'Parameters and Results'!$B$10*'Volatility and Adjustment a)'!B854 + (1-'Parameters and Results'!$B$10)*Data!F855^2</f>
        <v>7.4311388064997875E-5</v>
      </c>
      <c r="C855" s="8">
        <f t="shared" si="91"/>
        <v>0.13630057599382869</v>
      </c>
      <c r="D855" s="22">
        <f>'Parameters and Results'!$B$10*'Volatility and Adjustment a)'!D854 + (1-'Parameters and Results'!$B$10)*Data!G855^2</f>
        <v>1.1173026008367037E-4</v>
      </c>
      <c r="E855" s="8">
        <f t="shared" si="92"/>
        <v>0.16713038329674706</v>
      </c>
      <c r="F855" s="22">
        <f>'Parameters and Results'!$B$10*'Volatility and Adjustment a)'!F854 + (1-'Parameters and Results'!$B$10)*Data!H855^2</f>
        <v>1.5890924271563502E-5</v>
      </c>
      <c r="G855" s="8">
        <f t="shared" si="93"/>
        <v>6.3029604694071151E-2</v>
      </c>
      <c r="H855" s="22">
        <f>'Parameters and Results'!$B$10*H854 + (1-'Parameters and Results'!$B$10)*Data!I855^2</f>
        <v>1.1673302988179731E-4</v>
      </c>
      <c r="I855" s="8">
        <f t="shared" si="94"/>
        <v>0.17083107876042147</v>
      </c>
      <c r="J855" s="22">
        <f>'Parameters and Results'!$B$10*J854 + (1-'Parameters and Results'!$B$10)*Data!J855^2</f>
        <v>1.4301831844407158E-6</v>
      </c>
      <c r="K855" s="8">
        <f t="shared" si="95"/>
        <v>1.8908881408221348E-2</v>
      </c>
      <c r="L855" s="22">
        <f>'Parameters and Results'!$B$10*L854 + (1-'Parameters and Results'!$B$10)*Data!K855^2</f>
        <v>1.2236114326747552E-4</v>
      </c>
      <c r="M855" s="8">
        <f t="shared" si="96"/>
        <v>0.17490078849699014</v>
      </c>
      <c r="N855" s="8">
        <f>Data!I855*$I$3023/I855</f>
        <v>-1.4473395015343308E-2</v>
      </c>
      <c r="O855" s="8">
        <f>Data!J855*$K$3023/K855</f>
        <v>3.3601323552744189E-3</v>
      </c>
      <c r="P855" s="8">
        <f t="shared" si="97"/>
        <v>-1.1113262660068889E-2</v>
      </c>
    </row>
    <row r="856" spans="1:16" x14ac:dyDescent="0.2">
      <c r="A856" s="3">
        <v>36335</v>
      </c>
      <c r="B856" s="22">
        <f>'Parameters and Results'!$B$10*'Volatility and Adjustment a)'!B855 + (1-'Parameters and Results'!$B$10)*Data!F856^2</f>
        <v>7.9018292676915562E-5</v>
      </c>
      <c r="C856" s="8">
        <f t="shared" si="91"/>
        <v>0.14055096288972513</v>
      </c>
      <c r="D856" s="22">
        <f>'Parameters and Results'!$B$10*'Volatility and Adjustment a)'!D855 + (1-'Parameters and Results'!$B$10)*Data!G856^2</f>
        <v>1.1524053230350526E-4</v>
      </c>
      <c r="E856" s="8">
        <f t="shared" si="92"/>
        <v>0.16973547972028805</v>
      </c>
      <c r="F856" s="22">
        <f>'Parameters and Results'!$B$10*'Volatility and Adjustment a)'!F855 + (1-'Parameters and Results'!$B$10)*Data!H856^2</f>
        <v>1.5445398724281672E-5</v>
      </c>
      <c r="G856" s="8">
        <f t="shared" si="93"/>
        <v>6.2139759261445632E-2</v>
      </c>
      <c r="H856" s="22">
        <f>'Parameters and Results'!$B$10*H855 + (1-'Parameters and Results'!$B$10)*Data!I856^2</f>
        <v>1.2886836451894549E-4</v>
      </c>
      <c r="I856" s="8">
        <f t="shared" si="94"/>
        <v>0.17949120070280986</v>
      </c>
      <c r="J856" s="22">
        <f>'Parameters and Results'!$B$10*J855 + (1-'Parameters and Results'!$B$10)*Data!J856^2</f>
        <v>1.3900858851853511E-6</v>
      </c>
      <c r="K856" s="8">
        <f t="shared" si="95"/>
        <v>1.8641927778433695E-2</v>
      </c>
      <c r="L856" s="22">
        <f>'Parameters and Results'!$B$10*L855 + (1-'Parameters and Results'!$B$10)*Data!K856^2</f>
        <v>1.3607525738277063E-4</v>
      </c>
      <c r="M856" s="8">
        <f t="shared" si="96"/>
        <v>0.18444189964780958</v>
      </c>
      <c r="N856" s="8">
        <f>Data!I856*$I$3023/I856</f>
        <v>-2.8481957298185624E-2</v>
      </c>
      <c r="O856" s="8">
        <f>Data!J856*$K$3023/K856</f>
        <v>-1.4545036849464934E-3</v>
      </c>
      <c r="P856" s="8">
        <f t="shared" si="97"/>
        <v>-2.9936460983132119E-2</v>
      </c>
    </row>
    <row r="857" spans="1:16" x14ac:dyDescent="0.2">
      <c r="A857" s="3">
        <v>36336</v>
      </c>
      <c r="B857" s="22">
        <f>'Parameters and Results'!$B$10*'Volatility and Adjustment a)'!B856 + (1-'Parameters and Results'!$B$10)*Data!F857^2</f>
        <v>7.4785292402859341E-5</v>
      </c>
      <c r="C857" s="8">
        <f t="shared" si="91"/>
        <v>0.13673449857557834</v>
      </c>
      <c r="D857" s="22">
        <f>'Parameters and Results'!$B$10*'Volatility and Adjustment a)'!D856 + (1-'Parameters and Results'!$B$10)*Data!G857^2</f>
        <v>1.0833375872143856E-4</v>
      </c>
      <c r="E857" s="8">
        <f t="shared" si="92"/>
        <v>0.164570470256239</v>
      </c>
      <c r="F857" s="22">
        <f>'Parameters and Results'!$B$10*'Volatility and Adjustment a)'!F856 + (1-'Parameters and Results'!$B$10)*Data!H857^2</f>
        <v>1.5377063790120533E-5</v>
      </c>
      <c r="G857" s="8">
        <f t="shared" si="93"/>
        <v>6.2002144701051538E-2</v>
      </c>
      <c r="H857" s="22">
        <f>'Parameters and Results'!$B$10*H856 + (1-'Parameters and Results'!$B$10)*Data!I857^2</f>
        <v>1.2146855927321167E-4</v>
      </c>
      <c r="I857" s="8">
        <f t="shared" si="94"/>
        <v>0.17426169922935711</v>
      </c>
      <c r="J857" s="22">
        <f>'Parameters and Results'!$B$10*J856 + (1-'Parameters and Results'!$B$10)*Data!J857^2</f>
        <v>1.3839357411108488E-6</v>
      </c>
      <c r="K857" s="8">
        <f t="shared" si="95"/>
        <v>1.8600643410315469E-2</v>
      </c>
      <c r="L857" s="22">
        <f>'Parameters and Results'!$B$10*L856 + (1-'Parameters and Results'!$B$10)*Data!K857^2</f>
        <v>1.2799984651903299E-4</v>
      </c>
      <c r="M857" s="8">
        <f t="shared" si="96"/>
        <v>0.17888533095186493</v>
      </c>
      <c r="N857" s="8">
        <f>Data!I857*$I$3023/I857</f>
        <v>3.8655456224495175E-3</v>
      </c>
      <c r="O857" s="8">
        <f>Data!J857*$K$3023/K857</f>
        <v>-1.8950377063230094E-3</v>
      </c>
      <c r="P857" s="8">
        <f t="shared" si="97"/>
        <v>1.9705079161265078E-3</v>
      </c>
    </row>
    <row r="858" spans="1:16" x14ac:dyDescent="0.2">
      <c r="A858" s="3">
        <v>36339</v>
      </c>
      <c r="B858" s="22">
        <f>'Parameters and Results'!$B$10*'Volatility and Adjustment a)'!B857 + (1-'Parameters and Results'!$B$10)*Data!F858^2</f>
        <v>7.1582045397264988E-5</v>
      </c>
      <c r="C858" s="8">
        <f t="shared" si="91"/>
        <v>0.13377410567563608</v>
      </c>
      <c r="D858" s="22">
        <f>'Parameters and Results'!$B$10*'Volatility and Adjustment a)'!D857 + (1-'Parameters and Results'!$B$10)*Data!G858^2</f>
        <v>1.1064897635950197E-4</v>
      </c>
      <c r="E858" s="8">
        <f t="shared" si="92"/>
        <v>0.16631970445463007</v>
      </c>
      <c r="F858" s="22">
        <f>'Parameters and Results'!$B$10*'Volatility and Adjustment a)'!F857 + (1-'Parameters and Results'!$B$10)*Data!H858^2</f>
        <v>1.5657258073765316E-5</v>
      </c>
      <c r="G858" s="8">
        <f t="shared" si="93"/>
        <v>6.2564482883192829E-2</v>
      </c>
      <c r="H858" s="22">
        <f>'Parameters and Results'!$B$10*H857 + (1-'Parameters and Results'!$B$10)*Data!I858^2</f>
        <v>1.1455479459024552E-4</v>
      </c>
      <c r="I858" s="8">
        <f t="shared" si="94"/>
        <v>0.16922972152539098</v>
      </c>
      <c r="J858" s="22">
        <f>'Parameters and Results'!$B$10*J857 + (1-'Parameters and Results'!$B$10)*Data!J858^2</f>
        <v>1.4091532266388792E-6</v>
      </c>
      <c r="K858" s="8">
        <f t="shared" si="95"/>
        <v>1.8769344864957856E-2</v>
      </c>
      <c r="L858" s="22">
        <f>'Parameters and Results'!$B$10*L857 + (1-'Parameters and Results'!$B$10)*Data!K858^2</f>
        <v>1.2120507280845939E-4</v>
      </c>
      <c r="M858" s="8">
        <f t="shared" si="96"/>
        <v>0.17407259463256947</v>
      </c>
      <c r="N858" s="8">
        <f>Data!I858*$I$3023/I858</f>
        <v>4.2248511050613172E-3</v>
      </c>
      <c r="O858" s="8">
        <f>Data!J858*$K$3023/K858</f>
        <v>2.2230775810126524E-3</v>
      </c>
      <c r="P858" s="8">
        <f t="shared" si="97"/>
        <v>6.4479286860739697E-3</v>
      </c>
    </row>
    <row r="859" spans="1:16" x14ac:dyDescent="0.2">
      <c r="A859" s="3">
        <v>36340</v>
      </c>
      <c r="B859" s="22">
        <f>'Parameters and Results'!$B$10*'Volatility and Adjustment a)'!B858 + (1-'Parameters and Results'!$B$10)*Data!F859^2</f>
        <v>8.1724890690933096E-5</v>
      </c>
      <c r="C859" s="8">
        <f t="shared" si="91"/>
        <v>0.14293782799781615</v>
      </c>
      <c r="D859" s="22">
        <f>'Parameters and Results'!$B$10*'Volatility and Adjustment a)'!D858 + (1-'Parameters and Results'!$B$10)*Data!G859^2</f>
        <v>1.1748237713080861E-4</v>
      </c>
      <c r="E859" s="8">
        <f t="shared" si="92"/>
        <v>0.17137851172974444</v>
      </c>
      <c r="F859" s="22">
        <f>'Parameters and Results'!$B$10*'Volatility and Adjustment a)'!F858 + (1-'Parameters and Results'!$B$10)*Data!H859^2</f>
        <v>1.5121768131898716E-5</v>
      </c>
      <c r="G859" s="8">
        <f t="shared" si="93"/>
        <v>6.1485299324104126E-2</v>
      </c>
      <c r="H859" s="22">
        <f>'Parameters and Results'!$B$10*H858 + (1-'Parameters and Results'!$B$10)*Data!I859^2</f>
        <v>1.0948432335936528E-4</v>
      </c>
      <c r="I859" s="8">
        <f t="shared" si="94"/>
        <v>0.16544207699325258</v>
      </c>
      <c r="J859" s="22">
        <f>'Parameters and Results'!$B$10*J858 + (1-'Parameters and Results'!$B$10)*Data!J859^2</f>
        <v>1.3609591318708852E-6</v>
      </c>
      <c r="K859" s="8">
        <f t="shared" si="95"/>
        <v>1.8445589797231241E-2</v>
      </c>
      <c r="L859" s="22">
        <f>'Parameters and Results'!$B$10*L858 + (1-'Parameters and Results'!$B$10)*Data!K859^2</f>
        <v>1.1525991822591173E-4</v>
      </c>
      <c r="M859" s="8">
        <f t="shared" si="96"/>
        <v>0.1697497556890081</v>
      </c>
      <c r="N859" s="8">
        <f>Data!I859*$I$3023/I859</f>
        <v>-9.4837383632560175E-3</v>
      </c>
      <c r="O859" s="8">
        <f>Data!J859*$K$3023/K859</f>
        <v>1.3109092182203763E-3</v>
      </c>
      <c r="P859" s="8">
        <f t="shared" si="97"/>
        <v>-8.172829145035641E-3</v>
      </c>
    </row>
    <row r="860" spans="1:16" x14ac:dyDescent="0.2">
      <c r="A860" s="3">
        <v>36341</v>
      </c>
      <c r="B860" s="22">
        <f>'Parameters and Results'!$B$10*'Volatility and Adjustment a)'!B859 + (1-'Parameters and Results'!$B$10)*Data!F860^2</f>
        <v>7.7017064043118232E-5</v>
      </c>
      <c r="C860" s="8">
        <f t="shared" si="91"/>
        <v>0.13875974203917921</v>
      </c>
      <c r="D860" s="22">
        <f>'Parameters and Results'!$B$10*'Volatility and Adjustment a)'!D859 + (1-'Parameters and Results'!$B$10)*Data!G860^2</f>
        <v>1.250515090825461E-4</v>
      </c>
      <c r="E860" s="8">
        <f t="shared" si="92"/>
        <v>0.17681311396679977</v>
      </c>
      <c r="F860" s="22">
        <f>'Parameters and Results'!$B$10*'Volatility and Adjustment a)'!F859 + (1-'Parameters and Results'!$B$10)*Data!H860^2</f>
        <v>1.4276201483642218E-5</v>
      </c>
      <c r="G860" s="8">
        <f t="shared" si="93"/>
        <v>5.9741529700121962E-2</v>
      </c>
      <c r="H860" s="22">
        <f>'Parameters and Results'!$B$10*H859 + (1-'Parameters and Results'!$B$10)*Data!I860^2</f>
        <v>1.0892591783954327E-4</v>
      </c>
      <c r="I860" s="8">
        <f t="shared" si="94"/>
        <v>0.16501963355881571</v>
      </c>
      <c r="J860" s="22">
        <f>'Parameters and Results'!$B$10*J859 + (1-'Parameters and Results'!$B$10)*Data!J860^2</f>
        <v>1.2848581335278002E-6</v>
      </c>
      <c r="K860" s="8">
        <f t="shared" si="95"/>
        <v>1.7922458910036593E-2</v>
      </c>
      <c r="L860" s="22">
        <f>'Parameters and Results'!$B$10*L859 + (1-'Parameters and Results'!$B$10)*Data!K860^2</f>
        <v>1.1472603867299838E-4</v>
      </c>
      <c r="M860" s="8">
        <f t="shared" si="96"/>
        <v>0.16935616217973765</v>
      </c>
      <c r="N860" s="8">
        <f>Data!I860*$I$3023/I860</f>
        <v>1.7361011475097127E-2</v>
      </c>
      <c r="O860" s="8">
        <f>Data!J860*$K$3023/K860</f>
        <v>5.2745753649487668E-4</v>
      </c>
      <c r="P860" s="8">
        <f t="shared" si="97"/>
        <v>1.7888469011592006E-2</v>
      </c>
    </row>
    <row r="861" spans="1:16" x14ac:dyDescent="0.2">
      <c r="A861" s="3">
        <v>36342</v>
      </c>
      <c r="B861" s="22">
        <f>'Parameters and Results'!$B$10*'Volatility and Adjustment a)'!B860 + (1-'Parameters and Results'!$B$10)*Data!F861^2</f>
        <v>1.1488535536380134E-4</v>
      </c>
      <c r="C861" s="8">
        <f t="shared" si="91"/>
        <v>0.16947371135651199</v>
      </c>
      <c r="D861" s="22">
        <f>'Parameters and Results'!$B$10*'Volatility and Adjustment a)'!D860 + (1-'Parameters and Results'!$B$10)*Data!G861^2</f>
        <v>1.1970267771281911E-4</v>
      </c>
      <c r="E861" s="8">
        <f t="shared" si="92"/>
        <v>0.17299037380214188</v>
      </c>
      <c r="F861" s="22">
        <f>'Parameters and Results'!$B$10*'Volatility and Adjustment a)'!F860 + (1-'Parameters and Results'!$B$10)*Data!H861^2</f>
        <v>1.3419629394623684E-5</v>
      </c>
      <c r="G861" s="8">
        <f t="shared" si="93"/>
        <v>5.7921562035704123E-2</v>
      </c>
      <c r="H861" s="22">
        <f>'Parameters and Results'!$B$10*H860 + (1-'Parameters and Results'!$B$10)*Data!I861^2</f>
        <v>1.4459051369639019E-4</v>
      </c>
      <c r="I861" s="8">
        <f t="shared" si="94"/>
        <v>0.19012529664433808</v>
      </c>
      <c r="J861" s="22">
        <f>'Parameters and Results'!$B$10*J860 + (1-'Parameters and Results'!$B$10)*Data!J861^2</f>
        <v>1.2077666455161322E-6</v>
      </c>
      <c r="K861" s="8">
        <f t="shared" si="95"/>
        <v>1.7376468610711241E-2</v>
      </c>
      <c r="L861" s="22">
        <f>'Parameters and Results'!$B$10*L860 + (1-'Parameters and Results'!$B$10)*Data!K861^2</f>
        <v>1.5004262727983799E-4</v>
      </c>
      <c r="M861" s="8">
        <f t="shared" si="96"/>
        <v>0.19367668114659414</v>
      </c>
      <c r="N861" s="8">
        <f>Data!I861*$I$3023/I861</f>
        <v>3.9927018393083387E-2</v>
      </c>
      <c r="O861" s="8">
        <f>Data!J861*$K$3023/K861</f>
        <v>0</v>
      </c>
      <c r="P861" s="8">
        <f t="shared" si="97"/>
        <v>3.9927018393083387E-2</v>
      </c>
    </row>
    <row r="862" spans="1:16" x14ac:dyDescent="0.2">
      <c r="A862" s="3">
        <v>36343</v>
      </c>
      <c r="B862" s="22">
        <f>'Parameters and Results'!$B$10*'Volatility and Adjustment a)'!B861 + (1-'Parameters and Results'!$B$10)*Data!F862^2</f>
        <v>1.0800505294462151E-4</v>
      </c>
      <c r="C862" s="8">
        <f t="shared" si="91"/>
        <v>0.16432061111179991</v>
      </c>
      <c r="D862" s="22">
        <f>'Parameters and Results'!$B$10*'Volatility and Adjustment a)'!D861 + (1-'Parameters and Results'!$B$10)*Data!G862^2</f>
        <v>1.1580802701025418E-4</v>
      </c>
      <c r="E862" s="8">
        <f t="shared" si="92"/>
        <v>0.17015289228386199</v>
      </c>
      <c r="F862" s="22">
        <f>'Parameters and Results'!$B$10*'Volatility and Adjustment a)'!F861 + (1-'Parameters and Results'!$B$10)*Data!H862^2</f>
        <v>1.2790141841098238E-5</v>
      </c>
      <c r="G862" s="8">
        <f t="shared" si="93"/>
        <v>5.6546754639630374E-2</v>
      </c>
      <c r="H862" s="22">
        <f>'Parameters and Results'!$B$10*H861 + (1-'Parameters and Results'!$B$10)*Data!I862^2</f>
        <v>1.3707753035640266E-4</v>
      </c>
      <c r="I862" s="8">
        <f t="shared" si="94"/>
        <v>0.18511991408030815</v>
      </c>
      <c r="J862" s="22">
        <f>'Parameters and Results'!$B$10*J861 + (1-'Parameters and Results'!$B$10)*Data!J862^2</f>
        <v>1.1511127656988419E-6</v>
      </c>
      <c r="K862" s="8">
        <f t="shared" si="95"/>
        <v>1.6964026391889115E-2</v>
      </c>
      <c r="L862" s="22">
        <f>'Parameters and Results'!$B$10*L861 + (1-'Parameters and Results'!$B$10)*Data!K862^2</f>
        <v>1.4194717793682284E-4</v>
      </c>
      <c r="M862" s="8">
        <f t="shared" si="96"/>
        <v>0.18837938975430862</v>
      </c>
      <c r="N862" s="8">
        <f>Data!I862*$I$3023/I862</f>
        <v>6.8058647278968478E-3</v>
      </c>
      <c r="O862" s="8">
        <f>Data!J862*$K$3023/K862</f>
        <v>-9.4004489519506436E-4</v>
      </c>
      <c r="P862" s="8">
        <f t="shared" si="97"/>
        <v>5.8658198327017838E-3</v>
      </c>
    </row>
    <row r="863" spans="1:16" x14ac:dyDescent="0.2">
      <c r="A863" s="3">
        <v>36347</v>
      </c>
      <c r="B863" s="22">
        <f>'Parameters and Results'!$B$10*'Volatility and Adjustment a)'!B862 + (1-'Parameters and Results'!$B$10)*Data!F863^2</f>
        <v>1.2464674068504231E-4</v>
      </c>
      <c r="C863" s="8">
        <f t="shared" si="91"/>
        <v>0.17652672650695297</v>
      </c>
      <c r="D863" s="22">
        <f>'Parameters and Results'!$B$10*'Volatility and Adjustment a)'!D862 + (1-'Parameters and Results'!$B$10)*Data!G863^2</f>
        <v>1.0915811914734627E-4</v>
      </c>
      <c r="E863" s="8">
        <f t="shared" si="92"/>
        <v>0.16519542907367796</v>
      </c>
      <c r="F863" s="22">
        <f>'Parameters and Results'!$B$10*'Volatility and Adjustment a)'!F862 + (1-'Parameters and Results'!$B$10)*Data!H863^2</f>
        <v>1.4642192498014189E-5</v>
      </c>
      <c r="G863" s="8">
        <f t="shared" si="93"/>
        <v>6.0502463788704899E-2</v>
      </c>
      <c r="H863" s="22">
        <f>'Parameters and Results'!$B$10*H862 + (1-'Parameters and Results'!$B$10)*Data!I863^2</f>
        <v>1.4415975399192387E-4</v>
      </c>
      <c r="I863" s="8">
        <f t="shared" si="94"/>
        <v>0.18984187761919383</v>
      </c>
      <c r="J863" s="22">
        <f>'Parameters and Results'!$B$10*J862 + (1-'Parameters and Results'!$B$10)*Data!J863^2</f>
        <v>1.3177973248212774E-6</v>
      </c>
      <c r="K863" s="8">
        <f t="shared" si="95"/>
        <v>1.8150739136611471E-2</v>
      </c>
      <c r="L863" s="22">
        <f>'Parameters and Results'!$B$10*L862 + (1-'Parameters and Results'!$B$10)*Data!K863^2</f>
        <v>1.5277224564201416E-4</v>
      </c>
      <c r="M863" s="8">
        <f t="shared" si="96"/>
        <v>0.19543045159468761</v>
      </c>
      <c r="N863" s="8">
        <f>Data!I863*$I$3023/I863</f>
        <v>2.4082470453760267E-2</v>
      </c>
      <c r="O863" s="8">
        <f>Data!J863*$K$3023/K863</f>
        <v>3.3924640569770793E-3</v>
      </c>
      <c r="P863" s="8">
        <f t="shared" si="97"/>
        <v>2.7474934510737348E-2</v>
      </c>
    </row>
    <row r="864" spans="1:16" x14ac:dyDescent="0.2">
      <c r="A864" s="3">
        <v>36348</v>
      </c>
      <c r="B864" s="22">
        <f>'Parameters and Results'!$B$10*'Volatility and Adjustment a)'!B863 + (1-'Parameters and Results'!$B$10)*Data!F864^2</f>
        <v>1.1790729736277532E-4</v>
      </c>
      <c r="C864" s="8">
        <f t="shared" si="91"/>
        <v>0.17168816016456648</v>
      </c>
      <c r="D864" s="22">
        <f>'Parameters and Results'!$B$10*'Volatility and Adjustment a)'!D863 + (1-'Parameters and Results'!$B$10)*Data!G864^2</f>
        <v>1.0446371428706243E-4</v>
      </c>
      <c r="E864" s="8">
        <f t="shared" si="92"/>
        <v>0.1616042343868675</v>
      </c>
      <c r="F864" s="22">
        <f>'Parameters and Results'!$B$10*'Volatility and Adjustment a)'!F863 + (1-'Parameters and Results'!$B$10)*Data!H864^2</f>
        <v>1.5576666796610641E-5</v>
      </c>
      <c r="G864" s="8">
        <f t="shared" si="93"/>
        <v>6.2403258722222674E-2</v>
      </c>
      <c r="H864" s="22">
        <f>'Parameters and Results'!$B$10*H863 + (1-'Parameters and Results'!$B$10)*Data!I864^2</f>
        <v>1.3551045405410501E-4</v>
      </c>
      <c r="I864" s="8">
        <f t="shared" si="94"/>
        <v>0.18405872300308468</v>
      </c>
      <c r="J864" s="22">
        <f>'Parameters and Results'!$B$10*J863 + (1-'Parameters and Results'!$B$10)*Data!J864^2</f>
        <v>1.4019000116949581E-6</v>
      </c>
      <c r="K864" s="8">
        <f t="shared" si="95"/>
        <v>1.8720977616666804E-2</v>
      </c>
      <c r="L864" s="22">
        <f>'Parameters and Results'!$B$10*L863 + (1-'Parameters and Results'!$B$10)*Data!K864^2</f>
        <v>1.4375572080498069E-4</v>
      </c>
      <c r="M864" s="8">
        <f t="shared" si="96"/>
        <v>0.18957565825085554</v>
      </c>
      <c r="N864" s="8">
        <f>Data!I864*$I$3023/I864</f>
        <v>-1.0723722199811583E-4</v>
      </c>
      <c r="O864" s="8">
        <f>Data!J864*$K$3023/K864</f>
        <v>2.7363700740519604E-3</v>
      </c>
      <c r="P864" s="8">
        <f t="shared" si="97"/>
        <v>2.6291328520538448E-3</v>
      </c>
    </row>
    <row r="865" spans="1:16" x14ac:dyDescent="0.2">
      <c r="A865" s="3">
        <v>36349</v>
      </c>
      <c r="B865" s="22">
        <f>'Parameters and Results'!$B$10*'Volatility and Adjustment a)'!B864 + (1-'Parameters and Results'!$B$10)*Data!F865^2</f>
        <v>1.1306304395861341E-4</v>
      </c>
      <c r="C865" s="8">
        <f t="shared" si="91"/>
        <v>0.16812424271845317</v>
      </c>
      <c r="D865" s="22">
        <f>'Parameters and Results'!$B$10*'Volatility and Adjustment a)'!D864 + (1-'Parameters and Results'!$B$10)*Data!G865^2</f>
        <v>9.8259812013314318E-5</v>
      </c>
      <c r="E865" s="8">
        <f t="shared" si="92"/>
        <v>0.15673210584729785</v>
      </c>
      <c r="F865" s="22">
        <f>'Parameters and Results'!$B$10*'Volatility and Adjustment a)'!F864 + (1-'Parameters and Results'!$B$10)*Data!H865^2</f>
        <v>1.4796367199217483E-5</v>
      </c>
      <c r="G865" s="8">
        <f t="shared" si="93"/>
        <v>6.0820159485193481E-2</v>
      </c>
      <c r="H865" s="22">
        <f>'Parameters and Results'!$B$10*H864 + (1-'Parameters and Results'!$B$10)*Data!I865^2</f>
        <v>1.2946274913872669E-4</v>
      </c>
      <c r="I865" s="8">
        <f t="shared" si="94"/>
        <v>0.17990466165355937</v>
      </c>
      <c r="J865" s="22">
        <f>'Parameters and Results'!$B$10*J864 + (1-'Parameters and Results'!$B$10)*Data!J865^2</f>
        <v>1.331673047929574E-6</v>
      </c>
      <c r="K865" s="8">
        <f t="shared" si="95"/>
        <v>1.8246047845558049E-2</v>
      </c>
      <c r="L865" s="22">
        <f>'Parameters and Results'!$B$10*L864 + (1-'Parameters and Results'!$B$10)*Data!K865^2</f>
        <v>1.3688703625309008E-4</v>
      </c>
      <c r="M865" s="8">
        <f t="shared" si="96"/>
        <v>0.18499124050417232</v>
      </c>
      <c r="N865" s="8">
        <f>Data!I865*$I$3023/I865</f>
        <v>-9.374409122417925E-3</v>
      </c>
      <c r="O865" s="8">
        <f>Data!J865*$K$3023/K865</f>
        <v>8.1906522007757791E-4</v>
      </c>
      <c r="P865" s="8">
        <f t="shared" si="97"/>
        <v>-8.5553439023403465E-3</v>
      </c>
    </row>
    <row r="866" spans="1:16" x14ac:dyDescent="0.2">
      <c r="A866" s="3">
        <v>36350</v>
      </c>
      <c r="B866" s="22">
        <f>'Parameters and Results'!$B$10*'Volatility and Adjustment a)'!B865 + (1-'Parameters and Results'!$B$10)*Data!F866^2</f>
        <v>1.0631842666807498E-4</v>
      </c>
      <c r="C866" s="8">
        <f t="shared" si="91"/>
        <v>0.16303253254187872</v>
      </c>
      <c r="D866" s="22">
        <f>'Parameters and Results'!$B$10*'Volatility and Adjustment a)'!D865 + (1-'Parameters and Results'!$B$10)*Data!G866^2</f>
        <v>9.4771241101572305E-5</v>
      </c>
      <c r="E866" s="8">
        <f t="shared" si="92"/>
        <v>0.15392469027220124</v>
      </c>
      <c r="F866" s="22">
        <f>'Parameters and Results'!$B$10*'Volatility and Adjustment a)'!F865 + (1-'Parameters and Results'!$B$10)*Data!H866^2</f>
        <v>1.4862914898167641E-5</v>
      </c>
      <c r="G866" s="8">
        <f t="shared" si="93"/>
        <v>6.0956777511134153E-2</v>
      </c>
      <c r="H866" s="22">
        <f>'Parameters and Results'!$B$10*H865 + (1-'Parameters and Results'!$B$10)*Data!I866^2</f>
        <v>1.2271700646853019E-4</v>
      </c>
      <c r="I866" s="8">
        <f t="shared" si="94"/>
        <v>0.17515493603416532</v>
      </c>
      <c r="J866" s="22">
        <f>'Parameters and Results'!$B$10*J865 + (1-'Parameters and Results'!$B$10)*Data!J866^2</f>
        <v>1.3376623408350884E-6</v>
      </c>
      <c r="K866" s="8">
        <f t="shared" si="95"/>
        <v>1.8287033253340249E-2</v>
      </c>
      <c r="L866" s="22">
        <f>'Parameters and Results'!$B$10*L865 + (1-'Parameters and Results'!$B$10)*Data!K866^2</f>
        <v>1.3037428374920298E-4</v>
      </c>
      <c r="M866" s="8">
        <f t="shared" si="96"/>
        <v>0.18053689633230308</v>
      </c>
      <c r="N866" s="8">
        <f>Data!I866*$I$3023/I866</f>
        <v>6.7446215076232005E-3</v>
      </c>
      <c r="O866" s="8">
        <f>Data!J866*$K$3023/K866</f>
        <v>2.0324025259802459E-3</v>
      </c>
      <c r="P866" s="8">
        <f t="shared" si="97"/>
        <v>8.777024033603446E-3</v>
      </c>
    </row>
    <row r="867" spans="1:16" x14ac:dyDescent="0.2">
      <c r="A867" s="3">
        <v>36353</v>
      </c>
      <c r="B867" s="22">
        <f>'Parameters and Results'!$B$10*'Volatility and Adjustment a)'!B866 + (1-'Parameters and Results'!$B$10)*Data!F867^2</f>
        <v>1.0034775749037576E-4</v>
      </c>
      <c r="C867" s="8">
        <f t="shared" si="91"/>
        <v>0.15838857083954619</v>
      </c>
      <c r="D867" s="22">
        <f>'Parameters and Results'!$B$10*'Volatility and Adjustment a)'!D866 + (1-'Parameters and Results'!$B$10)*Data!G867^2</f>
        <v>8.9618928695277223E-5</v>
      </c>
      <c r="E867" s="8">
        <f t="shared" si="92"/>
        <v>0.14968210371924665</v>
      </c>
      <c r="F867" s="22">
        <f>'Parameters and Results'!$B$10*'Volatility and Adjustment a)'!F866 + (1-'Parameters and Results'!$B$10)*Data!H867^2</f>
        <v>1.4430742456531874E-5</v>
      </c>
      <c r="G867" s="8">
        <f t="shared" si="93"/>
        <v>6.0064012637626604E-2</v>
      </c>
      <c r="H867" s="22">
        <f>'Parameters and Results'!$B$10*H866 + (1-'Parameters and Results'!$B$10)*Data!I867^2</f>
        <v>1.1626371411285559E-4</v>
      </c>
      <c r="I867" s="8">
        <f t="shared" si="94"/>
        <v>0.17048732659119825</v>
      </c>
      <c r="J867" s="22">
        <f>'Parameters and Results'!$B$10*J866 + (1-'Parameters and Results'!$B$10)*Data!J867^2</f>
        <v>1.2987668210878691E-6</v>
      </c>
      <c r="K867" s="8">
        <f t="shared" si="95"/>
        <v>1.8019203791287984E-2</v>
      </c>
      <c r="L867" s="22">
        <f>'Parameters and Results'!$B$10*L866 + (1-'Parameters and Results'!$B$10)*Data!K867^2</f>
        <v>1.2389088903352066E-4</v>
      </c>
      <c r="M867" s="8">
        <f t="shared" si="96"/>
        <v>0.17599068798768919</v>
      </c>
      <c r="N867" s="8">
        <f>Data!I867*$I$3023/I867</f>
        <v>-6.5375266221757563E-3</v>
      </c>
      <c r="O867" s="8">
        <f>Data!J867*$K$3023/K867</f>
        <v>-1.4313944377097598E-3</v>
      </c>
      <c r="P867" s="8">
        <f t="shared" si="97"/>
        <v>-7.968921059885517E-3</v>
      </c>
    </row>
    <row r="868" spans="1:16" x14ac:dyDescent="0.2">
      <c r="A868" s="3">
        <v>36354</v>
      </c>
      <c r="B868" s="22">
        <f>'Parameters and Results'!$B$10*'Volatility and Adjustment a)'!B867 + (1-'Parameters and Results'!$B$10)*Data!F868^2</f>
        <v>1.0851967260406074E-4</v>
      </c>
      <c r="C868" s="8">
        <f t="shared" si="91"/>
        <v>0.16471162117778815</v>
      </c>
      <c r="D868" s="22">
        <f>'Parameters and Results'!$B$10*'Volatility and Adjustment a)'!D867 + (1-'Parameters and Results'!$B$10)*Data!G868^2</f>
        <v>8.51862795317132E-5</v>
      </c>
      <c r="E868" s="8">
        <f t="shared" si="92"/>
        <v>0.14593344333266553</v>
      </c>
      <c r="F868" s="22">
        <f>'Parameters and Results'!$B$10*'Volatility and Adjustment a)'!F867 + (1-'Parameters and Results'!$B$10)*Data!H868^2</f>
        <v>1.3580754156838761E-5</v>
      </c>
      <c r="G868" s="8">
        <f t="shared" si="93"/>
        <v>5.8268246405822871E-2</v>
      </c>
      <c r="H868" s="22">
        <f>'Parameters and Results'!$B$10*H867 + (1-'Parameters and Results'!$B$10)*Data!I868^2</f>
        <v>1.2388955034094382E-4</v>
      </c>
      <c r="I868" s="8">
        <f t="shared" si="94"/>
        <v>0.17598973715883537</v>
      </c>
      <c r="J868" s="22">
        <f>'Parameters and Results'!$B$10*J867 + (1-'Parameters and Results'!$B$10)*Data!J868^2</f>
        <v>1.222267874115489E-6</v>
      </c>
      <c r="K868" s="8">
        <f t="shared" si="95"/>
        <v>1.7480473921746866E-2</v>
      </c>
      <c r="L868" s="22">
        <f>'Parameters and Results'!$B$10*L867 + (1-'Parameters and Results'!$B$10)*Data!K868^2</f>
        <v>1.3134922567054416E-4</v>
      </c>
      <c r="M868" s="8">
        <f t="shared" si="96"/>
        <v>0.18121066860876608</v>
      </c>
      <c r="N868" s="8">
        <f>Data!I868*$I$3023/I868</f>
        <v>-2.53725163957918E-2</v>
      </c>
      <c r="O868" s="8">
        <f>Data!J868*$K$3023/K868</f>
        <v>-2.740632235365711E-4</v>
      </c>
      <c r="P868" s="8">
        <f t="shared" si="97"/>
        <v>-2.5646579619328373E-2</v>
      </c>
    </row>
    <row r="869" spans="1:16" x14ac:dyDescent="0.2">
      <c r="A869" s="3">
        <v>36355</v>
      </c>
      <c r="B869" s="22">
        <f>'Parameters and Results'!$B$10*'Volatility and Adjustment a)'!B868 + (1-'Parameters and Results'!$B$10)*Data!F869^2</f>
        <v>1.0309601991681958E-4</v>
      </c>
      <c r="C869" s="8">
        <f t="shared" si="91"/>
        <v>0.16054284468391886</v>
      </c>
      <c r="D869" s="22">
        <f>'Parameters and Results'!$B$10*'Volatility and Adjustment a)'!D868 + (1-'Parameters and Results'!$B$10)*Data!G869^2</f>
        <v>8.0729538569061411E-5</v>
      </c>
      <c r="E869" s="8">
        <f t="shared" si="92"/>
        <v>0.14206471990703867</v>
      </c>
      <c r="F869" s="22">
        <f>'Parameters and Results'!$B$10*'Volatility and Adjustment a)'!F868 + (1-'Parameters and Results'!$B$10)*Data!H869^2</f>
        <v>1.3939654061313236E-5</v>
      </c>
      <c r="G869" s="8">
        <f t="shared" si="93"/>
        <v>5.9033156067826061E-2</v>
      </c>
      <c r="H869" s="22">
        <f>'Parameters and Results'!$B$10*H868 + (1-'Parameters and Results'!$B$10)*Data!I869^2</f>
        <v>1.1827688258949292E-4</v>
      </c>
      <c r="I869" s="8">
        <f t="shared" si="94"/>
        <v>0.1719570313984666</v>
      </c>
      <c r="J869" s="22">
        <f>'Parameters and Results'!$B$10*J868 + (1-'Parameters and Results'!$B$10)*Data!J869^2</f>
        <v>1.2545688655181915E-6</v>
      </c>
      <c r="K869" s="8">
        <f t="shared" si="95"/>
        <v>1.7709946820347822E-2</v>
      </c>
      <c r="L869" s="22">
        <f>'Parameters and Results'!$B$10*L868 + (1-'Parameters and Results'!$B$10)*Data!K869^2</f>
        <v>1.2451749654919335E-4</v>
      </c>
      <c r="M869" s="8">
        <f t="shared" si="96"/>
        <v>0.17643518395518037</v>
      </c>
      <c r="N869" s="8">
        <f>Data!I869*$I$3023/I869</f>
        <v>9.1695847306927196E-3</v>
      </c>
      <c r="O869" s="8">
        <f>Data!J869*$K$3023/K869</f>
        <v>-2.3274127153155482E-3</v>
      </c>
      <c r="P869" s="8">
        <f t="shared" si="97"/>
        <v>6.8421720153771714E-3</v>
      </c>
    </row>
    <row r="870" spans="1:16" x14ac:dyDescent="0.2">
      <c r="A870" s="3">
        <v>36356</v>
      </c>
      <c r="B870" s="22">
        <f>'Parameters and Results'!$B$10*'Volatility and Adjustment a)'!B869 + (1-'Parameters and Results'!$B$10)*Data!F870^2</f>
        <v>1.1154829150603988E-4</v>
      </c>
      <c r="C870" s="8">
        <f t="shared" si="91"/>
        <v>0.16699423006951458</v>
      </c>
      <c r="D870" s="22">
        <f>'Parameters and Results'!$B$10*'Volatility and Adjustment a)'!D869 + (1-'Parameters and Results'!$B$10)*Data!G870^2</f>
        <v>7.987691380765878E-5</v>
      </c>
      <c r="E870" s="8">
        <f t="shared" si="92"/>
        <v>0.14131252050655205</v>
      </c>
      <c r="F870" s="22">
        <f>'Parameters and Results'!$B$10*'Volatility and Adjustment a)'!F869 + (1-'Parameters and Results'!$B$10)*Data!H870^2</f>
        <v>1.3323752858940221E-5</v>
      </c>
      <c r="G870" s="8">
        <f t="shared" si="93"/>
        <v>5.771428085608496E-2</v>
      </c>
      <c r="H870" s="22">
        <f>'Parameters and Results'!$B$10*H869 + (1-'Parameters and Results'!$B$10)*Data!I870^2</f>
        <v>1.3077440601156099E-4</v>
      </c>
      <c r="I870" s="8">
        <f t="shared" si="94"/>
        <v>0.18081372044977739</v>
      </c>
      <c r="J870" s="22">
        <f>'Parameters and Results'!$B$10*J869 + (1-'Parameters and Results'!$B$10)*Data!J870^2</f>
        <v>1.1991377573046203E-6</v>
      </c>
      <c r="K870" s="8">
        <f t="shared" si="95"/>
        <v>1.7314284256825491E-2</v>
      </c>
      <c r="L870" s="22">
        <f>'Parameters and Results'!$B$10*L869 + (1-'Parameters and Results'!$B$10)*Data!K870^2</f>
        <v>1.3541333848948929E-4</v>
      </c>
      <c r="M870" s="8">
        <f t="shared" si="96"/>
        <v>0.18399275698345388</v>
      </c>
      <c r="N870" s="8">
        <f>Data!I870*$I$3023/I870</f>
        <v>2.8607602538667846E-2</v>
      </c>
      <c r="O870" s="8">
        <f>Data!J870*$K$3023/K870</f>
        <v>-1.031767589470956E-3</v>
      </c>
      <c r="P870" s="8">
        <f t="shared" si="97"/>
        <v>2.7575834949196888E-2</v>
      </c>
    </row>
    <row r="871" spans="1:16" x14ac:dyDescent="0.2">
      <c r="A871" s="3">
        <v>36357</v>
      </c>
      <c r="B871" s="22">
        <f>'Parameters and Results'!$B$10*'Volatility and Adjustment a)'!B870 + (1-'Parameters and Results'!$B$10)*Data!F871^2</f>
        <v>1.0504899330216121E-4</v>
      </c>
      <c r="C871" s="8">
        <f t="shared" si="91"/>
        <v>0.16205631220517239</v>
      </c>
      <c r="D871" s="22">
        <f>'Parameters and Results'!$B$10*'Volatility and Adjustment a)'!D870 + (1-'Parameters and Results'!$B$10)*Data!G871^2</f>
        <v>7.7601532860598546E-5</v>
      </c>
      <c r="E871" s="8">
        <f t="shared" si="92"/>
        <v>0.13928525842726372</v>
      </c>
      <c r="F871" s="22">
        <f>'Parameters and Results'!$B$10*'Volatility and Adjustment a)'!F870 + (1-'Parameters and Results'!$B$10)*Data!H871^2</f>
        <v>1.2977664362868213E-5</v>
      </c>
      <c r="G871" s="8">
        <f t="shared" si="93"/>
        <v>5.6959776076781175E-2</v>
      </c>
      <c r="H871" s="22">
        <f>'Parameters and Results'!$B$10*H870 + (1-'Parameters and Results'!$B$10)*Data!I871^2</f>
        <v>1.2315049304631223E-4</v>
      </c>
      <c r="I871" s="8">
        <f t="shared" si="94"/>
        <v>0.17546402269860925</v>
      </c>
      <c r="J871" s="22">
        <f>'Parameters and Results'!$B$10*J870 + (1-'Parameters and Results'!$B$10)*Data!J871^2</f>
        <v>1.1679897926581394E-6</v>
      </c>
      <c r="K871" s="8">
        <f t="shared" si="95"/>
        <v>1.7087932823034353E-2</v>
      </c>
      <c r="L871" s="22">
        <f>'Parameters and Results'!$B$10*L870 + (1-'Parameters and Results'!$B$10)*Data!K871^2</f>
        <v>1.2774246966411792E-4</v>
      </c>
      <c r="M871" s="8">
        <f t="shared" si="96"/>
        <v>0.17870539280063566</v>
      </c>
      <c r="N871" s="8">
        <f>Data!I871*$I$3023/I871</f>
        <v>3.1417878908147879E-3</v>
      </c>
      <c r="O871" s="8">
        <f>Data!J871*$K$3023/K871</f>
        <v>1.4990794590441262E-3</v>
      </c>
      <c r="P871" s="8">
        <f t="shared" si="97"/>
        <v>4.6408673498589143E-3</v>
      </c>
    </row>
    <row r="872" spans="1:16" x14ac:dyDescent="0.2">
      <c r="A872" s="3">
        <v>36360</v>
      </c>
      <c r="B872" s="22">
        <f>'Parameters and Results'!$B$10*'Volatility and Adjustment a)'!B871 + (1-'Parameters and Results'!$B$10)*Data!F872^2</f>
        <v>1.0765736432161535E-4</v>
      </c>
      <c r="C872" s="8">
        <f t="shared" si="91"/>
        <v>0.16405590839833792</v>
      </c>
      <c r="D872" s="22">
        <f>'Parameters and Results'!$B$10*'Volatility and Adjustment a)'!D871 + (1-'Parameters and Results'!$B$10)*Data!G872^2</f>
        <v>7.666704002145699E-5</v>
      </c>
      <c r="E872" s="8">
        <f t="shared" si="92"/>
        <v>0.13844406814798621</v>
      </c>
      <c r="F872" s="22">
        <f>'Parameters and Results'!$B$10*'Volatility and Adjustment a)'!F871 + (1-'Parameters and Results'!$B$10)*Data!H872^2</f>
        <v>1.2214731128710475E-5</v>
      </c>
      <c r="G872" s="8">
        <f t="shared" si="93"/>
        <v>5.5260137370238396E-2</v>
      </c>
      <c r="H872" s="22">
        <f>'Parameters and Results'!$B$10*H871 + (1-'Parameters and Results'!$B$10)*Data!I872^2</f>
        <v>1.2911151495923371E-4</v>
      </c>
      <c r="I872" s="8">
        <f t="shared" si="94"/>
        <v>0.17966045402316122</v>
      </c>
      <c r="J872" s="22">
        <f>'Parameters and Results'!$B$10*J871 + (1-'Parameters and Results'!$B$10)*Data!J872^2</f>
        <v>1.0993258015839429E-6</v>
      </c>
      <c r="K872" s="8">
        <f t="shared" si="95"/>
        <v>1.657804121107152E-2</v>
      </c>
      <c r="L872" s="22">
        <f>'Parameters and Results'!$B$10*L871 + (1-'Parameters and Results'!$B$10)*Data!K872^2</f>
        <v>1.3370431102714545E-4</v>
      </c>
      <c r="M872" s="8">
        <f t="shared" si="96"/>
        <v>0.18282800047253803</v>
      </c>
      <c r="N872" s="8">
        <f>Data!I872*$I$3023/I872</f>
        <v>-2.3765051513832996E-2</v>
      </c>
      <c r="O872" s="8">
        <f>Data!J872*$K$3023/K872</f>
        <v>-2.8779837699245339E-4</v>
      </c>
      <c r="P872" s="8">
        <f t="shared" si="97"/>
        <v>-2.4052849890825449E-2</v>
      </c>
    </row>
    <row r="873" spans="1:16" x14ac:dyDescent="0.2">
      <c r="A873" s="3">
        <v>36361</v>
      </c>
      <c r="B873" s="22">
        <f>'Parameters and Results'!$B$10*'Volatility and Adjustment a)'!B872 + (1-'Parameters and Results'!$B$10)*Data!F873^2</f>
        <v>1.133716310234371E-4</v>
      </c>
      <c r="C873" s="8">
        <f t="shared" si="91"/>
        <v>0.16835352017661903</v>
      </c>
      <c r="D873" s="22">
        <f>'Parameters and Results'!$B$10*'Volatility and Adjustment a)'!D872 + (1-'Parameters and Results'!$B$10)*Data!G873^2</f>
        <v>1.0095359533641486E-4</v>
      </c>
      <c r="E873" s="8">
        <f t="shared" si="92"/>
        <v>0.15886597758520771</v>
      </c>
      <c r="F873" s="22">
        <f>'Parameters and Results'!$B$10*'Volatility and Adjustment a)'!F872 + (1-'Parameters and Results'!$B$10)*Data!H873^2</f>
        <v>1.2679933216797375E-5</v>
      </c>
      <c r="G873" s="8">
        <f t="shared" si="93"/>
        <v>5.6302604772775336E-2</v>
      </c>
      <c r="H873" s="22">
        <f>'Parameters and Results'!$B$10*H872 + (1-'Parameters and Results'!$B$10)*Data!I873^2</f>
        <v>1.568297713984151E-4</v>
      </c>
      <c r="I873" s="8">
        <f t="shared" si="94"/>
        <v>0.19800869387378872</v>
      </c>
      <c r="J873" s="22">
        <f>'Parameters and Results'!$B$10*J872 + (1-'Parameters and Results'!$B$10)*Data!J873^2</f>
        <v>1.1411939895117643E-6</v>
      </c>
      <c r="K873" s="8">
        <f t="shared" si="95"/>
        <v>1.6890781431832601E-2</v>
      </c>
      <c r="L873" s="22">
        <f>'Parameters and Results'!$B$10*L872 + (1-'Parameters and Results'!$B$10)*Data!K873^2</f>
        <v>1.6516589122169252E-4</v>
      </c>
      <c r="M873" s="8">
        <f t="shared" si="96"/>
        <v>0.20320303345526891</v>
      </c>
      <c r="N873" s="8">
        <f>Data!I873*$I$3023/I873</f>
        <v>-3.5145132341185499E-2</v>
      </c>
      <c r="O873" s="8">
        <f>Data!J873*$K$3023/K873</f>
        <v>-2.4654602231212542E-3</v>
      </c>
      <c r="P873" s="8">
        <f t="shared" si="97"/>
        <v>-3.7610592564306752E-2</v>
      </c>
    </row>
    <row r="874" spans="1:16" x14ac:dyDescent="0.2">
      <c r="A874" s="3">
        <v>36362</v>
      </c>
      <c r="B874" s="22">
        <f>'Parameters and Results'!$B$10*'Volatility and Adjustment a)'!B873 + (1-'Parameters and Results'!$B$10)*Data!F874^2</f>
        <v>1.1230655714006431E-4</v>
      </c>
      <c r="C874" s="8">
        <f t="shared" si="91"/>
        <v>0.16756085248355618</v>
      </c>
      <c r="D874" s="22">
        <f>'Parameters and Results'!$B$10*'Volatility and Adjustment a)'!D873 + (1-'Parameters and Results'!$B$10)*Data!G874^2</f>
        <v>9.504788160115666E-5</v>
      </c>
      <c r="E874" s="8">
        <f t="shared" si="92"/>
        <v>0.15414918228874641</v>
      </c>
      <c r="F874" s="22">
        <f>'Parameters and Results'!$B$10*'Volatility and Adjustment a)'!F873 + (1-'Parameters and Results'!$B$10)*Data!H874^2</f>
        <v>1.2975023900486652E-5</v>
      </c>
      <c r="G874" s="8">
        <f t="shared" si="93"/>
        <v>5.6953981205194633E-2</v>
      </c>
      <c r="H874" s="22">
        <f>'Parameters and Results'!$B$10*H873 + (1-'Parameters and Results'!$B$10)*Data!I874^2</f>
        <v>1.5097569281681777E-4</v>
      </c>
      <c r="I874" s="8">
        <f t="shared" si="94"/>
        <v>0.19427795346926127</v>
      </c>
      <c r="J874" s="22">
        <f>'Parameters and Results'!$B$10*J873 + (1-'Parameters and Results'!$B$10)*Data!J874^2</f>
        <v>1.1677521510437993E-6</v>
      </c>
      <c r="K874" s="8">
        <f t="shared" si="95"/>
        <v>1.7086194361558393E-2</v>
      </c>
      <c r="L874" s="22">
        <f>'Parameters and Results'!$B$10*L873 + (1-'Parameters and Results'!$B$10)*Data!K874^2</f>
        <v>1.6006925547682211E-4</v>
      </c>
      <c r="M874" s="8">
        <f t="shared" si="96"/>
        <v>0.20004327999011995</v>
      </c>
      <c r="N874" s="8">
        <f>Data!I874*$I$3023/I874</f>
        <v>-1.134199074883345E-2</v>
      </c>
      <c r="O874" s="8">
        <f>Data!J874*$K$3023/K874</f>
        <v>-2.2880581955879928E-3</v>
      </c>
      <c r="P874" s="8">
        <f t="shared" si="97"/>
        <v>-1.3630048944421443E-2</v>
      </c>
    </row>
    <row r="875" spans="1:16" x14ac:dyDescent="0.2">
      <c r="A875" s="3">
        <v>36363</v>
      </c>
      <c r="B875" s="22">
        <f>'Parameters and Results'!$B$10*'Volatility and Adjustment a)'!B874 + (1-'Parameters and Results'!$B$10)*Data!F875^2</f>
        <v>1.0710940780342058E-4</v>
      </c>
      <c r="C875" s="8">
        <f t="shared" si="91"/>
        <v>0.16363786832776558</v>
      </c>
      <c r="D875" s="22">
        <f>'Parameters and Results'!$B$10*'Volatility and Adjustment a)'!D874 + (1-'Parameters and Results'!$B$10)*Data!G875^2</f>
        <v>1.000723371734539E-4</v>
      </c>
      <c r="E875" s="8">
        <f t="shared" si="92"/>
        <v>0.15817106022709551</v>
      </c>
      <c r="F875" s="22">
        <f>'Parameters and Results'!$B$10*'Volatility and Adjustment a)'!F874 + (1-'Parameters and Results'!$B$10)*Data!H875^2</f>
        <v>1.3340741457773259E-5</v>
      </c>
      <c r="G875" s="8">
        <f t="shared" si="93"/>
        <v>5.7751063751616857E-2</v>
      </c>
      <c r="H875" s="22">
        <f>'Parameters and Results'!$B$10*H874 + (1-'Parameters and Results'!$B$10)*Data!I875^2</f>
        <v>1.5006775023035742E-4</v>
      </c>
      <c r="I875" s="8">
        <f t="shared" si="94"/>
        <v>0.19369289495897715</v>
      </c>
      <c r="J875" s="22">
        <f>'Parameters and Results'!$B$10*J874 + (1-'Parameters and Results'!$B$10)*Data!J875^2</f>
        <v>1.2006667311995939E-6</v>
      </c>
      <c r="K875" s="8">
        <f t="shared" si="95"/>
        <v>1.7325319125485062E-2</v>
      </c>
      <c r="L875" s="22">
        <f>'Parameters and Results'!$B$10*L874 + (1-'Parameters and Results'!$B$10)*Data!K875^2</f>
        <v>1.6055099574835448E-4</v>
      </c>
      <c r="M875" s="8">
        <f t="shared" si="96"/>
        <v>0.20034407637134827</v>
      </c>
      <c r="N875" s="8">
        <f>Data!I875*$I$3023/I875</f>
        <v>-1.7223874610388844E-2</v>
      </c>
      <c r="O875" s="8">
        <f>Data!J875*$K$3023/K875</f>
        <v>-2.348967925483658E-3</v>
      </c>
      <c r="P875" s="8">
        <f t="shared" si="97"/>
        <v>-1.9572842535872503E-2</v>
      </c>
    </row>
    <row r="876" spans="1:16" x14ac:dyDescent="0.2">
      <c r="A876" s="3">
        <v>36364</v>
      </c>
      <c r="B876" s="22">
        <f>'Parameters and Results'!$B$10*'Volatility and Adjustment a)'!B875 + (1-'Parameters and Results'!$B$10)*Data!F876^2</f>
        <v>1.1322528094710671E-4</v>
      </c>
      <c r="C876" s="8">
        <f t="shared" si="91"/>
        <v>0.16824482231788496</v>
      </c>
      <c r="D876" s="22">
        <f>'Parameters and Results'!$B$10*'Volatility and Adjustment a)'!D875 + (1-'Parameters and Results'!$B$10)*Data!G876^2</f>
        <v>9.4595654093100739E-5</v>
      </c>
      <c r="E876" s="8">
        <f t="shared" si="92"/>
        <v>0.1537820325111981</v>
      </c>
      <c r="F876" s="22">
        <f>'Parameters and Results'!$B$10*'Volatility and Adjustment a)'!F875 + (1-'Parameters and Results'!$B$10)*Data!H876^2</f>
        <v>1.3266655640165411E-5</v>
      </c>
      <c r="G876" s="8">
        <f t="shared" si="93"/>
        <v>5.7590484544248741E-2</v>
      </c>
      <c r="H876" s="22">
        <f>'Parameters and Results'!$B$10*H875 + (1-'Parameters and Results'!$B$10)*Data!I876^2</f>
        <v>1.5325143073959392E-4</v>
      </c>
      <c r="I876" s="8">
        <f t="shared" si="94"/>
        <v>0.19573670500163859</v>
      </c>
      <c r="J876" s="22">
        <f>'Parameters and Results'!$B$10*J875 + (1-'Parameters and Results'!$B$10)*Data!J876^2</f>
        <v>1.1939990076148875E-6</v>
      </c>
      <c r="K876" s="8">
        <f t="shared" si="95"/>
        <v>1.7277145363274626E-2</v>
      </c>
      <c r="L876" s="22">
        <f>'Parameters and Results'!$B$10*L875 + (1-'Parameters and Results'!$B$10)*Data!K876^2</f>
        <v>1.6138584713371742E-4</v>
      </c>
      <c r="M876" s="8">
        <f t="shared" si="96"/>
        <v>0.20086428697861985</v>
      </c>
      <c r="N876" s="8">
        <f>Data!I876*$I$3023/I876</f>
        <v>-2.0841990713733719E-2</v>
      </c>
      <c r="O876" s="8">
        <f>Data!J876*$K$3023/K876</f>
        <v>1.8767539073992162E-3</v>
      </c>
      <c r="P876" s="8">
        <f t="shared" si="97"/>
        <v>-1.8965236806334503E-2</v>
      </c>
    </row>
    <row r="877" spans="1:16" x14ac:dyDescent="0.2">
      <c r="A877" s="3">
        <v>36367</v>
      </c>
      <c r="B877" s="22">
        <f>'Parameters and Results'!$B$10*'Volatility and Adjustment a)'!B876 + (1-'Parameters and Results'!$B$10)*Data!F877^2</f>
        <v>1.0873011252826874E-4</v>
      </c>
      <c r="C877" s="8">
        <f t="shared" si="91"/>
        <v>0.1648712471356579</v>
      </c>
      <c r="D877" s="22">
        <f>'Parameters and Results'!$B$10*'Volatility and Adjustment a)'!D876 + (1-'Parameters and Results'!$B$10)*Data!G877^2</f>
        <v>9.1684702220994161E-5</v>
      </c>
      <c r="E877" s="8">
        <f t="shared" si="92"/>
        <v>0.15139740934127155</v>
      </c>
      <c r="F877" s="22">
        <f>'Parameters and Results'!$B$10*'Volatility and Adjustment a)'!F876 + (1-'Parameters and Results'!$B$10)*Data!H877^2</f>
        <v>1.6205980927299428E-5</v>
      </c>
      <c r="G877" s="8">
        <f t="shared" si="93"/>
        <v>6.3651356873399456E-2</v>
      </c>
      <c r="H877" s="22">
        <f>'Parameters and Results'!$B$10*H876 + (1-'Parameters and Results'!$B$10)*Data!I877^2</f>
        <v>1.490043881844149E-4</v>
      </c>
      <c r="I877" s="8">
        <f t="shared" si="94"/>
        <v>0.19300543268546541</v>
      </c>
      <c r="J877" s="22">
        <f>'Parameters and Results'!$B$10*J876 + (1-'Parameters and Results'!$B$10)*Data!J877^2</f>
        <v>1.4585382834569492E-6</v>
      </c>
      <c r="K877" s="8">
        <f t="shared" si="95"/>
        <v>1.9095407062019842E-2</v>
      </c>
      <c r="L877" s="22">
        <f>'Parameters and Results'!$B$10*L876 + (1-'Parameters and Results'!$B$10)*Data!K877^2</f>
        <v>1.5956639884807754E-4</v>
      </c>
      <c r="M877" s="8">
        <f t="shared" si="96"/>
        <v>0.1997288154273674</v>
      </c>
      <c r="N877" s="8">
        <f>Data!I877*$I$3023/I877</f>
        <v>-1.3467810408872618E-2</v>
      </c>
      <c r="O877" s="8">
        <f>Data!J877*$K$3023/K877</f>
        <v>-3.8506940009588693E-3</v>
      </c>
      <c r="P877" s="8">
        <f t="shared" si="97"/>
        <v>-1.7318504409831487E-2</v>
      </c>
    </row>
    <row r="878" spans="1:16" x14ac:dyDescent="0.2">
      <c r="A878" s="3">
        <v>36368</v>
      </c>
      <c r="B878" s="22">
        <f>'Parameters and Results'!$B$10*'Volatility and Adjustment a)'!B877 + (1-'Parameters and Results'!$B$10)*Data!F878^2</f>
        <v>1.158405746785894E-4</v>
      </c>
      <c r="C878" s="8">
        <f t="shared" si="91"/>
        <v>0.17017680120876449</v>
      </c>
      <c r="D878" s="22">
        <f>'Parameters and Results'!$B$10*'Volatility and Adjustment a)'!D877 + (1-'Parameters and Results'!$B$10)*Data!G878^2</f>
        <v>9.361196427186431E-5</v>
      </c>
      <c r="E878" s="8">
        <f t="shared" si="92"/>
        <v>0.15298036170687426</v>
      </c>
      <c r="F878" s="22">
        <f>'Parameters and Results'!$B$10*'Volatility and Adjustment a)'!F877 + (1-'Parameters and Results'!$B$10)*Data!H878^2</f>
        <v>1.525735531162647E-5</v>
      </c>
      <c r="G878" s="8">
        <f t="shared" si="93"/>
        <v>6.1760333774248805E-2</v>
      </c>
      <c r="H878" s="22">
        <f>'Parameters and Results'!$B$10*H877 + (1-'Parameters and Results'!$B$10)*Data!I878^2</f>
        <v>1.6217925685512114E-4</v>
      </c>
      <c r="I878" s="8">
        <f t="shared" si="94"/>
        <v>0.20135742900072071</v>
      </c>
      <c r="J878" s="22">
        <f>'Parameters and Results'!$B$10*J877 + (1-'Parameters and Results'!$B$10)*Data!J878^2</f>
        <v>1.3731619780463829E-6</v>
      </c>
      <c r="K878" s="8">
        <f t="shared" si="95"/>
        <v>1.8528100132274645E-2</v>
      </c>
      <c r="L878" s="22">
        <f>'Parameters and Results'!$B$10*L877 + (1-'Parameters and Results'!$B$10)*Data!K878^2</f>
        <v>1.7254436774967948E-4</v>
      </c>
      <c r="M878" s="8">
        <f t="shared" si="96"/>
        <v>0.20769230110290529</v>
      </c>
      <c r="N878" s="8">
        <f>Data!I878*$I$3023/I878</f>
        <v>2.7291467734328875E-2</v>
      </c>
      <c r="O878" s="8">
        <f>Data!J878*$K$3023/K878</f>
        <v>3.1633801105946757E-4</v>
      </c>
      <c r="P878" s="8">
        <f t="shared" si="97"/>
        <v>2.7607805745388344E-2</v>
      </c>
    </row>
    <row r="879" spans="1:16" x14ac:dyDescent="0.2">
      <c r="A879" s="3">
        <v>36369</v>
      </c>
      <c r="B879" s="22">
        <f>'Parameters and Results'!$B$10*'Volatility and Adjustment a)'!B878 + (1-'Parameters and Results'!$B$10)*Data!F879^2</f>
        <v>1.1069046564394819E-4</v>
      </c>
      <c r="C879" s="8">
        <f t="shared" si="91"/>
        <v>0.16635088340909718</v>
      </c>
      <c r="D879" s="22">
        <f>'Parameters and Results'!$B$10*'Volatility and Adjustment a)'!D878 + (1-'Parameters and Results'!$B$10)*Data!G879^2</f>
        <v>8.8206559448385067E-5</v>
      </c>
      <c r="E879" s="8">
        <f t="shared" si="92"/>
        <v>0.14849794564941385</v>
      </c>
      <c r="F879" s="22">
        <f>'Parameters and Results'!$B$10*'Volatility and Adjustment a)'!F878 + (1-'Parameters and Results'!$B$10)*Data!H879^2</f>
        <v>1.4720930743857165E-5</v>
      </c>
      <c r="G879" s="8">
        <f t="shared" si="93"/>
        <v>6.0664921379362975E-2</v>
      </c>
      <c r="H879" s="22">
        <f>'Parameters and Results'!$B$10*H878 + (1-'Parameters and Results'!$B$10)*Data!I879^2</f>
        <v>1.5447136282569488E-4</v>
      </c>
      <c r="I879" s="8">
        <f t="shared" si="94"/>
        <v>0.19651422520118925</v>
      </c>
      <c r="J879" s="22">
        <f>'Parameters and Results'!$B$10*J878 + (1-'Parameters and Results'!$B$10)*Data!J879^2</f>
        <v>1.3248837669471452E-6</v>
      </c>
      <c r="K879" s="8">
        <f t="shared" si="95"/>
        <v>1.8199476413808896E-2</v>
      </c>
      <c r="L879" s="22">
        <f>'Parameters and Results'!$B$10*L878 + (1-'Parameters and Results'!$B$10)*Data!K879^2</f>
        <v>1.637233106978385E-4</v>
      </c>
      <c r="M879" s="8">
        <f t="shared" si="96"/>
        <v>0.20231368632512142</v>
      </c>
      <c r="N879" s="8">
        <f>Data!I879*$I$3023/I879</f>
        <v>8.4574385451964447E-3</v>
      </c>
      <c r="O879" s="8">
        <f>Data!J879*$K$3023/K879</f>
        <v>-1.2869867094573526E-3</v>
      </c>
      <c r="P879" s="8">
        <f t="shared" si="97"/>
        <v>7.1704518357390921E-3</v>
      </c>
    </row>
    <row r="880" spans="1:16" x14ac:dyDescent="0.2">
      <c r="A880" s="3">
        <v>36370</v>
      </c>
      <c r="B880" s="22">
        <f>'Parameters and Results'!$B$10*'Volatility and Adjustment a)'!B879 + (1-'Parameters and Results'!$B$10)*Data!F880^2</f>
        <v>1.5434065531727689E-4</v>
      </c>
      <c r="C880" s="8">
        <f t="shared" si="91"/>
        <v>0.19643106635489008</v>
      </c>
      <c r="D880" s="22">
        <f>'Parameters and Results'!$B$10*'Volatility and Adjustment a)'!D879 + (1-'Parameters and Results'!$B$10)*Data!G880^2</f>
        <v>1.0237458451055911E-4</v>
      </c>
      <c r="E880" s="8">
        <f t="shared" si="92"/>
        <v>0.15998014291667506</v>
      </c>
      <c r="F880" s="22">
        <f>'Parameters and Results'!$B$10*'Volatility and Adjustment a)'!F879 + (1-'Parameters and Results'!$B$10)*Data!H880^2</f>
        <v>2.2713907694948356E-5</v>
      </c>
      <c r="G880" s="8">
        <f t="shared" si="93"/>
        <v>7.5355669486357094E-2</v>
      </c>
      <c r="H880" s="22">
        <f>'Parameters and Results'!$B$10*H879 + (1-'Parameters and Results'!$B$10)*Data!I880^2</f>
        <v>2.1894574875986678E-4</v>
      </c>
      <c r="I880" s="8">
        <f t="shared" si="94"/>
        <v>0.23395819538961804</v>
      </c>
      <c r="J880" s="22">
        <f>'Parameters and Results'!$B$10*J879 + (1-'Parameters and Results'!$B$10)*Data!J880^2</f>
        <v>2.0442516925453526E-6</v>
      </c>
      <c r="K880" s="8">
        <f t="shared" si="95"/>
        <v>2.2606700845907129E-2</v>
      </c>
      <c r="L880" s="22">
        <f>'Parameters and Results'!$B$10*L879 + (1-'Parameters and Results'!$B$10)*Data!K880^2</f>
        <v>2.4379202867351116E-4</v>
      </c>
      <c r="M880" s="8">
        <f t="shared" si="96"/>
        <v>0.24687650185543741</v>
      </c>
      <c r="N880" s="8">
        <f>Data!I880*$I$3023/I880</f>
        <v>-4.2891471085027229E-2</v>
      </c>
      <c r="O880" s="8">
        <f>Data!J880*$K$3023/K880</f>
        <v>-5.0139605001005942E-3</v>
      </c>
      <c r="P880" s="8">
        <f t="shared" si="97"/>
        <v>-4.790543158512782E-2</v>
      </c>
    </row>
    <row r="881" spans="1:16" x14ac:dyDescent="0.2">
      <c r="A881" s="3">
        <v>36371</v>
      </c>
      <c r="B881" s="22">
        <f>'Parameters and Results'!$B$10*'Volatility and Adjustment a)'!B880 + (1-'Parameters and Results'!$B$10)*Data!F881^2</f>
        <v>1.6567685806837782E-4</v>
      </c>
      <c r="C881" s="8">
        <f t="shared" si="91"/>
        <v>0.20351711111622642</v>
      </c>
      <c r="D881" s="22">
        <f>'Parameters and Results'!$B$10*'Volatility and Adjustment a)'!D880 + (1-'Parameters and Results'!$B$10)*Data!G881^2</f>
        <v>1.0133471869968261E-4</v>
      </c>
      <c r="E881" s="8">
        <f t="shared" si="92"/>
        <v>0.1591655731460816</v>
      </c>
      <c r="F881" s="22">
        <f>'Parameters and Results'!$B$10*'Volatility and Adjustment a)'!F880 + (1-'Parameters and Results'!$B$10)*Data!H881^2</f>
        <v>2.2711875049964915E-5</v>
      </c>
      <c r="G881" s="8">
        <f t="shared" si="93"/>
        <v>7.5352297659004586E-2</v>
      </c>
      <c r="H881" s="22">
        <f>'Parameters and Results'!$B$10*H880 + (1-'Parameters and Results'!$B$10)*Data!I881^2</f>
        <v>2.1337840621741671E-4</v>
      </c>
      <c r="I881" s="8">
        <f t="shared" si="94"/>
        <v>0.23096450280152181</v>
      </c>
      <c r="J881" s="22">
        <f>'Parameters and Results'!$B$10*J880 + (1-'Parameters and Results'!$B$10)*Data!J881^2</f>
        <v>2.0440687544968428E-6</v>
      </c>
      <c r="K881" s="8">
        <f t="shared" si="95"/>
        <v>2.2605689297701383E-2</v>
      </c>
      <c r="L881" s="22">
        <f>'Parameters and Results'!$B$10*L880 + (1-'Parameters and Results'!$B$10)*Data!K881^2</f>
        <v>2.3493072204252441E-4</v>
      </c>
      <c r="M881" s="8">
        <f t="shared" si="96"/>
        <v>0.2423482628587032</v>
      </c>
      <c r="N881" s="8">
        <f>Data!I881*$I$3023/I881</f>
        <v>1.3919875178297555E-2</v>
      </c>
      <c r="O881" s="8">
        <f>Data!J881*$K$3023/K881</f>
        <v>-1.9632854123299401E-3</v>
      </c>
      <c r="P881" s="8">
        <f t="shared" si="97"/>
        <v>1.1956589765967616E-2</v>
      </c>
    </row>
    <row r="882" spans="1:16" x14ac:dyDescent="0.2">
      <c r="A882" s="3">
        <v>36374</v>
      </c>
      <c r="B882" s="22">
        <f>'Parameters and Results'!$B$10*'Volatility and Adjustment a)'!B881 + (1-'Parameters and Results'!$B$10)*Data!F882^2</f>
        <v>1.6060651382194307E-4</v>
      </c>
      <c r="C882" s="8">
        <f t="shared" si="91"/>
        <v>0.20037871258066753</v>
      </c>
      <c r="D882" s="22">
        <f>'Parameters and Results'!$B$10*'Volatility and Adjustment a)'!D881 + (1-'Parameters and Results'!$B$10)*Data!G882^2</f>
        <v>9.5269899036134871E-5</v>
      </c>
      <c r="E882" s="8">
        <f t="shared" si="92"/>
        <v>0.15432911183258238</v>
      </c>
      <c r="F882" s="22">
        <f>'Parameters and Results'!$B$10*'Volatility and Adjustment a)'!F881 + (1-'Parameters and Results'!$B$10)*Data!H882^2</f>
        <v>2.2230603888940738E-5</v>
      </c>
      <c r="G882" s="8">
        <f t="shared" si="93"/>
        <v>7.4549654407214963E-2</v>
      </c>
      <c r="H882" s="22">
        <f>'Parameters and Results'!$B$10*H881 + (1-'Parameters and Results'!$B$10)*Data!I882^2</f>
        <v>2.0405129833404927E-4</v>
      </c>
      <c r="I882" s="8">
        <f t="shared" si="94"/>
        <v>0.22586018813308448</v>
      </c>
      <c r="J882" s="22">
        <f>'Parameters and Results'!$B$10*J881 + (1-'Parameters and Results'!$B$10)*Data!J882^2</f>
        <v>2.0007543500046669E-6</v>
      </c>
      <c r="K882" s="8">
        <f t="shared" si="95"/>
        <v>2.2364896322164488E-2</v>
      </c>
      <c r="L882" s="22">
        <f>'Parameters and Results'!$B$10*L881 + (1-'Parameters and Results'!$B$10)*Data!K882^2</f>
        <v>2.2543998224700253E-4</v>
      </c>
      <c r="M882" s="8">
        <f t="shared" si="96"/>
        <v>0.23740260226406668</v>
      </c>
      <c r="N882" s="8">
        <f>Data!I882*$I$3023/I882</f>
        <v>9.6455005875533649E-3</v>
      </c>
      <c r="O882" s="8">
        <f>Data!J882*$K$3023/K882</f>
        <v>1.5971053796131295E-3</v>
      </c>
      <c r="P882" s="8">
        <f t="shared" si="97"/>
        <v>1.1242605967166494E-2</v>
      </c>
    </row>
    <row r="883" spans="1:16" x14ac:dyDescent="0.2">
      <c r="A883" s="3">
        <v>36375</v>
      </c>
      <c r="B883" s="22">
        <f>'Parameters and Results'!$B$10*'Volatility and Adjustment a)'!B882 + (1-'Parameters and Results'!$B$10)*Data!F883^2</f>
        <v>1.5313971304939901E-4</v>
      </c>
      <c r="C883" s="8">
        <f t="shared" si="91"/>
        <v>0.19566534762790716</v>
      </c>
      <c r="D883" s="22">
        <f>'Parameters and Results'!$B$10*'Volatility and Adjustment a)'!D882 + (1-'Parameters and Results'!$B$10)*Data!G883^2</f>
        <v>9.0731098862703108E-5</v>
      </c>
      <c r="E883" s="8">
        <f t="shared" si="92"/>
        <v>0.1506080167709401</v>
      </c>
      <c r="F883" s="22">
        <f>'Parameters and Results'!$B$10*'Volatility and Adjustment a)'!F882 + (1-'Parameters and Results'!$B$10)*Data!H883^2</f>
        <v>2.1264151672518015E-5</v>
      </c>
      <c r="G883" s="8">
        <f t="shared" si="93"/>
        <v>7.2911164564348471E-2</v>
      </c>
      <c r="H883" s="22">
        <f>'Parameters and Results'!$B$10*H882 + (1-'Parameters and Results'!$B$10)*Data!I883^2</f>
        <v>1.9532300446300498E-4</v>
      </c>
      <c r="I883" s="8">
        <f t="shared" si="94"/>
        <v>0.2209768112625197</v>
      </c>
      <c r="J883" s="22">
        <f>'Parameters and Results'!$B$10*J882 + (1-'Parameters and Results'!$B$10)*Data!J883^2</f>
        <v>1.9137736505266217E-6</v>
      </c>
      <c r="K883" s="8">
        <f t="shared" si="95"/>
        <v>2.1873349369304542E-2</v>
      </c>
      <c r="L883" s="22">
        <f>'Parameters and Results'!$B$10*L882 + (1-'Parameters and Results'!$B$10)*Data!K883^2</f>
        <v>2.1614323771894191E-4</v>
      </c>
      <c r="M883" s="8">
        <f t="shared" si="96"/>
        <v>0.23245603762805447</v>
      </c>
      <c r="N883" s="8">
        <f>Data!I883*$I$3023/I883</f>
        <v>-9.9140796164426687E-3</v>
      </c>
      <c r="O883" s="8">
        <f>Data!J883*$K$3023/K883</f>
        <v>-1.0542620973327671E-3</v>
      </c>
      <c r="P883" s="8">
        <f t="shared" si="97"/>
        <v>-1.0968341713775436E-2</v>
      </c>
    </row>
    <row r="884" spans="1:16" x14ac:dyDescent="0.2">
      <c r="A884" s="3">
        <v>36376</v>
      </c>
      <c r="B884" s="22">
        <f>'Parameters and Results'!$B$10*'Volatility and Adjustment a)'!B883 + (1-'Parameters and Results'!$B$10)*Data!F884^2</f>
        <v>1.443070043207724E-4</v>
      </c>
      <c r="C884" s="8">
        <f t="shared" si="91"/>
        <v>0.18993880877849345</v>
      </c>
      <c r="D884" s="22">
        <f>'Parameters and Results'!$B$10*'Volatility and Adjustment a)'!D883 + (1-'Parameters and Results'!$B$10)*Data!G884^2</f>
        <v>9.5157620461096791E-5</v>
      </c>
      <c r="E884" s="8">
        <f t="shared" si="92"/>
        <v>0.15423814416438691</v>
      </c>
      <c r="F884" s="22">
        <f>'Parameters and Results'!$B$10*'Volatility and Adjustment a)'!F883 + (1-'Parameters and Results'!$B$10)*Data!H884^2</f>
        <v>2.0039790571780209E-5</v>
      </c>
      <c r="G884" s="8">
        <f t="shared" si="93"/>
        <v>7.078098362515918E-2</v>
      </c>
      <c r="H884" s="22">
        <f>'Parameters and Results'!$B$10*H883 + (1-'Parameters and Results'!$B$10)*Data!I884^2</f>
        <v>1.8852476067055665E-4</v>
      </c>
      <c r="I884" s="8">
        <f t="shared" si="94"/>
        <v>0.21709719060282462</v>
      </c>
      <c r="J884" s="22">
        <f>'Parameters and Results'!$B$10*J883 + (1-'Parameters and Results'!$B$10)*Data!J884^2</f>
        <v>1.8035811514602192E-6</v>
      </c>
      <c r="K884" s="8">
        <f t="shared" si="95"/>
        <v>2.1234295087547757E-2</v>
      </c>
      <c r="L884" s="22">
        <f>'Parameters and Results'!$B$10*L883 + (1-'Parameters and Results'!$B$10)*Data!K884^2</f>
        <v>2.0840243472829145E-4</v>
      </c>
      <c r="M884" s="8">
        <f t="shared" si="96"/>
        <v>0.22825557754866116</v>
      </c>
      <c r="N884" s="8">
        <f>Data!I884*$I$3023/I884</f>
        <v>-1.1940658660815416E-2</v>
      </c>
      <c r="O884" s="8">
        <f>Data!J884*$K$3023/K884</f>
        <v>-4.0655463333011616E-4</v>
      </c>
      <c r="P884" s="8">
        <f t="shared" si="97"/>
        <v>-1.2347213294145532E-2</v>
      </c>
    </row>
    <row r="885" spans="1:16" x14ac:dyDescent="0.2">
      <c r="A885" s="3">
        <v>36377</v>
      </c>
      <c r="B885" s="22">
        <f>'Parameters and Results'!$B$10*'Volatility and Adjustment a)'!B884 + (1-'Parameters and Results'!$B$10)*Data!F885^2</f>
        <v>1.6388037284967809E-4</v>
      </c>
      <c r="C885" s="8">
        <f t="shared" si="91"/>
        <v>0.20241070429307717</v>
      </c>
      <c r="D885" s="22">
        <f>'Parameters and Results'!$B$10*'Volatility and Adjustment a)'!D884 + (1-'Parameters and Results'!$B$10)*Data!G885^2</f>
        <v>9.1905235785206567E-5</v>
      </c>
      <c r="E885" s="8">
        <f t="shared" si="92"/>
        <v>0.1515793816661806</v>
      </c>
      <c r="F885" s="22">
        <f>'Parameters and Results'!$B$10*'Volatility and Adjustment a)'!F884 + (1-'Parameters and Results'!$B$10)*Data!H885^2</f>
        <v>1.8838317745128414E-5</v>
      </c>
      <c r="G885" s="8">
        <f t="shared" si="93"/>
        <v>6.8626375660398267E-2</v>
      </c>
      <c r="H885" s="22">
        <f>'Parameters and Results'!$B$10*H884 + (1-'Parameters and Results'!$B$10)*Data!I885^2</f>
        <v>1.9167408161164466E-4</v>
      </c>
      <c r="I885" s="8">
        <f t="shared" si="94"/>
        <v>0.21890299313374215</v>
      </c>
      <c r="J885" s="22">
        <f>'Parameters and Results'!$B$10*J884 + (1-'Parameters and Results'!$B$10)*Data!J885^2</f>
        <v>1.6954485970615578E-6</v>
      </c>
      <c r="K885" s="8">
        <f t="shared" si="95"/>
        <v>2.0587912698119482E-2</v>
      </c>
      <c r="L885" s="22">
        <f>'Parameters and Results'!$B$10*L884 + (1-'Parameters and Results'!$B$10)*Data!K885^2</f>
        <v>2.1029017502483178E-4</v>
      </c>
      <c r="M885" s="8">
        <f t="shared" si="96"/>
        <v>0.22928703355446844</v>
      </c>
      <c r="N885" s="8">
        <f>Data!I885*$I$3023/I885</f>
        <v>-2.0299920691984955E-2</v>
      </c>
      <c r="O885" s="8">
        <f>Data!J885*$K$3023/K885</f>
        <v>5.5886749612698012E-5</v>
      </c>
      <c r="P885" s="8">
        <f t="shared" si="97"/>
        <v>-2.0244033942372258E-2</v>
      </c>
    </row>
    <row r="886" spans="1:16" x14ac:dyDescent="0.2">
      <c r="A886" s="3">
        <v>36378</v>
      </c>
      <c r="B886" s="22">
        <f>'Parameters and Results'!$B$10*'Volatility and Adjustment a)'!B885 + (1-'Parameters and Results'!$B$10)*Data!F886^2</f>
        <v>1.546521784472439E-4</v>
      </c>
      <c r="C886" s="8">
        <f t="shared" si="91"/>
        <v>0.1966292058973208</v>
      </c>
      <c r="D886" s="22">
        <f>'Parameters and Results'!$B$10*'Volatility and Adjustment a)'!D885 + (1-'Parameters and Results'!$B$10)*Data!G886^2</f>
        <v>9.2716682036576113E-5</v>
      </c>
      <c r="E886" s="8">
        <f t="shared" si="92"/>
        <v>0.15224707060940132</v>
      </c>
      <c r="F886" s="22">
        <f>'Parameters and Results'!$B$10*'Volatility and Adjustment a)'!F885 + (1-'Parameters and Results'!$B$10)*Data!H886^2</f>
        <v>1.8304693901595813E-5</v>
      </c>
      <c r="G886" s="8">
        <f t="shared" si="93"/>
        <v>6.7647420315921525E-2</v>
      </c>
      <c r="H886" s="22">
        <f>'Parameters and Results'!$B$10*H885 + (1-'Parameters and Results'!$B$10)*Data!I886^2</f>
        <v>1.8063301768433227E-4</v>
      </c>
      <c r="I886" s="8">
        <f t="shared" si="94"/>
        <v>0.21250471623256523</v>
      </c>
      <c r="J886" s="22">
        <f>'Parameters and Results'!$B$10*J885 + (1-'Parameters and Results'!$B$10)*Data!J886^2</f>
        <v>1.6474224511436237E-6</v>
      </c>
      <c r="K886" s="8">
        <f t="shared" si="95"/>
        <v>2.0294226094776463E-2</v>
      </c>
      <c r="L886" s="22">
        <f>'Parameters and Results'!$B$10*L885 + (1-'Parameters and Results'!$B$10)*Data!K886^2</f>
        <v>1.978717181885234E-4</v>
      </c>
      <c r="M886" s="8">
        <f t="shared" si="96"/>
        <v>0.22241386995223758</v>
      </c>
      <c r="N886" s="8">
        <f>Data!I886*$I$3023/I886</f>
        <v>-3.727071371293147E-3</v>
      </c>
      <c r="O886" s="8">
        <f>Data!J886*$K$3023/K886</f>
        <v>1.448105691903388E-3</v>
      </c>
      <c r="P886" s="8">
        <f t="shared" si="97"/>
        <v>-2.2789656793897588E-3</v>
      </c>
    </row>
    <row r="887" spans="1:16" x14ac:dyDescent="0.2">
      <c r="A887" s="3">
        <v>36381</v>
      </c>
      <c r="B887" s="22">
        <f>'Parameters and Results'!$B$10*'Volatility and Adjustment a)'!B886 + (1-'Parameters and Results'!$B$10)*Data!F887^2</f>
        <v>1.4541970411760427E-4</v>
      </c>
      <c r="C887" s="8">
        <f t="shared" si="91"/>
        <v>0.19066967779225166</v>
      </c>
      <c r="D887" s="22">
        <f>'Parameters and Results'!$B$10*'Volatility and Adjustment a)'!D886 + (1-'Parameters and Results'!$B$10)*Data!G887^2</f>
        <v>8.7374126909443519E-5</v>
      </c>
      <c r="E887" s="8">
        <f t="shared" si="92"/>
        <v>0.14779557411289718</v>
      </c>
      <c r="F887" s="22">
        <f>'Parameters and Results'!$B$10*'Volatility and Adjustment a)'!F886 + (1-'Parameters and Results'!$B$10)*Data!H887^2</f>
        <v>2.2224879177117724E-5</v>
      </c>
      <c r="G887" s="8">
        <f t="shared" si="93"/>
        <v>7.4540054965631944E-2</v>
      </c>
      <c r="H887" s="22">
        <f>'Parameters and Results'!$B$10*H886 + (1-'Parameters and Results'!$B$10)*Data!I887^2</f>
        <v>1.6979920179936942E-4</v>
      </c>
      <c r="I887" s="8">
        <f t="shared" si="94"/>
        <v>0.20603349351462824</v>
      </c>
      <c r="J887" s="22">
        <f>'Parameters and Results'!$B$10*J886 + (1-'Parameters and Results'!$B$10)*Data!J887^2</f>
        <v>2.0002391259405956E-6</v>
      </c>
      <c r="K887" s="8">
        <f t="shared" si="95"/>
        <v>2.2362016489689586E-2</v>
      </c>
      <c r="L887" s="22">
        <f>'Parameters and Results'!$B$10*L886 + (1-'Parameters and Results'!$B$10)*Data!K887^2</f>
        <v>1.8636849549448587E-4</v>
      </c>
      <c r="M887" s="8">
        <f t="shared" si="96"/>
        <v>0.21585208795288841</v>
      </c>
      <c r="N887" s="8">
        <f>Data!I887*$I$3023/I887</f>
        <v>-3.66040078327129E-4</v>
      </c>
      <c r="O887" s="8">
        <f>Data!J887*$K$3023/K887</f>
        <v>3.8113455279901866E-3</v>
      </c>
      <c r="P887" s="8">
        <f t="shared" si="97"/>
        <v>3.4453054496630577E-3</v>
      </c>
    </row>
    <row r="888" spans="1:16" x14ac:dyDescent="0.2">
      <c r="A888" s="3">
        <v>36382</v>
      </c>
      <c r="B888" s="22">
        <f>'Parameters and Results'!$B$10*'Volatility and Adjustment a)'!B887 + (1-'Parameters and Results'!$B$10)*Data!F888^2</f>
        <v>1.7257537166028892E-4</v>
      </c>
      <c r="C888" s="8">
        <f t="shared" si="91"/>
        <v>0.20771096002636025</v>
      </c>
      <c r="D888" s="22">
        <f>'Parameters and Results'!$B$10*'Volatility and Adjustment a)'!D887 + (1-'Parameters and Results'!$B$10)*Data!G888^2</f>
        <v>9.1799756738289808E-5</v>
      </c>
      <c r="E888" s="8">
        <f t="shared" si="92"/>
        <v>0.15149237335447766</v>
      </c>
      <c r="F888" s="22">
        <f>'Parameters and Results'!$B$10*'Volatility and Adjustment a)'!F887 + (1-'Parameters and Results'!$B$10)*Data!H888^2</f>
        <v>2.8400578814112192E-5</v>
      </c>
      <c r="G888" s="8">
        <f t="shared" si="93"/>
        <v>8.4262356384853423E-2</v>
      </c>
      <c r="H888" s="22">
        <f>'Parameters and Results'!$B$10*H887 + (1-'Parameters and Results'!$B$10)*Data!I888^2</f>
        <v>2.07502569960865E-4</v>
      </c>
      <c r="I888" s="8">
        <f t="shared" si="94"/>
        <v>0.22776224992350302</v>
      </c>
      <c r="J888" s="22">
        <f>'Parameters and Results'!$B$10*J887 + (1-'Parameters and Results'!$B$10)*Data!J888^2</f>
        <v>2.5560520932700982E-6</v>
      </c>
      <c r="K888" s="8">
        <f t="shared" si="95"/>
        <v>2.5278706915456032E-2</v>
      </c>
      <c r="L888" s="22">
        <f>'Parameters and Results'!$B$10*L887 + (1-'Parameters and Results'!$B$10)*Data!K888^2</f>
        <v>2.3513180428705782E-4</v>
      </c>
      <c r="M888" s="8">
        <f t="shared" si="96"/>
        <v>0.24245195621352378</v>
      </c>
      <c r="N888" s="8">
        <f>Data!I888*$I$3023/I888</f>
        <v>-3.5505566233545026E-2</v>
      </c>
      <c r="O888" s="8">
        <f>Data!J888*$K$3023/K888</f>
        <v>-4.1242550476699256E-3</v>
      </c>
      <c r="P888" s="8">
        <f t="shared" si="97"/>
        <v>-3.962982128121495E-2</v>
      </c>
    </row>
    <row r="889" spans="1:16" x14ac:dyDescent="0.2">
      <c r="A889" s="3">
        <v>36383</v>
      </c>
      <c r="B889" s="22">
        <f>'Parameters and Results'!$B$10*'Volatility and Adjustment a)'!B888 + (1-'Parameters and Results'!$B$10)*Data!F889^2</f>
        <v>1.6438345668657971E-4</v>
      </c>
      <c r="C889" s="8">
        <f t="shared" si="91"/>
        <v>0.20272114880210435</v>
      </c>
      <c r="D889" s="22">
        <f>'Parameters and Results'!$B$10*'Volatility and Adjustment a)'!D888 + (1-'Parameters and Results'!$B$10)*Data!G889^2</f>
        <v>1.0140535082527856E-4</v>
      </c>
      <c r="E889" s="8">
        <f t="shared" si="92"/>
        <v>0.15922103412024316</v>
      </c>
      <c r="F889" s="22">
        <f>'Parameters and Results'!$B$10*'Volatility and Adjustment a)'!F888 + (1-'Parameters and Results'!$B$10)*Data!H889^2</f>
        <v>2.792342681919798E-5</v>
      </c>
      <c r="G889" s="8">
        <f t="shared" si="93"/>
        <v>8.3551521259636524E-2</v>
      </c>
      <c r="H889" s="22">
        <f>'Parameters and Results'!$B$10*H888 + (1-'Parameters and Results'!$B$10)*Data!I889^2</f>
        <v>2.0651790039277876E-4</v>
      </c>
      <c r="I889" s="8">
        <f t="shared" si="94"/>
        <v>0.22722120301194315</v>
      </c>
      <c r="J889" s="22">
        <f>'Parameters and Results'!$B$10*J888 + (1-'Parameters and Results'!$B$10)*Data!J889^2</f>
        <v>2.513108413727819E-6</v>
      </c>
      <c r="K889" s="8">
        <f t="shared" si="95"/>
        <v>2.5065456377890961E-2</v>
      </c>
      <c r="L889" s="22">
        <f>'Parameters and Results'!$B$10*L888 + (1-'Parameters and Results'!$B$10)*Data!K889^2</f>
        <v>2.3485014448935293E-4</v>
      </c>
      <c r="M889" s="8">
        <f t="shared" si="96"/>
        <v>0.24230669846774405</v>
      </c>
      <c r="N889" s="8">
        <f>Data!I889*$I$3023/I889</f>
        <v>1.7413943690029625E-2</v>
      </c>
      <c r="O889" s="8">
        <f>Data!J889*$K$3023/K889</f>
        <v>1.6812398079367598E-3</v>
      </c>
      <c r="P889" s="8">
        <f t="shared" si="97"/>
        <v>1.9095183497966385E-2</v>
      </c>
    </row>
    <row r="890" spans="1:16" x14ac:dyDescent="0.2">
      <c r="A890" s="3">
        <v>36384</v>
      </c>
      <c r="B890" s="22">
        <f>'Parameters and Results'!$B$10*'Volatility and Adjustment a)'!B889 + (1-'Parameters and Results'!$B$10)*Data!F890^2</f>
        <v>1.8579826941916074E-4</v>
      </c>
      <c r="C890" s="8">
        <f t="shared" si="91"/>
        <v>0.21552161690835142</v>
      </c>
      <c r="D890" s="22">
        <f>'Parameters and Results'!$B$10*'Volatility and Adjustment a)'!D889 + (1-'Parameters and Results'!$B$10)*Data!G890^2</f>
        <v>9.5825595550913691E-5</v>
      </c>
      <c r="E890" s="8">
        <f t="shared" si="92"/>
        <v>0.15477854789255654</v>
      </c>
      <c r="F890" s="22">
        <f>'Parameters and Results'!$B$10*'Volatility and Adjustment a)'!F889 + (1-'Parameters and Results'!$B$10)*Data!H890^2</f>
        <v>2.6314929256536756E-5</v>
      </c>
      <c r="G890" s="8">
        <f t="shared" si="93"/>
        <v>8.1109384870890172E-2</v>
      </c>
      <c r="H890" s="22">
        <f>'Parameters and Results'!$B$10*H889 + (1-'Parameters and Results'!$B$10)*Data!I890^2</f>
        <v>2.1446691194997053E-4</v>
      </c>
      <c r="I890" s="8">
        <f t="shared" si="94"/>
        <v>0.23155286218808144</v>
      </c>
      <c r="J890" s="22">
        <f>'Parameters and Results'!$B$10*J889 + (1-'Parameters and Results'!$B$10)*Data!J890^2</f>
        <v>2.3683436330883087E-6</v>
      </c>
      <c r="K890" s="8">
        <f t="shared" si="95"/>
        <v>2.4332815461267056E-2</v>
      </c>
      <c r="L890" s="22">
        <f>'Parameters and Results'!$B$10*L889 + (1-'Parameters and Results'!$B$10)*Data!K890^2</f>
        <v>2.4180519279526653E-4</v>
      </c>
      <c r="M890" s="8">
        <f t="shared" si="96"/>
        <v>0.24586845710423416</v>
      </c>
      <c r="N890" s="8">
        <f>Data!I890*$I$3023/I890</f>
        <v>2.2760196999616965E-2</v>
      </c>
      <c r="O890" s="8">
        <f>Data!J890*$K$3023/K890</f>
        <v>4.0443670753150001E-4</v>
      </c>
      <c r="P890" s="8">
        <f t="shared" si="97"/>
        <v>2.3164633707148465E-2</v>
      </c>
    </row>
    <row r="891" spans="1:16" x14ac:dyDescent="0.2">
      <c r="A891" s="3">
        <v>36385</v>
      </c>
      <c r="B891" s="22">
        <f>'Parameters and Results'!$B$10*'Volatility and Adjustment a)'!B890 + (1-'Parameters and Results'!$B$10)*Data!F891^2</f>
        <v>1.878081099084186E-4</v>
      </c>
      <c r="C891" s="8">
        <f t="shared" si="91"/>
        <v>0.21668416526618794</v>
      </c>
      <c r="D891" s="22">
        <f>'Parameters and Results'!$B$10*'Volatility and Adjustment a)'!D890 + (1-'Parameters and Results'!$B$10)*Data!G891^2</f>
        <v>1.2041106145987785E-4</v>
      </c>
      <c r="E891" s="8">
        <f t="shared" si="92"/>
        <v>0.1735014851952843</v>
      </c>
      <c r="F891" s="22">
        <f>'Parameters and Results'!$B$10*'Volatility and Adjustment a)'!F890 + (1-'Parameters and Results'!$B$10)*Data!H891^2</f>
        <v>2.4988939147870137E-5</v>
      </c>
      <c r="G891" s="8">
        <f t="shared" si="93"/>
        <v>7.903945082658112E-2</v>
      </c>
      <c r="H891" s="22">
        <f>'Parameters and Results'!$B$10*H890 + (1-'Parameters and Results'!$B$10)*Data!I891^2</f>
        <v>2.3939814653073293E-4</v>
      </c>
      <c r="I891" s="8">
        <f t="shared" si="94"/>
        <v>0.24464164942356653</v>
      </c>
      <c r="J891" s="22">
        <f>'Parameters and Results'!$B$10*J890 + (1-'Parameters and Results'!$B$10)*Data!J891^2</f>
        <v>2.2490045233083128E-6</v>
      </c>
      <c r="K891" s="8">
        <f t="shared" si="95"/>
        <v>2.3711835247974336E-2</v>
      </c>
      <c r="L891" s="22">
        <f>'Parameters and Results'!$B$10*L890 + (1-'Parameters and Results'!$B$10)*Data!K891^2</f>
        <v>2.6697401243181438E-4</v>
      </c>
      <c r="M891" s="8">
        <f t="shared" si="96"/>
        <v>0.25834764002783844</v>
      </c>
      <c r="N891" s="8">
        <f>Data!I891*$I$3023/I891</f>
        <v>2.9367094017422209E-2</v>
      </c>
      <c r="O891" s="8">
        <f>Data!J891*$K$3023/K891</f>
        <v>8.0689653020661579E-4</v>
      </c>
      <c r="P891" s="8">
        <f t="shared" si="97"/>
        <v>3.0173990547628825E-2</v>
      </c>
    </row>
    <row r="892" spans="1:16" x14ac:dyDescent="0.2">
      <c r="A892" s="3">
        <v>36388</v>
      </c>
      <c r="B892" s="22">
        <f>'Parameters and Results'!$B$10*'Volatility and Adjustment a)'!B891 + (1-'Parameters and Results'!$B$10)*Data!F892^2</f>
        <v>1.7668459757901124E-4</v>
      </c>
      <c r="C892" s="8">
        <f t="shared" si="91"/>
        <v>0.21016933504855748</v>
      </c>
      <c r="D892" s="22">
        <f>'Parameters and Results'!$B$10*'Volatility and Adjustment a)'!D891 + (1-'Parameters and Results'!$B$10)*Data!G892^2</f>
        <v>1.1351064151116476E-4</v>
      </c>
      <c r="E892" s="8">
        <f t="shared" si="92"/>
        <v>0.16845670178948413</v>
      </c>
      <c r="F892" s="22">
        <f>'Parameters and Results'!$B$10*'Volatility and Adjustment a)'!F891 + (1-'Parameters and Results'!$B$10)*Data!H892^2</f>
        <v>2.3983439941471247E-5</v>
      </c>
      <c r="G892" s="8">
        <f t="shared" si="93"/>
        <v>7.7432938633167039E-2</v>
      </c>
      <c r="H892" s="22">
        <f>'Parameters and Results'!$B$10*H891 + (1-'Parameters and Results'!$B$10)*Data!I892^2</f>
        <v>2.2503491676593588E-4</v>
      </c>
      <c r="I892" s="8">
        <f t="shared" si="94"/>
        <v>0.23718922655020394</v>
      </c>
      <c r="J892" s="22">
        <f>'Parameters and Results'!$B$10*J891 + (1-'Parameters and Results'!$B$10)*Data!J892^2</f>
        <v>2.1585095947324129E-6</v>
      </c>
      <c r="K892" s="8">
        <f t="shared" si="95"/>
        <v>2.3229881589950114E-2</v>
      </c>
      <c r="L892" s="22">
        <f>'Parameters and Results'!$B$10*L891 + (1-'Parameters and Results'!$B$10)*Data!K892^2</f>
        <v>2.5098985188226738E-4</v>
      </c>
      <c r="M892" s="8">
        <f t="shared" si="96"/>
        <v>0.25049443700522939</v>
      </c>
      <c r="N892" s="8">
        <f>Data!I892*$I$3023/I892</f>
        <v>-1.2647551103008755E-4</v>
      </c>
      <c r="O892" s="8">
        <f>Data!J892*$K$3023/K892</f>
        <v>1.1509292648647321E-3</v>
      </c>
      <c r="P892" s="8">
        <f t="shared" si="97"/>
        <v>1.0244537538346445E-3</v>
      </c>
    </row>
    <row r="893" spans="1:16" x14ac:dyDescent="0.2">
      <c r="A893" s="3">
        <v>36389</v>
      </c>
      <c r="B893" s="22">
        <f>'Parameters and Results'!$B$10*'Volatility and Adjustment a)'!B892 + (1-'Parameters and Results'!$B$10)*Data!F893^2</f>
        <v>1.7351283956966747E-4</v>
      </c>
      <c r="C893" s="8">
        <f t="shared" si="91"/>
        <v>0.20827436206220118</v>
      </c>
      <c r="D893" s="22">
        <f>'Parameters and Results'!$B$10*'Volatility and Adjustment a)'!D892 + (1-'Parameters and Results'!$B$10)*Data!G893^2</f>
        <v>1.1271388370851079E-4</v>
      </c>
      <c r="E893" s="8">
        <f t="shared" si="92"/>
        <v>0.16786444211663082</v>
      </c>
      <c r="F893" s="22">
        <f>'Parameters and Results'!$B$10*'Volatility and Adjustment a)'!F892 + (1-'Parameters and Results'!$B$10)*Data!H893^2</f>
        <v>2.2690488627534011E-5</v>
      </c>
      <c r="G893" s="8">
        <f t="shared" si="93"/>
        <v>7.5316811913964485E-2</v>
      </c>
      <c r="H893" s="22">
        <f>'Parameters and Results'!$B$10*H892 + (1-'Parameters and Results'!$B$10)*Data!I893^2</f>
        <v>2.1265793639523649E-4</v>
      </c>
      <c r="I893" s="8">
        <f t="shared" si="94"/>
        <v>0.23057424855956732</v>
      </c>
      <c r="J893" s="22">
        <f>'Parameters and Results'!$B$10*J892 + (1-'Parameters and Results'!$B$10)*Data!J893^2</f>
        <v>2.0421439764780618E-6</v>
      </c>
      <c r="K893" s="8">
        <f t="shared" si="95"/>
        <v>2.2595043574189351E-2</v>
      </c>
      <c r="L893" s="22">
        <f>'Parameters and Results'!$B$10*L892 + (1-'Parameters and Results'!$B$10)*Data!K893^2</f>
        <v>2.3731194522903472E-4</v>
      </c>
      <c r="M893" s="8">
        <f t="shared" si="96"/>
        <v>0.24357336945417224</v>
      </c>
      <c r="N893" s="8">
        <f>Data!I893*$I$3023/I893</f>
        <v>-5.3757290048535855E-3</v>
      </c>
      <c r="O893" s="8">
        <f>Data!J893*$K$3023/K893</f>
        <v>-6.4350052821147107E-4</v>
      </c>
      <c r="P893" s="8">
        <f t="shared" si="97"/>
        <v>-6.0192295330650566E-3</v>
      </c>
    </row>
    <row r="894" spans="1:16" x14ac:dyDescent="0.2">
      <c r="A894" s="3">
        <v>36390</v>
      </c>
      <c r="B894" s="22">
        <f>'Parameters and Results'!$B$10*'Volatility and Adjustment a)'!B893 + (1-'Parameters and Results'!$B$10)*Data!F894^2</f>
        <v>1.6506817614753223E-4</v>
      </c>
      <c r="C894" s="8">
        <f t="shared" si="91"/>
        <v>0.20314291530073861</v>
      </c>
      <c r="D894" s="22">
        <f>'Parameters and Results'!$B$10*'Volatility and Adjustment a)'!D893 + (1-'Parameters and Results'!$B$10)*Data!G894^2</f>
        <v>1.1024258441532571E-4</v>
      </c>
      <c r="E894" s="8">
        <f t="shared" si="92"/>
        <v>0.16601399369881872</v>
      </c>
      <c r="F894" s="22">
        <f>'Parameters and Results'!$B$10*'Volatility and Adjustment a)'!F893 + (1-'Parameters and Results'!$B$10)*Data!H894^2</f>
        <v>2.156846059221248E-5</v>
      </c>
      <c r="G894" s="8">
        <f t="shared" si="93"/>
        <v>7.3431023062824882E-2</v>
      </c>
      <c r="H894" s="22">
        <f>'Parameters and Results'!$B$10*H893 + (1-'Parameters and Results'!$B$10)*Data!I894^2</f>
        <v>1.9991017654292123E-4</v>
      </c>
      <c r="I894" s="8">
        <f t="shared" si="94"/>
        <v>0.22355657927184855</v>
      </c>
      <c r="J894" s="22">
        <f>'Parameters and Results'!$B$10*J893 + (1-'Parameters and Results'!$B$10)*Data!J894^2</f>
        <v>1.9411614532991242E-6</v>
      </c>
      <c r="K894" s="8">
        <f t="shared" si="95"/>
        <v>2.2029306918847472E-2</v>
      </c>
      <c r="L894" s="22">
        <f>'Parameters and Results'!$B$10*L893 + (1-'Parameters and Results'!$B$10)*Data!K894^2</f>
        <v>2.2313826777304894E-4</v>
      </c>
      <c r="M894" s="8">
        <f t="shared" si="96"/>
        <v>0.23618756729189247</v>
      </c>
      <c r="N894" s="8">
        <f>Data!I894*$I$3023/I894</f>
        <v>5.6579375604405861E-4</v>
      </c>
      <c r="O894" s="8">
        <f>Data!J894*$K$3023/K894</f>
        <v>8.4501838144964011E-4</v>
      </c>
      <c r="P894" s="8">
        <f t="shared" si="97"/>
        <v>1.4108121374936987E-3</v>
      </c>
    </row>
    <row r="895" spans="1:16" x14ac:dyDescent="0.2">
      <c r="A895" s="3">
        <v>36391</v>
      </c>
      <c r="B895" s="22">
        <f>'Parameters and Results'!$B$10*'Volatility and Adjustment a)'!B894 + (1-'Parameters and Results'!$B$10)*Data!F895^2</f>
        <v>1.6626874798655086E-4</v>
      </c>
      <c r="C895" s="8">
        <f t="shared" si="91"/>
        <v>0.20388032518278393</v>
      </c>
      <c r="D895" s="22">
        <f>'Parameters and Results'!$B$10*'Volatility and Adjustment a)'!D894 + (1-'Parameters and Results'!$B$10)*Data!G895^2</f>
        <v>1.0653808614686287E-4</v>
      </c>
      <c r="E895" s="8">
        <f t="shared" si="92"/>
        <v>0.16320086254893298</v>
      </c>
      <c r="F895" s="22">
        <f>'Parameters and Results'!$B$10*'Volatility and Adjustment a)'!F894 + (1-'Parameters and Results'!$B$10)*Data!H895^2</f>
        <v>2.745172067026873E-5</v>
      </c>
      <c r="G895" s="8">
        <f t="shared" si="93"/>
        <v>8.2842803957659361E-2</v>
      </c>
      <c r="H895" s="22">
        <f>'Parameters and Results'!$B$10*H894 + (1-'Parameters and Results'!$B$10)*Data!I895^2</f>
        <v>2.0263813598586758E-4</v>
      </c>
      <c r="I895" s="8">
        <f t="shared" si="94"/>
        <v>0.22507672913134955</v>
      </c>
      <c r="J895" s="22">
        <f>'Parameters and Results'!$B$10*J894 + (1-'Parameters and Results'!$B$10)*Data!J895^2</f>
        <v>2.4706548603241867E-6</v>
      </c>
      <c r="K895" s="8">
        <f t="shared" si="95"/>
        <v>2.4852841187297813E-2</v>
      </c>
      <c r="L895" s="22">
        <f>'Parameters and Results'!$B$10*L894 + (1-'Parameters and Results'!$B$10)*Data!K895^2</f>
        <v>2.3128623923246257E-4</v>
      </c>
      <c r="M895" s="8">
        <f t="shared" si="96"/>
        <v>0.24046113991270116</v>
      </c>
      <c r="N895" s="8">
        <f>Data!I895*$I$3023/I895</f>
        <v>-1.9920993860818002E-2</v>
      </c>
      <c r="O895" s="8">
        <f>Data!J895*$K$3023/K895</f>
        <v>-4.1011939439158183E-3</v>
      </c>
      <c r="P895" s="8">
        <f t="shared" si="97"/>
        <v>-2.4022187804733822E-2</v>
      </c>
    </row>
    <row r="896" spans="1:16" x14ac:dyDescent="0.2">
      <c r="A896" s="3">
        <v>36392</v>
      </c>
      <c r="B896" s="22">
        <f>'Parameters and Results'!$B$10*'Volatility and Adjustment a)'!B895 + (1-'Parameters and Results'!$B$10)*Data!F896^2</f>
        <v>1.6255029228745381E-4</v>
      </c>
      <c r="C896" s="8">
        <f t="shared" si="91"/>
        <v>0.20158763124721579</v>
      </c>
      <c r="D896" s="22">
        <f>'Parameters and Results'!$B$10*'Volatility and Adjustment a)'!D895 + (1-'Parameters and Results'!$B$10)*Data!G896^2</f>
        <v>1.0589505592580402E-4</v>
      </c>
      <c r="E896" s="8">
        <f t="shared" si="92"/>
        <v>0.16270760271557996</v>
      </c>
      <c r="F896" s="22">
        <f>'Parameters and Results'!$B$10*'Volatility and Adjustment a)'!F895 + (1-'Parameters and Results'!$B$10)*Data!H896^2</f>
        <v>2.6312371027298452E-5</v>
      </c>
      <c r="G896" s="8">
        <f t="shared" si="93"/>
        <v>8.1105442214592566E-2</v>
      </c>
      <c r="H896" s="22">
        <f>'Parameters and Results'!$B$10*H895 + (1-'Parameters and Results'!$B$10)*Data!I896^2</f>
        <v>2.0261554191471277E-4</v>
      </c>
      <c r="I896" s="8">
        <f t="shared" si="94"/>
        <v>0.22506418079889609</v>
      </c>
      <c r="J896" s="22">
        <f>'Parameters and Results'!$B$10*J895 + (1-'Parameters and Results'!$B$10)*Data!J896^2</f>
        <v>2.3681133924568617E-6</v>
      </c>
      <c r="K896" s="8">
        <f t="shared" si="95"/>
        <v>2.4331632664377774E-2</v>
      </c>
      <c r="L896" s="22">
        <f>'Parameters and Results'!$B$10*L895 + (1-'Parameters and Results'!$B$10)*Data!K896^2</f>
        <v>2.3107985238518587E-4</v>
      </c>
      <c r="M896" s="8">
        <f t="shared" si="96"/>
        <v>0.2403538289611723</v>
      </c>
      <c r="N896" s="8">
        <f>Data!I896*$I$3023/I896</f>
        <v>1.808738198689518E-2</v>
      </c>
      <c r="O896" s="8">
        <f>Data!J896*$K$3023/K896</f>
        <v>1.1141893600119998E-3</v>
      </c>
      <c r="P896" s="8">
        <f t="shared" si="97"/>
        <v>1.9201571346907181E-2</v>
      </c>
    </row>
    <row r="897" spans="1:16" x14ac:dyDescent="0.2">
      <c r="A897" s="3">
        <v>36395</v>
      </c>
      <c r="B897" s="22">
        <f>'Parameters and Results'!$B$10*'Volatility and Adjustment a)'!B896 + (1-'Parameters and Results'!$B$10)*Data!F897^2</f>
        <v>1.8345296019966204E-4</v>
      </c>
      <c r="C897" s="8">
        <f t="shared" si="91"/>
        <v>0.21415704529600588</v>
      </c>
      <c r="D897" s="22">
        <f>'Parameters and Results'!$B$10*'Volatility and Adjustment a)'!D896 + (1-'Parameters and Results'!$B$10)*Data!G897^2</f>
        <v>1.1793713507593506E-4</v>
      </c>
      <c r="E897" s="8">
        <f t="shared" si="92"/>
        <v>0.17170988256062539</v>
      </c>
      <c r="F897" s="22">
        <f>'Parameters and Results'!$B$10*'Volatility and Adjustment a)'!F896 + (1-'Parameters and Results'!$B$10)*Data!H897^2</f>
        <v>2.5485264427027364E-5</v>
      </c>
      <c r="G897" s="8">
        <f t="shared" si="93"/>
        <v>7.9820524345288801E-2</v>
      </c>
      <c r="H897" s="22">
        <f>'Parameters and Results'!$B$10*H896 + (1-'Parameters and Results'!$B$10)*Data!I897^2</f>
        <v>2.4173479843705368E-4</v>
      </c>
      <c r="I897" s="8">
        <f t="shared" si="94"/>
        <v>0.24583266587104208</v>
      </c>
      <c r="J897" s="22">
        <f>'Parameters and Results'!$B$10*J896 + (1-'Parameters and Results'!$B$10)*Data!J897^2</f>
        <v>2.2936737984324635E-6</v>
      </c>
      <c r="K897" s="8">
        <f t="shared" si="95"/>
        <v>2.3946157303586641E-2</v>
      </c>
      <c r="L897" s="22">
        <f>'Parameters and Results'!$B$10*L896 + (1-'Parameters and Results'!$B$10)*Data!K897^2</f>
        <v>2.7228378197204653E-4</v>
      </c>
      <c r="M897" s="8">
        <f t="shared" si="96"/>
        <v>0.26090409251871011</v>
      </c>
      <c r="N897" s="8">
        <f>Data!I897*$I$3023/I897</f>
        <v>3.4038315671957461E-2</v>
      </c>
      <c r="O897" s="8">
        <f>Data!J897*$K$3023/K897</f>
        <v>1.3774365765652577E-3</v>
      </c>
      <c r="P897" s="8">
        <f t="shared" si="97"/>
        <v>3.5415752248522718E-2</v>
      </c>
    </row>
    <row r="898" spans="1:16" x14ac:dyDescent="0.2">
      <c r="A898" s="3">
        <v>36396</v>
      </c>
      <c r="B898" s="22">
        <f>'Parameters and Results'!$B$10*'Volatility and Adjustment a)'!B897 + (1-'Parameters and Results'!$B$10)*Data!F898^2</f>
        <v>1.7251942121646339E-4</v>
      </c>
      <c r="C898" s="8">
        <f t="shared" si="91"/>
        <v>0.20767728644248953</v>
      </c>
      <c r="D898" s="22">
        <f>'Parameters and Results'!$B$10*'Volatility and Adjustment a)'!D897 + (1-'Parameters and Results'!$B$10)*Data!G898^2</f>
        <v>1.1120895119425979E-4</v>
      </c>
      <c r="E898" s="8">
        <f t="shared" si="92"/>
        <v>0.16674003058223585</v>
      </c>
      <c r="F898" s="22">
        <f>'Parameters and Results'!$B$10*'Volatility and Adjustment a)'!F897 + (1-'Parameters and Results'!$B$10)*Data!H898^2</f>
        <v>2.7911688845220303E-5</v>
      </c>
      <c r="G898" s="8">
        <f t="shared" si="93"/>
        <v>8.3533958431916036E-2</v>
      </c>
      <c r="H898" s="22">
        <f>'Parameters and Results'!$B$10*H897 + (1-'Parameters and Results'!$B$10)*Data!I898^2</f>
        <v>2.272372927112613E-4</v>
      </c>
      <c r="I898" s="8">
        <f t="shared" si="94"/>
        <v>0.23834706454625224</v>
      </c>
      <c r="J898" s="22">
        <f>'Parameters and Results'!$B$10*J897 + (1-'Parameters and Results'!$B$10)*Data!J898^2</f>
        <v>2.5120519960698285E-6</v>
      </c>
      <c r="K898" s="8">
        <f t="shared" si="95"/>
        <v>2.5060187529574816E-2</v>
      </c>
      <c r="L898" s="22">
        <f>'Parameters and Results'!$B$10*L897 + (1-'Parameters and Results'!$B$10)*Data!K898^2</f>
        <v>2.5640615005672414E-4</v>
      </c>
      <c r="M898" s="8">
        <f t="shared" si="96"/>
        <v>0.25318281441318452</v>
      </c>
      <c r="N898" s="8">
        <f>Data!I898*$I$3023/I898</f>
        <v>3.9776344314571422E-4</v>
      </c>
      <c r="O898" s="8">
        <f>Data!J898*$K$3023/K898</f>
        <v>3.0194117654459432E-3</v>
      </c>
      <c r="P898" s="8">
        <f t="shared" si="97"/>
        <v>3.4171752085916576E-3</v>
      </c>
    </row>
    <row r="899" spans="1:16" x14ac:dyDescent="0.2">
      <c r="A899" s="3">
        <v>36397</v>
      </c>
      <c r="B899" s="22">
        <f>'Parameters and Results'!$B$10*'Volatility and Adjustment a)'!B898 + (1-'Parameters and Results'!$B$10)*Data!F899^2</f>
        <v>1.6658254545671454E-4</v>
      </c>
      <c r="C899" s="8">
        <f t="shared" si="91"/>
        <v>0.20407262521999034</v>
      </c>
      <c r="D899" s="22">
        <f>'Parameters and Results'!$B$10*'Volatility and Adjustment a)'!D898 + (1-'Parameters and Results'!$B$10)*Data!G899^2</f>
        <v>1.1518949067625486E-4</v>
      </c>
      <c r="E899" s="8">
        <f t="shared" si="92"/>
        <v>0.16969788646021411</v>
      </c>
      <c r="F899" s="22">
        <f>'Parameters and Results'!$B$10*'Volatility and Adjustment a)'!F898 + (1-'Parameters and Results'!$B$10)*Data!H899^2</f>
        <v>2.7793055305470855E-5</v>
      </c>
      <c r="G899" s="8">
        <f t="shared" si="93"/>
        <v>8.3356246474800638E-2</v>
      </c>
      <c r="H899" s="22">
        <f>'Parameters and Results'!$B$10*H898 + (1-'Parameters and Results'!$B$10)*Data!I899^2</f>
        <v>2.2656955172821032E-4</v>
      </c>
      <c r="I899" s="8">
        <f t="shared" si="94"/>
        <v>0.23799661327853508</v>
      </c>
      <c r="J899" s="22">
        <f>'Parameters and Results'!$B$10*J898 + (1-'Parameters and Results'!$B$10)*Data!J899^2</f>
        <v>2.5013749774923782E-6</v>
      </c>
      <c r="K899" s="8">
        <f t="shared" si="95"/>
        <v>2.5006873942440198E-2</v>
      </c>
      <c r="L899" s="22">
        <f>'Parameters and Results'!$B$10*L898 + (1-'Parameters and Results'!$B$10)*Data!K899^2</f>
        <v>2.5682343582235975E-4</v>
      </c>
      <c r="M899" s="8">
        <f t="shared" si="96"/>
        <v>0.2533887506492542</v>
      </c>
      <c r="N899" s="8">
        <f>Data!I899*$I$3023/I899</f>
        <v>1.7680328514676172E-2</v>
      </c>
      <c r="O899" s="8">
        <f>Data!J899*$K$3023/K899</f>
        <v>1.8978356721179835E-3</v>
      </c>
      <c r="P899" s="8">
        <f t="shared" si="97"/>
        <v>1.9578164186794155E-2</v>
      </c>
    </row>
    <row r="900" spans="1:16" x14ac:dyDescent="0.2">
      <c r="A900" s="3">
        <v>36398</v>
      </c>
      <c r="B900" s="22">
        <f>'Parameters and Results'!$B$10*'Volatility and Adjustment a)'!B899 + (1-'Parameters and Results'!$B$10)*Data!F900^2</f>
        <v>1.568935668057953E-4</v>
      </c>
      <c r="C900" s="8">
        <f t="shared" ref="C900:C963" si="98">SQRT(B900*250)</f>
        <v>0.19804896288910182</v>
      </c>
      <c r="D900" s="22">
        <f>'Parameters and Results'!$B$10*'Volatility and Adjustment a)'!D899 + (1-'Parameters and Results'!$B$10)*Data!G900^2</f>
        <v>1.2075120847002554E-4</v>
      </c>
      <c r="E900" s="8">
        <f t="shared" ref="E900:E963" si="99">SQRT(D900*250)</f>
        <v>0.17374637296216111</v>
      </c>
      <c r="F900" s="22">
        <f>'Parameters and Results'!$B$10*'Volatility and Adjustment a)'!F899 + (1-'Parameters and Results'!$B$10)*Data!H900^2</f>
        <v>2.6154296065958591E-5</v>
      </c>
      <c r="G900" s="8">
        <f t="shared" ref="G900:G963" si="100">SQRT(F900*250)</f>
        <v>8.086144950772059E-2</v>
      </c>
      <c r="H900" s="22">
        <f>'Parameters and Results'!$B$10*H899 + (1-'Parameters and Results'!$B$10)*Data!I900^2</f>
        <v>2.1500066725930626E-4</v>
      </c>
      <c r="I900" s="8">
        <f t="shared" ref="I900:I963" si="101">SQRT(H900*250)</f>
        <v>0.23184082214922067</v>
      </c>
      <c r="J900" s="22">
        <f>'Parameters and Results'!$B$10*J899 + (1-'Parameters and Results'!$B$10)*Data!J900^2</f>
        <v>2.3538866459362744E-6</v>
      </c>
      <c r="K900" s="8">
        <f t="shared" ref="K900:K963" si="102">SQRT(J900*250)</f>
        <v>2.4258434852316185E-2</v>
      </c>
      <c r="L900" s="22">
        <f>'Parameters and Results'!$B$10*L899 + (1-'Parameters and Results'!$B$10)*Data!K900^2</f>
        <v>2.4358688056974983E-4</v>
      </c>
      <c r="M900" s="8">
        <f t="shared" ref="M900:M963" si="103">SQRT(L900*250)</f>
        <v>0.24677260816881086</v>
      </c>
      <c r="N900" s="8">
        <f>Data!I900*$I$3023/I900</f>
        <v>-7.1730413931351492E-3</v>
      </c>
      <c r="O900" s="8">
        <f>Data!J900*$K$3023/K900</f>
        <v>-2.6626782765834035E-4</v>
      </c>
      <c r="P900" s="8">
        <f t="shared" ref="P900:P963" si="104">N900+O900</f>
        <v>-7.4393092207934892E-3</v>
      </c>
    </row>
    <row r="901" spans="1:16" x14ac:dyDescent="0.2">
      <c r="A901" s="3">
        <v>36399</v>
      </c>
      <c r="B901" s="22">
        <f>'Parameters and Results'!$B$10*'Volatility and Adjustment a)'!B900 + (1-'Parameters and Results'!$B$10)*Data!F901^2</f>
        <v>1.475915388203838E-4</v>
      </c>
      <c r="C901" s="8">
        <f t="shared" si="98"/>
        <v>0.19208822115136562</v>
      </c>
      <c r="D901" s="22">
        <f>'Parameters and Results'!$B$10*'Volatility and Adjustment a)'!D900 + (1-'Parameters and Results'!$B$10)*Data!G901^2</f>
        <v>1.1967441238391871E-4</v>
      </c>
      <c r="E901" s="8">
        <f t="shared" si="99"/>
        <v>0.17296994853436154</v>
      </c>
      <c r="F901" s="22">
        <f>'Parameters and Results'!$B$10*'Volatility and Adjustment a)'!F900 + (1-'Parameters and Results'!$B$10)*Data!H901^2</f>
        <v>2.4604309466041751E-5</v>
      </c>
      <c r="G901" s="8">
        <f t="shared" si="100"/>
        <v>7.8428804443969671E-2</v>
      </c>
      <c r="H901" s="22">
        <f>'Parameters and Results'!$B$10*H900 + (1-'Parameters and Results'!$B$10)*Data!I901^2</f>
        <v>2.0476873429723863E-4</v>
      </c>
      <c r="I901" s="8">
        <f t="shared" si="101"/>
        <v>0.22625689729665627</v>
      </c>
      <c r="J901" s="22">
        <f>'Parameters and Results'!$B$10*J900 + (1-'Parameters and Results'!$B$10)*Data!J901^2</f>
        <v>2.2143878519437586E-6</v>
      </c>
      <c r="K901" s="8">
        <f t="shared" si="102"/>
        <v>2.3528641333190908E-2</v>
      </c>
      <c r="L901" s="22">
        <f>'Parameters and Results'!$B$10*L900 + (1-'Parameters and Results'!$B$10)*Data!K901^2</f>
        <v>2.3177756181567922E-4</v>
      </c>
      <c r="M901" s="8">
        <f t="shared" si="103"/>
        <v>0.24071641085293666</v>
      </c>
      <c r="N901" s="8">
        <f>Data!I901*$I$3023/I901</f>
        <v>-8.4362527410518327E-3</v>
      </c>
      <c r="O901" s="8">
        <f>Data!J901*$K$3023/K901</f>
        <v>-2.2447132924313762E-4</v>
      </c>
      <c r="P901" s="8">
        <f t="shared" si="104"/>
        <v>-8.6607240702949711E-3</v>
      </c>
    </row>
    <row r="902" spans="1:16" x14ac:dyDescent="0.2">
      <c r="A902" s="3">
        <v>36403</v>
      </c>
      <c r="B902" s="22">
        <f>'Parameters and Results'!$B$10*'Volatility and Adjustment a)'!B901 + (1-'Parameters and Results'!$B$10)*Data!F902^2</f>
        <v>1.6373053735736477E-4</v>
      </c>
      <c r="C902" s="8">
        <f t="shared" si="98"/>
        <v>0.20231815128490374</v>
      </c>
      <c r="D902" s="22">
        <f>'Parameters and Results'!$B$10*'Volatility and Adjustment a)'!D901 + (1-'Parameters and Results'!$B$10)*Data!G902^2</f>
        <v>1.3865239845766515E-4</v>
      </c>
      <c r="E902" s="8">
        <f t="shared" si="99"/>
        <v>0.18618028793192981</v>
      </c>
      <c r="F902" s="22">
        <f>'Parameters and Results'!$B$10*'Volatility and Adjustment a)'!F901 + (1-'Parameters and Results'!$B$10)*Data!H902^2</f>
        <v>3.2614471138449593E-5</v>
      </c>
      <c r="G902" s="8">
        <f t="shared" si="100"/>
        <v>9.0297385259000704E-2</v>
      </c>
      <c r="H902" s="22">
        <f>'Parameters and Results'!$B$10*H901 + (1-'Parameters and Results'!$B$10)*Data!I902^2</f>
        <v>2.4341032854182306E-4</v>
      </c>
      <c r="I902" s="8">
        <f t="shared" si="101"/>
        <v>0.24668316143477603</v>
      </c>
      <c r="J902" s="22">
        <f>'Parameters and Results'!$B$10*J901 + (1-'Parameters and Results'!$B$10)*Data!J902^2</f>
        <v>2.9353024024604646E-6</v>
      </c>
      <c r="K902" s="8">
        <f t="shared" si="102"/>
        <v>2.7089215577700217E-2</v>
      </c>
      <c r="L902" s="22">
        <f>'Parameters and Results'!$B$10*L901 + (1-'Parameters and Results'!$B$10)*Data!K902^2</f>
        <v>2.82840422488739E-4</v>
      </c>
      <c r="M902" s="8">
        <f t="shared" si="103"/>
        <v>0.26591371837907263</v>
      </c>
      <c r="N902" s="8">
        <f>Data!I902*$I$3023/I902</f>
        <v>-3.3805501758534903E-2</v>
      </c>
      <c r="O902" s="8">
        <f>Data!J902*$K$3023/K902</f>
        <v>-4.3257209920628484E-3</v>
      </c>
      <c r="P902" s="8">
        <f t="shared" si="104"/>
        <v>-3.813122275059775E-2</v>
      </c>
    </row>
    <row r="903" spans="1:16" x14ac:dyDescent="0.2">
      <c r="A903" s="3">
        <v>36404</v>
      </c>
      <c r="B903" s="22">
        <f>'Parameters and Results'!$B$10*'Volatility and Adjustment a)'!B902 + (1-'Parameters and Results'!$B$10)*Data!F903^2</f>
        <v>1.5526582070085577E-4</v>
      </c>
      <c r="C903" s="8">
        <f t="shared" si="98"/>
        <v>0.19701892085587602</v>
      </c>
      <c r="D903" s="22">
        <f>'Parameters and Results'!$B$10*'Volatility and Adjustment a)'!D902 + (1-'Parameters and Results'!$B$10)*Data!G903^2</f>
        <v>1.3421255681305485E-4</v>
      </c>
      <c r="E903" s="8">
        <f t="shared" si="99"/>
        <v>0.18317515989692409</v>
      </c>
      <c r="F903" s="22">
        <f>'Parameters and Results'!$B$10*'Volatility and Adjustment a)'!F902 + (1-'Parameters and Results'!$B$10)*Data!H903^2</f>
        <v>3.1581534627517266E-5</v>
      </c>
      <c r="G903" s="8">
        <f t="shared" si="100"/>
        <v>8.8855971419366728E-2</v>
      </c>
      <c r="H903" s="22">
        <f>'Parameters and Results'!$B$10*H902 + (1-'Parameters and Results'!$B$10)*Data!I903^2</f>
        <v>2.331473717236526E-4</v>
      </c>
      <c r="I903" s="8">
        <f t="shared" si="101"/>
        <v>0.24142668230937761</v>
      </c>
      <c r="J903" s="22">
        <f>'Parameters and Results'!$B$10*J902 + (1-'Parameters and Results'!$B$10)*Data!J903^2</f>
        <v>2.8423381164765552E-6</v>
      </c>
      <c r="K903" s="8">
        <f t="shared" si="102"/>
        <v>2.6656791425810025E-2</v>
      </c>
      <c r="L903" s="22">
        <f>'Parameters and Results'!$B$10*L902 + (1-'Parameters and Results'!$B$10)*Data!K903^2</f>
        <v>2.7149652270941105E-4</v>
      </c>
      <c r="M903" s="8">
        <f t="shared" si="103"/>
        <v>0.26052664101268563</v>
      </c>
      <c r="N903" s="8">
        <f>Data!I903*$I$3023/I903</f>
        <v>1.0085386959716539E-2</v>
      </c>
      <c r="O903" s="8">
        <f>Data!J903*$K$3023/K903</f>
        <v>1.3718790601430458E-3</v>
      </c>
      <c r="P903" s="8">
        <f t="shared" si="104"/>
        <v>1.1457266019859585E-2</v>
      </c>
    </row>
    <row r="904" spans="1:16" x14ac:dyDescent="0.2">
      <c r="A904" s="3">
        <v>36405</v>
      </c>
      <c r="B904" s="22">
        <f>'Parameters and Results'!$B$10*'Volatility and Adjustment a)'!B903 + (1-'Parameters and Results'!$B$10)*Data!F904^2</f>
        <v>1.5597373491453226E-4</v>
      </c>
      <c r="C904" s="8">
        <f t="shared" si="98"/>
        <v>0.19746755107772279</v>
      </c>
      <c r="D904" s="22">
        <f>'Parameters and Results'!$B$10*'Volatility and Adjustment a)'!D903 + (1-'Parameters and Results'!$B$10)*Data!G904^2</f>
        <v>1.3104777589826815E-4</v>
      </c>
      <c r="E904" s="8">
        <f t="shared" si="99"/>
        <v>0.18100260764576581</v>
      </c>
      <c r="F904" s="22">
        <f>'Parameters and Results'!$B$10*'Volatility and Adjustment a)'!F903 + (1-'Parameters and Results'!$B$10)*Data!H904^2</f>
        <v>3.0762715115390997E-5</v>
      </c>
      <c r="G904" s="8">
        <f t="shared" si="100"/>
        <v>8.7696515203557257E-2</v>
      </c>
      <c r="H904" s="22">
        <f>'Parameters and Results'!$B$10*H903 + (1-'Parameters and Results'!$B$10)*Data!I904^2</f>
        <v>2.3487313755095782E-4</v>
      </c>
      <c r="I904" s="8">
        <f t="shared" si="101"/>
        <v>0.24231855972611643</v>
      </c>
      <c r="J904" s="22">
        <f>'Parameters and Results'!$B$10*J903 + (1-'Parameters and Results'!$B$10)*Data!J904^2</f>
        <v>2.7686443603851908E-6</v>
      </c>
      <c r="K904" s="8">
        <f t="shared" si="102"/>
        <v>2.6308954561067181E-2</v>
      </c>
      <c r="L904" s="22">
        <f>'Parameters and Results'!$B$10*L903 + (1-'Parameters and Results'!$B$10)*Data!K904^2</f>
        <v>2.7348549651334575E-4</v>
      </c>
      <c r="M904" s="8">
        <f t="shared" si="103"/>
        <v>0.2614792040073865</v>
      </c>
      <c r="N904" s="8">
        <f>Data!I904*$I$3023/I904</f>
        <v>-1.9116786118833974E-2</v>
      </c>
      <c r="O904" s="8">
        <f>Data!J904*$K$3023/K904</f>
        <v>-1.5001025261132471E-3</v>
      </c>
      <c r="P904" s="8">
        <f t="shared" si="104"/>
        <v>-2.0616888644947221E-2</v>
      </c>
    </row>
    <row r="905" spans="1:16" x14ac:dyDescent="0.2">
      <c r="A905" s="3">
        <v>36406</v>
      </c>
      <c r="B905" s="22">
        <f>'Parameters and Results'!$B$10*'Volatility and Adjustment a)'!B904 + (1-'Parameters and Results'!$B$10)*Data!F905^2</f>
        <v>1.7511028248499026E-4</v>
      </c>
      <c r="C905" s="8">
        <f t="shared" si="98"/>
        <v>0.20923090264405869</v>
      </c>
      <c r="D905" s="22">
        <f>'Parameters and Results'!$B$10*'Volatility and Adjustment a)'!D904 + (1-'Parameters and Results'!$B$10)*Data!G905^2</f>
        <v>1.7190609067353142E-4</v>
      </c>
      <c r="E905" s="8">
        <f t="shared" si="99"/>
        <v>0.20730779693099546</v>
      </c>
      <c r="F905" s="22">
        <f>'Parameters and Results'!$B$10*'Volatility and Adjustment a)'!F904 + (1-'Parameters and Results'!$B$10)*Data!H905^2</f>
        <v>2.9840308736042268E-5</v>
      </c>
      <c r="G905" s="8">
        <f t="shared" si="100"/>
        <v>8.6371738340793897E-2</v>
      </c>
      <c r="H905" s="22">
        <f>'Parameters and Results'!$B$10*H904 + (1-'Parameters and Results'!$B$10)*Data!I905^2</f>
        <v>2.9201502216911579E-4</v>
      </c>
      <c r="I905" s="8">
        <f t="shared" si="101"/>
        <v>0.27019207157553488</v>
      </c>
      <c r="J905" s="22">
        <f>'Parameters and Results'!$B$10*J904 + (1-'Parameters and Results'!$B$10)*Data!J905^2</f>
        <v>2.6856277862438048E-6</v>
      </c>
      <c r="K905" s="8">
        <f t="shared" si="102"/>
        <v>2.5911521502238175E-2</v>
      </c>
      <c r="L905" s="22">
        <f>'Parameters and Results'!$B$10*L904 + (1-'Parameters and Results'!$B$10)*Data!K905^2</f>
        <v>3.3325983529967608E-4</v>
      </c>
      <c r="M905" s="8">
        <f t="shared" si="103"/>
        <v>0.28864330725814347</v>
      </c>
      <c r="N905" s="8">
        <f>Data!I905*$I$3023/I905</f>
        <v>3.6502421790170575E-2</v>
      </c>
      <c r="O905" s="8">
        <f>Data!J905*$K$3023/K905</f>
        <v>1.4108977809042409E-3</v>
      </c>
      <c r="P905" s="8">
        <f t="shared" si="104"/>
        <v>3.7913319571074813E-2</v>
      </c>
    </row>
    <row r="906" spans="1:16" x14ac:dyDescent="0.2">
      <c r="A906" s="3">
        <v>36410</v>
      </c>
      <c r="B906" s="22">
        <f>'Parameters and Results'!$B$10*'Volatility and Adjustment a)'!B905 + (1-'Parameters and Results'!$B$10)*Data!F906^2</f>
        <v>1.6537071780048211E-4</v>
      </c>
      <c r="C906" s="8">
        <f t="shared" si="98"/>
        <v>0.20332899313703523</v>
      </c>
      <c r="D906" s="22">
        <f>'Parameters and Results'!$B$10*'Volatility and Adjustment a)'!D905 + (1-'Parameters and Results'!$B$10)*Data!G906^2</f>
        <v>1.6310095279882905E-4</v>
      </c>
      <c r="E906" s="8">
        <f t="shared" si="99"/>
        <v>0.20192879487509269</v>
      </c>
      <c r="F906" s="22">
        <f>'Parameters and Results'!$B$10*'Volatility and Adjustment a)'!F905 + (1-'Parameters and Results'!$B$10)*Data!H906^2</f>
        <v>2.8245956707593438E-5</v>
      </c>
      <c r="G906" s="8">
        <f t="shared" si="100"/>
        <v>8.4032667319908147E-2</v>
      </c>
      <c r="H906" s="22">
        <f>'Parameters and Results'!$B$10*H905 + (1-'Parameters and Results'!$B$10)*Data!I906^2</f>
        <v>2.765382534760224E-4</v>
      </c>
      <c r="I906" s="8">
        <f t="shared" si="101"/>
        <v>0.26293452296913311</v>
      </c>
      <c r="J906" s="22">
        <f>'Parameters and Results'!$B$10*J905 + (1-'Parameters and Results'!$B$10)*Data!J906^2</f>
        <v>2.5421361036834099E-6</v>
      </c>
      <c r="K906" s="8">
        <f t="shared" si="102"/>
        <v>2.5209800195972448E-2</v>
      </c>
      <c r="L906" s="22">
        <f>'Parameters and Results'!$B$10*L905 + (1-'Parameters and Results'!$B$10)*Data!K906^2</f>
        <v>3.1570586973561946E-4</v>
      </c>
      <c r="M906" s="8">
        <f t="shared" si="103"/>
        <v>0.28093854743325075</v>
      </c>
      <c r="N906" s="8">
        <f>Data!I906*$I$3023/I906</f>
        <v>-6.3541389328085566E-3</v>
      </c>
      <c r="O906" s="8">
        <f>Data!J906*$K$3023/K906</f>
        <v>-6.6824550085035168E-4</v>
      </c>
      <c r="P906" s="8">
        <f t="shared" si="104"/>
        <v>-7.0223844336589087E-3</v>
      </c>
    </row>
    <row r="907" spans="1:16" x14ac:dyDescent="0.2">
      <c r="A907" s="3">
        <v>36411</v>
      </c>
      <c r="B907" s="22">
        <f>'Parameters and Results'!$B$10*'Volatility and Adjustment a)'!B906 + (1-'Parameters and Results'!$B$10)*Data!F907^2</f>
        <v>1.602001522247736E-4</v>
      </c>
      <c r="C907" s="8">
        <f t="shared" si="98"/>
        <v>0.20012505604294881</v>
      </c>
      <c r="D907" s="22">
        <f>'Parameters and Results'!$B$10*'Volatility and Adjustment a)'!D906 + (1-'Parameters and Results'!$B$10)*Data!G907^2</f>
        <v>1.5462680946701901E-4</v>
      </c>
      <c r="E907" s="8">
        <f t="shared" si="99"/>
        <v>0.19661307781212001</v>
      </c>
      <c r="F907" s="22">
        <f>'Parameters and Results'!$B$10*'Volatility and Adjustment a)'!F906 + (1-'Parameters and Results'!$B$10)*Data!H907^2</f>
        <v>3.0333811313535802E-5</v>
      </c>
      <c r="G907" s="8">
        <f t="shared" si="100"/>
        <v>8.7083022618556091E-2</v>
      </c>
      <c r="H907" s="22">
        <f>'Parameters and Results'!$B$10*H906 + (1-'Parameters and Results'!$B$10)*Data!I907^2</f>
        <v>2.663259500168841E-4</v>
      </c>
      <c r="I907" s="8">
        <f t="shared" si="101"/>
        <v>0.25803388828644391</v>
      </c>
      <c r="J907" s="22">
        <f>'Parameters and Results'!$B$10*J906 + (1-'Parameters and Results'!$B$10)*Data!J907^2</f>
        <v>2.7300430182182229E-6</v>
      </c>
      <c r="K907" s="8">
        <f t="shared" si="102"/>
        <v>2.612490678556683E-2</v>
      </c>
      <c r="L907" s="22">
        <f>'Parameters and Results'!$B$10*L906 + (1-'Parameters and Results'!$B$10)*Data!K907^2</f>
        <v>3.0643146741392828E-4</v>
      </c>
      <c r="M907" s="8">
        <f t="shared" si="103"/>
        <v>0.27678126174559231</v>
      </c>
      <c r="N907" s="8">
        <f>Data!I907*$I$3023/I907</f>
        <v>-1.1438869205128616E-2</v>
      </c>
      <c r="O907" s="8">
        <f>Data!J907*$K$3023/K907</f>
        <v>-2.8323368488919532E-3</v>
      </c>
      <c r="P907" s="8">
        <f t="shared" si="104"/>
        <v>-1.4271206054020569E-2</v>
      </c>
    </row>
    <row r="908" spans="1:16" x14ac:dyDescent="0.2">
      <c r="A908" s="3">
        <v>36412</v>
      </c>
      <c r="B908" s="22">
        <f>'Parameters and Results'!$B$10*'Volatility and Adjustment a)'!B907 + (1-'Parameters and Results'!$B$10)*Data!F908^2</f>
        <v>1.5066323639808602E-4</v>
      </c>
      <c r="C908" s="8">
        <f t="shared" si="98"/>
        <v>0.19407681236953966</v>
      </c>
      <c r="D908" s="22">
        <f>'Parameters and Results'!$B$10*'Volatility and Adjustment a)'!D907 + (1-'Parameters and Results'!$B$10)*Data!G908^2</f>
        <v>1.4575727324292695E-4</v>
      </c>
      <c r="E908" s="8">
        <f t="shared" si="99"/>
        <v>0.19089085444497267</v>
      </c>
      <c r="F908" s="22">
        <f>'Parameters and Results'!$B$10*'Volatility and Adjustment a)'!F907 + (1-'Parameters and Results'!$B$10)*Data!H908^2</f>
        <v>3.3418690865860794E-5</v>
      </c>
      <c r="G908" s="8">
        <f t="shared" si="100"/>
        <v>9.140389880341647E-2</v>
      </c>
      <c r="H908" s="22">
        <f>'Parameters and Results'!$B$10*H907 + (1-'Parameters and Results'!$B$10)*Data!I908^2</f>
        <v>2.5068830517147679E-4</v>
      </c>
      <c r="I908" s="8">
        <f t="shared" si="101"/>
        <v>0.25034391602926803</v>
      </c>
      <c r="J908" s="22">
        <f>'Parameters and Results'!$B$10*J907 + (1-'Parameters and Results'!$B$10)*Data!J908^2</f>
        <v>3.0076821779274719E-6</v>
      </c>
      <c r="K908" s="8">
        <f t="shared" si="102"/>
        <v>2.7421169641024944E-2</v>
      </c>
      <c r="L908" s="22">
        <f>'Parameters and Results'!$B$10*L907 + (1-'Parameters and Results'!$B$10)*Data!K908^2</f>
        <v>2.8805192799609235E-4</v>
      </c>
      <c r="M908" s="8">
        <f t="shared" si="103"/>
        <v>0.26835234673656777</v>
      </c>
      <c r="N908" s="8">
        <f>Data!I908*$I$3023/I908</f>
        <v>2.72941774974878E-3</v>
      </c>
      <c r="O908" s="8">
        <f>Data!J908*$K$3023/K908</f>
        <v>-3.0727924090083163E-3</v>
      </c>
      <c r="P908" s="8">
        <f t="shared" si="104"/>
        <v>-3.4337465925953631E-4</v>
      </c>
    </row>
    <row r="909" spans="1:16" x14ac:dyDescent="0.2">
      <c r="A909" s="3">
        <v>36413</v>
      </c>
      <c r="B909" s="22">
        <f>'Parameters and Results'!$B$10*'Volatility and Adjustment a)'!B908 + (1-'Parameters and Results'!$B$10)*Data!F909^2</f>
        <v>1.491221848003754E-4</v>
      </c>
      <c r="C909" s="8">
        <f t="shared" si="98"/>
        <v>0.19308170861087243</v>
      </c>
      <c r="D909" s="22">
        <f>'Parameters and Results'!$B$10*'Volatility and Adjustment a)'!D908 + (1-'Parameters and Results'!$B$10)*Data!G909^2</f>
        <v>1.3753885201673303E-4</v>
      </c>
      <c r="E909" s="8">
        <f t="shared" si="99"/>
        <v>0.18543115435164409</v>
      </c>
      <c r="F909" s="22">
        <f>'Parameters and Results'!$B$10*'Volatility and Adjustment a)'!F908 + (1-'Parameters and Results'!$B$10)*Data!H909^2</f>
        <v>3.6453474316016569E-5</v>
      </c>
      <c r="G909" s="8">
        <f t="shared" si="100"/>
        <v>9.546396481921407E-2</v>
      </c>
      <c r="H909" s="22">
        <f>'Parameters and Results'!$B$10*H908 + (1-'Parameters and Results'!$B$10)*Data!I909^2</f>
        <v>2.3966329512825916E-4</v>
      </c>
      <c r="I909" s="8">
        <f t="shared" si="101"/>
        <v>0.24477708998610304</v>
      </c>
      <c r="J909" s="22">
        <f>'Parameters and Results'!$B$10*J908 + (1-'Parameters and Results'!$B$10)*Data!J909^2</f>
        <v>3.2808126884414921E-6</v>
      </c>
      <c r="K909" s="8">
        <f t="shared" si="102"/>
        <v>2.8639189445764227E-2</v>
      </c>
      <c r="L909" s="22">
        <f>'Parameters and Results'!$B$10*L908 + (1-'Parameters and Results'!$B$10)*Data!K909^2</f>
        <v>2.7253924468611694E-4</v>
      </c>
      <c r="M909" s="8">
        <f t="shared" si="103"/>
        <v>0.26102645684207804</v>
      </c>
      <c r="N909" s="8">
        <f>Data!I909*$I$3023/I909</f>
        <v>-9.5673454032307037E-3</v>
      </c>
      <c r="O909" s="8">
        <f>Data!J909*$K$3023/K909</f>
        <v>2.9823197342438083E-3</v>
      </c>
      <c r="P909" s="8">
        <f t="shared" si="104"/>
        <v>-6.585025668986895E-3</v>
      </c>
    </row>
    <row r="910" spans="1:16" x14ac:dyDescent="0.2">
      <c r="A910" s="3">
        <v>36416</v>
      </c>
      <c r="B910" s="22">
        <f>'Parameters and Results'!$B$10*'Volatility and Adjustment a)'!B909 + (1-'Parameters and Results'!$B$10)*Data!F910^2</f>
        <v>1.4093521601835906E-4</v>
      </c>
      <c r="C910" s="8">
        <f t="shared" si="98"/>
        <v>0.18770669674944943</v>
      </c>
      <c r="D910" s="22">
        <f>'Parameters and Results'!$B$10*'Volatility and Adjustment a)'!D909 + (1-'Parameters and Results'!$B$10)*Data!G910^2</f>
        <v>1.311590619027769E-4</v>
      </c>
      <c r="E910" s="8">
        <f t="shared" si="99"/>
        <v>0.18107944520484434</v>
      </c>
      <c r="F910" s="22">
        <f>'Parameters and Results'!$B$10*'Volatility and Adjustment a)'!F909 + (1-'Parameters and Results'!$B$10)*Data!H910^2</f>
        <v>3.6259236342464709E-5</v>
      </c>
      <c r="G910" s="8">
        <f t="shared" si="100"/>
        <v>9.5209290962679563E-2</v>
      </c>
      <c r="H910" s="22">
        <f>'Parameters and Results'!$B$10*H909 + (1-'Parameters and Results'!$B$10)*Data!I910^2</f>
        <v>2.2753928977761978E-4</v>
      </c>
      <c r="I910" s="8">
        <f t="shared" si="101"/>
        <v>0.238505392904238</v>
      </c>
      <c r="J910" s="22">
        <f>'Parameters and Results'!$B$10*J909 + (1-'Parameters and Results'!$B$10)*Data!J910^2</f>
        <v>3.2633312708218243E-6</v>
      </c>
      <c r="K910" s="8">
        <f t="shared" si="102"/>
        <v>2.8562787288803872E-2</v>
      </c>
      <c r="L910" s="22">
        <f>'Parameters and Results'!$B$10*L909 + (1-'Parameters and Results'!$B$10)*Data!K910^2</f>
        <v>2.5734986185322109E-4</v>
      </c>
      <c r="M910" s="8">
        <f t="shared" si="103"/>
        <v>0.25364831058634174</v>
      </c>
      <c r="N910" s="8">
        <f>Data!I910*$I$3023/I910</f>
        <v>-7.3587007029865632E-3</v>
      </c>
      <c r="O910" s="8">
        <f>Data!J910*$K$3023/K910</f>
        <v>1.8804145441183755E-3</v>
      </c>
      <c r="P910" s="8">
        <f t="shared" si="104"/>
        <v>-5.4782861588681874E-3</v>
      </c>
    </row>
    <row r="911" spans="1:16" x14ac:dyDescent="0.2">
      <c r="A911" s="3">
        <v>36417</v>
      </c>
      <c r="B911" s="22">
        <f>'Parameters and Results'!$B$10*'Volatility and Adjustment a)'!B910 + (1-'Parameters and Results'!$B$10)*Data!F911^2</f>
        <v>1.3694612461276063E-4</v>
      </c>
      <c r="C911" s="8">
        <f t="shared" si="98"/>
        <v>0.18503116265426794</v>
      </c>
      <c r="D911" s="22">
        <f>'Parameters and Results'!$B$10*'Volatility and Adjustment a)'!D910 + (1-'Parameters and Results'!$B$10)*Data!G911^2</f>
        <v>1.2534276021290168E-4</v>
      </c>
      <c r="E911" s="8">
        <f t="shared" si="99"/>
        <v>0.17701889744664387</v>
      </c>
      <c r="F911" s="22">
        <f>'Parameters and Results'!$B$10*'Volatility and Adjustment a)'!F910 + (1-'Parameters and Results'!$B$10)*Data!H911^2</f>
        <v>3.4089477972001745E-5</v>
      </c>
      <c r="G911" s="8">
        <f t="shared" si="100"/>
        <v>9.2316680470001924E-2</v>
      </c>
      <c r="H911" s="22">
        <f>'Parameters and Results'!$B$10*H910 + (1-'Parameters and Results'!$B$10)*Data!I911^2</f>
        <v>2.2076766364926729E-4</v>
      </c>
      <c r="I911" s="8">
        <f t="shared" si="101"/>
        <v>0.23492959777839151</v>
      </c>
      <c r="J911" s="22">
        <f>'Parameters and Results'!$B$10*J910 + (1-'Parameters and Results'!$B$10)*Data!J911^2</f>
        <v>3.0680530174801576E-6</v>
      </c>
      <c r="K911" s="8">
        <f t="shared" si="102"/>
        <v>2.7695004141000581E-2</v>
      </c>
      <c r="L911" s="22">
        <f>'Parameters and Results'!$B$10*L910 + (1-'Parameters and Results'!$B$10)*Data!K911^2</f>
        <v>2.4867030404234538E-4</v>
      </c>
      <c r="M911" s="8">
        <f t="shared" si="103"/>
        <v>0.2493342656166343</v>
      </c>
      <c r="N911" s="8">
        <f>Data!I911*$I$3023/I911</f>
        <v>-1.3047561278641923E-2</v>
      </c>
      <c r="O911" s="8">
        <f>Data!J911*$K$3023/K911</f>
        <v>1.0458258984916731E-4</v>
      </c>
      <c r="P911" s="8">
        <f t="shared" si="104"/>
        <v>-1.2942978688792756E-2</v>
      </c>
    </row>
    <row r="912" spans="1:16" x14ac:dyDescent="0.2">
      <c r="A912" s="3">
        <v>36418</v>
      </c>
      <c r="B912" s="22">
        <f>'Parameters and Results'!$B$10*'Volatility and Adjustment a)'!B911 + (1-'Parameters and Results'!$B$10)*Data!F912^2</f>
        <v>1.3250118322249133E-4</v>
      </c>
      <c r="C912" s="8">
        <f t="shared" si="98"/>
        <v>0.18200355987074218</v>
      </c>
      <c r="D912" s="22">
        <f>'Parameters and Results'!$B$10*'Volatility and Adjustment a)'!D911 + (1-'Parameters and Results'!$B$10)*Data!G912^2</f>
        <v>1.292559539993481E-4</v>
      </c>
      <c r="E912" s="8">
        <f t="shared" si="99"/>
        <v>0.17976092039104893</v>
      </c>
      <c r="F912" s="22">
        <f>'Parameters and Results'!$B$10*'Volatility and Adjustment a)'!F911 + (1-'Parameters and Results'!$B$10)*Data!H912^2</f>
        <v>3.218882463550895E-5</v>
      </c>
      <c r="G912" s="8">
        <f t="shared" si="100"/>
        <v>8.9706221405637401E-2</v>
      </c>
      <c r="H912" s="22">
        <f>'Parameters and Results'!$B$10*H911 + (1-'Parameters and Results'!$B$10)*Data!I912^2</f>
        <v>2.1994935511945171E-4</v>
      </c>
      <c r="I912" s="8">
        <f t="shared" si="101"/>
        <v>0.23449379262544015</v>
      </c>
      <c r="J912" s="22">
        <f>'Parameters and Results'!$B$10*J911 + (1-'Parameters and Results'!$B$10)*Data!J912^2</f>
        <v>2.8969942171958061E-6</v>
      </c>
      <c r="K912" s="8">
        <f t="shared" si="102"/>
        <v>2.6911866421691223E-2</v>
      </c>
      <c r="L912" s="22">
        <f>'Parameters and Results'!$B$10*L911 + (1-'Parameters and Results'!$B$10)*Data!K912^2</f>
        <v>2.4699550739143102E-4</v>
      </c>
      <c r="M912" s="8">
        <f t="shared" si="103"/>
        <v>0.24849321288087076</v>
      </c>
      <c r="N912" s="8">
        <f>Data!I912*$I$3023/I912</f>
        <v>-1.7567691981836268E-2</v>
      </c>
      <c r="O912" s="8">
        <f>Data!J912*$K$3023/K912</f>
        <v>-5.3779557259401548E-4</v>
      </c>
      <c r="P912" s="8">
        <f t="shared" si="104"/>
        <v>-1.8105487554430283E-2</v>
      </c>
    </row>
    <row r="913" spans="1:16" x14ac:dyDescent="0.2">
      <c r="A913" s="3">
        <v>36419</v>
      </c>
      <c r="B913" s="22">
        <f>'Parameters and Results'!$B$10*'Volatility and Adjustment a)'!B912 + (1-'Parameters and Results'!$B$10)*Data!F913^2</f>
        <v>1.2918671961615198E-4</v>
      </c>
      <c r="C913" s="8">
        <f t="shared" si="98"/>
        <v>0.17971277056469301</v>
      </c>
      <c r="D913" s="22">
        <f>'Parameters and Results'!$B$10*'Volatility and Adjustment a)'!D912 + (1-'Parameters and Results'!$B$10)*Data!G913^2</f>
        <v>1.2150957750771193E-4</v>
      </c>
      <c r="E913" s="8">
        <f t="shared" si="99"/>
        <v>0.1742911196157968</v>
      </c>
      <c r="F913" s="22">
        <f>'Parameters and Results'!$B$10*'Volatility and Adjustment a)'!F912 + (1-'Parameters and Results'!$B$10)*Data!H913^2</f>
        <v>3.4749660225704872E-5</v>
      </c>
      <c r="G913" s="8">
        <f t="shared" si="100"/>
        <v>9.3206303737602525E-2</v>
      </c>
      <c r="H913" s="22">
        <f>'Parameters and Results'!$B$10*H912 + (1-'Parameters and Results'!$B$10)*Data!I913^2</f>
        <v>2.1011133424760843E-4</v>
      </c>
      <c r="I913" s="8">
        <f t="shared" si="101"/>
        <v>0.22918951451124919</v>
      </c>
      <c r="J913" s="22">
        <f>'Parameters and Results'!$B$10*J912 + (1-'Parameters and Results'!$B$10)*Data!J913^2</f>
        <v>3.1274694203134392E-6</v>
      </c>
      <c r="K913" s="8">
        <f t="shared" si="102"/>
        <v>2.7961891121280762E-2</v>
      </c>
      <c r="L913" s="22">
        <f>'Parameters and Results'!$B$10*L912 + (1-'Parameters and Results'!$B$10)*Data!K913^2</f>
        <v>2.3826967938863857E-4</v>
      </c>
      <c r="M913" s="8">
        <f t="shared" si="103"/>
        <v>0.24406437644023277</v>
      </c>
      <c r="N913" s="8">
        <f>Data!I913*$I$3023/I913</f>
        <v>-9.3445025960232596E-3</v>
      </c>
      <c r="O913" s="8">
        <f>Data!J913*$K$3023/K913</f>
        <v>-2.8837995288890231E-3</v>
      </c>
      <c r="P913" s="8">
        <f t="shared" si="104"/>
        <v>-1.2228302124912282E-2</v>
      </c>
    </row>
    <row r="914" spans="1:16" x14ac:dyDescent="0.2">
      <c r="A914" s="3">
        <v>36420</v>
      </c>
      <c r="B914" s="22">
        <f>'Parameters and Results'!$B$10*'Volatility and Adjustment a)'!B913 + (1-'Parameters and Results'!$B$10)*Data!F914^2</f>
        <v>1.2248438819678487E-4</v>
      </c>
      <c r="C914" s="8">
        <f t="shared" si="98"/>
        <v>0.17498884835667733</v>
      </c>
      <c r="D914" s="22">
        <f>'Parameters and Results'!$B$10*'Volatility and Adjustment a)'!D913 + (1-'Parameters and Results'!$B$10)*Data!G914^2</f>
        <v>1.2399769427404791E-4</v>
      </c>
      <c r="E914" s="8">
        <f t="shared" si="99"/>
        <v>0.17606653165355413</v>
      </c>
      <c r="F914" s="22">
        <f>'Parameters and Results'!$B$10*'Volatility and Adjustment a)'!F913 + (1-'Parameters and Results'!$B$10)*Data!H914^2</f>
        <v>3.2843127691025895E-5</v>
      </c>
      <c r="G914" s="8">
        <f t="shared" si="100"/>
        <v>9.0613365033842957E-2</v>
      </c>
      <c r="H914" s="22">
        <f>'Parameters and Results'!$B$10*H913 + (1-'Parameters and Results'!$B$10)*Data!I914^2</f>
        <v>2.041856121551221E-4</v>
      </c>
      <c r="I914" s="8">
        <f t="shared" si="101"/>
        <v>0.22593451050864391</v>
      </c>
      <c r="J914" s="22">
        <f>'Parameters and Results'!$B$10*J913 + (1-'Parameters and Results'!$B$10)*Data!J914^2</f>
        <v>2.9558814921923308E-6</v>
      </c>
      <c r="K914" s="8">
        <f t="shared" si="102"/>
        <v>2.7184009510152887E-2</v>
      </c>
      <c r="L914" s="22">
        <f>'Parameters and Results'!$B$10*L913 + (1-'Parameters and Results'!$B$10)*Data!K914^2</f>
        <v>2.3132564358783607E-4</v>
      </c>
      <c r="M914" s="8">
        <f t="shared" si="103"/>
        <v>0.24048162278427643</v>
      </c>
      <c r="N914" s="8">
        <f>Data!I914*$I$3023/I914</f>
        <v>1.336862002041238E-2</v>
      </c>
      <c r="O914" s="8">
        <f>Data!J914*$K$3023/K914</f>
        <v>5.9121434317098464E-4</v>
      </c>
      <c r="P914" s="8">
        <f t="shared" si="104"/>
        <v>1.3959834363583364E-2</v>
      </c>
    </row>
    <row r="915" spans="1:16" x14ac:dyDescent="0.2">
      <c r="A915" s="3">
        <v>36423</v>
      </c>
      <c r="B915" s="22">
        <f>'Parameters and Results'!$B$10*'Volatility and Adjustment a)'!B914 + (1-'Parameters and Results'!$B$10)*Data!F915^2</f>
        <v>1.1559277069751391E-4</v>
      </c>
      <c r="C915" s="8">
        <f t="shared" si="98"/>
        <v>0.16999468425329797</v>
      </c>
      <c r="D915" s="22">
        <f>'Parameters and Results'!$B$10*'Volatility and Adjustment a)'!D914 + (1-'Parameters and Results'!$B$10)*Data!G915^2</f>
        <v>1.1655823968385491E-4</v>
      </c>
      <c r="E915" s="8">
        <f t="shared" si="99"/>
        <v>0.17070313389321159</v>
      </c>
      <c r="F915" s="22">
        <f>'Parameters and Results'!$B$10*'Volatility and Adjustment a)'!F914 + (1-'Parameters and Results'!$B$10)*Data!H915^2</f>
        <v>3.0887125092204584E-5</v>
      </c>
      <c r="G915" s="8">
        <f t="shared" si="100"/>
        <v>8.7873666550629073E-2</v>
      </c>
      <c r="H915" s="22">
        <f>'Parameters and Results'!$B$10*H914 + (1-'Parameters and Results'!$B$10)*Data!I915^2</f>
        <v>1.9229772144216208E-4</v>
      </c>
      <c r="I915" s="8">
        <f t="shared" si="101"/>
        <v>0.21925882048515294</v>
      </c>
      <c r="J915" s="22">
        <f>'Parameters and Results'!$B$10*J914 + (1-'Parameters and Results'!$B$10)*Data!J915^2</f>
        <v>2.7798412582984127E-6</v>
      </c>
      <c r="K915" s="8">
        <f t="shared" si="102"/>
        <v>2.6362099965188721E-2</v>
      </c>
      <c r="L915" s="22">
        <f>'Parameters and Results'!$B$10*L914 + (1-'Parameters and Results'!$B$10)*Data!K915^2</f>
        <v>2.1776699136816401E-4</v>
      </c>
      <c r="M915" s="8">
        <f t="shared" si="103"/>
        <v>0.23332755482805928</v>
      </c>
      <c r="N915" s="8">
        <f>Data!I915*$I$3023/I915</f>
        <v>3.2121301884930026E-3</v>
      </c>
      <c r="O915" s="8">
        <f>Data!J915*$K$3023/K915</f>
        <v>-1.7429217939070823E-4</v>
      </c>
      <c r="P915" s="8">
        <f t="shared" si="104"/>
        <v>3.0378380091022942E-3</v>
      </c>
    </row>
    <row r="916" spans="1:16" x14ac:dyDescent="0.2">
      <c r="A916" s="3">
        <v>36424</v>
      </c>
      <c r="B916" s="22">
        <f>'Parameters and Results'!$B$10*'Volatility and Adjustment a)'!B915 + (1-'Parameters and Results'!$B$10)*Data!F916^2</f>
        <v>1.2502135746047721E-4</v>
      </c>
      <c r="C916" s="8">
        <f t="shared" si="98"/>
        <v>0.17679179665674338</v>
      </c>
      <c r="D916" s="22">
        <f>'Parameters and Results'!$B$10*'Volatility and Adjustment a)'!D915 + (1-'Parameters and Results'!$B$10)*Data!G916^2</f>
        <v>1.3640439036836211E-4</v>
      </c>
      <c r="E916" s="8">
        <f t="shared" si="99"/>
        <v>0.18466482499948528</v>
      </c>
      <c r="F916" s="22">
        <f>'Parameters and Results'!$B$10*'Volatility and Adjustment a)'!F915 + (1-'Parameters and Results'!$B$10)*Data!H916^2</f>
        <v>3.0484531640939854E-5</v>
      </c>
      <c r="G916" s="8">
        <f t="shared" si="100"/>
        <v>8.7299100283078315E-2</v>
      </c>
      <c r="H916" s="22">
        <f>'Parameters and Results'!$B$10*H915 + (1-'Parameters and Results'!$B$10)*Data!I916^2</f>
        <v>2.2091974357536792E-4</v>
      </c>
      <c r="I916" s="8">
        <f t="shared" si="101"/>
        <v>0.23501050166714249</v>
      </c>
      <c r="J916" s="22">
        <f>'Parameters and Results'!$B$10*J915 + (1-'Parameters and Results'!$B$10)*Data!J916^2</f>
        <v>2.7436078476845873E-6</v>
      </c>
      <c r="K916" s="8">
        <f t="shared" si="102"/>
        <v>2.6189730084923497E-2</v>
      </c>
      <c r="L916" s="22">
        <f>'Parameters and Results'!$B$10*L915 + (1-'Parameters and Results'!$B$10)*Data!K916^2</f>
        <v>2.4957100245980474E-4</v>
      </c>
      <c r="M916" s="8">
        <f t="shared" si="103"/>
        <v>0.24978540913142061</v>
      </c>
      <c r="N916" s="8">
        <f>Data!I916*$I$3023/I916</f>
        <v>-3.1510750381943411E-2</v>
      </c>
      <c r="O916" s="8">
        <f>Data!J916*$K$3023/K916</f>
        <v>-1.7496519509481319E-3</v>
      </c>
      <c r="P916" s="8">
        <f t="shared" si="104"/>
        <v>-3.3260402332891542E-2</v>
      </c>
    </row>
    <row r="917" spans="1:16" x14ac:dyDescent="0.2">
      <c r="A917" s="3">
        <v>36425</v>
      </c>
      <c r="B917" s="22">
        <f>'Parameters and Results'!$B$10*'Volatility and Adjustment a)'!B916 + (1-'Parameters and Results'!$B$10)*Data!F917^2</f>
        <v>1.2072786156405019E-4</v>
      </c>
      <c r="C917" s="8">
        <f t="shared" si="98"/>
        <v>0.17372957546431911</v>
      </c>
      <c r="D917" s="22">
        <f>'Parameters and Results'!$B$10*'Volatility and Adjustment a)'!D916 + (1-'Parameters and Results'!$B$10)*Data!G917^2</f>
        <v>1.2852071914233208E-4</v>
      </c>
      <c r="E917" s="8">
        <f t="shared" si="99"/>
        <v>0.17924893245311957</v>
      </c>
      <c r="F917" s="22">
        <f>'Parameters and Results'!$B$10*'Volatility and Adjustment a)'!F916 + (1-'Parameters and Results'!$B$10)*Data!H917^2</f>
        <v>2.9286977718606554E-5</v>
      </c>
      <c r="G917" s="8">
        <f t="shared" si="100"/>
        <v>8.5567192484337348E-2</v>
      </c>
      <c r="H917" s="22">
        <f>'Parameters and Results'!$B$10*H916 + (1-'Parameters and Results'!$B$10)*Data!I917^2</f>
        <v>2.0928022513619392E-4</v>
      </c>
      <c r="I917" s="8">
        <f t="shared" si="101"/>
        <v>0.22873577832085754</v>
      </c>
      <c r="J917" s="22">
        <f>'Parameters and Results'!$B$10*J916 + (1-'Parameters and Results'!$B$10)*Data!J917^2</f>
        <v>2.6358279946745901E-6</v>
      </c>
      <c r="K917" s="8">
        <f t="shared" si="102"/>
        <v>2.5670157745301205E-2</v>
      </c>
      <c r="L917" s="22">
        <f>'Parameters and Results'!$B$10*L916 + (1-'Parameters and Results'!$B$10)*Data!K917^2</f>
        <v>2.3687531111166632E-4</v>
      </c>
      <c r="M917" s="8">
        <f t="shared" si="103"/>
        <v>0.24334918898142352</v>
      </c>
      <c r="N917" s="8">
        <f>Data!I917*$I$3023/I917</f>
        <v>-6.4936891847503829E-3</v>
      </c>
      <c r="O917" s="8">
        <f>Data!J917*$K$3023/K917</f>
        <v>-1.177790575454946E-3</v>
      </c>
      <c r="P917" s="8">
        <f t="shared" si="104"/>
        <v>-7.6714797602053294E-3</v>
      </c>
    </row>
    <row r="918" spans="1:16" x14ac:dyDescent="0.2">
      <c r="A918" s="3">
        <v>36426</v>
      </c>
      <c r="B918" s="22">
        <f>'Parameters and Results'!$B$10*'Volatility and Adjustment a)'!B917 + (1-'Parameters and Results'!$B$10)*Data!F918^2</f>
        <v>1.1877582600018845E-4</v>
      </c>
      <c r="C918" s="8">
        <f t="shared" si="98"/>
        <v>0.17231934453231626</v>
      </c>
      <c r="D918" s="22">
        <f>'Parameters and Results'!$B$10*'Volatility and Adjustment a)'!D917 + (1-'Parameters and Results'!$B$10)*Data!G918^2</f>
        <v>1.532042761400062E-4</v>
      </c>
      <c r="E918" s="8">
        <f t="shared" si="99"/>
        <v>0.195706589145592</v>
      </c>
      <c r="F918" s="22">
        <f>'Parameters and Results'!$B$10*'Volatility and Adjustment a)'!F917 + (1-'Parameters and Results'!$B$10)*Data!H918^2</f>
        <v>2.7562004582847964E-5</v>
      </c>
      <c r="G918" s="8">
        <f t="shared" si="100"/>
        <v>8.3009042553880794E-2</v>
      </c>
      <c r="H918" s="22">
        <f>'Parameters and Results'!$B$10*H917 + (1-'Parameters and Results'!$B$10)*Data!I918^2</f>
        <v>1.9784844526598343E-4</v>
      </c>
      <c r="I918" s="8">
        <f t="shared" si="101"/>
        <v>0.22240078982884898</v>
      </c>
      <c r="J918" s="22">
        <f>'Parameters and Results'!$B$10*J917 + (1-'Parameters and Results'!$B$10)*Data!J918^2</f>
        <v>2.4805804124563171E-6</v>
      </c>
      <c r="K918" s="8">
        <f t="shared" si="102"/>
        <v>2.4902712766164237E-2</v>
      </c>
      <c r="L918" s="22">
        <f>'Parameters and Results'!$B$10*L917 + (1-'Parameters and Results'!$B$10)*Data!K918^2</f>
        <v>2.2390500778951783E-4</v>
      </c>
      <c r="M918" s="8">
        <f t="shared" si="103"/>
        <v>0.2365930090839107</v>
      </c>
      <c r="N918" s="8">
        <f>Data!I918*$I$3023/I918</f>
        <v>-5.5730919830483342E-3</v>
      </c>
      <c r="O918" s="8">
        <f>Data!J918*$K$3023/K918</f>
        <v>-2.7434170683302212E-4</v>
      </c>
      <c r="P918" s="8">
        <f t="shared" si="104"/>
        <v>-5.847433689881356E-3</v>
      </c>
    </row>
    <row r="919" spans="1:16" x14ac:dyDescent="0.2">
      <c r="A919" s="3">
        <v>36427</v>
      </c>
      <c r="B919" s="22">
        <f>'Parameters and Results'!$B$10*'Volatility and Adjustment a)'!B918 + (1-'Parameters and Results'!$B$10)*Data!F919^2</f>
        <v>1.1339347859773454E-4</v>
      </c>
      <c r="C919" s="8">
        <f t="shared" si="98"/>
        <v>0.16836974089614093</v>
      </c>
      <c r="D919" s="22">
        <f>'Parameters and Results'!$B$10*'Volatility and Adjustment a)'!D918 + (1-'Parameters and Results'!$B$10)*Data!G919^2</f>
        <v>1.4435328190316848E-4</v>
      </c>
      <c r="E919" s="8">
        <f t="shared" si="99"/>
        <v>0.18996926192358626</v>
      </c>
      <c r="F919" s="22">
        <f>'Parameters and Results'!$B$10*'Volatility and Adjustment a)'!F918 + (1-'Parameters and Results'!$B$10)*Data!H919^2</f>
        <v>2.6534806716431568E-5</v>
      </c>
      <c r="G919" s="8">
        <f t="shared" si="100"/>
        <v>8.1447539429425939E-2</v>
      </c>
      <c r="H919" s="22">
        <f>'Parameters and Results'!$B$10*H918 + (1-'Parameters and Results'!$B$10)*Data!I919^2</f>
        <v>1.8814153409673308E-4</v>
      </c>
      <c r="I919" s="8">
        <f t="shared" si="101"/>
        <v>0.2168764245467526</v>
      </c>
      <c r="J919" s="22">
        <f>'Parameters and Results'!$B$10*J918 + (1-'Parameters and Results'!$B$10)*Data!J919^2</f>
        <v>2.3881326044788414E-6</v>
      </c>
      <c r="K919" s="8">
        <f t="shared" si="102"/>
        <v>2.443426182882778E-2</v>
      </c>
      <c r="L919" s="22">
        <f>'Parameters and Results'!$B$10*L918 + (1-'Parameters and Results'!$B$10)*Data!K919^2</f>
        <v>2.1338972069852224E-4</v>
      </c>
      <c r="M919" s="8">
        <f t="shared" si="103"/>
        <v>0.23097062621604195</v>
      </c>
      <c r="N919" s="8">
        <f>Data!I919*$I$3023/I919</f>
        <v>-7.9262108114335188E-3</v>
      </c>
      <c r="O919" s="8">
        <f>Data!J919*$K$3023/K919</f>
        <v>-1.2324600050947821E-3</v>
      </c>
      <c r="P919" s="8">
        <f t="shared" si="104"/>
        <v>-9.1586708165283005E-3</v>
      </c>
    </row>
    <row r="920" spans="1:16" x14ac:dyDescent="0.2">
      <c r="A920" s="3">
        <v>36430</v>
      </c>
      <c r="B920" s="22">
        <f>'Parameters and Results'!$B$10*'Volatility and Adjustment a)'!B919 + (1-'Parameters and Results'!$B$10)*Data!F920^2</f>
        <v>1.3963861992931736E-4</v>
      </c>
      <c r="C920" s="8">
        <f t="shared" si="98"/>
        <v>0.1868412561034884</v>
      </c>
      <c r="D920" s="22">
        <f>'Parameters and Results'!$B$10*'Volatility and Adjustment a)'!D919 + (1-'Parameters and Results'!$B$10)*Data!G920^2</f>
        <v>1.3698788956561684E-4</v>
      </c>
      <c r="E920" s="8">
        <f t="shared" si="99"/>
        <v>0.18505937531344963</v>
      </c>
      <c r="F920" s="22">
        <f>'Parameters and Results'!$B$10*'Volatility and Adjustment a)'!F919 + (1-'Parameters and Results'!$B$10)*Data!H920^2</f>
        <v>2.5104524864275437E-5</v>
      </c>
      <c r="G920" s="8">
        <f t="shared" si="100"/>
        <v>7.9222037439520943E-2</v>
      </c>
      <c r="H920" s="22">
        <f>'Parameters and Results'!$B$10*H919 + (1-'Parameters and Results'!$B$10)*Data!I920^2</f>
        <v>2.087179846407747E-4</v>
      </c>
      <c r="I920" s="8">
        <f t="shared" si="101"/>
        <v>0.22842831733433067</v>
      </c>
      <c r="J920" s="22">
        <f>'Parameters and Results'!$B$10*J919 + (1-'Parameters and Results'!$B$10)*Data!J920^2</f>
        <v>2.2594072377847898E-6</v>
      </c>
      <c r="K920" s="8">
        <f t="shared" si="102"/>
        <v>2.3766611231856288E-2</v>
      </c>
      <c r="L920" s="22">
        <f>'Parameters and Results'!$B$10*L919 + (1-'Parameters and Results'!$B$10)*Data!K920^2</f>
        <v>2.3110343875941218E-4</v>
      </c>
      <c r="M920" s="8">
        <f t="shared" si="103"/>
        <v>0.24036609513376267</v>
      </c>
      <c r="N920" s="8">
        <f>Data!I920*$I$3023/I920</f>
        <v>2.8877288515538384E-2</v>
      </c>
      <c r="O920" s="8">
        <f>Data!J920*$K$3023/K920</f>
        <v>-6.4392389540925826E-4</v>
      </c>
      <c r="P920" s="8">
        <f t="shared" si="104"/>
        <v>2.8233364620129126E-2</v>
      </c>
    </row>
    <row r="921" spans="1:16" x14ac:dyDescent="0.2">
      <c r="A921" s="3">
        <v>36431</v>
      </c>
      <c r="B921" s="22">
        <f>'Parameters and Results'!$B$10*'Volatility and Adjustment a)'!B920 + (1-'Parameters and Results'!$B$10)*Data!F921^2</f>
        <v>1.3963688704797148E-4</v>
      </c>
      <c r="C921" s="8">
        <f t="shared" si="98"/>
        <v>0.18684009677259555</v>
      </c>
      <c r="D921" s="22">
        <f>'Parameters and Results'!$B$10*'Volatility and Adjustment a)'!D920 + (1-'Parameters and Results'!$B$10)*Data!G921^2</f>
        <v>1.2881354344102227E-4</v>
      </c>
      <c r="E921" s="8">
        <f t="shared" si="99"/>
        <v>0.17945301853202572</v>
      </c>
      <c r="F921" s="22">
        <f>'Parameters and Results'!$B$10*'Volatility and Adjustment a)'!F920 + (1-'Parameters and Results'!$B$10)*Data!H921^2</f>
        <v>2.379732382400471E-5</v>
      </c>
      <c r="G921" s="8">
        <f t="shared" si="100"/>
        <v>7.7131906212676848E-2</v>
      </c>
      <c r="H921" s="22">
        <f>'Parameters and Results'!$B$10*H920 + (1-'Parameters and Results'!$B$10)*Data!I921^2</f>
        <v>2.0320105127958504E-4</v>
      </c>
      <c r="I921" s="8">
        <f t="shared" si="101"/>
        <v>0.22538913642830316</v>
      </c>
      <c r="J921" s="22">
        <f>'Parameters and Results'!$B$10*J920 + (1-'Parameters and Results'!$B$10)*Data!J921^2</f>
        <v>2.1417591441604242E-6</v>
      </c>
      <c r="K921" s="8">
        <f t="shared" si="102"/>
        <v>2.3139571863803055E-2</v>
      </c>
      <c r="L921" s="22">
        <f>'Parameters and Results'!$B$10*L920 + (1-'Parameters and Results'!$B$10)*Data!K921^2</f>
        <v>2.2496988321099934E-4</v>
      </c>
      <c r="M921" s="8">
        <f t="shared" si="103"/>
        <v>0.23715495103992629</v>
      </c>
      <c r="N921" s="8">
        <f>Data!I921*$I$3023/I921</f>
        <v>-1.3723231377083277E-2</v>
      </c>
      <c r="O921" s="8">
        <f>Data!J921*$K$3023/K921</f>
        <v>-7.3358735255526965E-4</v>
      </c>
      <c r="P921" s="8">
        <f t="shared" si="104"/>
        <v>-1.4456818729638547E-2</v>
      </c>
    </row>
    <row r="922" spans="1:16" x14ac:dyDescent="0.2">
      <c r="A922" s="3">
        <v>36432</v>
      </c>
      <c r="B922" s="22">
        <f>'Parameters and Results'!$B$10*'Volatility and Adjustment a)'!B921 + (1-'Parameters and Results'!$B$10)*Data!F922^2</f>
        <v>1.3155655893962718E-4</v>
      </c>
      <c r="C922" s="8">
        <f t="shared" si="98"/>
        <v>0.18135363171137983</v>
      </c>
      <c r="D922" s="22">
        <f>'Parameters and Results'!$B$10*'Volatility and Adjustment a)'!D921 + (1-'Parameters and Results'!$B$10)*Data!G922^2</f>
        <v>1.2814123529357772E-4</v>
      </c>
      <c r="E922" s="8">
        <f t="shared" si="99"/>
        <v>0.17898410215266167</v>
      </c>
      <c r="F922" s="22">
        <f>'Parameters and Results'!$B$10*'Volatility and Adjustment a)'!F921 + (1-'Parameters and Results'!$B$10)*Data!H922^2</f>
        <v>2.3167219933600141E-5</v>
      </c>
      <c r="G922" s="8">
        <f t="shared" si="100"/>
        <v>7.6103909120360136E-2</v>
      </c>
      <c r="H922" s="22">
        <f>'Parameters and Results'!$B$10*H921 + (1-'Parameters and Results'!$B$10)*Data!I922^2</f>
        <v>1.9192463712705874E-4</v>
      </c>
      <c r="I922" s="8">
        <f t="shared" si="101"/>
        <v>0.21904602092200781</v>
      </c>
      <c r="J922" s="22">
        <f>'Parameters and Results'!$B$10*J921 + (1-'Parameters and Results'!$B$10)*Data!J922^2</f>
        <v>2.0850497940240133E-6</v>
      </c>
      <c r="K922" s="8">
        <f t="shared" si="102"/>
        <v>2.2831172736108046E-2</v>
      </c>
      <c r="L922" s="22">
        <f>'Parameters and Results'!$B$10*L921 + (1-'Parameters and Results'!$B$10)*Data!K922^2</f>
        <v>2.1194633864870263E-4</v>
      </c>
      <c r="M922" s="8">
        <f t="shared" si="103"/>
        <v>0.23018815056856348</v>
      </c>
      <c r="N922" s="8">
        <f>Data!I922*$I$3023/I922</f>
        <v>-5.1048020822067885E-3</v>
      </c>
      <c r="O922" s="8">
        <f>Data!J922*$K$3023/K922</f>
        <v>1.4883497674645688E-3</v>
      </c>
      <c r="P922" s="8">
        <f t="shared" si="104"/>
        <v>-3.6164523147422197E-3</v>
      </c>
    </row>
    <row r="923" spans="1:16" x14ac:dyDescent="0.2">
      <c r="A923" s="3">
        <v>36433</v>
      </c>
      <c r="B923" s="22">
        <f>'Parameters and Results'!$B$10*'Volatility and Adjustment a)'!B922 + (1-'Parameters and Results'!$B$10)*Data!F923^2</f>
        <v>1.2380305458793546E-4</v>
      </c>
      <c r="C923" s="8">
        <f t="shared" si="98"/>
        <v>0.17592829120691153</v>
      </c>
      <c r="D923" s="22">
        <f>'Parameters and Results'!$B$10*'Volatility and Adjustment a)'!D922 + (1-'Parameters and Results'!$B$10)*Data!G923^2</f>
        <v>1.2803627594499018E-4</v>
      </c>
      <c r="E923" s="8">
        <f t="shared" si="99"/>
        <v>0.17891078499142399</v>
      </c>
      <c r="F923" s="22">
        <f>'Parameters and Results'!$B$10*'Volatility and Adjustment a)'!F922 + (1-'Parameters and Results'!$B$10)*Data!H923^2</f>
        <v>2.2004484427838698E-5</v>
      </c>
      <c r="G923" s="8">
        <f t="shared" si="100"/>
        <v>7.416954298739932E-2</v>
      </c>
      <c r="H923" s="22">
        <f>'Parameters and Results'!$B$10*H922 + (1-'Parameters and Results'!$B$10)*Data!I923^2</f>
        <v>1.837009423049427E-4</v>
      </c>
      <c r="I923" s="8">
        <f t="shared" si="101"/>
        <v>0.21430173955485213</v>
      </c>
      <c r="J923" s="22">
        <f>'Parameters and Results'!$B$10*J922 + (1-'Parameters and Results'!$B$10)*Data!J923^2</f>
        <v>1.9804035985054833E-6</v>
      </c>
      <c r="K923" s="8">
        <f t="shared" si="102"/>
        <v>2.2250862896219796E-2</v>
      </c>
      <c r="L923" s="22">
        <f>'Parameters and Results'!$B$10*L922 + (1-'Parameters and Results'!$B$10)*Data!K923^2</f>
        <v>2.0202280207717209E-4</v>
      </c>
      <c r="M923" s="8">
        <f t="shared" si="103"/>
        <v>0.22473473367348676</v>
      </c>
      <c r="N923" s="8">
        <f>Data!I923*$I$3023/I923</f>
        <v>9.8932665861184745E-3</v>
      </c>
      <c r="O923" s="8">
        <f>Data!J923*$K$3023/K923</f>
        <v>-8.1518167290139964E-4</v>
      </c>
      <c r="P923" s="8">
        <f t="shared" si="104"/>
        <v>9.078084913217075E-3</v>
      </c>
    </row>
    <row r="924" spans="1:16" x14ac:dyDescent="0.2">
      <c r="A924" s="3">
        <v>36434</v>
      </c>
      <c r="B924" s="22">
        <f>'Parameters and Results'!$B$10*'Volatility and Adjustment a)'!B923 + (1-'Parameters and Results'!$B$10)*Data!F924^2</f>
        <v>1.2219583035019511E-4</v>
      </c>
      <c r="C924" s="8">
        <f t="shared" si="98"/>
        <v>0.17478260092912218</v>
      </c>
      <c r="D924" s="22">
        <f>'Parameters and Results'!$B$10*'Volatility and Adjustment a)'!D923 + (1-'Parameters and Results'!$B$10)*Data!G924^2</f>
        <v>1.2035446402503731E-4</v>
      </c>
      <c r="E924" s="8">
        <f t="shared" si="99"/>
        <v>0.17346070450179582</v>
      </c>
      <c r="F924" s="22">
        <f>'Parameters and Results'!$B$10*'Volatility and Adjustment a)'!F923 + (1-'Parameters and Results'!$B$10)*Data!H924^2</f>
        <v>2.258953275066681E-5</v>
      </c>
      <c r="G924" s="8">
        <f t="shared" si="100"/>
        <v>7.5149073099185337E-2</v>
      </c>
      <c r="H924" s="22">
        <f>'Parameters and Results'!$B$10*H923 + (1-'Parameters and Results'!$B$10)*Data!I924^2</f>
        <v>1.7709212677796969E-4</v>
      </c>
      <c r="I924" s="8">
        <f t="shared" si="101"/>
        <v>0.21041157690225229</v>
      </c>
      <c r="J924" s="22">
        <f>'Parameters and Results'!$B$10*J923 + (1-'Parameters and Results'!$B$10)*Data!J924^2</f>
        <v>2.0330579475600134E-6</v>
      </c>
      <c r="K924" s="8">
        <f t="shared" si="102"/>
        <v>2.2544721929755606E-2</v>
      </c>
      <c r="L924" s="22">
        <f>'Parameters and Results'!$B$10*L923 + (1-'Parameters and Results'!$B$10)*Data!K924^2</f>
        <v>1.9622601126492912E-4</v>
      </c>
      <c r="M924" s="8">
        <f t="shared" si="103"/>
        <v>0.22148702629326233</v>
      </c>
      <c r="N924" s="8">
        <f>Data!I924*$I$3023/I924</f>
        <v>-1.1666993984502636E-2</v>
      </c>
      <c r="O924" s="8">
        <f>Data!J924*$K$3023/K924</f>
        <v>-2.3293917668161567E-3</v>
      </c>
      <c r="P924" s="8">
        <f t="shared" si="104"/>
        <v>-1.3996385751318792E-2</v>
      </c>
    </row>
    <row r="925" spans="1:16" x14ac:dyDescent="0.2">
      <c r="A925" s="3">
        <v>36437</v>
      </c>
      <c r="B925" s="22">
        <f>'Parameters and Results'!$B$10*'Volatility and Adjustment a)'!B924 + (1-'Parameters and Results'!$B$10)*Data!F925^2</f>
        <v>1.2608166554738112E-4</v>
      </c>
      <c r="C925" s="8">
        <f t="shared" si="98"/>
        <v>0.17753990083033527</v>
      </c>
      <c r="D925" s="22">
        <f>'Parameters and Results'!$B$10*'Volatility and Adjustment a)'!D924 + (1-'Parameters and Results'!$B$10)*Data!G925^2</f>
        <v>1.3015539788817105E-4</v>
      </c>
      <c r="E925" s="8">
        <f t="shared" si="99"/>
        <v>0.1803852806413061</v>
      </c>
      <c r="F925" s="22">
        <f>'Parameters and Results'!$B$10*'Volatility and Adjustment a)'!F924 + (1-'Parameters and Results'!$B$10)*Data!H925^2</f>
        <v>2.1239635532857146E-5</v>
      </c>
      <c r="G925" s="8">
        <f t="shared" si="100"/>
        <v>7.286912160314743E-2</v>
      </c>
      <c r="H925" s="22">
        <f>'Parameters and Results'!$B$10*H924 + (1-'Parameters and Results'!$B$10)*Data!I925^2</f>
        <v>1.9307711843515296E-4</v>
      </c>
      <c r="I925" s="8">
        <f t="shared" si="101"/>
        <v>0.2197027073314943</v>
      </c>
      <c r="J925" s="22">
        <f>'Parameters and Results'!$B$10*J924 + (1-'Parameters and Results'!$B$10)*Data!J925^2</f>
        <v>1.9115671979571434E-6</v>
      </c>
      <c r="K925" s="8">
        <f t="shared" si="102"/>
        <v>2.1860736480944228E-2</v>
      </c>
      <c r="L925" s="22">
        <f>'Parameters and Results'!$B$10*L924 + (1-'Parameters and Results'!$B$10)*Data!K925^2</f>
        <v>2.1083444967223502E-4</v>
      </c>
      <c r="M925" s="8">
        <f t="shared" si="103"/>
        <v>0.22958356303981947</v>
      </c>
      <c r="N925" s="8">
        <f>Data!I925*$I$3023/I925</f>
        <v>2.7437279563820752E-2</v>
      </c>
      <c r="O925" s="8">
        <f>Data!J925*$K$3023/K925</f>
        <v>-1.2877186951412275E-4</v>
      </c>
      <c r="P925" s="8">
        <f t="shared" si="104"/>
        <v>2.7308507694306629E-2</v>
      </c>
    </row>
    <row r="926" spans="1:16" x14ac:dyDescent="0.2">
      <c r="A926" s="3">
        <v>36438</v>
      </c>
      <c r="B926" s="22">
        <f>'Parameters and Results'!$B$10*'Volatility and Adjustment a)'!B925 + (1-'Parameters and Results'!$B$10)*Data!F926^2</f>
        <v>1.2014357264247071E-4</v>
      </c>
      <c r="C926" s="8">
        <f t="shared" si="98"/>
        <v>0.1733086644129995</v>
      </c>
      <c r="D926" s="22">
        <f>'Parameters and Results'!$B$10*'Volatility and Adjustment a)'!D925 + (1-'Parameters and Results'!$B$10)*Data!G926^2</f>
        <v>1.2271936392955934E-4</v>
      </c>
      <c r="E926" s="8">
        <f t="shared" si="99"/>
        <v>0.17515661843729982</v>
      </c>
      <c r="F926" s="22">
        <f>'Parameters and Results'!$B$10*'Volatility and Adjustment a)'!F925 + (1-'Parameters and Results'!$B$10)*Data!H926^2</f>
        <v>2.0162646419366959E-5</v>
      </c>
      <c r="G926" s="8">
        <f t="shared" si="100"/>
        <v>7.0997616895510943E-2</v>
      </c>
      <c r="H926" s="22">
        <f>'Parameters and Results'!$B$10*H925 + (1-'Parameters and Results'!$B$10)*Data!I926^2</f>
        <v>1.8211045123814429E-4</v>
      </c>
      <c r="I926" s="8">
        <f t="shared" si="101"/>
        <v>0.21337200568381989</v>
      </c>
      <c r="J926" s="22">
        <f>'Parameters and Results'!$B$10*J925 + (1-'Parameters and Results'!$B$10)*Data!J926^2</f>
        <v>1.8146381777430265E-6</v>
      </c>
      <c r="K926" s="8">
        <f t="shared" si="102"/>
        <v>2.1299285068653282E-2</v>
      </c>
      <c r="L926" s="22">
        <f>'Parameters and Results'!$B$10*L925 + (1-'Parameters and Results'!$B$10)*Data!K926^2</f>
        <v>1.9902966013584335E-4</v>
      </c>
      <c r="M926" s="8">
        <f t="shared" si="103"/>
        <v>0.22306370174002055</v>
      </c>
      <c r="N926" s="8">
        <f>Data!I926*$I$3023/I926</f>
        <v>4.3051916883799311E-3</v>
      </c>
      <c r="O926" s="8">
        <f>Data!J926*$K$3023/K926</f>
        <v>7.9359737250031689E-4</v>
      </c>
      <c r="P926" s="8">
        <f t="shared" si="104"/>
        <v>5.0987890608802482E-3</v>
      </c>
    </row>
    <row r="927" spans="1:16" x14ac:dyDescent="0.2">
      <c r="A927" s="3">
        <v>36439</v>
      </c>
      <c r="B927" s="22">
        <f>'Parameters and Results'!$B$10*'Volatility and Adjustment a)'!B926 + (1-'Parameters and Results'!$B$10)*Data!F927^2</f>
        <v>1.1320827178519571E-4</v>
      </c>
      <c r="C927" s="8">
        <f t="shared" si="98"/>
        <v>0.16823218463272396</v>
      </c>
      <c r="D927" s="22">
        <f>'Parameters and Results'!$B$10*'Volatility and Adjustment a)'!D926 + (1-'Parameters and Results'!$B$10)*Data!G927^2</f>
        <v>1.3547621213129274E-4</v>
      </c>
      <c r="E927" s="8">
        <f t="shared" si="99"/>
        <v>0.18403546677970306</v>
      </c>
      <c r="F927" s="22">
        <f>'Parameters and Results'!$B$10*'Volatility and Adjustment a)'!F926 + (1-'Parameters and Results'!$B$10)*Data!H927^2</f>
        <v>1.9221474874229621E-5</v>
      </c>
      <c r="G927" s="8">
        <f t="shared" si="100"/>
        <v>6.9320766863598712E-2</v>
      </c>
      <c r="H927" s="22">
        <f>'Parameters and Results'!$B$10*H926 + (1-'Parameters and Results'!$B$10)*Data!I927^2</f>
        <v>1.794761088857317E-4</v>
      </c>
      <c r="I927" s="8">
        <f t="shared" si="101"/>
        <v>0.21182310360636519</v>
      </c>
      <c r="J927" s="22">
        <f>'Parameters and Results'!$B$10*J926 + (1-'Parameters and Results'!$B$10)*Data!J927^2</f>
        <v>1.7299327386806661E-6</v>
      </c>
      <c r="K927" s="8">
        <f t="shared" si="102"/>
        <v>2.0796230059079615E-2</v>
      </c>
      <c r="L927" s="22">
        <f>'Parameters and Results'!$B$10*L926 + (1-'Parameters and Results'!$B$10)*Data!K927^2</f>
        <v>1.9450890933677876E-4</v>
      </c>
      <c r="M927" s="8">
        <f t="shared" si="103"/>
        <v>0.22051582105190251</v>
      </c>
      <c r="N927" s="8">
        <f>Data!I927*$I$3023/I927</f>
        <v>1.5885963420476636E-2</v>
      </c>
      <c r="O927" s="8">
        <f>Data!J927*$K$3023/K927</f>
        <v>-9.4811677086607555E-4</v>
      </c>
      <c r="P927" s="8">
        <f t="shared" si="104"/>
        <v>1.4937846649610561E-2</v>
      </c>
    </row>
    <row r="928" spans="1:16" x14ac:dyDescent="0.2">
      <c r="A928" s="3">
        <v>36440</v>
      </c>
      <c r="B928" s="22">
        <f>'Parameters and Results'!$B$10*'Volatility and Adjustment a)'!B927 + (1-'Parameters and Results'!$B$10)*Data!F928^2</f>
        <v>1.2321929859125983E-4</v>
      </c>
      <c r="C928" s="8">
        <f t="shared" si="98"/>
        <v>0.17551303270075119</v>
      </c>
      <c r="D928" s="22">
        <f>'Parameters and Results'!$B$10*'Volatility and Adjustment a)'!D927 + (1-'Parameters and Results'!$B$10)*Data!G928^2</f>
        <v>1.3116917626480827E-4</v>
      </c>
      <c r="E928" s="8">
        <f t="shared" si="99"/>
        <v>0.18108642706233413</v>
      </c>
      <c r="F928" s="22">
        <f>'Parameters and Results'!$B$10*'Volatility and Adjustment a)'!F927 + (1-'Parameters and Results'!$B$10)*Data!H928^2</f>
        <v>1.8419100342059261E-5</v>
      </c>
      <c r="G928" s="8">
        <f t="shared" si="100"/>
        <v>6.7858493097878433E-2</v>
      </c>
      <c r="H928" s="22">
        <f>'Parameters and Results'!$B$10*H927 + (1-'Parameters and Results'!$B$10)*Data!I928^2</f>
        <v>1.9025980436095083E-4</v>
      </c>
      <c r="I928" s="8">
        <f t="shared" si="101"/>
        <v>0.21809390429408546</v>
      </c>
      <c r="J928" s="22">
        <f>'Parameters and Results'!$B$10*J927 + (1-'Parameters and Results'!$B$10)*Data!J928^2</f>
        <v>1.6577190307853338E-6</v>
      </c>
      <c r="K928" s="8">
        <f t="shared" si="102"/>
        <v>2.0357547929363534E-2</v>
      </c>
      <c r="L928" s="22">
        <f>'Parameters and Results'!$B$10*L927 + (1-'Parameters and Results'!$B$10)*Data!K928^2</f>
        <v>2.0607227245297835E-4</v>
      </c>
      <c r="M928" s="8">
        <f t="shared" si="103"/>
        <v>0.22697591967705427</v>
      </c>
      <c r="N928" s="8">
        <f>Data!I928*$I$3023/I928</f>
        <v>2.4874404029691898E-2</v>
      </c>
      <c r="O928" s="8">
        <f>Data!J928*$K$3023/K928</f>
        <v>1.1070789946145086E-3</v>
      </c>
      <c r="P928" s="8">
        <f t="shared" si="104"/>
        <v>2.5981483024306407E-2</v>
      </c>
    </row>
    <row r="929" spans="1:16" x14ac:dyDescent="0.2">
      <c r="A929" s="3">
        <v>36441</v>
      </c>
      <c r="B929" s="22">
        <f>'Parameters and Results'!$B$10*'Volatility and Adjustment a)'!B928 + (1-'Parameters and Results'!$B$10)*Data!F929^2</f>
        <v>1.1582770160023249E-4</v>
      </c>
      <c r="C929" s="8">
        <f t="shared" si="98"/>
        <v>0.17016734528122052</v>
      </c>
      <c r="D929" s="22">
        <f>'Parameters and Results'!$B$10*'Volatility and Adjustment a)'!D928 + (1-'Parameters and Results'!$B$10)*Data!G929^2</f>
        <v>1.233210934736611E-4</v>
      </c>
      <c r="E929" s="8">
        <f t="shared" si="99"/>
        <v>0.17558551582751716</v>
      </c>
      <c r="F929" s="22">
        <f>'Parameters and Results'!$B$10*'Volatility and Adjustment a)'!F928 + (1-'Parameters and Results'!$B$10)*Data!H929^2</f>
        <v>1.7313954321535704E-5</v>
      </c>
      <c r="G929" s="8">
        <f t="shared" si="100"/>
        <v>6.5791250029042056E-2</v>
      </c>
      <c r="H929" s="22">
        <f>'Parameters and Results'!$B$10*H928 + (1-'Parameters and Results'!$B$10)*Data!I929^2</f>
        <v>1.788573924323017E-4</v>
      </c>
      <c r="I929" s="8">
        <f t="shared" si="101"/>
        <v>0.21145767450739503</v>
      </c>
      <c r="J929" s="22">
        <f>'Parameters and Results'!$B$10*J928 + (1-'Parameters and Results'!$B$10)*Data!J929^2</f>
        <v>1.5582558889382138E-6</v>
      </c>
      <c r="K929" s="8">
        <f t="shared" si="102"/>
        <v>1.9737375008712619E-2</v>
      </c>
      <c r="L929" s="22">
        <f>'Parameters and Results'!$B$10*L928 + (1-'Parameters and Results'!$B$10)*Data!K929^2</f>
        <v>1.9372111243880756E-4</v>
      </c>
      <c r="M929" s="8">
        <f t="shared" si="103"/>
        <v>0.22006880312689003</v>
      </c>
      <c r="N929" s="8">
        <f>Data!I929*$I$3023/I929</f>
        <v>-6.3434221130200094E-4</v>
      </c>
      <c r="O929" s="8">
        <f>Data!J929*$K$3023/K929</f>
        <v>0</v>
      </c>
      <c r="P929" s="8">
        <f t="shared" si="104"/>
        <v>-6.3434221130200094E-4</v>
      </c>
    </row>
    <row r="930" spans="1:16" x14ac:dyDescent="0.2">
      <c r="A930" s="3">
        <v>36445</v>
      </c>
      <c r="B930" s="22">
        <f>'Parameters and Results'!$B$10*'Volatility and Adjustment a)'!B929 + (1-'Parameters and Results'!$B$10)*Data!F930^2</f>
        <v>1.0982656353460842E-4</v>
      </c>
      <c r="C930" s="8">
        <f t="shared" si="98"/>
        <v>0.16570045529102237</v>
      </c>
      <c r="D930" s="22">
        <f>'Parameters and Results'!$B$10*'Volatility and Adjustment a)'!D929 + (1-'Parameters and Results'!$B$10)*Data!G930^2</f>
        <v>1.3274256243727659E-4</v>
      </c>
      <c r="E930" s="8">
        <f t="shared" si="99"/>
        <v>0.18216926362402397</v>
      </c>
      <c r="F930" s="22">
        <f>'Parameters and Results'!$B$10*'Volatility and Adjustment a)'!F929 + (1-'Parameters and Results'!$B$10)*Data!H930^2</f>
        <v>1.6324538968938437E-5</v>
      </c>
      <c r="G930" s="8">
        <f t="shared" si="100"/>
        <v>6.3883759612554186E-2</v>
      </c>
      <c r="H930" s="22">
        <f>'Parameters and Results'!$B$10*H929 + (1-'Parameters and Results'!$B$10)*Data!I930^2</f>
        <v>1.7753175416502349E-4</v>
      </c>
      <c r="I930" s="8">
        <f t="shared" si="101"/>
        <v>0.21067258611707379</v>
      </c>
      <c r="J930" s="22">
        <f>'Parameters and Results'!$B$10*J929 + (1-'Parameters and Results'!$B$10)*Data!J930^2</f>
        <v>1.4692085072044597E-6</v>
      </c>
      <c r="K930" s="8">
        <f t="shared" si="102"/>
        <v>1.9165127883766259E-2</v>
      </c>
      <c r="L930" s="22">
        <f>'Parameters and Results'!$B$10*L929 + (1-'Parameters and Results'!$B$10)*Data!K930^2</f>
        <v>1.9191717964274333E-4</v>
      </c>
      <c r="M930" s="8">
        <f t="shared" si="103"/>
        <v>0.21904176521998225</v>
      </c>
      <c r="N930" s="8">
        <f>Data!I930*$I$3023/I930</f>
        <v>-1.7011387904515708E-2</v>
      </c>
      <c r="O930" s="8">
        <f>Data!J930*$K$3023/K930</f>
        <v>-4.4131814126337703E-4</v>
      </c>
      <c r="P930" s="8">
        <f t="shared" si="104"/>
        <v>-1.7452706045779084E-2</v>
      </c>
    </row>
    <row r="931" spans="1:16" x14ac:dyDescent="0.2">
      <c r="A931" s="3">
        <v>36446</v>
      </c>
      <c r="B931" s="22">
        <f>'Parameters and Results'!$B$10*'Volatility and Adjustment a)'!B930 + (1-'Parameters and Results'!$B$10)*Data!F931^2</f>
        <v>1.092290644474093E-4</v>
      </c>
      <c r="C931" s="8">
        <f t="shared" si="98"/>
        <v>0.16524910321043296</v>
      </c>
      <c r="D931" s="22">
        <f>'Parameters and Results'!$B$10*'Volatility and Adjustment a)'!D930 + (1-'Parameters and Results'!$B$10)*Data!G931^2</f>
        <v>1.5163872554852561E-4</v>
      </c>
      <c r="E931" s="8">
        <f t="shared" si="99"/>
        <v>0.19470408672426834</v>
      </c>
      <c r="F931" s="22">
        <f>'Parameters and Results'!$B$10*'Volatility and Adjustment a)'!F930 + (1-'Parameters and Results'!$B$10)*Data!H931^2</f>
        <v>1.534704207225483E-5</v>
      </c>
      <c r="G931" s="8">
        <f t="shared" si="100"/>
        <v>6.1941589566814538E-2</v>
      </c>
      <c r="H931" s="22">
        <f>'Parameters and Results'!$B$10*H930 + (1-'Parameters and Results'!$B$10)*Data!I931^2</f>
        <v>1.9128904818493741E-4</v>
      </c>
      <c r="I931" s="8">
        <f t="shared" si="101"/>
        <v>0.21868301727897013</v>
      </c>
      <c r="J931" s="22">
        <f>'Parameters and Results'!$B$10*J930 + (1-'Parameters and Results'!$B$10)*Data!J931^2</f>
        <v>1.3812337865029349E-6</v>
      </c>
      <c r="K931" s="8">
        <f t="shared" si="102"/>
        <v>1.858247687004436E-2</v>
      </c>
      <c r="L931" s="22">
        <f>'Parameters and Results'!$B$10*L930 + (1-'Parameters and Results'!$B$10)*Data!K931^2</f>
        <v>2.0467977304951203E-4</v>
      </c>
      <c r="M931" s="8">
        <f t="shared" si="103"/>
        <v>0.2262077435950812</v>
      </c>
      <c r="N931" s="8">
        <f>Data!I931*$I$3023/I931</f>
        <v>-2.6400459839166245E-2</v>
      </c>
      <c r="O931" s="8">
        <f>Data!J931*$K$3023/K931</f>
        <v>9.0998081059883657E-5</v>
      </c>
      <c r="P931" s="8">
        <f t="shared" si="104"/>
        <v>-2.6309461758106362E-2</v>
      </c>
    </row>
    <row r="932" spans="1:16" x14ac:dyDescent="0.2">
      <c r="A932" s="3">
        <v>36447</v>
      </c>
      <c r="B932" s="22">
        <f>'Parameters and Results'!$B$10*'Volatility and Adjustment a)'!B931 + (1-'Parameters and Results'!$B$10)*Data!F932^2</f>
        <v>1.1157414657849996E-4</v>
      </c>
      <c r="C932" s="8">
        <f t="shared" si="98"/>
        <v>0.16701358221601317</v>
      </c>
      <c r="D932" s="22">
        <f>'Parameters and Results'!$B$10*'Volatility and Adjustment a)'!D931 + (1-'Parameters and Results'!$B$10)*Data!G932^2</f>
        <v>1.4270539010080956E-4</v>
      </c>
      <c r="E932" s="8">
        <f t="shared" si="99"/>
        <v>0.1888818348206158</v>
      </c>
      <c r="F932" s="22">
        <f>'Parameters and Results'!$B$10*'Volatility and Adjustment a)'!F931 + (1-'Parameters and Results'!$B$10)*Data!H932^2</f>
        <v>1.4831083382060475E-5</v>
      </c>
      <c r="G932" s="8">
        <f t="shared" si="100"/>
        <v>6.0891467756288474E-2</v>
      </c>
      <c r="H932" s="22">
        <f>'Parameters and Results'!$B$10*H931 + (1-'Parameters and Results'!$B$10)*Data!I932^2</f>
        <v>1.8781802949003544E-4</v>
      </c>
      <c r="I932" s="8">
        <f t="shared" si="101"/>
        <v>0.21668988756402283</v>
      </c>
      <c r="J932" s="22">
        <f>'Parameters and Results'!$B$10*J931 + (1-'Parameters and Results'!$B$10)*Data!J932^2</f>
        <v>1.3347975043854427E-6</v>
      </c>
      <c r="K932" s="8">
        <f t="shared" si="102"/>
        <v>1.8267440326886542E-2</v>
      </c>
      <c r="L932" s="22">
        <f>'Parameters and Results'!$B$10*L931 + (1-'Parameters and Results'!$B$10)*Data!K932^2</f>
        <v>2.0152199376522427E-4</v>
      </c>
      <c r="M932" s="8">
        <f t="shared" si="103"/>
        <v>0.22445600558083997</v>
      </c>
      <c r="N932" s="8">
        <f>Data!I932*$I$3023/I932</f>
        <v>-1.5259058010466486E-2</v>
      </c>
      <c r="O932" s="8">
        <f>Data!J932*$K$3023/K932</f>
        <v>-1.32519731764812E-3</v>
      </c>
      <c r="P932" s="8">
        <f t="shared" si="104"/>
        <v>-1.6584255328114608E-2</v>
      </c>
    </row>
    <row r="933" spans="1:16" x14ac:dyDescent="0.2">
      <c r="A933" s="3">
        <v>36448</v>
      </c>
      <c r="B933" s="22">
        <f>'Parameters and Results'!$B$10*'Volatility and Adjustment a)'!B932 + (1-'Parameters and Results'!$B$10)*Data!F933^2</f>
        <v>1.3422620116426332E-4</v>
      </c>
      <c r="C933" s="8">
        <f t="shared" si="98"/>
        <v>0.18318447066022225</v>
      </c>
      <c r="D933" s="22">
        <f>'Parameters and Results'!$B$10*'Volatility and Adjustment a)'!D932 + (1-'Parameters and Results'!$B$10)*Data!G933^2</f>
        <v>1.8273790680079635E-4</v>
      </c>
      <c r="E933" s="8">
        <f t="shared" si="99"/>
        <v>0.21373927271374132</v>
      </c>
      <c r="F933" s="22">
        <f>'Parameters and Results'!$B$10*'Volatility and Adjustment a)'!F932 + (1-'Parameters and Results'!$B$10)*Data!H933^2</f>
        <v>1.6519016917598475E-5</v>
      </c>
      <c r="G933" s="8">
        <f t="shared" si="100"/>
        <v>6.4263163860796793E-2</v>
      </c>
      <c r="H933" s="22">
        <f>'Parameters and Results'!$B$10*H932 + (1-'Parameters and Results'!$B$10)*Data!I933^2</f>
        <v>2.4887421116710594E-4</v>
      </c>
      <c r="I933" s="8">
        <f t="shared" si="101"/>
        <v>0.24943647045245104</v>
      </c>
      <c r="J933" s="22">
        <f>'Parameters and Results'!$B$10*J932 + (1-'Parameters and Results'!$B$10)*Data!J933^2</f>
        <v>1.4867115225838627E-6</v>
      </c>
      <c r="K933" s="8">
        <f t="shared" si="102"/>
        <v>1.9278949158239037E-2</v>
      </c>
      <c r="L933" s="22">
        <f>'Parameters and Results'!$B$10*L932 + (1-'Parameters and Results'!$B$10)*Data!K933^2</f>
        <v>2.701805205509581E-4</v>
      </c>
      <c r="M933" s="8">
        <f t="shared" si="103"/>
        <v>0.25989445961339674</v>
      </c>
      <c r="N933" s="8">
        <f>Data!I933*$I$3023/I933</f>
        <v>-3.9841423037679118E-2</v>
      </c>
      <c r="O933" s="8">
        <f>Data!J933*$K$3023/K933</f>
        <v>-3.1684355845893876E-3</v>
      </c>
      <c r="P933" s="8">
        <f t="shared" si="104"/>
        <v>-4.3009858622268506E-2</v>
      </c>
    </row>
    <row r="934" spans="1:16" x14ac:dyDescent="0.2">
      <c r="A934" s="3">
        <v>36451</v>
      </c>
      <c r="B934" s="22">
        <f>'Parameters and Results'!$B$10*'Volatility and Adjustment a)'!B933 + (1-'Parameters and Results'!$B$10)*Data!F934^2</f>
        <v>1.2868469917346807E-4</v>
      </c>
      <c r="C934" s="8">
        <f t="shared" si="98"/>
        <v>0.17936324816797619</v>
      </c>
      <c r="D934" s="22">
        <f>'Parameters and Results'!$B$10*'Volatility and Adjustment a)'!D933 + (1-'Parameters and Results'!$B$10)*Data!G934^2</f>
        <v>1.7350558886783019E-4</v>
      </c>
      <c r="E934" s="8">
        <f t="shared" si="99"/>
        <v>0.20827001036384846</v>
      </c>
      <c r="F934" s="22">
        <f>'Parameters and Results'!$B$10*'Volatility and Adjustment a)'!F933 + (1-'Parameters and Results'!$B$10)*Data!H934^2</f>
        <v>1.5806628953537012E-5</v>
      </c>
      <c r="G934" s="8">
        <f t="shared" si="100"/>
        <v>6.2862208347975276E-2</v>
      </c>
      <c r="H934" s="22">
        <f>'Parameters and Results'!$B$10*H933 + (1-'Parameters and Results'!$B$10)*Data!I934^2</f>
        <v>2.3439896656131992E-4</v>
      </c>
      <c r="I934" s="8">
        <f t="shared" si="101"/>
        <v>0.24207383510063615</v>
      </c>
      <c r="J934" s="22">
        <f>'Parameters and Results'!$B$10*J933 + (1-'Parameters and Results'!$B$10)*Data!J934^2</f>
        <v>1.422596605818331E-6</v>
      </c>
      <c r="K934" s="8">
        <f t="shared" si="102"/>
        <v>1.8858662504392585E-2</v>
      </c>
      <c r="L934" s="22">
        <f>'Parameters and Results'!$B$10*L933 + (1-'Parameters and Results'!$B$10)*Data!K934^2</f>
        <v>2.5466618443643202E-4</v>
      </c>
      <c r="M934" s="8">
        <f t="shared" si="103"/>
        <v>0.25232230600782801</v>
      </c>
      <c r="N934" s="8">
        <f>Data!I934*$I$3023/I934</f>
        <v>-3.2640655568888892E-3</v>
      </c>
      <c r="O934" s="8">
        <f>Data!J934*$K$3023/K934</f>
        <v>-1.0651301544522124E-3</v>
      </c>
      <c r="P934" s="8">
        <f t="shared" si="104"/>
        <v>-4.3291957113411016E-3</v>
      </c>
    </row>
    <row r="935" spans="1:16" x14ac:dyDescent="0.2">
      <c r="A935" s="3">
        <v>36452</v>
      </c>
      <c r="B935" s="22">
        <f>'Parameters and Results'!$B$10*'Volatility and Adjustment a)'!B934 + (1-'Parameters and Results'!$B$10)*Data!F935^2</f>
        <v>1.4739988223466929E-4</v>
      </c>
      <c r="C935" s="8">
        <f t="shared" si="98"/>
        <v>0.19196346151980934</v>
      </c>
      <c r="D935" s="22">
        <f>'Parameters and Results'!$B$10*'Volatility and Adjustment a)'!D934 + (1-'Parameters and Results'!$B$10)*Data!G935^2</f>
        <v>1.6505608383694109E-4</v>
      </c>
      <c r="E935" s="8">
        <f t="shared" si="99"/>
        <v>0.20313547439882398</v>
      </c>
      <c r="F935" s="22">
        <f>'Parameters and Results'!$B$10*'Volatility and Adjustment a)'!F934 + (1-'Parameters and Results'!$B$10)*Data!H935^2</f>
        <v>1.4889159298039294E-5</v>
      </c>
      <c r="G935" s="8">
        <f t="shared" si="100"/>
        <v>6.1010571416024478E-2</v>
      </c>
      <c r="H935" s="22">
        <f>'Parameters and Results'!$B$10*H934 + (1-'Parameters and Results'!$B$10)*Data!I935^2</f>
        <v>2.4795087714012619E-4</v>
      </c>
      <c r="I935" s="8">
        <f t="shared" si="101"/>
        <v>0.24897333046941303</v>
      </c>
      <c r="J935" s="22">
        <f>'Parameters and Results'!$B$10*J934 + (1-'Parameters and Results'!$B$10)*Data!J935^2</f>
        <v>1.3400243368235363E-6</v>
      </c>
      <c r="K935" s="8">
        <f t="shared" si="102"/>
        <v>1.8303171424807342E-2</v>
      </c>
      <c r="L935" s="22">
        <f>'Parameters and Results'!$B$10*L934 + (1-'Parameters and Results'!$B$10)*Data!K935^2</f>
        <v>2.6755935234980467E-4</v>
      </c>
      <c r="M935" s="8">
        <f t="shared" si="103"/>
        <v>0.25863069826965857</v>
      </c>
      <c r="N935" s="8">
        <f>Data!I935*$I$3023/I935</f>
        <v>2.4664717746151397E-2</v>
      </c>
      <c r="O935" s="8">
        <f>Data!J935*$K$3023/K935</f>
        <v>3.6555598478845363E-4</v>
      </c>
      <c r="P935" s="8">
        <f t="shared" si="104"/>
        <v>2.5030273730939849E-2</v>
      </c>
    </row>
    <row r="936" spans="1:16" x14ac:dyDescent="0.2">
      <c r="A936" s="3">
        <v>36453</v>
      </c>
      <c r="B936" s="22">
        <f>'Parameters and Results'!$B$10*'Volatility and Adjustment a)'!B935 + (1-'Parameters and Results'!$B$10)*Data!F936^2</f>
        <v>1.3883753741076576E-4</v>
      </c>
      <c r="C936" s="8">
        <f t="shared" si="98"/>
        <v>0.18630454732156013</v>
      </c>
      <c r="D936" s="22">
        <f>'Parameters and Results'!$B$10*'Volatility and Adjustment a)'!D935 + (1-'Parameters and Results'!$B$10)*Data!G936^2</f>
        <v>1.8430229913764837E-4</v>
      </c>
      <c r="E936" s="8">
        <f t="shared" si="99"/>
        <v>0.21465221821451577</v>
      </c>
      <c r="F936" s="22">
        <f>'Parameters and Results'!$B$10*'Volatility and Adjustment a)'!F935 + (1-'Parameters and Results'!$B$10)*Data!H936^2</f>
        <v>1.4907445461211673E-5</v>
      </c>
      <c r="G936" s="8">
        <f t="shared" si="100"/>
        <v>6.1048025072912217E-2</v>
      </c>
      <c r="H936" s="22">
        <f>'Parameters and Results'!$B$10*H935 + (1-'Parameters and Results'!$B$10)*Data!I936^2</f>
        <v>2.4449718419270909E-4</v>
      </c>
      <c r="I936" s="8">
        <f t="shared" si="101"/>
        <v>0.24723328264652653</v>
      </c>
      <c r="J936" s="22">
        <f>'Parameters and Results'!$B$10*J935 + (1-'Parameters and Results'!$B$10)*Data!J936^2</f>
        <v>1.3416700915090505E-6</v>
      </c>
      <c r="K936" s="8">
        <f t="shared" si="102"/>
        <v>1.8314407521873664E-2</v>
      </c>
      <c r="L936" s="22">
        <f>'Parameters and Results'!$B$10*L935 + (1-'Parameters and Results'!$B$10)*Data!K936^2</f>
        <v>2.6494743656787541E-4</v>
      </c>
      <c r="M936" s="8">
        <f t="shared" si="103"/>
        <v>0.25736522519946015</v>
      </c>
      <c r="N936" s="8">
        <f>Data!I936*$I$3023/I936</f>
        <v>1.5974959759784798E-2</v>
      </c>
      <c r="O936" s="8">
        <f>Data!J936*$K$3023/K936</f>
        <v>1.9834513246300002E-3</v>
      </c>
      <c r="P936" s="8">
        <f t="shared" si="104"/>
        <v>1.7958411084414799E-2</v>
      </c>
    </row>
    <row r="937" spans="1:16" x14ac:dyDescent="0.2">
      <c r="A937" s="3">
        <v>36454</v>
      </c>
      <c r="B937" s="22">
        <f>'Parameters and Results'!$B$10*'Volatility and Adjustment a)'!B936 + (1-'Parameters and Results'!$B$10)*Data!F937^2</f>
        <v>1.381473180988217E-4</v>
      </c>
      <c r="C937" s="8">
        <f t="shared" si="98"/>
        <v>0.18584087151298398</v>
      </c>
      <c r="D937" s="22">
        <f>'Parameters and Results'!$B$10*'Volatility and Adjustment a)'!D936 + (1-'Parameters and Results'!$B$10)*Data!G937^2</f>
        <v>1.744720685900193E-4</v>
      </c>
      <c r="E937" s="8">
        <f t="shared" si="99"/>
        <v>0.20884926896569406</v>
      </c>
      <c r="F937" s="22">
        <f>'Parameters and Results'!$B$10*'Volatility and Adjustment a)'!F936 + (1-'Parameters and Results'!$B$10)*Data!H937^2</f>
        <v>1.7213616489408015E-5</v>
      </c>
      <c r="G937" s="8">
        <f t="shared" si="100"/>
        <v>6.5600336297552644E-2</v>
      </c>
      <c r="H937" s="22">
        <f>'Parameters and Results'!$B$10*H936 + (1-'Parameters and Results'!$B$10)*Data!I937^2</f>
        <v>2.3892923569740303E-4</v>
      </c>
      <c r="I937" s="8">
        <f t="shared" si="101"/>
        <v>0.24440194132688628</v>
      </c>
      <c r="J937" s="22">
        <f>'Parameters and Results'!$B$10*J936 + (1-'Parameters and Results'!$B$10)*Data!J937^2</f>
        <v>1.5492254840467213E-6</v>
      </c>
      <c r="K937" s="8">
        <f t="shared" si="102"/>
        <v>1.9680100889265795E-2</v>
      </c>
      <c r="L937" s="22">
        <f>'Parameters and Results'!$B$10*L936 + (1-'Parameters and Results'!$B$10)*Data!K937^2</f>
        <v>2.6167895297397171E-4</v>
      </c>
      <c r="M937" s="8">
        <f t="shared" si="103"/>
        <v>0.2557728254594161</v>
      </c>
      <c r="N937" s="8">
        <f>Data!I937*$I$3023/I937</f>
        <v>-1.4424831370535546E-2</v>
      </c>
      <c r="O937" s="8">
        <f>Data!J937*$K$3023/K937</f>
        <v>-3.4585442634420551E-3</v>
      </c>
      <c r="P937" s="8">
        <f t="shared" si="104"/>
        <v>-1.78833756339776E-2</v>
      </c>
    </row>
    <row r="938" spans="1:16" x14ac:dyDescent="0.2">
      <c r="A938" s="3">
        <v>36455</v>
      </c>
      <c r="B938" s="22">
        <f>'Parameters and Results'!$B$10*'Volatility and Adjustment a)'!B937 + (1-'Parameters and Results'!$B$10)*Data!F938^2</f>
        <v>1.5370747921016612E-4</v>
      </c>
      <c r="C938" s="8">
        <f t="shared" si="98"/>
        <v>0.19602772712690808</v>
      </c>
      <c r="D938" s="22">
        <f>'Parameters and Results'!$B$10*'Volatility and Adjustment a)'!D937 + (1-'Parameters and Results'!$B$10)*Data!G938^2</f>
        <v>1.7569039219719838E-4</v>
      </c>
      <c r="E938" s="8">
        <f t="shared" si="99"/>
        <v>0.20957718876180106</v>
      </c>
      <c r="F938" s="22">
        <f>'Parameters and Results'!$B$10*'Volatility and Adjustment a)'!F937 + (1-'Parameters and Results'!$B$10)*Data!H938^2</f>
        <v>2.3250667232612754E-5</v>
      </c>
      <c r="G938" s="8">
        <f t="shared" si="100"/>
        <v>7.62408473730007E-2</v>
      </c>
      <c r="H938" s="22">
        <f>'Parameters and Results'!$B$10*H937 + (1-'Parameters and Results'!$B$10)*Data!I938^2</f>
        <v>2.6203724282962008E-4</v>
      </c>
      <c r="I938" s="8">
        <f t="shared" si="101"/>
        <v>0.2559478671671343</v>
      </c>
      <c r="J938" s="22">
        <f>'Parameters and Results'!$B$10*J937 + (1-'Parameters and Results'!$B$10)*Data!J938^2</f>
        <v>2.0925600509351483E-6</v>
      </c>
      <c r="K938" s="8">
        <f t="shared" si="102"/>
        <v>2.2872254211900214E-2</v>
      </c>
      <c r="L938" s="22">
        <f>'Parameters and Results'!$B$10*L937 + (1-'Parameters and Results'!$B$10)*Data!K938^2</f>
        <v>2.9382044106346502E-4</v>
      </c>
      <c r="M938" s="8">
        <f t="shared" si="103"/>
        <v>0.27102603245051249</v>
      </c>
      <c r="N938" s="8">
        <f>Data!I938*$I$3023/I938</f>
        <v>2.7937529648908607E-2</v>
      </c>
      <c r="O938" s="8">
        <f>Data!J938*$K$3023/K938</f>
        <v>4.4228318536851802E-3</v>
      </c>
      <c r="P938" s="8">
        <f t="shared" si="104"/>
        <v>3.236036150259379E-2</v>
      </c>
    </row>
    <row r="939" spans="1:16" x14ac:dyDescent="0.2">
      <c r="A939" s="3">
        <v>36458</v>
      </c>
      <c r="B939" s="22">
        <f>'Parameters and Results'!$B$10*'Volatility and Adjustment a)'!B938 + (1-'Parameters and Results'!$B$10)*Data!F939^2</f>
        <v>1.4852273294534892E-4</v>
      </c>
      <c r="C939" s="8">
        <f t="shared" si="98"/>
        <v>0.19269323609389416</v>
      </c>
      <c r="D939" s="22">
        <f>'Parameters and Results'!$B$10*'Volatility and Adjustment a)'!D938 + (1-'Parameters and Results'!$B$10)*Data!G939^2</f>
        <v>1.6744086148114075E-4</v>
      </c>
      <c r="E939" s="8">
        <f t="shared" si="99"/>
        <v>0.20459769150771273</v>
      </c>
      <c r="F939" s="22">
        <f>'Parameters and Results'!$B$10*'Volatility and Adjustment a)'!F938 + (1-'Parameters and Results'!$B$10)*Data!H939^2</f>
        <v>2.2336177687913917E-5</v>
      </c>
      <c r="G939" s="8">
        <f t="shared" si="100"/>
        <v>7.4726464000235415E-2</v>
      </c>
      <c r="H939" s="22">
        <f>'Parameters and Results'!$B$10*H938 + (1-'Parameters and Results'!$B$10)*Data!I939^2</f>
        <v>2.5294941392788853E-4</v>
      </c>
      <c r="I939" s="8">
        <f t="shared" si="101"/>
        <v>0.2514703829121277</v>
      </c>
      <c r="J939" s="22">
        <f>'Parameters and Results'!$B$10*J938 + (1-'Parameters and Results'!$B$10)*Data!J939^2</f>
        <v>2.0102559919122525E-6</v>
      </c>
      <c r="K939" s="8">
        <f t="shared" si="102"/>
        <v>2.2417939200070625E-2</v>
      </c>
      <c r="L939" s="22">
        <f>'Parameters and Results'!$B$10*L938 + (1-'Parameters and Results'!$B$10)*Data!K939^2</f>
        <v>2.8394019613004303E-4</v>
      </c>
      <c r="M939" s="8">
        <f t="shared" si="103"/>
        <v>0.26643019542182295</v>
      </c>
      <c r="N939" s="8">
        <f>Data!I939*$I$3023/I939</f>
        <v>-1.1969167675558596E-2</v>
      </c>
      <c r="O939" s="8">
        <f>Data!J939*$K$3023/K939</f>
        <v>-1.1764611186236454E-3</v>
      </c>
      <c r="P939" s="8">
        <f t="shared" si="104"/>
        <v>-1.3145628794182242E-2</v>
      </c>
    </row>
    <row r="940" spans="1:16" x14ac:dyDescent="0.2">
      <c r="A940" s="3">
        <v>36459</v>
      </c>
      <c r="B940" s="22">
        <f>'Parameters and Results'!$B$10*'Volatility and Adjustment a)'!B939 + (1-'Parameters and Results'!$B$10)*Data!F940^2</f>
        <v>1.5090103521736385E-4</v>
      </c>
      <c r="C940" s="8">
        <f t="shared" si="98"/>
        <v>0.19422991222862912</v>
      </c>
      <c r="D940" s="22">
        <f>'Parameters and Results'!$B$10*'Volatility and Adjustment a)'!D939 + (1-'Parameters and Results'!$B$10)*Data!G940^2</f>
        <v>1.6236417489400351E-4</v>
      </c>
      <c r="E940" s="8">
        <f t="shared" si="99"/>
        <v>0.20147219094331822</v>
      </c>
      <c r="F940" s="22">
        <f>'Parameters and Results'!$B$10*'Volatility and Adjustment a)'!F939 + (1-'Parameters and Results'!$B$10)*Data!H940^2</f>
        <v>2.3449030305195469E-5</v>
      </c>
      <c r="G940" s="8">
        <f t="shared" si="100"/>
        <v>7.6565381056315968E-2</v>
      </c>
      <c r="H940" s="22">
        <f>'Parameters and Results'!$B$10*H939 + (1-'Parameters and Results'!$B$10)*Data!I940^2</f>
        <v>2.4078679872344483E-4</v>
      </c>
      <c r="I940" s="8">
        <f t="shared" si="101"/>
        <v>0.24535015728721513</v>
      </c>
      <c r="J940" s="22">
        <f>'Parameters and Results'!$B$10*J939 + (1-'Parameters and Results'!$B$10)*Data!J940^2</f>
        <v>2.1104127274675921E-6</v>
      </c>
      <c r="K940" s="8">
        <f t="shared" si="102"/>
        <v>2.2969614316894787E-2</v>
      </c>
      <c r="L940" s="22">
        <f>'Parameters and Results'!$B$10*L939 + (1-'Parameters and Results'!$B$10)*Data!K940^2</f>
        <v>2.7177045048984861E-4</v>
      </c>
      <c r="M940" s="8">
        <f t="shared" si="103"/>
        <v>0.26065803770929863</v>
      </c>
      <c r="N940" s="8">
        <f>Data!I940*$I$3023/I940</f>
        <v>8.2691382680314934E-3</v>
      </c>
      <c r="O940" s="8">
        <f>Data!J940*$K$3023/K940</f>
        <v>2.5941846511039106E-3</v>
      </c>
      <c r="P940" s="8">
        <f t="shared" si="104"/>
        <v>1.0863322919135405E-2</v>
      </c>
    </row>
    <row r="941" spans="1:16" x14ac:dyDescent="0.2">
      <c r="A941" s="3">
        <v>36460</v>
      </c>
      <c r="B941" s="22">
        <f>'Parameters and Results'!$B$10*'Volatility and Adjustment a)'!B940 + (1-'Parameters and Results'!$B$10)*Data!F941^2</f>
        <v>1.4539958582379645E-4</v>
      </c>
      <c r="C941" s="8">
        <f t="shared" si="98"/>
        <v>0.19065648810347136</v>
      </c>
      <c r="D941" s="22">
        <f>'Parameters and Results'!$B$10*'Volatility and Adjustment a)'!D940 + (1-'Parameters and Results'!$B$10)*Data!G941^2</f>
        <v>1.6052855572056129E-4</v>
      </c>
      <c r="E941" s="8">
        <f t="shared" si="99"/>
        <v>0.20033007495166652</v>
      </c>
      <c r="F941" s="22">
        <f>'Parameters and Results'!$B$10*'Volatility and Adjustment a)'!F940 + (1-'Parameters and Results'!$B$10)*Data!H941^2</f>
        <v>2.2549796255830453E-5</v>
      </c>
      <c r="G941" s="8">
        <f t="shared" si="100"/>
        <v>7.5082947890700275E-2</v>
      </c>
      <c r="H941" s="22">
        <f>'Parameters and Results'!$B$10*H940 + (1-'Parameters and Results'!$B$10)*Data!I941^2</f>
        <v>2.2635671506801623E-4</v>
      </c>
      <c r="I941" s="8">
        <f t="shared" si="101"/>
        <v>0.23788480146281743</v>
      </c>
      <c r="J941" s="22">
        <f>'Parameters and Results'!$B$10*J940 + (1-'Parameters and Results'!$B$10)*Data!J941^2</f>
        <v>2.0294816630247409E-6</v>
      </c>
      <c r="K941" s="8">
        <f t="shared" si="102"/>
        <v>2.2524884367210084E-2</v>
      </c>
      <c r="L941" s="22">
        <f>'Parameters and Results'!$B$10*L940 + (1-'Parameters and Results'!$B$10)*Data!K941^2</f>
        <v>2.5547109605606833E-4</v>
      </c>
      <c r="M941" s="8">
        <f t="shared" si="103"/>
        <v>0.25272074314154958</v>
      </c>
      <c r="N941" s="8">
        <f>Data!I941*$I$3023/I941</f>
        <v>-6.4281957666991905E-4</v>
      </c>
      <c r="O941" s="8">
        <f>Data!J941*$K$3023/K941</f>
        <v>1.2035055240046575E-3</v>
      </c>
      <c r="P941" s="8">
        <f t="shared" si="104"/>
        <v>5.6068594733473844E-4</v>
      </c>
    </row>
    <row r="942" spans="1:16" x14ac:dyDescent="0.2">
      <c r="A942" s="3">
        <v>36461</v>
      </c>
      <c r="B942" s="22">
        <f>'Parameters and Results'!$B$10*'Volatility and Adjustment a)'!B941 + (1-'Parameters and Results'!$B$10)*Data!F942^2</f>
        <v>1.5393096060833789E-4</v>
      </c>
      <c r="C942" s="8">
        <f t="shared" si="98"/>
        <v>0.19617018160792041</v>
      </c>
      <c r="D942" s="22">
        <f>'Parameters and Results'!$B$10*'Volatility and Adjustment a)'!D941 + (1-'Parameters and Results'!$B$10)*Data!G942^2</f>
        <v>2.2296981519660954E-4</v>
      </c>
      <c r="E942" s="8">
        <f t="shared" si="99"/>
        <v>0.23609839855270595</v>
      </c>
      <c r="F942" s="22">
        <f>'Parameters and Results'!$B$10*'Volatility and Adjustment a)'!F941 + (1-'Parameters and Results'!$B$10)*Data!H942^2</f>
        <v>2.2513275298071119E-5</v>
      </c>
      <c r="G942" s="8">
        <f t="shared" si="100"/>
        <v>7.5022122234163574E-2</v>
      </c>
      <c r="H942" s="22">
        <f>'Parameters and Results'!$B$10*H941 + (1-'Parameters and Results'!$B$10)*Data!I942^2</f>
        <v>2.8032866679457695E-4</v>
      </c>
      <c r="I942" s="8">
        <f t="shared" si="101"/>
        <v>0.26473036603050326</v>
      </c>
      <c r="J942" s="22">
        <f>'Parameters and Results'!$B$10*J941 + (1-'Parameters and Results'!$B$10)*Data!J942^2</f>
        <v>2.0261947768264008E-6</v>
      </c>
      <c r="K942" s="8">
        <f t="shared" si="102"/>
        <v>2.2506636670249072E-2</v>
      </c>
      <c r="L942" s="22">
        <f>'Parameters and Results'!$B$10*L941 + (1-'Parameters and Results'!$B$10)*Data!K942^2</f>
        <v>3.1347288484752058E-4</v>
      </c>
      <c r="M942" s="8">
        <f t="shared" si="103"/>
        <v>0.27994324641234003</v>
      </c>
      <c r="N942" s="8">
        <f>Data!I942*$I$3023/I942</f>
        <v>3.6280184131169804E-2</v>
      </c>
      <c r="O942" s="8">
        <f>Data!J942*$K$3023/K942</f>
        <v>1.93953719250821E-3</v>
      </c>
      <c r="P942" s="8">
        <f t="shared" si="104"/>
        <v>3.8219721323678013E-2</v>
      </c>
    </row>
    <row r="943" spans="1:16" x14ac:dyDescent="0.2">
      <c r="A943" s="3">
        <v>36462</v>
      </c>
      <c r="B943" s="22">
        <f>'Parameters and Results'!$B$10*'Volatility and Adjustment a)'!B942 + (1-'Parameters and Results'!$B$10)*Data!F943^2</f>
        <v>1.6241933796986246E-4</v>
      </c>
      <c r="C943" s="8">
        <f t="shared" si="98"/>
        <v>0.201506413030617</v>
      </c>
      <c r="D943" s="22">
        <f>'Parameters and Results'!$B$10*'Volatility and Adjustment a)'!D942 + (1-'Parameters and Results'!$B$10)*Data!G943^2</f>
        <v>2.2335923224249611E-4</v>
      </c>
      <c r="E943" s="8">
        <f t="shared" si="99"/>
        <v>0.23630448167697546</v>
      </c>
      <c r="F943" s="22">
        <f>'Parameters and Results'!$B$10*'Volatility and Adjustment a)'!F942 + (1-'Parameters and Results'!$B$10)*Data!H943^2</f>
        <v>2.1301692474173897E-5</v>
      </c>
      <c r="G943" s="8">
        <f t="shared" si="100"/>
        <v>7.2975496699532461E-2</v>
      </c>
      <c r="H943" s="22">
        <f>'Parameters and Results'!$B$10*H942 + (1-'Parameters and Results'!$B$10)*Data!I943^2</f>
        <v>2.9585568352459584E-4</v>
      </c>
      <c r="I943" s="8">
        <f t="shared" si="101"/>
        <v>0.27196308735037733</v>
      </c>
      <c r="J943" s="22">
        <f>'Parameters and Results'!$B$10*J942 + (1-'Parameters and Results'!$B$10)*Data!J943^2</f>
        <v>1.9171523226756507E-6</v>
      </c>
      <c r="K943" s="8">
        <f t="shared" si="102"/>
        <v>2.1892649009859742E-2</v>
      </c>
      <c r="L943" s="22">
        <f>'Parameters and Results'!$B$10*L942 + (1-'Parameters and Results'!$B$10)*Data!K943^2</f>
        <v>3.257505459586486E-4</v>
      </c>
      <c r="M943" s="8">
        <f t="shared" si="103"/>
        <v>0.28537280264535048</v>
      </c>
      <c r="N943" s="8">
        <f>Data!I943*$I$3023/I943</f>
        <v>2.4437403327148798E-2</v>
      </c>
      <c r="O943" s="8">
        <f>Data!J943*$K$3023/K943</f>
        <v>-6.4840509390930298E-4</v>
      </c>
      <c r="P943" s="8">
        <f t="shared" si="104"/>
        <v>2.3788998233239496E-2</v>
      </c>
    </row>
    <row r="944" spans="1:16" x14ac:dyDescent="0.2">
      <c r="A944" s="3">
        <v>36465</v>
      </c>
      <c r="B944" s="22">
        <f>'Parameters and Results'!$B$10*'Volatility and Adjustment a)'!B943 + (1-'Parameters and Results'!$B$10)*Data!F944^2</f>
        <v>1.5389657193028866E-4</v>
      </c>
      <c r="C944" s="8">
        <f t="shared" si="98"/>
        <v>0.19614826785514106</v>
      </c>
      <c r="D944" s="22">
        <f>'Parameters and Results'!$B$10*'Volatility and Adjustment a)'!D943 + (1-'Parameters and Results'!$B$10)*Data!G944^2</f>
        <v>2.1248098966012943E-4</v>
      </c>
      <c r="E944" s="8">
        <f t="shared" si="99"/>
        <v>0.23047830139740347</v>
      </c>
      <c r="F944" s="22">
        <f>'Parameters and Results'!$B$10*'Volatility and Adjustment a)'!F943 + (1-'Parameters and Results'!$B$10)*Data!H944^2</f>
        <v>2.0121796161299E-5</v>
      </c>
      <c r="G944" s="8">
        <f t="shared" si="100"/>
        <v>7.0925658546993772E-2</v>
      </c>
      <c r="H944" s="22">
        <f>'Parameters and Results'!$B$10*H943 + (1-'Parameters and Results'!$B$10)*Data!I944^2</f>
        <v>2.7811636136392822E-4</v>
      </c>
      <c r="I944" s="8">
        <f t="shared" si="101"/>
        <v>0.26368369373357553</v>
      </c>
      <c r="J944" s="22">
        <f>'Parameters and Results'!$B$10*J943 + (1-'Parameters and Results'!$B$10)*Data!J944^2</f>
        <v>1.8109616545169098E-6</v>
      </c>
      <c r="K944" s="8">
        <f t="shared" si="102"/>
        <v>2.1277697564098131E-2</v>
      </c>
      <c r="L944" s="22">
        <f>'Parameters and Results'!$B$10*L943 + (1-'Parameters and Results'!$B$10)*Data!K944^2</f>
        <v>3.0624698394272464E-4</v>
      </c>
      <c r="M944" s="8">
        <f t="shared" si="103"/>
        <v>0.27669793274558657</v>
      </c>
      <c r="N944" s="8">
        <f>Data!I944*$I$3023/I944</f>
        <v>4.858452720505352E-4</v>
      </c>
      <c r="O944" s="8">
        <f>Data!J944*$K$3023/K944</f>
        <v>5.6033331292414275E-4</v>
      </c>
      <c r="P944" s="8">
        <f t="shared" si="104"/>
        <v>1.0461785849746779E-3</v>
      </c>
    </row>
    <row r="945" spans="1:16" x14ac:dyDescent="0.2">
      <c r="A945" s="3">
        <v>36466</v>
      </c>
      <c r="B945" s="22">
        <f>'Parameters and Results'!$B$10*'Volatility and Adjustment a)'!B944 + (1-'Parameters and Results'!$B$10)*Data!F945^2</f>
        <v>1.4622662769935401E-4</v>
      </c>
      <c r="C945" s="8">
        <f t="shared" si="98"/>
        <v>0.19119795219833946</v>
      </c>
      <c r="D945" s="22">
        <f>'Parameters and Results'!$B$10*'Volatility and Adjustment a)'!D944 + (1-'Parameters and Results'!$B$10)*Data!G945^2</f>
        <v>2.0107035340420182E-4</v>
      </c>
      <c r="E945" s="8">
        <f t="shared" si="99"/>
        <v>0.22420434507620599</v>
      </c>
      <c r="F945" s="22">
        <f>'Parameters and Results'!$B$10*'Volatility and Adjustment a)'!F944 + (1-'Parameters and Results'!$B$10)*Data!H945^2</f>
        <v>1.9288370858812615E-5</v>
      </c>
      <c r="G945" s="8">
        <f t="shared" si="100"/>
        <v>6.9441289696427391E-2</v>
      </c>
      <c r="H945" s="22">
        <f>'Parameters and Results'!$B$10*H944 + (1-'Parameters and Results'!$B$10)*Data!I945^2</f>
        <v>2.643840073305126E-4</v>
      </c>
      <c r="I945" s="8">
        <f t="shared" si="101"/>
        <v>0.25709142699169912</v>
      </c>
      <c r="J945" s="22">
        <f>'Parameters and Results'!$B$10*J944 + (1-'Parameters and Results'!$B$10)*Data!J945^2</f>
        <v>1.7359533772931352E-6</v>
      </c>
      <c r="K945" s="8">
        <f t="shared" si="102"/>
        <v>2.0832386908928219E-2</v>
      </c>
      <c r="L945" s="22">
        <f>'Parameters and Results'!$B$10*L944 + (1-'Parameters and Results'!$B$10)*Data!K945^2</f>
        <v>2.9149106551800362E-4</v>
      </c>
      <c r="M945" s="8">
        <f t="shared" si="103"/>
        <v>0.26994956265847314</v>
      </c>
      <c r="N945" s="8">
        <f>Data!I945*$I$3023/I945</f>
        <v>-7.8129233988681775E-3</v>
      </c>
      <c r="O945" s="8">
        <f>Data!J945*$K$3023/K945</f>
        <v>-1.1166890837989816E-3</v>
      </c>
      <c r="P945" s="8">
        <f t="shared" si="104"/>
        <v>-8.9296124826671597E-3</v>
      </c>
    </row>
    <row r="946" spans="1:16" x14ac:dyDescent="0.2">
      <c r="A946" s="3">
        <v>36467</v>
      </c>
      <c r="B946" s="22">
        <f>'Parameters and Results'!$B$10*'Volatility and Adjustment a)'!B945 + (1-'Parameters and Results'!$B$10)*Data!F946^2</f>
        <v>1.3872039450750698E-4</v>
      </c>
      <c r="C946" s="8">
        <f t="shared" si="98"/>
        <v>0.18622593435629942</v>
      </c>
      <c r="D946" s="22">
        <f>'Parameters and Results'!$B$10*'Volatility and Adjustment a)'!D945 + (1-'Parameters and Results'!$B$10)*Data!G946^2</f>
        <v>1.9070470838095476E-4</v>
      </c>
      <c r="E946" s="8">
        <f t="shared" si="99"/>
        <v>0.21834875107322849</v>
      </c>
      <c r="F946" s="22">
        <f>'Parameters and Results'!$B$10*'Volatility and Adjustment a)'!F945 + (1-'Parameters and Results'!$B$10)*Data!H946^2</f>
        <v>1.8136616851443752E-5</v>
      </c>
      <c r="G946" s="8">
        <f t="shared" si="100"/>
        <v>6.7336128585336247E-2</v>
      </c>
      <c r="H946" s="22">
        <f>'Parameters and Results'!$B$10*H945 + (1-'Parameters and Results'!$B$10)*Data!I946^2</f>
        <v>2.5137311427131625E-4</v>
      </c>
      <c r="I946" s="8">
        <f t="shared" si="101"/>
        <v>0.25068561699433228</v>
      </c>
      <c r="J946" s="22">
        <f>'Parameters and Results'!$B$10*J945 + (1-'Parameters and Results'!$B$10)*Data!J946^2</f>
        <v>1.6322955166299374E-6</v>
      </c>
      <c r="K946" s="8">
        <f t="shared" si="102"/>
        <v>2.0200838575600875E-2</v>
      </c>
      <c r="L946" s="22">
        <f>'Parameters and Results'!$B$10*L945 + (1-'Parameters and Results'!$B$10)*Data!K946^2</f>
        <v>2.7692972537636176E-4</v>
      </c>
      <c r="M946" s="8">
        <f t="shared" si="103"/>
        <v>0.26312056427442237</v>
      </c>
      <c r="N946" s="8">
        <f>Data!I946*$I$3023/I946</f>
        <v>7.8723853939425582E-3</v>
      </c>
      <c r="O946" s="8">
        <f>Data!J946*$K$3023/K946</f>
        <v>1.4028529113484852E-4</v>
      </c>
      <c r="P946" s="8">
        <f t="shared" si="104"/>
        <v>8.0126706850774075E-3</v>
      </c>
    </row>
    <row r="947" spans="1:16" x14ac:dyDescent="0.2">
      <c r="A947" s="3">
        <v>36468</v>
      </c>
      <c r="B947" s="22">
        <f>'Parameters and Results'!$B$10*'Volatility and Adjustment a)'!B946 + (1-'Parameters and Results'!$B$10)*Data!F947^2</f>
        <v>1.3424507129626204E-4</v>
      </c>
      <c r="C947" s="8">
        <f t="shared" si="98"/>
        <v>0.18319734666218698</v>
      </c>
      <c r="D947" s="22">
        <f>'Parameters and Results'!$B$10*'Volatility and Adjustment a)'!D946 + (1-'Parameters and Results'!$B$10)*Data!G947^2</f>
        <v>1.8119422003929847E-4</v>
      </c>
      <c r="E947" s="8">
        <f t="shared" si="99"/>
        <v>0.21283457193281505</v>
      </c>
      <c r="F947" s="22">
        <f>'Parameters and Results'!$B$10*'Volatility and Adjustment a)'!F946 + (1-'Parameters and Results'!$B$10)*Data!H947^2</f>
        <v>1.7990080167830045E-5</v>
      </c>
      <c r="G947" s="8">
        <f t="shared" si="100"/>
        <v>6.7063552261698092E-2</v>
      </c>
      <c r="H947" s="22">
        <f>'Parameters and Results'!$B$10*H946 + (1-'Parameters and Results'!$B$10)*Data!I947^2</f>
        <v>2.4237655179002696E-4</v>
      </c>
      <c r="I947" s="8">
        <f t="shared" si="101"/>
        <v>0.24615876573363529</v>
      </c>
      <c r="J947" s="22">
        <f>'Parameters and Results'!$B$10*J946 + (1-'Parameters and Results'!$B$10)*Data!J947^2</f>
        <v>1.6191072151047042E-6</v>
      </c>
      <c r="K947" s="8">
        <f t="shared" si="102"/>
        <v>2.0119065678509428E-2</v>
      </c>
      <c r="L947" s="22">
        <f>'Parameters and Results'!$B$10*L946 + (1-'Parameters and Results'!$B$10)*Data!K947^2</f>
        <v>2.6792085843578616E-4</v>
      </c>
      <c r="M947" s="8">
        <f t="shared" si="103"/>
        <v>0.25880536047181585</v>
      </c>
      <c r="N947" s="8">
        <f>Data!I947*$I$3023/I947</f>
        <v>1.1711005486197719E-2</v>
      </c>
      <c r="O947" s="8">
        <f>Data!J947*$K$3023/K947</f>
        <v>1.8350296343590414E-3</v>
      </c>
      <c r="P947" s="8">
        <f t="shared" si="104"/>
        <v>1.354603512055676E-2</v>
      </c>
    </row>
    <row r="948" spans="1:16" x14ac:dyDescent="0.2">
      <c r="A948" s="3">
        <v>36469</v>
      </c>
      <c r="B948" s="22">
        <f>'Parameters and Results'!$B$10*'Volatility and Adjustment a)'!B947 + (1-'Parameters and Results'!$B$10)*Data!F948^2</f>
        <v>1.2714464288583502E-4</v>
      </c>
      <c r="C948" s="8">
        <f t="shared" si="98"/>
        <v>0.17828673736837172</v>
      </c>
      <c r="D948" s="22">
        <f>'Parameters and Results'!$B$10*'Volatility and Adjustment a)'!D947 + (1-'Parameters and Results'!$B$10)*Data!G948^2</f>
        <v>1.7217379129871497E-4</v>
      </c>
      <c r="E948" s="8">
        <f t="shared" si="99"/>
        <v>0.20746914909132572</v>
      </c>
      <c r="F948" s="22">
        <f>'Parameters and Results'!$B$10*'Volatility and Adjustment a)'!F947 + (1-'Parameters and Results'!$B$10)*Data!H948^2</f>
        <v>2.3445212149930832E-5</v>
      </c>
      <c r="G948" s="8">
        <f t="shared" si="100"/>
        <v>7.6559147314234813E-2</v>
      </c>
      <c r="H948" s="22">
        <f>'Parameters and Results'!$B$10*H947 + (1-'Parameters and Results'!$B$10)*Data!I948^2</f>
        <v>2.3036041829934984E-4</v>
      </c>
      <c r="I948" s="8">
        <f t="shared" si="101"/>
        <v>0.23997938364542371</v>
      </c>
      <c r="J948" s="22">
        <f>'Parameters and Results'!$B$10*J947 + (1-'Parameters and Results'!$B$10)*Data!J948^2</f>
        <v>2.1100690934937752E-6</v>
      </c>
      <c r="K948" s="8">
        <f t="shared" si="102"/>
        <v>2.2967744194270445E-2</v>
      </c>
      <c r="L948" s="22">
        <f>'Parameters and Results'!$B$10*L947 + (1-'Parameters and Results'!$B$10)*Data!K948^2</f>
        <v>2.5739806894785046E-4</v>
      </c>
      <c r="M948" s="8">
        <f t="shared" si="103"/>
        <v>0.25367206633163736</v>
      </c>
      <c r="N948" s="8">
        <f>Data!I948*$I$3023/I948</f>
        <v>7.739840825572478E-3</v>
      </c>
      <c r="O948" s="8">
        <f>Data!J948*$K$3023/K948</f>
        <v>4.2344091060593815E-3</v>
      </c>
      <c r="P948" s="8">
        <f t="shared" si="104"/>
        <v>1.197424993163186E-2</v>
      </c>
    </row>
    <row r="949" spans="1:16" x14ac:dyDescent="0.2">
      <c r="A949" s="3">
        <v>36472</v>
      </c>
      <c r="B949" s="22">
        <f>'Parameters and Results'!$B$10*'Volatility and Adjustment a)'!B948 + (1-'Parameters and Results'!$B$10)*Data!F949^2</f>
        <v>1.1997988113446261E-4</v>
      </c>
      <c r="C949" s="8">
        <f t="shared" si="98"/>
        <v>0.17319056060771804</v>
      </c>
      <c r="D949" s="22">
        <f>'Parameters and Results'!$B$10*'Volatility and Adjustment a)'!D948 + (1-'Parameters and Results'!$B$10)*Data!G949^2</f>
        <v>1.6330513431173159E-4</v>
      </c>
      <c r="E949" s="8">
        <f t="shared" si="99"/>
        <v>0.20205514984264294</v>
      </c>
      <c r="F949" s="22">
        <f>'Parameters and Results'!$B$10*'Volatility and Adjustment a)'!F948 + (1-'Parameters and Results'!$B$10)*Data!H949^2</f>
        <v>2.273201248899592E-5</v>
      </c>
      <c r="G949" s="8">
        <f t="shared" si="100"/>
        <v>7.5385695740299297E-2</v>
      </c>
      <c r="H949" s="22">
        <f>'Parameters and Results'!$B$10*H948 + (1-'Parameters and Results'!$B$10)*Data!I949^2</f>
        <v>2.1809843221878454E-4</v>
      </c>
      <c r="I949" s="8">
        <f t="shared" si="101"/>
        <v>0.23350504931306332</v>
      </c>
      <c r="J949" s="22">
        <f>'Parameters and Results'!$B$10*J948 + (1-'Parameters and Results'!$B$10)*Data!J949^2</f>
        <v>2.0458811240096332E-6</v>
      </c>
      <c r="K949" s="8">
        <f t="shared" si="102"/>
        <v>2.2615708722089792E-2</v>
      </c>
      <c r="L949" s="22">
        <f>'Parameters and Results'!$B$10*L948 + (1-'Parameters and Results'!$B$10)*Data!K949^2</f>
        <v>2.4420024866983128E-4</v>
      </c>
      <c r="M949" s="8">
        <f t="shared" si="103"/>
        <v>0.24708310781487636</v>
      </c>
      <c r="N949" s="8">
        <f>Data!I949*$I$3023/I949</f>
        <v>6.2497918292297554E-3</v>
      </c>
      <c r="O949" s="8">
        <f>Data!J949*$K$3023/K949</f>
        <v>1.4009443244147074E-3</v>
      </c>
      <c r="P949" s="8">
        <f t="shared" si="104"/>
        <v>7.6507361536444626E-3</v>
      </c>
    </row>
    <row r="950" spans="1:16" x14ac:dyDescent="0.2">
      <c r="A950" s="3">
        <v>36473</v>
      </c>
      <c r="B950" s="22">
        <f>'Parameters and Results'!$B$10*'Volatility and Adjustment a)'!B949 + (1-'Parameters and Results'!$B$10)*Data!F950^2</f>
        <v>1.1825926446176903E-4</v>
      </c>
      <c r="C950" s="8">
        <f t="shared" si="98"/>
        <v>0.17194422385018421</v>
      </c>
      <c r="D950" s="22">
        <f>'Parameters and Results'!$B$10*'Volatility and Adjustment a)'!D949 + (1-'Parameters and Results'!$B$10)*Data!G950^2</f>
        <v>1.5390663713033573E-4</v>
      </c>
      <c r="E950" s="8">
        <f t="shared" si="99"/>
        <v>0.19615468203074821</v>
      </c>
      <c r="F950" s="22">
        <f>'Parameters and Results'!$B$10*'Volatility and Adjustment a)'!F949 + (1-'Parameters and Results'!$B$10)*Data!H950^2</f>
        <v>2.2193174878242525E-5</v>
      </c>
      <c r="G950" s="8">
        <f t="shared" si="100"/>
        <v>7.4486869443953885E-2</v>
      </c>
      <c r="H950" s="22">
        <f>'Parameters and Results'!$B$10*H949 + (1-'Parameters and Results'!$B$10)*Data!I950^2</f>
        <v>2.0792479264717393E-4</v>
      </c>
      <c r="I950" s="8">
        <f t="shared" si="101"/>
        <v>0.22799385553517332</v>
      </c>
      <c r="J950" s="22">
        <f>'Parameters and Results'!$B$10*J949 + (1-'Parameters and Results'!$B$10)*Data!J950^2</f>
        <v>1.9973857390418279E-6</v>
      </c>
      <c r="K950" s="8">
        <f t="shared" si="102"/>
        <v>2.234606083318617E-2</v>
      </c>
      <c r="L950" s="22">
        <f>'Parameters and Results'!$B$10*L949 + (1-'Parameters and Results'!$B$10)*Data!K950^2</f>
        <v>2.3160468755692079E-4</v>
      </c>
      <c r="M950" s="8">
        <f t="shared" si="103"/>
        <v>0.24062662340071639</v>
      </c>
      <c r="N950" s="8">
        <f>Data!I950*$I$3023/I950</f>
        <v>8.7466588222849858E-3</v>
      </c>
      <c r="O950" s="8">
        <f>Data!J950*$K$3023/K950</f>
        <v>-1.5465060841734211E-3</v>
      </c>
      <c r="P950" s="8">
        <f t="shared" si="104"/>
        <v>7.2001527381115645E-3</v>
      </c>
    </row>
    <row r="951" spans="1:16" x14ac:dyDescent="0.2">
      <c r="A951" s="3">
        <v>36474</v>
      </c>
      <c r="B951" s="22">
        <f>'Parameters and Results'!$B$10*'Volatility and Adjustment a)'!B950 + (1-'Parameters and Results'!$B$10)*Data!F951^2</f>
        <v>1.113549609751765E-4</v>
      </c>
      <c r="C951" s="8">
        <f t="shared" si="98"/>
        <v>0.16684945383127306</v>
      </c>
      <c r="D951" s="22">
        <f>'Parameters and Results'!$B$10*'Volatility and Adjustment a)'!D950 + (1-'Parameters and Results'!$B$10)*Data!G951^2</f>
        <v>1.4669607656381023E-4</v>
      </c>
      <c r="E951" s="8">
        <f t="shared" si="99"/>
        <v>0.1915046191112699</v>
      </c>
      <c r="F951" s="22">
        <f>'Parameters and Results'!$B$10*'Volatility and Adjustment a)'!F950 + (1-'Parameters and Results'!$B$10)*Data!H951^2</f>
        <v>2.1226031598216532E-5</v>
      </c>
      <c r="G951" s="8">
        <f t="shared" si="100"/>
        <v>7.284578161811521E-2</v>
      </c>
      <c r="H951" s="22">
        <f>'Parameters and Results'!$B$10*H950 + (1-'Parameters and Results'!$B$10)*Data!I951^2</f>
        <v>1.9677381030172155E-4</v>
      </c>
      <c r="I951" s="8">
        <f t="shared" si="101"/>
        <v>0.22179597060233169</v>
      </c>
      <c r="J951" s="22">
        <f>'Parameters and Results'!$B$10*J950 + (1-'Parameters and Results'!$B$10)*Data!J951^2</f>
        <v>1.9103428438394887E-6</v>
      </c>
      <c r="K951" s="8">
        <f t="shared" si="102"/>
        <v>2.1853734485434571E-2</v>
      </c>
      <c r="L951" s="22">
        <f>'Parameters and Results'!$B$10*L950 + (1-'Parameters and Results'!$B$10)*Data!K951^2</f>
        <v>2.1864884679514588E-4</v>
      </c>
      <c r="M951" s="8">
        <f t="shared" si="103"/>
        <v>0.23379951175908487</v>
      </c>
      <c r="N951" s="8">
        <f>Data!I951*$I$3023/I951</f>
        <v>6.0634941995357673E-3</v>
      </c>
      <c r="O951" s="8">
        <f>Data!J951*$K$3023/K951</f>
        <v>-1.0509823144151907E-3</v>
      </c>
      <c r="P951" s="8">
        <f t="shared" si="104"/>
        <v>5.0125118851205765E-3</v>
      </c>
    </row>
    <row r="952" spans="1:16" x14ac:dyDescent="0.2">
      <c r="A952" s="3">
        <v>36476</v>
      </c>
      <c r="B952" s="22">
        <f>'Parameters and Results'!$B$10*'Volatility and Adjustment a)'!B951 + (1-'Parameters and Results'!$B$10)*Data!F952^2</f>
        <v>1.1063807076685863E-4</v>
      </c>
      <c r="C952" s="8">
        <f t="shared" si="98"/>
        <v>0.16631150799543204</v>
      </c>
      <c r="D952" s="22">
        <f>'Parameters and Results'!$B$10*'Volatility and Adjustment a)'!D951 + (1-'Parameters and Results'!$B$10)*Data!G952^2</f>
        <v>1.4452579348833369E-4</v>
      </c>
      <c r="E952" s="8">
        <f t="shared" si="99"/>
        <v>0.1900827408579838</v>
      </c>
      <c r="F952" s="22">
        <f>'Parameters and Results'!$B$10*'Volatility and Adjustment a)'!F951 + (1-'Parameters and Results'!$B$10)*Data!H952^2</f>
        <v>2.3193839353397797E-5</v>
      </c>
      <c r="G952" s="8">
        <f t="shared" si="100"/>
        <v>7.6147618730656633E-2</v>
      </c>
      <c r="H952" s="22">
        <f>'Parameters and Results'!$B$10*H951 + (1-'Parameters and Results'!$B$10)*Data!I952^2</f>
        <v>1.974108265809754E-4</v>
      </c>
      <c r="I952" s="8">
        <f t="shared" si="101"/>
        <v>0.22215469080180109</v>
      </c>
      <c r="J952" s="22">
        <f>'Parameters and Results'!$B$10*J951 + (1-'Parameters and Results'!$B$10)*Data!J952^2</f>
        <v>2.0874455418058028E-6</v>
      </c>
      <c r="K952" s="8">
        <f t="shared" si="102"/>
        <v>2.2844285619196995E-2</v>
      </c>
      <c r="L952" s="22">
        <f>'Parameters and Results'!$B$10*L951 + (1-'Parameters and Results'!$B$10)*Data!K952^2</f>
        <v>2.2207561819368493E-4</v>
      </c>
      <c r="M952" s="8">
        <f t="shared" si="103"/>
        <v>0.23562449904121013</v>
      </c>
      <c r="N952" s="8">
        <f>Data!I952*$I$3023/I952</f>
        <v>1.855515596235623E-2</v>
      </c>
      <c r="O952" s="8">
        <f>Data!J952*$K$3023/K952</f>
        <v>2.9984061014922438E-3</v>
      </c>
      <c r="P952" s="8">
        <f t="shared" si="104"/>
        <v>2.1553562063848473E-2</v>
      </c>
    </row>
    <row r="953" spans="1:16" x14ac:dyDescent="0.2">
      <c r="A953" s="3">
        <v>36479</v>
      </c>
      <c r="B953" s="22">
        <f>'Parameters and Results'!$B$10*'Volatility and Adjustment a)'!B952 + (1-'Parameters and Results'!$B$10)*Data!F953^2</f>
        <v>1.0468237026807462E-4</v>
      </c>
      <c r="C953" s="8">
        <f t="shared" si="98"/>
        <v>0.16177327519407728</v>
      </c>
      <c r="D953" s="22">
        <f>'Parameters and Results'!$B$10*'Volatility and Adjustment a)'!D952 + (1-'Parameters and Results'!$B$10)*Data!G953^2</f>
        <v>1.3594020575842346E-4</v>
      </c>
      <c r="E953" s="8">
        <f t="shared" si="99"/>
        <v>0.18435034971381495</v>
      </c>
      <c r="F953" s="22">
        <f>'Parameters and Results'!$B$10*'Volatility and Adjustment a)'!F952 + (1-'Parameters and Results'!$B$10)*Data!H953^2</f>
        <v>2.4048367878745608E-5</v>
      </c>
      <c r="G953" s="8">
        <f t="shared" si="100"/>
        <v>7.7537680966652603E-2</v>
      </c>
      <c r="H953" s="22">
        <f>'Parameters and Results'!$B$10*H952 + (1-'Parameters and Results'!$B$10)*Data!I953^2</f>
        <v>1.8588493980358251E-4</v>
      </c>
      <c r="I953" s="8">
        <f t="shared" si="101"/>
        <v>0.21557187884994561</v>
      </c>
      <c r="J953" s="22">
        <f>'Parameters and Results'!$B$10*J952 + (1-'Parameters and Results'!$B$10)*Data!J953^2</f>
        <v>2.1643531090871059E-6</v>
      </c>
      <c r="K953" s="8">
        <f t="shared" si="102"/>
        <v>2.3261304289995788E-2</v>
      </c>
      <c r="L953" s="22">
        <f>'Parameters and Results'!$B$10*L952 + (1-'Parameters and Results'!$B$10)*Data!K953^2</f>
        <v>2.0876430037940349E-4</v>
      </c>
      <c r="M953" s="8">
        <f t="shared" si="103"/>
        <v>0.22845366071667766</v>
      </c>
      <c r="N953" s="8">
        <f>Data!I953*$I$3023/I953</f>
        <v>3.0604937991455809E-3</v>
      </c>
      <c r="O953" s="8">
        <f>Data!J953*$K$3023/K953</f>
        <v>-2.4512631021427916E-3</v>
      </c>
      <c r="P953" s="8">
        <f t="shared" si="104"/>
        <v>6.0923069700278935E-4</v>
      </c>
    </row>
    <row r="954" spans="1:16" x14ac:dyDescent="0.2">
      <c r="A954" s="3">
        <v>36480</v>
      </c>
      <c r="B954" s="22">
        <f>'Parameters and Results'!$B$10*'Volatility and Adjustment a)'!B953 + (1-'Parameters and Results'!$B$10)*Data!F954^2</f>
        <v>1.0180571921260889E-4</v>
      </c>
      <c r="C954" s="8">
        <f t="shared" si="98"/>
        <v>0.15953504255539666</v>
      </c>
      <c r="D954" s="22">
        <f>'Parameters and Results'!$B$10*'Volatility and Adjustment a)'!D953 + (1-'Parameters and Results'!$B$10)*Data!G954^2</f>
        <v>1.4776562177392651E-4</v>
      </c>
      <c r="E954" s="8">
        <f t="shared" si="99"/>
        <v>0.19220147097117032</v>
      </c>
      <c r="F954" s="22">
        <f>'Parameters and Results'!$B$10*'Volatility and Adjustment a)'!F953 + (1-'Parameters and Results'!$B$10)*Data!H954^2</f>
        <v>2.3601722285391395E-5</v>
      </c>
      <c r="G954" s="8">
        <f t="shared" si="100"/>
        <v>7.6814260208296278E-2</v>
      </c>
      <c r="H954" s="22">
        <f>'Parameters and Results'!$B$10*H953 + (1-'Parameters and Results'!$B$10)*Data!I954^2</f>
        <v>1.9095899747705847E-4</v>
      </c>
      <c r="I954" s="8">
        <f t="shared" si="101"/>
        <v>0.21849427765793916</v>
      </c>
      <c r="J954" s="22">
        <f>'Parameters and Results'!$B$10*J953 + (1-'Parameters and Results'!$B$10)*Data!J954^2</f>
        <v>2.1241550056852269E-6</v>
      </c>
      <c r="K954" s="8">
        <f t="shared" si="102"/>
        <v>2.304427806248889E-2</v>
      </c>
      <c r="L954" s="22">
        <f>'Parameters and Results'!$B$10*L953 + (1-'Parameters and Results'!$B$10)*Data!K954^2</f>
        <v>2.1496770777143772E-4</v>
      </c>
      <c r="M954" s="8">
        <f t="shared" si="103"/>
        <v>0.23182305093078953</v>
      </c>
      <c r="N954" s="8">
        <f>Data!I954*$I$3023/I954</f>
        <v>2.1544225930189786E-2</v>
      </c>
      <c r="O954" s="8">
        <f>Data!J954*$K$3023/K954</f>
        <v>1.647882441048015E-3</v>
      </c>
      <c r="P954" s="8">
        <f t="shared" si="104"/>
        <v>2.31921083712378E-2</v>
      </c>
    </row>
    <row r="955" spans="1:16" x14ac:dyDescent="0.2">
      <c r="A955" s="3">
        <v>36481</v>
      </c>
      <c r="B955" s="22">
        <f>'Parameters and Results'!$B$10*'Volatility and Adjustment a)'!B954 + (1-'Parameters and Results'!$B$10)*Data!F955^2</f>
        <v>9.6733550781420401E-5</v>
      </c>
      <c r="C955" s="8">
        <f t="shared" si="98"/>
        <v>0.15551008872531422</v>
      </c>
      <c r="D955" s="22">
        <f>'Parameters and Results'!$B$10*'Volatility and Adjustment a)'!D954 + (1-'Parameters and Results'!$B$10)*Data!G955^2</f>
        <v>1.4152362427060952E-4</v>
      </c>
      <c r="E955" s="8">
        <f t="shared" si="99"/>
        <v>0.18809812882549465</v>
      </c>
      <c r="F955" s="22">
        <f>'Parameters and Results'!$B$10*'Volatility and Adjustment a)'!F954 + (1-'Parameters and Results'!$B$10)*Data!H955^2</f>
        <v>2.3212230429713112E-5</v>
      </c>
      <c r="G955" s="8">
        <f t="shared" si="100"/>
        <v>7.6177802589916424E-2</v>
      </c>
      <c r="H955" s="22">
        <f>'Parameters and Results'!$B$10*H954 + (1-'Parameters and Results'!$B$10)*Data!I955^2</f>
        <v>1.8261812706113999E-4</v>
      </c>
      <c r="I955" s="8">
        <f t="shared" si="101"/>
        <v>0.21366921108406095</v>
      </c>
      <c r="J955" s="22">
        <f>'Parameters and Results'!$B$10*J954 + (1-'Parameters and Results'!$B$10)*Data!J955^2</f>
        <v>2.089100738674181E-6</v>
      </c>
      <c r="K955" s="8">
        <f t="shared" si="102"/>
        <v>2.2853340776974932E-2</v>
      </c>
      <c r="L955" s="22">
        <f>'Parameters and Results'!$B$10*L954 + (1-'Parameters and Results'!$B$10)*Data!K955^2</f>
        <v>2.0635195676254239E-4</v>
      </c>
      <c r="M955" s="8">
        <f t="shared" si="103"/>
        <v>0.22712989497341735</v>
      </c>
      <c r="N955" s="8">
        <f>Data!I955*$I$3023/I955</f>
        <v>-9.6550206441174593E-3</v>
      </c>
      <c r="O955" s="8">
        <f>Data!J955*$K$3023/K955</f>
        <v>-1.6867748481025149E-3</v>
      </c>
      <c r="P955" s="8">
        <f t="shared" si="104"/>
        <v>-1.1341795492219975E-2</v>
      </c>
    </row>
    <row r="956" spans="1:16" x14ac:dyDescent="0.2">
      <c r="A956" s="3">
        <v>36482</v>
      </c>
      <c r="B956" s="22">
        <f>'Parameters and Results'!$B$10*'Volatility and Adjustment a)'!B955 + (1-'Parameters and Results'!$B$10)*Data!F956^2</f>
        <v>9.0963082903100268E-5</v>
      </c>
      <c r="C956" s="8">
        <f t="shared" si="98"/>
        <v>0.15080043344027586</v>
      </c>
      <c r="D956" s="22">
        <f>'Parameters and Results'!$B$10*'Volatility and Adjustment a)'!D955 + (1-'Parameters and Results'!$B$10)*Data!G956^2</f>
        <v>1.3907618769903562E-4</v>
      </c>
      <c r="E956" s="8">
        <f t="shared" si="99"/>
        <v>0.18646459965569578</v>
      </c>
      <c r="F956" s="22">
        <f>'Parameters and Results'!$B$10*'Volatility and Adjustment a)'!F955 + (1-'Parameters and Results'!$B$10)*Data!H956^2</f>
        <v>2.3321263676609104E-5</v>
      </c>
      <c r="G956" s="8">
        <f t="shared" si="100"/>
        <v>7.6356505414746922E-2</v>
      </c>
      <c r="H956" s="22">
        <f>'Parameters and Results'!$B$10*H955 + (1-'Parameters and Results'!$B$10)*Data!I956^2</f>
        <v>1.7302363868628971E-4</v>
      </c>
      <c r="I956" s="8">
        <f t="shared" si="101"/>
        <v>0.20798055118585593</v>
      </c>
      <c r="J956" s="22">
        <f>'Parameters and Results'!$B$10*J955 + (1-'Parameters and Results'!$B$10)*Data!J956^2</f>
        <v>2.0989137308948204E-6</v>
      </c>
      <c r="K956" s="8">
        <f t="shared" si="102"/>
        <v>2.2906951624424084E-2</v>
      </c>
      <c r="L956" s="22">
        <f>'Parameters and Results'!$B$10*L955 + (1-'Parameters and Results'!$B$10)*Data!K956^2</f>
        <v>1.9632689270018418E-4</v>
      </c>
      <c r="M956" s="8">
        <f t="shared" si="103"/>
        <v>0.22154395314484673</v>
      </c>
      <c r="N956" s="8">
        <f>Data!I956*$I$3023/I956</f>
        <v>6.5585997809275449E-3</v>
      </c>
      <c r="O956" s="8">
        <f>Data!J956*$K$3023/K956</f>
        <v>2.0353436375663892E-3</v>
      </c>
      <c r="P956" s="8">
        <f t="shared" si="104"/>
        <v>8.5939434184939337E-3</v>
      </c>
    </row>
    <row r="957" spans="1:16" x14ac:dyDescent="0.2">
      <c r="A957" s="3">
        <v>36483</v>
      </c>
      <c r="B957" s="22">
        <f>'Parameters and Results'!$B$10*'Volatility and Adjustment a)'!B956 + (1-'Parameters and Results'!$B$10)*Data!F957^2</f>
        <v>9.2135166630903463E-5</v>
      </c>
      <c r="C957" s="8">
        <f t="shared" si="98"/>
        <v>0.15176887578725048</v>
      </c>
      <c r="D957" s="22">
        <f>'Parameters and Results'!$B$10*'Volatility and Adjustment a)'!D956 + (1-'Parameters and Results'!$B$10)*Data!G957^2</f>
        <v>1.3098756316545554E-4</v>
      </c>
      <c r="E957" s="8">
        <f t="shared" si="99"/>
        <v>0.18096102008820542</v>
      </c>
      <c r="F957" s="22">
        <f>'Parameters and Results'!$B$10*'Volatility and Adjustment a)'!F956 + (1-'Parameters and Results'!$B$10)*Data!H957^2</f>
        <v>2.1944977770369064E-5</v>
      </c>
      <c r="G957" s="8">
        <f t="shared" si="100"/>
        <v>7.4069186863312236E-2</v>
      </c>
      <c r="H957" s="22">
        <f>'Parameters and Results'!$B$10*H956 + (1-'Parameters and Results'!$B$10)*Data!I957^2</f>
        <v>1.6902385052091517E-4</v>
      </c>
      <c r="I957" s="8">
        <f t="shared" si="101"/>
        <v>0.20556255162414383</v>
      </c>
      <c r="J957" s="22">
        <f>'Parameters and Results'!$B$10*J956 + (1-'Parameters and Results'!$B$10)*Data!J957^2</f>
        <v>1.9750479993332163E-6</v>
      </c>
      <c r="K957" s="8">
        <f t="shared" si="102"/>
        <v>2.2220756058993672E-2</v>
      </c>
      <c r="L957" s="22">
        <f>'Parameters and Results'!$B$10*L956 + (1-'Parameters and Results'!$B$10)*Data!K957^2</f>
        <v>1.9116079728685124E-4</v>
      </c>
      <c r="M957" s="8">
        <f t="shared" si="103"/>
        <v>0.21860969631220115</v>
      </c>
      <c r="N957" s="8">
        <f>Data!I957*$I$3023/I957</f>
        <v>-1.4360567350889137E-2</v>
      </c>
      <c r="O957" s="8">
        <f>Data!J957*$K$3023/K957</f>
        <v>-2.5960532634940198E-4</v>
      </c>
      <c r="P957" s="8">
        <f t="shared" si="104"/>
        <v>-1.4620172677238539E-2</v>
      </c>
    </row>
    <row r="958" spans="1:16" x14ac:dyDescent="0.2">
      <c r="A958" s="3">
        <v>36486</v>
      </c>
      <c r="B958" s="22">
        <f>'Parameters and Results'!$B$10*'Volatility and Adjustment a)'!B957 + (1-'Parameters and Results'!$B$10)*Data!F958^2</f>
        <v>8.8940568900711491E-5</v>
      </c>
      <c r="C958" s="8">
        <f t="shared" si="98"/>
        <v>0.14911452721038909</v>
      </c>
      <c r="D958" s="22">
        <f>'Parameters and Results'!$B$10*'Volatility and Adjustment a)'!D957 + (1-'Parameters and Results'!$B$10)*Data!G958^2</f>
        <v>1.2316167410627226E-4</v>
      </c>
      <c r="E958" s="8">
        <f t="shared" si="99"/>
        <v>0.17547198786862839</v>
      </c>
      <c r="F958" s="22">
        <f>'Parameters and Results'!$B$10*'Volatility and Adjustment a)'!F957 + (1-'Parameters and Results'!$B$10)*Data!H958^2</f>
        <v>2.109224451676658E-5</v>
      </c>
      <c r="G958" s="8">
        <f t="shared" si="100"/>
        <v>7.2615846267819847E-2</v>
      </c>
      <c r="H958" s="22">
        <f>'Parameters and Results'!$B$10*H957 + (1-'Parameters and Results'!$B$10)*Data!I958^2</f>
        <v>1.6094242608484722E-4</v>
      </c>
      <c r="I958" s="8">
        <f t="shared" si="101"/>
        <v>0.20058815149756928</v>
      </c>
      <c r="J958" s="22">
        <f>'Parameters and Results'!$B$10*J957 + (1-'Parameters and Results'!$B$10)*Data!J958^2</f>
        <v>1.8983020065089927E-6</v>
      </c>
      <c r="K958" s="8">
        <f t="shared" si="102"/>
        <v>2.1784753880345956E-2</v>
      </c>
      <c r="L958" s="22">
        <f>'Parameters and Results'!$B$10*L957 + (1-'Parameters and Results'!$B$10)*Data!K958^2</f>
        <v>1.8237949442807119E-4</v>
      </c>
      <c r="M958" s="8">
        <f t="shared" si="103"/>
        <v>0.21352956143592344</v>
      </c>
      <c r="N958" s="8">
        <f>Data!I958*$I$3023/I958</f>
        <v>-8.3613963714592714E-3</v>
      </c>
      <c r="O958" s="8">
        <f>Data!J958*$K$3023/K958</f>
        <v>-1.1895806714521408E-3</v>
      </c>
      <c r="P958" s="8">
        <f t="shared" si="104"/>
        <v>-9.5509770429114127E-3</v>
      </c>
    </row>
    <row r="959" spans="1:16" x14ac:dyDescent="0.2">
      <c r="A959" s="3">
        <v>36487</v>
      </c>
      <c r="B959" s="22">
        <f>'Parameters and Results'!$B$10*'Volatility and Adjustment a)'!B958 + (1-'Parameters and Results'!$B$10)*Data!F959^2</f>
        <v>9.5721065909976221E-5</v>
      </c>
      <c r="C959" s="8">
        <f t="shared" si="98"/>
        <v>0.15469410614982737</v>
      </c>
      <c r="D959" s="22">
        <f>'Parameters and Results'!$B$10*'Volatility and Adjustment a)'!D958 + (1-'Parameters and Results'!$B$10)*Data!G959^2</f>
        <v>1.2375892189891692E-4</v>
      </c>
      <c r="E959" s="8">
        <f t="shared" si="99"/>
        <v>0.17589693139656881</v>
      </c>
      <c r="F959" s="22">
        <f>'Parameters and Results'!$B$10*'Volatility and Adjustment a)'!F958 + (1-'Parameters and Results'!$B$10)*Data!H959^2</f>
        <v>2.0045862345044485E-5</v>
      </c>
      <c r="G959" s="8">
        <f t="shared" si="100"/>
        <v>7.0791705631811988E-2</v>
      </c>
      <c r="H959" s="22">
        <f>'Parameters and Results'!$B$10*H958 + (1-'Parameters and Results'!$B$10)*Data!I959^2</f>
        <v>1.5359541951648299E-4</v>
      </c>
      <c r="I959" s="8">
        <f t="shared" si="101"/>
        <v>0.19595625756561269</v>
      </c>
      <c r="J959" s="22">
        <f>'Parameters and Results'!$B$10*J958 + (1-'Parameters and Results'!$B$10)*Data!J959^2</f>
        <v>1.804127611054004E-6</v>
      </c>
      <c r="K959" s="8">
        <f t="shared" si="102"/>
        <v>2.12375116895436E-2</v>
      </c>
      <c r="L959" s="22">
        <f>'Parameters and Results'!$B$10*L958 + (1-'Parameters and Results'!$B$10)*Data!K959^2</f>
        <v>1.7333912585822936E-4</v>
      </c>
      <c r="M959" s="8">
        <f t="shared" si="103"/>
        <v>0.20817007821624448</v>
      </c>
      <c r="N959" s="8">
        <f>Data!I959*$I$3023/I959</f>
        <v>9.0626100987613555E-3</v>
      </c>
      <c r="O959" s="8">
        <f>Data!J959*$K$3023/K959</f>
        <v>-8.3863568196664517E-4</v>
      </c>
      <c r="P959" s="8">
        <f t="shared" si="104"/>
        <v>8.2239744167947101E-3</v>
      </c>
    </row>
    <row r="960" spans="1:16" x14ac:dyDescent="0.2">
      <c r="A960" s="3">
        <v>36488</v>
      </c>
      <c r="B960" s="22">
        <f>'Parameters and Results'!$B$10*'Volatility and Adjustment a)'!B959 + (1-'Parameters and Results'!$B$10)*Data!F960^2</f>
        <v>9.1043792515996488E-5</v>
      </c>
      <c r="C960" s="8">
        <f t="shared" si="98"/>
        <v>0.15086731961892583</v>
      </c>
      <c r="D960" s="22">
        <f>'Parameters and Results'!$B$10*'Volatility and Adjustment a)'!D959 + (1-'Parameters and Results'!$B$10)*Data!G960^2</f>
        <v>1.2099815187659619E-4</v>
      </c>
      <c r="E960" s="8">
        <f t="shared" si="99"/>
        <v>0.17392394305888148</v>
      </c>
      <c r="F960" s="22">
        <f>'Parameters and Results'!$B$10*'Volatility and Adjustment a)'!F959 + (1-'Parameters and Results'!$B$10)*Data!H960^2</f>
        <v>2.373885710494709E-5</v>
      </c>
      <c r="G960" s="8">
        <f t="shared" si="100"/>
        <v>7.703709675368596E-2</v>
      </c>
      <c r="H960" s="22">
        <f>'Parameters and Results'!$B$10*H959 + (1-'Parameters and Results'!$B$10)*Data!I960^2</f>
        <v>1.4866337446488057E-4</v>
      </c>
      <c r="I960" s="8">
        <f t="shared" si="101"/>
        <v>0.19278444858499386</v>
      </c>
      <c r="J960" s="22">
        <f>'Parameters and Results'!$B$10*J959 + (1-'Parameters and Results'!$B$10)*Data!J960^2</f>
        <v>2.1364971394452387E-6</v>
      </c>
      <c r="K960" s="8">
        <f t="shared" si="102"/>
        <v>2.3111129026105792E-2</v>
      </c>
      <c r="L960" s="22">
        <f>'Parameters and Results'!$B$10*L959 + (1-'Parameters and Results'!$B$10)*Data!K960^2</f>
        <v>1.7041077506772416E-4</v>
      </c>
      <c r="M960" s="8">
        <f t="shared" si="103"/>
        <v>0.20640419997405826</v>
      </c>
      <c r="N960" s="8">
        <f>Data!I960*$I$3023/I960</f>
        <v>1.2545451655827404E-2</v>
      </c>
      <c r="O960" s="8">
        <f>Data!J960*$K$3023/K960</f>
        <v>3.6424370307525334E-3</v>
      </c>
      <c r="P960" s="8">
        <f t="shared" si="104"/>
        <v>1.6187888686579936E-2</v>
      </c>
    </row>
    <row r="961" spans="1:16" x14ac:dyDescent="0.2">
      <c r="A961" s="3">
        <v>36490</v>
      </c>
      <c r="B961" s="22">
        <f>'Parameters and Results'!$B$10*'Volatility and Adjustment a)'!B960 + (1-'Parameters and Results'!$B$10)*Data!F961^2</f>
        <v>1.0627483803822294E-4</v>
      </c>
      <c r="C961" s="8">
        <f t="shared" si="98"/>
        <v>0.16299910892258196</v>
      </c>
      <c r="D961" s="22">
        <f>'Parameters and Results'!$B$10*'Volatility and Adjustment a)'!D960 + (1-'Parameters and Results'!$B$10)*Data!G961^2</f>
        <v>1.1374458716170477E-4</v>
      </c>
      <c r="E961" s="8">
        <f t="shared" si="99"/>
        <v>0.16863020722998057</v>
      </c>
      <c r="F961" s="22">
        <f>'Parameters and Results'!$B$10*'Volatility and Adjustment a)'!F960 + (1-'Parameters and Results'!$B$10)*Data!H961^2</f>
        <v>2.2496542504950193E-5</v>
      </c>
      <c r="G961" s="8">
        <f t="shared" si="100"/>
        <v>7.4994237286857904E-2</v>
      </c>
      <c r="H961" s="22">
        <f>'Parameters and Results'!$B$10*H960 + (1-'Parameters and Results'!$B$10)*Data!I961^2</f>
        <v>1.5524714027206362E-4</v>
      </c>
      <c r="I961" s="8">
        <f t="shared" si="101"/>
        <v>0.19700706857373393</v>
      </c>
      <c r="J961" s="22">
        <f>'Parameters and Results'!$B$10*J960 + (1-'Parameters and Results'!$B$10)*Data!J961^2</f>
        <v>2.024688825445518E-6</v>
      </c>
      <c r="K961" s="8">
        <f t="shared" si="102"/>
        <v>2.2498271186057375E-2</v>
      </c>
      <c r="L961" s="22">
        <f>'Parameters and Results'!$B$10*L960 + (1-'Parameters and Results'!$B$10)*Data!K961^2</f>
        <v>1.7671399090176605E-4</v>
      </c>
      <c r="M961" s="8">
        <f t="shared" si="103"/>
        <v>0.21018681625030983</v>
      </c>
      <c r="N961" s="8">
        <f>Data!I961*$I$3023/I961</f>
        <v>2.3355211614836256E-2</v>
      </c>
      <c r="O961" s="8">
        <f>Data!J961*$K$3023/K961</f>
        <v>7.2145687310573364E-4</v>
      </c>
      <c r="P961" s="8">
        <f t="shared" si="104"/>
        <v>2.4076668487941988E-2</v>
      </c>
    </row>
    <row r="962" spans="1:16" x14ac:dyDescent="0.2">
      <c r="A962" s="3">
        <v>36493</v>
      </c>
      <c r="B962" s="22">
        <f>'Parameters and Results'!$B$10*'Volatility and Adjustment a)'!B961 + (1-'Parameters and Results'!$B$10)*Data!F962^2</f>
        <v>9.9973789185987881E-5</v>
      </c>
      <c r="C962" s="8">
        <f t="shared" si="98"/>
        <v>0.15809316018252331</v>
      </c>
      <c r="D962" s="22">
        <f>'Parameters and Results'!$B$10*'Volatility and Adjustment a)'!D961 + (1-'Parameters and Results'!$B$10)*Data!G962^2</f>
        <v>1.0924438229875972E-4</v>
      </c>
      <c r="E962" s="8">
        <f t="shared" si="99"/>
        <v>0.16526068974408262</v>
      </c>
      <c r="F962" s="22">
        <f>'Parameters and Results'!$B$10*'Volatility and Adjustment a)'!F961 + (1-'Parameters and Results'!$B$10)*Data!H962^2</f>
        <v>2.1483375974923775E-5</v>
      </c>
      <c r="G962" s="8">
        <f t="shared" si="100"/>
        <v>7.3286042284536987E-2</v>
      </c>
      <c r="H962" s="22">
        <f>'Parameters and Results'!$B$10*H961 + (1-'Parameters and Results'!$B$10)*Data!I962^2</f>
        <v>1.4627215744493998E-4</v>
      </c>
      <c r="I962" s="8">
        <f t="shared" si="101"/>
        <v>0.19122771598603325</v>
      </c>
      <c r="J962" s="22">
        <f>'Parameters and Results'!$B$10*J961 + (1-'Parameters and Results'!$B$10)*Data!J962^2</f>
        <v>1.9335038377431406E-6</v>
      </c>
      <c r="K962" s="8">
        <f t="shared" si="102"/>
        <v>2.1985812685361102E-2</v>
      </c>
      <c r="L962" s="22">
        <f>'Parameters and Results'!$B$10*L961 + (1-'Parameters and Results'!$B$10)*Data!K962^2</f>
        <v>1.6627835419431741E-4</v>
      </c>
      <c r="M962" s="8">
        <f t="shared" si="103"/>
        <v>0.20388621470952703</v>
      </c>
      <c r="N962" s="8">
        <f>Data!I962*$I$3023/I962</f>
        <v>-3.5623760583645371E-3</v>
      </c>
      <c r="O962" s="8">
        <f>Data!J962*$K$3023/K962</f>
        <v>1.0040031409493772E-3</v>
      </c>
      <c r="P962" s="8">
        <f t="shared" si="104"/>
        <v>-2.5583729174151601E-3</v>
      </c>
    </row>
    <row r="963" spans="1:16" x14ac:dyDescent="0.2">
      <c r="A963" s="3">
        <v>36494</v>
      </c>
      <c r="B963" s="22">
        <f>'Parameters and Results'!$B$10*'Volatility and Adjustment a)'!B962 + (1-'Parameters and Results'!$B$10)*Data!F963^2</f>
        <v>1.0626586942581864E-4</v>
      </c>
      <c r="C963" s="8">
        <f t="shared" si="98"/>
        <v>0.16299223096962218</v>
      </c>
      <c r="D963" s="22">
        <f>'Parameters and Results'!$B$10*'Volatility and Adjustment a)'!D962 + (1-'Parameters and Results'!$B$10)*Data!G963^2</f>
        <v>1.1367377107089421E-4</v>
      </c>
      <c r="E963" s="8">
        <f t="shared" si="99"/>
        <v>0.16857770542905001</v>
      </c>
      <c r="F963" s="22">
        <f>'Parameters and Results'!$B$10*'Volatility and Adjustment a)'!F962 + (1-'Parameters and Results'!$B$10)*Data!H963^2</f>
        <v>2.2055633814092642E-5</v>
      </c>
      <c r="G963" s="8">
        <f t="shared" si="100"/>
        <v>7.4255696438207092E-2</v>
      </c>
      <c r="H963" s="22">
        <f>'Parameters and Results'!$B$10*H962 + (1-'Parameters and Results'!$B$10)*Data!I963^2</f>
        <v>1.6108858768872059E-4</v>
      </c>
      <c r="I963" s="8">
        <f t="shared" si="101"/>
        <v>0.20067921397638608</v>
      </c>
      <c r="J963" s="22">
        <f>'Parameters and Results'!$B$10*J962 + (1-'Parameters and Results'!$B$10)*Data!J963^2</f>
        <v>1.9850070432683386E-6</v>
      </c>
      <c r="K963" s="8">
        <f t="shared" si="102"/>
        <v>2.2276708931462129E-2</v>
      </c>
      <c r="L963" s="22">
        <f>'Parameters and Results'!$B$10*L962 + (1-'Parameters and Results'!$B$10)*Data!K963^2</f>
        <v>1.760859460712317E-4</v>
      </c>
      <c r="M963" s="8">
        <f t="shared" si="103"/>
        <v>0.20981297986017911</v>
      </c>
      <c r="N963" s="8">
        <f>Data!I963*$I$3023/I963</f>
        <v>-2.8283735236578393E-2</v>
      </c>
      <c r="O963" s="8">
        <f>Data!J963*$K$3023/K963</f>
        <v>2.3300019888417528E-3</v>
      </c>
      <c r="P963" s="8">
        <f t="shared" si="104"/>
        <v>-2.595373324773664E-2</v>
      </c>
    </row>
    <row r="964" spans="1:16" x14ac:dyDescent="0.2">
      <c r="A964" s="3">
        <v>36495</v>
      </c>
      <c r="B964" s="22">
        <f>'Parameters and Results'!$B$10*'Volatility and Adjustment a)'!B963 + (1-'Parameters and Results'!$B$10)*Data!F964^2</f>
        <v>1.0314880155593581E-4</v>
      </c>
      <c r="C964" s="8">
        <f t="shared" ref="C964:C1027" si="105">SQRT(B964*250)</f>
        <v>0.16058393565043783</v>
      </c>
      <c r="D964" s="22">
        <f>'Parameters and Results'!$B$10*'Volatility and Adjustment a)'!D963 + (1-'Parameters and Results'!$B$10)*Data!G964^2</f>
        <v>1.0925221824599801E-4</v>
      </c>
      <c r="E964" s="8">
        <f t="shared" ref="E964:E1027" si="106">SQRT(D964*250)</f>
        <v>0.16526661659724115</v>
      </c>
      <c r="F964" s="22">
        <f>'Parameters and Results'!$B$10*'Volatility and Adjustment a)'!F963 + (1-'Parameters and Results'!$B$10)*Data!H964^2</f>
        <v>2.0879746276553386E-5</v>
      </c>
      <c r="G964" s="8">
        <f t="shared" ref="G964:G1027" si="107">SQRT(F964*250)</f>
        <v>7.2249128500891602E-2</v>
      </c>
      <c r="H964" s="22">
        <f>'Parameters and Results'!$B$10*H963 + (1-'Parameters and Results'!$B$10)*Data!I964^2</f>
        <v>1.5726009312229606E-4</v>
      </c>
      <c r="I964" s="8">
        <f t="shared" ref="I964:I1027" si="108">SQRT(H964*250)</f>
        <v>0.19828016360840037</v>
      </c>
      <c r="J964" s="22">
        <f>'Parameters and Results'!$B$10*J963 + (1-'Parameters and Results'!$B$10)*Data!J964^2</f>
        <v>1.8791771648898057E-6</v>
      </c>
      <c r="K964" s="8">
        <f t="shared" ref="K964:K1027" si="109">SQRT(J964*250)</f>
        <v>2.1674738550267483E-2</v>
      </c>
      <c r="L964" s="22">
        <f>'Parameters and Results'!$B$10*L963 + (1-'Parameters and Results'!$B$10)*Data!K964^2</f>
        <v>1.7081425576357989E-4</v>
      </c>
      <c r="M964" s="8">
        <f t="shared" ref="M964:M1027" si="110">SQRT(L964*250)</f>
        <v>0.2066484065771981</v>
      </c>
      <c r="N964" s="8">
        <f>Data!I964*$I$3023/I964</f>
        <v>1.4238318053018076E-2</v>
      </c>
      <c r="O964" s="8">
        <f>Data!J964*$K$3023/K964</f>
        <v>-6.740203331867603E-4</v>
      </c>
      <c r="P964" s="8">
        <f t="shared" ref="P964:P1027" si="111">N964+O964</f>
        <v>1.3564297719831316E-2</v>
      </c>
    </row>
    <row r="965" spans="1:16" x14ac:dyDescent="0.2">
      <c r="A965" s="3">
        <v>36496</v>
      </c>
      <c r="B965" s="22">
        <f>'Parameters and Results'!$B$10*'Volatility and Adjustment a)'!B964 + (1-'Parameters and Results'!$B$10)*Data!F965^2</f>
        <v>9.7040320322992909E-5</v>
      </c>
      <c r="C965" s="8">
        <f t="shared" si="105"/>
        <v>0.1557564768500759</v>
      </c>
      <c r="D965" s="22">
        <f>'Parameters and Results'!$B$10*'Volatility and Adjustment a)'!D964 + (1-'Parameters and Results'!$B$10)*Data!G965^2</f>
        <v>1.0660098122460332E-4</v>
      </c>
      <c r="E965" s="8">
        <f t="shared" si="106"/>
        <v>0.16324902849986836</v>
      </c>
      <c r="F965" s="22">
        <f>'Parameters and Results'!$B$10*'Volatility and Adjustment a)'!F964 + (1-'Parameters and Results'!$B$10)*Data!H965^2</f>
        <v>1.9660855399157179E-5</v>
      </c>
      <c r="G965" s="8">
        <f t="shared" si="107"/>
        <v>7.0108586134576226E-2</v>
      </c>
      <c r="H965" s="22">
        <f>'Parameters and Results'!$B$10*H964 + (1-'Parameters and Results'!$B$10)*Data!I965^2</f>
        <v>1.495540405215498E-4</v>
      </c>
      <c r="I965" s="8">
        <f t="shared" si="108"/>
        <v>0.19336108742554034</v>
      </c>
      <c r="J965" s="22">
        <f>'Parameters and Results'!$B$10*J964 + (1-'Parameters and Results'!$B$10)*Data!J965^2</f>
        <v>1.7694769859241468E-6</v>
      </c>
      <c r="K965" s="8">
        <f t="shared" si="109"/>
        <v>2.1032575840372873E-2</v>
      </c>
      <c r="L965" s="22">
        <f>'Parameters and Results'!$B$10*L964 + (1-'Parameters and Results'!$B$10)*Data!K965^2</f>
        <v>1.6215273284630452E-4</v>
      </c>
      <c r="M965" s="8">
        <f t="shared" si="110"/>
        <v>0.20134096257735565</v>
      </c>
      <c r="N965" s="8">
        <f>Data!I965*$I$3023/I965</f>
        <v>7.9478129662787847E-3</v>
      </c>
      <c r="O965" s="8">
        <f>Data!J965*$K$3023/K965</f>
        <v>-3.3302133450905134E-4</v>
      </c>
      <c r="P965" s="8">
        <f t="shared" si="111"/>
        <v>7.614791631769733E-3</v>
      </c>
    </row>
    <row r="966" spans="1:16" x14ac:dyDescent="0.2">
      <c r="A966" s="3">
        <v>36497</v>
      </c>
      <c r="B966" s="22">
        <f>'Parameters and Results'!$B$10*'Volatility and Adjustment a)'!B965 + (1-'Parameters and Results'!$B$10)*Data!F966^2</f>
        <v>1.0169320488690171E-4</v>
      </c>
      <c r="C966" s="8">
        <f t="shared" si="105"/>
        <v>0.15944686018145804</v>
      </c>
      <c r="D966" s="22">
        <f>'Parameters and Results'!$B$10*'Volatility and Adjustment a)'!D965 + (1-'Parameters and Results'!$B$10)*Data!G966^2</f>
        <v>1.1768977086025112E-4</v>
      </c>
      <c r="E966" s="8">
        <f t="shared" si="106"/>
        <v>0.17152971379636467</v>
      </c>
      <c r="F966" s="22">
        <f>'Parameters and Results'!$B$10*'Volatility and Adjustment a)'!F965 + (1-'Parameters and Results'!$B$10)*Data!H966^2</f>
        <v>1.8914916291896855E-5</v>
      </c>
      <c r="G966" s="8">
        <f t="shared" si="107"/>
        <v>6.8765755089100947E-2</v>
      </c>
      <c r="H966" s="22">
        <f>'Parameters and Results'!$B$10*H965 + (1-'Parameters and Results'!$B$10)*Data!I966^2</f>
        <v>1.6648881328481738E-4</v>
      </c>
      <c r="I966" s="8">
        <f t="shared" si="108"/>
        <v>0.20401520365209144</v>
      </c>
      <c r="J966" s="22">
        <f>'Parameters and Results'!$B$10*J965 + (1-'Parameters and Results'!$B$10)*Data!J966^2</f>
        <v>1.7023424662707177E-6</v>
      </c>
      <c r="K966" s="8">
        <f t="shared" si="109"/>
        <v>2.0629726526730292E-2</v>
      </c>
      <c r="L966" s="22">
        <f>'Parameters and Results'!$B$10*L965 + (1-'Parameters and Results'!$B$10)*Data!K966^2</f>
        <v>1.7635935384782074E-4</v>
      </c>
      <c r="M966" s="8">
        <f t="shared" si="110"/>
        <v>0.20997580446793193</v>
      </c>
      <c r="N966" s="8">
        <f>Data!I966*$I$3023/I966</f>
        <v>2.9154414281243445E-2</v>
      </c>
      <c r="O966" s="8">
        <f>Data!J966*$K$3023/K966</f>
        <v>-1.2145380086374801E-3</v>
      </c>
      <c r="P966" s="8">
        <f t="shared" si="111"/>
        <v>2.7939876272605964E-2</v>
      </c>
    </row>
    <row r="967" spans="1:16" x14ac:dyDescent="0.2">
      <c r="A967" s="3">
        <v>36500</v>
      </c>
      <c r="B967" s="22">
        <f>'Parameters and Results'!$B$10*'Volatility and Adjustment a)'!B966 + (1-'Parameters and Results'!$B$10)*Data!F967^2</f>
        <v>9.8680173177015178E-5</v>
      </c>
      <c r="C967" s="8">
        <f t="shared" si="105"/>
        <v>0.15706700256340858</v>
      </c>
      <c r="D967" s="22">
        <f>'Parameters and Results'!$B$10*'Volatility and Adjustment a)'!D966 + (1-'Parameters and Results'!$B$10)*Data!G967^2</f>
        <v>1.1355184422835947E-4</v>
      </c>
      <c r="E967" s="8">
        <f t="shared" si="106"/>
        <v>0.16848727268577252</v>
      </c>
      <c r="F967" s="22">
        <f>'Parameters and Results'!$B$10*'Volatility and Adjustment a)'!F966 + (1-'Parameters and Results'!$B$10)*Data!H967^2</f>
        <v>2.8450312500171214E-5</v>
      </c>
      <c r="G967" s="8">
        <f t="shared" si="107"/>
        <v>8.4336102145183375E-2</v>
      </c>
      <c r="H967" s="22">
        <f>'Parameters and Results'!$B$10*H966 + (1-'Parameters and Results'!$B$10)*Data!I967^2</f>
        <v>1.6255625270259898E-4</v>
      </c>
      <c r="I967" s="8">
        <f t="shared" si="108"/>
        <v>0.20159132713400582</v>
      </c>
      <c r="J967" s="22">
        <f>'Parameters and Results'!$B$10*J966 + (1-'Parameters and Results'!$B$10)*Data!J967^2</f>
        <v>2.5605281250154098E-6</v>
      </c>
      <c r="K967" s="8">
        <f t="shared" si="109"/>
        <v>2.5300830643555015E-2</v>
      </c>
      <c r="L967" s="22">
        <f>'Parameters and Results'!$B$10*L966 + (1-'Parameters and Results'!$B$10)*Data!K967^2</f>
        <v>1.7761836016266211E-4</v>
      </c>
      <c r="M967" s="8">
        <f t="shared" si="110"/>
        <v>0.21072396646007194</v>
      </c>
      <c r="N967" s="8">
        <f>Data!I967*$I$3023/I967</f>
        <v>-1.4265875038084418E-2</v>
      </c>
      <c r="O967" s="8">
        <f>Data!J967*$K$3023/K967</f>
        <v>-4.9119858796106315E-3</v>
      </c>
      <c r="P967" s="8">
        <f t="shared" si="111"/>
        <v>-1.917786091769505E-2</v>
      </c>
    </row>
    <row r="968" spans="1:16" x14ac:dyDescent="0.2">
      <c r="A968" s="3">
        <v>36501</v>
      </c>
      <c r="B968" s="22">
        <f>'Parameters and Results'!$B$10*'Volatility and Adjustment a)'!B967 + (1-'Parameters and Results'!$B$10)*Data!F968^2</f>
        <v>9.4233669105461796E-5</v>
      </c>
      <c r="C968" s="8">
        <f t="shared" si="105"/>
        <v>0.15348751505046085</v>
      </c>
      <c r="D968" s="22">
        <f>'Parameters and Results'!$B$10*'Volatility and Adjustment a)'!D967 + (1-'Parameters and Results'!$B$10)*Data!G968^2</f>
        <v>1.1273671542286384E-4</v>
      </c>
      <c r="E968" s="8">
        <f t="shared" si="106"/>
        <v>0.16788144285690412</v>
      </c>
      <c r="F968" s="22">
        <f>'Parameters and Results'!$B$10*'Volatility and Adjustment a)'!F967 + (1-'Parameters and Results'!$B$10)*Data!H968^2</f>
        <v>2.674534338479065E-5</v>
      </c>
      <c r="G968" s="8">
        <f t="shared" si="107"/>
        <v>8.1770018015148202E-2</v>
      </c>
      <c r="H968" s="22">
        <f>'Parameters and Results'!$B$10*H967 + (1-'Parameters and Results'!$B$10)*Data!I968^2</f>
        <v>1.5849079669125578E-4</v>
      </c>
      <c r="I968" s="8">
        <f t="shared" si="108"/>
        <v>0.1990545130681893</v>
      </c>
      <c r="J968" s="22">
        <f>'Parameters and Results'!$B$10*J967 + (1-'Parameters and Results'!$B$10)*Data!J968^2</f>
        <v>2.407080904631159E-6</v>
      </c>
      <c r="K968" s="8">
        <f t="shared" si="109"/>
        <v>2.4531005404544465E-2</v>
      </c>
      <c r="L968" s="22">
        <f>'Parameters and Results'!$B$10*L967 + (1-'Parameters and Results'!$B$10)*Data!K968^2</f>
        <v>1.7271414593563825E-4</v>
      </c>
      <c r="M968" s="8">
        <f t="shared" si="110"/>
        <v>0.20779445729833498</v>
      </c>
      <c r="N968" s="8">
        <f>Data!I968*$I$3023/I968</f>
        <v>-1.4000851882299195E-2</v>
      </c>
      <c r="O968" s="8">
        <f>Data!J968*$K$3023/K968</f>
        <v>-7.0214471382731042E-5</v>
      </c>
      <c r="P968" s="8">
        <f t="shared" si="111"/>
        <v>-1.4071066353681926E-2</v>
      </c>
    </row>
    <row r="969" spans="1:16" x14ac:dyDescent="0.2">
      <c r="A969" s="3">
        <v>36502</v>
      </c>
      <c r="B969" s="22">
        <f>'Parameters and Results'!$B$10*'Volatility and Adjustment a)'!B968 + (1-'Parameters and Results'!$B$10)*Data!F969^2</f>
        <v>9.0923308327927477E-5</v>
      </c>
      <c r="C969" s="8">
        <f t="shared" si="105"/>
        <v>0.15076746028895582</v>
      </c>
      <c r="D969" s="22">
        <f>'Parameters and Results'!$B$10*'Volatility and Adjustment a)'!D968 + (1-'Parameters and Results'!$B$10)*Data!G969^2</f>
        <v>1.0682124084263436E-4</v>
      </c>
      <c r="E969" s="8">
        <f t="shared" si="106"/>
        <v>0.16341759455657945</v>
      </c>
      <c r="F969" s="22">
        <f>'Parameters and Results'!$B$10*'Volatility and Adjustment a)'!F968 + (1-'Parameters and Results'!$B$10)*Data!H969^2</f>
        <v>2.5250678036388991E-5</v>
      </c>
      <c r="G969" s="8">
        <f t="shared" si="107"/>
        <v>7.9452309652377304E-2</v>
      </c>
      <c r="H969" s="22">
        <f>'Parameters and Results'!$B$10*H968 + (1-'Parameters and Results'!$B$10)*Data!I969^2</f>
        <v>1.5235599744045371E-4</v>
      </c>
      <c r="I969" s="8">
        <f t="shared" si="108"/>
        <v>0.19516403193240661</v>
      </c>
      <c r="J969" s="22">
        <f>'Parameters and Results'!$B$10*J968 + (1-'Parameters and Results'!$B$10)*Data!J969^2</f>
        <v>2.2725610232750098E-6</v>
      </c>
      <c r="K969" s="8">
        <f t="shared" si="109"/>
        <v>2.3835692895713193E-2</v>
      </c>
      <c r="L969" s="22">
        <f>'Parameters and Results'!$B$10*L968 + (1-'Parameters and Results'!$B$10)*Data!K969^2</f>
        <v>1.6610150519856708E-4</v>
      </c>
      <c r="M969" s="8">
        <f t="shared" si="110"/>
        <v>0.203777762034138</v>
      </c>
      <c r="N969" s="8">
        <f>Data!I969*$I$3023/I969</f>
        <v>-1.0999280461280519E-2</v>
      </c>
      <c r="O969" s="8">
        <f>Data!J969*$K$3023/K969</f>
        <v>-5.295187757592589E-4</v>
      </c>
      <c r="P969" s="8">
        <f t="shared" si="111"/>
        <v>-1.1528799237039778E-2</v>
      </c>
    </row>
    <row r="970" spans="1:16" x14ac:dyDescent="0.2">
      <c r="A970" s="3">
        <v>36503</v>
      </c>
      <c r="B970" s="22">
        <f>'Parameters and Results'!$B$10*'Volatility and Adjustment a)'!B969 + (1-'Parameters and Results'!$B$10)*Data!F970^2</f>
        <v>9.0582817645794571E-5</v>
      </c>
      <c r="C970" s="8">
        <f t="shared" si="105"/>
        <v>0.15048489761915859</v>
      </c>
      <c r="D970" s="22">
        <f>'Parameters and Results'!$B$10*'Volatility and Adjustment a)'!D969 + (1-'Parameters and Results'!$B$10)*Data!G970^2</f>
        <v>1.0095504799078496E-4</v>
      </c>
      <c r="E970" s="8">
        <f t="shared" si="106"/>
        <v>0.15886712056840535</v>
      </c>
      <c r="F970" s="22">
        <f>'Parameters and Results'!$B$10*'Volatility and Adjustment a)'!F969 + (1-'Parameters and Results'!$B$10)*Data!H970^2</f>
        <v>2.3877780423305229E-5</v>
      </c>
      <c r="G970" s="8">
        <f t="shared" si="107"/>
        <v>7.7262184190108857E-2</v>
      </c>
      <c r="H970" s="22">
        <f>'Parameters and Results'!$B$10*H969 + (1-'Parameters and Results'!$B$10)*Data!I970^2</f>
        <v>1.4886411127723104E-4</v>
      </c>
      <c r="I970" s="8">
        <f t="shared" si="108"/>
        <v>0.19291456093127796</v>
      </c>
      <c r="J970" s="22">
        <f>'Parameters and Results'!$B$10*J969 + (1-'Parameters and Results'!$B$10)*Data!J970^2</f>
        <v>2.1490002380974714E-6</v>
      </c>
      <c r="K970" s="8">
        <f t="shared" si="109"/>
        <v>2.3178655257032662E-2</v>
      </c>
      <c r="L970" s="22">
        <f>'Parameters and Results'!$B$10*L969 + (1-'Parameters and Results'!$B$10)*Data!K970^2</f>
        <v>1.6233535427422215E-4</v>
      </c>
      <c r="M970" s="8">
        <f t="shared" si="110"/>
        <v>0.20145430888555235</v>
      </c>
      <c r="N970" s="8">
        <f>Data!I970*$I$3023/I970</f>
        <v>1.439755573877162E-2</v>
      </c>
      <c r="O970" s="8">
        <f>Data!J970*$K$3023/K970</f>
        <v>6.1883997753173691E-4</v>
      </c>
      <c r="P970" s="8">
        <f t="shared" si="111"/>
        <v>1.5016395716303357E-2</v>
      </c>
    </row>
    <row r="971" spans="1:16" x14ac:dyDescent="0.2">
      <c r="A971" s="3">
        <v>36504</v>
      </c>
      <c r="B971" s="22">
        <f>'Parameters and Results'!$B$10*'Volatility and Adjustment a)'!B970 + (1-'Parameters and Results'!$B$10)*Data!F971^2</f>
        <v>8.9739496033955856E-5</v>
      </c>
      <c r="C971" s="8">
        <f t="shared" si="105"/>
        <v>0.14978275604517685</v>
      </c>
      <c r="D971" s="22">
        <f>'Parameters and Results'!$B$10*'Volatility and Adjustment a)'!D970 + (1-'Parameters and Results'!$B$10)*Data!G971^2</f>
        <v>9.7295661464146338E-5</v>
      </c>
      <c r="E971" s="8">
        <f t="shared" si="106"/>
        <v>0.15596126238921185</v>
      </c>
      <c r="F971" s="22">
        <f>'Parameters and Results'!$B$10*'Volatility and Adjustment a)'!F970 + (1-'Parameters and Results'!$B$10)*Data!H971^2</f>
        <v>2.2450809834643024E-5</v>
      </c>
      <c r="G971" s="8">
        <f t="shared" si="107"/>
        <v>7.491797153327602E-2</v>
      </c>
      <c r="H971" s="22">
        <f>'Parameters and Results'!$B$10*H970 + (1-'Parameters and Results'!$B$10)*Data!I971^2</f>
        <v>1.472826668667508E-4</v>
      </c>
      <c r="I971" s="8">
        <f t="shared" si="108"/>
        <v>0.19188711972586303</v>
      </c>
      <c r="J971" s="22">
        <f>'Parameters and Results'!$B$10*J970 + (1-'Parameters and Results'!$B$10)*Data!J971^2</f>
        <v>2.0205728851178727E-6</v>
      </c>
      <c r="K971" s="8">
        <f t="shared" si="109"/>
        <v>2.247539145998281E-2</v>
      </c>
      <c r="L971" s="22">
        <f>'Parameters and Results'!$B$10*L970 + (1-'Parameters and Results'!$B$10)*Data!K971^2</f>
        <v>1.6006892036602796E-4</v>
      </c>
      <c r="M971" s="8">
        <f t="shared" si="110"/>
        <v>0.20004307059107793</v>
      </c>
      <c r="N971" s="8">
        <f>Data!I971*$I$3023/I971</f>
        <v>1.6510472877231279E-2</v>
      </c>
      <c r="O971" s="8">
        <f>Data!J971*$K$3023/K971</f>
        <v>1.2775870591519417E-4</v>
      </c>
      <c r="P971" s="8">
        <f t="shared" si="111"/>
        <v>1.6638231583146472E-2</v>
      </c>
    </row>
    <row r="972" spans="1:16" x14ac:dyDescent="0.2">
      <c r="A972" s="3">
        <v>36507</v>
      </c>
      <c r="B972" s="22">
        <f>'Parameters and Results'!$B$10*'Volatility and Adjustment a)'!B971 + (1-'Parameters and Results'!$B$10)*Data!F972^2</f>
        <v>8.5455499613415364E-5</v>
      </c>
      <c r="C972" s="8">
        <f t="shared" si="105"/>
        <v>0.14616386319249311</v>
      </c>
      <c r="D972" s="22">
        <f>'Parameters and Results'!$B$10*'Volatility and Adjustment a)'!D971 + (1-'Parameters and Results'!$B$10)*Data!G972^2</f>
        <v>9.1557025026872086E-5</v>
      </c>
      <c r="E972" s="8">
        <f t="shared" si="106"/>
        <v>0.15129195701265161</v>
      </c>
      <c r="F972" s="22">
        <f>'Parameters and Results'!$B$10*'Volatility and Adjustment a)'!F971 + (1-'Parameters and Results'!$B$10)*Data!H972^2</f>
        <v>2.11149244928511E-5</v>
      </c>
      <c r="G972" s="8">
        <f t="shared" si="107"/>
        <v>7.2654876802681151E-2</v>
      </c>
      <c r="H972" s="22">
        <f>'Parameters and Results'!$B$10*H971 + (1-'Parameters and Results'!$B$10)*Data!I972^2</f>
        <v>1.3962914422372809E-4</v>
      </c>
      <c r="I972" s="8">
        <f t="shared" si="108"/>
        <v>0.18683491658662743</v>
      </c>
      <c r="J972" s="22">
        <f>'Parameters and Results'!$B$10*J971 + (1-'Parameters and Results'!$B$10)*Data!J972^2</f>
        <v>1.9003432043565995E-6</v>
      </c>
      <c r="K972" s="8">
        <f t="shared" si="109"/>
        <v>2.1796463040804348E-2</v>
      </c>
      <c r="L972" s="22">
        <f>'Parameters and Results'!$B$10*L971 + (1-'Parameters and Results'!$B$10)*Data!K972^2</f>
        <v>1.517181906875092E-4</v>
      </c>
      <c r="M972" s="8">
        <f t="shared" si="110"/>
        <v>0.19475509665186505</v>
      </c>
      <c r="N972" s="8">
        <f>Data!I972*$I$3023/I972</f>
        <v>-6.8040011650869975E-3</v>
      </c>
      <c r="O972" s="8">
        <f>Data!J972*$K$3023/K972</f>
        <v>-1.8442212435066852E-4</v>
      </c>
      <c r="P972" s="8">
        <f t="shared" si="111"/>
        <v>-6.9884232894376662E-3</v>
      </c>
    </row>
    <row r="973" spans="1:16" x14ac:dyDescent="0.2">
      <c r="A973" s="3">
        <v>36508</v>
      </c>
      <c r="B973" s="22">
        <f>'Parameters and Results'!$B$10*'Volatility and Adjustment a)'!B972 + (1-'Parameters and Results'!$B$10)*Data!F973^2</f>
        <v>8.042683605547365E-5</v>
      </c>
      <c r="C973" s="8">
        <f t="shared" si="105"/>
        <v>0.14179812768111014</v>
      </c>
      <c r="D973" s="22">
        <f>'Parameters and Results'!$B$10*'Volatility and Adjustment a)'!D972 + (1-'Parameters and Results'!$B$10)*Data!G973^2</f>
        <v>9.0450813794119457E-5</v>
      </c>
      <c r="E973" s="8">
        <f t="shared" si="106"/>
        <v>0.15037520888939726</v>
      </c>
      <c r="F973" s="22">
        <f>'Parameters and Results'!$B$10*'Volatility and Adjustment a)'!F972 + (1-'Parameters and Results'!$B$10)*Data!H973^2</f>
        <v>2.3263112134472244E-5</v>
      </c>
      <c r="G973" s="8">
        <f t="shared" si="107"/>
        <v>7.6261248571066947E-2</v>
      </c>
      <c r="H973" s="22">
        <f>'Parameters and Results'!$B$10*H972 + (1-'Parameters and Results'!$B$10)*Data!I973^2</f>
        <v>1.332279902921234E-4</v>
      </c>
      <c r="I973" s="8">
        <f t="shared" si="108"/>
        <v>0.18250204813379725</v>
      </c>
      <c r="J973" s="22">
        <f>'Parameters and Results'!$B$10*J972 + (1-'Parameters and Results'!$B$10)*Data!J973^2</f>
        <v>2.0936800921025026E-6</v>
      </c>
      <c r="K973" s="8">
        <f t="shared" si="109"/>
        <v>2.2878374571320088E-2</v>
      </c>
      <c r="L973" s="22">
        <f>'Parameters and Results'!$B$10*L972 + (1-'Parameters and Results'!$B$10)*Data!K973^2</f>
        <v>1.4334017855693052E-4</v>
      </c>
      <c r="M973" s="8">
        <f t="shared" si="110"/>
        <v>0.18930146496853273</v>
      </c>
      <c r="N973" s="8">
        <f>Data!I973*$I$3023/I973</f>
        <v>-9.0020382797650067E-3</v>
      </c>
      <c r="O973" s="8">
        <f>Data!J973*$K$3023/K973</f>
        <v>3.0731179280950168E-3</v>
      </c>
      <c r="P973" s="8">
        <f t="shared" si="111"/>
        <v>-5.9289203516699899E-3</v>
      </c>
    </row>
    <row r="974" spans="1:16" x14ac:dyDescent="0.2">
      <c r="A974" s="3">
        <v>36509</v>
      </c>
      <c r="B974" s="22">
        <f>'Parameters and Results'!$B$10*'Volatility and Adjustment a)'!B973 + (1-'Parameters and Results'!$B$10)*Data!F974^2</f>
        <v>8.1896513598979755E-5</v>
      </c>
      <c r="C974" s="8">
        <f t="shared" si="105"/>
        <v>0.14308783456235871</v>
      </c>
      <c r="D974" s="22">
        <f>'Parameters and Results'!$B$10*'Volatility and Adjustment a)'!D973 + (1-'Parameters and Results'!$B$10)*Data!G974^2</f>
        <v>8.8146843563522236E-5</v>
      </c>
      <c r="E974" s="8">
        <f t="shared" si="106"/>
        <v>0.14844767054716809</v>
      </c>
      <c r="F974" s="22">
        <f>'Parameters and Results'!$B$10*'Volatility and Adjustment a)'!F973 + (1-'Parameters and Results'!$B$10)*Data!H974^2</f>
        <v>2.2012040748231221E-5</v>
      </c>
      <c r="G974" s="8">
        <f t="shared" si="107"/>
        <v>7.4182276771866507E-2</v>
      </c>
      <c r="H974" s="22">
        <f>'Parameters and Results'!$B$10*H973 + (1-'Parameters and Results'!$B$10)*Data!I974^2</f>
        <v>1.2677466589900636E-4</v>
      </c>
      <c r="I974" s="8">
        <f t="shared" si="108"/>
        <v>0.17802715094825167</v>
      </c>
      <c r="J974" s="22">
        <f>'Parameters and Results'!$B$10*J973 + (1-'Parameters and Results'!$B$10)*Data!J974^2</f>
        <v>1.9810836673408102E-6</v>
      </c>
      <c r="K974" s="8">
        <f t="shared" si="109"/>
        <v>2.2254683031559953E-2</v>
      </c>
      <c r="L974" s="22">
        <f>'Parameters and Results'!$B$10*L973 + (1-'Parameters and Results'!$B$10)*Data!K974^2</f>
        <v>1.3600986526655603E-4</v>
      </c>
      <c r="M974" s="8">
        <f t="shared" si="110"/>
        <v>0.18439757676455243</v>
      </c>
      <c r="N974" s="8">
        <f>Data!I974*$I$3023/I974</f>
        <v>-8.1465542793230303E-3</v>
      </c>
      <c r="O974" s="8">
        <f>Data!J974*$K$3023/K974</f>
        <v>6.5033874404332335E-4</v>
      </c>
      <c r="P974" s="8">
        <f t="shared" si="111"/>
        <v>-7.4962155352797065E-3</v>
      </c>
    </row>
    <row r="975" spans="1:16" x14ac:dyDescent="0.2">
      <c r="A975" s="3">
        <v>36510</v>
      </c>
      <c r="B975" s="22">
        <f>'Parameters and Results'!$B$10*'Volatility and Adjustment a)'!B974 + (1-'Parameters and Results'!$B$10)*Data!F975^2</f>
        <v>7.8960868916031334E-5</v>
      </c>
      <c r="C975" s="8">
        <f t="shared" si="105"/>
        <v>0.14049988337720368</v>
      </c>
      <c r="D975" s="22">
        <f>'Parameters and Results'!$B$10*'Volatility and Adjustment a)'!D974 + (1-'Parameters and Results'!$B$10)*Data!G975^2</f>
        <v>8.3746794143217665E-5</v>
      </c>
      <c r="E975" s="8">
        <f t="shared" si="106"/>
        <v>0.14469519181992335</v>
      </c>
      <c r="F975" s="22">
        <f>'Parameters and Results'!$B$10*'Volatility and Adjustment a)'!F974 + (1-'Parameters and Results'!$B$10)*Data!H975^2</f>
        <v>2.1025398954041338E-5</v>
      </c>
      <c r="G975" s="8">
        <f t="shared" si="107"/>
        <v>7.2500687848532405E-2</v>
      </c>
      <c r="H975" s="22">
        <f>'Parameters and Results'!$B$10*H974 + (1-'Parameters and Results'!$B$10)*Data!I975^2</f>
        <v>1.2219487395393079E-4</v>
      </c>
      <c r="I975" s="8">
        <f t="shared" si="108"/>
        <v>0.17478191693788778</v>
      </c>
      <c r="J975" s="22">
        <f>'Parameters and Results'!$B$10*J974 + (1-'Parameters and Results'!$B$10)*Data!J975^2</f>
        <v>1.8922859058637206E-6</v>
      </c>
      <c r="K975" s="8">
        <f t="shared" si="109"/>
        <v>2.1750206354559723E-2</v>
      </c>
      <c r="L975" s="22">
        <f>'Parameters and Results'!$B$10*L974 + (1-'Parameters and Results'!$B$10)*Data!K975^2</f>
        <v>1.3030269053381858E-4</v>
      </c>
      <c r="M975" s="8">
        <f t="shared" si="110"/>
        <v>0.18048731986888897</v>
      </c>
      <c r="N975" s="8">
        <f>Data!I975*$I$3023/I975</f>
        <v>1.1631537154799832E-2</v>
      </c>
      <c r="O975" s="8">
        <f>Data!J975*$K$3023/K975</f>
        <v>-1.0110346349251737E-3</v>
      </c>
      <c r="P975" s="8">
        <f t="shared" si="111"/>
        <v>1.0620502519874658E-2</v>
      </c>
    </row>
    <row r="976" spans="1:16" x14ac:dyDescent="0.2">
      <c r="A976" s="3">
        <v>36511</v>
      </c>
      <c r="B976" s="22">
        <f>'Parameters and Results'!$B$10*'Volatility and Adjustment a)'!B975 + (1-'Parameters and Results'!$B$10)*Data!F976^2</f>
        <v>7.7923185164753911E-5</v>
      </c>
      <c r="C976" s="8">
        <f t="shared" si="105"/>
        <v>0.13957362319288152</v>
      </c>
      <c r="D976" s="22">
        <f>'Parameters and Results'!$B$10*'Volatility and Adjustment a)'!D975 + (1-'Parameters and Results'!$B$10)*Data!G976^2</f>
        <v>7.8872646469739123E-5</v>
      </c>
      <c r="E976" s="8">
        <f t="shared" si="106"/>
        <v>0.14042137165486876</v>
      </c>
      <c r="F976" s="22">
        <f>'Parameters and Results'!$B$10*'Volatility and Adjustment a)'!F975 + (1-'Parameters and Results'!$B$10)*Data!H976^2</f>
        <v>2.0414365379181946E-5</v>
      </c>
      <c r="G976" s="8">
        <f t="shared" si="107"/>
        <v>7.143942430335988E-2</v>
      </c>
      <c r="H976" s="22">
        <f>'Parameters and Results'!$B$10*H975 + (1-'Parameters and Results'!$B$10)*Data!I976^2</f>
        <v>1.1844545545071792E-4</v>
      </c>
      <c r="I976" s="8">
        <f t="shared" si="108"/>
        <v>0.17207952772680277</v>
      </c>
      <c r="J976" s="22">
        <f>'Parameters and Results'!$B$10*J975 + (1-'Parameters and Results'!$B$10)*Data!J976^2</f>
        <v>1.8372928841263754E-6</v>
      </c>
      <c r="K976" s="8">
        <f t="shared" si="109"/>
        <v>2.1431827291007965E-2</v>
      </c>
      <c r="L976" s="22">
        <f>'Parameters and Results'!$B$10*L975 + (1-'Parameters and Results'!$B$10)*Data!K976^2</f>
        <v>1.2704125353974404E-4</v>
      </c>
      <c r="M976" s="8">
        <f t="shared" si="110"/>
        <v>0.17821423451827861</v>
      </c>
      <c r="N976" s="8">
        <f>Data!I976*$I$3023/I976</f>
        <v>1.2852865813765841E-2</v>
      </c>
      <c r="O976" s="8">
        <f>Data!J976*$K$3023/K976</f>
        <v>1.4317427283362771E-3</v>
      </c>
      <c r="P976" s="8">
        <f t="shared" si="111"/>
        <v>1.4284608542102117E-2</v>
      </c>
    </row>
    <row r="977" spans="1:16" x14ac:dyDescent="0.2">
      <c r="A977" s="3">
        <v>36514</v>
      </c>
      <c r="B977" s="22">
        <f>'Parameters and Results'!$B$10*'Volatility and Adjustment a)'!B976 + (1-'Parameters and Results'!$B$10)*Data!F977^2</f>
        <v>7.3305534501075755E-5</v>
      </c>
      <c r="C977" s="8">
        <f t="shared" si="105"/>
        <v>0.13537497414688188</v>
      </c>
      <c r="D977" s="22">
        <f>'Parameters and Results'!$B$10*'Volatility and Adjustment a)'!D976 + (1-'Parameters and Results'!$B$10)*Data!G977^2</f>
        <v>7.43976462990189E-5</v>
      </c>
      <c r="E977" s="8">
        <f t="shared" si="106"/>
        <v>0.13637965968118093</v>
      </c>
      <c r="F977" s="22">
        <f>'Parameters and Results'!$B$10*'Volatility and Adjustment a)'!F976 + (1-'Parameters and Results'!$B$10)*Data!H977^2</f>
        <v>1.9474738135324788E-5</v>
      </c>
      <c r="G977" s="8">
        <f t="shared" si="107"/>
        <v>6.9775959569404689E-2</v>
      </c>
      <c r="H977" s="22">
        <f>'Parameters and Results'!$B$10*H976 + (1-'Parameters and Results'!$B$10)*Data!I977^2</f>
        <v>1.1134278440851865E-4</v>
      </c>
      <c r="I977" s="8">
        <f t="shared" si="108"/>
        <v>0.16684033116165187</v>
      </c>
      <c r="J977" s="22">
        <f>'Parameters and Results'!$B$10*J976 + (1-'Parameters and Results'!$B$10)*Data!J977^2</f>
        <v>1.7527264321792312E-6</v>
      </c>
      <c r="K977" s="8">
        <f t="shared" si="109"/>
        <v>2.0932787870821406E-2</v>
      </c>
      <c r="L977" s="22">
        <f>'Parameters and Results'!$B$10*L976 + (1-'Parameters and Results'!$B$10)*Data!K977^2</f>
        <v>1.1942809697249428E-4</v>
      </c>
      <c r="M977" s="8">
        <f t="shared" si="110"/>
        <v>0.17279185236325112</v>
      </c>
      <c r="N977" s="8">
        <f>Data!I977*$I$3023/I977</f>
        <v>-4.4608021520859434E-4</v>
      </c>
      <c r="O977" s="8">
        <f>Data!J977*$K$3023/K977</f>
        <v>9.7068393998884866E-4</v>
      </c>
      <c r="P977" s="8">
        <f t="shared" si="111"/>
        <v>5.2460372478025426E-4</v>
      </c>
    </row>
    <row r="978" spans="1:16" x14ac:dyDescent="0.2">
      <c r="A978" s="3">
        <v>36515</v>
      </c>
      <c r="B978" s="22">
        <f>'Parameters and Results'!$B$10*'Volatility and Adjustment a)'!B977 + (1-'Parameters and Results'!$B$10)*Data!F978^2</f>
        <v>6.9653641420292198E-5</v>
      </c>
      <c r="C978" s="8">
        <f t="shared" si="105"/>
        <v>0.13195988161207575</v>
      </c>
      <c r="D978" s="22">
        <f>'Parameters and Results'!$B$10*'Volatility and Adjustment a)'!D977 + (1-'Parameters and Results'!$B$10)*Data!G978^2</f>
        <v>7.687951110757756E-5</v>
      </c>
      <c r="E978" s="8">
        <f t="shared" si="106"/>
        <v>0.13863577379916914</v>
      </c>
      <c r="F978" s="22">
        <f>'Parameters and Results'!$B$10*'Volatility and Adjustment a)'!F977 + (1-'Parameters and Results'!$B$10)*Data!H978^2</f>
        <v>1.9380719830145324E-5</v>
      </c>
      <c r="G978" s="8">
        <f t="shared" si="107"/>
        <v>6.9607326895495217E-2</v>
      </c>
      <c r="H978" s="22">
        <f>'Parameters and Results'!$B$10*H977 + (1-'Parameters and Results'!$B$10)*Data!I978^2</f>
        <v>1.0510735299202016E-4</v>
      </c>
      <c r="I978" s="8">
        <f t="shared" si="108"/>
        <v>0.16210132093232626</v>
      </c>
      <c r="J978" s="22">
        <f>'Parameters and Results'!$B$10*J977 + (1-'Parameters and Results'!$B$10)*Data!J978^2</f>
        <v>1.7442647847130793E-6</v>
      </c>
      <c r="K978" s="8">
        <f t="shared" si="109"/>
        <v>2.0882198068648564E-2</v>
      </c>
      <c r="L978" s="22">
        <f>'Parameters and Results'!$B$10*L977 + (1-'Parameters and Results'!$B$10)*Data!K978^2</f>
        <v>1.1238930064727754E-4</v>
      </c>
      <c r="M978" s="8">
        <f t="shared" si="110"/>
        <v>0.16762256757912816</v>
      </c>
      <c r="N978" s="8">
        <f>Data!I978*$I$3023/I978</f>
        <v>4.8096050656137373E-3</v>
      </c>
      <c r="O978" s="8">
        <f>Data!J978*$K$3023/K978</f>
        <v>-1.888529956571669E-3</v>
      </c>
      <c r="P978" s="8">
        <f t="shared" si="111"/>
        <v>2.9210751090420683E-3</v>
      </c>
    </row>
    <row r="979" spans="1:16" x14ac:dyDescent="0.2">
      <c r="A979" s="3">
        <v>36516</v>
      </c>
      <c r="B979" s="22">
        <f>'Parameters and Results'!$B$10*'Volatility and Adjustment a)'!B978 + (1-'Parameters and Results'!$B$10)*Data!F979^2</f>
        <v>6.6066298500692155E-5</v>
      </c>
      <c r="C979" s="8">
        <f t="shared" si="105"/>
        <v>0.12851682623366109</v>
      </c>
      <c r="D979" s="22">
        <f>'Parameters and Results'!$B$10*'Volatility and Adjustment a)'!D978 + (1-'Parameters and Results'!$B$10)*Data!G979^2</f>
        <v>7.2479215719329181E-5</v>
      </c>
      <c r="E979" s="8">
        <f t="shared" si="106"/>
        <v>0.13460982107495834</v>
      </c>
      <c r="F979" s="22">
        <f>'Parameters and Results'!$B$10*'Volatility and Adjustment a)'!F978 + (1-'Parameters and Results'!$B$10)*Data!H979^2</f>
        <v>1.8646855182431963E-5</v>
      </c>
      <c r="G979" s="8">
        <f t="shared" si="107"/>
        <v>6.8276744178438903E-2</v>
      </c>
      <c r="H979" s="22">
        <f>'Parameters and Results'!$B$10*H978 + (1-'Parameters and Results'!$B$10)*Data!I979^2</f>
        <v>9.965114500497447E-5</v>
      </c>
      <c r="I979" s="8">
        <f t="shared" si="108"/>
        <v>0.15783784796823486</v>
      </c>
      <c r="J979" s="22">
        <f>'Parameters and Results'!$B$10*J978 + (1-'Parameters and Results'!$B$10)*Data!J979^2</f>
        <v>1.6782169664188766E-6</v>
      </c>
      <c r="K979" s="8">
        <f t="shared" si="109"/>
        <v>2.0483023253531671E-2</v>
      </c>
      <c r="L979" s="22">
        <f>'Parameters and Results'!$B$10*L978 + (1-'Parameters and Results'!$B$10)*Data!K979^2</f>
        <v>1.068971420437893E-4</v>
      </c>
      <c r="M979" s="8">
        <f t="shared" si="110"/>
        <v>0.16347564194994718</v>
      </c>
      <c r="N979" s="8">
        <f>Data!I979*$I$3023/I979</f>
        <v>6.8266503450972148E-3</v>
      </c>
      <c r="O979" s="8">
        <f>Data!J979*$K$3023/K979</f>
        <v>1.2165430446664574E-3</v>
      </c>
      <c r="P979" s="8">
        <f t="shared" si="111"/>
        <v>8.0431933897636716E-3</v>
      </c>
    </row>
    <row r="980" spans="1:16" x14ac:dyDescent="0.2">
      <c r="A980" s="3">
        <v>36517</v>
      </c>
      <c r="B980" s="22">
        <f>'Parameters and Results'!$B$10*'Volatility and Adjustment a)'!B979 + (1-'Parameters and Results'!$B$10)*Data!F980^2</f>
        <v>6.5159311188091724E-5</v>
      </c>
      <c r="C980" s="8">
        <f t="shared" si="105"/>
        <v>0.12763160970944043</v>
      </c>
      <c r="D980" s="22">
        <f>'Parameters and Results'!$B$10*'Volatility and Adjustment a)'!D979 + (1-'Parameters and Results'!$B$10)*Data!G980^2</f>
        <v>8.2261931482570456E-5</v>
      </c>
      <c r="E980" s="8">
        <f t="shared" si="106"/>
        <v>0.14340670441315712</v>
      </c>
      <c r="F980" s="22">
        <f>'Parameters and Results'!$B$10*'Volatility and Adjustment a)'!F979 + (1-'Parameters and Results'!$B$10)*Data!H980^2</f>
        <v>1.9886233930783685E-5</v>
      </c>
      <c r="G980" s="8">
        <f t="shared" si="107"/>
        <v>7.0509279408429076E-2</v>
      </c>
      <c r="H980" s="22">
        <f>'Parameters and Results'!$B$10*H979 + (1-'Parameters and Results'!$B$10)*Data!I980^2</f>
        <v>1.0634447805505005E-4</v>
      </c>
      <c r="I980" s="8">
        <f t="shared" si="108"/>
        <v>0.16305250538940674</v>
      </c>
      <c r="J980" s="22">
        <f>'Parameters and Results'!$B$10*J979 + (1-'Parameters and Results'!$B$10)*Data!J980^2</f>
        <v>1.7897610537705315E-6</v>
      </c>
      <c r="K980" s="8">
        <f t="shared" si="109"/>
        <v>2.1152783822528724E-2</v>
      </c>
      <c r="L980" s="22">
        <f>'Parameters and Results'!$B$10*L979 + (1-'Parameters and Results'!$B$10)*Data!K980^2</f>
        <v>1.1008798050799086E-4</v>
      </c>
      <c r="M980" s="8">
        <f t="shared" si="110"/>
        <v>0.16589754406560006</v>
      </c>
      <c r="N980" s="8">
        <f>Data!I980*$I$3023/I980</f>
        <v>2.5512426847442402E-2</v>
      </c>
      <c r="O980" s="8">
        <f>Data!J980*$K$3023/K980</f>
        <v>-2.7620124051049664E-3</v>
      </c>
      <c r="P980" s="8">
        <f t="shared" si="111"/>
        <v>2.2750414442337434E-2</v>
      </c>
    </row>
    <row r="981" spans="1:16" x14ac:dyDescent="0.2">
      <c r="A981" s="3">
        <v>36523</v>
      </c>
      <c r="B981" s="22">
        <f>'Parameters and Results'!$B$10*'Volatility and Adjustment a)'!B980 + (1-'Parameters and Results'!$B$10)*Data!F981^2</f>
        <v>6.5773549574350948E-5</v>
      </c>
      <c r="C981" s="8">
        <f t="shared" si="105"/>
        <v>0.12823177216894313</v>
      </c>
      <c r="D981" s="22">
        <f>'Parameters and Results'!$B$10*'Volatility and Adjustment a)'!D980 + (1-'Parameters and Results'!$B$10)*Data!G981^2</f>
        <v>7.8063187755416277E-5</v>
      </c>
      <c r="E981" s="8">
        <f t="shared" si="106"/>
        <v>0.13969895110148131</v>
      </c>
      <c r="F981" s="22">
        <f>'Parameters and Results'!$B$10*'Volatility and Adjustment a)'!F980 + (1-'Parameters and Results'!$B$10)*Data!H981^2</f>
        <v>1.8704311715374283E-5</v>
      </c>
      <c r="G981" s="8">
        <f t="shared" si="107"/>
        <v>6.8381853797945327E-2</v>
      </c>
      <c r="H981" s="22">
        <f>'Parameters and Results'!$B$10*H980 + (1-'Parameters and Results'!$B$10)*Data!I981^2</f>
        <v>1.0536771851287774E-4</v>
      </c>
      <c r="I981" s="8">
        <f t="shared" si="108"/>
        <v>0.16230197050011264</v>
      </c>
      <c r="J981" s="22">
        <f>'Parameters and Results'!$B$10*J980 + (1-'Parameters and Results'!$B$10)*Data!J981^2</f>
        <v>1.6833880543836855E-6</v>
      </c>
      <c r="K981" s="8">
        <f t="shared" si="109"/>
        <v>2.0514556139383602E-2</v>
      </c>
      <c r="L981" s="22">
        <f>'Parameters and Results'!$B$10*L980 + (1-'Parameters and Results'!$B$10)*Data!K981^2</f>
        <v>1.087396729045367E-4</v>
      </c>
      <c r="M981" s="8">
        <f t="shared" si="110"/>
        <v>0.16487849534167329</v>
      </c>
      <c r="N981" s="8">
        <f>Data!I981*$I$3023/I981</f>
        <v>1.6737092217682655E-2</v>
      </c>
      <c r="O981" s="8">
        <f>Data!J981*$K$3023/K981</f>
        <v>-1.9672204265893496E-4</v>
      </c>
      <c r="P981" s="8">
        <f t="shared" si="111"/>
        <v>1.654037017502372E-2</v>
      </c>
    </row>
    <row r="982" spans="1:16" x14ac:dyDescent="0.2">
      <c r="A982" s="3">
        <v>36524</v>
      </c>
      <c r="B982" s="22">
        <f>'Parameters and Results'!$B$10*'Volatility and Adjustment a)'!B981 + (1-'Parameters and Results'!$B$10)*Data!F982^2</f>
        <v>7.3089417974682159E-5</v>
      </c>
      <c r="C982" s="8">
        <f t="shared" si="105"/>
        <v>0.13517527323320097</v>
      </c>
      <c r="D982" s="22">
        <f>'Parameters and Results'!$B$10*'Volatility and Adjustment a)'!D981 + (1-'Parameters and Results'!$B$10)*Data!G982^2</f>
        <v>7.3407954809370088E-5</v>
      </c>
      <c r="E982" s="8">
        <f t="shared" si="106"/>
        <v>0.13546951207686</v>
      </c>
      <c r="F982" s="22">
        <f>'Parameters and Results'!$B$10*'Volatility and Adjustment a)'!F981 + (1-'Parameters and Results'!$B$10)*Data!H982^2</f>
        <v>1.7914274390488275E-5</v>
      </c>
      <c r="G982" s="8">
        <f t="shared" si="107"/>
        <v>6.6922108436764521E-2</v>
      </c>
      <c r="H982" s="22">
        <f>'Parameters and Results'!$B$10*H981 + (1-'Parameters and Results'!$B$10)*Data!I982^2</f>
        <v>1.0821260119512304E-4</v>
      </c>
      <c r="I982" s="8">
        <f t="shared" si="108"/>
        <v>0.16447841894540682</v>
      </c>
      <c r="J982" s="22">
        <f>'Parameters and Results'!$B$10*J981 + (1-'Parameters and Results'!$B$10)*Data!J982^2</f>
        <v>1.6122846951439449E-6</v>
      </c>
      <c r="K982" s="8">
        <f t="shared" si="109"/>
        <v>2.0076632531029356E-2</v>
      </c>
      <c r="L982" s="22">
        <f>'Parameters and Results'!$B$10*L981 + (1-'Parameters and Results'!$B$10)*Data!K982^2</f>
        <v>1.1245921223272752E-4</v>
      </c>
      <c r="M982" s="8">
        <f t="shared" si="110"/>
        <v>0.16767469414965958</v>
      </c>
      <c r="N982" s="8">
        <f>Data!I982*$I$3023/I982</f>
        <v>2.1510633033765866E-2</v>
      </c>
      <c r="O982" s="8">
        <f>Data!J982*$K$3023/K982</f>
        <v>1.0922616140984142E-3</v>
      </c>
      <c r="P982" s="8">
        <f t="shared" si="111"/>
        <v>2.2602894647864281E-2</v>
      </c>
    </row>
    <row r="983" spans="1:16" x14ac:dyDescent="0.2">
      <c r="A983" s="3">
        <v>36529</v>
      </c>
      <c r="B983" s="22">
        <f>'Parameters and Results'!$B$10*'Volatility and Adjustment a)'!B982 + (1-'Parameters and Results'!$B$10)*Data!F983^2</f>
        <v>1.6153314692209531E-4</v>
      </c>
      <c r="C983" s="8">
        <f t="shared" si="105"/>
        <v>0.200955932309857</v>
      </c>
      <c r="D983" s="22">
        <f>'Parameters and Results'!$B$10*'Volatility and Adjustment a)'!D982 + (1-'Parameters and Results'!$B$10)*Data!G983^2</f>
        <v>1.9286675997000303E-4</v>
      </c>
      <c r="E983" s="8">
        <f t="shared" si="106"/>
        <v>0.21958299112750229</v>
      </c>
      <c r="F983" s="22">
        <f>'Parameters and Results'!$B$10*'Volatility and Adjustment a)'!F982 + (1-'Parameters and Results'!$B$10)*Data!H983^2</f>
        <v>2.9927704405583701E-5</v>
      </c>
      <c r="G983" s="8">
        <f t="shared" si="107"/>
        <v>8.6498127733471347E-2</v>
      </c>
      <c r="H983" s="22">
        <f>'Parameters and Results'!$B$10*H982 + (1-'Parameters and Results'!$B$10)*Data!I983^2</f>
        <v>3.1024231332047857E-4</v>
      </c>
      <c r="I983" s="8">
        <f t="shared" si="108"/>
        <v>0.27849699878117112</v>
      </c>
      <c r="J983" s="22">
        <f>'Parameters and Results'!$B$10*J982 + (1-'Parameters and Results'!$B$10)*Data!J983^2</f>
        <v>2.6934933965025335E-6</v>
      </c>
      <c r="K983" s="8">
        <f t="shared" si="109"/>
        <v>2.5949438320041405E-2</v>
      </c>
      <c r="L983" s="22">
        <f>'Parameters and Results'!$B$10*L982 + (1-'Parameters and Results'!$B$10)*Data!K983^2</f>
        <v>3.4675713127673514E-4</v>
      </c>
      <c r="M983" s="8">
        <f t="shared" si="110"/>
        <v>0.29443043799713337</v>
      </c>
      <c r="N983" s="8">
        <f>Data!I983*$I$3023/I983</f>
        <v>-6.0590661156298124E-2</v>
      </c>
      <c r="O983" s="8">
        <f>Data!J983*$K$3023/K983</f>
        <v>-5.3041669839677275E-3</v>
      </c>
      <c r="P983" s="8">
        <f t="shared" si="111"/>
        <v>-6.5894828140265857E-2</v>
      </c>
    </row>
    <row r="984" spans="1:16" x14ac:dyDescent="0.2">
      <c r="A984" s="3">
        <v>36530</v>
      </c>
      <c r="B984" s="22">
        <f>'Parameters and Results'!$B$10*'Volatility and Adjustment a)'!B983 + (1-'Parameters and Results'!$B$10)*Data!F984^2</f>
        <v>1.7406282302133126E-4</v>
      </c>
      <c r="C984" s="8">
        <f t="shared" si="105"/>
        <v>0.20860418441472553</v>
      </c>
      <c r="D984" s="22">
        <f>'Parameters and Results'!$B$10*'Volatility and Adjustment a)'!D983 + (1-'Parameters and Results'!$B$10)*Data!G984^2</f>
        <v>1.8151602588903427E-4</v>
      </c>
      <c r="E984" s="8">
        <f t="shared" si="106"/>
        <v>0.21302348807645266</v>
      </c>
      <c r="F984" s="22">
        <f>'Parameters and Results'!$B$10*'Volatility and Adjustment a)'!F983 + (1-'Parameters and Results'!$B$10)*Data!H984^2</f>
        <v>2.8584196205303204E-5</v>
      </c>
      <c r="G984" s="8">
        <f t="shared" si="107"/>
        <v>8.453430694887018E-2</v>
      </c>
      <c r="H984" s="22">
        <f>'Parameters and Results'!$B$10*H983 + (1-'Parameters and Results'!$B$10)*Data!I984^2</f>
        <v>3.0661028266830968E-4</v>
      </c>
      <c r="I984" s="8">
        <f t="shared" si="108"/>
        <v>0.27686200654311061</v>
      </c>
      <c r="J984" s="22">
        <f>'Parameters and Results'!$B$10*J983 + (1-'Parameters and Results'!$B$10)*Data!J984^2</f>
        <v>2.5725776584772889E-6</v>
      </c>
      <c r="K984" s="8">
        <f t="shared" si="109"/>
        <v>2.5360292084661056E-2</v>
      </c>
      <c r="L984" s="22">
        <f>'Parameters and Results'!$B$10*L983 + (1-'Parameters and Results'!$B$10)*Data!K984^2</f>
        <v>3.4253656629209449E-4</v>
      </c>
      <c r="M984" s="8">
        <f t="shared" si="110"/>
        <v>0.29263311769692718</v>
      </c>
      <c r="N984" s="8">
        <f>Data!I984*$I$3023/I984</f>
        <v>-1.6337239719546388E-2</v>
      </c>
      <c r="O984" s="8">
        <f>Data!J984*$K$3023/K984</f>
        <v>-1.0087713092328098E-3</v>
      </c>
      <c r="P984" s="8">
        <f t="shared" si="111"/>
        <v>-1.7346011028779196E-2</v>
      </c>
    </row>
    <row r="985" spans="1:16" x14ac:dyDescent="0.2">
      <c r="A985" s="3">
        <v>36531</v>
      </c>
      <c r="B985" s="22">
        <f>'Parameters and Results'!$B$10*'Volatility and Adjustment a)'!B984 + (1-'Parameters and Results'!$B$10)*Data!F985^2</f>
        <v>1.7482155979682982E-4</v>
      </c>
      <c r="C985" s="8">
        <f t="shared" si="105"/>
        <v>0.2090583410180217</v>
      </c>
      <c r="D985" s="22">
        <f>'Parameters and Results'!$B$10*'Volatility and Adjustment a)'!D984 + (1-'Parameters and Results'!$B$10)*Data!G985^2</f>
        <v>1.7067981404056691E-4</v>
      </c>
      <c r="E985" s="8">
        <f t="shared" si="106"/>
        <v>0.20656706782578324</v>
      </c>
      <c r="F985" s="22">
        <f>'Parameters and Results'!$B$10*'Volatility and Adjustment a)'!F984 + (1-'Parameters and Results'!$B$10)*Data!H985^2</f>
        <v>2.7667850455275218E-5</v>
      </c>
      <c r="G985" s="8">
        <f t="shared" si="107"/>
        <v>8.3168278891767408E-2</v>
      </c>
      <c r="H985" s="22">
        <f>'Parameters and Results'!$B$10*H984 + (1-'Parameters and Results'!$B$10)*Data!I985^2</f>
        <v>2.9606646672512436E-4</v>
      </c>
      <c r="I985" s="8">
        <f t="shared" si="108"/>
        <v>0.27205995052796927</v>
      </c>
      <c r="J985" s="22">
        <f>'Parameters and Results'!$B$10*J984 + (1-'Parameters and Results'!$B$10)*Data!J985^2</f>
        <v>2.4901065409747703E-6</v>
      </c>
      <c r="K985" s="8">
        <f t="shared" si="109"/>
        <v>2.4950483667530228E-2</v>
      </c>
      <c r="L985" s="22">
        <f>'Parameters and Results'!$B$10*L984 + (1-'Parameters and Results'!$B$10)*Data!K985^2</f>
        <v>3.3141170407328588E-4</v>
      </c>
      <c r="M985" s="8">
        <f t="shared" si="110"/>
        <v>0.28784184202148488</v>
      </c>
      <c r="N985" s="8">
        <f>Data!I985*$I$3023/I985</f>
        <v>-1.2036423616736382E-2</v>
      </c>
      <c r="O985" s="8">
        <f>Data!J985*$K$3023/K985</f>
        <v>-1.3627565066751243E-3</v>
      </c>
      <c r="P985" s="8">
        <f t="shared" si="111"/>
        <v>-1.3399180123411507E-2</v>
      </c>
    </row>
    <row r="986" spans="1:16" x14ac:dyDescent="0.2">
      <c r="A986" s="3">
        <v>36532</v>
      </c>
      <c r="B986" s="22">
        <f>'Parameters and Results'!$B$10*'Volatility and Adjustment a)'!B985 + (1-'Parameters and Results'!$B$10)*Data!F986^2</f>
        <v>1.69078927724641E-4</v>
      </c>
      <c r="C986" s="8">
        <f t="shared" si="105"/>
        <v>0.20559604065049564</v>
      </c>
      <c r="D986" s="22">
        <f>'Parameters and Results'!$B$10*'Volatility and Adjustment a)'!D985 + (1-'Parameters and Results'!$B$10)*Data!G986^2</f>
        <v>2.0330839154695222E-4</v>
      </c>
      <c r="E986" s="8">
        <f t="shared" si="106"/>
        <v>0.22544865909279224</v>
      </c>
      <c r="F986" s="22">
        <f>'Parameters and Results'!$B$10*'Volatility and Adjustment a)'!F985 + (1-'Parameters and Results'!$B$10)*Data!H986^2</f>
        <v>2.7848498712001503E-5</v>
      </c>
      <c r="G986" s="8">
        <f t="shared" si="107"/>
        <v>8.3439347300901009E-2</v>
      </c>
      <c r="H986" s="22">
        <f>'Parameters and Results'!$B$10*H985 + (1-'Parameters and Results'!$B$10)*Data!I986^2</f>
        <v>3.0791764602988014E-4</v>
      </c>
      <c r="I986" s="8">
        <f t="shared" si="108"/>
        <v>0.27745163814162288</v>
      </c>
      <c r="J986" s="22">
        <f>'Parameters and Results'!$B$10*J985 + (1-'Parameters and Results'!$B$10)*Data!J986^2</f>
        <v>2.5063648840801356E-6</v>
      </c>
      <c r="K986" s="8">
        <f t="shared" si="109"/>
        <v>2.5031804190270304E-2</v>
      </c>
      <c r="L986" s="22">
        <f>'Parameters and Results'!$B$10*L985 + (1-'Parameters and Results'!$B$10)*Data!K986^2</f>
        <v>3.4573781755702098E-4</v>
      </c>
      <c r="M986" s="8">
        <f t="shared" si="110"/>
        <v>0.29399737139854709</v>
      </c>
      <c r="N986" s="8">
        <f>Data!I986*$I$3023/I986</f>
        <v>2.2920262348937456E-2</v>
      </c>
      <c r="O986" s="8">
        <f>Data!J986*$K$3023/K986</f>
        <v>2.0620793911401568E-3</v>
      </c>
      <c r="P986" s="8">
        <f t="shared" si="111"/>
        <v>2.4982341740077612E-2</v>
      </c>
    </row>
    <row r="987" spans="1:16" x14ac:dyDescent="0.2">
      <c r="A987" s="3">
        <v>36535</v>
      </c>
      <c r="B987" s="22">
        <f>'Parameters and Results'!$B$10*'Volatility and Adjustment a)'!B986 + (1-'Parameters and Results'!$B$10)*Data!F987^2</f>
        <v>1.7371468163312941E-4</v>
      </c>
      <c r="C987" s="8">
        <f t="shared" si="105"/>
        <v>0.20839546638130677</v>
      </c>
      <c r="D987" s="22">
        <f>'Parameters and Results'!$B$10*'Volatility and Adjustment a)'!D986 + (1-'Parameters and Results'!$B$10)*Data!G987^2</f>
        <v>1.9853959246498776E-4</v>
      </c>
      <c r="E987" s="8">
        <f t="shared" si="106"/>
        <v>0.222788909320565</v>
      </c>
      <c r="F987" s="22">
        <f>'Parameters and Results'!$B$10*'Volatility and Adjustment a)'!F986 + (1-'Parameters and Results'!$B$10)*Data!H987^2</f>
        <v>2.6199954181129743E-5</v>
      </c>
      <c r="G987" s="8">
        <f t="shared" si="107"/>
        <v>8.0931999513680838E-2</v>
      </c>
      <c r="H987" s="22">
        <f>'Parameters and Results'!$B$10*H986 + (1-'Parameters and Results'!$B$10)*Data!I987^2</f>
        <v>3.12828292111981E-4</v>
      </c>
      <c r="I987" s="8">
        <f t="shared" si="108"/>
        <v>0.27965527534447698</v>
      </c>
      <c r="J987" s="22">
        <f>'Parameters and Results'!$B$10*J986 + (1-'Parameters and Results'!$B$10)*Data!J987^2</f>
        <v>2.3579958763016771E-6</v>
      </c>
      <c r="K987" s="8">
        <f t="shared" si="109"/>
        <v>2.4279599854104252E-2</v>
      </c>
      <c r="L987" s="22">
        <f>'Parameters and Results'!$B$10*L986 + (1-'Parameters and Results'!$B$10)*Data!K987^2</f>
        <v>3.4881519129874913E-4</v>
      </c>
      <c r="M987" s="8">
        <f t="shared" si="110"/>
        <v>0.29530289166326712</v>
      </c>
      <c r="N987" s="8">
        <f>Data!I987*$I$3023/I987</f>
        <v>2.0207007296650939E-2</v>
      </c>
      <c r="O987" s="8">
        <f>Data!J987*$K$3023/K987</f>
        <v>2.3434219013335452E-4</v>
      </c>
      <c r="P987" s="8">
        <f t="shared" si="111"/>
        <v>2.0441349486784294E-2</v>
      </c>
    </row>
    <row r="988" spans="1:16" x14ac:dyDescent="0.2">
      <c r="A988" s="3">
        <v>36536</v>
      </c>
      <c r="B988" s="22">
        <f>'Parameters and Results'!$B$10*'Volatility and Adjustment a)'!B987 + (1-'Parameters and Results'!$B$10)*Data!F988^2</f>
        <v>1.7427543139369894E-4</v>
      </c>
      <c r="C988" s="8">
        <f t="shared" si="105"/>
        <v>0.20873154492894633</v>
      </c>
      <c r="D988" s="22">
        <f>'Parameters and Results'!$B$10*'Volatility and Adjustment a)'!D987 + (1-'Parameters and Results'!$B$10)*Data!G988^2</f>
        <v>1.9700041190584845E-4</v>
      </c>
      <c r="E988" s="8">
        <f t="shared" si="106"/>
        <v>0.22192364222061178</v>
      </c>
      <c r="F988" s="22">
        <f>'Parameters and Results'!$B$10*'Volatility and Adjustment a)'!F987 + (1-'Parameters and Results'!$B$10)*Data!H988^2</f>
        <v>2.7126285075169621E-5</v>
      </c>
      <c r="G988" s="8">
        <f t="shared" si="107"/>
        <v>8.2350296106282486E-2</v>
      </c>
      <c r="H988" s="22">
        <f>'Parameters and Results'!$B$10*H987 + (1-'Parameters and Results'!$B$10)*Data!I988^2</f>
        <v>3.1557973767724613E-4</v>
      </c>
      <c r="I988" s="8">
        <f t="shared" si="108"/>
        <v>0.28088242098663191</v>
      </c>
      <c r="J988" s="22">
        <f>'Parameters and Results'!$B$10*J987 + (1-'Parameters and Results'!$B$10)*Data!J988^2</f>
        <v>2.4413656567652659E-6</v>
      </c>
      <c r="K988" s="8">
        <f t="shared" si="109"/>
        <v>2.4705088831884749E-2</v>
      </c>
      <c r="L988" s="22">
        <f>'Parameters and Results'!$B$10*L987 + (1-'Parameters and Results'!$B$10)*Data!K988^2</f>
        <v>3.540318265026861E-4</v>
      </c>
      <c r="M988" s="8">
        <f t="shared" si="110"/>
        <v>0.29750286826461275</v>
      </c>
      <c r="N988" s="8">
        <f>Data!I988*$I$3023/I988</f>
        <v>-1.9300025828581178E-2</v>
      </c>
      <c r="O988" s="8">
        <f>Data!J988*$K$3023/K988</f>
        <v>-2.4341205007991969E-3</v>
      </c>
      <c r="P988" s="8">
        <f t="shared" si="111"/>
        <v>-2.1734146329380373E-2</v>
      </c>
    </row>
    <row r="989" spans="1:16" x14ac:dyDescent="0.2">
      <c r="A989" s="3">
        <v>36537</v>
      </c>
      <c r="B989" s="22">
        <f>'Parameters and Results'!$B$10*'Volatility and Adjustment a)'!B988 + (1-'Parameters and Results'!$B$10)*Data!F989^2</f>
        <v>1.6409111734629105E-4</v>
      </c>
      <c r="C989" s="8">
        <f t="shared" si="105"/>
        <v>0.20254080906467409</v>
      </c>
      <c r="D989" s="22">
        <f>'Parameters and Results'!$B$10*'Volatility and Adjustment a)'!D988 + (1-'Parameters and Results'!$B$10)*Data!G989^2</f>
        <v>1.8633986504605472E-4</v>
      </c>
      <c r="E989" s="8">
        <f t="shared" si="106"/>
        <v>0.21583550741598029</v>
      </c>
      <c r="F989" s="22">
        <f>'Parameters and Results'!$B$10*'Volatility and Adjustment a)'!F988 + (1-'Parameters and Results'!$B$10)*Data!H989^2</f>
        <v>2.554846045779431E-5</v>
      </c>
      <c r="G989" s="8">
        <f t="shared" si="107"/>
        <v>7.9919428892157238E-2</v>
      </c>
      <c r="H989" s="22">
        <f>'Parameters and Results'!$B$10*H988 + (1-'Parameters and Results'!$B$10)*Data!I989^2</f>
        <v>2.9666056468265087E-4</v>
      </c>
      <c r="I989" s="8">
        <f t="shared" si="108"/>
        <v>0.2723327765265553</v>
      </c>
      <c r="J989" s="22">
        <f>'Parameters and Results'!$B$10*J988 + (1-'Parameters and Results'!$B$10)*Data!J989^2</f>
        <v>2.2993614412014881E-6</v>
      </c>
      <c r="K989" s="8">
        <f t="shared" si="109"/>
        <v>2.3975828667647175E-2</v>
      </c>
      <c r="L989" s="22">
        <f>'Parameters and Results'!$B$10*L988 + (1-'Parameters and Results'!$B$10)*Data!K989^2</f>
        <v>3.3279328430701007E-4</v>
      </c>
      <c r="M989" s="8">
        <f t="shared" si="110"/>
        <v>0.28844119171289062</v>
      </c>
      <c r="N989" s="8">
        <f>Data!I989*$I$3023/I989</f>
        <v>-5.3612854507413847E-4</v>
      </c>
      <c r="O989" s="8">
        <f>Data!J989*$K$3023/K989</f>
        <v>3.5394642100584721E-4</v>
      </c>
      <c r="P989" s="8">
        <f t="shared" si="111"/>
        <v>-1.8218212406829126E-4</v>
      </c>
    </row>
    <row r="990" spans="1:16" x14ac:dyDescent="0.2">
      <c r="A990" s="3">
        <v>36538</v>
      </c>
      <c r="B990" s="22">
        <f>'Parameters and Results'!$B$10*'Volatility and Adjustment a)'!B989 + (1-'Parameters and Results'!$B$10)*Data!F990^2</f>
        <v>1.5424802673898026E-4</v>
      </c>
      <c r="C990" s="8">
        <f t="shared" si="105"/>
        <v>0.19637211279798633</v>
      </c>
      <c r="D990" s="22">
        <f>'Parameters and Results'!$B$10*'Volatility and Adjustment a)'!D989 + (1-'Parameters and Results'!$B$10)*Data!G990^2</f>
        <v>1.8393856818928731E-4</v>
      </c>
      <c r="E990" s="8">
        <f t="shared" si="106"/>
        <v>0.21444029949457222</v>
      </c>
      <c r="F990" s="22">
        <f>'Parameters and Results'!$B$10*'Volatility and Adjustment a)'!F989 + (1-'Parameters and Results'!$B$10)*Data!H990^2</f>
        <v>2.4079449380333307E-5</v>
      </c>
      <c r="G990" s="8">
        <f t="shared" si="107"/>
        <v>7.7587771878584885E-2</v>
      </c>
      <c r="H990" s="22">
        <f>'Parameters and Results'!$B$10*H989 + (1-'Parameters and Results'!$B$10)*Data!I990^2</f>
        <v>2.8128623850307472E-4</v>
      </c>
      <c r="I990" s="8">
        <f t="shared" si="108"/>
        <v>0.26518212538888941</v>
      </c>
      <c r="J990" s="22">
        <f>'Parameters and Results'!$B$10*J989 + (1-'Parameters and Results'!$B$10)*Data!J990^2</f>
        <v>2.1671504442299978E-6</v>
      </c>
      <c r="K990" s="8">
        <f t="shared" si="109"/>
        <v>2.3276331563575465E-2</v>
      </c>
      <c r="L990" s="22">
        <f>'Parameters and Results'!$B$10*L989 + (1-'Parameters and Results'!$B$10)*Data!K990^2</f>
        <v>3.1502054918281815E-4</v>
      </c>
      <c r="M990" s="8">
        <f t="shared" si="110"/>
        <v>0.28063345719230365</v>
      </c>
      <c r="N990" s="8">
        <f>Data!I990*$I$3023/I990</f>
        <v>6.8626043032137133E-3</v>
      </c>
      <c r="O990" s="8">
        <f>Data!J990*$K$3023/K990</f>
        <v>-4.1316918509684292E-4</v>
      </c>
      <c r="P990" s="8">
        <f t="shared" si="111"/>
        <v>6.4494351181168703E-3</v>
      </c>
    </row>
    <row r="991" spans="1:16" x14ac:dyDescent="0.2">
      <c r="A991" s="3">
        <v>36539</v>
      </c>
      <c r="B991" s="22">
        <f>'Parameters and Results'!$B$10*'Volatility and Adjustment a)'!B990 + (1-'Parameters and Results'!$B$10)*Data!F991^2</f>
        <v>1.6714047395304286E-4</v>
      </c>
      <c r="C991" s="8">
        <f t="shared" si="105"/>
        <v>0.2044140858362278</v>
      </c>
      <c r="D991" s="22">
        <f>'Parameters and Results'!$B$10*'Volatility and Adjustment a)'!D990 + (1-'Parameters and Results'!$B$10)*Data!G991^2</f>
        <v>1.7966267231262997E-4</v>
      </c>
      <c r="E991" s="8">
        <f t="shared" si="106"/>
        <v>0.21193316889566272</v>
      </c>
      <c r="F991" s="22">
        <f>'Parameters and Results'!$B$10*'Volatility and Adjustment a)'!F990 + (1-'Parameters and Results'!$B$10)*Data!H991^2</f>
        <v>2.6339109835814702E-5</v>
      </c>
      <c r="G991" s="8">
        <f t="shared" si="107"/>
        <v>8.1146641698555066E-2</v>
      </c>
      <c r="H991" s="22">
        <f>'Parameters and Results'!$B$10*H990 + (1-'Parameters and Results'!$B$10)*Data!I991^2</f>
        <v>2.949001835078778E-4</v>
      </c>
      <c r="I991" s="8">
        <f t="shared" si="108"/>
        <v>0.27152356412836337</v>
      </c>
      <c r="J991" s="22">
        <f>'Parameters and Results'!$B$10*J990 + (1-'Parameters and Results'!$B$10)*Data!J991^2</f>
        <v>2.3705198852233237E-6</v>
      </c>
      <c r="K991" s="8">
        <f t="shared" si="109"/>
        <v>2.4343992509566523E-2</v>
      </c>
      <c r="L991" s="22">
        <f>'Parameters and Results'!$B$10*L990 + (1-'Parameters and Results'!$B$10)*Data!K991^2</f>
        <v>3.333205706270349E-4</v>
      </c>
      <c r="M991" s="8">
        <f t="shared" si="110"/>
        <v>0.28866960812797515</v>
      </c>
      <c r="N991" s="8">
        <f>Data!I991*$I$3023/I991</f>
        <v>2.3764514179137702E-2</v>
      </c>
      <c r="O991" s="8">
        <f>Data!J991*$K$3023/K991</f>
        <v>3.0079630214123582E-3</v>
      </c>
      <c r="P991" s="8">
        <f t="shared" si="111"/>
        <v>2.6772477200550059E-2</v>
      </c>
    </row>
    <row r="992" spans="1:16" x14ac:dyDescent="0.2">
      <c r="A992" s="3">
        <v>36543</v>
      </c>
      <c r="B992" s="22">
        <f>'Parameters and Results'!$B$10*'Volatility and Adjustment a)'!B991 + (1-'Parameters and Results'!$B$10)*Data!F992^2</f>
        <v>1.897961459245703E-4</v>
      </c>
      <c r="C992" s="8">
        <f t="shared" si="105"/>
        <v>0.21782799746851317</v>
      </c>
      <c r="D992" s="22">
        <f>'Parameters and Results'!$B$10*'Volatility and Adjustment a)'!D991 + (1-'Parameters and Results'!$B$10)*Data!G992^2</f>
        <v>1.717027933282855E-4</v>
      </c>
      <c r="E992" s="8">
        <f t="shared" si="106"/>
        <v>0.20718517884267537</v>
      </c>
      <c r="F992" s="22">
        <f>'Parameters and Results'!$B$10*'Volatility and Adjustment a)'!F991 + (1-'Parameters and Results'!$B$10)*Data!H992^2</f>
        <v>2.4922056162238339E-5</v>
      </c>
      <c r="G992" s="8">
        <f t="shared" si="107"/>
        <v>7.8933605267715881E-2</v>
      </c>
      <c r="H992" s="22">
        <f>'Parameters and Results'!$B$10*H991 + (1-'Parameters and Results'!$B$10)*Data!I992^2</f>
        <v>3.1212447440929309E-4</v>
      </c>
      <c r="I992" s="8">
        <f t="shared" si="108"/>
        <v>0.27934050655485548</v>
      </c>
      <c r="J992" s="22">
        <f>'Parameters and Results'!$B$10*J991 + (1-'Parameters and Results'!$B$10)*Data!J992^2</f>
        <v>2.2429850546014507E-6</v>
      </c>
      <c r="K992" s="8">
        <f t="shared" si="109"/>
        <v>2.3680081580314767E-2</v>
      </c>
      <c r="L992" s="22">
        <f>'Parameters and Results'!$B$10*L991 + (1-'Parameters and Results'!$B$10)*Data!K992^2</f>
        <v>3.4968705518432055E-4</v>
      </c>
      <c r="M992" s="8">
        <f t="shared" si="110"/>
        <v>0.29567171625990901</v>
      </c>
      <c r="N992" s="8">
        <f>Data!I992*$I$3023/I992</f>
        <v>-2.4719656062568689E-2</v>
      </c>
      <c r="O992" s="8">
        <f>Data!J992*$K$3023/K992</f>
        <v>-6.4923845029416741E-4</v>
      </c>
      <c r="P992" s="8">
        <f t="shared" si="111"/>
        <v>-2.5368894512862856E-2</v>
      </c>
    </row>
    <row r="993" spans="1:16" x14ac:dyDescent="0.2">
      <c r="A993" s="3">
        <v>36544</v>
      </c>
      <c r="B993" s="22">
        <f>'Parameters and Results'!$B$10*'Volatility and Adjustment a)'!B992 + (1-'Parameters and Results'!$B$10)*Data!F993^2</f>
        <v>1.8342395725024906E-4</v>
      </c>
      <c r="C993" s="8">
        <f t="shared" si="105"/>
        <v>0.2141401160748781</v>
      </c>
      <c r="D993" s="22">
        <f>'Parameters and Results'!$B$10*'Volatility and Adjustment a)'!D992 + (1-'Parameters and Results'!$B$10)*Data!G993^2</f>
        <v>1.6141698417666895E-4</v>
      </c>
      <c r="E993" s="8">
        <f t="shared" si="106"/>
        <v>0.20088366295985155</v>
      </c>
      <c r="F993" s="22">
        <f>'Parameters and Results'!$B$10*'Volatility and Adjustment a)'!F992 + (1-'Parameters and Results'!$B$10)*Data!H993^2</f>
        <v>2.4176357533530871E-5</v>
      </c>
      <c r="G993" s="8">
        <f t="shared" si="107"/>
        <v>7.7743741763454624E-2</v>
      </c>
      <c r="H993" s="22">
        <f>'Parameters and Results'!$B$10*H992 + (1-'Parameters and Results'!$B$10)*Data!I993^2</f>
        <v>2.9697114503345387E-4</v>
      </c>
      <c r="I993" s="8">
        <f t="shared" si="108"/>
        <v>0.27247529476699989</v>
      </c>
      <c r="J993" s="22">
        <f>'Parameters and Results'!$B$10*J992 + (1-'Parameters and Results'!$B$10)*Data!J993^2</f>
        <v>2.1758721780177787E-6</v>
      </c>
      <c r="K993" s="8">
        <f t="shared" si="109"/>
        <v>2.3323122529036386E-2</v>
      </c>
      <c r="L993" s="22">
        <f>'Parameters and Results'!$B$10*L992 + (1-'Parameters and Results'!$B$10)*Data!K993^2</f>
        <v>3.3332954446996E-4</v>
      </c>
      <c r="M993" s="8">
        <f t="shared" si="110"/>
        <v>0.2886734939641844</v>
      </c>
      <c r="N993" s="8">
        <f>Data!I993*$I$3023/I993</f>
        <v>-8.1078998566505873E-3</v>
      </c>
      <c r="O993" s="8">
        <f>Data!J993*$K$3023/K993</f>
        <v>-1.4123392078333363E-3</v>
      </c>
      <c r="P993" s="8">
        <f t="shared" si="111"/>
        <v>-9.5202390644839232E-3</v>
      </c>
    </row>
    <row r="994" spans="1:16" x14ac:dyDescent="0.2">
      <c r="A994" s="3">
        <v>36545</v>
      </c>
      <c r="B994" s="22">
        <f>'Parameters and Results'!$B$10*'Volatility and Adjustment a)'!B993 + (1-'Parameters and Results'!$B$10)*Data!F994^2</f>
        <v>1.8612927095589847E-4</v>
      </c>
      <c r="C994" s="8">
        <f t="shared" si="105"/>
        <v>0.21571350847588247</v>
      </c>
      <c r="D994" s="22">
        <f>'Parameters and Results'!$B$10*'Volatility and Adjustment a)'!D993 + (1-'Parameters and Results'!$B$10)*Data!G994^2</f>
        <v>1.5477410645130973E-4</v>
      </c>
      <c r="E994" s="8">
        <f t="shared" si="106"/>
        <v>0.19670670200282306</v>
      </c>
      <c r="F994" s="22">
        <f>'Parameters and Results'!$B$10*'Volatility and Adjustment a)'!F993 + (1-'Parameters and Results'!$B$10)*Data!H994^2</f>
        <v>2.4932855472109527E-5</v>
      </c>
      <c r="G994" s="8">
        <f t="shared" si="107"/>
        <v>7.89507053041794E-2</v>
      </c>
      <c r="H994" s="22">
        <f>'Parameters and Results'!$B$10*H993 + (1-'Parameters and Results'!$B$10)*Data!I994^2</f>
        <v>2.9664038162328379E-4</v>
      </c>
      <c r="I994" s="8">
        <f t="shared" si="108"/>
        <v>0.27232351239990449</v>
      </c>
      <c r="J994" s="22">
        <f>'Parameters and Results'!$B$10*J993 + (1-'Parameters and Results'!$B$10)*Data!J994^2</f>
        <v>2.2439569924898581E-6</v>
      </c>
      <c r="K994" s="8">
        <f t="shared" si="109"/>
        <v>2.3685211591253825E-2</v>
      </c>
      <c r="L994" s="22">
        <f>'Parameters and Results'!$B$10*L993 + (1-'Parameters and Results'!$B$10)*Data!K994^2</f>
        <v>3.3474347007442896E-4</v>
      </c>
      <c r="M994" s="8">
        <f t="shared" si="110"/>
        <v>0.28928509729781665</v>
      </c>
      <c r="N994" s="8">
        <f>Data!I994*$I$3023/I994</f>
        <v>-1.7944384727821255E-2</v>
      </c>
      <c r="O994" s="8">
        <f>Data!J994*$K$3023/K994</f>
        <v>-2.3863572620487624E-3</v>
      </c>
      <c r="P994" s="8">
        <f t="shared" si="111"/>
        <v>-2.0330741989870019E-2</v>
      </c>
    </row>
    <row r="995" spans="1:16" x14ac:dyDescent="0.2">
      <c r="A995" s="3">
        <v>36546</v>
      </c>
      <c r="B995" s="22">
        <f>'Parameters and Results'!$B$10*'Volatility and Adjustment a)'!B994 + (1-'Parameters and Results'!$B$10)*Data!F995^2</f>
        <v>1.7497009234861621E-4</v>
      </c>
      <c r="C995" s="8">
        <f t="shared" si="105"/>
        <v>0.20914713262952961</v>
      </c>
      <c r="D995" s="22">
        <f>'Parameters and Results'!$B$10*'Volatility and Adjustment a)'!D994 + (1-'Parameters and Results'!$B$10)*Data!G995^2</f>
        <v>1.4599805169217069E-4</v>
      </c>
      <c r="E995" s="8">
        <f t="shared" si="106"/>
        <v>0.19104845700251724</v>
      </c>
      <c r="F995" s="22">
        <f>'Parameters and Results'!$B$10*'Volatility and Adjustment a)'!F994 + (1-'Parameters and Results'!$B$10)*Data!H995^2</f>
        <v>2.3691002904453978E-5</v>
      </c>
      <c r="G995" s="8">
        <f t="shared" si="107"/>
        <v>7.6959409600863588E-2</v>
      </c>
      <c r="H995" s="22">
        <f>'Parameters and Results'!$B$10*H994 + (1-'Parameters and Results'!$B$10)*Data!I995^2</f>
        <v>2.7905988320952148E-4</v>
      </c>
      <c r="I995" s="8">
        <f t="shared" si="108"/>
        <v>0.26413059421880752</v>
      </c>
      <c r="J995" s="22">
        <f>'Parameters and Results'!$B$10*J994 + (1-'Parameters and Results'!$B$10)*Data!J995^2</f>
        <v>2.1321902614008586E-6</v>
      </c>
      <c r="K995" s="8">
        <f t="shared" si="109"/>
        <v>2.3087822880259078E-2</v>
      </c>
      <c r="L995" s="22">
        <f>'Parameters and Results'!$B$10*L994 + (1-'Parameters and Results'!$B$10)*Data!K995^2</f>
        <v>3.1475846096600657E-4</v>
      </c>
      <c r="M995" s="8">
        <f t="shared" si="110"/>
        <v>0.28051669333838519</v>
      </c>
      <c r="N995" s="8">
        <f>Data!I995*$I$3023/I995</f>
        <v>-2.0653044786700754E-3</v>
      </c>
      <c r="O995" s="8">
        <f>Data!J995*$K$3023/K995</f>
        <v>8.3069029370559753E-4</v>
      </c>
      <c r="P995" s="8">
        <f t="shared" si="111"/>
        <v>-1.234614184964478E-3</v>
      </c>
    </row>
    <row r="996" spans="1:16" x14ac:dyDescent="0.2">
      <c r="A996" s="3">
        <v>36549</v>
      </c>
      <c r="B996" s="22">
        <f>'Parameters and Results'!$B$10*'Volatility and Adjustment a)'!B995 + (1-'Parameters and Results'!$B$10)*Data!F996^2</f>
        <v>1.6613496320109426E-4</v>
      </c>
      <c r="C996" s="8">
        <f t="shared" si="105"/>
        <v>0.20379828458618968</v>
      </c>
      <c r="D996" s="22">
        <f>'Parameters and Results'!$B$10*'Volatility and Adjustment a)'!D995 + (1-'Parameters and Results'!$B$10)*Data!G996^2</f>
        <v>1.8435418666853574E-4</v>
      </c>
      <c r="E996" s="8">
        <f t="shared" si="106"/>
        <v>0.21468243213438293</v>
      </c>
      <c r="F996" s="22">
        <f>'Parameters and Results'!$B$10*'Volatility and Adjustment a)'!F995 + (1-'Parameters and Results'!$B$10)*Data!H996^2</f>
        <v>2.232587949761118E-5</v>
      </c>
      <c r="G996" s="8">
        <f t="shared" si="107"/>
        <v>7.4709235536195892E-2</v>
      </c>
      <c r="H996" s="22">
        <f>'Parameters and Results'!$B$10*H995 + (1-'Parameters and Results'!$B$10)*Data!I996^2</f>
        <v>2.6896349351960956E-4</v>
      </c>
      <c r="I996" s="8">
        <f t="shared" si="108"/>
        <v>0.25930845219526183</v>
      </c>
      <c r="J996" s="22">
        <f>'Parameters and Results'!$B$10*J995 + (1-'Parameters and Results'!$B$10)*Data!J996^2</f>
        <v>2.0093291547850069E-6</v>
      </c>
      <c r="K996" s="8">
        <f t="shared" si="109"/>
        <v>2.2412770660858772E-2</v>
      </c>
      <c r="L996" s="22">
        <f>'Parameters and Results'!$B$10*L995 + (1-'Parameters and Results'!$B$10)*Data!K996^2</f>
        <v>3.0289239650012394E-4</v>
      </c>
      <c r="M996" s="8">
        <f t="shared" si="110"/>
        <v>0.27517830424114287</v>
      </c>
      <c r="N996" s="8">
        <f>Data!I996*$I$3023/I996</f>
        <v>-1.1618567632703775E-2</v>
      </c>
      <c r="O996" s="8">
        <f>Data!J996*$K$3023/K996</f>
        <v>-4.0290640212434188E-4</v>
      </c>
      <c r="P996" s="8">
        <f t="shared" si="111"/>
        <v>-1.2021474034828117E-2</v>
      </c>
    </row>
    <row r="997" spans="1:16" x14ac:dyDescent="0.2">
      <c r="A997" s="3">
        <v>36550</v>
      </c>
      <c r="B997" s="22">
        <f>'Parameters and Results'!$B$10*'Volatility and Adjustment a)'!B996 + (1-'Parameters and Results'!$B$10)*Data!F997^2</f>
        <v>1.7291369583760175E-4</v>
      </c>
      <c r="C997" s="8">
        <f t="shared" si="105"/>
        <v>0.20791446308374134</v>
      </c>
      <c r="D997" s="22">
        <f>'Parameters and Results'!$B$10*'Volatility and Adjustment a)'!D996 + (1-'Parameters and Results'!$B$10)*Data!G997^2</f>
        <v>1.7548653339756487E-4</v>
      </c>
      <c r="E997" s="8">
        <f t="shared" si="106"/>
        <v>0.20945556414044297</v>
      </c>
      <c r="F997" s="22">
        <f>'Parameters and Results'!$B$10*'Volatility and Adjustment a)'!F996 + (1-'Parameters and Results'!$B$10)*Data!H997^2</f>
        <v>2.1304525352940795E-5</v>
      </c>
      <c r="G997" s="8">
        <f t="shared" si="107"/>
        <v>7.2980348986800544E-2</v>
      </c>
      <c r="H997" s="22">
        <f>'Parameters and Results'!$B$10*H996 + (1-'Parameters and Results'!$B$10)*Data!I997^2</f>
        <v>2.6055947697462001E-4</v>
      </c>
      <c r="I997" s="8">
        <f t="shared" si="108"/>
        <v>0.2552251344277342</v>
      </c>
      <c r="J997" s="22">
        <f>'Parameters and Results'!$B$10*J996 + (1-'Parameters and Results'!$B$10)*Data!J997^2</f>
        <v>1.9174072817646722E-6</v>
      </c>
      <c r="K997" s="8">
        <f t="shared" si="109"/>
        <v>2.1894104696040168E-2</v>
      </c>
      <c r="L997" s="22">
        <f>'Parameters and Results'!$B$10*L996 + (1-'Parameters and Results'!$B$10)*Data!K997^2</f>
        <v>2.9154005167499573E-4</v>
      </c>
      <c r="M997" s="8">
        <f t="shared" si="110"/>
        <v>0.26997224471924691</v>
      </c>
      <c r="N997" s="8">
        <f>Data!I997*$I$3023/I997</f>
        <v>-1.2732761811082542E-2</v>
      </c>
      <c r="O997" s="8">
        <f>Data!J997*$K$3023/K997</f>
        <v>9.8022485978138717E-4</v>
      </c>
      <c r="P997" s="8">
        <f t="shared" si="111"/>
        <v>-1.1752536951301155E-2</v>
      </c>
    </row>
    <row r="998" spans="1:16" x14ac:dyDescent="0.2">
      <c r="A998" s="3">
        <v>36551</v>
      </c>
      <c r="B998" s="22">
        <f>'Parameters and Results'!$B$10*'Volatility and Adjustment a)'!B997 + (1-'Parameters and Results'!$B$10)*Data!F998^2</f>
        <v>1.7799147241279731E-4</v>
      </c>
      <c r="C998" s="8">
        <f t="shared" si="105"/>
        <v>0.21094517795673673</v>
      </c>
      <c r="D998" s="22">
        <f>'Parameters and Results'!$B$10*'Volatility and Adjustment a)'!D997 + (1-'Parameters and Results'!$B$10)*Data!G998^2</f>
        <v>1.6602664294333637E-4</v>
      </c>
      <c r="E998" s="8">
        <f t="shared" si="106"/>
        <v>0.20373183535185191</v>
      </c>
      <c r="F998" s="22">
        <f>'Parameters and Results'!$B$10*'Volatility and Adjustment a)'!F997 + (1-'Parameters and Results'!$B$10)*Data!H998^2</f>
        <v>2.1706865641746498E-5</v>
      </c>
      <c r="G998" s="8">
        <f t="shared" si="107"/>
        <v>7.3666250145074066E-2</v>
      </c>
      <c r="H998" s="22">
        <f>'Parameters and Results'!$B$10*H997 + (1-'Parameters and Results'!$B$10)*Data!I998^2</f>
        <v>2.5322727302522642E-4</v>
      </c>
      <c r="I998" s="8">
        <f t="shared" si="108"/>
        <v>0.25160846221124322</v>
      </c>
      <c r="J998" s="22">
        <f>'Parameters and Results'!$B$10*J997 + (1-'Parameters and Results'!$B$10)*Data!J998^2</f>
        <v>1.9536179077571857E-6</v>
      </c>
      <c r="K998" s="8">
        <f t="shared" si="109"/>
        <v>2.2099875043522225E-2</v>
      </c>
      <c r="L998" s="22">
        <f>'Parameters and Results'!$B$10*L997 + (1-'Parameters and Results'!$B$10)*Data!K998^2</f>
        <v>2.8474136039308639E-4</v>
      </c>
      <c r="M998" s="8">
        <f t="shared" si="110"/>
        <v>0.26680580971611467</v>
      </c>
      <c r="N998" s="8">
        <f>Data!I998*$I$3023/I998</f>
        <v>1.3381330126376526E-2</v>
      </c>
      <c r="O998" s="8">
        <f>Data!J998*$K$3023/K998</f>
        <v>2.2317607793839911E-3</v>
      </c>
      <c r="P998" s="8">
        <f t="shared" si="111"/>
        <v>1.5613090905760517E-2</v>
      </c>
    </row>
    <row r="999" spans="1:16" x14ac:dyDescent="0.2">
      <c r="A999" s="3">
        <v>36552</v>
      </c>
      <c r="B999" s="22">
        <f>'Parameters and Results'!$B$10*'Volatility and Adjustment a)'!B998 + (1-'Parameters and Results'!$B$10)*Data!F999^2</f>
        <v>1.7356124439348825E-4</v>
      </c>
      <c r="C999" s="8">
        <f t="shared" si="105"/>
        <v>0.20830341115395123</v>
      </c>
      <c r="D999" s="22">
        <f>'Parameters and Results'!$B$10*'Volatility and Adjustment a)'!D998 + (1-'Parameters and Results'!$B$10)*Data!G999^2</f>
        <v>1.5699942730614899E-4</v>
      </c>
      <c r="E999" s="8">
        <f t="shared" si="106"/>
        <v>0.19811576622403693</v>
      </c>
      <c r="F999" s="22">
        <f>'Parameters and Results'!$B$10*'Volatility and Adjustment a)'!F998 + (1-'Parameters and Results'!$B$10)*Data!H999^2</f>
        <v>2.0633475447237265E-5</v>
      </c>
      <c r="G999" s="8">
        <f t="shared" si="107"/>
        <v>7.1821785426215326E-2</v>
      </c>
      <c r="H999" s="22">
        <f>'Parameters and Results'!$B$10*H998 + (1-'Parameters and Results'!$B$10)*Data!I999^2</f>
        <v>2.4080715294293959E-4</v>
      </c>
      <c r="I999" s="8">
        <f t="shared" si="108"/>
        <v>0.24536052705301825</v>
      </c>
      <c r="J999" s="22">
        <f>'Parameters and Results'!$B$10*J998 + (1-'Parameters and Results'!$B$10)*Data!J999^2</f>
        <v>1.8570127902513547E-6</v>
      </c>
      <c r="K999" s="8">
        <f t="shared" si="109"/>
        <v>2.1546535627864603E-2</v>
      </c>
      <c r="L999" s="22">
        <f>'Parameters and Results'!$B$10*L998 + (1-'Parameters and Results'!$B$10)*Data!K999^2</f>
        <v>2.7092920195910454E-4</v>
      </c>
      <c r="M999" s="8">
        <f t="shared" si="110"/>
        <v>0.26025429965665531</v>
      </c>
      <c r="N999" s="8">
        <f>Data!I999*$I$3023/I999</f>
        <v>7.93159349236453E-3</v>
      </c>
      <c r="O999" s="8">
        <f>Data!J999*$K$3023/K999</f>
        <v>8.4501547151296025E-4</v>
      </c>
      <c r="P999" s="8">
        <f t="shared" si="111"/>
        <v>8.77660896387749E-3</v>
      </c>
    </row>
    <row r="1000" spans="1:16" x14ac:dyDescent="0.2">
      <c r="A1000" s="3">
        <v>36553</v>
      </c>
      <c r="B1000" s="22">
        <f>'Parameters and Results'!$B$10*'Volatility and Adjustment a)'!B999 + (1-'Parameters and Results'!$B$10)*Data!F1000^2</f>
        <v>1.6939683005533774E-4</v>
      </c>
      <c r="C1000" s="8">
        <f t="shared" si="105"/>
        <v>0.20578923080140621</v>
      </c>
      <c r="D1000" s="22">
        <f>'Parameters and Results'!$B$10*'Volatility and Adjustment a)'!D999 + (1-'Parameters and Results'!$B$10)*Data!G1000^2</f>
        <v>1.9408605685941477E-4</v>
      </c>
      <c r="E1000" s="8">
        <f t="shared" si="106"/>
        <v>0.22027599554843394</v>
      </c>
      <c r="F1000" s="22">
        <f>'Parameters and Results'!$B$10*'Volatility and Adjustment a)'!F999 + (1-'Parameters and Results'!$B$10)*Data!H1000^2</f>
        <v>2.4690698678591764E-5</v>
      </c>
      <c r="G1000" s="8">
        <f t="shared" si="107"/>
        <v>7.8566371111614547E-2</v>
      </c>
      <c r="H1000" s="22">
        <f>'Parameters and Results'!$B$10*H999 + (1-'Parameters and Results'!$B$10)*Data!I1000^2</f>
        <v>2.6081492802021065E-4</v>
      </c>
      <c r="I1000" s="8">
        <f t="shared" si="108"/>
        <v>0.25535021442139549</v>
      </c>
      <c r="J1000" s="22">
        <f>'Parameters and Results'!$B$10*J999 + (1-'Parameters and Results'!$B$10)*Data!J1000^2</f>
        <v>2.2221628810732599E-6</v>
      </c>
      <c r="K1000" s="8">
        <f t="shared" si="109"/>
        <v>2.3569911333484371E-2</v>
      </c>
      <c r="L1000" s="22">
        <f>'Parameters and Results'!$B$10*L999 + (1-'Parameters and Results'!$B$10)*Data!K1000^2</f>
        <v>2.8150170206013564E-4</v>
      </c>
      <c r="M1000" s="8">
        <f t="shared" si="110"/>
        <v>0.26528366989891011</v>
      </c>
      <c r="N1000" s="8">
        <f>Data!I1000*$I$3023/I1000</f>
        <v>-2.6862552182964454E-2</v>
      </c>
      <c r="O1000" s="8">
        <f>Data!J1000*$K$3023/K1000</f>
        <v>3.7143967552157073E-3</v>
      </c>
      <c r="P1000" s="8">
        <f t="shared" si="111"/>
        <v>-2.3148155427748746E-2</v>
      </c>
    </row>
    <row r="1001" spans="1:16" x14ac:dyDescent="0.2">
      <c r="A1001" s="3">
        <v>36556</v>
      </c>
      <c r="B1001" s="22">
        <f>'Parameters and Results'!$B$10*'Volatility and Adjustment a)'!B1000 + (1-'Parameters and Results'!$B$10)*Data!F1001^2</f>
        <v>1.7645309820013148E-4</v>
      </c>
      <c r="C1001" s="8">
        <f t="shared" si="105"/>
        <v>0.21003160369342722</v>
      </c>
      <c r="D1001" s="22">
        <f>'Parameters and Results'!$B$10*'Volatility and Adjustment a)'!D1000 + (1-'Parameters and Results'!$B$10)*Data!G1001^2</f>
        <v>2.1965614705933908E-4</v>
      </c>
      <c r="E1001" s="8">
        <f t="shared" si="106"/>
        <v>0.23433744208904128</v>
      </c>
      <c r="F1001" s="22">
        <f>'Parameters and Results'!$B$10*'Volatility and Adjustment a)'!F1000 + (1-'Parameters and Results'!$B$10)*Data!H1001^2</f>
        <v>2.3388586363424199E-5</v>
      </c>
      <c r="G1001" s="8">
        <f t="shared" si="107"/>
        <v>7.646663710963135E-2</v>
      </c>
      <c r="H1001" s="22">
        <f>'Parameters and Results'!$B$10*H1000 + (1-'Parameters and Results'!$B$10)*Data!I1001^2</f>
        <v>2.4527944106819102E-4</v>
      </c>
      <c r="I1001" s="8">
        <f t="shared" si="108"/>
        <v>0.24762847224632259</v>
      </c>
      <c r="J1001" s="22">
        <f>'Parameters and Results'!$B$10*J1000 + (1-'Parameters and Results'!$B$10)*Data!J1001^2</f>
        <v>2.1049727727081789E-6</v>
      </c>
      <c r="K1001" s="8">
        <f t="shared" si="109"/>
        <v>2.2939991132889408E-2</v>
      </c>
      <c r="L1001" s="22">
        <f>'Parameters and Results'!$B$10*L1000 + (1-'Parameters and Results'!$B$10)*Data!K1001^2</f>
        <v>2.6465558247627168E-4</v>
      </c>
      <c r="M1001" s="8">
        <f t="shared" si="110"/>
        <v>0.25722343520579133</v>
      </c>
      <c r="N1001" s="8">
        <f>Data!I1001*$I$3023/I1001</f>
        <v>-1.5891776411111936E-3</v>
      </c>
      <c r="O1001" s="8">
        <f>Data!J1001*$K$3023/K1001</f>
        <v>7.0232237488210172E-4</v>
      </c>
      <c r="P1001" s="8">
        <f t="shared" si="111"/>
        <v>-8.8685526622909192E-4</v>
      </c>
    </row>
    <row r="1002" spans="1:16" x14ac:dyDescent="0.2">
      <c r="A1002" s="3">
        <v>36557</v>
      </c>
      <c r="B1002" s="22">
        <f>'Parameters and Results'!$B$10*'Volatility and Adjustment a)'!B1001 + (1-'Parameters and Results'!$B$10)*Data!F1002^2</f>
        <v>1.6662934440442388E-4</v>
      </c>
      <c r="C1002" s="8">
        <f t="shared" si="105"/>
        <v>0.2041012888276455</v>
      </c>
      <c r="D1002" s="22">
        <f>'Parameters and Results'!$B$10*'Volatility and Adjustment a)'!D1001 + (1-'Parameters and Results'!$B$10)*Data!G1002^2</f>
        <v>2.1318241868526291E-4</v>
      </c>
      <c r="E1002" s="8">
        <f t="shared" si="106"/>
        <v>0.23085840827510642</v>
      </c>
      <c r="F1002" s="22">
        <f>'Parameters and Results'!$B$10*'Volatility and Adjustment a)'!F1001 + (1-'Parameters and Results'!$B$10)*Data!H1002^2</f>
        <v>2.2220367778029748E-5</v>
      </c>
      <c r="G1002" s="8">
        <f t="shared" si="107"/>
        <v>7.4532489187651832E-2</v>
      </c>
      <c r="H1002" s="22">
        <f>'Parameters and Results'!$B$10*H1001 + (1-'Parameters and Results'!$B$10)*Data!I1002^2</f>
        <v>2.3524068702617367E-4</v>
      </c>
      <c r="I1002" s="8">
        <f t="shared" si="108"/>
        <v>0.24250808596115597</v>
      </c>
      <c r="J1002" s="22">
        <f>'Parameters and Results'!$B$10*J1001 + (1-'Parameters and Results'!$B$10)*Data!J1002^2</f>
        <v>1.9998331000226781E-6</v>
      </c>
      <c r="K1002" s="8">
        <f t="shared" si="109"/>
        <v>2.2359746756295554E-2</v>
      </c>
      <c r="L1002" s="22">
        <f>'Parameters and Results'!$B$10*L1001 + (1-'Parameters and Results'!$B$10)*Data!K1002^2</f>
        <v>2.541046423933346E-4</v>
      </c>
      <c r="M1002" s="8">
        <f t="shared" si="110"/>
        <v>0.25204396560587133</v>
      </c>
      <c r="N1002" s="8">
        <f>Data!I1002*$I$3023/I1002</f>
        <v>1.0422076193810432E-2</v>
      </c>
      <c r="O1002" s="8">
        <f>Data!J1002*$K$3023/K1002</f>
        <v>8.250115792752563E-4</v>
      </c>
      <c r="P1002" s="8">
        <f t="shared" si="111"/>
        <v>1.1247087773085689E-2</v>
      </c>
    </row>
    <row r="1003" spans="1:16" x14ac:dyDescent="0.2">
      <c r="A1003" s="3">
        <v>36558</v>
      </c>
      <c r="B1003" s="22">
        <f>'Parameters and Results'!$B$10*'Volatility and Adjustment a)'!B1002 + (1-'Parameters and Results'!$B$10)*Data!F1003^2</f>
        <v>1.5684587217652346E-4</v>
      </c>
      <c r="C1003" s="8">
        <f t="shared" si="105"/>
        <v>0.19801885779927847</v>
      </c>
      <c r="D1003" s="22">
        <f>'Parameters and Results'!$B$10*'Volatility and Adjustment a)'!D1002 + (1-'Parameters and Results'!$B$10)*Data!G1003^2</f>
        <v>2.0039224703855314E-4</v>
      </c>
      <c r="E1003" s="8">
        <f t="shared" si="106"/>
        <v>0.22382596310445821</v>
      </c>
      <c r="F1003" s="22">
        <f>'Parameters and Results'!$B$10*'Volatility and Adjustment a)'!F1002 + (1-'Parameters and Results'!$B$10)*Data!H1003^2</f>
        <v>2.2760919119908315E-5</v>
      </c>
      <c r="G1003" s="8">
        <f t="shared" si="107"/>
        <v>7.543361173891304E-2</v>
      </c>
      <c r="H1003" s="22">
        <f>'Parameters and Results'!$B$10*H1002 + (1-'Parameters and Results'!$B$10)*Data!I1003^2</f>
        <v>2.2127836975627935E-4</v>
      </c>
      <c r="I1003" s="8">
        <f t="shared" si="108"/>
        <v>0.23520117439985253</v>
      </c>
      <c r="J1003" s="22">
        <f>'Parameters and Results'!$B$10*J1002 + (1-'Parameters and Results'!$B$10)*Data!J1003^2</f>
        <v>2.0484827207917492E-6</v>
      </c>
      <c r="K1003" s="8">
        <f t="shared" si="109"/>
        <v>2.2630083521673915E-2</v>
      </c>
      <c r="L1003" s="22">
        <f>'Parameters and Results'!$B$10*L1002 + (1-'Parameters and Results'!$B$10)*Data!K1003^2</f>
        <v>2.3949946550077088E-4</v>
      </c>
      <c r="M1003" s="8">
        <f t="shared" si="110"/>
        <v>0.24469341301962488</v>
      </c>
      <c r="N1003" s="8">
        <f>Data!I1003*$I$3023/I1003</f>
        <v>1.9378006431484364E-3</v>
      </c>
      <c r="O1003" s="8">
        <f>Data!J1003*$K$3023/K1003</f>
        <v>2.3013153409064766E-3</v>
      </c>
      <c r="P1003" s="8">
        <f t="shared" si="111"/>
        <v>4.239115984054913E-3</v>
      </c>
    </row>
    <row r="1004" spans="1:16" x14ac:dyDescent="0.2">
      <c r="A1004" s="3">
        <v>36559</v>
      </c>
      <c r="B1004" s="22">
        <f>'Parameters and Results'!$B$10*'Volatility and Adjustment a)'!B1003 + (1-'Parameters and Results'!$B$10)*Data!F1004^2</f>
        <v>1.4813091557911207E-4</v>
      </c>
      <c r="C1004" s="8">
        <f t="shared" si="105"/>
        <v>0.19243889652244947</v>
      </c>
      <c r="D1004" s="22">
        <f>'Parameters and Results'!$B$10*'Volatility and Adjustment a)'!D1003 + (1-'Parameters and Results'!$B$10)*Data!G1004^2</f>
        <v>1.9587545534860098E-4</v>
      </c>
      <c r="E1004" s="8">
        <f t="shared" si="106"/>
        <v>0.22128909561284363</v>
      </c>
      <c r="F1004" s="22">
        <f>'Parameters and Results'!$B$10*'Volatility and Adjustment a)'!F1003 + (1-'Parameters and Results'!$B$10)*Data!H1004^2</f>
        <v>2.168085436150932E-5</v>
      </c>
      <c r="G1004" s="8">
        <f t="shared" si="107"/>
        <v>7.3622099877532224E-2</v>
      </c>
      <c r="H1004" s="22">
        <f>'Parameters and Results'!$B$10*H1003 + (1-'Parameters and Results'!$B$10)*Data!I1004^2</f>
        <v>2.1288307753251703E-4</v>
      </c>
      <c r="I1004" s="8">
        <f t="shared" si="108"/>
        <v>0.23069627084790351</v>
      </c>
      <c r="J1004" s="22">
        <f>'Parameters and Results'!$B$10*J1003 + (1-'Parameters and Results'!$B$10)*Data!J1004^2</f>
        <v>1.9512768925358397E-6</v>
      </c>
      <c r="K1004" s="8">
        <f t="shared" si="109"/>
        <v>2.2086629963259673E-2</v>
      </c>
      <c r="L1004" s="22">
        <f>'Parameters and Results'!$B$10*L1003 + (1-'Parameters and Results'!$B$10)*Data!K1004^2</f>
        <v>2.3074503861481068E-4</v>
      </c>
      <c r="M1004" s="8">
        <f t="shared" si="110"/>
        <v>0.24017964038132514</v>
      </c>
      <c r="N1004" s="8">
        <f>Data!I1004*$I$3023/I1004</f>
        <v>1.1191333804458536E-2</v>
      </c>
      <c r="O1004" s="8">
        <f>Data!J1004*$K$3023/K1004</f>
        <v>9.2054726575959095E-4</v>
      </c>
      <c r="P1004" s="8">
        <f t="shared" si="111"/>
        <v>1.2111881070218126E-2</v>
      </c>
    </row>
    <row r="1005" spans="1:16" x14ac:dyDescent="0.2">
      <c r="A1005" s="3">
        <v>36560</v>
      </c>
      <c r="B1005" s="22">
        <f>'Parameters and Results'!$B$10*'Volatility and Adjustment a)'!B1004 + (1-'Parameters and Results'!$B$10)*Data!F1005^2</f>
        <v>1.6900651700739466E-4</v>
      </c>
      <c r="C1005" s="8">
        <f t="shared" si="105"/>
        <v>0.20555201106252566</v>
      </c>
      <c r="D1005" s="22">
        <f>'Parameters and Results'!$B$10*'Volatility and Adjustment a)'!D1004 + (1-'Parameters and Results'!$B$10)*Data!G1005^2</f>
        <v>1.8413357007549067E-4</v>
      </c>
      <c r="E1005" s="8">
        <f t="shared" si="106"/>
        <v>0.21455393848371246</v>
      </c>
      <c r="F1005" s="22">
        <f>'Parameters and Results'!$B$10*'Volatility and Adjustment a)'!F1004 + (1-'Parameters and Results'!$B$10)*Data!H1005^2</f>
        <v>2.3226627859612541E-5</v>
      </c>
      <c r="G1005" s="8">
        <f t="shared" si="107"/>
        <v>7.620142364092114E-2</v>
      </c>
      <c r="H1005" s="22">
        <f>'Parameters and Results'!$B$10*H1004 + (1-'Parameters and Results'!$B$10)*Data!I1005^2</f>
        <v>2.2343268861932587E-4</v>
      </c>
      <c r="I1005" s="8">
        <f t="shared" si="108"/>
        <v>0.23634333532983634</v>
      </c>
      <c r="J1005" s="22">
        <f>'Parameters and Results'!$B$10*J1004 + (1-'Parameters and Results'!$B$10)*Data!J1005^2</f>
        <v>2.0903965073651293E-6</v>
      </c>
      <c r="K1005" s="8">
        <f t="shared" si="109"/>
        <v>2.2860427092276345E-2</v>
      </c>
      <c r="L1005" s="22">
        <f>'Parameters and Results'!$B$10*L1004 + (1-'Parameters and Results'!$B$10)*Data!K1005^2</f>
        <v>2.3559029974921814E-4</v>
      </c>
      <c r="M1005" s="8">
        <f t="shared" si="110"/>
        <v>0.24268822579042548</v>
      </c>
      <c r="N1005" s="8">
        <f>Data!I1005*$I$3023/I1005</f>
        <v>-2.387783047841811E-2</v>
      </c>
      <c r="O1005" s="8">
        <f>Data!J1005*$K$3023/K1005</f>
        <v>2.8079186733445233E-3</v>
      </c>
      <c r="P1005" s="8">
        <f t="shared" si="111"/>
        <v>-2.1069911805073588E-2</v>
      </c>
    </row>
    <row r="1006" spans="1:16" x14ac:dyDescent="0.2">
      <c r="A1006" s="3">
        <v>36563</v>
      </c>
      <c r="B1006" s="22">
        <f>'Parameters and Results'!$B$10*'Volatility and Adjustment a)'!B1005 + (1-'Parameters and Results'!$B$10)*Data!F1006^2</f>
        <v>1.6585635535558971E-4</v>
      </c>
      <c r="C1006" s="8">
        <f t="shared" si="105"/>
        <v>0.20362732832038391</v>
      </c>
      <c r="D1006" s="22">
        <f>'Parameters and Results'!$B$10*'Volatility and Adjustment a)'!D1005 + (1-'Parameters and Results'!$B$10)*Data!G1006^2</f>
        <v>1.730860557120546E-4</v>
      </c>
      <c r="E1006" s="8">
        <f t="shared" si="106"/>
        <v>0.2080180615427748</v>
      </c>
      <c r="F1006" s="22">
        <f>'Parameters and Results'!$B$10*'Volatility and Adjustment a)'!F1005 + (1-'Parameters and Results'!$B$10)*Data!H1006^2</f>
        <v>2.183397760985403E-5</v>
      </c>
      <c r="G1006" s="8">
        <f t="shared" si="107"/>
        <v>7.3881624254367256E-2</v>
      </c>
      <c r="H1006" s="22">
        <f>'Parameters and Results'!$B$10*H1005 + (1-'Parameters and Results'!$B$10)*Data!I1006^2</f>
        <v>2.154346264604413E-4</v>
      </c>
      <c r="I1006" s="8">
        <f t="shared" si="108"/>
        <v>0.23207467896155823</v>
      </c>
      <c r="J1006" s="22">
        <f>'Parameters and Results'!$B$10*J1005 + (1-'Parameters and Results'!$B$10)*Data!J1006^2</f>
        <v>1.9650579848868635E-6</v>
      </c>
      <c r="K1006" s="8">
        <f t="shared" si="109"/>
        <v>2.216448727631018E-2</v>
      </c>
      <c r="L1006" s="22">
        <f>'Parameters and Results'!$B$10*L1005 + (1-'Parameters and Results'!$B$10)*Data!K1006^2</f>
        <v>2.2690581362576156E-4</v>
      </c>
      <c r="M1006" s="8">
        <f t="shared" si="110"/>
        <v>0.23817315845082207</v>
      </c>
      <c r="N1006" s="8">
        <f>Data!I1006*$I$3023/I1006</f>
        <v>-1.1709445144943325E-2</v>
      </c>
      <c r="O1006" s="8">
        <f>Data!J1006*$K$3023/K1006</f>
        <v>-5.283451866508737E-5</v>
      </c>
      <c r="P1006" s="8">
        <f t="shared" si="111"/>
        <v>-1.1762279663608413E-2</v>
      </c>
    </row>
    <row r="1007" spans="1:16" x14ac:dyDescent="0.2">
      <c r="A1007" s="3">
        <v>36564</v>
      </c>
      <c r="B1007" s="22">
        <f>'Parameters and Results'!$B$10*'Volatility and Adjustment a)'!B1006 + (1-'Parameters and Results'!$B$10)*Data!F1007^2</f>
        <v>1.995148519464726E-4</v>
      </c>
      <c r="C1007" s="8">
        <f t="shared" si="105"/>
        <v>0.22333542707465412</v>
      </c>
      <c r="D1007" s="22">
        <f>'Parameters and Results'!$B$10*'Volatility and Adjustment a)'!D1006 + (1-'Parameters and Results'!$B$10)*Data!G1007^2</f>
        <v>1.7162910695110069E-4</v>
      </c>
      <c r="E1007" s="8">
        <f t="shared" si="106"/>
        <v>0.2071407172377637</v>
      </c>
      <c r="F1007" s="22">
        <f>'Parameters and Results'!$B$10*'Volatility and Adjustment a)'!F1006 + (1-'Parameters and Results'!$B$10)*Data!H1007^2</f>
        <v>2.879650062663112E-5</v>
      </c>
      <c r="G1007" s="8">
        <f t="shared" si="107"/>
        <v>8.4847658521952043E-2</v>
      </c>
      <c r="H1007" s="22">
        <f>'Parameters and Results'!$B$10*H1006 + (1-'Parameters and Results'!$B$10)*Data!I1007^2</f>
        <v>2.5714772524088058E-4</v>
      </c>
      <c r="I1007" s="8">
        <f t="shared" si="108"/>
        <v>0.25354867641188772</v>
      </c>
      <c r="J1007" s="22">
        <f>'Parameters and Results'!$B$10*J1006 + (1-'Parameters and Results'!$B$10)*Data!J1007^2</f>
        <v>2.591685056396802E-6</v>
      </c>
      <c r="K1007" s="8">
        <f t="shared" si="109"/>
        <v>2.5454297556585615E-2</v>
      </c>
      <c r="L1007" s="22">
        <f>'Parameters and Results'!$B$10*L1006 + (1-'Parameters and Results'!$B$10)*Data!K1007^2</f>
        <v>2.5591891270382967E-4</v>
      </c>
      <c r="M1007" s="8">
        <f t="shared" si="110"/>
        <v>0.25294214393010395</v>
      </c>
      <c r="N1007" s="8">
        <f>Data!I1007*$I$3023/I1007</f>
        <v>3.4067518994612869E-2</v>
      </c>
      <c r="O1007" s="8">
        <f>Data!J1007*$K$3023/K1007</f>
        <v>-4.2989524731034357E-3</v>
      </c>
      <c r="P1007" s="8">
        <f t="shared" si="111"/>
        <v>2.9768566521509433E-2</v>
      </c>
    </row>
    <row r="1008" spans="1:16" x14ac:dyDescent="0.2">
      <c r="A1008" s="3">
        <v>36565</v>
      </c>
      <c r="B1008" s="22">
        <f>'Parameters and Results'!$B$10*'Volatility and Adjustment a)'!B1007 + (1-'Parameters and Results'!$B$10)*Data!F1008^2</f>
        <v>1.8886821836340382E-4</v>
      </c>
      <c r="C1008" s="8">
        <f t="shared" si="105"/>
        <v>0.21729485633776735</v>
      </c>
      <c r="D1008" s="22">
        <f>'Parameters and Results'!$B$10*'Volatility and Adjustment a)'!D1007 + (1-'Parameters and Results'!$B$10)*Data!G1008^2</f>
        <v>1.8787991096521337E-4</v>
      </c>
      <c r="E1008" s="8">
        <f t="shared" si="106"/>
        <v>0.2167255816494752</v>
      </c>
      <c r="F1008" s="22">
        <f>'Parameters and Results'!$B$10*'Volatility and Adjustment a)'!F1007 + (1-'Parameters and Results'!$B$10)*Data!H1008^2</f>
        <v>2.7091829118052611E-5</v>
      </c>
      <c r="G1008" s="8">
        <f t="shared" si="107"/>
        <v>8.2297978587041576E-2</v>
      </c>
      <c r="H1008" s="22">
        <f>'Parameters and Results'!$B$10*H1007 + (1-'Parameters and Results'!$B$10)*Data!I1008^2</f>
        <v>2.4487107381388157E-4</v>
      </c>
      <c r="I1008" s="8">
        <f t="shared" si="108"/>
        <v>0.24742224728886122</v>
      </c>
      <c r="J1008" s="22">
        <f>'Parameters and Results'!$B$10*J1007 + (1-'Parameters and Results'!$B$10)*Data!J1008^2</f>
        <v>2.4382646206247364E-6</v>
      </c>
      <c r="K1008" s="8">
        <f t="shared" si="109"/>
        <v>2.4689393576112478E-2</v>
      </c>
      <c r="L1008" s="22">
        <f>'Parameters and Results'!$B$10*L1007 + (1-'Parameters and Results'!$B$10)*Data!K1008^2</f>
        <v>2.4388004236820967E-4</v>
      </c>
      <c r="M1008" s="8">
        <f t="shared" si="110"/>
        <v>0.24692106145902665</v>
      </c>
      <c r="N1008" s="8">
        <f>Data!I1008*$I$3023/I1008</f>
        <v>-8.3853028057937762E-3</v>
      </c>
      <c r="O1008" s="8">
        <f>Data!J1008*$K$3023/K1008</f>
        <v>-2.3430061551839689E-4</v>
      </c>
      <c r="P1008" s="8">
        <f t="shared" si="111"/>
        <v>-8.6196034213121726E-3</v>
      </c>
    </row>
    <row r="1009" spans="1:16" x14ac:dyDescent="0.2">
      <c r="A1009" s="3">
        <v>36566</v>
      </c>
      <c r="B1009" s="22">
        <f>'Parameters and Results'!$B$10*'Volatility and Adjustment a)'!B1008 + (1-'Parameters and Results'!$B$10)*Data!F1009^2</f>
        <v>1.794534841652759E-4</v>
      </c>
      <c r="C1009" s="8">
        <f t="shared" si="105"/>
        <v>0.21180975199768062</v>
      </c>
      <c r="D1009" s="22">
        <f>'Parameters and Results'!$B$10*'Volatility and Adjustment a)'!D1008 + (1-'Parameters and Results'!$B$10)*Data!G1009^2</f>
        <v>1.7739348725981681E-4</v>
      </c>
      <c r="E1009" s="8">
        <f t="shared" si="106"/>
        <v>0.21059053116166976</v>
      </c>
      <c r="F1009" s="22">
        <f>'Parameters and Results'!$B$10*'Volatility and Adjustment a)'!F1008 + (1-'Parameters and Results'!$B$10)*Data!H1009^2</f>
        <v>2.6246350706866145E-5</v>
      </c>
      <c r="G1009" s="8">
        <f t="shared" si="107"/>
        <v>8.1003627552823435E-2</v>
      </c>
      <c r="H1009" s="22">
        <f>'Parameters and Results'!$B$10*H1008 + (1-'Parameters and Results'!$B$10)*Data!I1009^2</f>
        <v>2.307157210478803E-4</v>
      </c>
      <c r="I1009" s="8">
        <f t="shared" si="108"/>
        <v>0.24016438175127067</v>
      </c>
      <c r="J1009" s="22">
        <f>'Parameters and Results'!$B$10*J1008 + (1-'Parameters and Results'!$B$10)*Data!J1009^2</f>
        <v>2.3621715636179545E-6</v>
      </c>
      <c r="K1009" s="8">
        <f t="shared" si="109"/>
        <v>2.4301088265847037E-2</v>
      </c>
      <c r="L1009" s="22">
        <f>'Parameters and Results'!$B$10*L1008 + (1-'Parameters and Results'!$B$10)*Data!K1009^2</f>
        <v>2.2946606208445409E-4</v>
      </c>
      <c r="M1009" s="8">
        <f t="shared" si="110"/>
        <v>0.23951308006268368</v>
      </c>
      <c r="N1009" s="8">
        <f>Data!I1009*$I$3023/I1009</f>
        <v>-3.5652714607701209E-3</v>
      </c>
      <c r="O1009" s="8">
        <f>Data!J1009*$K$3023/K1009</f>
        <v>1.3827193984290698E-3</v>
      </c>
      <c r="P1009" s="8">
        <f t="shared" si="111"/>
        <v>-2.1825520623410511E-3</v>
      </c>
    </row>
    <row r="1010" spans="1:16" x14ac:dyDescent="0.2">
      <c r="A1010" s="3">
        <v>36567</v>
      </c>
      <c r="B1010" s="22">
        <f>'Parameters and Results'!$B$10*'Volatility and Adjustment a)'!B1009 + (1-'Parameters and Results'!$B$10)*Data!F1010^2</f>
        <v>1.802290060687886E-4</v>
      </c>
      <c r="C1010" s="8">
        <f t="shared" si="105"/>
        <v>0.21226693458284349</v>
      </c>
      <c r="D1010" s="22">
        <f>'Parameters and Results'!$B$10*'Volatility and Adjustment a)'!D1009 + (1-'Parameters and Results'!$B$10)*Data!G1010^2</f>
        <v>1.9369676013688533E-4</v>
      </c>
      <c r="E1010" s="8">
        <f t="shared" si="106"/>
        <v>0.22005497048288034</v>
      </c>
      <c r="F1010" s="22">
        <f>'Parameters and Results'!$B$10*'Volatility and Adjustment a)'!F1009 + (1-'Parameters and Results'!$B$10)*Data!H1010^2</f>
        <v>2.8885321968126489E-5</v>
      </c>
      <c r="G1010" s="8">
        <f t="shared" si="107"/>
        <v>8.4978411917566582E-2</v>
      </c>
      <c r="H1010" s="22">
        <f>'Parameters and Results'!$B$10*H1009 + (1-'Parameters and Results'!$B$10)*Data!I1010^2</f>
        <v>2.502342365548264E-4</v>
      </c>
      <c r="I1010" s="8">
        <f t="shared" si="108"/>
        <v>0.25011709085687567</v>
      </c>
      <c r="J1010" s="22">
        <f>'Parameters and Results'!$B$10*J1009 + (1-'Parameters and Results'!$B$10)*Data!J1010^2</f>
        <v>2.5996789771313855E-6</v>
      </c>
      <c r="K1010" s="8">
        <f t="shared" si="109"/>
        <v>2.5493523575269982E-2</v>
      </c>
      <c r="L1010" s="22">
        <f>'Parameters and Results'!$B$10*L1009 + (1-'Parameters and Results'!$B$10)*Data!K1010^2</f>
        <v>2.4232488644885866E-4</v>
      </c>
      <c r="M1010" s="8">
        <f t="shared" si="110"/>
        <v>0.2461325285536527</v>
      </c>
      <c r="N1010" s="8">
        <f>Data!I1010*$I$3023/I1010</f>
        <v>-2.6985404349880927E-2</v>
      </c>
      <c r="O1010" s="8">
        <f>Data!J1010*$K$3023/K1010</f>
        <v>3.0634330236423688E-3</v>
      </c>
      <c r="P1010" s="8">
        <f t="shared" si="111"/>
        <v>-2.3921971326238557E-2</v>
      </c>
    </row>
    <row r="1011" spans="1:16" x14ac:dyDescent="0.2">
      <c r="A1011" s="3">
        <v>36570</v>
      </c>
      <c r="B1011" s="22">
        <f>'Parameters and Results'!$B$10*'Volatility and Adjustment a)'!B1010 + (1-'Parameters and Results'!$B$10)*Data!F1011^2</f>
        <v>1.9423851072691365E-4</v>
      </c>
      <c r="C1011" s="8">
        <f t="shared" si="105"/>
        <v>0.22036249154910281</v>
      </c>
      <c r="D1011" s="22">
        <f>'Parameters and Results'!$B$10*'Volatility and Adjustment a)'!D1010 + (1-'Parameters and Results'!$B$10)*Data!G1011^2</f>
        <v>1.8232243402919378E-4</v>
      </c>
      <c r="E1011" s="8">
        <f t="shared" si="106"/>
        <v>0.21349615572018724</v>
      </c>
      <c r="F1011" s="22">
        <f>'Parameters and Results'!$B$10*'Volatility and Adjustment a)'!F1010 + (1-'Parameters and Results'!$B$10)*Data!H1011^2</f>
        <v>2.741044661559719E-5</v>
      </c>
      <c r="G1011" s="8">
        <f t="shared" si="107"/>
        <v>8.278050286087478E-2</v>
      </c>
      <c r="H1011" s="22">
        <f>'Parameters and Results'!$B$10*H1010 + (1-'Parameters and Results'!$B$10)*Data!I1011^2</f>
        <v>2.5195540808871814E-4</v>
      </c>
      <c r="I1011" s="8">
        <f t="shared" si="108"/>
        <v>0.25097579967435013</v>
      </c>
      <c r="J1011" s="22">
        <f>'Parameters and Results'!$B$10*J1010 + (1-'Parameters and Results'!$B$10)*Data!J1011^2</f>
        <v>2.4669401954037487E-6</v>
      </c>
      <c r="K1011" s="8">
        <f t="shared" si="109"/>
        <v>2.4834150858262443E-2</v>
      </c>
      <c r="L1011" s="22">
        <f>'Parameters and Results'!$B$10*L1010 + (1-'Parameters and Results'!$B$10)*Data!K1011^2</f>
        <v>2.4329652876079575E-4</v>
      </c>
      <c r="M1011" s="8">
        <f t="shared" si="110"/>
        <v>0.24662548974142745</v>
      </c>
      <c r="N1011" s="8">
        <f>Data!I1011*$I$3023/I1011</f>
        <v>-1.9047313197607888E-2</v>
      </c>
      <c r="O1011" s="8">
        <f>Data!J1011*$K$3023/K1011</f>
        <v>7.7851956215112185E-4</v>
      </c>
      <c r="P1011" s="8">
        <f t="shared" si="111"/>
        <v>-1.8268793635456766E-2</v>
      </c>
    </row>
    <row r="1012" spans="1:16" x14ac:dyDescent="0.2">
      <c r="A1012" s="3">
        <v>36571</v>
      </c>
      <c r="B1012" s="22">
        <f>'Parameters and Results'!$B$10*'Volatility and Adjustment a)'!B1011 + (1-'Parameters and Results'!$B$10)*Data!F1012^2</f>
        <v>1.8920194138283858E-4</v>
      </c>
      <c r="C1012" s="8">
        <f t="shared" si="105"/>
        <v>0.21748674751742839</v>
      </c>
      <c r="D1012" s="22">
        <f>'Parameters and Results'!$B$10*'Volatility and Adjustment a)'!D1011 + (1-'Parameters and Results'!$B$10)*Data!G1012^2</f>
        <v>1.7589829075311442E-4</v>
      </c>
      <c r="E1012" s="8">
        <f t="shared" si="106"/>
        <v>0.2097011508987936</v>
      </c>
      <c r="F1012" s="22">
        <f>'Parameters and Results'!$B$10*'Volatility and Adjustment a)'!F1011 + (1-'Parameters and Results'!$B$10)*Data!H1012^2</f>
        <v>2.6618073042033645E-5</v>
      </c>
      <c r="G1012" s="8">
        <f t="shared" si="107"/>
        <v>8.1575230680080893E-2</v>
      </c>
      <c r="H1012" s="22">
        <f>'Parameters and Results'!$B$10*H1011 + (1-'Parameters and Results'!$B$10)*Data!I1012^2</f>
        <v>2.3805577070973527E-4</v>
      </c>
      <c r="I1012" s="8">
        <f t="shared" si="108"/>
        <v>0.24395479638128417</v>
      </c>
      <c r="J1012" s="22">
        <f>'Parameters and Results'!$B$10*J1011 + (1-'Parameters and Results'!$B$10)*Data!J1012^2</f>
        <v>2.3956265737830296E-6</v>
      </c>
      <c r="K1012" s="8">
        <f t="shared" si="109"/>
        <v>2.4472569204024276E-2</v>
      </c>
      <c r="L1012" s="22">
        <f>'Parameters and Results'!$B$10*L1011 + (1-'Parameters and Results'!$B$10)*Data!K1012^2</f>
        <v>2.3060435519837709E-4</v>
      </c>
      <c r="M1012" s="8">
        <f t="shared" si="110"/>
        <v>0.24010641140876324</v>
      </c>
      <c r="N1012" s="8">
        <f>Data!I1012*$I$3023/I1012</f>
        <v>-5.2857701613259599E-3</v>
      </c>
      <c r="O1012" s="8">
        <f>Data!J1012*$K$3023/K1012</f>
        <v>-1.4351870752120275E-3</v>
      </c>
      <c r="P1012" s="8">
        <f t="shared" si="111"/>
        <v>-6.7209572365379876E-3</v>
      </c>
    </row>
    <row r="1013" spans="1:16" x14ac:dyDescent="0.2">
      <c r="A1013" s="3">
        <v>36572</v>
      </c>
      <c r="B1013" s="22">
        <f>'Parameters and Results'!$B$10*'Volatility and Adjustment a)'!B1012 + (1-'Parameters and Results'!$B$10)*Data!F1013^2</f>
        <v>2.1071316276788545E-4</v>
      </c>
      <c r="C1013" s="8">
        <f t="shared" si="105"/>
        <v>0.22951751717891025</v>
      </c>
      <c r="D1013" s="22">
        <f>'Parameters and Results'!$B$10*'Volatility and Adjustment a)'!D1012 + (1-'Parameters and Results'!$B$10)*Data!G1013^2</f>
        <v>1.7172137947371043E-4</v>
      </c>
      <c r="E1013" s="8">
        <f t="shared" si="106"/>
        <v>0.20719639202560361</v>
      </c>
      <c r="F1013" s="22">
        <f>'Parameters and Results'!$B$10*'Volatility and Adjustment a)'!F1012 + (1-'Parameters and Results'!$B$10)*Data!H1013^2</f>
        <v>2.6920623263240209E-5</v>
      </c>
      <c r="G1013" s="8">
        <f t="shared" si="107"/>
        <v>8.2037526875266373E-2</v>
      </c>
      <c r="H1013" s="22">
        <f>'Parameters and Results'!$B$10*H1012 + (1-'Parameters and Results'!$B$10)*Data!I1013^2</f>
        <v>2.3711265423086218E-4</v>
      </c>
      <c r="I1013" s="8">
        <f t="shared" si="108"/>
        <v>0.24347107334900289</v>
      </c>
      <c r="J1013" s="22">
        <f>'Parameters and Results'!$B$10*J1012 + (1-'Parameters and Results'!$B$10)*Data!J1013^2</f>
        <v>2.4228560936916202E-6</v>
      </c>
      <c r="K1013" s="8">
        <f t="shared" si="109"/>
        <v>2.4611258062579917E-2</v>
      </c>
      <c r="L1013" s="22">
        <f>'Parameters and Results'!$B$10*L1012 + (1-'Parameters and Results'!$B$10)*Data!K1013^2</f>
        <v>2.2725886656432985E-4</v>
      </c>
      <c r="M1013" s="8">
        <f t="shared" si="110"/>
        <v>0.23835837858376716</v>
      </c>
      <c r="N1013" s="8">
        <f>Data!I1013*$I$3023/I1013</f>
        <v>1.7530086815927957E-2</v>
      </c>
      <c r="O1013" s="8">
        <f>Data!J1013*$K$3023/K1013</f>
        <v>-2.1306149765577685E-3</v>
      </c>
      <c r="P1013" s="8">
        <f t="shared" si="111"/>
        <v>1.5399471839370189E-2</v>
      </c>
    </row>
    <row r="1014" spans="1:16" x14ac:dyDescent="0.2">
      <c r="A1014" s="3">
        <v>36573</v>
      </c>
      <c r="B1014" s="22">
        <f>'Parameters and Results'!$B$10*'Volatility and Adjustment a)'!B1013 + (1-'Parameters and Results'!$B$10)*Data!F1014^2</f>
        <v>2.040931224939553E-4</v>
      </c>
      <c r="C1014" s="8">
        <f t="shared" si="105"/>
        <v>0.22588333409857583</v>
      </c>
      <c r="D1014" s="22">
        <f>'Parameters and Results'!$B$10*'Volatility and Adjustment a)'!D1013 + (1-'Parameters and Results'!$B$10)*Data!G1014^2</f>
        <v>1.6142893842704313E-4</v>
      </c>
      <c r="E1014" s="8">
        <f t="shared" si="106"/>
        <v>0.200891101362805</v>
      </c>
      <c r="F1014" s="22">
        <f>'Parameters and Results'!$B$10*'Volatility and Adjustment a)'!F1013 + (1-'Parameters and Results'!$B$10)*Data!H1014^2</f>
        <v>2.5328692087121609E-5</v>
      </c>
      <c r="G1014" s="8">
        <f t="shared" si="107"/>
        <v>7.9574952226064213E-2</v>
      </c>
      <c r="H1014" s="22">
        <f>'Parameters and Results'!$B$10*H1013 + (1-'Parameters and Results'!$B$10)*Data!I1014^2</f>
        <v>2.2774170242932304E-4</v>
      </c>
      <c r="I1014" s="8">
        <f t="shared" si="108"/>
        <v>0.23861145321910002</v>
      </c>
      <c r="J1014" s="22">
        <f>'Parameters and Results'!$B$10*J1013 + (1-'Parameters and Results'!$B$10)*Data!J1014^2</f>
        <v>2.2795822878409457E-6</v>
      </c>
      <c r="K1014" s="8">
        <f t="shared" si="109"/>
        <v>2.3872485667819267E-2</v>
      </c>
      <c r="L1014" s="22">
        <f>'Parameters and Results'!$B$10*L1013 + (1-'Parameters and Results'!$B$10)*Data!K1014^2</f>
        <v>2.1827939462852356E-4</v>
      </c>
      <c r="M1014" s="8">
        <f t="shared" si="110"/>
        <v>0.23360190208371781</v>
      </c>
      <c r="N1014" s="8">
        <f>Data!I1014*$I$3023/I1014</f>
        <v>1.0791684134485854E-2</v>
      </c>
      <c r="O1014" s="8">
        <f>Data!J1014*$K$3023/K1014</f>
        <v>-2.4329995589455922E-4</v>
      </c>
      <c r="P1014" s="8">
        <f t="shared" si="111"/>
        <v>1.0548384178591295E-2</v>
      </c>
    </row>
    <row r="1015" spans="1:16" x14ac:dyDescent="0.2">
      <c r="A1015" s="3">
        <v>36574</v>
      </c>
      <c r="B1015" s="22">
        <f>'Parameters and Results'!$B$10*'Volatility and Adjustment a)'!B1014 + (1-'Parameters and Results'!$B$10)*Data!F1015^2</f>
        <v>1.949234982594187E-4</v>
      </c>
      <c r="C1015" s="8">
        <f t="shared" si="105"/>
        <v>0.22075070682753131</v>
      </c>
      <c r="D1015" s="22">
        <f>'Parameters and Results'!$B$10*'Volatility and Adjustment a)'!D1014 + (1-'Parameters and Results'!$B$10)*Data!G1015^2</f>
        <v>2.0883570820267593E-4</v>
      </c>
      <c r="E1015" s="8">
        <f t="shared" si="106"/>
        <v>0.22849272866038645</v>
      </c>
      <c r="F1015" s="22">
        <f>'Parameters and Results'!$B$10*'Volatility and Adjustment a)'!F1014 + (1-'Parameters and Results'!$B$10)*Data!H1015^2</f>
        <v>2.4827744905495073E-5</v>
      </c>
      <c r="G1015" s="8">
        <f t="shared" si="107"/>
        <v>7.8784111509705865E-2</v>
      </c>
      <c r="H1015" s="22">
        <f>'Parameters and Results'!$B$10*H1014 + (1-'Parameters and Results'!$B$10)*Data!I1015^2</f>
        <v>2.4560351148166534E-4</v>
      </c>
      <c r="I1015" s="8">
        <f t="shared" si="108"/>
        <v>0.24779200525928261</v>
      </c>
      <c r="J1015" s="22">
        <f>'Parameters and Results'!$B$10*J1014 + (1-'Parameters and Results'!$B$10)*Data!J1015^2</f>
        <v>2.2344970414945573E-6</v>
      </c>
      <c r="K1015" s="8">
        <f t="shared" si="109"/>
        <v>2.3635233452911762E-2</v>
      </c>
      <c r="L1015" s="22">
        <f>'Parameters and Results'!$B$10*L1014 + (1-'Parameters and Results'!$B$10)*Data!K1015^2</f>
        <v>2.3340025672539543E-4</v>
      </c>
      <c r="M1015" s="8">
        <f t="shared" si="110"/>
        <v>0.24155757943262485</v>
      </c>
      <c r="N1015" s="8">
        <f>Data!I1015*$I$3023/I1015</f>
        <v>-2.6478847067686617E-2</v>
      </c>
      <c r="O1015" s="8">
        <f>Data!J1015*$K$3023/K1015</f>
        <v>1.6247362003980182E-3</v>
      </c>
      <c r="P1015" s="8">
        <f t="shared" si="111"/>
        <v>-2.4854110867288597E-2</v>
      </c>
    </row>
    <row r="1016" spans="1:16" x14ac:dyDescent="0.2">
      <c r="A1016" s="3">
        <v>36578</v>
      </c>
      <c r="B1016" s="22">
        <f>'Parameters and Results'!$B$10*'Volatility and Adjustment a)'!B1015 + (1-'Parameters and Results'!$B$10)*Data!F1016^2</f>
        <v>2.1977915987772339E-4</v>
      </c>
      <c r="C1016" s="8">
        <f t="shared" si="105"/>
        <v>0.23440305025624314</v>
      </c>
      <c r="D1016" s="22">
        <f>'Parameters and Results'!$B$10*'Volatility and Adjustment a)'!D1015 + (1-'Parameters and Results'!$B$10)*Data!G1016^2</f>
        <v>1.9752414075477635E-4</v>
      </c>
      <c r="E1016" s="8">
        <f t="shared" si="106"/>
        <v>0.22221844025349041</v>
      </c>
      <c r="F1016" s="22">
        <f>'Parameters and Results'!$B$10*'Volatility and Adjustment a)'!F1015 + (1-'Parameters and Results'!$B$10)*Data!H1016^2</f>
        <v>3.0945591956558528E-5</v>
      </c>
      <c r="G1016" s="8">
        <f t="shared" si="107"/>
        <v>8.7956796150949201E-2</v>
      </c>
      <c r="H1016" s="22">
        <f>'Parameters and Results'!$B$10*H1015 + (1-'Parameters and Results'!$B$10)*Data!I1016^2</f>
        <v>2.5290026671003169E-4</v>
      </c>
      <c r="I1016" s="8">
        <f t="shared" si="108"/>
        <v>0.25144595180178964</v>
      </c>
      <c r="J1016" s="22">
        <f>'Parameters and Results'!$B$10*J1015 + (1-'Parameters and Results'!$B$10)*Data!J1016^2</f>
        <v>2.7851032760902686E-6</v>
      </c>
      <c r="K1016" s="8">
        <f t="shared" si="109"/>
        <v>2.6387038845284764E-2</v>
      </c>
      <c r="L1016" s="22">
        <f>'Parameters and Results'!$B$10*L1015 + (1-'Parameters and Results'!$B$10)*Data!K1016^2</f>
        <v>2.498818802658753E-4</v>
      </c>
      <c r="M1016" s="8">
        <f t="shared" si="110"/>
        <v>0.24994093315515334</v>
      </c>
      <c r="N1016" s="8">
        <f>Data!I1016*$I$3023/I1016</f>
        <v>-2.1814316790384685E-2</v>
      </c>
      <c r="O1016" s="8">
        <f>Data!J1016*$K$3023/K1016</f>
        <v>-3.9768060700946101E-3</v>
      </c>
      <c r="P1016" s="8">
        <f t="shared" si="111"/>
        <v>-2.5791122860479295E-2</v>
      </c>
    </row>
    <row r="1017" spans="1:16" x14ac:dyDescent="0.2">
      <c r="A1017" s="3">
        <v>36579</v>
      </c>
      <c r="B1017" s="22">
        <f>'Parameters and Results'!$B$10*'Volatility and Adjustment a)'!B1016 + (1-'Parameters and Results'!$B$10)*Data!F1017^2</f>
        <v>2.3377752433153162E-4</v>
      </c>
      <c r="C1017" s="8">
        <f t="shared" si="105"/>
        <v>0.24175272714673335</v>
      </c>
      <c r="D1017" s="22">
        <f>'Parameters and Results'!$B$10*'Volatility and Adjustment a)'!D1016 + (1-'Parameters and Results'!$B$10)*Data!G1017^2</f>
        <v>1.8803991177179924E-4</v>
      </c>
      <c r="E1017" s="8">
        <f t="shared" si="106"/>
        <v>0.21681784507496105</v>
      </c>
      <c r="F1017" s="22">
        <f>'Parameters and Results'!$B$10*'Volatility and Adjustment a)'!F1016 + (1-'Parameters and Results'!$B$10)*Data!H1017^2</f>
        <v>3.2309508143252091E-5</v>
      </c>
      <c r="G1017" s="8">
        <f t="shared" si="107"/>
        <v>8.987422898591689E-2</v>
      </c>
      <c r="H1017" s="22">
        <f>'Parameters and Results'!$B$10*H1016 + (1-'Parameters and Results'!$B$10)*Data!I1017^2</f>
        <v>2.6681096295630516E-4</v>
      </c>
      <c r="I1017" s="8">
        <f t="shared" si="108"/>
        <v>0.25826873744043488</v>
      </c>
      <c r="J1017" s="22">
        <f>'Parameters and Results'!$B$10*J1016 + (1-'Parameters and Results'!$B$10)*Data!J1017^2</f>
        <v>2.9078557328926894E-6</v>
      </c>
      <c r="K1017" s="8">
        <f t="shared" si="109"/>
        <v>2.6962268695775071E-2</v>
      </c>
      <c r="L1017" s="22">
        <f>'Parameters and Results'!$B$10*L1016 + (1-'Parameters and Results'!$B$10)*Data!K1017^2</f>
        <v>2.7007058769793531E-4</v>
      </c>
      <c r="M1017" s="8">
        <f t="shared" si="110"/>
        <v>0.25984158043793498</v>
      </c>
      <c r="N1017" s="8">
        <f>Data!I1017*$I$3023/I1017</f>
        <v>2.4401151911009375E-2</v>
      </c>
      <c r="O1017" s="8">
        <f>Data!J1017*$K$3023/K1017</f>
        <v>2.5323235955581965E-3</v>
      </c>
      <c r="P1017" s="8">
        <f t="shared" si="111"/>
        <v>2.6933475506567571E-2</v>
      </c>
    </row>
    <row r="1018" spans="1:16" x14ac:dyDescent="0.2">
      <c r="A1018" s="3">
        <v>36580</v>
      </c>
      <c r="B1018" s="22">
        <f>'Parameters and Results'!$B$10*'Volatility and Adjustment a)'!B1017 + (1-'Parameters and Results'!$B$10)*Data!F1018^2</f>
        <v>2.2503692783195679E-4</v>
      </c>
      <c r="C1018" s="8">
        <f t="shared" si="105"/>
        <v>0.23719028639046161</v>
      </c>
      <c r="D1018" s="22">
        <f>'Parameters and Results'!$B$10*'Volatility and Adjustment a)'!D1017 + (1-'Parameters and Results'!$B$10)*Data!G1018^2</f>
        <v>1.7847474705409046E-4</v>
      </c>
      <c r="E1018" s="8">
        <f t="shared" si="106"/>
        <v>0.21123135838109505</v>
      </c>
      <c r="F1018" s="22">
        <f>'Parameters and Results'!$B$10*'Volatility and Adjustment a)'!F1017 + (1-'Parameters and Results'!$B$10)*Data!H1018^2</f>
        <v>3.1390093741477853E-5</v>
      </c>
      <c r="G1018" s="8">
        <f t="shared" si="107"/>
        <v>8.8586248568101489E-2</v>
      </c>
      <c r="H1018" s="22">
        <f>'Parameters and Results'!$B$10*H1017 + (1-'Parameters and Results'!$B$10)*Data!I1018^2</f>
        <v>2.5819734529952085E-4</v>
      </c>
      <c r="I1018" s="8">
        <f t="shared" si="108"/>
        <v>0.25406561421192009</v>
      </c>
      <c r="J1018" s="22">
        <f>'Parameters and Results'!$B$10*J1017 + (1-'Parameters and Results'!$B$10)*Data!J1018^2</f>
        <v>2.8251084367330075E-6</v>
      </c>
      <c r="K1018" s="8">
        <f t="shared" si="109"/>
        <v>2.6575874570430452E-2</v>
      </c>
      <c r="L1018" s="22">
        <f>'Parameters and Results'!$B$10*L1017 + (1-'Parameters and Results'!$B$10)*Data!K1018^2</f>
        <v>2.5970593353800856E-4</v>
      </c>
      <c r="M1018" s="8">
        <f t="shared" si="110"/>
        <v>0.25480675694436</v>
      </c>
      <c r="N1018" s="8">
        <f>Data!I1018*$I$3023/I1018</f>
        <v>-1.250760504559203E-2</v>
      </c>
      <c r="O1018" s="8">
        <f>Data!J1018*$K$3023/K1018</f>
        <v>1.4452285741662608E-3</v>
      </c>
      <c r="P1018" s="8">
        <f t="shared" si="111"/>
        <v>-1.1062376471425769E-2</v>
      </c>
    </row>
    <row r="1019" spans="1:16" x14ac:dyDescent="0.2">
      <c r="A1019" s="3">
        <v>36581</v>
      </c>
      <c r="B1019" s="22">
        <f>'Parameters and Results'!$B$10*'Volatility and Adjustment a)'!B1018 + (1-'Parameters and Results'!$B$10)*Data!F1019^2</f>
        <v>2.3123607306203635E-4</v>
      </c>
      <c r="C1019" s="8">
        <f t="shared" si="105"/>
        <v>0.24043506039159324</v>
      </c>
      <c r="D1019" s="22">
        <f>'Parameters and Results'!$B$10*'Volatility and Adjustment a)'!D1018 + (1-'Parameters and Results'!$B$10)*Data!G1019^2</f>
        <v>1.811585476378921E-4</v>
      </c>
      <c r="E1019" s="8">
        <f t="shared" si="106"/>
        <v>0.21281362012209892</v>
      </c>
      <c r="F1019" s="22">
        <f>'Parameters and Results'!$B$10*'Volatility and Adjustment a)'!F1018 + (1-'Parameters and Results'!$B$10)*Data!H1019^2</f>
        <v>3.0764387008595803E-5</v>
      </c>
      <c r="G1019" s="8">
        <f t="shared" si="107"/>
        <v>8.7698898237942247E-2</v>
      </c>
      <c r="H1019" s="22">
        <f>'Parameters and Results'!$B$10*H1018 + (1-'Parameters and Results'!$B$10)*Data!I1019^2</f>
        <v>2.4634458867364017E-4</v>
      </c>
      <c r="I1019" s="8">
        <f t="shared" si="108"/>
        <v>0.24816556402613568</v>
      </c>
      <c r="J1019" s="22">
        <f>'Parameters and Results'!$B$10*J1018 + (1-'Parameters and Results'!$B$10)*Data!J1019^2</f>
        <v>2.7687948307736229E-6</v>
      </c>
      <c r="K1019" s="8">
        <f t="shared" si="109"/>
        <v>2.630966947138268E-2</v>
      </c>
      <c r="L1019" s="22">
        <f>'Parameters and Results'!$B$10*L1018 + (1-'Parameters and Results'!$B$10)*Data!K1019^2</f>
        <v>2.4915947203526639E-4</v>
      </c>
      <c r="M1019" s="8">
        <f t="shared" si="110"/>
        <v>0.24957938217893039</v>
      </c>
      <c r="N1019" s="8">
        <f>Data!I1019*$I$3023/I1019</f>
        <v>8.9826465298761815E-3</v>
      </c>
      <c r="O1019" s="8">
        <f>Data!J1019*$K$3023/K1019</f>
        <v>1.6217230917305887E-3</v>
      </c>
      <c r="P1019" s="8">
        <f t="shared" si="111"/>
        <v>1.060436962160677E-2</v>
      </c>
    </row>
    <row r="1020" spans="1:16" x14ac:dyDescent="0.2">
      <c r="A1020" s="3">
        <v>36584</v>
      </c>
      <c r="B1020" s="22">
        <f>'Parameters and Results'!$B$10*'Volatility and Adjustment a)'!B1019 + (1-'Parameters and Results'!$B$10)*Data!F1020^2</f>
        <v>2.3272856048344215E-4</v>
      </c>
      <c r="C1020" s="8">
        <f t="shared" si="105"/>
        <v>0.24120974300566828</v>
      </c>
      <c r="D1020" s="22">
        <f>'Parameters and Results'!$B$10*'Volatility and Adjustment a)'!D1019 + (1-'Parameters and Results'!$B$10)*Data!G1020^2</f>
        <v>1.7749242718785371E-4</v>
      </c>
      <c r="E1020" s="8">
        <f t="shared" si="106"/>
        <v>0.21064925064420104</v>
      </c>
      <c r="F1020" s="22">
        <f>'Parameters and Results'!$B$10*'Volatility and Adjustment a)'!F1019 + (1-'Parameters and Results'!$B$10)*Data!H1020^2</f>
        <v>2.9091072223027817E-5</v>
      </c>
      <c r="G1020" s="8">
        <f t="shared" si="107"/>
        <v>8.5280525653615394E-2</v>
      </c>
      <c r="H1020" s="22">
        <f>'Parameters and Results'!$B$10*H1019 + (1-'Parameters and Results'!$B$10)*Data!I1020^2</f>
        <v>2.354871442321825E-4</v>
      </c>
      <c r="I1020" s="8">
        <f t="shared" si="108"/>
        <v>0.24263508826640393</v>
      </c>
      <c r="J1020" s="22">
        <f>'Parameters and Results'!$B$10*J1019 + (1-'Parameters and Results'!$B$10)*Data!J1020^2</f>
        <v>2.6181965000725041E-6</v>
      </c>
      <c r="K1020" s="8">
        <f t="shared" si="109"/>
        <v>2.558415769608462E-2</v>
      </c>
      <c r="L1020" s="22">
        <f>'Parameters and Results'!$B$10*L1019 + (1-'Parameters and Results'!$B$10)*Data!K1020^2</f>
        <v>2.3864232481188568E-4</v>
      </c>
      <c r="M1020" s="8">
        <f t="shared" si="110"/>
        <v>0.24425515593938119</v>
      </c>
      <c r="N1020" s="8">
        <f>Data!I1020*$I$3023/I1020</f>
        <v>-9.5393352077242817E-3</v>
      </c>
      <c r="O1020" s="8">
        <f>Data!J1020*$K$3023/K1020</f>
        <v>-6.1771499307503215E-4</v>
      </c>
      <c r="P1020" s="8">
        <f t="shared" si="111"/>
        <v>-1.0157050200799314E-2</v>
      </c>
    </row>
    <row r="1021" spans="1:16" x14ac:dyDescent="0.2">
      <c r="A1021" s="3">
        <v>36585</v>
      </c>
      <c r="B1021" s="22">
        <f>'Parameters and Results'!$B$10*'Volatility and Adjustment a)'!B1020 + (1-'Parameters and Results'!$B$10)*Data!F1021^2</f>
        <v>2.4668173986652466E-4</v>
      </c>
      <c r="C1021" s="8">
        <f t="shared" si="105"/>
        <v>0.24833532766529851</v>
      </c>
      <c r="D1021" s="22">
        <f>'Parameters and Results'!$B$10*'Volatility and Adjustment a)'!D1020 + (1-'Parameters and Results'!$B$10)*Data!G1021^2</f>
        <v>1.7783478037539674E-4</v>
      </c>
      <c r="E1021" s="8">
        <f t="shared" si="106"/>
        <v>0.21085230635174276</v>
      </c>
      <c r="F1021" s="22">
        <f>'Parameters and Results'!$B$10*'Volatility and Adjustment a)'!F1020 + (1-'Parameters and Results'!$B$10)*Data!H1021^2</f>
        <v>3.3078214263444875E-5</v>
      </c>
      <c r="G1021" s="8">
        <f t="shared" si="107"/>
        <v>9.0937085756369052E-2</v>
      </c>
      <c r="H1021" s="22">
        <f>'Parameters and Results'!$B$10*H1020 + (1-'Parameters and Results'!$B$10)*Data!I1021^2</f>
        <v>2.6249097721176831E-4</v>
      </c>
      <c r="I1021" s="8">
        <f t="shared" si="108"/>
        <v>0.25616936644130983</v>
      </c>
      <c r="J1021" s="22">
        <f>'Parameters and Results'!$B$10*J1020 + (1-'Parameters and Results'!$B$10)*Data!J1021^2</f>
        <v>2.9770392837100393E-6</v>
      </c>
      <c r="K1021" s="8">
        <f t="shared" si="109"/>
        <v>2.7281125726910719E-2</v>
      </c>
      <c r="L1021" s="22">
        <f>'Parameters and Results'!$B$10*L1020 + (1-'Parameters and Results'!$B$10)*Data!K1021^2</f>
        <v>2.7518624312008647E-4</v>
      </c>
      <c r="M1021" s="8">
        <f t="shared" si="110"/>
        <v>0.26229098493852515</v>
      </c>
      <c r="N1021" s="8">
        <f>Data!I1021*$I$3023/I1021</f>
        <v>2.9256212809102216E-2</v>
      </c>
      <c r="O1021" s="8">
        <f>Data!J1021*$K$3023/K1021</f>
        <v>3.3390085237147114E-3</v>
      </c>
      <c r="P1021" s="8">
        <f t="shared" si="111"/>
        <v>3.2595221332816927E-2</v>
      </c>
    </row>
    <row r="1022" spans="1:16" x14ac:dyDescent="0.2">
      <c r="A1022" s="3">
        <v>36586</v>
      </c>
      <c r="B1022" s="22">
        <f>'Parameters and Results'!$B$10*'Volatility and Adjustment a)'!B1021 + (1-'Parameters and Results'!$B$10)*Data!F1022^2</f>
        <v>2.5835328511922154E-4</v>
      </c>
      <c r="C1022" s="8">
        <f t="shared" si="105"/>
        <v>0.25414232484929661</v>
      </c>
      <c r="D1022" s="22">
        <f>'Parameters and Results'!$B$10*'Volatility and Adjustment a)'!D1021 + (1-'Parameters and Results'!$B$10)*Data!G1022^2</f>
        <v>1.7235653718137764E-4</v>
      </c>
      <c r="E1022" s="8">
        <f t="shared" si="106"/>
        <v>0.20757922414187893</v>
      </c>
      <c r="F1022" s="22">
        <f>'Parameters and Results'!$B$10*'Volatility and Adjustment a)'!F1021 + (1-'Parameters and Results'!$B$10)*Data!H1022^2</f>
        <v>3.2235715418570961E-5</v>
      </c>
      <c r="G1022" s="8">
        <f t="shared" si="107"/>
        <v>8.9771536996103282E-2</v>
      </c>
      <c r="H1022" s="22">
        <f>'Parameters and Results'!$B$10*H1021 + (1-'Parameters and Results'!$B$10)*Data!I1022^2</f>
        <v>2.796021517224606E-4</v>
      </c>
      <c r="I1022" s="8">
        <f t="shared" si="108"/>
        <v>0.26438709864631282</v>
      </c>
      <c r="J1022" s="22">
        <f>'Parameters and Results'!$B$10*J1021 + (1-'Parameters and Results'!$B$10)*Data!J1022^2</f>
        <v>2.9012143876713872E-6</v>
      </c>
      <c r="K1022" s="8">
        <f t="shared" si="109"/>
        <v>2.6931461098830989E-2</v>
      </c>
      <c r="L1022" s="22">
        <f>'Parameters and Results'!$B$10*L1021 + (1-'Parameters and Results'!$B$10)*Data!K1022^2</f>
        <v>2.8796263752209561E-4</v>
      </c>
      <c r="M1022" s="8">
        <f t="shared" si="110"/>
        <v>0.26831075151868944</v>
      </c>
      <c r="N1022" s="8">
        <f>Data!I1022*$I$3023/I1022</f>
        <v>2.5336550519178002E-2</v>
      </c>
      <c r="O1022" s="8">
        <f>Data!J1022*$K$3023/K1022</f>
        <v>-1.5097803802281372E-3</v>
      </c>
      <c r="P1022" s="8">
        <f t="shared" si="111"/>
        <v>2.3826770138949866E-2</v>
      </c>
    </row>
    <row r="1023" spans="1:16" x14ac:dyDescent="0.2">
      <c r="A1023" s="3">
        <v>36587</v>
      </c>
      <c r="B1023" s="22">
        <f>'Parameters and Results'!$B$10*'Volatility and Adjustment a)'!B1022 + (1-'Parameters and Results'!$B$10)*Data!F1023^2</f>
        <v>2.4947031155099513E-4</v>
      </c>
      <c r="C1023" s="8">
        <f t="shared" si="105"/>
        <v>0.24973501534175938</v>
      </c>
      <c r="D1023" s="22">
        <f>'Parameters and Results'!$B$10*'Volatility and Adjustment a)'!D1022 + (1-'Parameters and Results'!$B$10)*Data!G1023^2</f>
        <v>1.6222309577934403E-4</v>
      </c>
      <c r="E1023" s="8">
        <f t="shared" si="106"/>
        <v>0.20138464177994311</v>
      </c>
      <c r="F1023" s="22">
        <f>'Parameters and Results'!$B$10*'Volatility and Adjustment a)'!F1022 + (1-'Parameters and Results'!$B$10)*Data!H1023^2</f>
        <v>3.1995960856183966E-5</v>
      </c>
      <c r="G1023" s="8">
        <f t="shared" si="107"/>
        <v>8.9437074046762016E-2</v>
      </c>
      <c r="H1023" s="22">
        <f>'Parameters and Results'!$B$10*H1022 + (1-'Parameters and Results'!$B$10)*Data!I1023^2</f>
        <v>2.6906235884316897E-4</v>
      </c>
      <c r="I1023" s="8">
        <f t="shared" si="108"/>
        <v>0.25935610598324504</v>
      </c>
      <c r="J1023" s="22">
        <f>'Parameters and Results'!$B$10*J1022 + (1-'Parameters and Results'!$B$10)*Data!J1023^2</f>
        <v>2.8796364770565572E-6</v>
      </c>
      <c r="K1023" s="8">
        <f t="shared" si="109"/>
        <v>2.6831122214028606E-2</v>
      </c>
      <c r="L1023" s="22">
        <f>'Parameters and Results'!$B$10*L1022 + (1-'Parameters and Results'!$B$10)*Data!K1023^2</f>
        <v>2.7902410507130371E-4</v>
      </c>
      <c r="M1023" s="8">
        <f t="shared" si="110"/>
        <v>0.2641136616455611</v>
      </c>
      <c r="N1023" s="8">
        <f>Data!I1023*$I$3023/I1023</f>
        <v>1.1251697979532268E-2</v>
      </c>
      <c r="O1023" s="8">
        <f>Data!J1023*$K$3023/K1023</f>
        <v>1.8457437062034388E-3</v>
      </c>
      <c r="P1023" s="8">
        <f t="shared" si="111"/>
        <v>1.3097441685735706E-2</v>
      </c>
    </row>
    <row r="1024" spans="1:16" x14ac:dyDescent="0.2">
      <c r="A1024" s="3">
        <v>36588</v>
      </c>
      <c r="B1024" s="22">
        <f>'Parameters and Results'!$B$10*'Volatility and Adjustment a)'!B1023 + (1-'Parameters and Results'!$B$10)*Data!F1024^2</f>
        <v>2.3891513382721607E-4</v>
      </c>
      <c r="C1024" s="8">
        <f t="shared" si="105"/>
        <v>0.24439472878277063</v>
      </c>
      <c r="D1024" s="22">
        <f>'Parameters and Results'!$B$10*'Volatility and Adjustment a)'!D1023 + (1-'Parameters and Results'!$B$10)*Data!G1024^2</f>
        <v>1.7564015550203729E-4</v>
      </c>
      <c r="E1024" s="8">
        <f t="shared" si="106"/>
        <v>0.20954722349749549</v>
      </c>
      <c r="F1024" s="22">
        <f>'Parameters and Results'!$B$10*'Volatility and Adjustment a)'!F1023 + (1-'Parameters and Results'!$B$10)*Data!H1024^2</f>
        <v>3.056367572524232E-5</v>
      </c>
      <c r="G1024" s="8">
        <f t="shared" si="107"/>
        <v>8.7412349993067795E-2</v>
      </c>
      <c r="H1024" s="22">
        <f>'Parameters and Results'!$B$10*H1023 + (1-'Parameters and Results'!$B$10)*Data!I1024^2</f>
        <v>2.7259971709909874E-4</v>
      </c>
      <c r="I1024" s="8">
        <f t="shared" si="108"/>
        <v>0.26105541418399025</v>
      </c>
      <c r="J1024" s="22">
        <f>'Parameters and Results'!$B$10*J1023 + (1-'Parameters and Results'!$B$10)*Data!J1024^2</f>
        <v>2.7507308152718093E-6</v>
      </c>
      <c r="K1024" s="8">
        <f t="shared" si="109"/>
        <v>2.6223704997920344E-2</v>
      </c>
      <c r="L1024" s="22">
        <f>'Parameters and Results'!$B$10*L1023 + (1-'Parameters and Results'!$B$10)*Data!K1024^2</f>
        <v>2.8014918056600588E-4</v>
      </c>
      <c r="M1024" s="8">
        <f t="shared" si="110"/>
        <v>0.2646456029135974</v>
      </c>
      <c r="N1024" s="8">
        <f>Data!I1024*$I$3023/I1024</f>
        <v>1.9858285917648516E-2</v>
      </c>
      <c r="O1024" s="8">
        <f>Data!J1024*$K$3023/K1024</f>
        <v>-1.012942451538869E-3</v>
      </c>
      <c r="P1024" s="8">
        <f t="shared" si="111"/>
        <v>1.8845343466109648E-2</v>
      </c>
    </row>
    <row r="1025" spans="1:16" x14ac:dyDescent="0.2">
      <c r="A1025" s="3">
        <v>36591</v>
      </c>
      <c r="B1025" s="22">
        <f>'Parameters and Results'!$B$10*'Volatility and Adjustment a)'!B1024 + (1-'Parameters and Results'!$B$10)*Data!F1025^2</f>
        <v>2.3366009461169509E-4</v>
      </c>
      <c r="C1025" s="8">
        <f t="shared" si="105"/>
        <v>0.24169200163208499</v>
      </c>
      <c r="D1025" s="22">
        <f>'Parameters and Results'!$B$10*'Volatility and Adjustment a)'!D1024 + (1-'Parameters and Results'!$B$10)*Data!G1025^2</f>
        <v>1.7489637747494793E-4</v>
      </c>
      <c r="E1025" s="8">
        <f t="shared" si="106"/>
        <v>0.2091030711604614</v>
      </c>
      <c r="F1025" s="22">
        <f>'Parameters and Results'!$B$10*'Volatility and Adjustment a)'!F1024 + (1-'Parameters and Results'!$B$10)*Data!H1025^2</f>
        <v>3.0197509452995519E-5</v>
      </c>
      <c r="G1025" s="8">
        <f t="shared" si="107"/>
        <v>8.6887153039151191E-2</v>
      </c>
      <c r="H1025" s="22">
        <f>'Parameters and Results'!$B$10*H1024 + (1-'Parameters and Results'!$B$10)*Data!I1025^2</f>
        <v>2.5713981880625677E-4</v>
      </c>
      <c r="I1025" s="8">
        <f t="shared" si="108"/>
        <v>0.25354477849398555</v>
      </c>
      <c r="J1025" s="22">
        <f>'Parameters and Results'!$B$10*J1024 + (1-'Parameters and Results'!$B$10)*Data!J1025^2</f>
        <v>2.7177758507695971E-6</v>
      </c>
      <c r="K1025" s="8">
        <f t="shared" si="109"/>
        <v>2.6066145911745359E-2</v>
      </c>
      <c r="L1025" s="22">
        <f>'Parameters and Results'!$B$10*L1024 + (1-'Parameters and Results'!$B$10)*Data!K1025^2</f>
        <v>2.650564813472824E-4</v>
      </c>
      <c r="M1025" s="8">
        <f t="shared" si="110"/>
        <v>0.25741818183030624</v>
      </c>
      <c r="N1025" s="8">
        <f>Data!I1025*$I$3023/I1025</f>
        <v>4.3628436582149044E-3</v>
      </c>
      <c r="O1025" s="8">
        <f>Data!J1025*$K$3023/K1025</f>
        <v>1.7682302381245196E-3</v>
      </c>
      <c r="P1025" s="8">
        <f t="shared" si="111"/>
        <v>6.1310738963394236E-3</v>
      </c>
    </row>
    <row r="1026" spans="1:16" x14ac:dyDescent="0.2">
      <c r="A1026" s="3">
        <v>36592</v>
      </c>
      <c r="B1026" s="22">
        <f>'Parameters and Results'!$B$10*'Volatility and Adjustment a)'!B1025 + (1-'Parameters and Results'!$B$10)*Data!F1026^2</f>
        <v>2.3413729054468254E-4</v>
      </c>
      <c r="C1026" s="8">
        <f t="shared" si="105"/>
        <v>0.24193867536251956</v>
      </c>
      <c r="D1026" s="22">
        <f>'Parameters and Results'!$B$10*'Volatility and Adjustment a)'!D1025 + (1-'Parameters and Results'!$B$10)*Data!G1026^2</f>
        <v>2.0485431726454276E-4</v>
      </c>
      <c r="E1026" s="8">
        <f t="shared" si="106"/>
        <v>0.22630417432326716</v>
      </c>
      <c r="F1026" s="22">
        <f>'Parameters and Results'!$B$10*'Volatility and Adjustment a)'!F1025 + (1-'Parameters and Results'!$B$10)*Data!H1026^2</f>
        <v>2.8772560278966066E-5</v>
      </c>
      <c r="G1026" s="8">
        <f t="shared" si="107"/>
        <v>8.4812381582770782E-2</v>
      </c>
      <c r="H1026" s="22">
        <f>'Parameters and Results'!$B$10*H1025 + (1-'Parameters and Results'!$B$10)*Data!I1026^2</f>
        <v>2.8749050155321248E-4</v>
      </c>
      <c r="I1026" s="8">
        <f t="shared" si="108"/>
        <v>0.26809070365886079</v>
      </c>
      <c r="J1026" s="22">
        <f>'Parameters and Results'!$B$10*J1025 + (1-'Parameters and Results'!$B$10)*Data!J1026^2</f>
        <v>2.589530425106946E-6</v>
      </c>
      <c r="K1026" s="8">
        <f t="shared" si="109"/>
        <v>2.5443714474831236E-2</v>
      </c>
      <c r="L1026" s="22">
        <f>'Parameters and Results'!$B$10*L1025 + (1-'Parameters and Results'!$B$10)*Data!K1026^2</f>
        <v>2.9749212213808491E-4</v>
      </c>
      <c r="M1026" s="8">
        <f t="shared" si="110"/>
        <v>0.2727141920299001</v>
      </c>
      <c r="N1026" s="8">
        <f>Data!I1026*$I$3023/I1026</f>
        <v>-2.9491816266121875E-2</v>
      </c>
      <c r="O1026" s="8">
        <f>Data!J1026*$K$3023/K1026</f>
        <v>-9.3008659924646657E-4</v>
      </c>
      <c r="P1026" s="8">
        <f t="shared" si="111"/>
        <v>-3.042190286536834E-2</v>
      </c>
    </row>
    <row r="1027" spans="1:16" x14ac:dyDescent="0.2">
      <c r="A1027" s="3">
        <v>36593</v>
      </c>
      <c r="B1027" s="22">
        <f>'Parameters and Results'!$B$10*'Volatility and Adjustment a)'!B1026 + (1-'Parameters and Results'!$B$10)*Data!F1027^2</f>
        <v>2.2451483733637741E-4</v>
      </c>
      <c r="C1027" s="8">
        <f t="shared" si="105"/>
        <v>0.2369149833465464</v>
      </c>
      <c r="D1027" s="22">
        <f>'Parameters and Results'!$B$10*'Volatility and Adjustment a)'!D1026 + (1-'Parameters and Results'!$B$10)*Data!G1027^2</f>
        <v>1.9653879123329317E-4</v>
      </c>
      <c r="E1027" s="8">
        <f t="shared" si="106"/>
        <v>0.22166347874271777</v>
      </c>
      <c r="F1027" s="22">
        <f>'Parameters and Results'!$B$10*'Volatility and Adjustment a)'!F1026 + (1-'Parameters and Results'!$B$10)*Data!H1027^2</f>
        <v>2.8699132709089768E-5</v>
      </c>
      <c r="G1027" s="8">
        <f t="shared" si="107"/>
        <v>8.4704091856724617E-2</v>
      </c>
      <c r="H1027" s="22">
        <f>'Parameters and Results'!$B$10*H1026 + (1-'Parameters and Results'!$B$10)*Data!I1027^2</f>
        <v>2.7082486903233797E-4</v>
      </c>
      <c r="I1027" s="8">
        <f t="shared" si="108"/>
        <v>0.26020418378282179</v>
      </c>
      <c r="J1027" s="22">
        <f>'Parameters and Results'!$B$10*J1026 + (1-'Parameters and Results'!$B$10)*Data!J1027^2</f>
        <v>2.5829219438180792E-6</v>
      </c>
      <c r="K1027" s="8">
        <f t="shared" si="109"/>
        <v>2.5411227557017385E-2</v>
      </c>
      <c r="L1027" s="22">
        <f>'Parameters and Results'!$B$10*L1026 + (1-'Parameters and Results'!$B$10)*Data!K1027^2</f>
        <v>2.8096455433238807E-4</v>
      </c>
      <c r="M1027" s="8">
        <f t="shared" si="110"/>
        <v>0.26503044840753115</v>
      </c>
      <c r="N1027" s="8">
        <f>Data!I1027*$I$3023/I1027</f>
        <v>-3.4313628855287969E-3</v>
      </c>
      <c r="O1027" s="8">
        <f>Data!J1027*$K$3023/K1027</f>
        <v>-1.9248851410461482E-3</v>
      </c>
      <c r="P1027" s="8">
        <f t="shared" si="111"/>
        <v>-5.3562480265749446E-3</v>
      </c>
    </row>
    <row r="1028" spans="1:16" x14ac:dyDescent="0.2">
      <c r="A1028" s="3">
        <v>36594</v>
      </c>
      <c r="B1028" s="22">
        <f>'Parameters and Results'!$B$10*'Volatility and Adjustment a)'!B1027 + (1-'Parameters and Results'!$B$10)*Data!F1028^2</f>
        <v>2.319850268564585E-4</v>
      </c>
      <c r="C1028" s="8">
        <f t="shared" ref="C1028:C1091" si="112">SQRT(B1028*250)</f>
        <v>0.24082411987613414</v>
      </c>
      <c r="D1028" s="22">
        <f>'Parameters and Results'!$B$10*'Volatility and Adjustment a)'!D1027 + (1-'Parameters and Results'!$B$10)*Data!G1028^2</f>
        <v>2.2308988297558717E-4</v>
      </c>
      <c r="E1028" s="8">
        <f t="shared" ref="E1028:E1091" si="113">SQRT(D1028*250)</f>
        <v>0.23616195871455842</v>
      </c>
      <c r="F1028" s="22">
        <f>'Parameters and Results'!$B$10*'Volatility and Adjustment a)'!F1027 + (1-'Parameters and Results'!$B$10)*Data!H1028^2</f>
        <v>2.7360040836357423E-5</v>
      </c>
      <c r="G1028" s="8">
        <f t="shared" ref="G1028:G1091" si="114">SQRT(F1028*250)</f>
        <v>8.2704354232950486E-2</v>
      </c>
      <c r="H1028" s="22">
        <f>'Parameters and Results'!$B$10*H1027 + (1-'Parameters and Results'!$B$10)*Data!I1028^2</f>
        <v>3.0856724738575472E-4</v>
      </c>
      <c r="I1028" s="8">
        <f t="shared" ref="I1028:I1091" si="115">SQRT(H1028*250)</f>
        <v>0.2777441481767684</v>
      </c>
      <c r="J1028" s="22">
        <f>'Parameters and Results'!$B$10*J1027 + (1-'Parameters and Results'!$B$10)*Data!J1028^2</f>
        <v>2.462403675272168E-6</v>
      </c>
      <c r="K1028" s="8">
        <f t="shared" ref="K1028:K1091" si="116">SQRT(J1028*250)</f>
        <v>2.4811306269885147E-2</v>
      </c>
      <c r="L1028" s="22">
        <f>'Parameters and Results'!$B$10*L1027 + (1-'Parameters and Results'!$B$10)*Data!K1028^2</f>
        <v>3.208609385840176E-4</v>
      </c>
      <c r="M1028" s="8">
        <f t="shared" ref="M1028:M1091" si="117">SQRT(L1028*250)</f>
        <v>0.28322294159549366</v>
      </c>
      <c r="N1028" s="8">
        <f>Data!I1028*$I$3023/I1028</f>
        <v>3.0914985819587657E-2</v>
      </c>
      <c r="O1028" s="8">
        <f>Data!J1028*$K$3023/K1028</f>
        <v>9.487939434018759E-4</v>
      </c>
      <c r="P1028" s="8">
        <f t="shared" ref="P1028:P1091" si="118">N1028+O1028</f>
        <v>3.1863779762989534E-2</v>
      </c>
    </row>
    <row r="1029" spans="1:16" x14ac:dyDescent="0.2">
      <c r="A1029" s="3">
        <v>36595</v>
      </c>
      <c r="B1029" s="22">
        <f>'Parameters and Results'!$B$10*'Volatility and Adjustment a)'!B1028 + (1-'Parameters and Results'!$B$10)*Data!F1029^2</f>
        <v>2.1993910751725055E-4</v>
      </c>
      <c r="C1029" s="8">
        <f t="shared" si="112"/>
        <v>0.23448832994269167</v>
      </c>
      <c r="D1029" s="22">
        <f>'Parameters and Results'!$B$10*'Volatility and Adjustment a)'!D1028 + (1-'Parameters and Results'!$B$10)*Data!G1029^2</f>
        <v>2.1104916844301281E-4</v>
      </c>
      <c r="E1029" s="8">
        <f t="shared" si="113"/>
        <v>0.22970043994462266</v>
      </c>
      <c r="F1029" s="22">
        <f>'Parameters and Results'!$B$10*'Volatility and Adjustment a)'!F1028 + (1-'Parameters and Results'!$B$10)*Data!H1029^2</f>
        <v>2.5834707057697487E-5</v>
      </c>
      <c r="G1029" s="8">
        <f t="shared" si="114"/>
        <v>8.0365893041914063E-2</v>
      </c>
      <c r="H1029" s="22">
        <f>'Parameters and Results'!$B$10*H1028 + (1-'Parameters and Results'!$B$10)*Data!I1029^2</f>
        <v>2.9037968389567268E-4</v>
      </c>
      <c r="I1029" s="8">
        <f t="shared" si="115"/>
        <v>0.26943444652441562</v>
      </c>
      <c r="J1029" s="22">
        <f>'Parameters and Results'!$B$10*J1028 + (1-'Parameters and Results'!$B$10)*Data!J1029^2</f>
        <v>2.3251236351927735E-6</v>
      </c>
      <c r="K1029" s="8">
        <f t="shared" si="116"/>
        <v>2.4109767912574218E-2</v>
      </c>
      <c r="L1029" s="22">
        <f>'Parameters and Results'!$B$10*L1028 + (1-'Parameters and Results'!$B$10)*Data!K1029^2</f>
        <v>3.0206311528142209E-4</v>
      </c>
      <c r="M1029" s="8">
        <f t="shared" si="117"/>
        <v>0.27480134428411285</v>
      </c>
      <c r="N1029" s="8">
        <f>Data!I1029*$I$3023/I1029</f>
        <v>2.4781021449171692E-3</v>
      </c>
      <c r="O1029" s="8">
        <f>Data!J1029*$K$3023/K1029</f>
        <v>5.380740889707993E-4</v>
      </c>
      <c r="P1029" s="8">
        <f t="shared" si="118"/>
        <v>3.0161762338879686E-3</v>
      </c>
    </row>
    <row r="1030" spans="1:16" x14ac:dyDescent="0.2">
      <c r="A1030" s="3">
        <v>36598</v>
      </c>
      <c r="B1030" s="22">
        <f>'Parameters and Results'!$B$10*'Volatility and Adjustment a)'!B1029 + (1-'Parameters and Results'!$B$10)*Data!F1030^2</f>
        <v>2.2138010927465958E-4</v>
      </c>
      <c r="C1030" s="8">
        <f t="shared" si="112"/>
        <v>0.23525523866359468</v>
      </c>
      <c r="D1030" s="22">
        <f>'Parameters and Results'!$B$10*'Volatility and Adjustment a)'!D1029 + (1-'Parameters and Results'!$B$10)*Data!G1030^2</f>
        <v>2.0246139963855884E-4</v>
      </c>
      <c r="E1030" s="8">
        <f t="shared" si="113"/>
        <v>0.22497855433271791</v>
      </c>
      <c r="F1030" s="22">
        <f>'Parameters and Results'!$B$10*'Volatility and Adjustment a)'!F1029 + (1-'Parameters and Results'!$B$10)*Data!H1030^2</f>
        <v>2.4313752584790987E-5</v>
      </c>
      <c r="G1030" s="8">
        <f t="shared" si="114"/>
        <v>7.7964338939015873E-2</v>
      </c>
      <c r="H1030" s="22">
        <f>'Parameters and Results'!$B$10*H1029 + (1-'Parameters and Results'!$B$10)*Data!I1030^2</f>
        <v>2.9265049361356022E-4</v>
      </c>
      <c r="I1030" s="8">
        <f t="shared" si="115"/>
        <v>0.27048590241154907</v>
      </c>
      <c r="J1030" s="22">
        <f>'Parameters and Results'!$B$10*J1029 + (1-'Parameters and Results'!$B$10)*Data!J1030^2</f>
        <v>2.1882377326311883E-6</v>
      </c>
      <c r="K1030" s="8">
        <f t="shared" si="116"/>
        <v>2.338930168170476E-2</v>
      </c>
      <c r="L1030" s="22">
        <f>'Parameters and Results'!$B$10*L1029 + (1-'Parameters and Results'!$B$10)*Data!K1030^2</f>
        <v>3.0318110887934529E-4</v>
      </c>
      <c r="M1030" s="8">
        <f t="shared" si="117"/>
        <v>0.27530942087011173</v>
      </c>
      <c r="N1030" s="8">
        <f>Data!I1030*$I$3023/I1030</f>
        <v>-1.9172008017751319E-2</v>
      </c>
      <c r="O1030" s="8">
        <f>Data!J1030*$K$3023/K1030</f>
        <v>2.7761406312827873E-4</v>
      </c>
      <c r="P1030" s="8">
        <f t="shared" si="118"/>
        <v>-1.8894393954623039E-2</v>
      </c>
    </row>
    <row r="1031" spans="1:16" x14ac:dyDescent="0.2">
      <c r="A1031" s="3">
        <v>36599</v>
      </c>
      <c r="B1031" s="22">
        <f>'Parameters and Results'!$B$10*'Volatility and Adjustment a)'!B1030 + (1-'Parameters and Results'!$B$10)*Data!F1031^2</f>
        <v>2.0868089145192881E-4</v>
      </c>
      <c r="C1031" s="8">
        <f t="shared" si="112"/>
        <v>0.22840801838591876</v>
      </c>
      <c r="D1031" s="22">
        <f>'Parameters and Results'!$B$10*'Volatility and Adjustment a)'!D1030 + (1-'Parameters and Results'!$B$10)*Data!G1031^2</f>
        <v>2.094176776500767E-4</v>
      </c>
      <c r="E1031" s="8">
        <f t="shared" si="113"/>
        <v>0.22881088132455407</v>
      </c>
      <c r="F1031" s="22">
        <f>'Parameters and Results'!$B$10*'Volatility and Adjustment a)'!F1030 + (1-'Parameters and Results'!$B$10)*Data!H1031^2</f>
        <v>2.3640430333336461E-5</v>
      </c>
      <c r="G1031" s="8">
        <f t="shared" si="114"/>
        <v>7.6877224087073509E-2</v>
      </c>
      <c r="H1031" s="22">
        <f>'Parameters and Results'!$B$10*H1030 + (1-'Parameters and Results'!$B$10)*Data!I1031^2</f>
        <v>2.779536434956816E-4</v>
      </c>
      <c r="I1031" s="8">
        <f t="shared" si="115"/>
        <v>0.26360654558246538</v>
      </c>
      <c r="J1031" s="22">
        <f>'Parameters and Results'!$B$10*J1030 + (1-'Parameters and Results'!$B$10)*Data!J1031^2</f>
        <v>2.1276387300002806E-6</v>
      </c>
      <c r="K1031" s="8">
        <f t="shared" si="116"/>
        <v>2.3063167226122047E-2</v>
      </c>
      <c r="L1031" s="22">
        <f>'Parameters and Results'!$B$10*L1030 + (1-'Parameters and Results'!$B$10)*Data!K1031^2</f>
        <v>2.8702346711347823E-4</v>
      </c>
      <c r="M1031" s="8">
        <f t="shared" si="117"/>
        <v>0.26787285562066487</v>
      </c>
      <c r="N1031" s="8">
        <f>Data!I1031*$I$3023/I1031</f>
        <v>-7.4996677854928268E-3</v>
      </c>
      <c r="O1031" s="8">
        <f>Data!J1031*$K$3023/K1031</f>
        <v>1.4620381430305585E-3</v>
      </c>
      <c r="P1031" s="8">
        <f t="shared" si="118"/>
        <v>-6.0376296424622684E-3</v>
      </c>
    </row>
    <row r="1032" spans="1:16" x14ac:dyDescent="0.2">
      <c r="A1032" s="3">
        <v>36600</v>
      </c>
      <c r="B1032" s="22">
        <f>'Parameters and Results'!$B$10*'Volatility and Adjustment a)'!B1031 + (1-'Parameters and Results'!$B$10)*Data!F1032^2</f>
        <v>1.9846694631586362E-4</v>
      </c>
      <c r="C1032" s="8">
        <f t="shared" si="112"/>
        <v>0.22274814607301652</v>
      </c>
      <c r="D1032" s="22">
        <f>'Parameters and Results'!$B$10*'Volatility and Adjustment a)'!D1031 + (1-'Parameters and Results'!$B$10)*Data!G1032^2</f>
        <v>2.3136260147486664E-4</v>
      </c>
      <c r="E1032" s="8">
        <f t="shared" si="113"/>
        <v>0.2405008323659539</v>
      </c>
      <c r="F1032" s="22">
        <f>'Parameters and Results'!$B$10*'Volatility and Adjustment a)'!F1031 + (1-'Parameters and Results'!$B$10)*Data!H1032^2</f>
        <v>2.2228068690472362E-5</v>
      </c>
      <c r="G1032" s="8">
        <f t="shared" si="114"/>
        <v>7.454540343051401E-2</v>
      </c>
      <c r="H1032" s="22">
        <f>'Parameters and Results'!$B$10*H1031 + (1-'Parameters and Results'!$B$10)*Data!I1032^2</f>
        <v>2.6467398123080797E-4</v>
      </c>
      <c r="I1032" s="8">
        <f t="shared" si="115"/>
        <v>0.25723237608765737</v>
      </c>
      <c r="J1032" s="22">
        <f>'Parameters and Results'!$B$10*J1031 + (1-'Parameters and Results'!$B$10)*Data!J1032^2</f>
        <v>2.0005261821425121E-6</v>
      </c>
      <c r="K1032" s="8">
        <f t="shared" si="116"/>
        <v>2.23636210291542E-2</v>
      </c>
      <c r="L1032" s="22">
        <f>'Parameters and Results'!$B$10*L1031 + (1-'Parameters and Results'!$B$10)*Data!K1032^2</f>
        <v>2.7311403793500375E-4</v>
      </c>
      <c r="M1032" s="8">
        <f t="shared" si="117"/>
        <v>0.26130156808513594</v>
      </c>
      <c r="N1032" s="8">
        <f>Data!I1032*$I$3023/I1032</f>
        <v>8.3735089128807449E-3</v>
      </c>
      <c r="O1032" s="8">
        <f>Data!J1032*$K$3023/K1032</f>
        <v>-1.3247916094027298E-4</v>
      </c>
      <c r="P1032" s="8">
        <f t="shared" si="118"/>
        <v>8.2410297519404721E-3</v>
      </c>
    </row>
    <row r="1033" spans="1:16" x14ac:dyDescent="0.2">
      <c r="A1033" s="3">
        <v>36601</v>
      </c>
      <c r="B1033" s="22">
        <f>'Parameters and Results'!$B$10*'Volatility and Adjustment a)'!B1032 + (1-'Parameters and Results'!$B$10)*Data!F1033^2</f>
        <v>2.0379459050234622E-4</v>
      </c>
      <c r="C1033" s="8">
        <f t="shared" si="112"/>
        <v>0.22571807110992809</v>
      </c>
      <c r="D1033" s="22">
        <f>'Parameters and Results'!$B$10*'Volatility and Adjustment a)'!D1032 + (1-'Parameters and Results'!$B$10)*Data!G1033^2</f>
        <v>3.4747158813215823E-4</v>
      </c>
      <c r="E1033" s="8">
        <f t="shared" si="113"/>
        <v>0.29473360350160205</v>
      </c>
      <c r="F1033" s="22">
        <f>'Parameters and Results'!$B$10*'Volatility and Adjustment a)'!F1032 + (1-'Parameters and Results'!$B$10)*Data!H1033^2</f>
        <v>2.096438851176849E-5</v>
      </c>
      <c r="G1033" s="8">
        <f t="shared" si="114"/>
        <v>7.2395422009558882E-2</v>
      </c>
      <c r="H1033" s="22">
        <f>'Parameters and Results'!$B$10*H1032 + (1-'Parameters and Results'!$B$10)*Data!I1033^2</f>
        <v>3.4462521456674392E-4</v>
      </c>
      <c r="I1033" s="8">
        <f t="shared" si="115"/>
        <v>0.29352394049154829</v>
      </c>
      <c r="J1033" s="22">
        <f>'Parameters and Results'!$B$10*J1032 + (1-'Parameters and Results'!$B$10)*Data!J1033^2</f>
        <v>1.8867949660591638E-6</v>
      </c>
      <c r="K1033" s="8">
        <f t="shared" si="116"/>
        <v>2.1718626602867663E-2</v>
      </c>
      <c r="L1033" s="22">
        <f>'Parameters and Results'!$B$10*L1032 + (1-'Parameters and Results'!$B$10)*Data!K1033^2</f>
        <v>3.5101111090112729E-4</v>
      </c>
      <c r="M1033" s="8">
        <f t="shared" si="117"/>
        <v>0.29623095335444238</v>
      </c>
      <c r="N1033" s="8">
        <f>Data!I1033*$I$3023/I1033</f>
        <v>3.8972726212190632E-2</v>
      </c>
      <c r="O1033" s="8">
        <f>Data!J1033*$K$3023/K1033</f>
        <v>-4.6348175767750718E-4</v>
      </c>
      <c r="P1033" s="8">
        <f t="shared" si="118"/>
        <v>3.8509244454513127E-2</v>
      </c>
    </row>
    <row r="1034" spans="1:16" x14ac:dyDescent="0.2">
      <c r="A1034" s="3">
        <v>36602</v>
      </c>
      <c r="B1034" s="22">
        <f>'Parameters and Results'!$B$10*'Volatility and Adjustment a)'!B1033 + (1-'Parameters and Results'!$B$10)*Data!F1034^2</f>
        <v>1.9156780805148403E-4</v>
      </c>
      <c r="C1034" s="8">
        <f t="shared" si="112"/>
        <v>0.21884229941414665</v>
      </c>
      <c r="D1034" s="22">
        <f>'Parameters and Results'!$B$10*'Volatility and Adjustment a)'!D1033 + (1-'Parameters and Results'!$B$10)*Data!G1034^2</f>
        <v>3.2763458156010269E-4</v>
      </c>
      <c r="E1034" s="8">
        <f t="shared" si="113"/>
        <v>0.28619686474527578</v>
      </c>
      <c r="F1034" s="22">
        <f>'Parameters and Results'!$B$10*'Volatility and Adjustment a)'!F1033 + (1-'Parameters and Results'!$B$10)*Data!H1034^2</f>
        <v>2.0134495672167452E-5</v>
      </c>
      <c r="G1034" s="8">
        <f t="shared" si="114"/>
        <v>7.094803674550737E-2</v>
      </c>
      <c r="H1034" s="22">
        <f>'Parameters and Results'!$B$10*H1033 + (1-'Parameters and Results'!$B$10)*Data!I1034^2</f>
        <v>3.2427167532157579E-4</v>
      </c>
      <c r="I1034" s="8">
        <f t="shared" si="115"/>
        <v>0.28472428563505775</v>
      </c>
      <c r="J1034" s="22">
        <f>'Parameters and Results'!$B$10*J1033 + (1-'Parameters and Results'!$B$10)*Data!J1034^2</f>
        <v>1.8121046104950706E-6</v>
      </c>
      <c r="K1034" s="8">
        <f t="shared" si="116"/>
        <v>2.1284411023652208E-2</v>
      </c>
      <c r="L1034" s="22">
        <f>'Parameters and Results'!$B$10*L1033 + (1-'Parameters and Results'!$B$10)*Data!K1034^2</f>
        <v>3.3053635055519342E-4</v>
      </c>
      <c r="M1034" s="8">
        <f t="shared" si="117"/>
        <v>0.28746145417916186</v>
      </c>
      <c r="N1034" s="8">
        <f>Data!I1034*$I$3023/I1034</f>
        <v>2.3360390626223923E-3</v>
      </c>
      <c r="O1034" s="8">
        <f>Data!J1034*$K$3023/K1034</f>
        <v>1.1693621139512312E-3</v>
      </c>
      <c r="P1034" s="8">
        <f t="shared" si="118"/>
        <v>3.5054011765736238E-3</v>
      </c>
    </row>
    <row r="1035" spans="1:16" x14ac:dyDescent="0.2">
      <c r="A1035" s="3">
        <v>36605</v>
      </c>
      <c r="B1035" s="22">
        <f>'Parameters and Results'!$B$10*'Volatility and Adjustment a)'!B1034 + (1-'Parameters and Results'!$B$10)*Data!F1035^2</f>
        <v>1.8655221581860069E-4</v>
      </c>
      <c r="C1035" s="8">
        <f t="shared" si="112"/>
        <v>0.215958454232869</v>
      </c>
      <c r="D1035" s="22">
        <f>'Parameters and Results'!$B$10*'Volatility and Adjustment a)'!D1034 + (1-'Parameters and Results'!$B$10)*Data!G1035^2</f>
        <v>3.0970533791282231E-4</v>
      </c>
      <c r="E1035" s="8">
        <f t="shared" si="113"/>
        <v>0.27825587950339087</v>
      </c>
      <c r="F1035" s="22">
        <f>'Parameters and Results'!$B$10*'Volatility and Adjustment a)'!F1034 + (1-'Parameters and Results'!$B$10)*Data!H1035^2</f>
        <v>1.9014350095876607E-5</v>
      </c>
      <c r="G1035" s="8">
        <f t="shared" si="114"/>
        <v>6.8946265482396879E-2</v>
      </c>
      <c r="H1035" s="22">
        <f>'Parameters and Results'!$B$10*H1034 + (1-'Parameters and Results'!$B$10)*Data!I1035^2</f>
        <v>3.0711698334081374E-4</v>
      </c>
      <c r="I1035" s="8">
        <f t="shared" si="115"/>
        <v>0.27709068161019673</v>
      </c>
      <c r="J1035" s="22">
        <f>'Parameters and Results'!$B$10*J1034 + (1-'Parameters and Results'!$B$10)*Data!J1035^2</f>
        <v>1.7112915086288944E-6</v>
      </c>
      <c r="K1035" s="8">
        <f t="shared" si="116"/>
        <v>2.0683879644719062E-2</v>
      </c>
      <c r="L1035" s="22">
        <f>'Parameters and Results'!$B$10*L1034 + (1-'Parameters and Results'!$B$10)*Data!K1035^2</f>
        <v>3.1328360255841303E-4</v>
      </c>
      <c r="M1035" s="8">
        <f t="shared" si="117"/>
        <v>0.27985871549695079</v>
      </c>
      <c r="N1035" s="8">
        <f>Data!I1035*$I$3023/I1035</f>
        <v>6.3979905084775475E-3</v>
      </c>
      <c r="O1035" s="8">
        <f>Data!J1035*$K$3023/K1035</f>
        <v>5.4541349021986949E-4</v>
      </c>
      <c r="P1035" s="8">
        <f t="shared" si="118"/>
        <v>6.9434039986974172E-3</v>
      </c>
    </row>
    <row r="1036" spans="1:16" x14ac:dyDescent="0.2">
      <c r="A1036" s="3">
        <v>36606</v>
      </c>
      <c r="B1036" s="22">
        <f>'Parameters and Results'!$B$10*'Volatility and Adjustment a)'!B1035 + (1-'Parameters and Results'!$B$10)*Data!F1036^2</f>
        <v>1.7546027428919406E-4</v>
      </c>
      <c r="C1036" s="8">
        <f t="shared" si="112"/>
        <v>0.20943989250450476</v>
      </c>
      <c r="D1036" s="22">
        <f>'Parameters and Results'!$B$10*'Volatility and Adjustment a)'!D1035 + (1-'Parameters and Results'!$B$10)*Data!G1036^2</f>
        <v>3.2936016413468268E-4</v>
      </c>
      <c r="E1036" s="8">
        <f t="shared" si="113"/>
        <v>0.28694954440401305</v>
      </c>
      <c r="F1036" s="22">
        <f>'Parameters and Results'!$B$10*'Volatility and Adjustment a)'!F1035 + (1-'Parameters and Results'!$B$10)*Data!H1036^2</f>
        <v>1.8243468347619704E-5</v>
      </c>
      <c r="G1036" s="8">
        <f t="shared" si="114"/>
        <v>6.7534191983801256E-2</v>
      </c>
      <c r="H1036" s="22">
        <f>'Parameters and Results'!$B$10*H1035 + (1-'Parameters and Results'!$B$10)*Data!I1036^2</f>
        <v>2.9805853218760949E-4</v>
      </c>
      <c r="I1036" s="8">
        <f t="shared" si="115"/>
        <v>0.27297368563087243</v>
      </c>
      <c r="J1036" s="22">
        <f>'Parameters and Results'!$B$10*J1035 + (1-'Parameters and Results'!$B$10)*Data!J1036^2</f>
        <v>1.6419121512857733E-6</v>
      </c>
      <c r="K1036" s="8">
        <f t="shared" si="116"/>
        <v>2.0260257595140378E-2</v>
      </c>
      <c r="L1036" s="22">
        <f>'Parameters and Results'!$B$10*L1035 + (1-'Parameters and Results'!$B$10)*Data!K1036^2</f>
        <v>3.0277139227981309E-4</v>
      </c>
      <c r="M1036" s="8">
        <f t="shared" si="117"/>
        <v>0.27512333247100884</v>
      </c>
      <c r="N1036" s="8">
        <f>Data!I1036*$I$3023/I1036</f>
        <v>1.3102844953606509E-2</v>
      </c>
      <c r="O1036" s="8">
        <f>Data!J1036*$K$3023/K1036</f>
        <v>-1.1422140003255147E-3</v>
      </c>
      <c r="P1036" s="8">
        <f t="shared" si="118"/>
        <v>1.1960630953280994E-2</v>
      </c>
    </row>
    <row r="1037" spans="1:16" x14ac:dyDescent="0.2">
      <c r="A1037" s="3">
        <v>36607</v>
      </c>
      <c r="B1037" s="22">
        <f>'Parameters and Results'!$B$10*'Volatility and Adjustment a)'!B1036 + (1-'Parameters and Results'!$B$10)*Data!F1037^2</f>
        <v>1.6502715352173359E-4</v>
      </c>
      <c r="C1037" s="8">
        <f t="shared" si="112"/>
        <v>0.20311767126577981</v>
      </c>
      <c r="D1037" s="22">
        <f>'Parameters and Results'!$B$10*'Volatility and Adjustment a)'!D1036 + (1-'Parameters and Results'!$B$10)*Data!G1037^2</f>
        <v>3.1082525473349339E-4</v>
      </c>
      <c r="E1037" s="8">
        <f t="shared" si="113"/>
        <v>0.27875852217174157</v>
      </c>
      <c r="F1037" s="22">
        <f>'Parameters and Results'!$B$10*'Volatility and Adjustment a)'!F1036 + (1-'Parameters and Results'!$B$10)*Data!H1037^2</f>
        <v>1.7246041520781341E-5</v>
      </c>
      <c r="G1037" s="8">
        <f t="shared" si="114"/>
        <v>6.5662092414081163E-2</v>
      </c>
      <c r="H1037" s="22">
        <f>'Parameters and Results'!$B$10*H1036 + (1-'Parameters and Results'!$B$10)*Data!I1037^2</f>
        <v>2.802833328780863E-4</v>
      </c>
      <c r="I1037" s="8">
        <f t="shared" si="115"/>
        <v>0.26470895946212619</v>
      </c>
      <c r="J1037" s="22">
        <f>'Parameters and Results'!$B$10*J1036 + (1-'Parameters and Results'!$B$10)*Data!J1037^2</f>
        <v>1.5521437368703204E-6</v>
      </c>
      <c r="K1037" s="8">
        <f t="shared" si="116"/>
        <v>1.9698627724224347E-2</v>
      </c>
      <c r="L1037" s="22">
        <f>'Parameters and Results'!$B$10*L1036 + (1-'Parameters and Results'!$B$10)*Data!K1037^2</f>
        <v>2.847837253360191E-4</v>
      </c>
      <c r="M1037" s="8">
        <f t="shared" si="117"/>
        <v>0.26682565718836854</v>
      </c>
      <c r="N1037" s="8">
        <f>Data!I1037*$I$3023/I1037</f>
        <v>1.4528496584093557E-3</v>
      </c>
      <c r="O1037" s="8">
        <f>Data!J1037*$K$3023/K1037</f>
        <v>6.0208675716388643E-4</v>
      </c>
      <c r="P1037" s="8">
        <f t="shared" si="118"/>
        <v>2.0549364155732419E-3</v>
      </c>
    </row>
    <row r="1038" spans="1:16" x14ac:dyDescent="0.2">
      <c r="A1038" s="3">
        <v>36608</v>
      </c>
      <c r="B1038" s="22">
        <f>'Parameters and Results'!$B$10*'Volatility and Adjustment a)'!B1037 + (1-'Parameters and Results'!$B$10)*Data!F1038^2</f>
        <v>1.554352448062172E-4</v>
      </c>
      <c r="C1038" s="8">
        <f t="shared" si="112"/>
        <v>0.19712638382914222</v>
      </c>
      <c r="D1038" s="22">
        <f>'Parameters and Results'!$B$10*'Volatility and Adjustment a)'!D1037 + (1-'Parameters and Results'!$B$10)*Data!G1038^2</f>
        <v>3.1085125819149255E-4</v>
      </c>
      <c r="E1038" s="8">
        <f t="shared" si="113"/>
        <v>0.27877018231488304</v>
      </c>
      <c r="F1038" s="22">
        <f>'Parameters and Results'!$B$10*'Volatility and Adjustment a)'!F1037 + (1-'Parameters and Results'!$B$10)*Data!H1038^2</f>
        <v>1.998222357838483E-5</v>
      </c>
      <c r="G1038" s="8">
        <f t="shared" si="114"/>
        <v>7.0679246562171325E-2</v>
      </c>
      <c r="H1038" s="22">
        <f>'Parameters and Results'!$B$10*H1037 + (1-'Parameters and Results'!$B$10)*Data!I1038^2</f>
        <v>2.668764863270441E-4</v>
      </c>
      <c r="I1038" s="8">
        <f t="shared" si="115"/>
        <v>0.25830044828021692</v>
      </c>
      <c r="J1038" s="22">
        <f>'Parameters and Results'!$B$10*J1037 + (1-'Parameters and Results'!$B$10)*Data!J1038^2</f>
        <v>1.7984001220546343E-6</v>
      </c>
      <c r="K1038" s="8">
        <f t="shared" si="116"/>
        <v>2.1203773968651397E-2</v>
      </c>
      <c r="L1038" s="22">
        <f>'Parameters and Results'!$B$10*L1037 + (1-'Parameters and Results'!$B$10)*Data!K1038^2</f>
        <v>2.6929463159191587E-4</v>
      </c>
      <c r="M1038" s="8">
        <f t="shared" si="117"/>
        <v>0.25946802866245189</v>
      </c>
      <c r="N1038" s="8">
        <f>Data!I1038*$I$3023/I1038</f>
        <v>8.3543291443035801E-3</v>
      </c>
      <c r="O1038" s="8">
        <f>Data!J1038*$K$3023/K1038</f>
        <v>-3.4843009614060577E-3</v>
      </c>
      <c r="P1038" s="8">
        <f t="shared" si="118"/>
        <v>4.870028182897522E-3</v>
      </c>
    </row>
    <row r="1039" spans="1:16" x14ac:dyDescent="0.2">
      <c r="A1039" s="3">
        <v>36609</v>
      </c>
      <c r="B1039" s="22">
        <f>'Parameters and Results'!$B$10*'Volatility and Adjustment a)'!B1038 + (1-'Parameters and Results'!$B$10)*Data!F1039^2</f>
        <v>1.7406701314705915E-4</v>
      </c>
      <c r="C1039" s="8">
        <f t="shared" si="112"/>
        <v>0.20860669521078365</v>
      </c>
      <c r="D1039" s="22">
        <f>'Parameters and Results'!$B$10*'Volatility and Adjustment a)'!D1038 + (1-'Parameters and Results'!$B$10)*Data!G1039^2</f>
        <v>2.9220049389184631E-4</v>
      </c>
      <c r="E1039" s="8">
        <f t="shared" si="113"/>
        <v>0.27027786345344967</v>
      </c>
      <c r="F1039" s="22">
        <f>'Parameters and Results'!$B$10*'Volatility and Adjustment a)'!F1038 + (1-'Parameters and Results'!$B$10)*Data!H1039^2</f>
        <v>2.0307971942613544E-5</v>
      </c>
      <c r="G1039" s="8">
        <f t="shared" si="114"/>
        <v>7.1253020887913132E-2</v>
      </c>
      <c r="H1039" s="22">
        <f>'Parameters and Results'!$B$10*H1038 + (1-'Parameters and Results'!$B$10)*Data!I1039^2</f>
        <v>2.723573871604583E-4</v>
      </c>
      <c r="I1039" s="8">
        <f t="shared" si="115"/>
        <v>0.26093935462117357</v>
      </c>
      <c r="J1039" s="22">
        <f>'Parameters and Results'!$B$10*J1038 + (1-'Parameters and Results'!$B$10)*Data!J1039^2</f>
        <v>1.8277174748352191E-6</v>
      </c>
      <c r="K1039" s="8">
        <f t="shared" si="116"/>
        <v>2.1375906266373944E-2</v>
      </c>
      <c r="L1039" s="22">
        <f>'Parameters and Results'!$B$10*L1038 + (1-'Parameters and Results'!$B$10)*Data!K1039^2</f>
        <v>2.7133292145001611E-4</v>
      </c>
      <c r="M1039" s="8">
        <f t="shared" si="117"/>
        <v>0.26044813372820319</v>
      </c>
      <c r="N1039" s="8">
        <f>Data!I1039*$I$3023/I1039</f>
        <v>2.0761736195506642E-2</v>
      </c>
      <c r="O1039" s="8">
        <f>Data!J1039*$K$3023/K1039</f>
        <v>-2.1977020958351247E-3</v>
      </c>
      <c r="P1039" s="8">
        <f t="shared" si="118"/>
        <v>1.8564034099671518E-2</v>
      </c>
    </row>
    <row r="1040" spans="1:16" x14ac:dyDescent="0.2">
      <c r="A1040" s="3">
        <v>36612</v>
      </c>
      <c r="B1040" s="22">
        <f>'Parameters and Results'!$B$10*'Volatility and Adjustment a)'!B1039 + (1-'Parameters and Results'!$B$10)*Data!F1040^2</f>
        <v>1.6712709099052448E-4</v>
      </c>
      <c r="C1040" s="8">
        <f t="shared" si="112"/>
        <v>0.20440590193933031</v>
      </c>
      <c r="D1040" s="22">
        <f>'Parameters and Results'!$B$10*'Volatility and Adjustment a)'!D1039 + (1-'Parameters and Results'!$B$10)*Data!G1040^2</f>
        <v>2.7500253707209583E-4</v>
      </c>
      <c r="E1040" s="8">
        <f t="shared" si="113"/>
        <v>0.26220342154141307</v>
      </c>
      <c r="F1040" s="22">
        <f>'Parameters and Results'!$B$10*'Volatility and Adjustment a)'!F1039 + (1-'Parameters and Results'!$B$10)*Data!H1040^2</f>
        <v>1.9809008488701149E-5</v>
      </c>
      <c r="G1040" s="8">
        <f t="shared" si="114"/>
        <v>7.0372239712654355E-2</v>
      </c>
      <c r="H1040" s="22">
        <f>'Parameters and Results'!$B$10*H1039 + (1-'Parameters and Results'!$B$10)*Data!I1040^2</f>
        <v>2.5981863144781449E-4</v>
      </c>
      <c r="I1040" s="8">
        <f t="shared" si="115"/>
        <v>0.25486203691792469</v>
      </c>
      <c r="J1040" s="22">
        <f>'Parameters and Results'!$B$10*J1039 + (1-'Parameters and Results'!$B$10)*Data!J1040^2</f>
        <v>1.7828107639831038E-6</v>
      </c>
      <c r="K1040" s="8">
        <f t="shared" si="116"/>
        <v>2.1111671913796308E-2</v>
      </c>
      <c r="L1040" s="22">
        <f>'Parameters and Results'!$B$10*L1039 + (1-'Parameters and Results'!$B$10)*Data!K1040^2</f>
        <v>2.5792792215058704E-4</v>
      </c>
      <c r="M1040" s="8">
        <f t="shared" si="117"/>
        <v>0.2539330237240654</v>
      </c>
      <c r="N1040" s="8">
        <f>Data!I1040*$I$3023/I1040</f>
        <v>-8.9410794120752066E-3</v>
      </c>
      <c r="O1040" s="8">
        <f>Data!J1040*$K$3023/K1040</f>
        <v>1.5286251838425571E-3</v>
      </c>
      <c r="P1040" s="8">
        <f t="shared" si="118"/>
        <v>-7.4124542282326495E-3</v>
      </c>
    </row>
    <row r="1041" spans="1:16" x14ac:dyDescent="0.2">
      <c r="A1041" s="3">
        <v>36613</v>
      </c>
      <c r="B1041" s="22">
        <f>'Parameters and Results'!$B$10*'Volatility and Adjustment a)'!B1040 + (1-'Parameters and Results'!$B$10)*Data!F1041^2</f>
        <v>1.5895652350252052E-4</v>
      </c>
      <c r="C1041" s="8">
        <f t="shared" si="112"/>
        <v>0.19934676038408583</v>
      </c>
      <c r="D1041" s="22">
        <f>'Parameters and Results'!$B$10*'Volatility and Adjustment a)'!D1040 + (1-'Parameters and Results'!$B$10)*Data!G1041^2</f>
        <v>2.6529672430631245E-4</v>
      </c>
      <c r="E1041" s="8">
        <f t="shared" si="113"/>
        <v>0.25753481527082528</v>
      </c>
      <c r="F1041" s="22">
        <f>'Parameters and Results'!$B$10*'Volatility and Adjustment a)'!F1040 + (1-'Parameters and Results'!$B$10)*Data!H1041^2</f>
        <v>1.8689373044961041E-5</v>
      </c>
      <c r="G1041" s="8">
        <f t="shared" si="114"/>
        <v>6.835454089700449E-2</v>
      </c>
      <c r="H1041" s="22">
        <f>'Parameters and Results'!$B$10*H1040 + (1-'Parameters and Results'!$B$10)*Data!I1041^2</f>
        <v>2.5098929648076433E-4</v>
      </c>
      <c r="I1041" s="8">
        <f t="shared" si="115"/>
        <v>0.25049415985246259</v>
      </c>
      <c r="J1041" s="22">
        <f>'Parameters and Results'!$B$10*J1040 + (1-'Parameters and Results'!$B$10)*Data!J1041^2</f>
        <v>1.6820435740464939E-6</v>
      </c>
      <c r="K1041" s="8">
        <f t="shared" si="116"/>
        <v>2.0506362269101349E-2</v>
      </c>
      <c r="L1041" s="22">
        <f>'Parameters and Results'!$B$10*L1040 + (1-'Parameters and Results'!$B$10)*Data!K1041^2</f>
        <v>2.4962772110282317E-4</v>
      </c>
      <c r="M1041" s="8">
        <f t="shared" si="117"/>
        <v>0.24981379120398015</v>
      </c>
      <c r="N1041" s="8">
        <f>Data!I1041*$I$3023/I1041</f>
        <v>-1.2128820036673264E-2</v>
      </c>
      <c r="O1041" s="8">
        <f>Data!J1041*$K$3023/K1041</f>
        <v>-4.8701316741994651E-4</v>
      </c>
      <c r="P1041" s="8">
        <f t="shared" si="118"/>
        <v>-1.2615833204093211E-2</v>
      </c>
    </row>
    <row r="1042" spans="1:16" x14ac:dyDescent="0.2">
      <c r="A1042" s="3">
        <v>36614</v>
      </c>
      <c r="B1042" s="22">
        <f>'Parameters and Results'!$B$10*'Volatility and Adjustment a)'!B1041 + (1-'Parameters and Results'!$B$10)*Data!F1042^2</f>
        <v>1.5301737657771414E-4</v>
      </c>
      <c r="C1042" s="8">
        <f t="shared" si="112"/>
        <v>0.19558717786304022</v>
      </c>
      <c r="D1042" s="22">
        <f>'Parameters and Results'!$B$10*'Volatility and Adjustment a)'!D1041 + (1-'Parameters and Results'!$B$10)*Data!G1042^2</f>
        <v>2.4939538467419047E-4</v>
      </c>
      <c r="E1042" s="8">
        <f t="shared" si="113"/>
        <v>0.24969750933589149</v>
      </c>
      <c r="F1042" s="22">
        <f>'Parameters and Results'!$B$10*'Volatility and Adjustment a)'!F1041 + (1-'Parameters and Results'!$B$10)*Data!H1042^2</f>
        <v>1.7568963464262241E-5</v>
      </c>
      <c r="G1042" s="8">
        <f t="shared" si="114"/>
        <v>6.6273983327287331E-2</v>
      </c>
      <c r="H1042" s="22">
        <f>'Parameters and Results'!$B$10*H1041 + (1-'Parameters and Results'!$B$10)*Data!I1042^2</f>
        <v>2.3845963769581347E-4</v>
      </c>
      <c r="I1042" s="8">
        <f t="shared" si="115"/>
        <v>0.24416164609527305</v>
      </c>
      <c r="J1042" s="22">
        <f>'Parameters and Results'!$B$10*J1041 + (1-'Parameters and Results'!$B$10)*Data!J1042^2</f>
        <v>1.5812067117836017E-6</v>
      </c>
      <c r="K1042" s="8">
        <f t="shared" si="116"/>
        <v>1.9882194998186203E-2</v>
      </c>
      <c r="L1042" s="22">
        <f>'Parameters and Results'!$B$10*L1041 + (1-'Parameters and Results'!$B$10)*Data!K1042^2</f>
        <v>2.3715038569512771E-4</v>
      </c>
      <c r="M1042" s="8">
        <f t="shared" si="117"/>
        <v>0.24349044421451518</v>
      </c>
      <c r="N1042" s="8">
        <f>Data!I1042*$I$3023/I1042</f>
        <v>-7.612139929478963E-3</v>
      </c>
      <c r="O1042" s="8">
        <f>Data!J1042*$K$3023/K1042</f>
        <v>5.906643432982929E-5</v>
      </c>
      <c r="P1042" s="8">
        <f t="shared" si="118"/>
        <v>-7.5530734951491339E-3</v>
      </c>
    </row>
    <row r="1043" spans="1:16" x14ac:dyDescent="0.2">
      <c r="A1043" s="3">
        <v>36615</v>
      </c>
      <c r="B1043" s="22">
        <f>'Parameters and Results'!$B$10*'Volatility and Adjustment a)'!B1042 + (1-'Parameters and Results'!$B$10)*Data!F1043^2</f>
        <v>1.7711855055778169E-4</v>
      </c>
      <c r="C1043" s="8">
        <f t="shared" si="112"/>
        <v>0.21042727399138503</v>
      </c>
      <c r="D1043" s="22">
        <f>'Parameters and Results'!$B$10*'Volatility and Adjustment a)'!D1042 + (1-'Parameters and Results'!$B$10)*Data!G1043^2</f>
        <v>2.4577519083779619E-4</v>
      </c>
      <c r="E1043" s="8">
        <f t="shared" si="113"/>
        <v>0.24787859469798729</v>
      </c>
      <c r="F1043" s="22">
        <f>'Parameters and Results'!$B$10*'Volatility and Adjustment a)'!F1042 + (1-'Parameters and Results'!$B$10)*Data!H1043^2</f>
        <v>1.7156896581245546E-5</v>
      </c>
      <c r="G1043" s="8">
        <f t="shared" si="114"/>
        <v>6.5492168580001883E-2</v>
      </c>
      <c r="H1043" s="22">
        <f>'Parameters and Results'!$B$10*H1042 + (1-'Parameters and Results'!$B$10)*Data!I1043^2</f>
        <v>2.7130319325461064E-4</v>
      </c>
      <c r="I1043" s="8">
        <f t="shared" si="115"/>
        <v>0.26043386552760889</v>
      </c>
      <c r="J1043" s="22">
        <f>'Parameters and Results'!$B$10*J1042 + (1-'Parameters and Results'!$B$10)*Data!J1043^2</f>
        <v>1.5441206923120989E-6</v>
      </c>
      <c r="K1043" s="8">
        <f t="shared" si="116"/>
        <v>1.9647650574000565E-2</v>
      </c>
      <c r="L1043" s="22">
        <f>'Parameters and Results'!$B$10*L1042 + (1-'Parameters and Results'!$B$10)*Data!K1043^2</f>
        <v>2.7343161187677931E-4</v>
      </c>
      <c r="M1043" s="8">
        <f t="shared" si="117"/>
        <v>0.26145344321541231</v>
      </c>
      <c r="N1043" s="8">
        <f>Data!I1043*$I$3023/I1043</f>
        <v>-3.0810475125582992E-2</v>
      </c>
      <c r="O1043" s="8">
        <f>Data!J1043*$K$3023/K1043</f>
        <v>-1.5516173597296666E-3</v>
      </c>
      <c r="P1043" s="8">
        <f t="shared" si="118"/>
        <v>-3.236209248531266E-2</v>
      </c>
    </row>
    <row r="1044" spans="1:16" x14ac:dyDescent="0.2">
      <c r="A1044" s="3">
        <v>36616</v>
      </c>
      <c r="B1044" s="22">
        <f>'Parameters and Results'!$B$10*'Volatility and Adjustment a)'!B1043 + (1-'Parameters and Results'!$B$10)*Data!F1044^2</f>
        <v>1.7933730048908672E-4</v>
      </c>
      <c r="C1044" s="8">
        <f t="shared" si="112"/>
        <v>0.21174117483916935</v>
      </c>
      <c r="D1044" s="22">
        <f>'Parameters and Results'!$B$10*'Volatility and Adjustment a)'!D1043 + (1-'Parameters and Results'!$B$10)*Data!G1044^2</f>
        <v>2.3408644577050666E-4</v>
      </c>
      <c r="E1044" s="8">
        <f t="shared" si="113"/>
        <v>0.24191240448275211</v>
      </c>
      <c r="F1044" s="22">
        <f>'Parameters and Results'!$B$10*'Volatility and Adjustment a)'!F1043 + (1-'Parameters and Results'!$B$10)*Data!H1044^2</f>
        <v>1.6127482786370811E-5</v>
      </c>
      <c r="G1044" s="8">
        <f t="shared" si="114"/>
        <v>6.3497013288757939E-2</v>
      </c>
      <c r="H1044" s="22">
        <f>'Parameters and Results'!$B$10*H1043 + (1-'Parameters and Results'!$B$10)*Data!I1044^2</f>
        <v>2.7167440380140341E-4</v>
      </c>
      <c r="I1044" s="8">
        <f t="shared" si="115"/>
        <v>0.2606119739197546</v>
      </c>
      <c r="J1044" s="22">
        <f>'Parameters and Results'!$B$10*J1043 + (1-'Parameters and Results'!$B$10)*Data!J1044^2</f>
        <v>1.4514734507733729E-6</v>
      </c>
      <c r="K1044" s="8">
        <f t="shared" si="116"/>
        <v>1.9049103986627382E-2</v>
      </c>
      <c r="L1044" s="22">
        <f>'Parameters and Results'!$B$10*L1043 + (1-'Parameters and Results'!$B$10)*Data!K1044^2</f>
        <v>2.7367511730624195E-4</v>
      </c>
      <c r="M1044" s="8">
        <f t="shared" si="117"/>
        <v>0.26156983642339282</v>
      </c>
      <c r="N1044" s="8">
        <f>Data!I1044*$I$3023/I1044</f>
        <v>1.8295940462383909E-2</v>
      </c>
      <c r="O1044" s="8">
        <f>Data!J1044*$K$3023/K1044</f>
        <v>0</v>
      </c>
      <c r="P1044" s="8">
        <f t="shared" si="118"/>
        <v>1.8295940462383909E-2</v>
      </c>
    </row>
    <row r="1045" spans="1:16" x14ac:dyDescent="0.2">
      <c r="A1045" s="3">
        <v>36619</v>
      </c>
      <c r="B1045" s="22">
        <f>'Parameters and Results'!$B$10*'Volatility and Adjustment a)'!B1044 + (1-'Parameters and Results'!$B$10)*Data!F1045^2</f>
        <v>1.7723637452921978E-4</v>
      </c>
      <c r="C1045" s="8">
        <f t="shared" si="112"/>
        <v>0.21049725326546412</v>
      </c>
      <c r="D1045" s="22">
        <f>'Parameters and Results'!$B$10*'Volatility and Adjustment a)'!D1044 + (1-'Parameters and Results'!$B$10)*Data!G1045^2</f>
        <v>2.2149318006415251E-4</v>
      </c>
      <c r="E1045" s="8">
        <f t="shared" si="113"/>
        <v>0.23531530977825929</v>
      </c>
      <c r="F1045" s="22">
        <f>'Parameters and Results'!$B$10*'Volatility and Adjustment a)'!F1044 + (1-'Parameters and Results'!$B$10)*Data!H1045^2</f>
        <v>1.5953124521933537E-5</v>
      </c>
      <c r="G1045" s="8">
        <f t="shared" si="114"/>
        <v>6.3152839449096693E-2</v>
      </c>
      <c r="H1045" s="22">
        <f>'Parameters and Results'!$B$10*H1044 + (1-'Parameters and Results'!$B$10)*Data!I1045^2</f>
        <v>2.5907633258116883E-4</v>
      </c>
      <c r="I1045" s="8">
        <f t="shared" si="115"/>
        <v>0.25449770754427675</v>
      </c>
      <c r="J1045" s="22">
        <f>'Parameters and Results'!$B$10*J1044 + (1-'Parameters and Results'!$B$10)*Data!J1045^2</f>
        <v>1.4357812069740181E-6</v>
      </c>
      <c r="K1045" s="8">
        <f t="shared" si="116"/>
        <v>1.8945851834729008E-2</v>
      </c>
      <c r="L1045" s="22">
        <f>'Parameters and Results'!$B$10*L1044 + (1-'Parameters and Results'!$B$10)*Data!K1045^2</f>
        <v>2.6205667305156564E-4</v>
      </c>
      <c r="M1045" s="8">
        <f t="shared" si="117"/>
        <v>0.25595735633673711</v>
      </c>
      <c r="N1045" s="8">
        <f>Data!I1045*$I$3023/I1045</f>
        <v>-8.8350124593106257E-3</v>
      </c>
      <c r="O1045" s="8">
        <f>Data!J1045*$K$3023/K1045</f>
        <v>-1.7885694123353369E-3</v>
      </c>
      <c r="P1045" s="8">
        <f t="shared" si="118"/>
        <v>-1.0623581871645962E-2</v>
      </c>
    </row>
    <row r="1046" spans="1:16" x14ac:dyDescent="0.2">
      <c r="A1046" s="3">
        <v>36620</v>
      </c>
      <c r="B1046" s="22">
        <f>'Parameters and Results'!$B$10*'Volatility and Adjustment a)'!B1045 + (1-'Parameters and Results'!$B$10)*Data!F1046^2</f>
        <v>1.683820380925505E-4</v>
      </c>
      <c r="C1046" s="8">
        <f t="shared" si="112"/>
        <v>0.20517190237246821</v>
      </c>
      <c r="D1046" s="22">
        <f>'Parameters and Results'!$B$10*'Volatility and Adjustment a)'!D1045 + (1-'Parameters and Results'!$B$10)*Data!G1046^2</f>
        <v>2.1157105177502936E-4</v>
      </c>
      <c r="E1046" s="8">
        <f t="shared" si="113"/>
        <v>0.22998426673091649</v>
      </c>
      <c r="F1046" s="22">
        <f>'Parameters and Results'!$B$10*'Volatility and Adjustment a)'!F1045 + (1-'Parameters and Results'!$B$10)*Data!H1046^2</f>
        <v>1.5048853176231087E-5</v>
      </c>
      <c r="G1046" s="8">
        <f t="shared" si="114"/>
        <v>6.1336883635034575E-2</v>
      </c>
      <c r="H1046" s="22">
        <f>'Parameters and Results'!$B$10*H1045 + (1-'Parameters and Results'!$B$10)*Data!I1046^2</f>
        <v>2.4818992545828667E-4</v>
      </c>
      <c r="I1046" s="8">
        <f t="shared" si="115"/>
        <v>0.24909331858677314</v>
      </c>
      <c r="J1046" s="22">
        <f>'Parameters and Results'!$B$10*J1045 + (1-'Parameters and Results'!$B$10)*Data!J1046^2</f>
        <v>1.3543967858607976E-6</v>
      </c>
      <c r="K1046" s="8">
        <f t="shared" si="116"/>
        <v>1.8401065090510368E-2</v>
      </c>
      <c r="L1046" s="22">
        <f>'Parameters and Results'!$B$10*L1045 + (1-'Parameters and Results'!$B$10)*Data!K1046^2</f>
        <v>2.5069831991049002E-4</v>
      </c>
      <c r="M1046" s="8">
        <f t="shared" si="117"/>
        <v>0.25034891646983914</v>
      </c>
      <c r="N1046" s="8">
        <f>Data!I1046*$I$3023/I1046</f>
        <v>-1.0125010979442203E-2</v>
      </c>
      <c r="O1046" s="8">
        <f>Data!J1046*$K$3023/K1046</f>
        <v>4.7561419885909902E-4</v>
      </c>
      <c r="P1046" s="8">
        <f t="shared" si="118"/>
        <v>-9.6493967805831044E-3</v>
      </c>
    </row>
    <row r="1047" spans="1:16" x14ac:dyDescent="0.2">
      <c r="A1047" s="3">
        <v>36621</v>
      </c>
      <c r="B1047" s="22">
        <f>'Parameters and Results'!$B$10*'Volatility and Adjustment a)'!B1046 + (1-'Parameters and Results'!$B$10)*Data!F1047^2</f>
        <v>1.616088124931152E-4</v>
      </c>
      <c r="C1047" s="8">
        <f t="shared" si="112"/>
        <v>0.20100299282169606</v>
      </c>
      <c r="D1047" s="22">
        <f>'Parameters and Results'!$B$10*'Volatility and Adjustment a)'!D1046 + (1-'Parameters and Results'!$B$10)*Data!G1047^2</f>
        <v>2.0033871075881223E-4</v>
      </c>
      <c r="E1047" s="8">
        <f t="shared" si="113"/>
        <v>0.22379606272162847</v>
      </c>
      <c r="F1047" s="22">
        <f>'Parameters and Results'!$B$10*'Volatility and Adjustment a)'!F1046 + (1-'Parameters and Results'!$B$10)*Data!H1047^2</f>
        <v>1.5144567404562484E-5</v>
      </c>
      <c r="G1047" s="8">
        <f t="shared" si="114"/>
        <v>6.1531632930880528E-2</v>
      </c>
      <c r="H1047" s="22">
        <f>'Parameters and Results'!$B$10*H1046 + (1-'Parameters and Results'!$B$10)*Data!I1047^2</f>
        <v>2.3835907839138656E-4</v>
      </c>
      <c r="I1047" s="8">
        <f t="shared" si="115"/>
        <v>0.24411015873545008</v>
      </c>
      <c r="J1047" s="22">
        <f>'Parameters and Results'!$B$10*J1046 + (1-'Parameters and Results'!$B$10)*Data!J1047^2</f>
        <v>1.3630110664106234E-6</v>
      </c>
      <c r="K1047" s="8">
        <f t="shared" si="116"/>
        <v>1.8459489879264157E-2</v>
      </c>
      <c r="L1047" s="22">
        <f>'Parameters and Results'!$B$10*L1046 + (1-'Parameters and Results'!$B$10)*Data!K1047^2</f>
        <v>2.3945802197026958E-4</v>
      </c>
      <c r="M1047" s="8">
        <f t="shared" si="117"/>
        <v>0.24467224095219178</v>
      </c>
      <c r="N1047" s="8">
        <f>Data!I1047*$I$3023/I1047</f>
        <v>-1.0768686238574514E-2</v>
      </c>
      <c r="O1047" s="8">
        <f>Data!J1047*$K$3023/K1047</f>
        <v>2.0596324015921459E-3</v>
      </c>
      <c r="P1047" s="8">
        <f t="shared" si="118"/>
        <v>-8.7090538369823684E-3</v>
      </c>
    </row>
    <row r="1048" spans="1:16" x14ac:dyDescent="0.2">
      <c r="A1048" s="3">
        <v>36622</v>
      </c>
      <c r="B1048" s="22">
        <f>'Parameters and Results'!$B$10*'Volatility and Adjustment a)'!B1047 + (1-'Parameters and Results'!$B$10)*Data!F1048^2</f>
        <v>1.5942831893727118E-4</v>
      </c>
      <c r="C1048" s="8">
        <f t="shared" si="112"/>
        <v>0.19964237960492706</v>
      </c>
      <c r="D1048" s="22">
        <f>'Parameters and Results'!$B$10*'Volatility and Adjustment a)'!D1047 + (1-'Parameters and Results'!$B$10)*Data!G1048^2</f>
        <v>1.9356214835555407E-4</v>
      </c>
      <c r="E1048" s="8">
        <f t="shared" si="113"/>
        <v>0.2199784923325199</v>
      </c>
      <c r="F1048" s="22">
        <f>'Parameters and Results'!$B$10*'Volatility and Adjustment a)'!F1047 + (1-'Parameters and Results'!$B$10)*Data!H1048^2</f>
        <v>1.6624230314843198E-5</v>
      </c>
      <c r="G1048" s="8">
        <f t="shared" si="114"/>
        <v>6.4467492418356087E-2</v>
      </c>
      <c r="H1048" s="22">
        <f>'Parameters and Results'!$B$10*H1047 + (1-'Parameters and Results'!$B$10)*Data!I1048^2</f>
        <v>2.3727371354676004E-4</v>
      </c>
      <c r="I1048" s="8">
        <f t="shared" si="115"/>
        <v>0.24355374845542824</v>
      </c>
      <c r="J1048" s="22">
        <f>'Parameters and Results'!$B$10*J1047 + (1-'Parameters and Results'!$B$10)*Data!J1048^2</f>
        <v>1.4961807283358877E-6</v>
      </c>
      <c r="K1048" s="8">
        <f t="shared" si="116"/>
        <v>1.9340247725506826E-2</v>
      </c>
      <c r="L1048" s="22">
        <f>'Parameters and Results'!$B$10*L1047 + (1-'Parameters and Results'!$B$10)*Data!K1048^2</f>
        <v>2.418926185777054E-4</v>
      </c>
      <c r="M1048" s="8">
        <f t="shared" si="117"/>
        <v>0.24591290052460921</v>
      </c>
      <c r="N1048" s="8">
        <f>Data!I1048*$I$3023/I1048</f>
        <v>1.7442467985733578E-2</v>
      </c>
      <c r="O1048" s="8">
        <f>Data!J1048*$K$3023/K1048</f>
        <v>3.0401115568620914E-3</v>
      </c>
      <c r="P1048" s="8">
        <f t="shared" si="118"/>
        <v>2.0482579542595671E-2</v>
      </c>
    </row>
    <row r="1049" spans="1:16" x14ac:dyDescent="0.2">
      <c r="A1049" s="3">
        <v>36623</v>
      </c>
      <c r="B1049" s="22">
        <f>'Parameters and Results'!$B$10*'Volatility and Adjustment a)'!B1048 + (1-'Parameters and Results'!$B$10)*Data!F1049^2</f>
        <v>1.6984188663617518E-4</v>
      </c>
      <c r="C1049" s="8">
        <f t="shared" si="112"/>
        <v>0.20605938866997495</v>
      </c>
      <c r="D1049" s="22">
        <f>'Parameters and Results'!$B$10*'Volatility and Adjustment a)'!D1048 + (1-'Parameters and Results'!$B$10)*Data!G1049^2</f>
        <v>1.8788628749678491E-4</v>
      </c>
      <c r="E1049" s="8">
        <f t="shared" si="113"/>
        <v>0.2167292593864433</v>
      </c>
      <c r="F1049" s="22">
        <f>'Parameters and Results'!$B$10*'Volatility and Adjustment a)'!F1048 + (1-'Parameters and Results'!$B$10)*Data!H1049^2</f>
        <v>1.5842677980105354E-5</v>
      </c>
      <c r="G1049" s="8">
        <f t="shared" si="114"/>
        <v>6.2933850152571622E-2</v>
      </c>
      <c r="H1049" s="22">
        <f>'Parameters and Results'!$B$10*H1048 + (1-'Parameters and Results'!$B$10)*Data!I1049^2</f>
        <v>2.5035827788801626E-4</v>
      </c>
      <c r="I1049" s="8">
        <f t="shared" si="115"/>
        <v>0.2501790748084341</v>
      </c>
      <c r="J1049" s="22">
        <f>'Parameters and Results'!$B$10*J1048 + (1-'Parameters and Results'!$B$10)*Data!J1049^2</f>
        <v>1.4258410182094817E-6</v>
      </c>
      <c r="K1049" s="8">
        <f t="shared" si="116"/>
        <v>1.8880155045771486E-2</v>
      </c>
      <c r="L1049" s="22">
        <f>'Parameters and Results'!$B$10*L1048 + (1-'Parameters and Results'!$B$10)*Data!K1049^2</f>
        <v>2.5326225258821264E-4</v>
      </c>
      <c r="M1049" s="8">
        <f t="shared" si="117"/>
        <v>0.25162583958539148</v>
      </c>
      <c r="N1049" s="8">
        <f>Data!I1049*$I$3023/I1049</f>
        <v>2.4414452740669147E-2</v>
      </c>
      <c r="O1049" s="8">
        <f>Data!J1049*$K$3023/K1049</f>
        <v>-9.363236888347067E-4</v>
      </c>
      <c r="P1049" s="8">
        <f t="shared" si="118"/>
        <v>2.347812905183444E-2</v>
      </c>
    </row>
    <row r="1050" spans="1:16" x14ac:dyDescent="0.2">
      <c r="A1050" s="3">
        <v>36626</v>
      </c>
      <c r="B1050" s="22">
        <f>'Parameters and Results'!$B$10*'Volatility and Adjustment a)'!B1049 + (1-'Parameters and Results'!$B$10)*Data!F1050^2</f>
        <v>1.6151362286183818E-4</v>
      </c>
      <c r="C1050" s="8">
        <f t="shared" si="112"/>
        <v>0.20094378745176358</v>
      </c>
      <c r="D1050" s="22">
        <f>'Parameters and Results'!$B$10*'Volatility and Adjustment a)'!D1049 + (1-'Parameters and Results'!$B$10)*Data!G1050^2</f>
        <v>1.8033130912837344E-4</v>
      </c>
      <c r="E1050" s="8">
        <f t="shared" si="113"/>
        <v>0.21232717038121465</v>
      </c>
      <c r="F1050" s="22">
        <f>'Parameters and Results'!$B$10*'Volatility and Adjustment a)'!F1049 + (1-'Parameters and Results'!$B$10)*Data!H1050^2</f>
        <v>1.4893075166255081E-5</v>
      </c>
      <c r="G1050" s="8">
        <f t="shared" si="114"/>
        <v>6.1018593818308944E-2</v>
      </c>
      <c r="H1050" s="22">
        <f>'Parameters and Results'!$B$10*H1049 + (1-'Parameters and Results'!$B$10)*Data!I1050^2</f>
        <v>2.4033345634414717E-4</v>
      </c>
      <c r="I1050" s="8">
        <f t="shared" si="115"/>
        <v>0.24511908144009675</v>
      </c>
      <c r="J1050" s="22">
        <f>'Parameters and Results'!$B$10*J1049 + (1-'Parameters and Results'!$B$10)*Data!J1050^2</f>
        <v>1.3403767649629574E-6</v>
      </c>
      <c r="K1050" s="8">
        <f t="shared" si="116"/>
        <v>1.8305578145492683E-2</v>
      </c>
      <c r="L1050" s="22">
        <f>'Parameters and Results'!$B$10*L1049 + (1-'Parameters and Results'!$B$10)*Data!K1050^2</f>
        <v>2.4302176960972903E-4</v>
      </c>
      <c r="M1050" s="8">
        <f t="shared" si="117"/>
        <v>0.24648619109887732</v>
      </c>
      <c r="N1050" s="8">
        <f>Data!I1050*$I$3023/I1050</f>
        <v>-1.0656466371430083E-2</v>
      </c>
      <c r="O1050" s="8">
        <f>Data!J1050*$K$3023/K1050</f>
        <v>6.4323911572995921E-5</v>
      </c>
      <c r="P1050" s="8">
        <f t="shared" si="118"/>
        <v>-1.0592142459857087E-2</v>
      </c>
    </row>
    <row r="1051" spans="1:16" x14ac:dyDescent="0.2">
      <c r="A1051" s="3">
        <v>36627</v>
      </c>
      <c r="B1051" s="22">
        <f>'Parameters and Results'!$B$10*'Volatility and Adjustment a)'!B1050 + (1-'Parameters and Results'!$B$10)*Data!F1051^2</f>
        <v>1.860517797589588E-4</v>
      </c>
      <c r="C1051" s="8">
        <f t="shared" si="112"/>
        <v>0.2156685998001093</v>
      </c>
      <c r="D1051" s="22">
        <f>'Parameters and Results'!$B$10*'Volatility and Adjustment a)'!D1050 + (1-'Parameters and Results'!$B$10)*Data!G1051^2</f>
        <v>1.6990947381547006E-4</v>
      </c>
      <c r="E1051" s="8">
        <f t="shared" si="113"/>
        <v>0.20610038440980044</v>
      </c>
      <c r="F1051" s="22">
        <f>'Parameters and Results'!$B$10*'Volatility and Adjustment a)'!F1050 + (1-'Parameters and Results'!$B$10)*Data!H1051^2</f>
        <v>1.4483095818851024E-5</v>
      </c>
      <c r="G1051" s="8">
        <f t="shared" si="114"/>
        <v>6.0172867263516339E-2</v>
      </c>
      <c r="H1051" s="22">
        <f>'Parameters and Results'!$B$10*H1050 + (1-'Parameters and Results'!$B$10)*Data!I1051^2</f>
        <v>2.5572421653041809E-4</v>
      </c>
      <c r="I1051" s="8">
        <f t="shared" si="115"/>
        <v>0.2528459098593539</v>
      </c>
      <c r="J1051" s="22">
        <f>'Parameters and Results'!$B$10*J1050 + (1-'Parameters and Results'!$B$10)*Data!J1051^2</f>
        <v>1.3034786236965922E-6</v>
      </c>
      <c r="K1051" s="8">
        <f t="shared" si="116"/>
        <v>1.8051860179054902E-2</v>
      </c>
      <c r="L1051" s="22">
        <f>'Parameters and Results'!$B$10*L1050 + (1-'Parameters and Results'!$B$10)*Data!K1051^2</f>
        <v>2.6057291059427092E-4</v>
      </c>
      <c r="M1051" s="8">
        <f t="shared" si="117"/>
        <v>0.2552317136418743</v>
      </c>
      <c r="N1051" s="8">
        <f>Data!I1051*$I$3023/I1051</f>
        <v>-2.5233670566610335E-2</v>
      </c>
      <c r="O1051" s="8">
        <f>Data!J1051*$K$3023/K1051</f>
        <v>-1.4656398233298153E-3</v>
      </c>
      <c r="P1051" s="8">
        <f t="shared" si="118"/>
        <v>-2.669931038994015E-2</v>
      </c>
    </row>
    <row r="1052" spans="1:16" x14ac:dyDescent="0.2">
      <c r="A1052" s="3">
        <v>36628</v>
      </c>
      <c r="B1052" s="22">
        <f>'Parameters and Results'!$B$10*'Volatility and Adjustment a)'!B1051 + (1-'Parameters and Results'!$B$10)*Data!F1052^2</f>
        <v>1.7608319058032859E-4</v>
      </c>
      <c r="C1052" s="8">
        <f t="shared" si="112"/>
        <v>0.20981133821860568</v>
      </c>
      <c r="D1052" s="22">
        <f>'Parameters and Results'!$B$10*'Volatility and Adjustment a)'!D1051 + (1-'Parameters and Results'!$B$10)*Data!G1052^2</f>
        <v>1.9015200714035644E-4</v>
      </c>
      <c r="E1052" s="8">
        <f t="shared" si="113"/>
        <v>0.21803211182091758</v>
      </c>
      <c r="F1052" s="22">
        <f>'Parameters and Results'!$B$10*'Volatility and Adjustment a)'!F1051 + (1-'Parameters and Results'!$B$10)*Data!H1052^2</f>
        <v>1.3633388516891747E-5</v>
      </c>
      <c r="G1052" s="8">
        <f t="shared" si="114"/>
        <v>5.8381051114406432E-2</v>
      </c>
      <c r="H1052" s="22">
        <f>'Parameters and Results'!$B$10*H1051 + (1-'Parameters and Results'!$B$10)*Data!I1052^2</f>
        <v>2.558688705923085E-4</v>
      </c>
      <c r="I1052" s="8">
        <f t="shared" si="115"/>
        <v>0.25291741270240198</v>
      </c>
      <c r="J1052" s="22">
        <f>'Parameters and Results'!$B$10*J1051 + (1-'Parameters and Results'!$B$10)*Data!J1052^2</f>
        <v>1.2270049665202572E-6</v>
      </c>
      <c r="K1052" s="8">
        <f t="shared" si="116"/>
        <v>1.751431533432193E-2</v>
      </c>
      <c r="L1052" s="22">
        <f>'Parameters and Results'!$B$10*L1051 + (1-'Parameters and Results'!$B$10)*Data!K1052^2</f>
        <v>2.6075623657148236E-4</v>
      </c>
      <c r="M1052" s="8">
        <f t="shared" si="117"/>
        <v>0.2553214819455476</v>
      </c>
      <c r="N1052" s="8">
        <f>Data!I1052*$I$3023/I1052</f>
        <v>-1.8183196118013618E-2</v>
      </c>
      <c r="O1052" s="8">
        <f>Data!J1052*$K$3023/K1052</f>
        <v>-3.0161060921719932E-4</v>
      </c>
      <c r="P1052" s="8">
        <f t="shared" si="118"/>
        <v>-1.8484806727230817E-2</v>
      </c>
    </row>
    <row r="1053" spans="1:16" x14ac:dyDescent="0.2">
      <c r="A1053" s="3">
        <v>36629</v>
      </c>
      <c r="B1053" s="22">
        <f>'Parameters and Results'!$B$10*'Volatility and Adjustment a)'!B1052 + (1-'Parameters and Results'!$B$10)*Data!F1053^2</f>
        <v>1.6557532779366149E-4</v>
      </c>
      <c r="C1053" s="8">
        <f t="shared" si="112"/>
        <v>0.20345474176930695</v>
      </c>
      <c r="D1053" s="22">
        <f>'Parameters and Results'!$B$10*'Volatility and Adjustment a)'!D1052 + (1-'Parameters and Results'!$B$10)*Data!G1053^2</f>
        <v>1.9892016826843209E-4</v>
      </c>
      <c r="E1053" s="8">
        <f t="shared" si="113"/>
        <v>0.22300233646109635</v>
      </c>
      <c r="F1053" s="22">
        <f>'Parameters and Results'!$B$10*'Volatility and Adjustment a)'!F1052 + (1-'Parameters and Results'!$B$10)*Data!H1053^2</f>
        <v>1.2815623091510696E-5</v>
      </c>
      <c r="G1053" s="8">
        <f t="shared" si="114"/>
        <v>5.660305444830406E-2</v>
      </c>
      <c r="H1053" s="22">
        <f>'Parameters and Results'!$B$10*H1052 + (1-'Parameters and Results'!$B$10)*Data!I1053^2</f>
        <v>2.454295838736612E-4</v>
      </c>
      <c r="I1053" s="8">
        <f t="shared" si="115"/>
        <v>0.24770425100998025</v>
      </c>
      <c r="J1053" s="22">
        <f>'Parameters and Results'!$B$10*J1052 + (1-'Parameters and Results'!$B$10)*Data!J1053^2</f>
        <v>1.1534060782359627E-6</v>
      </c>
      <c r="K1053" s="8">
        <f t="shared" si="116"/>
        <v>1.6980916334491218E-2</v>
      </c>
      <c r="L1053" s="22">
        <f>'Parameters and Results'!$B$10*L1052 + (1-'Parameters and Results'!$B$10)*Data!K1053^2</f>
        <v>2.5000321759175521E-4</v>
      </c>
      <c r="M1053" s="8">
        <f t="shared" si="117"/>
        <v>0.25000160879070116</v>
      </c>
      <c r="N1053" s="8">
        <f>Data!I1053*$I$3023/I1053</f>
        <v>-1.0456416569043062E-2</v>
      </c>
      <c r="O1053" s="8">
        <f>Data!J1053*$K$3023/K1053</f>
        <v>3.455626039017539E-5</v>
      </c>
      <c r="P1053" s="8">
        <f t="shared" si="118"/>
        <v>-1.0421860308652886E-2</v>
      </c>
    </row>
    <row r="1054" spans="1:16" x14ac:dyDescent="0.2">
      <c r="A1054" s="3">
        <v>36630</v>
      </c>
      <c r="B1054" s="22">
        <f>'Parameters and Results'!$B$10*'Volatility and Adjustment a)'!B1053 + (1-'Parameters and Results'!$B$10)*Data!F1054^2</f>
        <v>2.0453252586669573E-4</v>
      </c>
      <c r="C1054" s="8">
        <f t="shared" si="112"/>
        <v>0.22612636172431097</v>
      </c>
      <c r="D1054" s="22">
        <f>'Parameters and Results'!$B$10*'Volatility and Adjustment a)'!D1053 + (1-'Parameters and Results'!$B$10)*Data!G1054^2</f>
        <v>4.0331004473320047E-4</v>
      </c>
      <c r="E1054" s="8">
        <f t="shared" si="113"/>
        <v>0.31753348041316859</v>
      </c>
      <c r="F1054" s="22">
        <f>'Parameters and Results'!$B$10*'Volatility and Adjustment a)'!F1053 + (1-'Parameters and Results'!$B$10)*Data!H1054^2</f>
        <v>1.2151738775850248E-5</v>
      </c>
      <c r="G1054" s="8">
        <f t="shared" si="114"/>
        <v>5.5117462695252598E-2</v>
      </c>
      <c r="H1054" s="22">
        <f>'Parameters and Results'!$B$10*H1053 + (1-'Parameters and Results'!$B$10)*Data!I1054^2</f>
        <v>4.2840274461927144E-4</v>
      </c>
      <c r="I1054" s="8">
        <f t="shared" si="115"/>
        <v>0.32726241176587612</v>
      </c>
      <c r="J1054" s="22">
        <f>'Parameters and Results'!$B$10*J1053 + (1-'Parameters and Results'!$B$10)*Data!J1054^2</f>
        <v>1.0936564898265223E-6</v>
      </c>
      <c r="K1054" s="8">
        <f t="shared" si="116"/>
        <v>1.653523880857578E-2</v>
      </c>
      <c r="L1054" s="22">
        <f>'Parameters and Results'!$B$10*L1053 + (1-'Parameters and Results'!$B$10)*Data!K1054^2</f>
        <v>4.2997704188303931E-4</v>
      </c>
      <c r="M1054" s="8">
        <f t="shared" si="117"/>
        <v>0.32786317339823307</v>
      </c>
      <c r="N1054" s="8">
        <f>Data!I1054*$I$3023/I1054</f>
        <v>-5.0206023098987591E-2</v>
      </c>
      <c r="O1054" s="8">
        <f>Data!J1054*$K$3023/K1054</f>
        <v>7.4575754512849995E-4</v>
      </c>
      <c r="P1054" s="8">
        <f t="shared" si="118"/>
        <v>-4.9460265553859094E-2</v>
      </c>
    </row>
    <row r="1055" spans="1:16" x14ac:dyDescent="0.2">
      <c r="A1055" s="3">
        <v>36633</v>
      </c>
      <c r="B1055" s="22">
        <f>'Parameters and Results'!$B$10*'Volatility and Adjustment a)'!B1054 + (1-'Parameters and Results'!$B$10)*Data!F1055^2</f>
        <v>2.4680813604982749E-4</v>
      </c>
      <c r="C1055" s="8">
        <f t="shared" si="112"/>
        <v>0.24839894124665038</v>
      </c>
      <c r="D1055" s="22">
        <f>'Parameters and Results'!$B$10*'Volatility and Adjustment a)'!D1054 + (1-'Parameters and Results'!$B$10)*Data!G1055^2</f>
        <v>4.4267454510144559E-4</v>
      </c>
      <c r="E1055" s="8">
        <f t="shared" si="113"/>
        <v>0.33266895898980625</v>
      </c>
      <c r="F1055" s="22">
        <f>'Parameters and Results'!$B$10*'Volatility and Adjustment a)'!F1054 + (1-'Parameters and Results'!$B$10)*Data!H1055^2</f>
        <v>1.1434327630528873E-5</v>
      </c>
      <c r="G1055" s="8">
        <f t="shared" si="114"/>
        <v>5.3465707772666946E-2</v>
      </c>
      <c r="H1055" s="22">
        <f>'Parameters and Results'!$B$10*H1054 + (1-'Parameters and Results'!$B$10)*Data!I1055^2</f>
        <v>4.0735208584291983E-4</v>
      </c>
      <c r="I1055" s="8">
        <f t="shared" si="115"/>
        <v>0.3191207004578831</v>
      </c>
      <c r="J1055" s="22">
        <f>'Parameters and Results'!$B$10*J1054 + (1-'Parameters and Results'!$B$10)*Data!J1055^2</f>
        <v>1.0290894867475987E-6</v>
      </c>
      <c r="K1055" s="8">
        <f t="shared" si="116"/>
        <v>1.6039712331800085E-2</v>
      </c>
      <c r="L1055" s="22">
        <f>'Parameters and Results'!$B$10*L1054 + (1-'Parameters and Results'!$B$10)*Data!K1055^2</f>
        <v>4.0869301643530544E-4</v>
      </c>
      <c r="M1055" s="8">
        <f t="shared" si="117"/>
        <v>0.31964551319989831</v>
      </c>
      <c r="N1055" s="8">
        <f>Data!I1055*$I$3023/I1055</f>
        <v>-7.8992332934450567E-3</v>
      </c>
      <c r="O1055" s="8">
        <f>Data!J1055*$K$3023/K1055</f>
        <v>2.5649181986447315E-4</v>
      </c>
      <c r="P1055" s="8">
        <f t="shared" si="118"/>
        <v>-7.6427414735805834E-3</v>
      </c>
    </row>
    <row r="1056" spans="1:16" x14ac:dyDescent="0.2">
      <c r="A1056" s="3">
        <v>36634</v>
      </c>
      <c r="B1056" s="22">
        <f>'Parameters and Results'!$B$10*'Volatility and Adjustment a)'!B1055 + (1-'Parameters and Results'!$B$10)*Data!F1056^2</f>
        <v>2.4238810358668132E-4</v>
      </c>
      <c r="C1056" s="8">
        <f t="shared" si="112"/>
        <v>0.24616463169324371</v>
      </c>
      <c r="D1056" s="22">
        <f>'Parameters and Results'!$B$10*'Volatility and Adjustment a)'!D1055 + (1-'Parameters and Results'!$B$10)*Data!G1056^2</f>
        <v>4.6403262758369895E-4</v>
      </c>
      <c r="E1056" s="8">
        <f t="shared" si="113"/>
        <v>0.34059970184356408</v>
      </c>
      <c r="F1056" s="22">
        <f>'Parameters and Results'!$B$10*'Volatility and Adjustment a)'!F1055 + (1-'Parameters and Results'!$B$10)*Data!H1056^2</f>
        <v>1.2650012743469209E-5</v>
      </c>
      <c r="G1056" s="8">
        <f t="shared" si="114"/>
        <v>5.6236137721818187E-2</v>
      </c>
      <c r="H1056" s="22">
        <f>'Parameters and Results'!$B$10*H1055 + (1-'Parameters and Results'!$B$10)*Data!I1056^2</f>
        <v>4.2592197157072752E-4</v>
      </c>
      <c r="I1056" s="8">
        <f t="shared" si="115"/>
        <v>0.32631348867719501</v>
      </c>
      <c r="J1056" s="22">
        <f>'Parameters and Results'!$B$10*J1055 + (1-'Parameters and Results'!$B$10)*Data!J1056^2</f>
        <v>1.138501146912229E-6</v>
      </c>
      <c r="K1056" s="8">
        <f t="shared" si="116"/>
        <v>1.6870841316545458E-2</v>
      </c>
      <c r="L1056" s="22">
        <f>'Parameters and Results'!$B$10*L1055 + (1-'Parameters and Results'!$B$10)*Data!K1056^2</f>
        <v>4.3278007066159459E-4</v>
      </c>
      <c r="M1056" s="8">
        <f t="shared" si="117"/>
        <v>0.3289301106092275</v>
      </c>
      <c r="N1056" s="8">
        <f>Data!I1056*$I$3023/I1056</f>
        <v>2.3485757966103638E-2</v>
      </c>
      <c r="O1056" s="8">
        <f>Data!J1056*$K$3023/K1056</f>
        <v>3.109876398945804E-3</v>
      </c>
      <c r="P1056" s="8">
        <f t="shared" si="118"/>
        <v>2.6595634365049442E-2</v>
      </c>
    </row>
    <row r="1057" spans="1:16" x14ac:dyDescent="0.2">
      <c r="A1057" s="3">
        <v>36635</v>
      </c>
      <c r="B1057" s="22">
        <f>'Parameters and Results'!$B$10*'Volatility and Adjustment a)'!B1056 + (1-'Parameters and Results'!$B$10)*Data!F1057^2</f>
        <v>2.4748723881400721E-4</v>
      </c>
      <c r="C1057" s="8">
        <f t="shared" si="112"/>
        <v>0.24874044645674698</v>
      </c>
      <c r="D1057" s="22">
        <f>'Parameters and Results'!$B$10*'Volatility and Adjustment a)'!D1056 + (1-'Parameters and Results'!$B$10)*Data!G1057^2</f>
        <v>4.4202017624264325E-4</v>
      </c>
      <c r="E1057" s="8">
        <f t="shared" si="113"/>
        <v>0.33242298966927786</v>
      </c>
      <c r="F1057" s="22">
        <f>'Parameters and Results'!$B$10*'Volatility and Adjustment a)'!F1056 + (1-'Parameters and Results'!$B$10)*Data!H1057^2</f>
        <v>1.1931782576597683E-5</v>
      </c>
      <c r="G1057" s="8">
        <f t="shared" si="114"/>
        <v>5.4616349604760486E-2</v>
      </c>
      <c r="H1057" s="22">
        <f>'Parameters and Results'!$B$10*H1056 + (1-'Parameters and Results'!$B$10)*Data!I1057^2</f>
        <v>4.0699307650432628E-4</v>
      </c>
      <c r="I1057" s="8">
        <f t="shared" si="115"/>
        <v>0.31898004502802613</v>
      </c>
      <c r="J1057" s="22">
        <f>'Parameters and Results'!$B$10*J1056 + (1-'Parameters and Results'!$B$10)*Data!J1057^2</f>
        <v>1.0738604318937916E-6</v>
      </c>
      <c r="K1057" s="8">
        <f t="shared" si="116"/>
        <v>1.6384904881428148E-2</v>
      </c>
      <c r="L1057" s="22">
        <f>'Parameters and Results'!$B$10*L1056 + (1-'Parameters and Results'!$B$10)*Data!K1057^2</f>
        <v>4.1313149562815057E-4</v>
      </c>
      <c r="M1057" s="8">
        <f t="shared" si="117"/>
        <v>0.32137652980116271</v>
      </c>
      <c r="N1057" s="8">
        <f>Data!I1057*$I$3023/I1057</f>
        <v>9.4303074667931169E-3</v>
      </c>
      <c r="O1057" s="8">
        <f>Data!J1057*$K$3023/K1057</f>
        <v>-4.6884940421094772E-4</v>
      </c>
      <c r="P1057" s="8">
        <f t="shared" si="118"/>
        <v>8.9614580625821689E-3</v>
      </c>
    </row>
    <row r="1058" spans="1:16" x14ac:dyDescent="0.2">
      <c r="A1058" s="3">
        <v>36636</v>
      </c>
      <c r="B1058" s="22">
        <f>'Parameters and Results'!$B$10*'Volatility and Adjustment a)'!B1057 + (1-'Parameters and Results'!$B$10)*Data!F1058^2</f>
        <v>2.3756479715179445E-4</v>
      </c>
      <c r="C1058" s="8">
        <f t="shared" si="112"/>
        <v>0.24370309659080783</v>
      </c>
      <c r="D1058" s="22">
        <f>'Parameters and Results'!$B$10*'Volatility and Adjustment a)'!D1057 + (1-'Parameters and Results'!$B$10)*Data!G1058^2</f>
        <v>4.169635336733598E-4</v>
      </c>
      <c r="E1058" s="8">
        <f t="shared" si="113"/>
        <v>0.32286356780897402</v>
      </c>
      <c r="F1058" s="22">
        <f>'Parameters and Results'!$B$10*'Volatility and Adjustment a)'!F1057 + (1-'Parameters and Results'!$B$10)*Data!H1058^2</f>
        <v>1.1354507993202001E-5</v>
      </c>
      <c r="G1058" s="8">
        <f t="shared" si="114"/>
        <v>5.3278766861672953E-2</v>
      </c>
      <c r="H1058" s="22">
        <f>'Parameters and Results'!$B$10*H1057 + (1-'Parameters and Results'!$B$10)*Data!I1058^2</f>
        <v>3.8931108621897422E-4</v>
      </c>
      <c r="I1058" s="8">
        <f t="shared" si="115"/>
        <v>0.31197399179217417</v>
      </c>
      <c r="J1058" s="22">
        <f>'Parameters and Results'!$B$10*J1057 + (1-'Parameters and Results'!$B$10)*Data!J1058^2</f>
        <v>1.0219057193881802E-6</v>
      </c>
      <c r="K1058" s="8">
        <f t="shared" si="116"/>
        <v>1.5983630058501886E-2</v>
      </c>
      <c r="L1058" s="22">
        <f>'Parameters and Results'!$B$10*L1057 + (1-'Parameters and Results'!$B$10)*Data!K1058^2</f>
        <v>3.9451379994688611E-4</v>
      </c>
      <c r="M1058" s="8">
        <f t="shared" si="117"/>
        <v>0.31405166770250009</v>
      </c>
      <c r="N1058" s="8">
        <f>Data!I1058*$I$3023/I1058</f>
        <v>9.7226313942364202E-3</v>
      </c>
      <c r="O1058" s="8">
        <f>Data!J1058*$K$3023/K1058</f>
        <v>-8.8625900349703472E-4</v>
      </c>
      <c r="P1058" s="8">
        <f t="shared" si="118"/>
        <v>8.8363723907393856E-3</v>
      </c>
    </row>
    <row r="1059" spans="1:16" x14ac:dyDescent="0.2">
      <c r="A1059" s="3">
        <v>36641</v>
      </c>
      <c r="B1059" s="22">
        <f>'Parameters and Results'!$B$10*'Volatility and Adjustment a)'!B1058 + (1-'Parameters and Results'!$B$10)*Data!F1059^2</f>
        <v>2.2598432839388078E-4</v>
      </c>
      <c r="C1059" s="8">
        <f t="shared" si="112"/>
        <v>0.23768904496940996</v>
      </c>
      <c r="D1059" s="22">
        <f>'Parameters and Results'!$B$10*'Volatility and Adjustment a)'!D1058 + (1-'Parameters and Results'!$B$10)*Data!G1059^2</f>
        <v>4.4404262332667263E-4</v>
      </c>
      <c r="E1059" s="8">
        <f t="shared" si="113"/>
        <v>0.33318261634075114</v>
      </c>
      <c r="F1059" s="22">
        <f>'Parameters and Results'!$B$10*'Volatility and Adjustment a)'!F1058 + (1-'Parameters and Results'!$B$10)*Data!H1059^2</f>
        <v>1.0720381153559362E-5</v>
      </c>
      <c r="G1059" s="8">
        <f t="shared" si="114"/>
        <v>5.1769636741915044E-2</v>
      </c>
      <c r="H1059" s="22">
        <f>'Parameters and Results'!$B$10*H1058 + (1-'Parameters and Results'!$B$10)*Data!I1059^2</f>
        <v>3.9434318953350333E-4</v>
      </c>
      <c r="I1059" s="8">
        <f t="shared" si="115"/>
        <v>0.31398375337487738</v>
      </c>
      <c r="J1059" s="22">
        <f>'Parameters and Results'!$B$10*J1058 + (1-'Parameters and Results'!$B$10)*Data!J1059^2</f>
        <v>9.648343038203426E-7</v>
      </c>
      <c r="K1059" s="8">
        <f t="shared" si="116"/>
        <v>1.5530891022574515E-2</v>
      </c>
      <c r="L1059" s="22">
        <f>'Parameters and Results'!$B$10*L1058 + (1-'Parameters and Results'!$B$10)*Data!K1059^2</f>
        <v>3.9993213025201759E-4</v>
      </c>
      <c r="M1059" s="8">
        <f t="shared" si="117"/>
        <v>0.31620093700525997</v>
      </c>
      <c r="N1059" s="8">
        <f>Data!I1059*$I$3023/I1059</f>
        <v>1.9830386546057874E-2</v>
      </c>
      <c r="O1059" s="8">
        <f>Data!J1059*$K$3023/K1059</f>
        <v>5.3188646260433176E-4</v>
      </c>
      <c r="P1059" s="8">
        <f t="shared" si="118"/>
        <v>2.0362273008662207E-2</v>
      </c>
    </row>
    <row r="1060" spans="1:16" x14ac:dyDescent="0.2">
      <c r="A1060" s="3">
        <v>36642</v>
      </c>
      <c r="B1060" s="22">
        <f>'Parameters and Results'!$B$10*'Volatility and Adjustment a)'!B1059 + (1-'Parameters and Results'!$B$10)*Data!F1060^2</f>
        <v>2.1349714295322087E-4</v>
      </c>
      <c r="C1060" s="8">
        <f t="shared" si="112"/>
        <v>0.23102875521957264</v>
      </c>
      <c r="D1060" s="22">
        <f>'Parameters and Results'!$B$10*'Volatility and Adjustment a)'!D1059 + (1-'Parameters and Results'!$B$10)*Data!G1060^2</f>
        <v>4.2492185969347166E-4</v>
      </c>
      <c r="E1060" s="8">
        <f t="shared" si="113"/>
        <v>0.32593015344298526</v>
      </c>
      <c r="F1060" s="22">
        <f>'Parameters and Results'!$B$10*'Volatility and Adjustment a)'!F1059 + (1-'Parameters and Results'!$B$10)*Data!H1060^2</f>
        <v>1.0092557974254065E-5</v>
      </c>
      <c r="G1060" s="8">
        <f t="shared" si="114"/>
        <v>5.023086196317475E-2</v>
      </c>
      <c r="H1060" s="22">
        <f>'Parameters and Results'!$B$10*H1059 + (1-'Parameters and Results'!$B$10)*Data!I1060^2</f>
        <v>3.7637987736297891E-4</v>
      </c>
      <c r="I1060" s="8">
        <f t="shared" si="115"/>
        <v>0.30674903315372443</v>
      </c>
      <c r="J1060" s="22">
        <f>'Parameters and Results'!$B$10*J1059 + (1-'Parameters and Results'!$B$10)*Data!J1060^2</f>
        <v>9.0833021768286587E-7</v>
      </c>
      <c r="K1060" s="8">
        <f t="shared" si="116"/>
        <v>1.5069258588952425E-2</v>
      </c>
      <c r="L1060" s="22">
        <f>'Parameters and Results'!$B$10*L1059 + (1-'Parameters and Results'!$B$10)*Data!K1060^2</f>
        <v>3.8181258952777331E-4</v>
      </c>
      <c r="M1060" s="8">
        <f t="shared" si="117"/>
        <v>0.30895492775151412</v>
      </c>
      <c r="N1060" s="8">
        <f>Data!I1060*$I$3023/I1060</f>
        <v>-9.092856377202212E-3</v>
      </c>
      <c r="O1060" s="8">
        <f>Data!J1060*$K$3023/K1060</f>
        <v>-3.1330538260192919E-4</v>
      </c>
      <c r="P1060" s="8">
        <f t="shared" si="118"/>
        <v>-9.4061617598041412E-3</v>
      </c>
    </row>
    <row r="1061" spans="1:16" x14ac:dyDescent="0.2">
      <c r="A1061" s="3">
        <v>36643</v>
      </c>
      <c r="B1061" s="22">
        <f>'Parameters and Results'!$B$10*'Volatility and Adjustment a)'!B1060 + (1-'Parameters and Results'!$B$10)*Data!F1061^2</f>
        <v>2.0993662878916771E-4</v>
      </c>
      <c r="C1061" s="8">
        <f t="shared" si="112"/>
        <v>0.22909421030940946</v>
      </c>
      <c r="D1061" s="22">
        <f>'Parameters and Results'!$B$10*'Volatility and Adjustment a)'!D1060 + (1-'Parameters and Results'!$B$10)*Data!G1061^2</f>
        <v>3.9985953519264521E-4</v>
      </c>
      <c r="E1061" s="8">
        <f t="shared" si="113"/>
        <v>0.31617223755124563</v>
      </c>
      <c r="F1061" s="22">
        <f>'Parameters and Results'!$B$10*'Volatility and Adjustment a)'!F1060 + (1-'Parameters and Results'!$B$10)*Data!H1061^2</f>
        <v>1.0019850371329868E-5</v>
      </c>
      <c r="G1061" s="8">
        <f t="shared" si="114"/>
        <v>5.0049601325409844E-2</v>
      </c>
      <c r="H1061" s="22">
        <f>'Parameters and Results'!$B$10*H1060 + (1-'Parameters and Results'!$B$10)*Data!I1061^2</f>
        <v>3.5911370849719558E-4</v>
      </c>
      <c r="I1061" s="8">
        <f t="shared" si="115"/>
        <v>0.29963048430408229</v>
      </c>
      <c r="J1061" s="22">
        <f>'Parameters and Results'!$B$10*J1060 + (1-'Parameters and Results'!$B$10)*Data!J1061^2</f>
        <v>9.0178653341968815E-7</v>
      </c>
      <c r="K1061" s="8">
        <f t="shared" si="116"/>
        <v>1.5014880397622953E-2</v>
      </c>
      <c r="L1061" s="22">
        <f>'Parameters and Results'!$B$10*L1060 + (1-'Parameters and Results'!$B$10)*Data!K1061^2</f>
        <v>3.6325853348465157E-4</v>
      </c>
      <c r="M1061" s="8">
        <f t="shared" si="117"/>
        <v>0.30135466376209097</v>
      </c>
      <c r="N1061" s="8">
        <f>Data!I1061*$I$3023/I1061</f>
        <v>-8.9925270055476215E-3</v>
      </c>
      <c r="O1061" s="8">
        <f>Data!J1061*$K$3023/K1061</f>
        <v>1.8496207153419727E-3</v>
      </c>
      <c r="P1061" s="8">
        <f t="shared" si="118"/>
        <v>-7.1429062902056487E-3</v>
      </c>
    </row>
    <row r="1062" spans="1:16" x14ac:dyDescent="0.2">
      <c r="A1062" s="3">
        <v>36644</v>
      </c>
      <c r="B1062" s="22">
        <f>'Parameters and Results'!$B$10*'Volatility and Adjustment a)'!B1061 + (1-'Parameters and Results'!$B$10)*Data!F1062^2</f>
        <v>2.3099751574616917E-4</v>
      </c>
      <c r="C1062" s="8">
        <f t="shared" si="112"/>
        <v>0.24031100460973961</v>
      </c>
      <c r="D1062" s="22">
        <f>'Parameters and Results'!$B$10*'Volatility and Adjustment a)'!D1061 + (1-'Parameters and Results'!$B$10)*Data!G1062^2</f>
        <v>3.802670683504278E-4</v>
      </c>
      <c r="E1062" s="8">
        <f t="shared" si="113"/>
        <v>0.30832899164302885</v>
      </c>
      <c r="F1062" s="22">
        <f>'Parameters and Results'!$B$10*'Volatility and Adjustment a)'!F1061 + (1-'Parameters and Results'!$B$10)*Data!H1062^2</f>
        <v>1.8072855412514442E-5</v>
      </c>
      <c r="G1062" s="8">
        <f t="shared" si="114"/>
        <v>6.7217660277107308E-2</v>
      </c>
      <c r="H1062" s="22">
        <f>'Parameters and Results'!$B$10*H1061 + (1-'Parameters and Results'!$B$10)*Data!I1062^2</f>
        <v>3.5311957813731151E-4</v>
      </c>
      <c r="I1062" s="8">
        <f t="shared" si="115"/>
        <v>0.29711932709658567</v>
      </c>
      <c r="J1062" s="22">
        <f>'Parameters and Results'!$B$10*J1061 + (1-'Parameters and Results'!$B$10)*Data!J1062^2</f>
        <v>1.6265569871263002E-6</v>
      </c>
      <c r="K1062" s="8">
        <f t="shared" si="116"/>
        <v>2.0165298083132197E-2</v>
      </c>
      <c r="L1062" s="22">
        <f>'Parameters and Results'!$B$10*L1061 + (1-'Parameters and Results'!$B$10)*Data!K1062^2</f>
        <v>3.6475552346346927E-4</v>
      </c>
      <c r="M1062" s="8">
        <f t="shared" si="117"/>
        <v>0.3019749672834941</v>
      </c>
      <c r="N1062" s="8">
        <f>Data!I1062*$I$3023/I1062</f>
        <v>1.5510352478260013E-2</v>
      </c>
      <c r="O1062" s="8">
        <f>Data!J1062*$K$3023/K1062</f>
        <v>5.5502490678818496E-3</v>
      </c>
      <c r="P1062" s="8">
        <f t="shared" si="118"/>
        <v>2.1060601546141863E-2</v>
      </c>
    </row>
    <row r="1063" spans="1:16" x14ac:dyDescent="0.2">
      <c r="A1063" s="3">
        <v>36648</v>
      </c>
      <c r="B1063" s="22">
        <f>'Parameters and Results'!$B$10*'Volatility and Adjustment a)'!B1062 + (1-'Parameters and Results'!$B$10)*Data!F1063^2</f>
        <v>2.2028590999188336E-4</v>
      </c>
      <c r="C1063" s="8">
        <f t="shared" si="112"/>
        <v>0.23467312904968654</v>
      </c>
      <c r="D1063" s="22">
        <f>'Parameters and Results'!$B$10*'Volatility and Adjustment a)'!D1062 + (1-'Parameters and Results'!$B$10)*Data!G1063^2</f>
        <v>3.5852784846981836E-4</v>
      </c>
      <c r="E1063" s="8">
        <f t="shared" si="113"/>
        <v>0.29938597515156684</v>
      </c>
      <c r="F1063" s="22">
        <f>'Parameters and Results'!$B$10*'Volatility and Adjustment a)'!F1062 + (1-'Parameters and Results'!$B$10)*Data!H1063^2</f>
        <v>1.7211090626892494E-5</v>
      </c>
      <c r="G1063" s="8">
        <f t="shared" si="114"/>
        <v>6.5595523145433668E-2</v>
      </c>
      <c r="H1063" s="22">
        <f>'Parameters and Results'!$B$10*H1062 + (1-'Parameters and Results'!$B$10)*Data!I1063^2</f>
        <v>3.329168340426643E-4</v>
      </c>
      <c r="I1063" s="8">
        <f t="shared" si="115"/>
        <v>0.28849472873982651</v>
      </c>
      <c r="J1063" s="22">
        <f>'Parameters and Results'!$B$10*J1062 + (1-'Parameters and Results'!$B$10)*Data!J1063^2</f>
        <v>1.5489981564203248E-6</v>
      </c>
      <c r="K1063" s="8">
        <f t="shared" si="116"/>
        <v>1.96786569436301E-2</v>
      </c>
      <c r="L1063" s="22">
        <f>'Parameters and Results'!$B$10*L1062 + (1-'Parameters and Results'!$B$10)*Data!K1063^2</f>
        <v>3.4359378244808533E-4</v>
      </c>
      <c r="M1063" s="8">
        <f t="shared" si="117"/>
        <v>0.29308436603138921</v>
      </c>
      <c r="N1063" s="8">
        <f>Data!I1063*$I$3023/I1063</f>
        <v>4.0188745620297244E-3</v>
      </c>
      <c r="O1063" s="8">
        <f>Data!J1063*$K$3023/K1063</f>
        <v>-9.1217309370004464E-4</v>
      </c>
      <c r="P1063" s="8">
        <f t="shared" si="118"/>
        <v>3.1067014683296796E-3</v>
      </c>
    </row>
    <row r="1064" spans="1:16" x14ac:dyDescent="0.2">
      <c r="A1064" s="3">
        <v>36649</v>
      </c>
      <c r="B1064" s="22">
        <f>'Parameters and Results'!$B$10*'Volatility and Adjustment a)'!B1063 + (1-'Parameters and Results'!$B$10)*Data!F1064^2</f>
        <v>2.6120712037112318E-4</v>
      </c>
      <c r="C1064" s="8">
        <f t="shared" si="112"/>
        <v>0.25554212978055263</v>
      </c>
      <c r="D1064" s="22">
        <f>'Parameters and Results'!$B$10*'Volatility and Adjustment a)'!D1063 + (1-'Parameters and Results'!$B$10)*Data!G1064^2</f>
        <v>3.655343889462252E-4</v>
      </c>
      <c r="E1064" s="8">
        <f t="shared" si="113"/>
        <v>0.30229720017981693</v>
      </c>
      <c r="F1064" s="22">
        <f>'Parameters and Results'!$B$10*'Volatility and Adjustment a)'!F1063 + (1-'Parameters and Results'!$B$10)*Data!H1064^2</f>
        <v>1.6233916354815641E-5</v>
      </c>
      <c r="G1064" s="8">
        <f t="shared" si="114"/>
        <v>6.3706193487791357E-2</v>
      </c>
      <c r="H1064" s="22">
        <f>'Parameters and Results'!$B$10*H1063 + (1-'Parameters and Results'!$B$10)*Data!I1064^2</f>
        <v>3.9983917871299973E-4</v>
      </c>
      <c r="I1064" s="8">
        <f t="shared" si="115"/>
        <v>0.31616418943050767</v>
      </c>
      <c r="J1064" s="22">
        <f>'Parameters and Results'!$B$10*J1063 + (1-'Parameters and Results'!$B$10)*Data!J1064^2</f>
        <v>1.461052471933408E-6</v>
      </c>
      <c r="K1064" s="8">
        <f t="shared" si="116"/>
        <v>1.9111858046337409E-2</v>
      </c>
      <c r="L1064" s="22">
        <f>'Parameters and Results'!$B$10*L1063 + (1-'Parameters and Results'!$B$10)*Data!K1064^2</f>
        <v>4.1119805243642119E-4</v>
      </c>
      <c r="M1064" s="8">
        <f t="shared" si="117"/>
        <v>0.32062363155124002</v>
      </c>
      <c r="N1064" s="8">
        <f>Data!I1064*$I$3023/I1064</f>
        <v>-3.4454058180966592E-2</v>
      </c>
      <c r="O1064" s="8">
        <f>Data!J1064*$K$3023/K1064</f>
        <v>-4.6893512695574488E-4</v>
      </c>
      <c r="P1064" s="8">
        <f t="shared" si="118"/>
        <v>-3.492299330792234E-2</v>
      </c>
    </row>
    <row r="1065" spans="1:16" x14ac:dyDescent="0.2">
      <c r="A1065" s="3">
        <v>36650</v>
      </c>
      <c r="B1065" s="22">
        <f>'Parameters and Results'!$B$10*'Volatility and Adjustment a)'!B1064 + (1-'Parameters and Results'!$B$10)*Data!F1065^2</f>
        <v>2.4587744921092467E-4</v>
      </c>
      <c r="C1065" s="8">
        <f t="shared" si="112"/>
        <v>0.24793015609790425</v>
      </c>
      <c r="D1065" s="22">
        <f>'Parameters and Results'!$B$10*'Volatility and Adjustment a)'!D1064 + (1-'Parameters and Results'!$B$10)*Data!G1065^2</f>
        <v>3.4452219714256751E-4</v>
      </c>
      <c r="E1065" s="8">
        <f t="shared" si="113"/>
        <v>0.29348006624921202</v>
      </c>
      <c r="F1065" s="22">
        <f>'Parameters and Results'!$B$10*'Volatility and Adjustment a)'!F1064 + (1-'Parameters and Results'!$B$10)*Data!H1065^2</f>
        <v>2.2458917350801486E-5</v>
      </c>
      <c r="G1065" s="8">
        <f t="shared" si="114"/>
        <v>7.493149763417499E-2</v>
      </c>
      <c r="H1065" s="22">
        <f>'Parameters and Results'!$B$10*H1064 + (1-'Parameters and Results'!$B$10)*Data!I1065^2</f>
        <v>3.7584885981823915E-4</v>
      </c>
      <c r="I1065" s="8">
        <f t="shared" si="115"/>
        <v>0.30653256752677976</v>
      </c>
      <c r="J1065" s="22">
        <f>'Parameters and Results'!$B$10*J1064 + (1-'Parameters and Results'!$B$10)*Data!J1065^2</f>
        <v>2.0213025615721342E-6</v>
      </c>
      <c r="K1065" s="8">
        <f t="shared" si="116"/>
        <v>2.2479449290252498E-2</v>
      </c>
      <c r="L1065" s="22">
        <f>'Parameters and Results'!$B$10*L1064 + (1-'Parameters and Results'!$B$10)*Data!K1065^2</f>
        <v>3.8716503211086125E-4</v>
      </c>
      <c r="M1065" s="8">
        <f t="shared" si="117"/>
        <v>0.31111293452332595</v>
      </c>
      <c r="N1065" s="8">
        <f>Data!I1065*$I$3023/I1065</f>
        <v>-2.1506907487119996E-5</v>
      </c>
      <c r="O1065" s="8">
        <f>Data!J1065*$K$3023/K1065</f>
        <v>4.5410392753397217E-3</v>
      </c>
      <c r="P1065" s="8">
        <f t="shared" si="118"/>
        <v>4.5195323678526014E-3</v>
      </c>
    </row>
    <row r="1066" spans="1:16" x14ac:dyDescent="0.2">
      <c r="A1066" s="3">
        <v>36651</v>
      </c>
      <c r="B1066" s="22">
        <f>'Parameters and Results'!$B$10*'Volatility and Adjustment a)'!B1065 + (1-'Parameters and Results'!$B$10)*Data!F1066^2</f>
        <v>2.3350853308853347E-4</v>
      </c>
      <c r="C1066" s="8">
        <f t="shared" si="112"/>
        <v>0.2416136032431398</v>
      </c>
      <c r="D1066" s="22">
        <f>'Parameters and Results'!$B$10*'Volatility and Adjustment a)'!D1065 + (1-'Parameters and Results'!$B$10)*Data!G1066^2</f>
        <v>3.396502304844876E-4</v>
      </c>
      <c r="E1066" s="8">
        <f t="shared" si="113"/>
        <v>0.29139759371196239</v>
      </c>
      <c r="F1066" s="22">
        <f>'Parameters and Results'!$B$10*'Volatility and Adjustment a)'!F1065 + (1-'Parameters and Results'!$B$10)*Data!H1066^2</f>
        <v>2.6605845874784083E-5</v>
      </c>
      <c r="G1066" s="8">
        <f t="shared" si="114"/>
        <v>8.1556492498733785E-2</v>
      </c>
      <c r="H1066" s="22">
        <f>'Parameters and Results'!$B$10*H1065 + (1-'Parameters and Results'!$B$10)*Data!I1066^2</f>
        <v>3.6552942923339602E-4</v>
      </c>
      <c r="I1066" s="8">
        <f t="shared" si="115"/>
        <v>0.30229514932983792</v>
      </c>
      <c r="J1066" s="22">
        <f>'Parameters and Results'!$B$10*J1065 + (1-'Parameters and Results'!$B$10)*Data!J1066^2</f>
        <v>2.3945261287305681E-6</v>
      </c>
      <c r="K1066" s="8">
        <f t="shared" si="116"/>
        <v>2.446694774962014E-2</v>
      </c>
      <c r="L1066" s="22">
        <f>'Parameters and Results'!$B$10*L1065 + (1-'Parameters and Results'!$B$10)*Data!K1066^2</f>
        <v>3.8157987189210761E-4</v>
      </c>
      <c r="M1066" s="8">
        <f t="shared" si="117"/>
        <v>0.30886075822776016</v>
      </c>
      <c r="N1066" s="8">
        <f>Data!I1066*$I$3023/I1066</f>
        <v>1.3519433116746173E-2</v>
      </c>
      <c r="O1066" s="8">
        <f>Data!J1066*$K$3023/K1066</f>
        <v>3.6449083118657863E-3</v>
      </c>
      <c r="P1066" s="8">
        <f t="shared" si="118"/>
        <v>1.7164341428611958E-2</v>
      </c>
    </row>
    <row r="1067" spans="1:16" x14ac:dyDescent="0.2">
      <c r="A1067" s="3">
        <v>36654</v>
      </c>
      <c r="B1067" s="22">
        <f>'Parameters and Results'!$B$10*'Volatility and Adjustment a)'!B1066 + (1-'Parameters and Results'!$B$10)*Data!F1067^2</f>
        <v>2.2028123932926429E-4</v>
      </c>
      <c r="C1067" s="8">
        <f t="shared" si="112"/>
        <v>0.23467064118103073</v>
      </c>
      <c r="D1067" s="22">
        <f>'Parameters and Results'!$B$10*'Volatility and Adjustment a)'!D1066 + (1-'Parameters and Results'!$B$10)*Data!G1067^2</f>
        <v>3.2137593910064013E-4</v>
      </c>
      <c r="E1067" s="8">
        <f t="shared" si="113"/>
        <v>0.28345014513166161</v>
      </c>
      <c r="F1067" s="22">
        <f>'Parameters and Results'!$B$10*'Volatility and Adjustment a)'!F1066 + (1-'Parameters and Results'!$B$10)*Data!H1067^2</f>
        <v>2.5133566233665893E-5</v>
      </c>
      <c r="G1067" s="8">
        <f t="shared" si="114"/>
        <v>7.9267846939452519E-2</v>
      </c>
      <c r="H1067" s="22">
        <f>'Parameters and Results'!$B$10*H1066 + (1-'Parameters and Results'!$B$10)*Data!I1067^2</f>
        <v>3.4602435875897078E-4</v>
      </c>
      <c r="I1067" s="8">
        <f t="shared" si="115"/>
        <v>0.2941191759980003</v>
      </c>
      <c r="J1067" s="22">
        <f>'Parameters and Results'!$B$10*J1066 + (1-'Parameters and Results'!$B$10)*Data!J1067^2</f>
        <v>2.2620209610299306E-6</v>
      </c>
      <c r="K1067" s="8">
        <f t="shared" si="116"/>
        <v>2.378035408183576E-2</v>
      </c>
      <c r="L1067" s="22">
        <f>'Parameters and Results'!$B$10*L1066 + (1-'Parameters and Results'!$B$10)*Data!K1067^2</f>
        <v>3.6145216732170863E-4</v>
      </c>
      <c r="M1067" s="8">
        <f t="shared" si="117"/>
        <v>0.30060446076268921</v>
      </c>
      <c r="N1067" s="8">
        <f>Data!I1067*$I$3023/I1067</f>
        <v>-6.1891935533507601E-3</v>
      </c>
      <c r="O1067" s="8">
        <f>Data!J1067*$K$3023/K1067</f>
        <v>-5.6353484259078369E-4</v>
      </c>
      <c r="P1067" s="8">
        <f t="shared" si="118"/>
        <v>-6.7527283959415438E-3</v>
      </c>
    </row>
    <row r="1068" spans="1:16" x14ac:dyDescent="0.2">
      <c r="A1068" s="3">
        <v>36655</v>
      </c>
      <c r="B1068" s="22">
        <f>'Parameters and Results'!$B$10*'Volatility and Adjustment a)'!B1067 + (1-'Parameters and Results'!$B$10)*Data!F1068^2</f>
        <v>2.2055006880047413E-4</v>
      </c>
      <c r="C1068" s="8">
        <f t="shared" si="112"/>
        <v>0.23481379261048216</v>
      </c>
      <c r="D1068" s="22">
        <f>'Parameters and Results'!$B$10*'Volatility and Adjustment a)'!D1067 + (1-'Parameters and Results'!$B$10)*Data!G1068^2</f>
        <v>3.0641096195276692E-4</v>
      </c>
      <c r="E1068" s="8">
        <f t="shared" si="113"/>
        <v>0.27677200091084309</v>
      </c>
      <c r="F1068" s="22">
        <f>'Parameters and Results'!$B$10*'Volatility and Adjustment a)'!F1067 + (1-'Parameters and Results'!$B$10)*Data!H1068^2</f>
        <v>2.3631949594203608E-5</v>
      </c>
      <c r="G1068" s="8">
        <f t="shared" si="114"/>
        <v>7.6863433429368105E-2</v>
      </c>
      <c r="H1068" s="22">
        <f>'Parameters and Results'!$B$10*H1067 + (1-'Parameters and Results'!$B$10)*Data!I1068^2</f>
        <v>3.4405778371364193E-4</v>
      </c>
      <c r="I1068" s="8">
        <f t="shared" si="115"/>
        <v>0.29328219504158531</v>
      </c>
      <c r="J1068" s="22">
        <f>'Parameters and Results'!$B$10*J1067 + (1-'Parameters and Results'!$B$10)*Data!J1068^2</f>
        <v>2.126875463478325E-6</v>
      </c>
      <c r="K1068" s="8">
        <f t="shared" si="116"/>
        <v>2.3059030028810431E-2</v>
      </c>
      <c r="L1068" s="22">
        <f>'Parameters and Results'!$B$10*L1067 + (1-'Parameters and Results'!$B$10)*Data!K1068^2</f>
        <v>3.5876855091936474E-4</v>
      </c>
      <c r="M1068" s="8">
        <f t="shared" si="117"/>
        <v>0.29948645667181878</v>
      </c>
      <c r="N1068" s="8">
        <f>Data!I1068*$I$3023/I1068</f>
        <v>-1.7273642927598903E-2</v>
      </c>
      <c r="O1068" s="8">
        <f>Data!J1068*$K$3023/K1068</f>
        <v>-1.3196605998188352E-4</v>
      </c>
      <c r="P1068" s="8">
        <f t="shared" si="118"/>
        <v>-1.7405608987580787E-2</v>
      </c>
    </row>
    <row r="1069" spans="1:16" x14ac:dyDescent="0.2">
      <c r="A1069" s="3">
        <v>36656</v>
      </c>
      <c r="B1069" s="22">
        <f>'Parameters and Results'!$B$10*'Volatility and Adjustment a)'!B1068 + (1-'Parameters and Results'!$B$10)*Data!F1069^2</f>
        <v>2.081815012792303E-4</v>
      </c>
      <c r="C1069" s="8">
        <f t="shared" si="112"/>
        <v>0.22813455529535104</v>
      </c>
      <c r="D1069" s="22">
        <f>'Parameters and Results'!$B$10*'Volatility and Adjustment a)'!D1068 + (1-'Parameters and Results'!$B$10)*Data!G1069^2</f>
        <v>3.1402235500868961E-4</v>
      </c>
      <c r="E1069" s="8">
        <f t="shared" si="113"/>
        <v>0.28018848790086365</v>
      </c>
      <c r="F1069" s="22">
        <f>'Parameters and Results'!$B$10*'Volatility and Adjustment a)'!F1068 + (1-'Parameters and Results'!$B$10)*Data!H1069^2</f>
        <v>2.8999215572591378E-5</v>
      </c>
      <c r="G1069" s="8">
        <f t="shared" si="114"/>
        <v>8.5145780242756861E-2</v>
      </c>
      <c r="H1069" s="22">
        <f>'Parameters and Results'!$B$10*H1068 + (1-'Parameters and Results'!$B$10)*Data!I1069^2</f>
        <v>3.3613633177170479E-4</v>
      </c>
      <c r="I1069" s="8">
        <f t="shared" si="115"/>
        <v>0.28988632762330513</v>
      </c>
      <c r="J1069" s="22">
        <f>'Parameters and Results'!$B$10*J1068 + (1-'Parameters and Results'!$B$10)*Data!J1069^2</f>
        <v>2.6099294015332242E-6</v>
      </c>
      <c r="K1069" s="8">
        <f t="shared" si="116"/>
        <v>2.5543734072827059E-2</v>
      </c>
      <c r="L1069" s="22">
        <f>'Parameters and Results'!$B$10*L1068 + (1-'Parameters and Results'!$B$10)*Data!K1069^2</f>
        <v>3.4500056723589187E-4</v>
      </c>
      <c r="M1069" s="8">
        <f t="shared" si="117"/>
        <v>0.29368374454329771</v>
      </c>
      <c r="N1069" s="8">
        <f>Data!I1069*$I$3023/I1069</f>
        <v>-1.4378050443461186E-2</v>
      </c>
      <c r="O1069" s="8">
        <f>Data!J1069*$K$3023/K1069</f>
        <v>3.8797179181463814E-3</v>
      </c>
      <c r="P1069" s="8">
        <f t="shared" si="118"/>
        <v>-1.0498332525314805E-2</v>
      </c>
    </row>
    <row r="1070" spans="1:16" x14ac:dyDescent="0.2">
      <c r="A1070" s="3">
        <v>36657</v>
      </c>
      <c r="B1070" s="22">
        <f>'Parameters and Results'!$B$10*'Volatility and Adjustment a)'!B1069 + (1-'Parameters and Results'!$B$10)*Data!F1070^2</f>
        <v>2.2893320099422036E-4</v>
      </c>
      <c r="C1070" s="8">
        <f t="shared" si="112"/>
        <v>0.23923482239957269</v>
      </c>
      <c r="D1070" s="22">
        <f>'Parameters and Results'!$B$10*'Volatility and Adjustment a)'!D1069 + (1-'Parameters and Results'!$B$10)*Data!G1070^2</f>
        <v>3.1407219907214092E-4</v>
      </c>
      <c r="E1070" s="8">
        <f t="shared" si="113"/>
        <v>0.28021072386337254</v>
      </c>
      <c r="F1070" s="22">
        <f>'Parameters and Results'!$B$10*'Volatility and Adjustment a)'!F1069 + (1-'Parameters and Results'!$B$10)*Data!H1070^2</f>
        <v>3.3684564811044009E-5</v>
      </c>
      <c r="G1070" s="8">
        <f t="shared" si="114"/>
        <v>9.1766776137995623E-2</v>
      </c>
      <c r="H1070" s="22">
        <f>'Parameters and Results'!$B$10*H1069 + (1-'Parameters and Results'!$B$10)*Data!I1070^2</f>
        <v>3.7060965921047374E-4</v>
      </c>
      <c r="I1070" s="8">
        <f t="shared" si="115"/>
        <v>0.30438859177475497</v>
      </c>
      <c r="J1070" s="22">
        <f>'Parameters and Results'!$B$10*J1069 + (1-'Parameters and Results'!$B$10)*Data!J1070^2</f>
        <v>3.0316108329939612E-6</v>
      </c>
      <c r="K1070" s="8">
        <f t="shared" si="116"/>
        <v>2.7530032841398686E-2</v>
      </c>
      <c r="L1070" s="22">
        <f>'Parameters and Results'!$B$10*L1069 + (1-'Parameters and Results'!$B$10)*Data!K1070^2</f>
        <v>3.9076272631495594E-4</v>
      </c>
      <c r="M1070" s="8">
        <f t="shared" si="117"/>
        <v>0.31255508567089257</v>
      </c>
      <c r="N1070" s="8">
        <f>Data!I1070*$I$3023/I1070</f>
        <v>2.8378062878872415E-2</v>
      </c>
      <c r="O1070" s="8">
        <f>Data!J1070*$K$3023/K1070</f>
        <v>3.5030295637446577E-3</v>
      </c>
      <c r="P1070" s="8">
        <f t="shared" si="118"/>
        <v>3.1881092442617075E-2</v>
      </c>
    </row>
    <row r="1071" spans="1:16" x14ac:dyDescent="0.2">
      <c r="A1071" s="3">
        <v>36658</v>
      </c>
      <c r="B1071" s="22">
        <f>'Parameters and Results'!$B$10*'Volatility and Adjustment a)'!B1070 + (1-'Parameters and Results'!$B$10)*Data!F1071^2</f>
        <v>2.1735857829409608E-4</v>
      </c>
      <c r="C1071" s="8">
        <f t="shared" si="112"/>
        <v>0.23310865400822001</v>
      </c>
      <c r="D1071" s="22">
        <f>'Parameters and Results'!$B$10*'Volatility and Adjustment a)'!D1070 + (1-'Parameters and Results'!$B$10)*Data!G1071^2</f>
        <v>3.004143593281788E-4</v>
      </c>
      <c r="E1071" s="8">
        <f t="shared" si="113"/>
        <v>0.27405034178421434</v>
      </c>
      <c r="F1071" s="22">
        <f>'Parameters and Results'!$B$10*'Volatility and Adjustment a)'!F1070 + (1-'Parameters and Results'!$B$10)*Data!H1071^2</f>
        <v>3.9739099323405498E-5</v>
      </c>
      <c r="G1071" s="8">
        <f t="shared" si="114"/>
        <v>9.9673340622512374E-2</v>
      </c>
      <c r="H1071" s="22">
        <f>'Parameters and Results'!$B$10*H1070 + (1-'Parameters and Results'!$B$10)*Data!I1071^2</f>
        <v>3.5470423511008408E-4</v>
      </c>
      <c r="I1071" s="8">
        <f t="shared" si="115"/>
        <v>0.29778525614529849</v>
      </c>
      <c r="J1071" s="22">
        <f>'Parameters and Results'!$B$10*J1070 + (1-'Parameters and Results'!$B$10)*Data!J1071^2</f>
        <v>3.5765189391064955E-6</v>
      </c>
      <c r="K1071" s="8">
        <f t="shared" si="116"/>
        <v>2.9902002186753714E-2</v>
      </c>
      <c r="L1071" s="22">
        <f>'Parameters and Results'!$B$10*L1070 + (1-'Parameters and Results'!$B$10)*Data!K1071^2</f>
        <v>3.7008469502771845E-4</v>
      </c>
      <c r="M1071" s="8">
        <f t="shared" si="117"/>
        <v>0.30417293396508771</v>
      </c>
      <c r="N1071" s="8">
        <f>Data!I1071*$I$3023/I1071</f>
        <v>9.8738853399344979E-3</v>
      </c>
      <c r="O1071" s="8">
        <f>Data!J1071*$K$3023/K1071</f>
        <v>-3.615689352503369E-3</v>
      </c>
      <c r="P1071" s="8">
        <f t="shared" si="118"/>
        <v>6.2581959874311293E-3</v>
      </c>
    </row>
    <row r="1072" spans="1:16" x14ac:dyDescent="0.2">
      <c r="A1072" s="3">
        <v>36661</v>
      </c>
      <c r="B1072" s="22">
        <f>'Parameters and Results'!$B$10*'Volatility and Adjustment a)'!B1071 + (1-'Parameters and Results'!$B$10)*Data!F1072^2</f>
        <v>2.0627588271939355E-4</v>
      </c>
      <c r="C1072" s="8">
        <f t="shared" si="112"/>
        <v>0.22708802407843612</v>
      </c>
      <c r="D1072" s="22">
        <f>'Parameters and Results'!$B$10*'Volatility and Adjustment a)'!D1071 + (1-'Parameters and Results'!$B$10)*Data!G1072^2</f>
        <v>3.1105351952442813E-4</v>
      </c>
      <c r="E1072" s="8">
        <f t="shared" si="113"/>
        <v>0.27886086114961889</v>
      </c>
      <c r="F1072" s="22">
        <f>'Parameters and Results'!$B$10*'Volatility and Adjustment a)'!F1071 + (1-'Parameters and Results'!$B$10)*Data!H1072^2</f>
        <v>3.9823025697180239E-5</v>
      </c>
      <c r="G1072" s="8">
        <f t="shared" si="114"/>
        <v>9.9778536891934125E-2</v>
      </c>
      <c r="H1072" s="22">
        <f>'Parameters and Results'!$B$10*H1071 + (1-'Parameters and Results'!$B$10)*Data!I1072^2</f>
        <v>3.3619908263602554E-4</v>
      </c>
      <c r="I1072" s="8">
        <f t="shared" si="115"/>
        <v>0.28991338475311274</v>
      </c>
      <c r="J1072" s="22">
        <f>'Parameters and Results'!$B$10*J1071 + (1-'Parameters and Results'!$B$10)*Data!J1072^2</f>
        <v>3.5840723127462221E-6</v>
      </c>
      <c r="K1072" s="8">
        <f t="shared" si="116"/>
        <v>2.9933561067580241E-2</v>
      </c>
      <c r="L1072" s="22">
        <f>'Parameters and Results'!$B$10*L1071 + (1-'Parameters and Results'!$B$10)*Data!K1072^2</f>
        <v>3.5244974187200801E-4</v>
      </c>
      <c r="M1072" s="8">
        <f t="shared" si="117"/>
        <v>0.29683738893205824</v>
      </c>
      <c r="N1072" s="8">
        <f>Data!I1072*$I$3023/I1072</f>
        <v>6.7170317778272662E-3</v>
      </c>
      <c r="O1072" s="8">
        <f>Data!J1072*$K$3023/K1072</f>
        <v>1.9968337353372411E-3</v>
      </c>
      <c r="P1072" s="8">
        <f t="shared" si="118"/>
        <v>8.7138655131645069E-3</v>
      </c>
    </row>
    <row r="1073" spans="1:16" x14ac:dyDescent="0.2">
      <c r="A1073" s="3">
        <v>36662</v>
      </c>
      <c r="B1073" s="22">
        <f>'Parameters and Results'!$B$10*'Volatility and Adjustment a)'!B1072 + (1-'Parameters and Results'!$B$10)*Data!F1073^2</f>
        <v>2.0149661113293837E-4</v>
      </c>
      <c r="C1073" s="8">
        <f t="shared" si="112"/>
        <v>0.22444186949683562</v>
      </c>
      <c r="D1073" s="22">
        <f>'Parameters and Results'!$B$10*'Volatility and Adjustment a)'!D1072 + (1-'Parameters and Results'!$B$10)*Data!G1073^2</f>
        <v>2.9766382310188346E-4</v>
      </c>
      <c r="E1073" s="8">
        <f t="shared" si="113"/>
        <v>0.27279288072724855</v>
      </c>
      <c r="F1073" s="22">
        <f>'Parameters and Results'!$B$10*'Volatility and Adjustment a)'!F1072 + (1-'Parameters and Results'!$B$10)*Data!H1073^2</f>
        <v>3.8624118377450923E-5</v>
      </c>
      <c r="G1073" s="8">
        <f t="shared" si="114"/>
        <v>9.8265098556724259E-2</v>
      </c>
      <c r="H1073" s="22">
        <f>'Parameters and Results'!$B$10*H1072 + (1-'Parameters and Results'!$B$10)*Data!I1073^2</f>
        <v>3.2936307538581304E-4</v>
      </c>
      <c r="I1073" s="8">
        <f t="shared" si="115"/>
        <v>0.286950812590683</v>
      </c>
      <c r="J1073" s="22">
        <f>'Parameters and Results'!$B$10*J1072 + (1-'Parameters and Results'!$B$10)*Data!J1073^2</f>
        <v>3.4761706539705842E-6</v>
      </c>
      <c r="K1073" s="8">
        <f t="shared" si="116"/>
        <v>2.9479529567017281E-2</v>
      </c>
      <c r="L1073" s="22">
        <f>'Parameters and Results'!$B$10*L1072 + (1-'Parameters and Results'!$B$10)*Data!K1073^2</f>
        <v>3.4713652644019765E-4</v>
      </c>
      <c r="M1073" s="8">
        <f t="shared" si="117"/>
        <v>0.29459146560966326</v>
      </c>
      <c r="N1073" s="8">
        <f>Data!I1073*$I$3023/I1073</f>
        <v>1.4871476960477191E-2</v>
      </c>
      <c r="O1073" s="8">
        <f>Data!J1073*$K$3023/K1073</f>
        <v>1.4081314643499257E-3</v>
      </c>
      <c r="P1073" s="8">
        <f t="shared" si="118"/>
        <v>1.6279608424827115E-2</v>
      </c>
    </row>
    <row r="1074" spans="1:16" x14ac:dyDescent="0.2">
      <c r="A1074" s="3">
        <v>36663</v>
      </c>
      <c r="B1074" s="22">
        <f>'Parameters and Results'!$B$10*'Volatility and Adjustment a)'!B1073 + (1-'Parameters and Results'!$B$10)*Data!F1074^2</f>
        <v>2.1229162465248466E-4</v>
      </c>
      <c r="C1074" s="8">
        <f t="shared" si="112"/>
        <v>0.23037557631641675</v>
      </c>
      <c r="D1074" s="22">
        <f>'Parameters and Results'!$B$10*'Volatility and Adjustment a)'!D1073 + (1-'Parameters and Results'!$B$10)*Data!G1074^2</f>
        <v>2.8920860507851594E-4</v>
      </c>
      <c r="E1074" s="8">
        <f t="shared" si="113"/>
        <v>0.26889059349413652</v>
      </c>
      <c r="F1074" s="22">
        <f>'Parameters and Results'!$B$10*'Volatility and Adjustment a)'!F1073 + (1-'Parameters and Results'!$B$10)*Data!H1074^2</f>
        <v>3.9152240674737823E-5</v>
      </c>
      <c r="G1074" s="8">
        <f t="shared" si="114"/>
        <v>9.8934625731765202E-2</v>
      </c>
      <c r="H1074" s="22">
        <f>'Parameters and Results'!$B$10*H1073 + (1-'Parameters and Results'!$B$10)*Data!I1074^2</f>
        <v>3.4372845428636017E-4</v>
      </c>
      <c r="I1074" s="8">
        <f t="shared" si="115"/>
        <v>0.29314179772183641</v>
      </c>
      <c r="J1074" s="22">
        <f>'Parameters and Results'!$B$10*J1073 + (1-'Parameters and Results'!$B$10)*Data!J1074^2</f>
        <v>3.5237016607264052E-6</v>
      </c>
      <c r="K1074" s="8">
        <f t="shared" si="116"/>
        <v>2.9680387719529563E-2</v>
      </c>
      <c r="L1074" s="22">
        <f>'Parameters and Results'!$B$10*L1073 + (1-'Parameters and Results'!$B$10)*Data!K1074^2</f>
        <v>3.5477889825415686E-4</v>
      </c>
      <c r="M1074" s="8">
        <f t="shared" si="117"/>
        <v>0.29781659551398276</v>
      </c>
      <c r="N1074" s="8">
        <f>Data!I1074*$I$3023/I1074</f>
        <v>-2.3287460519320985E-2</v>
      </c>
      <c r="O1074" s="8">
        <f>Data!J1074*$K$3023/K1074</f>
        <v>2.1623140725306727E-3</v>
      </c>
      <c r="P1074" s="8">
        <f t="shared" si="118"/>
        <v>-2.1125146446790311E-2</v>
      </c>
    </row>
    <row r="1075" spans="1:16" x14ac:dyDescent="0.2">
      <c r="A1075" s="3">
        <v>36664</v>
      </c>
      <c r="B1075" s="22">
        <f>'Parameters and Results'!$B$10*'Volatility and Adjustment a)'!B1074 + (1-'Parameters and Results'!$B$10)*Data!F1075^2</f>
        <v>2.0164663229733156E-4</v>
      </c>
      <c r="C1075" s="8">
        <f t="shared" si="112"/>
        <v>0.22452540630034029</v>
      </c>
      <c r="D1075" s="22">
        <f>'Parameters and Results'!$B$10*'Volatility and Adjustment a)'!D1074 + (1-'Parameters and Results'!$B$10)*Data!G1075^2</f>
        <v>2.7508988326884729E-4</v>
      </c>
      <c r="E1075" s="8">
        <f t="shared" si="113"/>
        <v>0.26224505870885695</v>
      </c>
      <c r="F1075" s="22">
        <f>'Parameters and Results'!$B$10*'Volatility and Adjustment a)'!F1074 + (1-'Parameters and Results'!$B$10)*Data!H1075^2</f>
        <v>3.8859313760895346E-5</v>
      </c>
      <c r="G1075" s="8">
        <f t="shared" si="114"/>
        <v>9.8563829269280298E-2</v>
      </c>
      <c r="H1075" s="22">
        <f>'Parameters and Results'!$B$10*H1074 + (1-'Parameters and Results'!$B$10)*Data!I1075^2</f>
        <v>3.2319157271397641E-4</v>
      </c>
      <c r="I1075" s="8">
        <f t="shared" si="115"/>
        <v>0.28424970216078344</v>
      </c>
      <c r="J1075" s="22">
        <f>'Parameters and Results'!$B$10*J1074 + (1-'Parameters and Results'!$B$10)*Data!J1075^2</f>
        <v>3.4973382384805823E-6</v>
      </c>
      <c r="K1075" s="8">
        <f t="shared" si="116"/>
        <v>2.9569148780784097E-2</v>
      </c>
      <c r="L1075" s="22">
        <f>'Parameters and Results'!$B$10*L1074 + (1-'Parameters and Results'!$B$10)*Data!K1075^2</f>
        <v>3.3401756673934126E-4</v>
      </c>
      <c r="M1075" s="8">
        <f t="shared" si="117"/>
        <v>0.28897126446211796</v>
      </c>
      <c r="N1075" s="8">
        <f>Data!I1075*$I$3023/I1075</f>
        <v>1.2113617960705612E-3</v>
      </c>
      <c r="O1075" s="8">
        <f>Data!J1075*$K$3023/K1075</f>
        <v>1.8450086364904231E-3</v>
      </c>
      <c r="P1075" s="8">
        <f t="shared" si="118"/>
        <v>3.0563704325609845E-3</v>
      </c>
    </row>
    <row r="1076" spans="1:16" x14ac:dyDescent="0.2">
      <c r="A1076" s="3">
        <v>36665</v>
      </c>
      <c r="B1076" s="22">
        <f>'Parameters and Results'!$B$10*'Volatility and Adjustment a)'!B1075 + (1-'Parameters and Results'!$B$10)*Data!F1076^2</f>
        <v>2.4552421700826639E-4</v>
      </c>
      <c r="C1076" s="8">
        <f t="shared" si="112"/>
        <v>0.2477520015097085</v>
      </c>
      <c r="D1076" s="22">
        <f>'Parameters and Results'!$B$10*'Volatility and Adjustment a)'!D1075 + (1-'Parameters and Results'!$B$10)*Data!G1076^2</f>
        <v>2.8575350040133644E-4</v>
      </c>
      <c r="E1076" s="8">
        <f t="shared" si="113"/>
        <v>0.26727958227357007</v>
      </c>
      <c r="F1076" s="22">
        <f>'Parameters and Results'!$B$10*'Volatility and Adjustment a)'!F1075 + (1-'Parameters and Results'!$B$10)*Data!H1076^2</f>
        <v>3.6900912479944369E-5</v>
      </c>
      <c r="G1076" s="8">
        <f t="shared" si="114"/>
        <v>9.604805109936429E-2</v>
      </c>
      <c r="H1076" s="22">
        <f>'Parameters and Results'!$B$10*H1075 + (1-'Parameters and Results'!$B$10)*Data!I1076^2</f>
        <v>3.9143233405964165E-4</v>
      </c>
      <c r="I1076" s="8">
        <f t="shared" si="115"/>
        <v>0.31282276693826233</v>
      </c>
      <c r="J1076" s="22">
        <f>'Parameters and Results'!$B$10*J1075 + (1-'Parameters and Results'!$B$10)*Data!J1076^2</f>
        <v>3.3210821231949945E-6</v>
      </c>
      <c r="K1076" s="8">
        <f t="shared" si="116"/>
        <v>2.881441532980929E-2</v>
      </c>
      <c r="L1076" s="22">
        <f>'Parameters and Results'!$B$10*L1075 + (1-'Parameters and Results'!$B$10)*Data!K1076^2</f>
        <v>4.0507342088992858E-4</v>
      </c>
      <c r="M1076" s="8">
        <f t="shared" si="117"/>
        <v>0.31822689267640808</v>
      </c>
      <c r="N1076" s="8">
        <f>Data!I1076*$I$3023/I1076</f>
        <v>-3.4969017045747224E-2</v>
      </c>
      <c r="O1076" s="8">
        <f>Data!J1076*$K$3023/K1076</f>
        <v>-8.0656626836808013E-4</v>
      </c>
      <c r="P1076" s="8">
        <f t="shared" si="118"/>
        <v>-3.5775583314115303E-2</v>
      </c>
    </row>
    <row r="1077" spans="1:16" x14ac:dyDescent="0.2">
      <c r="A1077" s="3">
        <v>36668</v>
      </c>
      <c r="B1077" s="22">
        <f>'Parameters and Results'!$B$10*'Volatility and Adjustment a)'!B1076 + (1-'Parameters and Results'!$B$10)*Data!F1077^2</f>
        <v>2.3095393363169734E-4</v>
      </c>
      <c r="C1077" s="8">
        <f t="shared" si="112"/>
        <v>0.24028833389893137</v>
      </c>
      <c r="D1077" s="22">
        <f>'Parameters and Results'!$B$10*'Volatility and Adjustment a)'!D1076 + (1-'Parameters and Results'!$B$10)*Data!G1077^2</f>
        <v>2.6978996154050286E-4</v>
      </c>
      <c r="E1077" s="8">
        <f t="shared" si="113"/>
        <v>0.25970654667359799</v>
      </c>
      <c r="F1077" s="22">
        <f>'Parameters and Results'!$B$10*'Volatility and Adjustment a)'!F1076 + (1-'Parameters and Results'!$B$10)*Data!H1077^2</f>
        <v>3.54195044148394E-5</v>
      </c>
      <c r="G1077" s="8">
        <f t="shared" si="114"/>
        <v>9.4100351241160896E-2</v>
      </c>
      <c r="H1077" s="22">
        <f>'Parameters and Results'!$B$10*H1076 + (1-'Parameters and Results'!$B$10)*Data!I1077^2</f>
        <v>3.688267677737518E-4</v>
      </c>
      <c r="I1077" s="8">
        <f t="shared" si="115"/>
        <v>0.30365554818484369</v>
      </c>
      <c r="J1077" s="22">
        <f>'Parameters and Results'!$B$10*J1076 + (1-'Parameters and Results'!$B$10)*Data!J1077^2</f>
        <v>3.1877553973355475E-6</v>
      </c>
      <c r="K1077" s="8">
        <f t="shared" si="116"/>
        <v>2.8230105372348276E-2</v>
      </c>
      <c r="L1077" s="22">
        <f>'Parameters and Results'!$B$10*L1076 + (1-'Parameters and Results'!$B$10)*Data!K1077^2</f>
        <v>3.8219720003637757E-4</v>
      </c>
      <c r="M1077" s="8">
        <f t="shared" si="117"/>
        <v>0.3091104980570773</v>
      </c>
      <c r="N1077" s="8">
        <f>Data!I1077*$I$3023/I1077</f>
        <v>-3.6107889608739106E-3</v>
      </c>
      <c r="O1077" s="8">
        <f>Data!J1077*$K$3023/K1077</f>
        <v>-1.1535556443066318E-3</v>
      </c>
      <c r="P1077" s="8">
        <f t="shared" si="118"/>
        <v>-4.7643446051805422E-3</v>
      </c>
    </row>
    <row r="1078" spans="1:16" x14ac:dyDescent="0.2">
      <c r="A1078" s="3">
        <v>36669</v>
      </c>
      <c r="B1078" s="22">
        <f>'Parameters and Results'!$B$10*'Volatility and Adjustment a)'!B1077 + (1-'Parameters and Results'!$B$10)*Data!F1078^2</f>
        <v>2.2139484300258338E-4</v>
      </c>
      <c r="C1078" s="8">
        <f t="shared" si="112"/>
        <v>0.23526306711986444</v>
      </c>
      <c r="D1078" s="22">
        <f>'Parameters and Results'!$B$10*'Volatility and Adjustment a)'!D1077 + (1-'Parameters and Results'!$B$10)*Data!G1078^2</f>
        <v>2.7609600445616887E-4</v>
      </c>
      <c r="E1078" s="8">
        <f t="shared" si="113"/>
        <v>0.26272419209894282</v>
      </c>
      <c r="F1078" s="22">
        <f>'Parameters and Results'!$B$10*'Volatility and Adjustment a)'!F1077 + (1-'Parameters and Results'!$B$10)*Data!H1078^2</f>
        <v>4.2050581147955407E-5</v>
      </c>
      <c r="G1078" s="8">
        <f t="shared" si="114"/>
        <v>0.10253119177591204</v>
      </c>
      <c r="H1078" s="22">
        <f>'Parameters and Results'!$B$10*H1077 + (1-'Parameters and Results'!$B$10)*Data!I1078^2</f>
        <v>3.472552068960825E-4</v>
      </c>
      <c r="I1078" s="8">
        <f t="shared" si="115"/>
        <v>0.29464181937399964</v>
      </c>
      <c r="J1078" s="22">
        <f>'Parameters and Results'!$B$10*J1077 + (1-'Parameters and Results'!$B$10)*Data!J1078^2</f>
        <v>3.7845523033159886E-6</v>
      </c>
      <c r="K1078" s="8">
        <f t="shared" si="116"/>
        <v>3.0759357532773618E-2</v>
      </c>
      <c r="L1078" s="22">
        <f>'Parameters and Results'!$B$10*L1077 + (1-'Parameters and Results'!$B$10)*Data!K1078^2</f>
        <v>3.5928516578185497E-4</v>
      </c>
      <c r="M1078" s="8">
        <f t="shared" si="117"/>
        <v>0.29970200440681699</v>
      </c>
      <c r="N1078" s="8">
        <f>Data!I1078*$I$3023/I1078</f>
        <v>-2.9627163824313602E-3</v>
      </c>
      <c r="O1078" s="8">
        <f>Data!J1078*$K$3023/K1078</f>
        <v>3.6600371650493992E-3</v>
      </c>
      <c r="P1078" s="8">
        <f t="shared" si="118"/>
        <v>6.9732078261803892E-4</v>
      </c>
    </row>
    <row r="1079" spans="1:16" x14ac:dyDescent="0.2">
      <c r="A1079" s="3">
        <v>36670</v>
      </c>
      <c r="B1079" s="22">
        <f>'Parameters and Results'!$B$10*'Volatility and Adjustment a)'!B1078 + (1-'Parameters and Results'!$B$10)*Data!F1079^2</f>
        <v>2.0974031120264385E-4</v>
      </c>
      <c r="C1079" s="8">
        <f t="shared" si="112"/>
        <v>0.22898706906867244</v>
      </c>
      <c r="D1079" s="22">
        <f>'Parameters and Results'!$B$10*'Volatility and Adjustment a)'!D1078 + (1-'Parameters and Results'!$B$10)*Data!G1079^2</f>
        <v>2.7933729989581971E-4</v>
      </c>
      <c r="E1079" s="8">
        <f t="shared" si="113"/>
        <v>0.26426184925931878</v>
      </c>
      <c r="F1079" s="22">
        <f>'Parameters and Results'!$B$10*'Volatility and Adjustment a)'!F1078 + (1-'Parameters and Results'!$B$10)*Data!H1079^2</f>
        <v>3.9728823982253031E-5</v>
      </c>
      <c r="G1079" s="8">
        <f t="shared" si="114"/>
        <v>9.9660453518751649E-2</v>
      </c>
      <c r="H1079" s="22">
        <f>'Parameters and Results'!$B$10*H1078 + (1-'Parameters and Results'!$B$10)*Data!I1079^2</f>
        <v>3.3881109220582837E-4</v>
      </c>
      <c r="I1079" s="8">
        <f t="shared" si="115"/>
        <v>0.2910374083368959</v>
      </c>
      <c r="J1079" s="22">
        <f>'Parameters and Results'!$B$10*J1078 + (1-'Parameters and Results'!$B$10)*Data!J1079^2</f>
        <v>3.5755941584027742E-6</v>
      </c>
      <c r="K1079" s="8">
        <f t="shared" si="116"/>
        <v>2.98981360556255E-2</v>
      </c>
      <c r="L1079" s="22">
        <f>'Parameters and Results'!$B$10*L1078 + (1-'Parameters and Results'!$B$10)*Data!K1079^2</f>
        <v>3.4918981071484852E-4</v>
      </c>
      <c r="M1079" s="8">
        <f t="shared" si="117"/>
        <v>0.295461423334269</v>
      </c>
      <c r="N1079" s="8">
        <f>Data!I1079*$I$3023/I1079</f>
        <v>1.4133756715325558E-2</v>
      </c>
      <c r="O1079" s="8">
        <f>Data!J1079*$K$3023/K1079</f>
        <v>-5.7089662262513276E-4</v>
      </c>
      <c r="P1079" s="8">
        <f t="shared" si="118"/>
        <v>1.3562860092700425E-2</v>
      </c>
    </row>
    <row r="1080" spans="1:16" x14ac:dyDescent="0.2">
      <c r="A1080" s="3">
        <v>36671</v>
      </c>
      <c r="B1080" s="22">
        <f>'Parameters and Results'!$B$10*'Volatility and Adjustment a)'!B1079 + (1-'Parameters and Results'!$B$10)*Data!F1080^2</f>
        <v>2.1707305646929785E-4</v>
      </c>
      <c r="C1080" s="8">
        <f t="shared" si="112"/>
        <v>0.23295549814787472</v>
      </c>
      <c r="D1080" s="22">
        <f>'Parameters and Results'!$B$10*'Volatility and Adjustment a)'!D1079 + (1-'Parameters and Results'!$B$10)*Data!G1080^2</f>
        <v>2.7211641482018057E-4</v>
      </c>
      <c r="E1080" s="8">
        <f t="shared" si="113"/>
        <v>0.26082389404547496</v>
      </c>
      <c r="F1080" s="22">
        <f>'Parameters and Results'!$B$10*'Volatility and Adjustment a)'!F1079 + (1-'Parameters and Results'!$B$10)*Data!H1080^2</f>
        <v>3.8036426447233232E-5</v>
      </c>
      <c r="G1080" s="8">
        <f t="shared" si="114"/>
        <v>9.7514648190968251E-2</v>
      </c>
      <c r="H1080" s="22">
        <f>'Parameters and Results'!$B$10*H1079 + (1-'Parameters and Results'!$B$10)*Data!I1080^2</f>
        <v>3.2348736232922268E-4</v>
      </c>
      <c r="I1080" s="8">
        <f t="shared" si="115"/>
        <v>0.28437974713805775</v>
      </c>
      <c r="J1080" s="22">
        <f>'Parameters and Results'!$B$10*J1079 + (1-'Parameters and Results'!$B$10)*Data!J1080^2</f>
        <v>3.4232783802509922E-6</v>
      </c>
      <c r="K1080" s="8">
        <f t="shared" si="116"/>
        <v>2.9254394457290483E-2</v>
      </c>
      <c r="L1080" s="22">
        <f>'Parameters and Results'!$B$10*L1079 + (1-'Parameters and Results'!$B$10)*Data!K1080^2</f>
        <v>3.3442165367643823E-4</v>
      </c>
      <c r="M1080" s="8">
        <f t="shared" si="117"/>
        <v>0.28914600709522092</v>
      </c>
      <c r="N1080" s="8">
        <f>Data!I1080*$I$3023/I1080</f>
        <v>9.1928541099706284E-3</v>
      </c>
      <c r="O1080" s="8">
        <f>Data!J1080*$K$3023/K1080</f>
        <v>1.0813242442301756E-3</v>
      </c>
      <c r="P1080" s="8">
        <f t="shared" si="118"/>
        <v>1.0274178354200804E-2</v>
      </c>
    </row>
    <row r="1081" spans="1:16" x14ac:dyDescent="0.2">
      <c r="A1081" s="3">
        <v>36672</v>
      </c>
      <c r="B1081" s="22">
        <f>'Parameters and Results'!$B$10*'Volatility and Adjustment a)'!B1080 + (1-'Parameters and Results'!$B$10)*Data!F1081^2</f>
        <v>2.0436098542377012E-4</v>
      </c>
      <c r="C1081" s="8">
        <f t="shared" si="112"/>
        <v>0.22603151628908419</v>
      </c>
      <c r="D1081" s="22">
        <f>'Parameters and Results'!$B$10*'Volatility and Adjustment a)'!D1080 + (1-'Parameters and Results'!$B$10)*Data!G1081^2</f>
        <v>2.5617550735680878E-4</v>
      </c>
      <c r="E1081" s="8">
        <f t="shared" si="113"/>
        <v>0.25306891717317281</v>
      </c>
      <c r="F1081" s="22">
        <f>'Parameters and Results'!$B$10*'Volatility and Adjustment a)'!F1080 + (1-'Parameters and Results'!$B$10)*Data!H1081^2</f>
        <v>4.3681486363365188E-5</v>
      </c>
      <c r="G1081" s="8">
        <f t="shared" si="114"/>
        <v>0.10450058177274085</v>
      </c>
      <c r="H1081" s="22">
        <f>'Parameters and Results'!$B$10*H1080 + (1-'Parameters and Results'!$B$10)*Data!I1081^2</f>
        <v>3.0475795823866274E-4</v>
      </c>
      <c r="I1081" s="8">
        <f t="shared" si="115"/>
        <v>0.27602443652630776</v>
      </c>
      <c r="J1081" s="22">
        <f>'Parameters and Results'!$B$10*J1080 + (1-'Parameters and Results'!$B$10)*Data!J1081^2</f>
        <v>3.931333772702868E-6</v>
      </c>
      <c r="K1081" s="8">
        <f t="shared" si="116"/>
        <v>3.1350174531822261E-2</v>
      </c>
      <c r="L1081" s="22">
        <f>'Parameters and Results'!$B$10*L1080 + (1-'Parameters and Results'!$B$10)*Data!K1081^2</f>
        <v>3.1714252839543902E-4</v>
      </c>
      <c r="M1081" s="8">
        <f t="shared" si="117"/>
        <v>0.28157704469444905</v>
      </c>
      <c r="N1081" s="8">
        <f>Data!I1081*$I$3023/I1081</f>
        <v>-3.4906383553629083E-3</v>
      </c>
      <c r="O1081" s="8">
        <f>Data!J1081*$K$3023/K1081</f>
        <v>-3.4168423778009618E-3</v>
      </c>
      <c r="P1081" s="8">
        <f t="shared" si="118"/>
        <v>-6.9074807331638705E-3</v>
      </c>
    </row>
    <row r="1082" spans="1:16" x14ac:dyDescent="0.2">
      <c r="A1082" s="3">
        <v>36676</v>
      </c>
      <c r="B1082" s="22">
        <f>'Parameters and Results'!$B$10*'Volatility and Adjustment a)'!B1081 + (1-'Parameters and Results'!$B$10)*Data!F1082^2</f>
        <v>2.2300063517218611E-4</v>
      </c>
      <c r="C1082" s="8">
        <f t="shared" si="112"/>
        <v>0.23611471532508627</v>
      </c>
      <c r="D1082" s="22">
        <f>'Parameters and Results'!$B$10*'Volatility and Adjustment a)'!D1081 + (1-'Parameters and Results'!$B$10)*Data!G1082^2</f>
        <v>3.0122416747703344E-4</v>
      </c>
      <c r="E1082" s="8">
        <f t="shared" si="113"/>
        <v>0.27441946335720863</v>
      </c>
      <c r="F1082" s="22">
        <f>'Parameters and Results'!$B$10*'Volatility and Adjustment a)'!F1081 + (1-'Parameters and Results'!$B$10)*Data!H1082^2</f>
        <v>4.2578257904296963E-5</v>
      </c>
      <c r="G1082" s="8">
        <f t="shared" si="114"/>
        <v>0.10317249864219748</v>
      </c>
      <c r="H1082" s="22">
        <f>'Parameters and Results'!$B$10*H1081 + (1-'Parameters and Results'!$B$10)*Data!I1082^2</f>
        <v>3.6858219365926804E-4</v>
      </c>
      <c r="I1082" s="8">
        <f t="shared" si="115"/>
        <v>0.3035548523987337</v>
      </c>
      <c r="J1082" s="22">
        <f>'Parameters and Results'!$B$10*J1081 + (1-'Parameters and Results'!$B$10)*Data!J1082^2</f>
        <v>3.8320432113867273E-6</v>
      </c>
      <c r="K1082" s="8">
        <f t="shared" si="116"/>
        <v>3.0951749592659245E-2</v>
      </c>
      <c r="L1082" s="22">
        <f>'Parameters and Results'!$B$10*L1081 + (1-'Parameters and Results'!$B$10)*Data!K1082^2</f>
        <v>3.7366242217200821E-4</v>
      </c>
      <c r="M1082" s="8">
        <f t="shared" si="117"/>
        <v>0.30563966618062199</v>
      </c>
      <c r="N1082" s="8">
        <f>Data!I1082*$I$3023/I1082</f>
        <v>3.488268206874387E-2</v>
      </c>
      <c r="O1082" s="8">
        <f>Data!J1082*$K$3023/K1082</f>
        <v>-1.5142789937942487E-3</v>
      </c>
      <c r="P1082" s="8">
        <f t="shared" si="118"/>
        <v>3.3368403074949621E-2</v>
      </c>
    </row>
    <row r="1083" spans="1:16" x14ac:dyDescent="0.2">
      <c r="A1083" s="3">
        <v>36677</v>
      </c>
      <c r="B1083" s="22">
        <f>'Parameters and Results'!$B$10*'Volatility and Adjustment a)'!B1082 + (1-'Parameters and Results'!$B$10)*Data!F1083^2</f>
        <v>2.0962073058441351E-4</v>
      </c>
      <c r="C1083" s="8">
        <f t="shared" si="112"/>
        <v>0.22892178281260911</v>
      </c>
      <c r="D1083" s="22">
        <f>'Parameters and Results'!$B$10*'Volatility and Adjustment a)'!D1082 + (1-'Parameters and Results'!$B$10)*Data!G1083^2</f>
        <v>2.832523389810243E-4</v>
      </c>
      <c r="E1083" s="8">
        <f t="shared" si="113"/>
        <v>0.26610728051907201</v>
      </c>
      <c r="F1083" s="22">
        <f>'Parameters and Results'!$B$10*'Volatility and Adjustment a)'!F1082 + (1-'Parameters and Results'!$B$10)*Data!H1083^2</f>
        <v>4.011043671459713E-5</v>
      </c>
      <c r="G1083" s="8">
        <f t="shared" si="114"/>
        <v>0.10013795074121142</v>
      </c>
      <c r="H1083" s="22">
        <f>'Parameters and Results'!$B$10*H1082 + (1-'Parameters and Results'!$B$10)*Data!I1083^2</f>
        <v>3.465004780968011E-4</v>
      </c>
      <c r="I1083" s="8">
        <f t="shared" si="115"/>
        <v>0.29432145610573529</v>
      </c>
      <c r="J1083" s="22">
        <f>'Parameters and Results'!$B$10*J1082 + (1-'Parameters and Results'!$B$10)*Data!J1083^2</f>
        <v>3.6099393043137421E-6</v>
      </c>
      <c r="K1083" s="8">
        <f t="shared" si="116"/>
        <v>3.0041385222363423E-2</v>
      </c>
      <c r="L1083" s="22">
        <f>'Parameters and Results'!$B$10*L1082 + (1-'Parameters and Results'!$B$10)*Data!K1083^2</f>
        <v>3.5131594237138291E-4</v>
      </c>
      <c r="M1083" s="8">
        <f t="shared" si="117"/>
        <v>0.29635955458335694</v>
      </c>
      <c r="N1083" s="8">
        <f>Data!I1083*$I$3023/I1083</f>
        <v>-7.2360556485774781E-4</v>
      </c>
      <c r="O1083" s="8">
        <f>Data!J1083*$K$3023/K1083</f>
        <v>-3.732754432671978E-4</v>
      </c>
      <c r="P1083" s="8">
        <f t="shared" si="118"/>
        <v>-1.0968810081249457E-3</v>
      </c>
    </row>
    <row r="1084" spans="1:16" x14ac:dyDescent="0.2">
      <c r="A1084" s="3">
        <v>36678</v>
      </c>
      <c r="B1084" s="22">
        <f>'Parameters and Results'!$B$10*'Volatility and Adjustment a)'!B1083 + (1-'Parameters and Results'!$B$10)*Data!F1084^2</f>
        <v>2.1507378017132612E-4</v>
      </c>
      <c r="C1084" s="8">
        <f t="shared" si="112"/>
        <v>0.23188023857765785</v>
      </c>
      <c r="D1084" s="22">
        <f>'Parameters and Results'!$B$10*'Volatility and Adjustment a)'!D1083 + (1-'Parameters and Results'!$B$10)*Data!G1084^2</f>
        <v>2.8945571359113192E-4</v>
      </c>
      <c r="E1084" s="8">
        <f t="shared" si="113"/>
        <v>0.26900544306348706</v>
      </c>
      <c r="F1084" s="22">
        <f>'Parameters and Results'!$B$10*'Volatility and Adjustment a)'!F1083 + (1-'Parameters and Results'!$B$10)*Data!H1084^2</f>
        <v>3.8458755840076735E-5</v>
      </c>
      <c r="G1084" s="8">
        <f t="shared" si="114"/>
        <v>9.8054520344648996E-2</v>
      </c>
      <c r="H1084" s="22">
        <f>'Parameters and Results'!$B$10*H1083 + (1-'Parameters and Results'!$B$10)*Data!I1084^2</f>
        <v>3.6560652865146666E-4</v>
      </c>
      <c r="I1084" s="8">
        <f t="shared" si="115"/>
        <v>0.30232702850202903</v>
      </c>
      <c r="J1084" s="22">
        <f>'Parameters and Results'!$B$10*J1083 + (1-'Parameters and Results'!$B$10)*Data!J1084^2</f>
        <v>3.4612880256069066E-6</v>
      </c>
      <c r="K1084" s="8">
        <f t="shared" si="116"/>
        <v>2.94163561033947E-2</v>
      </c>
      <c r="L1084" s="22">
        <f>'Parameters and Results'!$B$10*L1083 + (1-'Parameters and Results'!$B$10)*Data!K1084^2</f>
        <v>3.7349387654654067E-4</v>
      </c>
      <c r="M1084" s="8">
        <f t="shared" si="117"/>
        <v>0.30557072689744869</v>
      </c>
      <c r="N1084" s="8">
        <f>Data!I1084*$I$3023/I1084</f>
        <v>2.4413942411396043E-2</v>
      </c>
      <c r="O1084" s="8">
        <f>Data!J1084*$K$3023/K1084</f>
        <v>1.1237575701871366E-3</v>
      </c>
      <c r="P1084" s="8">
        <f t="shared" si="118"/>
        <v>2.553769998158318E-2</v>
      </c>
    </row>
    <row r="1085" spans="1:16" x14ac:dyDescent="0.2">
      <c r="A1085" s="3">
        <v>36679</v>
      </c>
      <c r="B1085" s="22">
        <f>'Parameters and Results'!$B$10*'Volatility and Adjustment a)'!B1084 + (1-'Parameters and Results'!$B$10)*Data!F1085^2</f>
        <v>2.3617941950331559E-4</v>
      </c>
      <c r="C1085" s="8">
        <f t="shared" si="112"/>
        <v>0.24299147078823341</v>
      </c>
      <c r="D1085" s="22">
        <f>'Parameters and Results'!$B$10*'Volatility and Adjustment a)'!D1084 + (1-'Parameters and Results'!$B$10)*Data!G1085^2</f>
        <v>2.9477833087478736E-4</v>
      </c>
      <c r="E1085" s="8">
        <f t="shared" si="113"/>
        <v>0.27146746162053537</v>
      </c>
      <c r="F1085" s="22">
        <f>'Parameters and Results'!$B$10*'Volatility and Adjustment a)'!F1084 + (1-'Parameters and Results'!$B$10)*Data!H1085^2</f>
        <v>4.3326509934359643E-5</v>
      </c>
      <c r="G1085" s="8">
        <f t="shared" si="114"/>
        <v>0.1040751050135906</v>
      </c>
      <c r="H1085" s="22">
        <f>'Parameters and Results'!$B$10*H1084 + (1-'Parameters and Results'!$B$10)*Data!I1085^2</f>
        <v>4.0257688276426688E-4</v>
      </c>
      <c r="I1085" s="8">
        <f t="shared" si="115"/>
        <v>0.31724473311793017</v>
      </c>
      <c r="J1085" s="22">
        <f>'Parameters and Results'!$B$10*J1084 + (1-'Parameters and Results'!$B$10)*Data!J1085^2</f>
        <v>3.8993858940923683E-6</v>
      </c>
      <c r="K1085" s="8">
        <f t="shared" si="116"/>
        <v>3.1222531504077181E-2</v>
      </c>
      <c r="L1085" s="22">
        <f>'Parameters and Results'!$B$10*L1084 + (1-'Parameters and Results'!$B$10)*Data!K1085^2</f>
        <v>3.9830136666452198E-4</v>
      </c>
      <c r="M1085" s="8">
        <f t="shared" si="117"/>
        <v>0.31555560788255765</v>
      </c>
      <c r="N1085" s="8">
        <f>Data!I1085*$I$3023/I1085</f>
        <v>2.8270785640267478E-2</v>
      </c>
      <c r="O1085" s="8">
        <f>Data!J1085*$K$3023/K1085</f>
        <v>-3.2640368333053541E-3</v>
      </c>
      <c r="P1085" s="8">
        <f t="shared" si="118"/>
        <v>2.5006748806962124E-2</v>
      </c>
    </row>
    <row r="1086" spans="1:16" x14ac:dyDescent="0.2">
      <c r="A1086" s="3">
        <v>36682</v>
      </c>
      <c r="B1086" s="22">
        <f>'Parameters and Results'!$B$10*'Volatility and Adjustment a)'!B1085 + (1-'Parameters and Results'!$B$10)*Data!F1086^2</f>
        <v>2.3079407387115777E-4</v>
      </c>
      <c r="C1086" s="8">
        <f t="shared" si="112"/>
        <v>0.24020515911984372</v>
      </c>
      <c r="D1086" s="22">
        <f>'Parameters and Results'!$B$10*'Volatility and Adjustment a)'!D1085 + (1-'Parameters and Results'!$B$10)*Data!G1086^2</f>
        <v>2.7965805708758039E-4</v>
      </c>
      <c r="E1086" s="8">
        <f t="shared" si="113"/>
        <v>0.26441352891237452</v>
      </c>
      <c r="F1086" s="22">
        <f>'Parameters and Results'!$B$10*'Volatility and Adjustment a)'!F1085 + (1-'Parameters and Results'!$B$10)*Data!H1086^2</f>
        <v>4.1551383610804488E-5</v>
      </c>
      <c r="G1086" s="8">
        <f t="shared" si="114"/>
        <v>0.10192078248669956</v>
      </c>
      <c r="H1086" s="22">
        <f>'Parameters and Results'!$B$10*H1085 + (1-'Parameters and Results'!$B$10)*Data!I1086^2</f>
        <v>3.9038419727169802E-4</v>
      </c>
      <c r="I1086" s="8">
        <f t="shared" si="115"/>
        <v>0.31240366405969777</v>
      </c>
      <c r="J1086" s="22">
        <f>'Parameters and Results'!$B$10*J1085 + (1-'Parameters and Results'!$B$10)*Data!J1086^2</f>
        <v>3.7396245249724037E-6</v>
      </c>
      <c r="K1086" s="8">
        <f t="shared" si="116"/>
        <v>3.0576234746009866E-2</v>
      </c>
      <c r="L1086" s="22">
        <f>'Parameters and Results'!$B$10*L1085 + (1-'Parameters and Results'!$B$10)*Data!K1086^2</f>
        <v>3.8832366057816795E-4</v>
      </c>
      <c r="M1086" s="8">
        <f t="shared" si="117"/>
        <v>0.31157810440488592</v>
      </c>
      <c r="N1086" s="8">
        <f>Data!I1086*$I$3023/I1086</f>
        <v>-1.2937019893265676E-2</v>
      </c>
      <c r="O1086" s="8">
        <f>Data!J1086*$K$3023/K1086</f>
        <v>-1.1298106649425975E-3</v>
      </c>
      <c r="P1086" s="8">
        <f t="shared" si="118"/>
        <v>-1.4066830558208274E-2</v>
      </c>
    </row>
    <row r="1087" spans="1:16" x14ac:dyDescent="0.2">
      <c r="A1087" s="3">
        <v>36683</v>
      </c>
      <c r="B1087" s="22">
        <f>'Parameters and Results'!$B$10*'Volatility and Adjustment a)'!B1086 + (1-'Parameters and Results'!$B$10)*Data!F1087^2</f>
        <v>2.1694644343797607E-4</v>
      </c>
      <c r="C1087" s="8">
        <f t="shared" si="112"/>
        <v>0.23288754981641679</v>
      </c>
      <c r="D1087" s="22">
        <f>'Parameters and Results'!$B$10*'Volatility and Adjustment a)'!D1086 + (1-'Parameters and Results'!$B$10)*Data!G1087^2</f>
        <v>2.6556632180223277E-4</v>
      </c>
      <c r="E1087" s="8">
        <f t="shared" si="113"/>
        <v>0.25766563692226829</v>
      </c>
      <c r="F1087" s="22">
        <f>'Parameters and Results'!$B$10*'Volatility and Adjustment a)'!F1086 + (1-'Parameters and Results'!$B$10)*Data!H1087^2</f>
        <v>4.1660405472953422E-5</v>
      </c>
      <c r="G1087" s="8">
        <f t="shared" si="114"/>
        <v>0.10205440396297631</v>
      </c>
      <c r="H1087" s="22">
        <f>'Parameters and Results'!$B$10*H1086 + (1-'Parameters and Results'!$B$10)*Data!I1087^2</f>
        <v>3.6773910687595054E-4</v>
      </c>
      <c r="I1087" s="8">
        <f t="shared" si="115"/>
        <v>0.30320748130444874</v>
      </c>
      <c r="J1087" s="22">
        <f>'Parameters and Results'!$B$10*J1086 + (1-'Parameters and Results'!$B$10)*Data!J1087^2</f>
        <v>3.7494364925658077E-6</v>
      </c>
      <c r="K1087" s="8">
        <f t="shared" si="116"/>
        <v>3.0616321188892893E-2</v>
      </c>
      <c r="L1087" s="22">
        <f>'Parameters and Results'!$B$10*L1086 + (1-'Parameters and Results'!$B$10)*Data!K1087^2</f>
        <v>3.6689006706207251E-4</v>
      </c>
      <c r="M1087" s="8">
        <f t="shared" si="117"/>
        <v>0.30285725476784953</v>
      </c>
      <c r="N1087" s="8">
        <f>Data!I1087*$I$3023/I1087</f>
        <v>-3.3992953917387691E-3</v>
      </c>
      <c r="O1087" s="8">
        <f>Data!J1087*$K$3023/K1087</f>
        <v>-2.0045327070261879E-3</v>
      </c>
      <c r="P1087" s="8">
        <f t="shared" si="118"/>
        <v>-5.4038280987649574E-3</v>
      </c>
    </row>
    <row r="1088" spans="1:16" x14ac:dyDescent="0.2">
      <c r="A1088" s="3">
        <v>36684</v>
      </c>
      <c r="B1088" s="22">
        <f>'Parameters and Results'!$B$10*'Volatility and Adjustment a)'!B1087 + (1-'Parameters and Results'!$B$10)*Data!F1088^2</f>
        <v>2.0653515239818932E-4</v>
      </c>
      <c r="C1088" s="8">
        <f t="shared" si="112"/>
        <v>0.22723069356833669</v>
      </c>
      <c r="D1088" s="22">
        <f>'Parameters and Results'!$B$10*'Volatility and Adjustment a)'!D1087 + (1-'Parameters and Results'!$B$10)*Data!G1088^2</f>
        <v>2.5474530657892518E-4</v>
      </c>
      <c r="E1088" s="8">
        <f t="shared" si="113"/>
        <v>0.25236149992566476</v>
      </c>
      <c r="F1088" s="22">
        <f>'Parameters and Results'!$B$10*'Volatility and Adjustment a)'!F1087 + (1-'Parameters and Results'!$B$10)*Data!H1088^2</f>
        <v>3.9186648466912438E-5</v>
      </c>
      <c r="G1088" s="8">
        <f t="shared" si="114"/>
        <v>9.8978089073936501E-2</v>
      </c>
      <c r="H1088" s="22">
        <f>'Parameters and Results'!$B$10*H1087 + (1-'Parameters and Results'!$B$10)*Data!I1088^2</f>
        <v>3.4571137327101019E-4</v>
      </c>
      <c r="I1088" s="8">
        <f t="shared" si="115"/>
        <v>0.29398612776413879</v>
      </c>
      <c r="J1088" s="22">
        <f>'Parameters and Results'!$B$10*J1087 + (1-'Parameters and Results'!$B$10)*Data!J1088^2</f>
        <v>3.5267983620221195E-6</v>
      </c>
      <c r="K1088" s="8">
        <f t="shared" si="116"/>
        <v>2.9693426722180952E-2</v>
      </c>
      <c r="L1088" s="22">
        <f>'Parameters and Results'!$B$10*L1087 + (1-'Parameters and Results'!$B$10)*Data!K1088^2</f>
        <v>3.4489713915188569E-4</v>
      </c>
      <c r="M1088" s="8">
        <f t="shared" si="117"/>
        <v>0.29363971936366412</v>
      </c>
      <c r="N1088" s="8">
        <f>Data!I1088*$I$3023/I1088</f>
        <v>-7.6057047317502425E-4</v>
      </c>
      <c r="O1088" s="8">
        <f>Data!J1088*$K$3023/K1088</f>
        <v>2.0607208801035778E-4</v>
      </c>
      <c r="P1088" s="8">
        <f t="shared" si="118"/>
        <v>-5.5449838516466649E-4</v>
      </c>
    </row>
    <row r="1089" spans="1:16" x14ac:dyDescent="0.2">
      <c r="A1089" s="3">
        <v>36685</v>
      </c>
      <c r="B1089" s="22">
        <f>'Parameters and Results'!$B$10*'Volatility and Adjustment a)'!B1088 + (1-'Parameters and Results'!$B$10)*Data!F1089^2</f>
        <v>1.9421665767407529E-4</v>
      </c>
      <c r="C1089" s="8">
        <f t="shared" si="112"/>
        <v>0.22035009511801629</v>
      </c>
      <c r="D1089" s="22">
        <f>'Parameters and Results'!$B$10*'Volatility and Adjustment a)'!D1088 + (1-'Parameters and Results'!$B$10)*Data!G1089^2</f>
        <v>2.4208015177617909E-4</v>
      </c>
      <c r="E1089" s="8">
        <f t="shared" si="113"/>
        <v>0.24600820706644072</v>
      </c>
      <c r="F1089" s="22">
        <f>'Parameters and Results'!$B$10*'Volatility and Adjustment a)'!F1088 + (1-'Parameters and Results'!$B$10)*Data!H1089^2</f>
        <v>4.3959591577353697E-5</v>
      </c>
      <c r="G1089" s="8">
        <f t="shared" si="114"/>
        <v>0.10483271385563966</v>
      </c>
      <c r="H1089" s="22">
        <f>'Parameters and Results'!$B$10*H1088 + (1-'Parameters and Results'!$B$10)*Data!I1089^2</f>
        <v>3.2620389719505063E-4</v>
      </c>
      <c r="I1089" s="8">
        <f t="shared" si="115"/>
        <v>0.28557131210743603</v>
      </c>
      <c r="J1089" s="22">
        <f>'Parameters and Results'!$B$10*J1088 + (1-'Parameters and Results'!$B$10)*Data!J1089^2</f>
        <v>3.9563632419618329E-6</v>
      </c>
      <c r="K1089" s="8">
        <f t="shared" si="116"/>
        <v>3.1449814156691895E-2</v>
      </c>
      <c r="L1089" s="22">
        <f>'Parameters and Results'!$B$10*L1088 + (1-'Parameters and Results'!$B$10)*Data!K1089^2</f>
        <v>3.2429982398583768E-4</v>
      </c>
      <c r="M1089" s="8">
        <f t="shared" si="117"/>
        <v>0.28473664322749087</v>
      </c>
      <c r="N1089" s="8">
        <f>Data!I1089*$I$3023/I1089</f>
        <v>-4.5478377055476219E-3</v>
      </c>
      <c r="O1089" s="8">
        <f>Data!J1089*$K$3023/K1089</f>
        <v>3.2288803679813532E-3</v>
      </c>
      <c r="P1089" s="8">
        <f t="shared" si="118"/>
        <v>-1.3189573375662687E-3</v>
      </c>
    </row>
    <row r="1090" spans="1:16" x14ac:dyDescent="0.2">
      <c r="A1090" s="3">
        <v>36686</v>
      </c>
      <c r="B1090" s="22">
        <f>'Parameters and Results'!$B$10*'Volatility and Adjustment a)'!B1089 + (1-'Parameters and Results'!$B$10)*Data!F1090^2</f>
        <v>1.8655931802073135E-4</v>
      </c>
      <c r="C1090" s="8">
        <f t="shared" si="112"/>
        <v>0.21596256505511049</v>
      </c>
      <c r="D1090" s="22">
        <f>'Parameters and Results'!$B$10*'Volatility and Adjustment a)'!D1089 + (1-'Parameters and Results'!$B$10)*Data!G1090^2</f>
        <v>2.2818302642313556E-4</v>
      </c>
      <c r="E1090" s="8">
        <f t="shared" si="113"/>
        <v>0.23884253516864179</v>
      </c>
      <c r="F1090" s="22">
        <f>'Parameters and Results'!$B$10*'Volatility and Adjustment a)'!F1089 + (1-'Parameters and Results'!$B$10)*Data!H1090^2</f>
        <v>4.1417396865352085E-5</v>
      </c>
      <c r="G1090" s="8">
        <f t="shared" si="114"/>
        <v>0.10175632273396096</v>
      </c>
      <c r="H1090" s="22">
        <f>'Parameters and Results'!$B$10*H1089 + (1-'Parameters and Results'!$B$10)*Data!I1090^2</f>
        <v>3.1137044115855326E-4</v>
      </c>
      <c r="I1090" s="8">
        <f t="shared" si="115"/>
        <v>0.27900288580880006</v>
      </c>
      <c r="J1090" s="22">
        <f>'Parameters and Results'!$B$10*J1089 + (1-'Parameters and Results'!$B$10)*Data!J1090^2</f>
        <v>3.7275657178816878E-6</v>
      </c>
      <c r="K1090" s="8">
        <f t="shared" si="116"/>
        <v>3.052689682018829E-2</v>
      </c>
      <c r="L1090" s="22">
        <f>'Parameters and Results'!$B$10*L1089 + (1-'Parameters and Results'!$B$10)*Data!K1090^2</f>
        <v>3.0999257707857848E-4</v>
      </c>
      <c r="M1090" s="8">
        <f t="shared" si="117"/>
        <v>0.27838488513143922</v>
      </c>
      <c r="N1090" s="8">
        <f>Data!I1090*$I$3023/I1090</f>
        <v>-9.1174682467789897E-3</v>
      </c>
      <c r="O1090" s="8">
        <f>Data!J1090*$K$3023/K1090</f>
        <v>-3.849032123851826E-4</v>
      </c>
      <c r="P1090" s="8">
        <f t="shared" si="118"/>
        <v>-9.5023714591641727E-3</v>
      </c>
    </row>
    <row r="1091" spans="1:16" x14ac:dyDescent="0.2">
      <c r="A1091" s="3">
        <v>36689</v>
      </c>
      <c r="B1091" s="22">
        <f>'Parameters and Results'!$B$10*'Volatility and Adjustment a)'!B1090 + (1-'Parameters and Results'!$B$10)*Data!F1091^2</f>
        <v>1.7560670327281146E-4</v>
      </c>
      <c r="C1091" s="8">
        <f t="shared" si="112"/>
        <v>0.209527267481354</v>
      </c>
      <c r="D1091" s="22">
        <f>'Parameters and Results'!$B$10*'Volatility and Adjustment a)'!D1090 + (1-'Parameters and Results'!$B$10)*Data!G1091^2</f>
        <v>2.179068386691665E-4</v>
      </c>
      <c r="E1091" s="8">
        <f t="shared" si="113"/>
        <v>0.23340246285609675</v>
      </c>
      <c r="F1091" s="22">
        <f>'Parameters and Results'!$B$10*'Volatility and Adjustment a)'!F1090 + (1-'Parameters and Results'!$B$10)*Data!H1091^2</f>
        <v>3.9374731912910866E-5</v>
      </c>
      <c r="G1091" s="8">
        <f t="shared" si="114"/>
        <v>9.9215336406362681E-2</v>
      </c>
      <c r="H1091" s="22">
        <f>'Parameters and Results'!$B$10*H1090 + (1-'Parameters and Results'!$B$10)*Data!I1091^2</f>
        <v>2.9472562232868134E-4</v>
      </c>
      <c r="I1091" s="8">
        <f t="shared" si="115"/>
        <v>0.2714431903403921</v>
      </c>
      <c r="J1091" s="22">
        <f>'Parameters and Results'!$B$10*J1090 + (1-'Parameters and Results'!$B$10)*Data!J1091^2</f>
        <v>3.5437258721619776E-6</v>
      </c>
      <c r="K1091" s="8">
        <f t="shared" si="116"/>
        <v>2.9764600921908801E-2</v>
      </c>
      <c r="L1091" s="22">
        <f>'Parameters and Results'!$B$10*L1090 + (1-'Parameters and Results'!$B$10)*Data!K1091^2</f>
        <v>2.9403986703489745E-4</v>
      </c>
      <c r="M1091" s="8">
        <f t="shared" si="117"/>
        <v>0.27112721508311249</v>
      </c>
      <c r="N1091" s="8">
        <f>Data!I1091*$I$3023/I1091</f>
        <v>-6.1448289264498437E-3</v>
      </c>
      <c r="O1091" s="8">
        <f>Data!J1091*$K$3023/K1091</f>
        <v>-8.5016040014043075E-4</v>
      </c>
      <c r="P1091" s="8">
        <f t="shared" si="118"/>
        <v>-6.994989326590274E-3</v>
      </c>
    </row>
    <row r="1092" spans="1:16" x14ac:dyDescent="0.2">
      <c r="A1092" s="3">
        <v>36690</v>
      </c>
      <c r="B1092" s="22">
        <f>'Parameters and Results'!$B$10*'Volatility and Adjustment a)'!B1091 + (1-'Parameters and Results'!$B$10)*Data!F1092^2</f>
        <v>1.6545009226753349E-4</v>
      </c>
      <c r="C1092" s="8">
        <f t="shared" ref="C1092:C1155" si="119">SQRT(B1092*250)</f>
        <v>0.2033777841035824</v>
      </c>
      <c r="D1092" s="22">
        <f>'Parameters and Results'!$B$10*'Volatility and Adjustment a)'!D1091 + (1-'Parameters and Results'!$B$10)*Data!G1092^2</f>
        <v>2.2034689879018497E-4</v>
      </c>
      <c r="E1092" s="8">
        <f t="shared" ref="E1092:E1155" si="120">SQRT(D1092*250)</f>
        <v>0.23470561283775521</v>
      </c>
      <c r="F1092" s="22">
        <f>'Parameters and Results'!$B$10*'Volatility and Adjustment a)'!F1091 + (1-'Parameters and Results'!$B$10)*Data!H1092^2</f>
        <v>3.7038475716733042E-5</v>
      </c>
      <c r="G1092" s="8">
        <f t="shared" ref="G1092:G1155" si="121">SQRT(F1092*250)</f>
        <v>9.62269137465359E-2</v>
      </c>
      <c r="H1092" s="22">
        <f>'Parameters and Results'!$B$10*H1091 + (1-'Parameters and Results'!$B$10)*Data!I1092^2</f>
        <v>2.8415077295165342E-4</v>
      </c>
      <c r="I1092" s="8">
        <f t="shared" ref="I1092:I1155" si="122">SQRT(H1092*250)</f>
        <v>0.26652897260506853</v>
      </c>
      <c r="J1092" s="22">
        <f>'Parameters and Results'!$B$10*J1091 + (1-'Parameters and Results'!$B$10)*Data!J1092^2</f>
        <v>3.3334628145059734E-6</v>
      </c>
      <c r="K1092" s="8">
        <f t="shared" ref="K1092:K1155" si="123">SQRT(J1092*250)</f>
        <v>2.8868074123960769E-2</v>
      </c>
      <c r="L1092" s="22">
        <f>'Parameters and Results'!$B$10*L1091 + (1-'Parameters and Results'!$B$10)*Data!K1092^2</f>
        <v>2.8324944803657579E-4</v>
      </c>
      <c r="M1092" s="8">
        <f t="shared" ref="M1092:M1155" si="124">SQRT(L1092*250)</f>
        <v>0.26610592253676724</v>
      </c>
      <c r="N1092" s="8">
        <f>Data!I1092*$I$3023/I1092</f>
        <v>1.1689611635187879E-2</v>
      </c>
      <c r="O1092" s="8">
        <f>Data!J1092*$K$3023/K1092</f>
        <v>-2.1343527578634476E-4</v>
      </c>
      <c r="P1092" s="8">
        <f t="shared" ref="P1092:P1155" si="125">N1092+O1092</f>
        <v>1.1476176359401534E-2</v>
      </c>
    </row>
    <row r="1093" spans="1:16" x14ac:dyDescent="0.2">
      <c r="A1093" s="3">
        <v>36691</v>
      </c>
      <c r="B1093" s="22">
        <f>'Parameters and Results'!$B$10*'Volatility and Adjustment a)'!B1092 + (1-'Parameters and Results'!$B$10)*Data!F1093^2</f>
        <v>1.6685172585067167E-4</v>
      </c>
      <c r="C1093" s="8">
        <f t="shared" si="119"/>
        <v>0.20423743893485327</v>
      </c>
      <c r="D1093" s="22">
        <f>'Parameters and Results'!$B$10*'Volatility and Adjustment a)'!D1092 + (1-'Parameters and Results'!$B$10)*Data!G1093^2</f>
        <v>2.0715968243533196E-4</v>
      </c>
      <c r="E1093" s="8">
        <f t="shared" si="120"/>
        <v>0.22757398930640774</v>
      </c>
      <c r="F1093" s="22">
        <f>'Parameters and Results'!$B$10*'Volatility and Adjustment a)'!F1092 + (1-'Parameters and Results'!$B$10)*Data!H1093^2</f>
        <v>3.7838354552458809E-5</v>
      </c>
      <c r="G1093" s="8">
        <f t="shared" si="121"/>
        <v>9.7260416604673786E-2</v>
      </c>
      <c r="H1093" s="22">
        <f>'Parameters and Results'!$B$10*H1092 + (1-'Parameters and Results'!$B$10)*Data!I1093^2</f>
        <v>2.7636802110773799E-4</v>
      </c>
      <c r="I1093" s="8">
        <f t="shared" si="122"/>
        <v>0.26285358144209203</v>
      </c>
      <c r="J1093" s="22">
        <f>'Parameters and Results'!$B$10*J1092 + (1-'Parameters and Results'!$B$10)*Data!J1093^2</f>
        <v>3.4054519097212928E-6</v>
      </c>
      <c r="K1093" s="8">
        <f t="shared" si="123"/>
        <v>2.9178124981402133E-2</v>
      </c>
      <c r="L1093" s="22">
        <f>'Parameters and Results'!$B$10*L1092 + (1-'Parameters and Results'!$B$10)*Data!K1093^2</f>
        <v>2.7896792801538483E-4</v>
      </c>
      <c r="M1093" s="8">
        <f t="shared" si="124"/>
        <v>0.26408707276927851</v>
      </c>
      <c r="N1093" s="8">
        <f>Data!I1093*$I$3023/I1093</f>
        <v>1.3532839584836639E-2</v>
      </c>
      <c r="O1093" s="8">
        <f>Data!J1093*$K$3023/K1093</f>
        <v>2.2667679694785971E-3</v>
      </c>
      <c r="P1093" s="8">
        <f t="shared" si="125"/>
        <v>1.5799607554315236E-2</v>
      </c>
    </row>
    <row r="1094" spans="1:16" x14ac:dyDescent="0.2">
      <c r="A1094" s="3">
        <v>36692</v>
      </c>
      <c r="B1094" s="22">
        <f>'Parameters and Results'!$B$10*'Volatility and Adjustment a)'!B1093 + (1-'Parameters and Results'!$B$10)*Data!F1094^2</f>
        <v>1.5976842679434861E-4</v>
      </c>
      <c r="C1094" s="8">
        <f t="shared" si="119"/>
        <v>0.19985521433924899</v>
      </c>
      <c r="D1094" s="22">
        <f>'Parameters and Results'!$B$10*'Volatility and Adjustment a)'!D1093 + (1-'Parameters and Results'!$B$10)*Data!G1094^2</f>
        <v>1.9658087046793744E-4</v>
      </c>
      <c r="E1094" s="8">
        <f t="shared" si="120"/>
        <v>0.2216872067057194</v>
      </c>
      <c r="F1094" s="22">
        <f>'Parameters and Results'!$B$10*'Volatility and Adjustment a)'!F1093 + (1-'Parameters and Results'!$B$10)*Data!H1094^2</f>
        <v>3.7260481716041946E-5</v>
      </c>
      <c r="G1094" s="8">
        <f t="shared" si="121"/>
        <v>9.6514871543252265E-2</v>
      </c>
      <c r="H1094" s="22">
        <f>'Parameters and Results'!$B$10*H1093 + (1-'Parameters and Results'!$B$10)*Data!I1094^2</f>
        <v>2.6036744590283566E-4</v>
      </c>
      <c r="I1094" s="8">
        <f t="shared" si="122"/>
        <v>0.25513106724918649</v>
      </c>
      <c r="J1094" s="22">
        <f>'Parameters and Results'!$B$10*J1093 + (1-'Parameters and Results'!$B$10)*Data!J1094^2</f>
        <v>3.3534433544437757E-6</v>
      </c>
      <c r="K1094" s="8">
        <f t="shared" si="123"/>
        <v>2.8954461462975683E-2</v>
      </c>
      <c r="L1094" s="22">
        <f>'Parameters and Results'!$B$10*L1093 + (1-'Parameters and Results'!$B$10)*Data!K1094^2</f>
        <v>2.6355890519902994E-4</v>
      </c>
      <c r="M1094" s="8">
        <f t="shared" si="124"/>
        <v>0.25668994195284994</v>
      </c>
      <c r="N1094" s="8">
        <f>Data!I1094*$I$3023/I1094</f>
        <v>-3.4927183003537017E-3</v>
      </c>
      <c r="O1094" s="8">
        <f>Data!J1094*$K$3023/K1094</f>
        <v>-1.7093988950382666E-3</v>
      </c>
      <c r="P1094" s="8">
        <f t="shared" si="125"/>
        <v>-5.2021171953919683E-3</v>
      </c>
    </row>
    <row r="1095" spans="1:16" x14ac:dyDescent="0.2">
      <c r="A1095" s="3">
        <v>36693</v>
      </c>
      <c r="B1095" s="22">
        <f>'Parameters and Results'!$B$10*'Volatility and Adjustment a)'!B1094 + (1-'Parameters and Results'!$B$10)*Data!F1095^2</f>
        <v>1.5193737412899685E-4</v>
      </c>
      <c r="C1095" s="8">
        <f t="shared" si="119"/>
        <v>0.19489572476647407</v>
      </c>
      <c r="D1095" s="22">
        <f>'Parameters and Results'!$B$10*'Volatility and Adjustment a)'!D1094 + (1-'Parameters and Results'!$B$10)*Data!G1095^2</f>
        <v>1.9042797035347816E-4</v>
      </c>
      <c r="E1095" s="8">
        <f t="shared" si="120"/>
        <v>0.21819026694233989</v>
      </c>
      <c r="F1095" s="22">
        <f>'Parameters and Results'!$B$10*'Volatility and Adjustment a)'!F1094 + (1-'Parameters and Results'!$B$10)*Data!H1095^2</f>
        <v>3.6031850295845874E-5</v>
      </c>
      <c r="G1095" s="8">
        <f t="shared" si="121"/>
        <v>9.4910286976499378E-2</v>
      </c>
      <c r="H1095" s="22">
        <f>'Parameters and Results'!$B$10*H1094 + (1-'Parameters and Results'!$B$10)*Data!I1095^2</f>
        <v>2.4476064269694927E-4</v>
      </c>
      <c r="I1095" s="8">
        <f t="shared" si="122"/>
        <v>0.2473664501791569</v>
      </c>
      <c r="J1095" s="22">
        <f>'Parameters and Results'!$B$10*J1094 + (1-'Parameters and Results'!$B$10)*Data!J1095^2</f>
        <v>3.2428665266261287E-6</v>
      </c>
      <c r="K1095" s="8">
        <f t="shared" si="123"/>
        <v>2.8473086092949816E-2</v>
      </c>
      <c r="L1095" s="22">
        <f>'Parameters and Results'!$B$10*L1094 + (1-'Parameters and Results'!$B$10)*Data!K1095^2</f>
        <v>2.4792558179897599E-4</v>
      </c>
      <c r="M1095" s="8">
        <f t="shared" si="124"/>
        <v>0.24896063032082805</v>
      </c>
      <c r="N1095" s="8">
        <f>Data!I1095*$I$3023/I1095</f>
        <v>-5.8324633840442378E-4</v>
      </c>
      <c r="O1095" s="8">
        <f>Data!J1095*$K$3023/K1095</f>
        <v>-1.3408599060771651E-3</v>
      </c>
      <c r="P1095" s="8">
        <f t="shared" si="125"/>
        <v>-1.9241062444815889E-3</v>
      </c>
    </row>
    <row r="1096" spans="1:16" x14ac:dyDescent="0.2">
      <c r="A1096" s="3">
        <v>36696</v>
      </c>
      <c r="B1096" s="22">
        <f>'Parameters and Results'!$B$10*'Volatility and Adjustment a)'!B1095 + (1-'Parameters and Results'!$B$10)*Data!F1096^2</f>
        <v>1.4463669357545688E-4</v>
      </c>
      <c r="C1096" s="8">
        <f t="shared" si="119"/>
        <v>0.19015565569781043</v>
      </c>
      <c r="D1096" s="22">
        <f>'Parameters and Results'!$B$10*'Volatility and Adjustment a)'!D1095 + (1-'Parameters and Results'!$B$10)*Data!G1096^2</f>
        <v>1.9179429679356194E-4</v>
      </c>
      <c r="E1096" s="8">
        <f t="shared" si="120"/>
        <v>0.21897162875219814</v>
      </c>
      <c r="F1096" s="22">
        <f>'Parameters and Results'!$B$10*'Volatility and Adjustment a)'!F1095 + (1-'Parameters and Results'!$B$10)*Data!H1096^2</f>
        <v>3.3901530534911771E-5</v>
      </c>
      <c r="G1096" s="8">
        <f t="shared" si="121"/>
        <v>9.206184135529738E-2</v>
      </c>
      <c r="H1096" s="22">
        <f>'Parameters and Results'!$B$10*H1095 + (1-'Parameters and Results'!$B$10)*Data!I1096^2</f>
        <v>2.3064104948797526E-4</v>
      </c>
      <c r="I1096" s="8">
        <f t="shared" si="122"/>
        <v>0.24012551378808919</v>
      </c>
      <c r="J1096" s="22">
        <f>'Parameters and Results'!$B$10*J1095 + (1-'Parameters and Results'!$B$10)*Data!J1096^2</f>
        <v>3.0511377481420597E-6</v>
      </c>
      <c r="K1096" s="8">
        <f t="shared" si="123"/>
        <v>2.7618552406589215E-2</v>
      </c>
      <c r="L1096" s="22">
        <f>'Parameters and Results'!$B$10*L1095 + (1-'Parameters and Results'!$B$10)*Data!K1096^2</f>
        <v>2.33699169803007E-4</v>
      </c>
      <c r="M1096" s="8">
        <f t="shared" si="124"/>
        <v>0.24171220997448961</v>
      </c>
      <c r="N1096" s="8">
        <f>Data!I1096*$I$3023/I1096</f>
        <v>3.661314958333928E-3</v>
      </c>
      <c r="O1096" s="8">
        <f>Data!J1096*$K$3023/K1096</f>
        <v>2.4484221169569949E-4</v>
      </c>
      <c r="P1096" s="8">
        <f t="shared" si="125"/>
        <v>3.9061571700296275E-3</v>
      </c>
    </row>
    <row r="1097" spans="1:16" x14ac:dyDescent="0.2">
      <c r="A1097" s="3">
        <v>36697</v>
      </c>
      <c r="B1097" s="22">
        <f>'Parameters and Results'!$B$10*'Volatility and Adjustment a)'!B1096 + (1-'Parameters and Results'!$B$10)*Data!F1097^2</f>
        <v>1.378662231908678E-4</v>
      </c>
      <c r="C1097" s="8">
        <f t="shared" si="119"/>
        <v>0.18565170561488778</v>
      </c>
      <c r="D1097" s="22">
        <f>'Parameters and Results'!$B$10*'Volatility and Adjustment a)'!D1096 + (1-'Parameters and Results'!$B$10)*Data!G1097^2</f>
        <v>1.8304970494550642E-4</v>
      </c>
      <c r="E1097" s="8">
        <f t="shared" si="120"/>
        <v>0.21392154224475993</v>
      </c>
      <c r="F1097" s="22">
        <f>'Parameters and Results'!$B$10*'Volatility and Adjustment a)'!F1096 + (1-'Parameters and Results'!$B$10)*Data!H1097^2</f>
        <v>3.2632038324198384E-5</v>
      </c>
      <c r="G1097" s="8">
        <f t="shared" si="121"/>
        <v>9.0321700499102625E-2</v>
      </c>
      <c r="H1097" s="22">
        <f>'Parameters and Results'!$B$10*H1096 + (1-'Parameters and Results'!$B$10)*Data!I1097^2</f>
        <v>2.1689927151671235E-4</v>
      </c>
      <c r="I1097" s="8">
        <f t="shared" si="122"/>
        <v>0.23286222939579121</v>
      </c>
      <c r="J1097" s="22">
        <f>'Parameters and Results'!$B$10*J1096 + (1-'Parameters and Results'!$B$10)*Data!J1097^2</f>
        <v>2.9368834491778547E-6</v>
      </c>
      <c r="K1097" s="8">
        <f t="shared" si="123"/>
        <v>2.7096510149730788E-2</v>
      </c>
      <c r="L1097" s="22">
        <f>'Parameters and Results'!$B$10*L1096 + (1-'Parameters and Results'!$B$10)*Data!K1097^2</f>
        <v>2.2000585383747954E-4</v>
      </c>
      <c r="M1097" s="8">
        <f t="shared" si="124"/>
        <v>0.23452390807627671</v>
      </c>
      <c r="N1097" s="8">
        <f>Data!I1097*$I$3023/I1097</f>
        <v>1.5603796499153897E-3</v>
      </c>
      <c r="O1097" s="8">
        <f>Data!J1097*$K$3023/K1097</f>
        <v>1.227742904071743E-3</v>
      </c>
      <c r="P1097" s="8">
        <f t="shared" si="125"/>
        <v>2.7881225539871327E-3</v>
      </c>
    </row>
    <row r="1098" spans="1:16" x14ac:dyDescent="0.2">
      <c r="A1098" s="3">
        <v>36698</v>
      </c>
      <c r="B1098" s="22">
        <f>'Parameters and Results'!$B$10*'Volatility and Adjustment a)'!B1097 + (1-'Parameters and Results'!$B$10)*Data!F1098^2</f>
        <v>1.3301544360483657E-4</v>
      </c>
      <c r="C1098" s="8">
        <f t="shared" si="119"/>
        <v>0.182356411735944</v>
      </c>
      <c r="D1098" s="22">
        <f>'Parameters and Results'!$B$10*'Volatility and Adjustment a)'!D1097 + (1-'Parameters and Results'!$B$10)*Data!G1098^2</f>
        <v>1.7234464746793593E-4</v>
      </c>
      <c r="E1098" s="8">
        <f t="shared" si="120"/>
        <v>0.20757206427403468</v>
      </c>
      <c r="F1098" s="22">
        <f>'Parameters and Results'!$B$10*'Volatility and Adjustment a)'!F1097 + (1-'Parameters and Results'!$B$10)*Data!H1098^2</f>
        <v>3.5159880854943029E-5</v>
      </c>
      <c r="G1098" s="8">
        <f t="shared" si="121"/>
        <v>9.37548410149351E-2</v>
      </c>
      <c r="H1098" s="22">
        <f>'Parameters and Results'!$B$10*H1097 + (1-'Parameters and Results'!$B$10)*Data!I1098^2</f>
        <v>2.0566423300670019E-4</v>
      </c>
      <c r="I1098" s="8">
        <f t="shared" si="122"/>
        <v>0.22675109316533637</v>
      </c>
      <c r="J1098" s="22">
        <f>'Parameters and Results'!$B$10*J1097 + (1-'Parameters and Results'!$B$10)*Data!J1098^2</f>
        <v>3.1643892769448731E-6</v>
      </c>
      <c r="K1098" s="8">
        <f t="shared" si="123"/>
        <v>2.8126452304480531E-2</v>
      </c>
      <c r="L1098" s="22">
        <f>'Parameters and Results'!$B$10*L1097 + (1-'Parameters and Results'!$B$10)*Data!K1098^2</f>
        <v>2.0729322611177361E-4</v>
      </c>
      <c r="M1098" s="8">
        <f t="shared" si="124"/>
        <v>0.22764732927917999</v>
      </c>
      <c r="N1098" s="8">
        <f>Data!I1098*$I$3023/I1098</f>
        <v>-6.8735062355908035E-3</v>
      </c>
      <c r="O1098" s="8">
        <f>Data!J1098*$K$3023/K1098</f>
        <v>2.8648840402394514E-3</v>
      </c>
      <c r="P1098" s="8">
        <f t="shared" si="125"/>
        <v>-4.0086221953513522E-3</v>
      </c>
    </row>
    <row r="1099" spans="1:16" x14ac:dyDescent="0.2">
      <c r="A1099" s="3">
        <v>36699</v>
      </c>
      <c r="B1099" s="22">
        <f>'Parameters and Results'!$B$10*'Volatility and Adjustment a)'!B1098 + (1-'Parameters and Results'!$B$10)*Data!F1099^2</f>
        <v>1.3094965227518739E-4</v>
      </c>
      <c r="C1099" s="8">
        <f t="shared" si="119"/>
        <v>0.18093483099944258</v>
      </c>
      <c r="D1099" s="22">
        <f>'Parameters and Results'!$B$10*'Volatility and Adjustment a)'!D1098 + (1-'Parameters and Results'!$B$10)*Data!G1099^2</f>
        <v>1.8229152573474516E-4</v>
      </c>
      <c r="E1099" s="8">
        <f t="shared" si="120"/>
        <v>0.21347805843619219</v>
      </c>
      <c r="F1099" s="22">
        <f>'Parameters and Results'!$B$10*'Volatility and Adjustment a)'!F1098 + (1-'Parameters and Results'!$B$10)*Data!H1099^2</f>
        <v>3.8249265302492221E-5</v>
      </c>
      <c r="G1099" s="8">
        <f t="shared" si="121"/>
        <v>9.7787096928086861E-2</v>
      </c>
      <c r="H1099" s="22">
        <f>'Parameters and Results'!$B$10*H1098 + (1-'Parameters and Results'!$B$10)*Data!I1099^2</f>
        <v>2.141211196895301E-4</v>
      </c>
      <c r="I1099" s="8">
        <f t="shared" si="122"/>
        <v>0.23136611662553902</v>
      </c>
      <c r="J1099" s="22">
        <f>'Parameters and Results'!$B$10*J1098 + (1-'Parameters and Results'!$B$10)*Data!J1099^2</f>
        <v>3.4424338772242996E-6</v>
      </c>
      <c r="K1099" s="8">
        <f t="shared" si="123"/>
        <v>2.9336129078426056E-2</v>
      </c>
      <c r="L1099" s="22">
        <f>'Parameters and Results'!$B$10*L1098 + (1-'Parameters and Results'!$B$10)*Data!K1099^2</f>
        <v>2.2235917864274086E-4</v>
      </c>
      <c r="M1099" s="8">
        <f t="shared" si="124"/>
        <v>0.23577488131835675</v>
      </c>
      <c r="N1099" s="8">
        <f>Data!I1099*$I$3023/I1099</f>
        <v>-2.3032849151786289E-2</v>
      </c>
      <c r="O1099" s="8">
        <f>Data!J1099*$K$3023/K1099</f>
        <v>-2.9570584321573674E-3</v>
      </c>
      <c r="P1099" s="8">
        <f t="shared" si="125"/>
        <v>-2.5989907583943657E-2</v>
      </c>
    </row>
    <row r="1100" spans="1:16" x14ac:dyDescent="0.2">
      <c r="A1100" s="3">
        <v>36700</v>
      </c>
      <c r="B1100" s="22">
        <f>'Parameters and Results'!$B$10*'Volatility and Adjustment a)'!B1099 + (1-'Parameters and Results'!$B$10)*Data!F1100^2</f>
        <v>1.2382052388371762E-4</v>
      </c>
      <c r="C1100" s="8">
        <f t="shared" si="119"/>
        <v>0.1759407029965761</v>
      </c>
      <c r="D1100" s="22">
        <f>'Parameters and Results'!$B$10*'Volatility and Adjustment a)'!D1099 + (1-'Parameters and Results'!$B$10)*Data!G1100^2</f>
        <v>1.7463565014195519E-4</v>
      </c>
      <c r="E1100" s="8">
        <f t="shared" si="120"/>
        <v>0.20894715249433002</v>
      </c>
      <c r="F1100" s="22">
        <f>'Parameters and Results'!$B$10*'Volatility and Adjustment a)'!F1099 + (1-'Parameters and Results'!$B$10)*Data!H1100^2</f>
        <v>3.8599789478743218E-5</v>
      </c>
      <c r="G1100" s="8">
        <f t="shared" si="121"/>
        <v>9.8234145640331214E-2</v>
      </c>
      <c r="H1100" s="22">
        <f>'Parameters and Results'!$B$10*H1099 + (1-'Parameters and Results'!$B$10)*Data!I1100^2</f>
        <v>2.0424851660582753E-4</v>
      </c>
      <c r="I1100" s="8">
        <f t="shared" si="122"/>
        <v>0.22596931019821451</v>
      </c>
      <c r="J1100" s="22">
        <f>'Parameters and Results'!$B$10*J1099 + (1-'Parameters and Results'!$B$10)*Data!J1100^2</f>
        <v>3.4739810530868898E-6</v>
      </c>
      <c r="K1100" s="8">
        <f t="shared" si="123"/>
        <v>2.9470243692099364E-2</v>
      </c>
      <c r="L1100" s="22">
        <f>'Parameters and Results'!$B$10*L1099 + (1-'Parameters and Results'!$B$10)*Data!K1100^2</f>
        <v>2.1054723661038913E-4</v>
      </c>
      <c r="M1100" s="8">
        <f t="shared" si="124"/>
        <v>0.22942713255540914</v>
      </c>
      <c r="N1100" s="8">
        <f>Data!I1100*$I$3023/I1100</f>
        <v>-8.919064168057109E-3</v>
      </c>
      <c r="O1100" s="8">
        <f>Data!J1100*$K$3023/K1100</f>
        <v>2.0997726547263662E-3</v>
      </c>
      <c r="P1100" s="8">
        <f t="shared" si="125"/>
        <v>-6.8192915133307424E-3</v>
      </c>
    </row>
    <row r="1101" spans="1:16" x14ac:dyDescent="0.2">
      <c r="A1101" s="3">
        <v>36703</v>
      </c>
      <c r="B1101" s="22">
        <f>'Parameters and Results'!$B$10*'Volatility and Adjustment a)'!B1100 + (1-'Parameters and Results'!$B$10)*Data!F1101^2</f>
        <v>1.1666637100330797E-4</v>
      </c>
      <c r="C1101" s="8">
        <f t="shared" si="119"/>
        <v>0.17078229636243622</v>
      </c>
      <c r="D1101" s="22">
        <f>'Parameters and Results'!$B$10*'Volatility and Adjustment a)'!D1100 + (1-'Parameters and Results'!$B$10)*Data!G1101^2</f>
        <v>1.6962802566756262E-4</v>
      </c>
      <c r="E1101" s="8">
        <f t="shared" si="120"/>
        <v>0.20592961520114259</v>
      </c>
      <c r="F1101" s="22">
        <f>'Parameters and Results'!$B$10*'Volatility and Adjustment a)'!F1100 + (1-'Parameters and Results'!$B$10)*Data!H1101^2</f>
        <v>3.6390468808290218E-5</v>
      </c>
      <c r="G1101" s="8">
        <f t="shared" si="121"/>
        <v>9.5381430069340828E-2</v>
      </c>
      <c r="H1101" s="22">
        <f>'Parameters and Results'!$B$10*H1100 + (1-'Parameters and Results'!$B$10)*Data!I1101^2</f>
        <v>1.9495865707660194E-4</v>
      </c>
      <c r="I1101" s="8">
        <f t="shared" si="122"/>
        <v>0.22077061459612438</v>
      </c>
      <c r="J1101" s="22">
        <f>'Parameters and Results'!$B$10*J1100 + (1-'Parameters and Results'!$B$10)*Data!J1101^2</f>
        <v>3.2751421927461199E-6</v>
      </c>
      <c r="K1101" s="8">
        <f t="shared" si="123"/>
        <v>2.8614429020802249E-2</v>
      </c>
      <c r="L1101" s="22">
        <f>'Parameters and Results'!$B$10*L1100 + (1-'Parameters and Results'!$B$10)*Data!K1101^2</f>
        <v>2.0122648240960788E-4</v>
      </c>
      <c r="M1101" s="8">
        <f t="shared" si="124"/>
        <v>0.22429137433794008</v>
      </c>
      <c r="N1101" s="8">
        <f>Data!I1101*$I$3023/I1101</f>
        <v>9.1143275854965126E-3</v>
      </c>
      <c r="O1101" s="8">
        <f>Data!J1101*$K$3023/K1101</f>
        <v>4.3424326910981517E-4</v>
      </c>
      <c r="P1101" s="8">
        <f t="shared" si="125"/>
        <v>9.5485708546063277E-3</v>
      </c>
    </row>
    <row r="1102" spans="1:16" x14ac:dyDescent="0.2">
      <c r="A1102" s="3">
        <v>36704</v>
      </c>
      <c r="B1102" s="22">
        <f>'Parameters and Results'!$B$10*'Volatility and Adjustment a)'!B1101 + (1-'Parameters and Results'!$B$10)*Data!F1102^2</f>
        <v>1.1097997777546404E-4</v>
      </c>
      <c r="C1102" s="8">
        <f t="shared" si="119"/>
        <v>0.16656828762962658</v>
      </c>
      <c r="D1102" s="22">
        <f>'Parameters and Results'!$B$10*'Volatility and Adjustment a)'!D1101 + (1-'Parameters and Results'!$B$10)*Data!G1102^2</f>
        <v>1.600943303119076E-4</v>
      </c>
      <c r="E1102" s="8">
        <f t="shared" si="120"/>
        <v>0.20005894775784686</v>
      </c>
      <c r="F1102" s="22">
        <f>'Parameters and Results'!$B$10*'Volatility and Adjustment a)'!F1101 + (1-'Parameters and Results'!$B$10)*Data!H1102^2</f>
        <v>3.4233725135108042E-5</v>
      </c>
      <c r="G1102" s="8">
        <f t="shared" si="121"/>
        <v>9.2511789971749067E-2</v>
      </c>
      <c r="H1102" s="22">
        <f>'Parameters and Results'!$B$10*H1101 + (1-'Parameters and Results'!$B$10)*Data!I1102^2</f>
        <v>1.8532380084507077E-4</v>
      </c>
      <c r="I1102" s="8">
        <f t="shared" si="122"/>
        <v>0.21524625481356857</v>
      </c>
      <c r="J1102" s="22">
        <f>'Parameters and Results'!$B$10*J1101 + (1-'Parameters and Results'!$B$10)*Data!J1102^2</f>
        <v>3.0810352621597233E-6</v>
      </c>
      <c r="K1102" s="8">
        <f t="shared" si="123"/>
        <v>2.7753536991524719E-2</v>
      </c>
      <c r="L1102" s="22">
        <f>'Parameters and Results'!$B$10*L1101 + (1-'Parameters and Results'!$B$10)*Data!K1102^2</f>
        <v>1.913587232254906E-4</v>
      </c>
      <c r="M1102" s="8">
        <f t="shared" si="124"/>
        <v>0.2187228401570642</v>
      </c>
      <c r="N1102" s="8">
        <f>Data!I1102*$I$3023/I1102</f>
        <v>-7.7970144344636115E-3</v>
      </c>
      <c r="O1102" s="8">
        <f>Data!J1102*$K$3023/K1102</f>
        <v>-2.2393118902662773E-4</v>
      </c>
      <c r="P1102" s="8">
        <f t="shared" si="125"/>
        <v>-8.0209456234902384E-3</v>
      </c>
    </row>
    <row r="1103" spans="1:16" x14ac:dyDescent="0.2">
      <c r="A1103" s="3">
        <v>36705</v>
      </c>
      <c r="B1103" s="22">
        <f>'Parameters and Results'!$B$10*'Volatility and Adjustment a)'!B1102 + (1-'Parameters and Results'!$B$10)*Data!F1103^2</f>
        <v>1.1001434653324957E-4</v>
      </c>
      <c r="C1103" s="8">
        <f t="shared" si="119"/>
        <v>0.16584205327151613</v>
      </c>
      <c r="D1103" s="22">
        <f>'Parameters and Results'!$B$10*'Volatility and Adjustment a)'!D1102 + (1-'Parameters and Results'!$B$10)*Data!G1103^2</f>
        <v>1.5100707016928546E-4</v>
      </c>
      <c r="E1103" s="8">
        <f t="shared" si="120"/>
        <v>0.19429814086172148</v>
      </c>
      <c r="F1103" s="22">
        <f>'Parameters and Results'!$B$10*'Volatility and Adjustment a)'!F1102 + (1-'Parameters and Results'!$B$10)*Data!H1103^2</f>
        <v>3.5211131241400206E-5</v>
      </c>
      <c r="G1103" s="8">
        <f t="shared" si="121"/>
        <v>9.3823146453047776E-2</v>
      </c>
      <c r="H1103" s="22">
        <f>'Parameters and Results'!$B$10*H1102 + (1-'Parameters and Results'!$B$10)*Data!I1103^2</f>
        <v>1.7709091111455075E-4</v>
      </c>
      <c r="I1103" s="8">
        <f t="shared" si="122"/>
        <v>0.21041085470725526</v>
      </c>
      <c r="J1103" s="22">
        <f>'Parameters and Results'!$B$10*J1102 + (1-'Parameters and Results'!$B$10)*Data!J1103^2</f>
        <v>3.1690018117260186E-6</v>
      </c>
      <c r="K1103" s="8">
        <f t="shared" si="123"/>
        <v>2.8146943935914333E-2</v>
      </c>
      <c r="L1103" s="22">
        <f>'Parameters and Results'!$B$10*L1102 + (1-'Parameters and Results'!$B$10)*Data!K1103^2</f>
        <v>1.8481142500582847E-4</v>
      </c>
      <c r="M1103" s="8">
        <f t="shared" si="124"/>
        <v>0.21494849674156161</v>
      </c>
      <c r="N1103" s="8">
        <f>Data!I1103*$I$3023/I1103</f>
        <v>-9.4356170304885651E-3</v>
      </c>
      <c r="O1103" s="8">
        <f>Data!J1103*$K$3023/K1103</f>
        <v>-2.3534027146266145E-3</v>
      </c>
      <c r="P1103" s="8">
        <f t="shared" si="125"/>
        <v>-1.1789019745115179E-2</v>
      </c>
    </row>
    <row r="1104" spans="1:16" x14ac:dyDescent="0.2">
      <c r="A1104" s="3">
        <v>36706</v>
      </c>
      <c r="B1104" s="22">
        <f>'Parameters and Results'!$B$10*'Volatility and Adjustment a)'!B1103 + (1-'Parameters and Results'!$B$10)*Data!F1104^2</f>
        <v>1.1186770536958618E-4</v>
      </c>
      <c r="C1104" s="8">
        <f t="shared" si="119"/>
        <v>0.16723314965160629</v>
      </c>
      <c r="D1104" s="22">
        <f>'Parameters and Results'!$B$10*'Volatility and Adjustment a)'!D1103 + (1-'Parameters and Results'!$B$10)*Data!G1104^2</f>
        <v>1.4636437298789194E-4</v>
      </c>
      <c r="E1104" s="8">
        <f t="shared" si="120"/>
        <v>0.19128798510876993</v>
      </c>
      <c r="F1104" s="22">
        <f>'Parameters and Results'!$B$10*'Volatility and Adjustment a)'!F1103 + (1-'Parameters and Results'!$B$10)*Data!H1104^2</f>
        <v>3.5076973190457563E-5</v>
      </c>
      <c r="G1104" s="8">
        <f t="shared" si="121"/>
        <v>9.3644237930661761E-2</v>
      </c>
      <c r="H1104" s="22">
        <f>'Parameters and Results'!$B$10*H1103 + (1-'Parameters and Results'!$B$10)*Data!I1104^2</f>
        <v>1.8000164060214812E-4</v>
      </c>
      <c r="I1104" s="8">
        <f t="shared" si="122"/>
        <v>0.21213300108784827</v>
      </c>
      <c r="J1104" s="22">
        <f>'Parameters and Results'!$B$10*J1103 + (1-'Parameters and Results'!$B$10)*Data!J1104^2</f>
        <v>3.1569275871411809E-6</v>
      </c>
      <c r="K1104" s="8">
        <f t="shared" si="123"/>
        <v>2.809327137919853E-2</v>
      </c>
      <c r="L1104" s="22">
        <f>'Parameters and Results'!$B$10*L1103 + (1-'Parameters and Results'!$B$10)*Data!K1104^2</f>
        <v>1.9054203872181672E-4</v>
      </c>
      <c r="M1104" s="8">
        <f t="shared" si="124"/>
        <v>0.21825560629787766</v>
      </c>
      <c r="N1104" s="8">
        <f>Data!I1104*$I$3023/I1104</f>
        <v>-2.0267009610290217E-2</v>
      </c>
      <c r="O1104" s="8">
        <f>Data!J1104*$K$3023/K1104</f>
        <v>-1.9048928191901942E-3</v>
      </c>
      <c r="P1104" s="8">
        <f t="shared" si="125"/>
        <v>-2.217190242948041E-2</v>
      </c>
    </row>
    <row r="1105" spans="1:16" x14ac:dyDescent="0.2">
      <c r="A1105" s="3">
        <v>36707</v>
      </c>
      <c r="B1105" s="22">
        <f>'Parameters and Results'!$B$10*'Volatility and Adjustment a)'!B1104 + (1-'Parameters and Results'!$B$10)*Data!F1105^2</f>
        <v>1.1343032096896438E-4</v>
      </c>
      <c r="C1105" s="8">
        <f t="shared" si="119"/>
        <v>0.16839709095539951</v>
      </c>
      <c r="D1105" s="22">
        <f>'Parameters and Results'!$B$10*'Volatility and Adjustment a)'!D1104 + (1-'Parameters and Results'!$B$10)*Data!G1105^2</f>
        <v>1.4184588743873684E-4</v>
      </c>
      <c r="E1105" s="8">
        <f t="shared" si="120"/>
        <v>0.18831216598957226</v>
      </c>
      <c r="F1105" s="22">
        <f>'Parameters and Results'!$B$10*'Volatility and Adjustment a)'!F1104 + (1-'Parameters and Results'!$B$10)*Data!H1105^2</f>
        <v>3.4041408455879777E-5</v>
      </c>
      <c r="G1105" s="8">
        <f t="shared" si="121"/>
        <v>9.2251569710059378E-2</v>
      </c>
      <c r="H1105" s="22">
        <f>'Parameters and Results'!$B$10*H1104 + (1-'Parameters and Results'!$B$10)*Data!I1105^2</f>
        <v>1.8239290323990854E-4</v>
      </c>
      <c r="I1105" s="8">
        <f t="shared" si="122"/>
        <v>0.21353741079721167</v>
      </c>
      <c r="J1105" s="22">
        <f>'Parameters and Results'!$B$10*J1104 + (1-'Parameters and Results'!$B$10)*Data!J1105^2</f>
        <v>3.0637267610291798E-6</v>
      </c>
      <c r="K1105" s="8">
        <f t="shared" si="123"/>
        <v>2.7675470913017811E-2</v>
      </c>
      <c r="L1105" s="22">
        <f>'Parameters and Results'!$B$10*L1104 + (1-'Parameters and Results'!$B$10)*Data!K1105^2</f>
        <v>1.9465027187850058E-4</v>
      </c>
      <c r="M1105" s="8">
        <f t="shared" si="124"/>
        <v>0.22059593824371548</v>
      </c>
      <c r="N1105" s="8">
        <f>Data!I1105*$I$3023/I1105</f>
        <v>1.987561675202066E-2</v>
      </c>
      <c r="O1105" s="8">
        <f>Data!J1105*$K$3023/K1105</f>
        <v>1.4213743894978246E-3</v>
      </c>
      <c r="P1105" s="8">
        <f t="shared" si="125"/>
        <v>2.1296991141518486E-2</v>
      </c>
    </row>
    <row r="1106" spans="1:16" x14ac:dyDescent="0.2">
      <c r="A1106" s="3">
        <v>36710</v>
      </c>
      <c r="B1106" s="22">
        <f>'Parameters and Results'!$B$10*'Volatility and Adjustment a)'!B1105 + (1-'Parameters and Results'!$B$10)*Data!F1106^2</f>
        <v>1.4315421996466296E-4</v>
      </c>
      <c r="C1106" s="8">
        <f t="shared" si="119"/>
        <v>0.18917863249100236</v>
      </c>
      <c r="D1106" s="22">
        <f>'Parameters and Results'!$B$10*'Volatility and Adjustment a)'!D1105 + (1-'Parameters and Results'!$B$10)*Data!G1106^2</f>
        <v>1.3960017164143908E-4</v>
      </c>
      <c r="E1106" s="8">
        <f t="shared" si="120"/>
        <v>0.18681553176960358</v>
      </c>
      <c r="F1106" s="22">
        <f>'Parameters and Results'!$B$10*'Volatility and Adjustment a)'!F1105 + (1-'Parameters and Results'!$B$10)*Data!H1106^2</f>
        <v>3.2005474379911569E-5</v>
      </c>
      <c r="G1106" s="8">
        <f t="shared" si="121"/>
        <v>8.9450369451321399E-2</v>
      </c>
      <c r="H1106" s="22">
        <f>'Parameters and Results'!$B$10*H1105 + (1-'Parameters and Results'!$B$10)*Data!I1106^2</f>
        <v>2.1554035409461253E-4</v>
      </c>
      <c r="I1106" s="8">
        <f t="shared" si="122"/>
        <v>0.23213161896573489</v>
      </c>
      <c r="J1106" s="22">
        <f>'Parameters and Results'!$B$10*J1105 + (1-'Parameters and Results'!$B$10)*Data!J1106^2</f>
        <v>2.8804926941920408E-6</v>
      </c>
      <c r="K1106" s="8">
        <f t="shared" si="123"/>
        <v>2.6835110835396418E-2</v>
      </c>
      <c r="L1106" s="22">
        <f>'Parameters and Results'!$B$10*L1105 + (1-'Parameters and Results'!$B$10)*Data!K1106^2</f>
        <v>2.2674042095719807E-4</v>
      </c>
      <c r="M1106" s="8">
        <f t="shared" si="124"/>
        <v>0.2380863398838739</v>
      </c>
      <c r="N1106" s="8">
        <f>Data!I1106*$I$3023/I1106</f>
        <v>3.3426474966321118E-2</v>
      </c>
      <c r="O1106" s="8">
        <f>Data!J1106*$K$3023/K1106</f>
        <v>-1.1474540712202392E-4</v>
      </c>
      <c r="P1106" s="8">
        <f t="shared" si="125"/>
        <v>3.3311729559199095E-2</v>
      </c>
    </row>
    <row r="1107" spans="1:16" x14ac:dyDescent="0.2">
      <c r="A1107" s="3">
        <v>36712</v>
      </c>
      <c r="B1107" s="22">
        <f>'Parameters and Results'!$B$10*'Volatility and Adjustment a)'!B1106 + (1-'Parameters and Results'!$B$10)*Data!F1107^2</f>
        <v>1.4579032673252108E-4</v>
      </c>
      <c r="C1107" s="8">
        <f t="shared" si="119"/>
        <v>0.19091249745139857</v>
      </c>
      <c r="D1107" s="22">
        <f>'Parameters and Results'!$B$10*'Volatility and Adjustment a)'!D1106 + (1-'Parameters and Results'!$B$10)*Data!G1107^2</f>
        <v>1.4656353995572225E-4</v>
      </c>
      <c r="E1107" s="8">
        <f t="shared" si="120"/>
        <v>0.19141808950287473</v>
      </c>
      <c r="F1107" s="22">
        <f>'Parameters and Results'!$B$10*'Volatility and Adjustment a)'!F1106 + (1-'Parameters and Results'!$B$10)*Data!H1107^2</f>
        <v>3.0144138785944181E-5</v>
      </c>
      <c r="G1107" s="8">
        <f t="shared" si="121"/>
        <v>8.6810337497823645E-2</v>
      </c>
      <c r="H1107" s="22">
        <f>'Parameters and Results'!$B$10*H1106 + (1-'Parameters and Results'!$B$10)*Data!I1107^2</f>
        <v>2.2807571575454084E-4</v>
      </c>
      <c r="I1107" s="8">
        <f t="shared" si="122"/>
        <v>0.23878636673527912</v>
      </c>
      <c r="J1107" s="22">
        <f>'Parameters and Results'!$B$10*J1106 + (1-'Parameters and Results'!$B$10)*Data!J1107^2</f>
        <v>2.7129724907349756E-6</v>
      </c>
      <c r="K1107" s="8">
        <f t="shared" si="123"/>
        <v>2.6043101249347091E-2</v>
      </c>
      <c r="L1107" s="22">
        <f>'Parameters and Results'!$B$10*L1106 + (1-'Parameters and Results'!$B$10)*Data!K1107^2</f>
        <v>2.3787364909631827E-4</v>
      </c>
      <c r="M1107" s="8">
        <f t="shared" si="124"/>
        <v>0.2438614612317403</v>
      </c>
      <c r="N1107" s="8">
        <f>Data!I1107*$I$3023/I1107</f>
        <v>-2.4696523612996891E-2</v>
      </c>
      <c r="O1107" s="8">
        <f>Data!J1107*$K$3023/K1107</f>
        <v>3.5482222303577943E-4</v>
      </c>
      <c r="P1107" s="8">
        <f t="shared" si="125"/>
        <v>-2.4341701389961112E-2</v>
      </c>
    </row>
    <row r="1108" spans="1:16" x14ac:dyDescent="0.2">
      <c r="A1108" s="3">
        <v>36713</v>
      </c>
      <c r="B1108" s="22">
        <f>'Parameters and Results'!$B$10*'Volatility and Adjustment a)'!B1107 + (1-'Parameters and Results'!$B$10)*Data!F1108^2</f>
        <v>1.3905848258805248E-4</v>
      </c>
      <c r="C1108" s="8">
        <f t="shared" si="119"/>
        <v>0.18645273032866297</v>
      </c>
      <c r="D1108" s="22">
        <f>'Parameters and Results'!$B$10*'Volatility and Adjustment a)'!D1107 + (1-'Parameters and Results'!$B$10)*Data!G1108^2</f>
        <v>1.4087394284404713E-4</v>
      </c>
      <c r="E1108" s="8">
        <f t="shared" si="120"/>
        <v>0.18766588851203564</v>
      </c>
      <c r="F1108" s="22">
        <f>'Parameters and Results'!$B$10*'Volatility and Adjustment a)'!F1107 + (1-'Parameters and Results'!$B$10)*Data!H1108^2</f>
        <v>2.8335490458787528E-5</v>
      </c>
      <c r="G1108" s="8">
        <f t="shared" si="121"/>
        <v>8.416574490074262E-2</v>
      </c>
      <c r="H1108" s="22">
        <f>'Parameters and Results'!$B$10*H1107 + (1-'Parameters and Results'!$B$10)*Data!I1108^2</f>
        <v>2.1920331804887807E-4</v>
      </c>
      <c r="I1108" s="8">
        <f t="shared" si="122"/>
        <v>0.23409576995798007</v>
      </c>
      <c r="J1108" s="22">
        <f>'Parameters and Results'!$B$10*J1107 + (1-'Parameters and Results'!$B$10)*Data!J1108^2</f>
        <v>2.550194141290877E-6</v>
      </c>
      <c r="K1108" s="8">
        <f t="shared" si="123"/>
        <v>2.5249723470222783E-2</v>
      </c>
      <c r="L1108" s="22">
        <f>'Parameters and Results'!$B$10*L1107 + (1-'Parameters and Results'!$B$10)*Data!K1108^2</f>
        <v>2.2841337539014885E-4</v>
      </c>
      <c r="M1108" s="8">
        <f t="shared" si="124"/>
        <v>0.23896305958774719</v>
      </c>
      <c r="N1108" s="8">
        <f>Data!I1108*$I$3023/I1108</f>
        <v>1.0950288958254849E-2</v>
      </c>
      <c r="O1108" s="8">
        <f>Data!J1108*$K$3023/K1108</f>
        <v>0</v>
      </c>
      <c r="P1108" s="8">
        <f t="shared" si="125"/>
        <v>1.0950288958254849E-2</v>
      </c>
    </row>
    <row r="1109" spans="1:16" x14ac:dyDescent="0.2">
      <c r="A1109" s="3">
        <v>36714</v>
      </c>
      <c r="B1109" s="22">
        <f>'Parameters and Results'!$B$10*'Volatility and Adjustment a)'!B1108 + (1-'Parameters and Results'!$B$10)*Data!F1109^2</f>
        <v>1.3944401685526465E-4</v>
      </c>
      <c r="C1109" s="8">
        <f t="shared" si="119"/>
        <v>0.18671101792292857</v>
      </c>
      <c r="D1109" s="22">
        <f>'Parameters and Results'!$B$10*'Volatility and Adjustment a)'!D1108 + (1-'Parameters and Results'!$B$10)*Data!G1109^2</f>
        <v>1.4618478448989706E-4</v>
      </c>
      <c r="E1109" s="8">
        <f t="shared" si="120"/>
        <v>0.19117059429335428</v>
      </c>
      <c r="F1109" s="22">
        <f>'Parameters and Results'!$B$10*'Volatility and Adjustment a)'!F1108 + (1-'Parameters and Results'!$B$10)*Data!H1109^2</f>
        <v>2.6773986531163519E-5</v>
      </c>
      <c r="G1109" s="8">
        <f t="shared" si="121"/>
        <v>8.181379243618328E-2</v>
      </c>
      <c r="H1109" s="22">
        <f>'Parameters and Results'!$B$10*H1108 + (1-'Parameters and Results'!$B$10)*Data!I1109^2</f>
        <v>2.2710566862464728E-4</v>
      </c>
      <c r="I1109" s="8">
        <f t="shared" si="122"/>
        <v>0.23827802491241576</v>
      </c>
      <c r="J1109" s="22">
        <f>'Parameters and Results'!$B$10*J1108 + (1-'Parameters and Results'!$B$10)*Data!J1109^2</f>
        <v>2.4096587878047161E-6</v>
      </c>
      <c r="K1109" s="8">
        <f t="shared" si="123"/>
        <v>2.4544137730854981E-2</v>
      </c>
      <c r="L1109" s="22">
        <f>'Parameters and Results'!$B$10*L1108 + (1-'Parameters and Results'!$B$10)*Data!K1109^2</f>
        <v>2.3475054707061604E-4</v>
      </c>
      <c r="M1109" s="8">
        <f t="shared" si="124"/>
        <v>0.24225531318766574</v>
      </c>
      <c r="N1109" s="8">
        <f>Data!I1109*$I$3023/I1109</f>
        <v>2.250291445200954E-2</v>
      </c>
      <c r="O1109" s="8">
        <f>Data!J1109*$K$3023/K1109</f>
        <v>-5.7713516522217567E-4</v>
      </c>
      <c r="P1109" s="8">
        <f t="shared" si="125"/>
        <v>2.1925779286787364E-2</v>
      </c>
    </row>
    <row r="1110" spans="1:16" x14ac:dyDescent="0.2">
      <c r="A1110" s="3">
        <v>36717</v>
      </c>
      <c r="B1110" s="22">
        <f>'Parameters and Results'!$B$10*'Volatility and Adjustment a)'!B1109 + (1-'Parameters and Results'!$B$10)*Data!F1110^2</f>
        <v>1.3247645942563685E-4</v>
      </c>
      <c r="C1110" s="8">
        <f t="shared" si="119"/>
        <v>0.18198657878098926</v>
      </c>
      <c r="D1110" s="22">
        <f>'Parameters and Results'!$B$10*'Volatility and Adjustment a)'!D1109 + (1-'Parameters and Results'!$B$10)*Data!G1110^2</f>
        <v>1.3770948873513479E-4</v>
      </c>
      <c r="E1110" s="8">
        <f t="shared" si="120"/>
        <v>0.1855461456990786</v>
      </c>
      <c r="F1110" s="22">
        <f>'Parameters and Results'!$B$10*'Volatility and Adjustment a)'!F1109 + (1-'Parameters and Results'!$B$10)*Data!H1110^2</f>
        <v>2.5176970617479945E-5</v>
      </c>
      <c r="G1110" s="8">
        <f t="shared" si="121"/>
        <v>7.933626317372143E-2</v>
      </c>
      <c r="H1110" s="22">
        <f>'Parameters and Results'!$B$10*H1109 + (1-'Parameters and Results'!$B$10)*Data!I1110^2</f>
        <v>2.1524467450399277E-4</v>
      </c>
      <c r="I1110" s="8">
        <f t="shared" si="122"/>
        <v>0.23197234452839027</v>
      </c>
      <c r="J1110" s="22">
        <f>'Parameters and Results'!$B$10*J1109 + (1-'Parameters and Results'!$B$10)*Data!J1110^2</f>
        <v>2.2659273555731948E-6</v>
      </c>
      <c r="K1110" s="8">
        <f t="shared" si="123"/>
        <v>2.3800878952116425E-2</v>
      </c>
      <c r="L1110" s="22">
        <f>'Parameters and Results'!$B$10*L1109 + (1-'Parameters and Results'!$B$10)*Data!K1110^2</f>
        <v>2.2235432148721043E-4</v>
      </c>
      <c r="M1110" s="8">
        <f t="shared" si="124"/>
        <v>0.23577230620198508</v>
      </c>
      <c r="N1110" s="8">
        <f>Data!I1110*$I$3023/I1110</f>
        <v>-6.693118113396272E-3</v>
      </c>
      <c r="O1110" s="8">
        <f>Data!J1110*$K$3023/K1110</f>
        <v>1.5517143061817776E-4</v>
      </c>
      <c r="P1110" s="8">
        <f t="shared" si="125"/>
        <v>-6.5379466827780947E-3</v>
      </c>
    </row>
    <row r="1111" spans="1:16" x14ac:dyDescent="0.2">
      <c r="A1111" s="3">
        <v>36718</v>
      </c>
      <c r="B1111" s="22">
        <f>'Parameters and Results'!$B$10*'Volatility and Adjustment a)'!B1110 + (1-'Parameters and Results'!$B$10)*Data!F1111^2</f>
        <v>1.2465992571272579E-4</v>
      </c>
      <c r="C1111" s="8">
        <f t="shared" si="119"/>
        <v>0.1765360626846012</v>
      </c>
      <c r="D1111" s="22">
        <f>'Parameters and Results'!$B$10*'Volatility and Adjustment a)'!D1110 + (1-'Parameters and Results'!$B$10)*Data!G1111^2</f>
        <v>1.3020659449022265E-4</v>
      </c>
      <c r="E1111" s="8">
        <f t="shared" si="120"/>
        <v>0.18042075441189037</v>
      </c>
      <c r="F1111" s="22">
        <f>'Parameters and Results'!$B$10*'Volatility and Adjustment a)'!F1110 + (1-'Parameters and Results'!$B$10)*Data!H1111^2</f>
        <v>2.3668708666807878E-5</v>
      </c>
      <c r="G1111" s="8">
        <f t="shared" si="121"/>
        <v>7.6923190045018089E-2</v>
      </c>
      <c r="H1111" s="22">
        <f>'Parameters and Results'!$B$10*H1110 + (1-'Parameters and Results'!$B$10)*Data!I1111^2</f>
        <v>2.0295192905879419E-4</v>
      </c>
      <c r="I1111" s="8">
        <f t="shared" si="122"/>
        <v>0.22525093177320832</v>
      </c>
      <c r="J1111" s="22">
        <f>'Parameters and Results'!$B$10*J1110 + (1-'Parameters and Results'!$B$10)*Data!J1111^2</f>
        <v>2.1301837800127089E-6</v>
      </c>
      <c r="K1111" s="8">
        <f t="shared" si="123"/>
        <v>2.3076957013505425E-2</v>
      </c>
      <c r="L1111" s="22">
        <f>'Parameters and Results'!$B$10*L1110 + (1-'Parameters and Results'!$B$10)*Data!K1111^2</f>
        <v>2.0961224051586907E-4</v>
      </c>
      <c r="M1111" s="8">
        <f t="shared" si="124"/>
        <v>0.22891714686533918</v>
      </c>
      <c r="N1111" s="8">
        <f>Data!I1111*$I$3023/I1111</f>
        <v>4.091246944114277E-3</v>
      </c>
      <c r="O1111" s="8">
        <f>Data!J1111*$K$3023/K1111</f>
        <v>-8.0027499754982661E-5</v>
      </c>
      <c r="P1111" s="8">
        <f t="shared" si="125"/>
        <v>4.011219444359294E-3</v>
      </c>
    </row>
    <row r="1112" spans="1:16" x14ac:dyDescent="0.2">
      <c r="A1112" s="3">
        <v>36719</v>
      </c>
      <c r="B1112" s="22">
        <f>'Parameters and Results'!$B$10*'Volatility and Adjustment a)'!B1111 + (1-'Parameters and Results'!$B$10)*Data!F1112^2</f>
        <v>1.1977190850040109E-4</v>
      </c>
      <c r="C1112" s="8">
        <f t="shared" si="119"/>
        <v>0.17304039160005469</v>
      </c>
      <c r="D1112" s="22">
        <f>'Parameters and Results'!$B$10*'Volatility and Adjustment a)'!D1111 + (1-'Parameters and Results'!$B$10)*Data!G1112^2</f>
        <v>1.2632829929490799E-4</v>
      </c>
      <c r="E1112" s="8">
        <f t="shared" si="120"/>
        <v>0.17771346269691274</v>
      </c>
      <c r="F1112" s="22">
        <f>'Parameters and Results'!$B$10*'Volatility and Adjustment a)'!F1111 + (1-'Parameters and Results'!$B$10)*Data!H1112^2</f>
        <v>2.3612019563910205E-5</v>
      </c>
      <c r="G1112" s="8">
        <f t="shared" si="121"/>
        <v>7.6831015163002697E-2</v>
      </c>
      <c r="H1112" s="22">
        <f>'Parameters and Results'!$B$10*H1111 + (1-'Parameters and Results'!$B$10)*Data!I1112^2</f>
        <v>1.9692360068653694E-4</v>
      </c>
      <c r="I1112" s="8">
        <f t="shared" si="122"/>
        <v>0.2218803735611472</v>
      </c>
      <c r="J1112" s="22">
        <f>'Parameters and Results'!$B$10*J1111 + (1-'Parameters and Results'!$B$10)*Data!J1112^2</f>
        <v>2.1250817607519185E-6</v>
      </c>
      <c r="K1112" s="8">
        <f t="shared" si="123"/>
        <v>2.304930454890081E-2</v>
      </c>
      <c r="L1112" s="22">
        <f>'Parameters and Results'!$B$10*L1111 + (1-'Parameters and Results'!$B$10)*Data!K1112^2</f>
        <v>2.0504425500254012E-4</v>
      </c>
      <c r="M1112" s="8">
        <f t="shared" si="124"/>
        <v>0.22640906287212761</v>
      </c>
      <c r="N1112" s="8">
        <f>Data!I1112*$I$3023/I1112</f>
        <v>1.3059472391332597E-2</v>
      </c>
      <c r="O1112" s="8">
        <f>Data!J1112*$K$3023/K1112</f>
        <v>1.9273602351867259E-3</v>
      </c>
      <c r="P1112" s="8">
        <f t="shared" si="125"/>
        <v>1.4986832626519323E-2</v>
      </c>
    </row>
    <row r="1113" spans="1:16" x14ac:dyDescent="0.2">
      <c r="A1113" s="3">
        <v>36720</v>
      </c>
      <c r="B1113" s="22">
        <f>'Parameters and Results'!$B$10*'Volatility and Adjustment a)'!B1112 + (1-'Parameters and Results'!$B$10)*Data!F1113^2</f>
        <v>1.1518936523837504E-4</v>
      </c>
      <c r="C1113" s="8">
        <f t="shared" si="119"/>
        <v>0.16969779406224986</v>
      </c>
      <c r="D1113" s="22">
        <f>'Parameters and Results'!$B$10*'Volatility and Adjustment a)'!D1112 + (1-'Parameters and Results'!$B$10)*Data!G1113^2</f>
        <v>1.1897768553706521E-4</v>
      </c>
      <c r="E1113" s="8">
        <f t="shared" si="120"/>
        <v>0.17246571074931474</v>
      </c>
      <c r="F1113" s="22">
        <f>'Parameters and Results'!$B$10*'Volatility and Adjustment a)'!F1112 + (1-'Parameters and Results'!$B$10)*Data!H1113^2</f>
        <v>2.3811450511186881E-5</v>
      </c>
      <c r="G1113" s="8">
        <f t="shared" si="121"/>
        <v>7.7154796531367517E-2</v>
      </c>
      <c r="H1113" s="22">
        <f>'Parameters and Results'!$B$10*H1112 + (1-'Parameters and Results'!$B$10)*Data!I1113^2</f>
        <v>1.8643865270236891E-4</v>
      </c>
      <c r="I1113" s="8">
        <f t="shared" si="122"/>
        <v>0.21589271218730899</v>
      </c>
      <c r="J1113" s="22">
        <f>'Parameters and Results'!$B$10*J1112 + (1-'Parameters and Results'!$B$10)*Data!J1113^2</f>
        <v>2.1430305460068196E-6</v>
      </c>
      <c r="K1113" s="8">
        <f t="shared" si="123"/>
        <v>2.3146438959410254E-2</v>
      </c>
      <c r="L1113" s="22">
        <f>'Parameters and Results'!$B$10*L1112 + (1-'Parameters and Results'!$B$10)*Data!K1113^2</f>
        <v>1.9333769990131748E-4</v>
      </c>
      <c r="M1113" s="8">
        <f t="shared" si="124"/>
        <v>0.21985091533884815</v>
      </c>
      <c r="N1113" s="8">
        <f>Data!I1113*$I$3023/I1113</f>
        <v>-6.2432974450969975E-3</v>
      </c>
      <c r="O1113" s="8">
        <f>Data!J1113*$K$3023/K1113</f>
        <v>2.0895881027732381E-3</v>
      </c>
      <c r="P1113" s="8">
        <f t="shared" si="125"/>
        <v>-4.1537093423237598E-3</v>
      </c>
    </row>
    <row r="1114" spans="1:16" x14ac:dyDescent="0.2">
      <c r="A1114" s="3">
        <v>36721</v>
      </c>
      <c r="B1114" s="22">
        <f>'Parameters and Results'!$B$10*'Volatility and Adjustment a)'!B1113 + (1-'Parameters and Results'!$B$10)*Data!F1114^2</f>
        <v>1.082781321017054E-4</v>
      </c>
      <c r="C1114" s="8">
        <f t="shared" si="119"/>
        <v>0.16452821346330346</v>
      </c>
      <c r="D1114" s="22">
        <f>'Parameters and Results'!$B$10*'Volatility and Adjustment a)'!D1113 + (1-'Parameters and Results'!$B$10)*Data!G1114^2</f>
        <v>1.1715019838779025E-4</v>
      </c>
      <c r="E1114" s="8">
        <f t="shared" si="120"/>
        <v>0.17113605580633076</v>
      </c>
      <c r="F1114" s="22">
        <f>'Parameters and Results'!$B$10*'Volatility and Adjustment a)'!F1113 + (1-'Parameters and Results'!$B$10)*Data!H1114^2</f>
        <v>2.2382763480515666E-5</v>
      </c>
      <c r="G1114" s="8">
        <f t="shared" si="121"/>
        <v>7.48043506096331E-2</v>
      </c>
      <c r="H1114" s="22">
        <f>'Parameters and Results'!$B$10*H1113 + (1-'Parameters and Results'!$B$10)*Data!I1114^2</f>
        <v>1.7677645622722282E-4</v>
      </c>
      <c r="I1114" s="8">
        <f t="shared" si="122"/>
        <v>0.21022396166185647</v>
      </c>
      <c r="J1114" s="22">
        <f>'Parameters and Results'!$B$10*J1113 + (1-'Parameters and Results'!$B$10)*Data!J1114^2</f>
        <v>2.0144487132464105E-6</v>
      </c>
      <c r="K1114" s="8">
        <f t="shared" si="123"/>
        <v>2.2441305182889934E-2</v>
      </c>
      <c r="L1114" s="22">
        <f>'Parameters and Results'!$B$10*L1113 + (1-'Parameters and Results'!$B$10)*Data!K1114^2</f>
        <v>1.8326156059423446E-4</v>
      </c>
      <c r="M1114" s="8">
        <f t="shared" si="124"/>
        <v>0.21404529929096461</v>
      </c>
      <c r="N1114" s="8">
        <f>Data!I1114*$I$3023/I1114</f>
        <v>6.8624237224132762E-3</v>
      </c>
      <c r="O1114" s="8">
        <f>Data!J1114*$K$3023/K1114</f>
        <v>0</v>
      </c>
      <c r="P1114" s="8">
        <f t="shared" si="125"/>
        <v>6.8624237224132762E-3</v>
      </c>
    </row>
    <row r="1115" spans="1:16" x14ac:dyDescent="0.2">
      <c r="A1115" s="3">
        <v>36724</v>
      </c>
      <c r="B1115" s="22">
        <f>'Parameters and Results'!$B$10*'Volatility and Adjustment a)'!B1114 + (1-'Parameters and Results'!$B$10)*Data!F1115^2</f>
        <v>1.053454972060976E-4</v>
      </c>
      <c r="C1115" s="8">
        <f t="shared" si="119"/>
        <v>0.16228485542873186</v>
      </c>
      <c r="D1115" s="22">
        <f>'Parameters and Results'!$B$10*'Volatility and Adjustment a)'!D1114 + (1-'Parameters and Results'!$B$10)*Data!G1115^2</f>
        <v>1.1012802879141004E-4</v>
      </c>
      <c r="E1115" s="8">
        <f t="shared" si="120"/>
        <v>0.16592771678611296</v>
      </c>
      <c r="F1115" s="22">
        <f>'Parameters and Results'!$B$10*'Volatility and Adjustment a)'!F1114 + (1-'Parameters and Results'!$B$10)*Data!H1115^2</f>
        <v>2.2354344560080693E-5</v>
      </c>
      <c r="G1115" s="8">
        <f t="shared" si="121"/>
        <v>7.4756846776868363E-2</v>
      </c>
      <c r="H1115" s="22">
        <f>'Parameters and Results'!$B$10*H1114 + (1-'Parameters and Results'!$B$10)*Data!I1115^2</f>
        <v>1.6904816457900736E-4</v>
      </c>
      <c r="I1115" s="8">
        <f t="shared" si="122"/>
        <v>0.20557733616513238</v>
      </c>
      <c r="J1115" s="22">
        <f>'Parameters and Results'!$B$10*J1114 + (1-'Parameters and Results'!$B$10)*Data!J1115^2</f>
        <v>2.0118910104072627E-6</v>
      </c>
      <c r="K1115" s="8">
        <f t="shared" si="123"/>
        <v>2.2427054033060511E-2</v>
      </c>
      <c r="L1115" s="22">
        <f>'Parameters and Results'!$B$10*L1114 + (1-'Parameters and Results'!$B$10)*Data!K1115^2</f>
        <v>1.7642956902429285E-4</v>
      </c>
      <c r="M1115" s="8">
        <f t="shared" si="124"/>
        <v>0.21001759987218502</v>
      </c>
      <c r="N1115" s="8">
        <f>Data!I1115*$I$3023/I1115</f>
        <v>9.643668086707087E-3</v>
      </c>
      <c r="O1115" s="8">
        <f>Data!J1115*$K$3023/K1115</f>
        <v>1.9449998180076388E-3</v>
      </c>
      <c r="P1115" s="8">
        <f t="shared" si="125"/>
        <v>1.1588667904714725E-2</v>
      </c>
    </row>
    <row r="1116" spans="1:16" x14ac:dyDescent="0.2">
      <c r="A1116" s="3">
        <v>36725</v>
      </c>
      <c r="B1116" s="22">
        <f>'Parameters and Results'!$B$10*'Volatility and Adjustment a)'!B1115 + (1-'Parameters and Results'!$B$10)*Data!F1116^2</f>
        <v>1.0704268827089863E-4</v>
      </c>
      <c r="C1116" s="8">
        <f t="shared" si="119"/>
        <v>0.16358689454759101</v>
      </c>
      <c r="D1116" s="22">
        <f>'Parameters and Results'!$B$10*'Volatility and Adjustment a)'!D1115 + (1-'Parameters and Results'!$B$10)*Data!G1116^2</f>
        <v>1.1098111458661845E-4</v>
      </c>
      <c r="E1116" s="8">
        <f t="shared" si="120"/>
        <v>0.16656914073937767</v>
      </c>
      <c r="F1116" s="22">
        <f>'Parameters and Results'!$B$10*'Volatility and Adjustment a)'!F1115 + (1-'Parameters and Results'!$B$10)*Data!H1116^2</f>
        <v>2.1181260817801261E-5</v>
      </c>
      <c r="G1116" s="8">
        <f t="shared" si="121"/>
        <v>7.2768916471597375E-2</v>
      </c>
      <c r="H1116" s="22">
        <f>'Parameters and Results'!$B$10*H1115 + (1-'Parameters and Results'!$B$10)*Data!I1116^2</f>
        <v>1.7452849602934406E-4</v>
      </c>
      <c r="I1116" s="8">
        <f t="shared" si="122"/>
        <v>0.20888303906094438</v>
      </c>
      <c r="J1116" s="22">
        <f>'Parameters and Results'!$B$10*J1115 + (1-'Parameters and Results'!$B$10)*Data!J1116^2</f>
        <v>1.9063134736021137E-6</v>
      </c>
      <c r="K1116" s="8">
        <f t="shared" si="123"/>
        <v>2.1830674941479212E-2</v>
      </c>
      <c r="L1116" s="22">
        <f>'Parameters and Results'!$B$10*L1115 + (1-'Parameters and Results'!$B$10)*Data!K1116^2</f>
        <v>1.8245471963640832E-4</v>
      </c>
      <c r="M1116" s="8">
        <f t="shared" si="124"/>
        <v>0.21357359366059767</v>
      </c>
      <c r="N1116" s="8">
        <f>Data!I1116*$I$3023/I1116</f>
        <v>-2.2112197136244564E-2</v>
      </c>
      <c r="O1116" s="8">
        <f>Data!J1116*$K$3023/K1116</f>
        <v>-7.1469345096835096E-4</v>
      </c>
      <c r="P1116" s="8">
        <f t="shared" si="125"/>
        <v>-2.2826890587212916E-2</v>
      </c>
    </row>
    <row r="1117" spans="1:16" x14ac:dyDescent="0.2">
      <c r="A1117" s="3">
        <v>36726</v>
      </c>
      <c r="B1117" s="22">
        <f>'Parameters and Results'!$B$10*'Volatility and Adjustment a)'!B1116 + (1-'Parameters and Results'!$B$10)*Data!F1117^2</f>
        <v>1.0093952690425652E-4</v>
      </c>
      <c r="C1117" s="8">
        <f t="shared" si="119"/>
        <v>0.15885490778085556</v>
      </c>
      <c r="D1117" s="22">
        <f>'Parameters and Results'!$B$10*'Volatility and Adjustment a)'!D1116 + (1-'Parameters and Results'!$B$10)*Data!G1117^2</f>
        <v>1.0808346193739438E-4</v>
      </c>
      <c r="E1117" s="8">
        <f t="shared" si="120"/>
        <v>0.1643802466367191</v>
      </c>
      <c r="F1117" s="22">
        <f>'Parameters and Results'!$B$10*'Volatility and Adjustment a)'!F1116 + (1-'Parameters and Results'!$B$10)*Data!H1117^2</f>
        <v>1.9912803351416885E-5</v>
      </c>
      <c r="G1117" s="8">
        <f t="shared" si="121"/>
        <v>7.0556366387833649E-2</v>
      </c>
      <c r="H1117" s="22">
        <f>'Parameters and Results'!$B$10*H1116 + (1-'Parameters and Results'!$B$10)*Data!I1117^2</f>
        <v>1.6436232708916785E-4</v>
      </c>
      <c r="I1117" s="8">
        <f t="shared" si="122"/>
        <v>0.20270811965062466</v>
      </c>
      <c r="J1117" s="22">
        <f>'Parameters and Results'!$B$10*J1116 + (1-'Parameters and Results'!$B$10)*Data!J1117^2</f>
        <v>1.7921523016275198E-6</v>
      </c>
      <c r="K1117" s="8">
        <f t="shared" si="123"/>
        <v>2.1166909916350094E-2</v>
      </c>
      <c r="L1117" s="22">
        <f>'Parameters and Results'!$B$10*L1116 + (1-'Parameters and Results'!$B$10)*Data!K1117^2</f>
        <v>1.7179688580012994E-4</v>
      </c>
      <c r="M1117" s="8">
        <f t="shared" si="124"/>
        <v>0.20724193940906963</v>
      </c>
      <c r="N1117" s="8">
        <f>Data!I1117*$I$3023/I1117</f>
        <v>-3.1864951248919832E-3</v>
      </c>
      <c r="O1117" s="8">
        <f>Data!J1117*$K$3023/K1117</f>
        <v>8.8387499056362078E-5</v>
      </c>
      <c r="P1117" s="8">
        <f t="shared" si="125"/>
        <v>-3.0981076258356213E-3</v>
      </c>
    </row>
    <row r="1118" spans="1:16" x14ac:dyDescent="0.2">
      <c r="A1118" s="3">
        <v>36727</v>
      </c>
      <c r="B1118" s="22">
        <f>'Parameters and Results'!$B$10*'Volatility and Adjustment a)'!B1117 + (1-'Parameters and Results'!$B$10)*Data!F1118^2</f>
        <v>9.4901747186400593E-5</v>
      </c>
      <c r="C1118" s="8">
        <f t="shared" si="119"/>
        <v>0.1540306359027325</v>
      </c>
      <c r="D1118" s="22">
        <f>'Parameters and Results'!$B$10*'Volatility and Adjustment a)'!D1117 + (1-'Parameters and Results'!$B$10)*Data!G1118^2</f>
        <v>1.066128804860167E-4</v>
      </c>
      <c r="E1118" s="8">
        <f t="shared" si="120"/>
        <v>0.16325813952604071</v>
      </c>
      <c r="F1118" s="22">
        <f>'Parameters and Results'!$B$10*'Volatility and Adjustment a)'!F1117 + (1-'Parameters and Results'!$B$10)*Data!H1118^2</f>
        <v>2.4864446768694845E-5</v>
      </c>
      <c r="G1118" s="8">
        <f t="shared" si="121"/>
        <v>7.8842321707149846E-2</v>
      </c>
      <c r="H1118" s="22">
        <f>'Parameters and Results'!$B$10*H1117 + (1-'Parameters and Results'!$B$10)*Data!I1118^2</f>
        <v>1.5626556742143731E-4</v>
      </c>
      <c r="I1118" s="8">
        <f t="shared" si="122"/>
        <v>0.19765219921710794</v>
      </c>
      <c r="J1118" s="22">
        <f>'Parameters and Results'!$B$10*J1117 + (1-'Parameters and Results'!$B$10)*Data!J1118^2</f>
        <v>2.2378002091825362E-6</v>
      </c>
      <c r="K1118" s="8">
        <f t="shared" si="123"/>
        <v>2.3652696512144952E-2</v>
      </c>
      <c r="L1118" s="22">
        <f>'Parameters and Results'!$B$10*L1117 + (1-'Parameters and Results'!$B$10)*Data!K1118^2</f>
        <v>1.618310248091376E-4</v>
      </c>
      <c r="M1118" s="8">
        <f t="shared" si="124"/>
        <v>0.20114113503280329</v>
      </c>
      <c r="N1118" s="8">
        <f>Data!I1118*$I$3023/I1118</f>
        <v>7.85449053133375E-3</v>
      </c>
      <c r="O1118" s="8">
        <f>Data!J1118*$K$3023/K1118</f>
        <v>-3.9878050116636749E-3</v>
      </c>
      <c r="P1118" s="8">
        <f t="shared" si="125"/>
        <v>3.8666855196700751E-3</v>
      </c>
    </row>
    <row r="1119" spans="1:16" x14ac:dyDescent="0.2">
      <c r="A1119" s="3">
        <v>36728</v>
      </c>
      <c r="B1119" s="22">
        <f>'Parameters and Results'!$B$10*'Volatility and Adjustment a)'!B1118 + (1-'Parameters and Results'!$B$10)*Data!F1119^2</f>
        <v>1.0114344265728851E-4</v>
      </c>
      <c r="C1119" s="8">
        <f t="shared" si="119"/>
        <v>0.15901528437330209</v>
      </c>
      <c r="D1119" s="22">
        <f>'Parameters and Results'!$B$10*'Volatility and Adjustment a)'!D1118 + (1-'Parameters and Results'!$B$10)*Data!G1119^2</f>
        <v>1.0662725625933738E-4</v>
      </c>
      <c r="E1119" s="8">
        <f t="shared" si="120"/>
        <v>0.16326914608962204</v>
      </c>
      <c r="F1119" s="22">
        <f>'Parameters and Results'!$B$10*'Volatility and Adjustment a)'!F1118 + (1-'Parameters and Results'!$B$10)*Data!H1119^2</f>
        <v>2.4769244466541438E-5</v>
      </c>
      <c r="G1119" s="8">
        <f t="shared" si="121"/>
        <v>7.8691239135213517E-2</v>
      </c>
      <c r="H1119" s="22">
        <f>'Parameters and Results'!$B$10*H1118 + (1-'Parameters and Results'!$B$10)*Data!I1119^2</f>
        <v>1.6616404435732364E-4</v>
      </c>
      <c r="I1119" s="8">
        <f t="shared" si="122"/>
        <v>0.20381612077883071</v>
      </c>
      <c r="J1119" s="22">
        <f>'Parameters and Results'!$B$10*J1118 + (1-'Parameters and Results'!$B$10)*Data!J1119^2</f>
        <v>2.2292320019887298E-6</v>
      </c>
      <c r="K1119" s="8">
        <f t="shared" si="123"/>
        <v>2.3607371740564057E-2</v>
      </c>
      <c r="L1119" s="22">
        <f>'Parameters and Results'!$B$10*L1118 + (1-'Parameters and Results'!$B$10)*Data!K1119^2</f>
        <v>1.7463433672049966E-4</v>
      </c>
      <c r="M1119" s="8">
        <f t="shared" si="124"/>
        <v>0.20894636675502379</v>
      </c>
      <c r="N1119" s="8">
        <f>Data!I1119*$I$3023/I1119</f>
        <v>-2.517107759818853E-2</v>
      </c>
      <c r="O1119" s="8">
        <f>Data!J1119*$K$3023/K1119</f>
        <v>-1.9045929073925592E-3</v>
      </c>
      <c r="P1119" s="8">
        <f t="shared" si="125"/>
        <v>-2.707567050558109E-2</v>
      </c>
    </row>
    <row r="1120" spans="1:16" x14ac:dyDescent="0.2">
      <c r="A1120" s="3">
        <v>36731</v>
      </c>
      <c r="B1120" s="22">
        <f>'Parameters and Results'!$B$10*'Volatility and Adjustment a)'!B1119 + (1-'Parameters and Results'!$B$10)*Data!F1120^2</f>
        <v>9.5087233375430207E-5</v>
      </c>
      <c r="C1120" s="8">
        <f t="shared" si="119"/>
        <v>0.15418108944957404</v>
      </c>
      <c r="D1120" s="22">
        <f>'Parameters and Results'!$B$10*'Volatility and Adjustment a)'!D1119 + (1-'Parameters and Results'!$B$10)*Data!G1120^2</f>
        <v>1.0722798791424257E-4</v>
      </c>
      <c r="E1120" s="8">
        <f t="shared" si="120"/>
        <v>0.16372842446734973</v>
      </c>
      <c r="F1120" s="22">
        <f>'Parameters and Results'!$B$10*'Volatility and Adjustment a)'!F1119 + (1-'Parameters and Results'!$B$10)*Data!H1120^2</f>
        <v>2.3473571429905825E-5</v>
      </c>
      <c r="G1120" s="8">
        <f t="shared" si="121"/>
        <v>7.6605436213603384E-2</v>
      </c>
      <c r="H1120" s="22">
        <f>'Parameters and Results'!$B$10*H1119 + (1-'Parameters and Results'!$B$10)*Data!I1120^2</f>
        <v>1.5796606583961045E-4</v>
      </c>
      <c r="I1120" s="8">
        <f t="shared" si="122"/>
        <v>0.19872472533608548</v>
      </c>
      <c r="J1120" s="22">
        <f>'Parameters and Results'!$B$10*J1119 + (1-'Parameters and Results'!$B$10)*Data!J1120^2</f>
        <v>2.1126214286915242E-6</v>
      </c>
      <c r="K1120" s="8">
        <f t="shared" si="123"/>
        <v>2.2981630864081011E-2</v>
      </c>
      <c r="L1120" s="22">
        <f>'Parameters and Results'!$B$10*L1119 + (1-'Parameters and Results'!$B$10)*Data!K1120^2</f>
        <v>1.6559671159618698E-4</v>
      </c>
      <c r="M1120" s="8">
        <f t="shared" si="124"/>
        <v>0.2034678792808505</v>
      </c>
      <c r="N1120" s="8">
        <f>Data!I1120*$I$3023/I1120</f>
        <v>-7.8273199573271248E-3</v>
      </c>
      <c r="O1120" s="8">
        <f>Data!J1120*$K$3023/K1120</f>
        <v>7.2251931242081776E-4</v>
      </c>
      <c r="P1120" s="8">
        <f t="shared" si="125"/>
        <v>-7.1048006449063068E-3</v>
      </c>
    </row>
    <row r="1121" spans="1:16" x14ac:dyDescent="0.2">
      <c r="A1121" s="3">
        <v>36732</v>
      </c>
      <c r="B1121" s="22">
        <f>'Parameters and Results'!$B$10*'Volatility and Adjustment a)'!B1120 + (1-'Parameters and Results'!$B$10)*Data!F1121^2</f>
        <v>8.9512001149086908E-5</v>
      </c>
      <c r="C1121" s="8">
        <f t="shared" si="119"/>
        <v>0.149592781534644</v>
      </c>
      <c r="D1121" s="22">
        <f>'Parameters and Results'!$B$10*'Volatility and Adjustment a)'!D1120 + (1-'Parameters and Results'!$B$10)*Data!G1121^2</f>
        <v>1.0367423930391854E-4</v>
      </c>
      <c r="E1121" s="8">
        <f t="shared" si="120"/>
        <v>0.16099242164145378</v>
      </c>
      <c r="F1121" s="22">
        <f>'Parameters and Results'!$B$10*'Volatility and Adjustment a)'!F1120 + (1-'Parameters and Results'!$B$10)*Data!H1121^2</f>
        <v>2.2717396824656389E-5</v>
      </c>
      <c r="G1121" s="8">
        <f t="shared" si="121"/>
        <v>7.5361457033181742E-2</v>
      </c>
      <c r="H1121" s="22">
        <f>'Parameters and Results'!$B$10*H1120 + (1-'Parameters and Results'!$B$10)*Data!I1121^2</f>
        <v>1.5000564808341653E-4</v>
      </c>
      <c r="I1121" s="8">
        <f t="shared" si="122"/>
        <v>0.19365281309822002</v>
      </c>
      <c r="J1121" s="22">
        <f>'Parameters and Results'!$B$10*J1120 + (1-'Parameters and Results'!$B$10)*Data!J1121^2</f>
        <v>2.0445657142190751E-6</v>
      </c>
      <c r="K1121" s="8">
        <f t="shared" si="123"/>
        <v>2.2608437109954523E-2</v>
      </c>
      <c r="L1121" s="22">
        <f>'Parameters and Results'!$B$10*L1120 + (1-'Parameters and Results'!$B$10)*Data!K1121^2</f>
        <v>1.5664022334949958E-4</v>
      </c>
      <c r="M1121" s="8">
        <f t="shared" si="124"/>
        <v>0.19788899877803945</v>
      </c>
      <c r="N1121" s="8">
        <f>Data!I1121*$I$3023/I1121</f>
        <v>7.433561386950051E-3</v>
      </c>
      <c r="O1121" s="8">
        <f>Data!J1121*$K$3023/K1121</f>
        <v>-1.3590543368288616E-3</v>
      </c>
      <c r="P1121" s="8">
        <f t="shared" si="125"/>
        <v>6.0745070501211891E-3</v>
      </c>
    </row>
    <row r="1122" spans="1:16" x14ac:dyDescent="0.2">
      <c r="A1122" s="3">
        <v>36733</v>
      </c>
      <c r="B1122" s="22">
        <f>'Parameters and Results'!$B$10*'Volatility and Adjustment a)'!B1121 + (1-'Parameters and Results'!$B$10)*Data!F1122^2</f>
        <v>8.416033147991583E-5</v>
      </c>
      <c r="C1122" s="8">
        <f t="shared" si="119"/>
        <v>0.14505200057213605</v>
      </c>
      <c r="D1122" s="22">
        <f>'Parameters and Results'!$B$10*'Volatility and Adjustment a)'!D1121 + (1-'Parameters and Results'!$B$10)*Data!G1122^2</f>
        <v>1.1107550843852537E-4</v>
      </c>
      <c r="E1122" s="8">
        <f t="shared" si="120"/>
        <v>0.16663996252289348</v>
      </c>
      <c r="F1122" s="22">
        <f>'Parameters and Results'!$B$10*'Volatility and Adjustment a)'!F1121 + (1-'Parameters and Results'!$B$10)*Data!H1122^2</f>
        <v>2.1692161840474255E-5</v>
      </c>
      <c r="G1122" s="8">
        <f t="shared" si="121"/>
        <v>7.3641295888370706E-2</v>
      </c>
      <c r="H1122" s="22">
        <f>'Parameters and Results'!$B$10*H1121 + (1-'Parameters and Results'!$B$10)*Data!I1122^2</f>
        <v>1.4547338235840543E-4</v>
      </c>
      <c r="I1122" s="8">
        <f t="shared" si="122"/>
        <v>0.19070486514402657</v>
      </c>
      <c r="J1122" s="22">
        <f>'Parameters and Results'!$B$10*J1121 + (1-'Parameters and Results'!$B$10)*Data!J1122^2</f>
        <v>1.9522945656426829E-6</v>
      </c>
      <c r="K1122" s="8">
        <f t="shared" si="123"/>
        <v>2.209238876651121E-2</v>
      </c>
      <c r="L1122" s="22">
        <f>'Parameters and Results'!$B$10*L1121 + (1-'Parameters and Results'!$B$10)*Data!K1122^2</f>
        <v>1.510031511550186E-4</v>
      </c>
      <c r="M1122" s="8">
        <f t="shared" si="124"/>
        <v>0.19429561958200359</v>
      </c>
      <c r="N1122" s="8">
        <f>Data!I1122*$I$3023/I1122</f>
        <v>-1.295233735841915E-2</v>
      </c>
      <c r="O1122" s="8">
        <f>Data!J1122*$K$3023/K1122</f>
        <v>1.000913558553442E-3</v>
      </c>
      <c r="P1122" s="8">
        <f t="shared" si="125"/>
        <v>-1.1951423799865708E-2</v>
      </c>
    </row>
    <row r="1123" spans="1:16" x14ac:dyDescent="0.2">
      <c r="A1123" s="3">
        <v>36734</v>
      </c>
      <c r="B1123" s="22">
        <f>'Parameters and Results'!$B$10*'Volatility and Adjustment a)'!B1122 + (1-'Parameters and Results'!$B$10)*Data!F1123^2</f>
        <v>8.0922323655036429E-5</v>
      </c>
      <c r="C1123" s="8">
        <f t="shared" si="119"/>
        <v>0.14223424662773418</v>
      </c>
      <c r="D1123" s="22">
        <f>'Parameters and Results'!$B$10*'Volatility and Adjustment a)'!D1122 + (1-'Parameters and Results'!$B$10)*Data!G1123^2</f>
        <v>1.0463439728301031E-4</v>
      </c>
      <c r="E1123" s="8">
        <f t="shared" si="120"/>
        <v>0.16173620287601839</v>
      </c>
      <c r="F1123" s="22">
        <f>'Parameters and Results'!$B$10*'Volatility and Adjustment a)'!F1122 + (1-'Parameters and Results'!$B$10)*Data!H1123^2</f>
        <v>2.0768860454934482E-5</v>
      </c>
      <c r="G1123" s="8">
        <f t="shared" si="121"/>
        <v>7.2057026817192643E-2</v>
      </c>
      <c r="H1123" s="22">
        <f>'Parameters and Results'!$B$10*H1122 + (1-'Parameters and Results'!$B$10)*Data!I1123^2</f>
        <v>1.3879835205856669E-4</v>
      </c>
      <c r="I1123" s="8">
        <f t="shared" si="122"/>
        <v>0.18627825427204775</v>
      </c>
      <c r="J1123" s="22">
        <f>'Parameters and Results'!$B$10*J1122 + (1-'Parameters and Results'!$B$10)*Data!J1123^2</f>
        <v>1.8691974409441036E-6</v>
      </c>
      <c r="K1123" s="8">
        <f t="shared" si="123"/>
        <v>2.1617108045157797E-2</v>
      </c>
      <c r="L1123" s="22">
        <f>'Parameters and Results'!$B$10*L1122 + (1-'Parameters and Results'!$B$10)*Data!K1123^2</f>
        <v>1.4350161093396499E-4</v>
      </c>
      <c r="M1123" s="8">
        <f t="shared" si="124"/>
        <v>0.18940803238904957</v>
      </c>
      <c r="N1123" s="8">
        <f>Data!I1123*$I$3023/I1123</f>
        <v>-8.9892096400294545E-3</v>
      </c>
      <c r="O1123" s="8">
        <f>Data!J1123*$K$3023/K1123</f>
        <v>1.0823885391534767E-3</v>
      </c>
      <c r="P1123" s="8">
        <f t="shared" si="125"/>
        <v>-7.9068211008759774E-3</v>
      </c>
    </row>
    <row r="1124" spans="1:16" x14ac:dyDescent="0.2">
      <c r="A1124" s="3">
        <v>36735</v>
      </c>
      <c r="B1124" s="22">
        <f>'Parameters and Results'!$B$10*'Volatility and Adjustment a)'!B1123 + (1-'Parameters and Results'!$B$10)*Data!F1124^2</f>
        <v>7.6467967985880862E-5</v>
      </c>
      <c r="C1124" s="8">
        <f t="shared" si="119"/>
        <v>0.13826421083009954</v>
      </c>
      <c r="D1124" s="22">
        <f>'Parameters and Results'!$B$10*'Volatility and Adjustment a)'!D1123 + (1-'Parameters and Results'!$B$10)*Data!G1124^2</f>
        <v>1.2412053307008815E-4</v>
      </c>
      <c r="E1124" s="8">
        <f t="shared" si="120"/>
        <v>0.17615372056111117</v>
      </c>
      <c r="F1124" s="22">
        <f>'Parameters and Results'!$B$10*'Volatility and Adjustment a)'!F1123 + (1-'Parameters and Results'!$B$10)*Data!H1124^2</f>
        <v>2.1710396511822478E-5</v>
      </c>
      <c r="G1124" s="8">
        <f t="shared" si="121"/>
        <v>7.3672241230707911E-2</v>
      </c>
      <c r="H1124" s="22">
        <f>'Parameters and Results'!$B$10*H1123 + (1-'Parameters and Results'!$B$10)*Data!I1124^2</f>
        <v>1.4132770545938517E-4</v>
      </c>
      <c r="I1124" s="8">
        <f t="shared" si="122"/>
        <v>0.1879678865254549</v>
      </c>
      <c r="J1124" s="22">
        <f>'Parameters and Results'!$B$10*J1123 + (1-'Parameters and Results'!$B$10)*Data!J1124^2</f>
        <v>1.9539356860640235E-6</v>
      </c>
      <c r="K1124" s="8">
        <f t="shared" si="123"/>
        <v>2.2101672369212379E-2</v>
      </c>
      <c r="L1124" s="22">
        <f>'Parameters and Results'!$B$10*L1123 + (1-'Parameters and Results'!$B$10)*Data!K1124^2</f>
        <v>1.4302149348294305E-4</v>
      </c>
      <c r="M1124" s="8">
        <f t="shared" si="124"/>
        <v>0.18909091297768849</v>
      </c>
      <c r="N1124" s="8">
        <f>Data!I1124*$I$3023/I1124</f>
        <v>-2.0484536118247351E-2</v>
      </c>
      <c r="O1124" s="8">
        <f>Data!J1124*$K$3023/K1124</f>
        <v>2.5460638619719347E-3</v>
      </c>
      <c r="P1124" s="8">
        <f t="shared" si="125"/>
        <v>-1.7938472256275415E-2</v>
      </c>
    </row>
    <row r="1125" spans="1:16" x14ac:dyDescent="0.2">
      <c r="A1125" s="3">
        <v>36738</v>
      </c>
      <c r="B1125" s="22">
        <f>'Parameters and Results'!$B$10*'Volatility and Adjustment a)'!B1124 + (1-'Parameters and Results'!$B$10)*Data!F1125^2</f>
        <v>7.3183418026773279E-5</v>
      </c>
      <c r="C1125" s="8">
        <f t="shared" si="119"/>
        <v>0.13526216953270165</v>
      </c>
      <c r="D1125" s="22">
        <f>'Parameters and Results'!$B$10*'Volatility and Adjustment a)'!D1124 + (1-'Parameters and Results'!$B$10)*Data!G1125^2</f>
        <v>1.202079072006877E-4</v>
      </c>
      <c r="E1125" s="8">
        <f t="shared" si="120"/>
        <v>0.17335505992088007</v>
      </c>
      <c r="F1125" s="22">
        <f>'Parameters and Results'!$B$10*'Volatility and Adjustment a)'!F1124 + (1-'Parameters and Results'!$B$10)*Data!H1125^2</f>
        <v>2.0877922555431175E-5</v>
      </c>
      <c r="G1125" s="8">
        <f t="shared" si="121"/>
        <v>7.2245973167075497E-2</v>
      </c>
      <c r="H1125" s="22">
        <f>'Parameters and Results'!$B$10*H1124 + (1-'Parameters and Results'!$B$10)*Data!I1125^2</f>
        <v>1.3690518965839749E-4</v>
      </c>
      <c r="I1125" s="8">
        <f t="shared" si="122"/>
        <v>0.18500350649271319</v>
      </c>
      <c r="J1125" s="22">
        <f>'Parameters and Results'!$B$10*J1124 + (1-'Parameters and Results'!$B$10)*Data!J1125^2</f>
        <v>1.8790130299888064E-6</v>
      </c>
      <c r="K1125" s="8">
        <f t="shared" si="123"/>
        <v>2.1673791950122655E-2</v>
      </c>
      <c r="L1125" s="22">
        <f>'Parameters and Results'!$B$10*L1124 + (1-'Parameters and Results'!$B$10)*Data!K1125^2</f>
        <v>1.3936833030598218E-4</v>
      </c>
      <c r="M1125" s="8">
        <f t="shared" si="124"/>
        <v>0.18666034012745059</v>
      </c>
      <c r="N1125" s="8">
        <f>Data!I1125*$I$3023/I1125</f>
        <v>1.272272584423288E-2</v>
      </c>
      <c r="O1125" s="8">
        <f>Data!J1125*$K$3023/K1125</f>
        <v>1.2036133529060285E-3</v>
      </c>
      <c r="P1125" s="8">
        <f t="shared" si="125"/>
        <v>1.3926339197138909E-2</v>
      </c>
    </row>
    <row r="1126" spans="1:16" x14ac:dyDescent="0.2">
      <c r="A1126" s="3">
        <v>36739</v>
      </c>
      <c r="B1126" s="22">
        <f>'Parameters and Results'!$B$10*'Volatility and Adjustment a)'!B1125 + (1-'Parameters and Results'!$B$10)*Data!F1126^2</f>
        <v>6.9082024072269799E-5</v>
      </c>
      <c r="C1126" s="8">
        <f t="shared" si="119"/>
        <v>0.1314172972559832</v>
      </c>
      <c r="D1126" s="22">
        <f>'Parameters and Results'!$B$10*'Volatility and Adjustment a)'!D1125 + (1-'Parameters and Results'!$B$10)*Data!G1126^2</f>
        <v>1.1453657250690934E-4</v>
      </c>
      <c r="E1126" s="8">
        <f t="shared" si="120"/>
        <v>0.16921626141339766</v>
      </c>
      <c r="F1126" s="22">
        <f>'Parameters and Results'!$B$10*'Volatility and Adjustment a)'!F1125 + (1-'Parameters and Results'!$B$10)*Data!H1126^2</f>
        <v>1.9646883248455699E-5</v>
      </c>
      <c r="G1126" s="8">
        <f t="shared" si="121"/>
        <v>7.0083670081652574E-2</v>
      </c>
      <c r="H1126" s="22">
        <f>'Parameters and Results'!$B$10*H1125 + (1-'Parameters and Results'!$B$10)*Data!I1126^2</f>
        <v>1.2999334397930857E-4</v>
      </c>
      <c r="I1126" s="8">
        <f t="shared" si="122"/>
        <v>0.18027294859414472</v>
      </c>
      <c r="J1126" s="22">
        <f>'Parameters and Results'!$B$10*J1125 + (1-'Parameters and Results'!$B$10)*Data!J1126^2</f>
        <v>1.7682194923610135E-6</v>
      </c>
      <c r="K1126" s="8">
        <f t="shared" si="123"/>
        <v>2.1025101024495778E-2</v>
      </c>
      <c r="L1126" s="22">
        <f>'Parameters and Results'!$B$10*L1125 + (1-'Parameters and Results'!$B$10)*Data!K1126^2</f>
        <v>1.3220992166209503E-4</v>
      </c>
      <c r="M1126" s="8">
        <f t="shared" si="124"/>
        <v>0.18180341145183102</v>
      </c>
      <c r="N1126" s="8">
        <f>Data!I1126*$I$3023/I1126</f>
        <v>7.3977962841588829E-3</v>
      </c>
      <c r="O1126" s="8">
        <f>Data!J1126*$K$3023/K1126</f>
        <v>-2.6616724781944545E-4</v>
      </c>
      <c r="P1126" s="8">
        <f t="shared" si="125"/>
        <v>7.1316290363394371E-3</v>
      </c>
    </row>
    <row r="1127" spans="1:16" x14ac:dyDescent="0.2">
      <c r="A1127" s="3">
        <v>36740</v>
      </c>
      <c r="B1127" s="22">
        <f>'Parameters and Results'!$B$10*'Volatility and Adjustment a)'!B1126 + (1-'Parameters and Results'!$B$10)*Data!F1127^2</f>
        <v>6.5138558999949152E-5</v>
      </c>
      <c r="C1127" s="8">
        <f t="shared" si="119"/>
        <v>0.12761128378786607</v>
      </c>
      <c r="D1127" s="22">
        <f>'Parameters and Results'!$B$10*'Volatility and Adjustment a)'!D1126 + (1-'Parameters and Results'!$B$10)*Data!G1127^2</f>
        <v>1.0767481801024983E-4</v>
      </c>
      <c r="E1127" s="8">
        <f t="shared" si="120"/>
        <v>0.16406920644216713</v>
      </c>
      <c r="F1127" s="22">
        <f>'Parameters and Results'!$B$10*'Volatility and Adjustment a)'!F1126 + (1-'Parameters and Results'!$B$10)*Data!H1127^2</f>
        <v>1.9636050253456852E-5</v>
      </c>
      <c r="G1127" s="8">
        <f t="shared" si="121"/>
        <v>7.00643458783725E-2</v>
      </c>
      <c r="H1127" s="22">
        <f>'Parameters and Results'!$B$10*H1126 + (1-'Parameters and Results'!$B$10)*Data!I1127^2</f>
        <v>1.2239436570209489E-4</v>
      </c>
      <c r="I1127" s="8">
        <f t="shared" si="122"/>
        <v>0.17492453065686275</v>
      </c>
      <c r="J1127" s="22">
        <f>'Parameters and Results'!$B$10*J1126 + (1-'Parameters and Results'!$B$10)*Data!J1127^2</f>
        <v>1.7672445228111172E-6</v>
      </c>
      <c r="K1127" s="8">
        <f t="shared" si="123"/>
        <v>2.1019303763511753E-2</v>
      </c>
      <c r="L1127" s="22">
        <f>'Parameters and Results'!$B$10*L1126 + (1-'Parameters and Results'!$B$10)*Data!K1127^2</f>
        <v>1.2487350839149409E-4</v>
      </c>
      <c r="M1127" s="8">
        <f t="shared" si="124"/>
        <v>0.17668722958344646</v>
      </c>
      <c r="N1127" s="8">
        <f>Data!I1127*$I$3023/I1127</f>
        <v>2.9921870169501625E-3</v>
      </c>
      <c r="O1127" s="8">
        <f>Data!J1127*$K$3023/K1127</f>
        <v>1.956154397263047E-3</v>
      </c>
      <c r="P1127" s="8">
        <f t="shared" si="125"/>
        <v>4.9483414142132091E-3</v>
      </c>
    </row>
    <row r="1128" spans="1:16" x14ac:dyDescent="0.2">
      <c r="A1128" s="3">
        <v>36741</v>
      </c>
      <c r="B1128" s="22">
        <f>'Parameters and Results'!$B$10*'Volatility and Adjustment a)'!B1127 + (1-'Parameters and Results'!$B$10)*Data!F1128^2</f>
        <v>6.9346369246490639E-5</v>
      </c>
      <c r="C1128" s="8">
        <f t="shared" si="119"/>
        <v>0.13166849399770114</v>
      </c>
      <c r="D1128" s="22">
        <f>'Parameters and Results'!$B$10*'Volatility and Adjustment a)'!D1127 + (1-'Parameters and Results'!$B$10)*Data!G1128^2</f>
        <v>1.0672964060690663E-4</v>
      </c>
      <c r="E1128" s="8">
        <f t="shared" si="120"/>
        <v>0.16334751345437329</v>
      </c>
      <c r="F1128" s="22">
        <f>'Parameters and Results'!$B$10*'Volatility and Adjustment a)'!F1127 + (1-'Parameters and Results'!$B$10)*Data!H1128^2</f>
        <v>1.857648931576811E-5</v>
      </c>
      <c r="G1128" s="8">
        <f t="shared" si="121"/>
        <v>6.8147797682258426E-2</v>
      </c>
      <c r="H1128" s="22">
        <f>'Parameters and Results'!$B$10*H1127 + (1-'Parameters and Results'!$B$10)*Data!I1128^2</f>
        <v>1.1655034197517856E-4</v>
      </c>
      <c r="I1128" s="8">
        <f t="shared" si="122"/>
        <v>0.17069735057637725</v>
      </c>
      <c r="J1128" s="22">
        <f>'Parameters and Results'!$B$10*J1127 + (1-'Parameters and Results'!$B$10)*Data!J1128^2</f>
        <v>1.6718840384191307E-6</v>
      </c>
      <c r="K1128" s="8">
        <f t="shared" si="123"/>
        <v>2.0444339304677536E-2</v>
      </c>
      <c r="L1128" s="22">
        <f>'Parameters and Results'!$B$10*L1127 + (1-'Parameters and Results'!$B$10)*Data!K1128^2</f>
        <v>1.1914445114623172E-4</v>
      </c>
      <c r="M1128" s="8">
        <f t="shared" si="124"/>
        <v>0.17258653709533062</v>
      </c>
      <c r="N1128" s="8">
        <f>Data!I1128*$I$3023/I1128</f>
        <v>-8.383324006703375E-3</v>
      </c>
      <c r="O1128" s="8">
        <f>Data!J1128*$K$3023/K1128</f>
        <v>-6.4088015210006651E-4</v>
      </c>
      <c r="P1128" s="8">
        <f t="shared" si="125"/>
        <v>-9.0242041588034418E-3</v>
      </c>
    </row>
    <row r="1129" spans="1:16" x14ac:dyDescent="0.2">
      <c r="A1129" s="3">
        <v>36742</v>
      </c>
      <c r="B1129" s="22">
        <f>'Parameters and Results'!$B$10*'Volatility and Adjustment a)'!B1128 + (1-'Parameters and Results'!$B$10)*Data!F1129^2</f>
        <v>6.8399036544426644E-5</v>
      </c>
      <c r="C1129" s="8">
        <f t="shared" si="119"/>
        <v>0.13076604733686287</v>
      </c>
      <c r="D1129" s="22">
        <f>'Parameters and Results'!$B$10*'Volatility and Adjustment a)'!D1128 + (1-'Parameters and Results'!$B$10)*Data!G1129^2</f>
        <v>1.0336219450948179E-4</v>
      </c>
      <c r="E1129" s="8">
        <f t="shared" si="120"/>
        <v>0.16074995685029109</v>
      </c>
      <c r="F1129" s="22">
        <f>'Parameters and Results'!$B$10*'Volatility and Adjustment a)'!F1128 + (1-'Parameters and Results'!$B$10)*Data!H1129^2</f>
        <v>1.8965011044381124E-5</v>
      </c>
      <c r="G1129" s="8">
        <f t="shared" si="121"/>
        <v>6.885675537734319E-2</v>
      </c>
      <c r="H1129" s="22">
        <f>'Parameters and Results'!$B$10*H1128 + (1-'Parameters and Results'!$B$10)*Data!I1129^2</f>
        <v>1.1585484901710723E-4</v>
      </c>
      <c r="I1129" s="8">
        <f t="shared" si="122"/>
        <v>0.17018728581852643</v>
      </c>
      <c r="J1129" s="22">
        <f>'Parameters and Results'!$B$10*J1128 + (1-'Parameters and Results'!$B$10)*Data!J1129^2</f>
        <v>1.706850993994302E-6</v>
      </c>
      <c r="K1129" s="8">
        <f t="shared" si="123"/>
        <v>2.0657026613202963E-2</v>
      </c>
      <c r="L1129" s="22">
        <f>'Parameters and Results'!$B$10*L1128 + (1-'Parameters and Results'!$B$10)*Data!K1129^2</f>
        <v>1.1658259107778466E-4</v>
      </c>
      <c r="M1129" s="8">
        <f t="shared" si="124"/>
        <v>0.17072096464537145</v>
      </c>
      <c r="N1129" s="8">
        <f>Data!I1129*$I$3023/I1129</f>
        <v>1.7230889950333249E-2</v>
      </c>
      <c r="O1129" s="8">
        <f>Data!J1129*$K$3023/K1129</f>
        <v>-2.258039234893728E-3</v>
      </c>
      <c r="P1129" s="8">
        <f t="shared" si="125"/>
        <v>1.4972850715439521E-2</v>
      </c>
    </row>
    <row r="1130" spans="1:16" x14ac:dyDescent="0.2">
      <c r="A1130" s="3">
        <v>36745</v>
      </c>
      <c r="B1130" s="22">
        <f>'Parameters and Results'!$B$10*'Volatility and Adjustment a)'!B1129 + (1-'Parameters and Results'!$B$10)*Data!F1130^2</f>
        <v>6.51666917262305E-5</v>
      </c>
      <c r="C1130" s="8">
        <f t="shared" si="119"/>
        <v>0.12763883786511701</v>
      </c>
      <c r="D1130" s="22">
        <f>'Parameters and Results'!$B$10*'Volatility and Adjustment a)'!D1129 + (1-'Parameters and Results'!$B$10)*Data!G1130^2</f>
        <v>1.0460810823391876E-4</v>
      </c>
      <c r="E1130" s="8">
        <f t="shared" si="120"/>
        <v>0.16171588375444043</v>
      </c>
      <c r="F1130" s="22">
        <f>'Parameters and Results'!$B$10*'Volatility and Adjustment a)'!F1129 + (1-'Parameters and Results'!$B$10)*Data!H1130^2</f>
        <v>1.8437760361196579E-5</v>
      </c>
      <c r="G1130" s="8">
        <f t="shared" si="121"/>
        <v>6.7892857432127168E-2</v>
      </c>
      <c r="H1130" s="22">
        <f>'Parameters and Results'!$B$10*H1129 + (1-'Parameters and Results'!$B$10)*Data!I1130^2</f>
        <v>1.1415029095829364E-4</v>
      </c>
      <c r="I1130" s="8">
        <f t="shared" si="122"/>
        <v>0.16893067435955322</v>
      </c>
      <c r="J1130" s="22">
        <f>'Parameters and Results'!$B$10*J1129 + (1-'Parameters and Results'!$B$10)*Data!J1130^2</f>
        <v>1.6593984325076929E-6</v>
      </c>
      <c r="K1130" s="8">
        <f t="shared" si="123"/>
        <v>2.0367857229638155E-2</v>
      </c>
      <c r="L1130" s="22">
        <f>'Parameters and Results'!$B$10*L1129 + (1-'Parameters and Results'!$B$10)*Data!K1130^2</f>
        <v>1.1381535760953134E-4</v>
      </c>
      <c r="M1130" s="8">
        <f t="shared" si="124"/>
        <v>0.16868265886682848</v>
      </c>
      <c r="N1130" s="8">
        <f>Data!I1130*$I$3023/I1130</f>
        <v>1.5844762863547739E-2</v>
      </c>
      <c r="O1130" s="8">
        <f>Data!J1130*$K$3023/K1130</f>
        <v>-1.4596696731437777E-3</v>
      </c>
      <c r="P1130" s="8">
        <f t="shared" si="125"/>
        <v>1.4385093190403962E-2</v>
      </c>
    </row>
    <row r="1131" spans="1:16" x14ac:dyDescent="0.2">
      <c r="A1131" s="3">
        <v>36746</v>
      </c>
      <c r="B1131" s="22">
        <f>'Parameters and Results'!$B$10*'Volatility and Adjustment a)'!B1130 + (1-'Parameters and Results'!$B$10)*Data!F1131^2</f>
        <v>6.2559811088137309E-5</v>
      </c>
      <c r="C1131" s="8">
        <f t="shared" si="119"/>
        <v>0.12505979678551507</v>
      </c>
      <c r="D1131" s="22">
        <f>'Parameters and Results'!$B$10*'Volatility and Adjustment a)'!D1130 + (1-'Parameters and Results'!$B$10)*Data!G1131^2</f>
        <v>9.8662878562838797E-5</v>
      </c>
      <c r="E1131" s="8">
        <f t="shared" si="120"/>
        <v>0.15705323823694212</v>
      </c>
      <c r="F1131" s="22">
        <f>'Parameters and Results'!$B$10*'Volatility and Adjustment a)'!F1130 + (1-'Parameters and Results'!$B$10)*Data!H1131^2</f>
        <v>1.7942144719003117E-5</v>
      </c>
      <c r="G1131" s="8">
        <f t="shared" si="121"/>
        <v>6.6974145606724836E-2</v>
      </c>
      <c r="H1131" s="22">
        <f>'Parameters and Results'!$B$10*H1130 + (1-'Parameters and Results'!$B$10)*Data!I1131^2</f>
        <v>1.0777469147046581E-4</v>
      </c>
      <c r="I1131" s="8">
        <f t="shared" si="122"/>
        <v>0.16414527976038926</v>
      </c>
      <c r="J1131" s="22">
        <f>'Parameters and Results'!$B$10*J1130 + (1-'Parameters and Results'!$B$10)*Data!J1131^2</f>
        <v>1.6147930247102813E-6</v>
      </c>
      <c r="K1131" s="8">
        <f t="shared" si="123"/>
        <v>2.0092243682017456E-2</v>
      </c>
      <c r="L1131" s="22">
        <f>'Parameters and Results'!$B$10*L1130 + (1-'Parameters and Results'!$B$10)*Data!K1131^2</f>
        <v>1.0719220858725686E-4</v>
      </c>
      <c r="M1131" s="8">
        <f t="shared" si="124"/>
        <v>0.16370110612581154</v>
      </c>
      <c r="N1131" s="8">
        <f>Data!I1131*$I$3023/I1131</f>
        <v>-4.8982816488177079E-3</v>
      </c>
      <c r="O1131" s="8">
        <f>Data!J1131*$K$3023/K1131</f>
        <v>1.4796925607484042E-3</v>
      </c>
      <c r="P1131" s="8">
        <f t="shared" si="125"/>
        <v>-3.4185890880693037E-3</v>
      </c>
    </row>
    <row r="1132" spans="1:16" x14ac:dyDescent="0.2">
      <c r="A1132" s="3">
        <v>36747</v>
      </c>
      <c r="B1132" s="22">
        <f>'Parameters and Results'!$B$10*'Volatility and Adjustment a)'!B1131 + (1-'Parameters and Results'!$B$10)*Data!F1132^2</f>
        <v>6.3403659386445581E-5</v>
      </c>
      <c r="C1132" s="8">
        <f t="shared" si="119"/>
        <v>0.1259004163877602</v>
      </c>
      <c r="D1132" s="22">
        <f>'Parameters and Results'!$B$10*'Volatility and Adjustment a)'!D1131 + (1-'Parameters and Results'!$B$10)*Data!G1132^2</f>
        <v>9.5452056662749396E-5</v>
      </c>
      <c r="E1132" s="8">
        <f t="shared" si="120"/>
        <v>0.15447658128560246</v>
      </c>
      <c r="F1132" s="22">
        <f>'Parameters and Results'!$B$10*'Volatility and Adjustment a)'!F1131 + (1-'Parameters and Results'!$B$10)*Data!H1132^2</f>
        <v>1.7105392352267202E-5</v>
      </c>
      <c r="G1132" s="8">
        <f t="shared" si="121"/>
        <v>6.5393792427621139E-2</v>
      </c>
      <c r="H1132" s="22">
        <f>'Parameters and Results'!$B$10*H1131 + (1-'Parameters and Results'!$B$10)*Data!I1132^2</f>
        <v>1.0228309555093023E-4</v>
      </c>
      <c r="I1132" s="8">
        <f t="shared" si="122"/>
        <v>0.15990864231720733</v>
      </c>
      <c r="J1132" s="22">
        <f>'Parameters and Results'!$B$10*J1131 + (1-'Parameters and Results'!$B$10)*Data!J1132^2</f>
        <v>1.5394853117040487E-6</v>
      </c>
      <c r="K1132" s="8">
        <f t="shared" si="123"/>
        <v>1.9618137728286349E-2</v>
      </c>
      <c r="L1132" s="22">
        <f>'Parameters and Results'!$B$10*L1131 + (1-'Parameters and Results'!$B$10)*Data!K1132^2</f>
        <v>1.0204723047728038E-4</v>
      </c>
      <c r="M1132" s="8">
        <f t="shared" si="124"/>
        <v>0.15972416103808496</v>
      </c>
      <c r="N1132" s="8">
        <f>Data!I1132*$I$3023/I1132</f>
        <v>7.2153045551646162E-3</v>
      </c>
      <c r="O1132" s="8">
        <f>Data!J1132*$K$3023/K1132</f>
        <v>9.4961839016761474E-4</v>
      </c>
      <c r="P1132" s="8">
        <f t="shared" si="125"/>
        <v>8.1649229453322307E-3</v>
      </c>
    </row>
    <row r="1133" spans="1:16" x14ac:dyDescent="0.2">
      <c r="A1133" s="3">
        <v>36748</v>
      </c>
      <c r="B1133" s="22">
        <f>'Parameters and Results'!$B$10*'Volatility and Adjustment a)'!B1132 + (1-'Parameters and Results'!$B$10)*Data!F1133^2</f>
        <v>6.0643503226623453E-5</v>
      </c>
      <c r="C1133" s="8">
        <f t="shared" si="119"/>
        <v>0.12312950826936597</v>
      </c>
      <c r="D1133" s="22">
        <f>'Parameters and Results'!$B$10*'Volatility and Adjustment a)'!D1132 + (1-'Parameters and Results'!$B$10)*Data!G1133^2</f>
        <v>9.4167926467108131E-5</v>
      </c>
      <c r="E1133" s="8">
        <f t="shared" si="120"/>
        <v>0.15343396500376646</v>
      </c>
      <c r="F1133" s="22">
        <f>'Parameters and Results'!$B$10*'Volatility and Adjustment a)'!F1132 + (1-'Parameters and Results'!$B$10)*Data!H1133^2</f>
        <v>1.6117540595719528E-5</v>
      </c>
      <c r="G1133" s="8">
        <f t="shared" si="121"/>
        <v>6.347743810937774E-2</v>
      </c>
      <c r="H1133" s="22">
        <f>'Parameters and Results'!$B$10*H1132 + (1-'Parameters and Results'!$B$10)*Data!I1133^2</f>
        <v>1.0027636941027127E-4</v>
      </c>
      <c r="I1133" s="8">
        <f t="shared" si="122"/>
        <v>0.15833222146034526</v>
      </c>
      <c r="J1133" s="22">
        <f>'Parameters and Results'!$B$10*J1132 + (1-'Parameters and Results'!$B$10)*Data!J1133^2</f>
        <v>1.450578653614758E-6</v>
      </c>
      <c r="K1133" s="8">
        <f t="shared" si="123"/>
        <v>1.9043231432813328E-2</v>
      </c>
      <c r="L1133" s="22">
        <f>'Parameters and Results'!$B$10*L1132 + (1-'Parameters and Results'!$B$10)*Data!K1133^2</f>
        <v>9.981894628551853E-5</v>
      </c>
      <c r="M1133" s="8">
        <f t="shared" si="124"/>
        <v>0.15797068263250505</v>
      </c>
      <c r="N1133" s="8">
        <f>Data!I1133*$I$3023/I1133</f>
        <v>-1.4999236453199829E-2</v>
      </c>
      <c r="O1133" s="8">
        <f>Data!J1133*$K$3023/K1133</f>
        <v>3.9186301390464534E-4</v>
      </c>
      <c r="P1133" s="8">
        <f t="shared" si="125"/>
        <v>-1.4607373439295183E-2</v>
      </c>
    </row>
    <row r="1134" spans="1:16" x14ac:dyDescent="0.2">
      <c r="A1134" s="3">
        <v>36749</v>
      </c>
      <c r="B1134" s="22">
        <f>'Parameters and Results'!$B$10*'Volatility and Adjustment a)'!B1133 + (1-'Parameters and Results'!$B$10)*Data!F1134^2</f>
        <v>5.7016428179142774E-5</v>
      </c>
      <c r="C1134" s="8">
        <f t="shared" si="119"/>
        <v>0.11939056514141179</v>
      </c>
      <c r="D1134" s="22">
        <f>'Parameters and Results'!$B$10*'Volatility and Adjustment a)'!D1133 + (1-'Parameters and Results'!$B$10)*Data!G1134^2</f>
        <v>9.2267823042874877E-5</v>
      </c>
      <c r="E1134" s="8">
        <f t="shared" si="120"/>
        <v>0.15187809506547914</v>
      </c>
      <c r="F1134" s="22">
        <f>'Parameters and Results'!$B$10*'Volatility and Adjustment a)'!F1133 + (1-'Parameters and Results'!$B$10)*Data!H1134^2</f>
        <v>1.6109211992032067E-5</v>
      </c>
      <c r="G1134" s="8">
        <f t="shared" si="121"/>
        <v>6.3461035273685976E-2</v>
      </c>
      <c r="H1134" s="22">
        <f>'Parameters and Results'!$B$10*H1133 + (1-'Parameters and Results'!$B$10)*Data!I1134^2</f>
        <v>9.5165567815469476E-5</v>
      </c>
      <c r="I1134" s="8">
        <f t="shared" si="122"/>
        <v>0.15424458484454931</v>
      </c>
      <c r="J1134" s="22">
        <f>'Parameters and Results'!$B$10*J1133 + (1-'Parameters and Results'!$B$10)*Data!J1134^2</f>
        <v>1.4498290792828866E-6</v>
      </c>
      <c r="K1134" s="8">
        <f t="shared" si="123"/>
        <v>1.90383105821058E-2</v>
      </c>
      <c r="L1134" s="22">
        <f>'Parameters and Results'!$B$10*L1133 + (1-'Parameters and Results'!$B$10)*Data!K1134^2</f>
        <v>9.42627494493992E-5</v>
      </c>
      <c r="M1134" s="8">
        <f t="shared" si="124"/>
        <v>0.15351119621170894</v>
      </c>
      <c r="N1134" s="8">
        <f>Data!I1134*$I$3023/I1134</f>
        <v>7.2102671566467644E-3</v>
      </c>
      <c r="O1134" s="8">
        <f>Data!J1134*$K$3023/K1134</f>
        <v>-1.9566903711875105E-3</v>
      </c>
      <c r="P1134" s="8">
        <f t="shared" si="125"/>
        <v>5.2535767854592543E-3</v>
      </c>
    </row>
    <row r="1135" spans="1:16" x14ac:dyDescent="0.2">
      <c r="A1135" s="3">
        <v>36752</v>
      </c>
      <c r="B1135" s="22">
        <f>'Parameters and Results'!$B$10*'Volatility and Adjustment a)'!B1134 + (1-'Parameters and Results'!$B$10)*Data!F1135^2</f>
        <v>5.5429874047679097E-5</v>
      </c>
      <c r="C1135" s="8">
        <f t="shared" si="119"/>
        <v>0.11771774934953426</v>
      </c>
      <c r="D1135" s="22">
        <f>'Parameters and Results'!$B$10*'Volatility and Adjustment a)'!D1134 + (1-'Parameters and Results'!$B$10)*Data!G1135^2</f>
        <v>9.7359895242537777E-5</v>
      </c>
      <c r="E1135" s="8">
        <f t="shared" si="120"/>
        <v>0.15601273605265195</v>
      </c>
      <c r="F1135" s="22">
        <f>'Parameters and Results'!$B$10*'Volatility and Adjustment a)'!F1134 + (1-'Parameters and Results'!$B$10)*Data!H1135^2</f>
        <v>1.5248618399071404E-5</v>
      </c>
      <c r="G1135" s="8">
        <f t="shared" si="121"/>
        <v>6.1742648143466042E-2</v>
      </c>
      <c r="H1135" s="22">
        <f>'Parameters and Results'!$B$10*H1134 + (1-'Parameters and Results'!$B$10)*Data!I1135^2</f>
        <v>9.8131929509197354E-5</v>
      </c>
      <c r="I1135" s="8">
        <f t="shared" si="122"/>
        <v>0.15663008132954326</v>
      </c>
      <c r="J1135" s="22">
        <f>'Parameters and Results'!$B$10*J1134 + (1-'Parameters and Results'!$B$10)*Data!J1135^2</f>
        <v>1.3723756559164268E-6</v>
      </c>
      <c r="K1135" s="8">
        <f t="shared" si="123"/>
        <v>1.8522794443039815E-2</v>
      </c>
      <c r="L1135" s="22">
        <f>'Parameters and Results'!$B$10*L1134 + (1-'Parameters and Results'!$B$10)*Data!K1135^2</f>
        <v>9.671752552753947E-5</v>
      </c>
      <c r="M1135" s="8">
        <f t="shared" si="124"/>
        <v>0.15549720699062369</v>
      </c>
      <c r="N1135" s="8">
        <f>Data!I1135*$I$3023/I1135</f>
        <v>2.1975652704132487E-2</v>
      </c>
      <c r="O1135" s="8">
        <f>Data!J1135*$K$3023/K1135</f>
        <v>-6.6860009095351066E-4</v>
      </c>
      <c r="P1135" s="8">
        <f t="shared" si="125"/>
        <v>2.1307052613178976E-2</v>
      </c>
    </row>
    <row r="1136" spans="1:16" x14ac:dyDescent="0.2">
      <c r="A1136" s="3">
        <v>36753</v>
      </c>
      <c r="B1136" s="22">
        <f>'Parameters and Results'!$B$10*'Volatility and Adjustment a)'!B1135 + (1-'Parameters and Results'!$B$10)*Data!F1136^2</f>
        <v>5.6565742626423671E-5</v>
      </c>
      <c r="C1136" s="8">
        <f t="shared" si="119"/>
        <v>0.11891776846462399</v>
      </c>
      <c r="D1136" s="22">
        <f>'Parameters and Results'!$B$10*'Volatility and Adjustment a)'!D1135 + (1-'Parameters and Results'!$B$10)*Data!G1136^2</f>
        <v>9.289592022453325E-5</v>
      </c>
      <c r="E1136" s="8">
        <f t="shared" si="120"/>
        <v>0.15239416017726307</v>
      </c>
      <c r="F1136" s="22">
        <f>'Parameters and Results'!$B$10*'Volatility and Adjustment a)'!F1135 + (1-'Parameters and Results'!$B$10)*Data!H1136^2</f>
        <v>1.4337935156680347E-5</v>
      </c>
      <c r="G1136" s="8">
        <f t="shared" si="121"/>
        <v>5.9870558617488169E-2</v>
      </c>
      <c r="H1136" s="22">
        <f>'Parameters and Results'!$B$10*H1135 + (1-'Parameters and Results'!$B$10)*Data!I1136^2</f>
        <v>9.3718835899541614E-5</v>
      </c>
      <c r="I1136" s="8">
        <f t="shared" si="122"/>
        <v>0.15306766142750533</v>
      </c>
      <c r="J1136" s="22">
        <f>'Parameters and Results'!$B$10*J1135 + (1-'Parameters and Results'!$B$10)*Data!J1136^2</f>
        <v>1.2904141641012318E-6</v>
      </c>
      <c r="K1136" s="8">
        <f t="shared" si="123"/>
        <v>1.7961167585246452E-2</v>
      </c>
      <c r="L1136" s="22">
        <f>'Parameters and Results'!$B$10*L1135 + (1-'Parameters and Results'!$B$10)*Data!K1136^2</f>
        <v>9.243708932750001E-5</v>
      </c>
      <c r="M1136" s="8">
        <f t="shared" si="124"/>
        <v>0.1520173422076409</v>
      </c>
      <c r="N1136" s="8">
        <f>Data!I1136*$I$3023/I1136</f>
        <v>9.27120454395647E-3</v>
      </c>
      <c r="O1136" s="8">
        <f>Data!J1136*$K$3023/K1136</f>
        <v>1.3782801925600542E-4</v>
      </c>
      <c r="P1136" s="8">
        <f t="shared" si="125"/>
        <v>9.4090325632124761E-3</v>
      </c>
    </row>
    <row r="1137" spans="1:16" x14ac:dyDescent="0.2">
      <c r="A1137" s="3">
        <v>36754</v>
      </c>
      <c r="B1137" s="22">
        <f>'Parameters and Results'!$B$10*'Volatility and Adjustment a)'!B1136 + (1-'Parameters and Results'!$B$10)*Data!F1137^2</f>
        <v>5.7700001515029767E-5</v>
      </c>
      <c r="C1137" s="8">
        <f t="shared" si="119"/>
        <v>0.12010412307143099</v>
      </c>
      <c r="D1137" s="22">
        <f>'Parameters and Results'!$B$10*'Volatility and Adjustment a)'!D1136 + (1-'Parameters and Results'!$B$10)*Data!G1137^2</f>
        <v>8.7895098807339804E-5</v>
      </c>
      <c r="E1137" s="8">
        <f t="shared" si="120"/>
        <v>0.14823553791798696</v>
      </c>
      <c r="F1137" s="22">
        <f>'Parameters and Results'!$B$10*'Volatility and Adjustment a)'!F1136 + (1-'Parameters and Results'!$B$10)*Data!H1137^2</f>
        <v>1.4707120859059326E-5</v>
      </c>
      <c r="G1137" s="8">
        <f t="shared" si="121"/>
        <v>6.0636459451099481E-2</v>
      </c>
      <c r="H1137" s="22">
        <f>'Parameters and Results'!$B$10*H1136 + (1-'Parameters and Results'!$B$10)*Data!I1137^2</f>
        <v>9.0207565655726468E-5</v>
      </c>
      <c r="I1137" s="8">
        <f t="shared" si="122"/>
        <v>0.15017287176428243</v>
      </c>
      <c r="J1137" s="22">
        <f>'Parameters and Results'!$B$10*J1136 + (1-'Parameters and Results'!$B$10)*Data!J1137^2</f>
        <v>1.3236408773153398E-6</v>
      </c>
      <c r="K1137" s="8">
        <f t="shared" si="123"/>
        <v>1.8190937835329848E-2</v>
      </c>
      <c r="L1137" s="22">
        <f>'Parameters and Results'!$B$10*L1136 + (1-'Parameters and Results'!$B$10)*Data!K1137^2</f>
        <v>9.0080185867207115E-5</v>
      </c>
      <c r="M1137" s="8">
        <f t="shared" si="124"/>
        <v>0.1500668066788981</v>
      </c>
      <c r="N1137" s="8">
        <f>Data!I1137*$I$3023/I1137</f>
        <v>1.1308131483102415E-2</v>
      </c>
      <c r="O1137" s="8">
        <f>Data!J1137*$K$3023/K1137</f>
        <v>2.3190290328637649E-3</v>
      </c>
      <c r="P1137" s="8">
        <f t="shared" si="125"/>
        <v>1.3627160515966179E-2</v>
      </c>
    </row>
    <row r="1138" spans="1:16" x14ac:dyDescent="0.2">
      <c r="A1138" s="3">
        <v>36755</v>
      </c>
      <c r="B1138" s="22">
        <f>'Parameters and Results'!$B$10*'Volatility and Adjustment a)'!B1137 + (1-'Parameters and Results'!$B$10)*Data!F1138^2</f>
        <v>5.4506372312198327E-5</v>
      </c>
      <c r="C1138" s="8">
        <f t="shared" si="119"/>
        <v>0.11673299909644051</v>
      </c>
      <c r="D1138" s="22">
        <f>'Parameters and Results'!$B$10*'Volatility and Adjustment a)'!D1137 + (1-'Parameters and Results'!$B$10)*Data!G1138^2</f>
        <v>8.9751220637789616E-5</v>
      </c>
      <c r="E1138" s="8">
        <f t="shared" si="120"/>
        <v>0.14979254039987239</v>
      </c>
      <c r="F1138" s="22">
        <f>'Parameters and Results'!$B$10*'Volatility and Adjustment a)'!F1137 + (1-'Parameters and Results'!$B$10)*Data!H1138^2</f>
        <v>1.382896596881598E-5</v>
      </c>
      <c r="G1138" s="8">
        <f t="shared" si="121"/>
        <v>5.8798311984307808E-2</v>
      </c>
      <c r="H1138" s="22">
        <f>'Parameters and Results'!$B$10*H1137 + (1-'Parameters and Results'!$B$10)*Data!I1138^2</f>
        <v>8.5772450011448696E-5</v>
      </c>
      <c r="I1138" s="8">
        <f t="shared" si="122"/>
        <v>0.14643466974341213</v>
      </c>
      <c r="J1138" s="22">
        <f>'Parameters and Results'!$B$10*J1137 + (1-'Parameters and Results'!$B$10)*Data!J1138^2</f>
        <v>1.2446069371934386E-6</v>
      </c>
      <c r="K1138" s="8">
        <f t="shared" si="123"/>
        <v>1.7639493595292346E-2</v>
      </c>
      <c r="L1138" s="22">
        <f>'Parameters and Results'!$B$10*L1137 + (1-'Parameters and Results'!$B$10)*Data!K1138^2</f>
        <v>8.5614326460981251E-5</v>
      </c>
      <c r="M1138" s="8">
        <f t="shared" si="124"/>
        <v>0.14629962958000034</v>
      </c>
      <c r="N1138" s="8">
        <f>Data!I1138*$I$3023/I1138</f>
        <v>7.8891157546233468E-3</v>
      </c>
      <c r="O1138" s="8">
        <f>Data!J1138*$K$3023/K1138</f>
        <v>-1.4097809147689777E-4</v>
      </c>
      <c r="P1138" s="8">
        <f t="shared" si="125"/>
        <v>7.7481376631464488E-3</v>
      </c>
    </row>
    <row r="1139" spans="1:16" x14ac:dyDescent="0.2">
      <c r="A1139" s="3">
        <v>36756</v>
      </c>
      <c r="B1139" s="22">
        <f>'Parameters and Results'!$B$10*'Volatility and Adjustment a)'!B1138 + (1-'Parameters and Results'!$B$10)*Data!F1139^2</f>
        <v>5.2150692749160499E-5</v>
      </c>
      <c r="C1139" s="8">
        <f t="shared" si="119"/>
        <v>0.11418263084764742</v>
      </c>
      <c r="D1139" s="22">
        <f>'Parameters and Results'!$B$10*'Volatility and Adjustment a)'!D1138 + (1-'Parameters and Results'!$B$10)*Data!G1139^2</f>
        <v>8.4874880775157168E-5</v>
      </c>
      <c r="E1139" s="8">
        <f t="shared" si="120"/>
        <v>0.14566646900982153</v>
      </c>
      <c r="F1139" s="22">
        <f>'Parameters and Results'!$B$10*'Volatility and Adjustment a)'!F1138 + (1-'Parameters and Results'!$B$10)*Data!H1139^2</f>
        <v>1.5527321399414795E-5</v>
      </c>
      <c r="G1139" s="8">
        <f t="shared" si="121"/>
        <v>6.2304336525266832E-2</v>
      </c>
      <c r="H1139" s="22">
        <f>'Parameters and Results'!$B$10*H1138 + (1-'Parameters and Results'!$B$10)*Data!I1139^2</f>
        <v>8.083012946222364E-5</v>
      </c>
      <c r="I1139" s="8">
        <f t="shared" si="122"/>
        <v>0.14215320033525769</v>
      </c>
      <c r="J1139" s="22">
        <f>'Parameters and Results'!$B$10*J1138 + (1-'Parameters and Results'!$B$10)*Data!J1139^2</f>
        <v>1.3974589259473317E-6</v>
      </c>
      <c r="K1139" s="8">
        <f t="shared" si="123"/>
        <v>1.8691300957580051E-2</v>
      </c>
      <c r="L1139" s="22">
        <f>'Parameters and Results'!$B$10*L1138 + (1-'Parameters and Results'!$B$10)*Data!K1139^2</f>
        <v>8.1339936167104898E-5</v>
      </c>
      <c r="M1139" s="8">
        <f t="shared" si="124"/>
        <v>0.14260078555806144</v>
      </c>
      <c r="N1139" s="8">
        <f>Data!I1139*$I$3023/I1139</f>
        <v>3.7130977197859273E-3</v>
      </c>
      <c r="O1139" s="8">
        <f>Data!J1139*$K$3023/K1139</f>
        <v>3.2363894723738086E-3</v>
      </c>
      <c r="P1139" s="8">
        <f t="shared" si="125"/>
        <v>6.9494871921597359E-3</v>
      </c>
    </row>
    <row r="1140" spans="1:16" x14ac:dyDescent="0.2">
      <c r="A1140" s="3">
        <v>36759</v>
      </c>
      <c r="B1140" s="22">
        <f>'Parameters and Results'!$B$10*'Volatility and Adjustment a)'!B1139 + (1-'Parameters and Results'!$B$10)*Data!F1140^2</f>
        <v>4.9024804638712081E-5</v>
      </c>
      <c r="C1140" s="8">
        <f t="shared" si="119"/>
        <v>0.11070772854538215</v>
      </c>
      <c r="D1140" s="22">
        <f>'Parameters and Results'!$B$10*'Volatility and Adjustment a)'!D1139 + (1-'Parameters and Results'!$B$10)*Data!G1140^2</f>
        <v>8.1397660165612735E-5</v>
      </c>
      <c r="E1140" s="8">
        <f t="shared" si="120"/>
        <v>0.14265137588331625</v>
      </c>
      <c r="F1140" s="22">
        <f>'Parameters and Results'!$B$10*'Volatility and Adjustment a)'!F1139 + (1-'Parameters and Results'!$B$10)*Data!H1140^2</f>
        <v>1.4602440835825506E-5</v>
      </c>
      <c r="G1140" s="8">
        <f t="shared" si="121"/>
        <v>6.0420279782175589E-2</v>
      </c>
      <c r="H1140" s="22">
        <f>'Parameters and Results'!$B$10*H1139 + (1-'Parameters and Results'!$B$10)*Data!I1140^2</f>
        <v>7.6386304722173191E-5</v>
      </c>
      <c r="I1140" s="8">
        <f t="shared" si="122"/>
        <v>0.13819036211162955</v>
      </c>
      <c r="J1140" s="22">
        <f>'Parameters and Results'!$B$10*J1139 + (1-'Parameters and Results'!$B$10)*Data!J1140^2</f>
        <v>1.3142196752242958E-6</v>
      </c>
      <c r="K1140" s="8">
        <f t="shared" si="123"/>
        <v>1.8126083934652679E-2</v>
      </c>
      <c r="L1140" s="22">
        <f>'Parameters and Results'!$B$10*L1139 + (1-'Parameters and Results'!$B$10)*Data!K1140^2</f>
        <v>7.6834701812716086E-5</v>
      </c>
      <c r="M1140" s="8">
        <f t="shared" si="124"/>
        <v>0.1385953659152391</v>
      </c>
      <c r="N1140" s="8">
        <f>Data!I1140*$I$3023/I1140</f>
        <v>5.3879798962134379E-3</v>
      </c>
      <c r="O1140" s="8">
        <f>Data!J1140*$K$3023/K1140</f>
        <v>-1.7255677144007345E-4</v>
      </c>
      <c r="P1140" s="8">
        <f t="shared" si="125"/>
        <v>5.2154231247733647E-3</v>
      </c>
    </row>
    <row r="1141" spans="1:16" x14ac:dyDescent="0.2">
      <c r="A1141" s="3">
        <v>36760</v>
      </c>
      <c r="B1141" s="22">
        <f>'Parameters and Results'!$B$10*'Volatility and Adjustment a)'!B1140 + (1-'Parameters and Results'!$B$10)*Data!F1141^2</f>
        <v>4.861088244111074E-5</v>
      </c>
      <c r="C1141" s="8">
        <f t="shared" si="119"/>
        <v>0.11023937867331113</v>
      </c>
      <c r="D1141" s="22">
        <f>'Parameters and Results'!$B$10*'Volatility and Adjustment a)'!D1140 + (1-'Parameters and Results'!$B$10)*Data!G1141^2</f>
        <v>7.6562478090892318E-5</v>
      </c>
      <c r="E1141" s="8">
        <f t="shared" si="120"/>
        <v>0.13834962783731325</v>
      </c>
      <c r="F1141" s="22">
        <f>'Parameters and Results'!$B$10*'Volatility and Adjustment a)'!F1140 + (1-'Parameters and Results'!$B$10)*Data!H1141^2</f>
        <v>1.661340894025997E-5</v>
      </c>
      <c r="G1141" s="8">
        <f t="shared" si="121"/>
        <v>6.4446506771624112E-2</v>
      </c>
      <c r="H1141" s="22">
        <f>'Parameters and Results'!$B$10*H1140 + (1-'Parameters and Results'!$B$10)*Data!I1141^2</f>
        <v>7.3421016200222561E-5</v>
      </c>
      <c r="I1141" s="8">
        <f t="shared" si="122"/>
        <v>0.13548156350609347</v>
      </c>
      <c r="J1141" s="22">
        <f>'Parameters and Results'!$B$10*J1140 + (1-'Parameters and Results'!$B$10)*Data!J1141^2</f>
        <v>1.4952068046233978E-6</v>
      </c>
      <c r="K1141" s="8">
        <f t="shared" si="123"/>
        <v>1.9333952031487238E-2</v>
      </c>
      <c r="L1141" s="22">
        <f>'Parameters and Results'!$B$10*L1140 + (1-'Parameters and Results'!$B$10)*Data!K1141^2</f>
        <v>7.5399104149830349E-5</v>
      </c>
      <c r="M1141" s="8">
        <f t="shared" si="124"/>
        <v>0.13729448655156401</v>
      </c>
      <c r="N1141" s="8">
        <f>Data!I1141*$I$3023/I1141</f>
        <v>1.09709452015913E-2</v>
      </c>
      <c r="O1141" s="8">
        <f>Data!J1141*$K$3023/K1141</f>
        <v>3.3436062238493026E-3</v>
      </c>
      <c r="P1141" s="8">
        <f t="shared" si="125"/>
        <v>1.4314551425440603E-2</v>
      </c>
    </row>
    <row r="1142" spans="1:16" x14ac:dyDescent="0.2">
      <c r="A1142" s="3">
        <v>36761</v>
      </c>
      <c r="B1142" s="22">
        <f>'Parameters and Results'!$B$10*'Volatility and Adjustment a)'!B1141 + (1-'Parameters and Results'!$B$10)*Data!F1142^2</f>
        <v>4.6174316724201359E-5</v>
      </c>
      <c r="C1142" s="8">
        <f t="shared" si="119"/>
        <v>0.10744104979499382</v>
      </c>
      <c r="D1142" s="22">
        <f>'Parameters and Results'!$B$10*'Volatility and Adjustment a)'!D1141 + (1-'Parameters and Results'!$B$10)*Data!G1142^2</f>
        <v>7.3603348502572659E-5</v>
      </c>
      <c r="E1142" s="8">
        <f t="shared" si="120"/>
        <v>0.13564968531346899</v>
      </c>
      <c r="F1142" s="22">
        <f>'Parameters and Results'!$B$10*'Volatility and Adjustment a)'!F1141 + (1-'Parameters and Results'!$B$10)*Data!H1142^2</f>
        <v>1.5686681238516087E-5</v>
      </c>
      <c r="G1142" s="8">
        <f t="shared" si="121"/>
        <v>6.2623240970338015E-2</v>
      </c>
      <c r="H1142" s="22">
        <f>'Parameters and Results'!$B$10*H1141 + (1-'Parameters and Results'!$B$10)*Data!I1142^2</f>
        <v>6.902283294066935E-5</v>
      </c>
      <c r="I1142" s="8">
        <f t="shared" si="122"/>
        <v>0.13136098444807476</v>
      </c>
      <c r="J1142" s="22">
        <f>'Parameters and Results'!$B$10*J1141 + (1-'Parameters and Results'!$B$10)*Data!J1142^2</f>
        <v>1.4118013114664483E-6</v>
      </c>
      <c r="K1142" s="8">
        <f t="shared" si="123"/>
        <v>1.8786972291101409E-2</v>
      </c>
      <c r="L1142" s="22">
        <f>'Parameters and Results'!$B$10*L1141 + (1-'Parameters and Results'!$B$10)*Data!K1142^2</f>
        <v>7.0875180113709241E-5</v>
      </c>
      <c r="M1142" s="8">
        <f t="shared" si="124"/>
        <v>0.13311196425726468</v>
      </c>
      <c r="N1142" s="8">
        <f>Data!I1142*$I$3023/I1142</f>
        <v>7.4839322176221523E-4</v>
      </c>
      <c r="O1142" s="8">
        <f>Data!J1142*$K$3023/K1142</f>
        <v>-5.360856686200692E-4</v>
      </c>
      <c r="P1142" s="8">
        <f t="shared" si="125"/>
        <v>2.1230755314214603E-4</v>
      </c>
    </row>
    <row r="1143" spans="1:16" x14ac:dyDescent="0.2">
      <c r="A1143" s="3">
        <v>36762</v>
      </c>
      <c r="B1143" s="22">
        <f>'Parameters and Results'!$B$10*'Volatility and Adjustment a)'!B1142 + (1-'Parameters and Results'!$B$10)*Data!F1143^2</f>
        <v>4.3521810327569001E-5</v>
      </c>
      <c r="C1143" s="8">
        <f t="shared" si="119"/>
        <v>0.10430940792609385</v>
      </c>
      <c r="D1143" s="22">
        <f>'Parameters and Results'!$B$10*'Volatility and Adjustment a)'!D1142 + (1-'Parameters and Results'!$B$10)*Data!G1143^2</f>
        <v>6.9331783440705692E-5</v>
      </c>
      <c r="E1143" s="8">
        <f t="shared" si="120"/>
        <v>0.13165464617770398</v>
      </c>
      <c r="F1143" s="22">
        <f>'Parameters and Results'!$B$10*'Volatility and Adjustment a)'!F1142 + (1-'Parameters and Results'!$B$10)*Data!H1143^2</f>
        <v>1.4758885356060324E-5</v>
      </c>
      <c r="G1143" s="8">
        <f t="shared" si="121"/>
        <v>6.0743076469792677E-2</v>
      </c>
      <c r="H1143" s="22">
        <f>'Parameters and Results'!$B$10*H1142 + (1-'Parameters and Results'!$B$10)*Data!I1143^2</f>
        <v>6.4890515439355E-5</v>
      </c>
      <c r="I1143" s="8">
        <f t="shared" si="122"/>
        <v>0.12736808414920417</v>
      </c>
      <c r="J1143" s="22">
        <f>'Parameters and Results'!$B$10*J1142 + (1-'Parameters and Results'!$B$10)*Data!J1143^2</f>
        <v>1.3282996820454297E-6</v>
      </c>
      <c r="K1143" s="8">
        <f t="shared" si="123"/>
        <v>1.8222922940937806E-2</v>
      </c>
      <c r="L1143" s="22">
        <f>'Parameters and Results'!$B$10*L1142 + (1-'Parameters and Results'!$B$10)*Data!K1143^2</f>
        <v>6.6626318737507696E-5</v>
      </c>
      <c r="M1143" s="8">
        <f t="shared" si="124"/>
        <v>0.12906037224639066</v>
      </c>
      <c r="N1143" s="8">
        <f>Data!I1143*$I$3023/I1143</f>
        <v>-8.729167684334801E-4</v>
      </c>
      <c r="O1143" s="8">
        <f>Data!J1143*$K$3023/K1143</f>
        <v>2.4172356583234385E-4</v>
      </c>
      <c r="P1143" s="8">
        <f t="shared" si="125"/>
        <v>-6.3119320260113623E-4</v>
      </c>
    </row>
    <row r="1144" spans="1:16" x14ac:dyDescent="0.2">
      <c r="A1144" s="3">
        <v>36763</v>
      </c>
      <c r="B1144" s="22">
        <f>'Parameters and Results'!$B$10*'Volatility and Adjustment a)'!B1143 + (1-'Parameters and Results'!$B$10)*Data!F1144^2</f>
        <v>4.0973083343791851E-5</v>
      </c>
      <c r="C1144" s="8">
        <f t="shared" si="119"/>
        <v>0.10120904522792398</v>
      </c>
      <c r="D1144" s="22">
        <f>'Parameters and Results'!$B$10*'Volatility and Adjustment a)'!D1143 + (1-'Parameters and Results'!$B$10)*Data!G1144^2</f>
        <v>6.5263231314282387E-5</v>
      </c>
      <c r="E1144" s="8">
        <f t="shared" si="120"/>
        <v>0.12773334658017302</v>
      </c>
      <c r="F1144" s="22">
        <f>'Parameters and Results'!$B$10*'Volatility and Adjustment a)'!F1143 + (1-'Parameters and Results'!$B$10)*Data!H1144^2</f>
        <v>1.4896004021786237E-5</v>
      </c>
      <c r="G1144" s="8">
        <f t="shared" si="121"/>
        <v>6.1024593447613885E-2</v>
      </c>
      <c r="H1144" s="22">
        <f>'Parameters and Results'!$B$10*H1143 + (1-'Parameters and Results'!$B$10)*Data!I1144^2</f>
        <v>6.1000184550358663E-5</v>
      </c>
      <c r="I1144" s="8">
        <f t="shared" si="122"/>
        <v>0.12349107715778361</v>
      </c>
      <c r="J1144" s="22">
        <f>'Parameters and Results'!$B$10*J1143 + (1-'Parameters and Results'!$B$10)*Data!J1144^2</f>
        <v>1.3406403619607618E-6</v>
      </c>
      <c r="K1144" s="8">
        <f t="shared" si="123"/>
        <v>1.8307378034284168E-2</v>
      </c>
      <c r="L1144" s="22">
        <f>'Parameters and Results'!$B$10*L1143 + (1-'Parameters and Results'!$B$10)*Data!K1144^2</f>
        <v>6.2757661341970847E-5</v>
      </c>
      <c r="M1144" s="8">
        <f t="shared" si="124"/>
        <v>0.12525739633048705</v>
      </c>
      <c r="N1144" s="8">
        <f>Data!I1144*$I$3023/I1144</f>
        <v>5.26862960438948E-4</v>
      </c>
      <c r="O1144" s="8">
        <f>Data!J1144*$K$3023/K1144</f>
        <v>2.1015585543370228E-3</v>
      </c>
      <c r="P1144" s="8">
        <f t="shared" si="125"/>
        <v>2.6284215147759707E-3</v>
      </c>
    </row>
    <row r="1145" spans="1:16" x14ac:dyDescent="0.2">
      <c r="A1145" s="3">
        <v>36767</v>
      </c>
      <c r="B1145" s="22">
        <f>'Parameters and Results'!$B$10*'Volatility and Adjustment a)'!B1144 + (1-'Parameters and Results'!$B$10)*Data!F1145^2</f>
        <v>3.9223586089877917E-5</v>
      </c>
      <c r="C1145" s="8">
        <f t="shared" si="119"/>
        <v>9.9024726823503426E-2</v>
      </c>
      <c r="D1145" s="22">
        <f>'Parameters and Results'!$B$10*'Volatility and Adjustment a)'!D1144 + (1-'Parameters and Results'!$B$10)*Data!G1145^2</f>
        <v>6.1650592491090228E-5</v>
      </c>
      <c r="E1145" s="8">
        <f t="shared" si="120"/>
        <v>0.12414768673951423</v>
      </c>
      <c r="F1145" s="22">
        <f>'Parameters and Results'!$B$10*'Volatility and Adjustment a)'!F1144 + (1-'Parameters and Results'!$B$10)*Data!H1145^2</f>
        <v>1.8635161265548906E-5</v>
      </c>
      <c r="G1145" s="8">
        <f t="shared" si="121"/>
        <v>6.8255331779921977E-2</v>
      </c>
      <c r="H1145" s="22">
        <f>'Parameters and Results'!$B$10*H1144 + (1-'Parameters and Results'!$B$10)*Data!I1145^2</f>
        <v>5.8409395192969003E-5</v>
      </c>
      <c r="I1145" s="8">
        <f t="shared" si="122"/>
        <v>0.12084017874135346</v>
      </c>
      <c r="J1145" s="22">
        <f>'Parameters and Results'!$B$10*J1144 + (1-'Parameters and Results'!$B$10)*Data!J1145^2</f>
        <v>1.677164513899402E-6</v>
      </c>
      <c r="K1145" s="8">
        <f t="shared" si="123"/>
        <v>2.0476599533976594E-2</v>
      </c>
      <c r="L1145" s="22">
        <f>'Parameters and Results'!$B$10*L1144 + (1-'Parameters and Results'!$B$10)*Data!K1145^2</f>
        <v>6.1813789168288239E-5</v>
      </c>
      <c r="M1145" s="8">
        <f t="shared" si="124"/>
        <v>0.12431189521551049</v>
      </c>
      <c r="N1145" s="8">
        <f>Data!I1145*$I$3023/I1145</f>
        <v>9.9993624050940793E-3</v>
      </c>
      <c r="O1145" s="8">
        <f>Data!J1145*$K$3023/K1145</f>
        <v>3.9992006977391369E-3</v>
      </c>
      <c r="P1145" s="8">
        <f t="shared" si="125"/>
        <v>1.3998563102833216E-2</v>
      </c>
    </row>
    <row r="1146" spans="1:16" x14ac:dyDescent="0.2">
      <c r="A1146" s="3">
        <v>36768</v>
      </c>
      <c r="B1146" s="22">
        <f>'Parameters and Results'!$B$10*'Volatility and Adjustment a)'!B1145 + (1-'Parameters and Results'!$B$10)*Data!F1146^2</f>
        <v>3.8012411581970377E-5</v>
      </c>
      <c r="C1146" s="8">
        <f t="shared" si="119"/>
        <v>9.7483859666575551E-2</v>
      </c>
      <c r="D1146" s="22">
        <f>'Parameters and Results'!$B$10*'Volatility and Adjustment a)'!D1145 + (1-'Parameters and Results'!$B$10)*Data!G1146^2</f>
        <v>5.9341685623146297E-5</v>
      </c>
      <c r="E1146" s="8">
        <f t="shared" si="120"/>
        <v>0.1218007446848605</v>
      </c>
      <c r="F1146" s="22">
        <f>'Parameters and Results'!$B$10*'Volatility and Adjustment a)'!F1145 + (1-'Parameters and Results'!$B$10)*Data!H1146^2</f>
        <v>1.8401223801803359E-5</v>
      </c>
      <c r="G1146" s="8">
        <f t="shared" si="121"/>
        <v>6.7825555290398021E-2</v>
      </c>
      <c r="H1146" s="22">
        <f>'Parameters and Results'!$B$10*H1145 + (1-'Parameters and Results'!$B$10)*Data!I1146^2</f>
        <v>5.4993922950158526E-5</v>
      </c>
      <c r="I1146" s="8">
        <f t="shared" si="122"/>
        <v>0.11725391565973237</v>
      </c>
      <c r="J1146" s="22">
        <f>'Parameters and Results'!$B$10*J1145 + (1-'Parameters and Results'!$B$10)*Data!J1146^2</f>
        <v>1.6561101421623028E-6</v>
      </c>
      <c r="K1146" s="8">
        <f t="shared" si="123"/>
        <v>2.0347666587119412E-2</v>
      </c>
      <c r="L1146" s="22">
        <f>'Parameters and Results'!$B$10*L1145 + (1-'Parameters and Results'!$B$10)*Data!K1146^2</f>
        <v>5.8442027100684321E-5</v>
      </c>
      <c r="M1146" s="8">
        <f t="shared" si="124"/>
        <v>0.12087392926173568</v>
      </c>
      <c r="N1146" s="8">
        <f>Data!I1146*$I$3023/I1146</f>
        <v>2.9746815995564985E-3</v>
      </c>
      <c r="O1146" s="8">
        <f>Data!J1146*$K$3023/K1146</f>
        <v>1.7581566666760246E-3</v>
      </c>
      <c r="P1146" s="8">
        <f t="shared" si="125"/>
        <v>4.7328382662325235E-3</v>
      </c>
    </row>
    <row r="1147" spans="1:16" x14ac:dyDescent="0.2">
      <c r="A1147" s="3">
        <v>36769</v>
      </c>
      <c r="B1147" s="22">
        <f>'Parameters and Results'!$B$10*'Volatility and Adjustment a)'!B1146 + (1-'Parameters and Results'!$B$10)*Data!F1147^2</f>
        <v>4.0241448208393079E-5</v>
      </c>
      <c r="C1147" s="8">
        <f t="shared" si="119"/>
        <v>0.10030135618274695</v>
      </c>
      <c r="D1147" s="22">
        <f>'Parameters and Results'!$B$10*'Volatility and Adjustment a)'!D1146 + (1-'Parameters and Results'!$B$10)*Data!G1147^2</f>
        <v>6.1772268515470307E-5</v>
      </c>
      <c r="E1147" s="8">
        <f t="shared" si="120"/>
        <v>0.12427013771967735</v>
      </c>
      <c r="F1147" s="22">
        <f>'Parameters and Results'!$B$10*'Volatility and Adjustment a)'!F1146 + (1-'Parameters and Results'!$B$10)*Data!H1147^2</f>
        <v>1.7872057267021201E-5</v>
      </c>
      <c r="G1147" s="8">
        <f t="shared" si="121"/>
        <v>6.6843206960433166E-2</v>
      </c>
      <c r="H1147" s="22">
        <f>'Parameters and Results'!$B$10*H1146 + (1-'Parameters and Results'!$B$10)*Data!I1147^2</f>
        <v>6.1806133083698573E-5</v>
      </c>
      <c r="I1147" s="8">
        <f t="shared" si="122"/>
        <v>0.12430419651373256</v>
      </c>
      <c r="J1147" s="22">
        <f>'Parameters and Results'!$B$10*J1146 + (1-'Parameters and Results'!$B$10)*Data!J1147^2</f>
        <v>1.6084851540319087E-6</v>
      </c>
      <c r="K1147" s="8">
        <f t="shared" si="123"/>
        <v>2.0052962088129952E-2</v>
      </c>
      <c r="L1147" s="22">
        <f>'Parameters and Results'!$B$10*L1146 + (1-'Parameters and Results'!$B$10)*Data!K1147^2</f>
        <v>6.6545748434659551E-5</v>
      </c>
      <c r="M1147" s="8">
        <f t="shared" si="124"/>
        <v>0.12898231316217307</v>
      </c>
      <c r="N1147" s="8">
        <f>Data!I1147*$I$3023/I1147</f>
        <v>2.9893667842658254E-2</v>
      </c>
      <c r="O1147" s="8">
        <f>Data!J1147*$K$3023/K1147</f>
        <v>1.4385467458117658E-3</v>
      </c>
      <c r="P1147" s="8">
        <f t="shared" si="125"/>
        <v>3.133221458847002E-2</v>
      </c>
    </row>
    <row r="1148" spans="1:16" x14ac:dyDescent="0.2">
      <c r="A1148" s="3">
        <v>36770</v>
      </c>
      <c r="B1148" s="22">
        <f>'Parameters and Results'!$B$10*'Volatility and Adjustment a)'!B1147 + (1-'Parameters and Results'!$B$10)*Data!F1148^2</f>
        <v>5.7619484627494451E-5</v>
      </c>
      <c r="C1148" s="8">
        <f t="shared" si="119"/>
        <v>0.12002029477081622</v>
      </c>
      <c r="D1148" s="22">
        <f>'Parameters and Results'!$B$10*'Volatility and Adjustment a)'!D1147 + (1-'Parameters and Results'!$B$10)*Data!G1148^2</f>
        <v>5.8314145283460675E-5</v>
      </c>
      <c r="E1148" s="8">
        <f t="shared" si="120"/>
        <v>0.12074160973278918</v>
      </c>
      <c r="F1148" s="22">
        <f>'Parameters and Results'!$B$10*'Volatility and Adjustment a)'!F1147 + (1-'Parameters and Results'!$B$10)*Data!H1148^2</f>
        <v>1.9092270468556012E-5</v>
      </c>
      <c r="G1148" s="8">
        <f t="shared" si="121"/>
        <v>6.9087391158872136E-2</v>
      </c>
      <c r="H1148" s="22">
        <f>'Parameters and Results'!$B$10*H1147 + (1-'Parameters and Results'!$B$10)*Data!I1148^2</f>
        <v>7.5418363033511295E-5</v>
      </c>
      <c r="I1148" s="8">
        <f t="shared" si="122"/>
        <v>0.13731201971560184</v>
      </c>
      <c r="J1148" s="22">
        <f>'Parameters and Results'!$B$10*J1147 + (1-'Parameters and Results'!$B$10)*Data!J1148^2</f>
        <v>1.7183043421700417E-6</v>
      </c>
      <c r="K1148" s="8">
        <f t="shared" si="123"/>
        <v>2.0726217347661641E-2</v>
      </c>
      <c r="L1148" s="22">
        <f>'Parameters and Results'!$B$10*L1147 + (1-'Parameters and Results'!$B$10)*Data!K1148^2</f>
        <v>7.6299067699571679E-5</v>
      </c>
      <c r="M1148" s="8">
        <f t="shared" si="124"/>
        <v>0.13811142937821227</v>
      </c>
      <c r="N1148" s="8">
        <f>Data!I1148*$I$3023/I1148</f>
        <v>3.5417888586204274E-2</v>
      </c>
      <c r="O1148" s="8">
        <f>Data!J1148*$K$3023/K1148</f>
        <v>-2.7793410894190983E-3</v>
      </c>
      <c r="P1148" s="8">
        <f t="shared" si="125"/>
        <v>3.2638547496785172E-2</v>
      </c>
    </row>
    <row r="1149" spans="1:16" x14ac:dyDescent="0.2">
      <c r="A1149" s="3">
        <v>36774</v>
      </c>
      <c r="B1149" s="22">
        <f>'Parameters and Results'!$B$10*'Volatility and Adjustment a)'!B1148 + (1-'Parameters and Results'!$B$10)*Data!F1149^2</f>
        <v>5.652428149602754E-5</v>
      </c>
      <c r="C1149" s="8">
        <f t="shared" si="119"/>
        <v>0.11887417875218691</v>
      </c>
      <c r="D1149" s="22">
        <f>'Parameters and Results'!$B$10*'Volatility and Adjustment a)'!D1148 + (1-'Parameters and Results'!$B$10)*Data!G1149^2</f>
        <v>5.9721610620898957E-5</v>
      </c>
      <c r="E1149" s="8">
        <f t="shared" si="120"/>
        <v>0.12219002682389729</v>
      </c>
      <c r="F1149" s="22">
        <f>'Parameters and Results'!$B$10*'Volatility and Adjustment a)'!F1148 + (1-'Parameters and Results'!$B$10)*Data!H1149^2</f>
        <v>1.9895583578383617E-5</v>
      </c>
      <c r="G1149" s="8">
        <f t="shared" si="121"/>
        <v>7.0525852668336483E-2</v>
      </c>
      <c r="H1149" s="22">
        <f>'Parameters and Results'!$B$10*H1148 + (1-'Parameters and Results'!$B$10)*Data!I1149^2</f>
        <v>7.7349287315356884E-5</v>
      </c>
      <c r="I1149" s="8">
        <f t="shared" si="122"/>
        <v>0.13905869922029049</v>
      </c>
      <c r="J1149" s="22">
        <f>'Parameters and Results'!$B$10*J1148 + (1-'Parameters and Results'!$B$10)*Data!J1149^2</f>
        <v>1.7906025220545262E-6</v>
      </c>
      <c r="K1149" s="8">
        <f t="shared" si="123"/>
        <v>2.1157755800500951E-2</v>
      </c>
      <c r="L1149" s="22">
        <f>'Parameters and Results'!$B$10*L1148 + (1-'Parameters and Results'!$B$10)*Data!K1149^2</f>
        <v>7.6224294285696378E-5</v>
      </c>
      <c r="M1149" s="8">
        <f t="shared" si="124"/>
        <v>0.13804373789282909</v>
      </c>
      <c r="N1149" s="8">
        <f>Data!I1149*$I$3023/I1149</f>
        <v>-2.1351788422783954E-2</v>
      </c>
      <c r="O1149" s="8">
        <f>Data!J1149*$K$3023/K1149</f>
        <v>2.5102864758764368E-3</v>
      </c>
      <c r="P1149" s="8">
        <f t="shared" si="125"/>
        <v>-1.8841501946907518E-2</v>
      </c>
    </row>
    <row r="1150" spans="1:16" x14ac:dyDescent="0.2">
      <c r="A1150" s="3">
        <v>36775</v>
      </c>
      <c r="B1150" s="22">
        <f>'Parameters and Results'!$B$10*'Volatility and Adjustment a)'!B1149 + (1-'Parameters and Results'!$B$10)*Data!F1150^2</f>
        <v>5.7566955808610181E-5</v>
      </c>
      <c r="C1150" s="8">
        <f t="shared" si="119"/>
        <v>0.11996557402918782</v>
      </c>
      <c r="D1150" s="22">
        <f>'Parameters and Results'!$B$10*'Volatility and Adjustment a)'!D1149 + (1-'Parameters and Results'!$B$10)*Data!G1150^2</f>
        <v>6.2005800756047272E-5</v>
      </c>
      <c r="E1150" s="8">
        <f t="shared" si="120"/>
        <v>0.12450481994289143</v>
      </c>
      <c r="F1150" s="22">
        <f>'Parameters and Results'!$B$10*'Volatility and Adjustment a)'!F1149 + (1-'Parameters and Results'!$B$10)*Data!H1150^2</f>
        <v>1.9984933934645566E-5</v>
      </c>
      <c r="G1150" s="8">
        <f t="shared" si="121"/>
        <v>7.0684039808583315E-2</v>
      </c>
      <c r="H1150" s="22">
        <f>'Parameters and Results'!$B$10*H1149 + (1-'Parameters and Results'!$B$10)*Data!I1150^2</f>
        <v>8.2634338505917384E-5</v>
      </c>
      <c r="I1150" s="8">
        <f t="shared" si="122"/>
        <v>0.14373094526398741</v>
      </c>
      <c r="J1150" s="22">
        <f>'Parameters and Results'!$B$10*J1149 + (1-'Parameters and Results'!$B$10)*Data!J1150^2</f>
        <v>1.7986440541181018E-6</v>
      </c>
      <c r="K1150" s="8">
        <f t="shared" si="123"/>
        <v>2.1205211942575002E-2</v>
      </c>
      <c r="L1150" s="22">
        <f>'Parameters and Results'!$B$10*L1149 + (1-'Parameters and Results'!$B$10)*Data!K1150^2</f>
        <v>7.9551077815017326E-5</v>
      </c>
      <c r="M1150" s="8">
        <f t="shared" si="124"/>
        <v>0.14102400311207428</v>
      </c>
      <c r="N1150" s="8">
        <f>Data!I1150*$I$3023/I1150</f>
        <v>-2.5614555305034585E-2</v>
      </c>
      <c r="O1150" s="8">
        <f>Data!J1150*$K$3023/K1150</f>
        <v>2.0323051273479745E-3</v>
      </c>
      <c r="P1150" s="8">
        <f t="shared" si="125"/>
        <v>-2.3582250177686611E-2</v>
      </c>
    </row>
    <row r="1151" spans="1:16" x14ac:dyDescent="0.2">
      <c r="A1151" s="3">
        <v>36776</v>
      </c>
      <c r="B1151" s="22">
        <f>'Parameters and Results'!$B$10*'Volatility and Adjustment a)'!B1150 + (1-'Parameters and Results'!$B$10)*Data!F1151^2</f>
        <v>5.4153467965454806E-5</v>
      </c>
      <c r="C1151" s="8">
        <f t="shared" si="119"/>
        <v>0.11635448848825601</v>
      </c>
      <c r="D1151" s="22">
        <f>'Parameters and Results'!$B$10*'Volatility and Adjustment a)'!D1150 + (1-'Parameters and Results'!$B$10)*Data!G1151^2</f>
        <v>6.110244276753871E-5</v>
      </c>
      <c r="E1151" s="8">
        <f t="shared" si="120"/>
        <v>0.12359454151330745</v>
      </c>
      <c r="F1151" s="22">
        <f>'Parameters and Results'!$B$10*'Volatility and Adjustment a)'!F1150 + (1-'Parameters and Results'!$B$10)*Data!H1151^2</f>
        <v>2.0409500605616233E-5</v>
      </c>
      <c r="G1151" s="8">
        <f t="shared" si="121"/>
        <v>7.1430911735774857E-2</v>
      </c>
      <c r="H1151" s="22">
        <f>'Parameters and Results'!$B$10*H1150 + (1-'Parameters and Results'!$B$10)*Data!I1151^2</f>
        <v>7.8209434665097395E-5</v>
      </c>
      <c r="I1151" s="8">
        <f t="shared" si="122"/>
        <v>0.13982974886008467</v>
      </c>
      <c r="J1151" s="22">
        <f>'Parameters and Results'!$B$10*J1150 + (1-'Parameters and Results'!$B$10)*Data!J1151^2</f>
        <v>1.8368550545054618E-6</v>
      </c>
      <c r="K1151" s="8">
        <f t="shared" si="123"/>
        <v>2.1429273520732463E-2</v>
      </c>
      <c r="L1151" s="22">
        <f>'Parameters and Results'!$B$10*L1150 + (1-'Parameters and Results'!$B$10)*Data!K1151^2</f>
        <v>7.6015546390562105E-5</v>
      </c>
      <c r="M1151" s="8">
        <f t="shared" si="124"/>
        <v>0.13785458497141298</v>
      </c>
      <c r="N1151" s="8">
        <f>Data!I1151*$I$3023/I1151</f>
        <v>6.1020750745501553E-3</v>
      </c>
      <c r="O1151" s="8">
        <f>Data!J1151*$K$3023/K1151</f>
        <v>2.2622688384270257E-3</v>
      </c>
      <c r="P1151" s="8">
        <f t="shared" si="125"/>
        <v>8.3643439129771815E-3</v>
      </c>
    </row>
    <row r="1152" spans="1:16" x14ac:dyDescent="0.2">
      <c r="A1152" s="3">
        <v>36777</v>
      </c>
      <c r="B1152" s="22">
        <f>'Parameters and Results'!$B$10*'Volatility and Adjustment a)'!B1151 + (1-'Parameters and Results'!$B$10)*Data!F1152^2</f>
        <v>6.1547336694507465E-5</v>
      </c>
      <c r="C1152" s="8">
        <f t="shared" si="119"/>
        <v>0.12404367849119464</v>
      </c>
      <c r="D1152" s="22">
        <f>'Parameters and Results'!$B$10*'Volatility and Adjustment a)'!D1151 + (1-'Parameters and Results'!$B$10)*Data!G1152^2</f>
        <v>5.9150655936613925E-5</v>
      </c>
      <c r="E1152" s="8">
        <f t="shared" si="120"/>
        <v>0.12160453932379943</v>
      </c>
      <c r="F1152" s="22">
        <f>'Parameters and Results'!$B$10*'Volatility and Adjustment a)'!F1151 + (1-'Parameters and Results'!$B$10)*Data!H1152^2</f>
        <v>2.9135685203275665E-5</v>
      </c>
      <c r="G1152" s="8">
        <f t="shared" si="121"/>
        <v>8.5345892114494393E-2</v>
      </c>
      <c r="H1152" s="22">
        <f>'Parameters and Results'!$B$10*H1151 + (1-'Parameters and Results'!$B$10)*Data!I1152^2</f>
        <v>8.6201987789506857E-5</v>
      </c>
      <c r="I1152" s="8">
        <f t="shared" si="122"/>
        <v>0.14680087515875617</v>
      </c>
      <c r="J1152" s="22">
        <f>'Parameters and Results'!$B$10*J1151 + (1-'Parameters and Results'!$B$10)*Data!J1152^2</f>
        <v>2.6222116682948107E-6</v>
      </c>
      <c r="K1152" s="8">
        <f t="shared" si="123"/>
        <v>2.5603767634348323E-2</v>
      </c>
      <c r="L1152" s="22">
        <f>'Parameters and Results'!$B$10*L1151 + (1-'Parameters and Results'!$B$10)*Data!K1152^2</f>
        <v>7.8294266450749735E-5</v>
      </c>
      <c r="M1152" s="8">
        <f t="shared" si="124"/>
        <v>0.13990556319420408</v>
      </c>
      <c r="N1152" s="8">
        <f>Data!I1152*$I$3023/I1152</f>
        <v>-2.8351002098102991E-2</v>
      </c>
      <c r="O1152" s="8">
        <f>Data!J1152*$K$3023/K1152</f>
        <v>4.6873554203591223E-3</v>
      </c>
      <c r="P1152" s="8">
        <f t="shared" si="125"/>
        <v>-2.3663646677743868E-2</v>
      </c>
    </row>
    <row r="1153" spans="1:16" x14ac:dyDescent="0.2">
      <c r="A1153" s="3">
        <v>36780</v>
      </c>
      <c r="B1153" s="22">
        <f>'Parameters and Results'!$B$10*'Volatility and Adjustment a)'!B1152 + (1-'Parameters and Results'!$B$10)*Data!F1153^2</f>
        <v>5.8337428844255429E-5</v>
      </c>
      <c r="C1153" s="8">
        <f t="shared" si="119"/>
        <v>0.12076571206705923</v>
      </c>
      <c r="D1153" s="22">
        <f>'Parameters and Results'!$B$10*'Volatility and Adjustment a)'!D1152 + (1-'Parameters and Results'!$B$10)*Data!G1153^2</f>
        <v>5.6341812920766531E-5</v>
      </c>
      <c r="E1153" s="8">
        <f t="shared" si="120"/>
        <v>0.11868215211307735</v>
      </c>
      <c r="F1153" s="22">
        <f>'Parameters and Results'!$B$10*'Volatility and Adjustment a)'!F1152 + (1-'Parameters and Results'!$B$10)*Data!H1153^2</f>
        <v>2.8982332457306217E-5</v>
      </c>
      <c r="G1153" s="8">
        <f t="shared" si="121"/>
        <v>8.5120991032333226E-2</v>
      </c>
      <c r="H1153" s="22">
        <f>'Parameters and Results'!$B$10*H1152 + (1-'Parameters and Results'!$B$10)*Data!I1153^2</f>
        <v>8.2180454826931329E-5</v>
      </c>
      <c r="I1153" s="8">
        <f t="shared" si="122"/>
        <v>0.14333566795020991</v>
      </c>
      <c r="J1153" s="22">
        <f>'Parameters and Results'!$B$10*J1152 + (1-'Parameters and Results'!$B$10)*Data!J1153^2</f>
        <v>2.6084099211575602E-6</v>
      </c>
      <c r="K1153" s="8">
        <f t="shared" si="123"/>
        <v>2.5536297309699973E-2</v>
      </c>
      <c r="L1153" s="22">
        <f>'Parameters and Results'!$B$10*L1152 + (1-'Parameters and Results'!$B$10)*Data!K1153^2</f>
        <v>7.4077967612226267E-5</v>
      </c>
      <c r="M1153" s="8">
        <f t="shared" si="124"/>
        <v>0.13608633988412125</v>
      </c>
      <c r="N1153" s="8">
        <f>Data!I1153*$I$3023/I1153</f>
        <v>-8.744905244039607E-3</v>
      </c>
      <c r="O1153" s="8">
        <f>Data!J1153*$K$3023/K1153</f>
        <v>1.8814702563671559E-3</v>
      </c>
      <c r="P1153" s="8">
        <f t="shared" si="125"/>
        <v>-6.8634349876724506E-3</v>
      </c>
    </row>
    <row r="1154" spans="1:16" x14ac:dyDescent="0.2">
      <c r="A1154" s="3">
        <v>36781</v>
      </c>
      <c r="B1154" s="22">
        <f>'Parameters and Results'!$B$10*'Volatility and Adjustment a)'!B1153 + (1-'Parameters and Results'!$B$10)*Data!F1154^2</f>
        <v>5.5813697643189612E-5</v>
      </c>
      <c r="C1154" s="8">
        <f t="shared" si="119"/>
        <v>0.11812461390750618</v>
      </c>
      <c r="D1154" s="22">
        <f>'Parameters and Results'!$B$10*'Volatility and Adjustment a)'!D1153 + (1-'Parameters and Results'!$B$10)*Data!G1154^2</f>
        <v>5.4398127595252028E-5</v>
      </c>
      <c r="E1154" s="8">
        <f t="shared" si="120"/>
        <v>0.11661703091235434</v>
      </c>
      <c r="F1154" s="22">
        <f>'Parameters and Results'!$B$10*'Volatility and Adjustment a)'!F1153 + (1-'Parameters and Results'!$B$10)*Data!H1154^2</f>
        <v>3.0458154227307875E-5</v>
      </c>
      <c r="G1154" s="8">
        <f t="shared" si="121"/>
        <v>8.7261323373112834E-2</v>
      </c>
      <c r="H1154" s="22">
        <f>'Parameters and Results'!$B$10*H1153 + (1-'Parameters and Results'!$B$10)*Data!I1154^2</f>
        <v>7.9535617139413428E-5</v>
      </c>
      <c r="I1154" s="8">
        <f t="shared" si="122"/>
        <v>0.14101029850636215</v>
      </c>
      <c r="J1154" s="22">
        <f>'Parameters and Results'!$B$10*J1153 + (1-'Parameters and Results'!$B$10)*Data!J1154^2</f>
        <v>2.7412338804577093E-6</v>
      </c>
      <c r="K1154" s="8">
        <f t="shared" si="123"/>
        <v>2.6178397011933856E-2</v>
      </c>
      <c r="L1154" s="22">
        <f>'Parameters and Results'!$B$10*L1153 + (1-'Parameters and Results'!$B$10)*Data!K1154^2</f>
        <v>7.0582075121234235E-5</v>
      </c>
      <c r="M1154" s="8">
        <f t="shared" si="124"/>
        <v>0.13283643619244143</v>
      </c>
      <c r="N1154" s="8">
        <f>Data!I1154*$I$3023/I1154</f>
        <v>-1.2529567375089645E-2</v>
      </c>
      <c r="O1154" s="8">
        <f>Data!J1154*$K$3023/K1154</f>
        <v>2.6057641085083017E-3</v>
      </c>
      <c r="P1154" s="8">
        <f t="shared" si="125"/>
        <v>-9.9238032665813439E-3</v>
      </c>
    </row>
    <row r="1155" spans="1:16" x14ac:dyDescent="0.2">
      <c r="A1155" s="3">
        <v>36782</v>
      </c>
      <c r="B1155" s="22">
        <f>'Parameters and Results'!$B$10*'Volatility and Adjustment a)'!B1154 + (1-'Parameters and Results'!$B$10)*Data!F1155^2</f>
        <v>6.0906868491844247E-5</v>
      </c>
      <c r="C1155" s="8">
        <f t="shared" si="119"/>
        <v>0.12339658472972849</v>
      </c>
      <c r="D1155" s="22">
        <f>'Parameters and Results'!$B$10*'Volatility and Adjustment a)'!D1154 + (1-'Parameters and Results'!$B$10)*Data!G1155^2</f>
        <v>5.1366712344193427E-5</v>
      </c>
      <c r="E1155" s="8">
        <f t="shared" si="120"/>
        <v>0.11332112815379292</v>
      </c>
      <c r="F1155" s="22">
        <f>'Parameters and Results'!$B$10*'Volatility and Adjustment a)'!F1154 + (1-'Parameters and Results'!$B$10)*Data!H1155^2</f>
        <v>3.1971010275911696E-5</v>
      </c>
      <c r="G1155" s="8">
        <f t="shared" si="121"/>
        <v>8.9402195548979241E-2</v>
      </c>
      <c r="H1155" s="22">
        <f>'Parameters and Results'!$B$10*H1154 + (1-'Parameters and Results'!$B$10)*Data!I1155^2</f>
        <v>7.9970816014826086E-5</v>
      </c>
      <c r="I1155" s="8">
        <f t="shared" si="122"/>
        <v>0.14139555864208225</v>
      </c>
      <c r="J1155" s="22">
        <f>'Parameters and Results'!$B$10*J1154 + (1-'Parameters and Results'!$B$10)*Data!J1155^2</f>
        <v>2.877390924832053E-6</v>
      </c>
      <c r="K1155" s="8">
        <f t="shared" si="123"/>
        <v>2.6820658664693776E-2</v>
      </c>
      <c r="L1155" s="22">
        <f>'Parameters and Results'!$B$10*L1154 + (1-'Parameters and Results'!$B$10)*Data!K1155^2</f>
        <v>7.4357506055673921E-5</v>
      </c>
      <c r="M1155" s="8">
        <f t="shared" si="124"/>
        <v>0.13634286381735747</v>
      </c>
      <c r="N1155" s="8">
        <f>Data!I1155*$I$3023/I1155</f>
        <v>-1.8859136803301448E-2</v>
      </c>
      <c r="O1155" s="8">
        <f>Data!J1155*$K$3023/K1155</f>
        <v>-2.5925670454361987E-3</v>
      </c>
      <c r="P1155" s="8">
        <f t="shared" si="125"/>
        <v>-2.1451703848737645E-2</v>
      </c>
    </row>
    <row r="1156" spans="1:16" x14ac:dyDescent="0.2">
      <c r="A1156" s="3">
        <v>36783</v>
      </c>
      <c r="B1156" s="22">
        <f>'Parameters and Results'!$B$10*'Volatility and Adjustment a)'!B1155 + (1-'Parameters and Results'!$B$10)*Data!F1156^2</f>
        <v>6.5694449089579582E-5</v>
      </c>
      <c r="C1156" s="8">
        <f t="shared" ref="C1156:C1219" si="126">SQRT(B1156*250)</f>
        <v>0.12815464202437185</v>
      </c>
      <c r="D1156" s="22">
        <f>'Parameters and Results'!$B$10*'Volatility and Adjustment a)'!D1155 + (1-'Parameters and Results'!$B$10)*Data!G1156^2</f>
        <v>4.8730054669310883E-5</v>
      </c>
      <c r="E1156" s="8">
        <f t="shared" ref="E1156:E1219" si="127">SQRT(D1156*250)</f>
        <v>0.11037442487880841</v>
      </c>
      <c r="F1156" s="22">
        <f>'Parameters and Results'!$B$10*'Volatility and Adjustment a)'!F1155 + (1-'Parameters and Results'!$B$10)*Data!H1156^2</f>
        <v>3.13291985098417E-5</v>
      </c>
      <c r="G1156" s="8">
        <f t="shared" ref="G1156:G1219" si="128">SQRT(F1156*250)</f>
        <v>8.8500280380688204E-2</v>
      </c>
      <c r="H1156" s="22">
        <f>'Parameters and Results'!$B$10*H1155 + (1-'Parameters and Results'!$B$10)*Data!I1156^2</f>
        <v>7.9933504876760213E-5</v>
      </c>
      <c r="I1156" s="8">
        <f t="shared" ref="I1156:I1219" si="129">SQRT(H1156*250)</f>
        <v>0.14136257007846897</v>
      </c>
      <c r="J1156" s="22">
        <f>'Parameters and Results'!$B$10*J1155 + (1-'Parameters and Results'!$B$10)*Data!J1156^2</f>
        <v>2.8196278658857536E-6</v>
      </c>
      <c r="K1156" s="8">
        <f t="shared" ref="K1156:K1219" si="130">SQRT(J1156*250)</f>
        <v>2.6550084114206462E-2</v>
      </c>
      <c r="L1156" s="22">
        <f>'Parameters and Results'!$B$10*L1155 + (1-'Parameters and Results'!$B$10)*Data!K1156^2</f>
        <v>7.6250979621250367E-5</v>
      </c>
      <c r="M1156" s="8">
        <f t="shared" ref="M1156:M1219" si="131">SQRT(L1156*250)</f>
        <v>0.13806789961939955</v>
      </c>
      <c r="N1156" s="8">
        <f>Data!I1156*$I$3023/I1156</f>
        <v>1.8036887848466077E-2</v>
      </c>
      <c r="O1156" s="8">
        <f>Data!J1156*$K$3023/K1156</f>
        <v>1.6189728308945055E-3</v>
      </c>
      <c r="P1156" s="8">
        <f t="shared" ref="P1156:P1219" si="132">N1156+O1156</f>
        <v>1.9655860679360582E-2</v>
      </c>
    </row>
    <row r="1157" spans="1:16" x14ac:dyDescent="0.2">
      <c r="A1157" s="3">
        <v>36784</v>
      </c>
      <c r="B1157" s="22">
        <f>'Parameters and Results'!$B$10*'Volatility and Adjustment a)'!B1156 + (1-'Parameters and Results'!$B$10)*Data!F1157^2</f>
        <v>8.8991881393194922E-5</v>
      </c>
      <c r="C1157" s="8">
        <f t="shared" si="126"/>
        <v>0.14915753533864365</v>
      </c>
      <c r="D1157" s="22">
        <f>'Parameters and Results'!$B$10*'Volatility and Adjustment a)'!D1156 + (1-'Parameters and Results'!$B$10)*Data!G1157^2</f>
        <v>5.2075316744191807E-5</v>
      </c>
      <c r="E1157" s="8">
        <f t="shared" si="127"/>
        <v>0.11410008407555164</v>
      </c>
      <c r="F1157" s="22">
        <f>'Parameters and Results'!$B$10*'Volatility and Adjustment a)'!F1156 + (1-'Parameters and Results'!$B$10)*Data!H1157^2</f>
        <v>3.0371184911799076E-5</v>
      </c>
      <c r="G1157" s="8">
        <f t="shared" si="128"/>
        <v>8.7136652609276707E-2</v>
      </c>
      <c r="H1157" s="22">
        <f>'Parameters and Results'!$B$10*H1156 + (1-'Parameters and Results'!$B$10)*Data!I1157^2</f>
        <v>1.101694264962014E-4</v>
      </c>
      <c r="I1157" s="8">
        <f t="shared" si="129"/>
        <v>0.16595890040624622</v>
      </c>
      <c r="J1157" s="22">
        <f>'Parameters and Results'!$B$10*J1156 + (1-'Parameters and Results'!$B$10)*Data!J1157^2</f>
        <v>2.7334066420619174E-6</v>
      </c>
      <c r="K1157" s="8">
        <f t="shared" si="130"/>
        <v>2.6140995782783016E-2</v>
      </c>
      <c r="L1157" s="22">
        <f>'Parameters and Results'!$B$10*L1156 + (1-'Parameters and Results'!$B$10)*Data!K1157^2</f>
        <v>1.0338133731394253E-4</v>
      </c>
      <c r="M1157" s="8">
        <f t="shared" si="131"/>
        <v>0.1607648417051615</v>
      </c>
      <c r="N1157" s="8">
        <f>Data!I1157*$I$3023/I1157</f>
        <v>-4.167554403111675E-2</v>
      </c>
      <c r="O1157" s="8">
        <f>Data!J1157*$K$3023/K1157</f>
        <v>1.3972864462600339E-3</v>
      </c>
      <c r="P1157" s="8">
        <f t="shared" si="132"/>
        <v>-4.0278257584856716E-2</v>
      </c>
    </row>
    <row r="1158" spans="1:16" x14ac:dyDescent="0.2">
      <c r="A1158" s="3">
        <v>36787</v>
      </c>
      <c r="B1158" s="22">
        <f>'Parameters and Results'!$B$10*'Volatility and Adjustment a)'!B1157 + (1-'Parameters and Results'!$B$10)*Data!F1158^2</f>
        <v>8.3725895024496237E-5</v>
      </c>
      <c r="C1158" s="8">
        <f t="shared" si="126"/>
        <v>0.144677136259065</v>
      </c>
      <c r="D1158" s="22">
        <f>'Parameters and Results'!$B$10*'Volatility and Adjustment a)'!D1157 + (1-'Parameters and Results'!$B$10)*Data!G1158^2</f>
        <v>6.1806756476459569E-5</v>
      </c>
      <c r="E1158" s="8">
        <f t="shared" si="127"/>
        <v>0.12430482339440772</v>
      </c>
      <c r="F1158" s="22">
        <f>'Parameters and Results'!$B$10*'Volatility and Adjustment a)'!F1157 + (1-'Parameters and Results'!$B$10)*Data!H1158^2</f>
        <v>2.8579482379617209E-5</v>
      </c>
      <c r="G1158" s="8">
        <f t="shared" si="128"/>
        <v>8.452733637649007E-2</v>
      </c>
      <c r="H1158" s="22">
        <f>'Parameters and Results'!$B$10*H1157 + (1-'Parameters and Results'!$B$10)*Data!I1158^2</f>
        <v>1.082831205788819E-4</v>
      </c>
      <c r="I1158" s="8">
        <f t="shared" si="129"/>
        <v>0.16453200340578264</v>
      </c>
      <c r="J1158" s="22">
        <f>'Parameters and Results'!$B$10*J1157 + (1-'Parameters and Results'!$B$10)*Data!J1158^2</f>
        <v>2.5721534141655491E-6</v>
      </c>
      <c r="K1158" s="8">
        <f t="shared" si="130"/>
        <v>2.5358200912947024E-2</v>
      </c>
      <c r="L1158" s="22">
        <f>'Parameters and Results'!$B$10*L1157 + (1-'Parameters and Results'!$B$10)*Data!K1158^2</f>
        <v>1.0213306918115224E-4</v>
      </c>
      <c r="M1158" s="8">
        <f t="shared" si="131"/>
        <v>0.15979132421783124</v>
      </c>
      <c r="N1158" s="8">
        <f>Data!I1158*$I$3023/I1158</f>
        <v>-1.5436466348870416E-2</v>
      </c>
      <c r="O1158" s="8">
        <f>Data!J1158*$K$3023/K1158</f>
        <v>-2.6231481755676809E-4</v>
      </c>
      <c r="P1158" s="8">
        <f t="shared" si="132"/>
        <v>-1.5698781166427183E-2</v>
      </c>
    </row>
    <row r="1159" spans="1:16" x14ac:dyDescent="0.2">
      <c r="A1159" s="3">
        <v>36788</v>
      </c>
      <c r="B1159" s="22">
        <f>'Parameters and Results'!$B$10*'Volatility and Adjustment a)'!B1158 + (1-'Parameters and Results'!$B$10)*Data!F1159^2</f>
        <v>7.8767957635861627E-5</v>
      </c>
      <c r="C1159" s="8">
        <f t="shared" si="126"/>
        <v>0.14032814902565133</v>
      </c>
      <c r="D1159" s="22">
        <f>'Parameters and Results'!$B$10*'Volatility and Adjustment a)'!D1158 + (1-'Parameters and Results'!$B$10)*Data!G1159^2</f>
        <v>6.4837123108972807E-5</v>
      </c>
      <c r="E1159" s="8">
        <f t="shared" si="127"/>
        <v>0.12731567372968344</v>
      </c>
      <c r="F1159" s="22">
        <f>'Parameters and Results'!$B$10*'Volatility and Adjustment a)'!F1158 + (1-'Parameters and Results'!$B$10)*Data!H1159^2</f>
        <v>2.8149353411158226E-5</v>
      </c>
      <c r="G1159" s="8">
        <f t="shared" si="128"/>
        <v>8.3888845222648972E-2</v>
      </c>
      <c r="H1159" s="22">
        <f>'Parameters and Results'!$B$10*H1158 + (1-'Parameters and Results'!$B$10)*Data!I1159^2</f>
        <v>1.0317300843838555E-4</v>
      </c>
      <c r="I1159" s="8">
        <f t="shared" si="129"/>
        <v>0.16060277740312084</v>
      </c>
      <c r="J1159" s="22">
        <f>'Parameters and Results'!$B$10*J1158 + (1-'Parameters and Results'!$B$10)*Data!J1159^2</f>
        <v>2.5334418070042406E-6</v>
      </c>
      <c r="K1159" s="8">
        <f t="shared" si="130"/>
        <v>2.5166653566794695E-2</v>
      </c>
      <c r="L1159" s="22">
        <f>'Parameters and Results'!$B$10*L1158 + (1-'Parameters and Results'!$B$10)*Data!K1159^2</f>
        <v>9.6706710275773329E-5</v>
      </c>
      <c r="M1159" s="8">
        <f t="shared" si="131"/>
        <v>0.15548851265911359</v>
      </c>
      <c r="N1159" s="8">
        <f>Data!I1159*$I$3023/I1159</f>
        <v>8.5687092234795082E-3</v>
      </c>
      <c r="O1159" s="8">
        <f>Data!J1159*$K$3023/K1159</f>
        <v>-1.7134403848090419E-3</v>
      </c>
      <c r="P1159" s="8">
        <f t="shared" si="132"/>
        <v>6.8552688386704658E-3</v>
      </c>
    </row>
    <row r="1160" spans="1:16" x14ac:dyDescent="0.2">
      <c r="A1160" s="3">
        <v>36789</v>
      </c>
      <c r="B1160" s="22">
        <f>'Parameters and Results'!$B$10*'Volatility and Adjustment a)'!B1159 + (1-'Parameters and Results'!$B$10)*Data!F1160^2</f>
        <v>9.6835027701106685E-5</v>
      </c>
      <c r="C1160" s="8">
        <f t="shared" si="126"/>
        <v>0.15559163513915739</v>
      </c>
      <c r="D1160" s="22">
        <f>'Parameters and Results'!$B$10*'Volatility and Adjustment a)'!D1159 + (1-'Parameters and Results'!$B$10)*Data!G1160^2</f>
        <v>6.3021834345198106E-5</v>
      </c>
      <c r="E1160" s="8">
        <f t="shared" si="127"/>
        <v>0.12552074962451237</v>
      </c>
      <c r="F1160" s="22">
        <f>'Parameters and Results'!$B$10*'Volatility and Adjustment a)'!F1159 + (1-'Parameters and Results'!$B$10)*Data!H1160^2</f>
        <v>2.6680604380641683E-5</v>
      </c>
      <c r="G1160" s="8">
        <f t="shared" si="128"/>
        <v>8.1670992985027557E-2</v>
      </c>
      <c r="H1160" s="22">
        <f>'Parameters and Results'!$B$10*H1159 + (1-'Parameters and Results'!$B$10)*Data!I1160^2</f>
        <v>1.2153753470571522E-4</v>
      </c>
      <c r="I1160" s="8">
        <f t="shared" si="129"/>
        <v>0.17431116910981007</v>
      </c>
      <c r="J1160" s="22">
        <f>'Parameters and Results'!$B$10*J1159 + (1-'Parameters and Results'!$B$10)*Data!J1160^2</f>
        <v>2.4012543942577519E-6</v>
      </c>
      <c r="K1160" s="8">
        <f t="shared" si="130"/>
        <v>2.450129789550827E-2</v>
      </c>
      <c r="L1160" s="22">
        <f>'Parameters and Results'!$B$10*L1159 + (1-'Parameters and Results'!$B$10)*Data!K1160^2</f>
        <v>1.1687424827416519E-4</v>
      </c>
      <c r="M1160" s="8">
        <f t="shared" si="131"/>
        <v>0.17093437942245937</v>
      </c>
      <c r="N1160" s="8">
        <f>Data!I1160*$I$3023/I1160</f>
        <v>-3.3219547429936006E-2</v>
      </c>
      <c r="O1160" s="8">
        <f>Data!J1160*$K$3023/K1160</f>
        <v>-7.2867744249587323E-4</v>
      </c>
      <c r="P1160" s="8">
        <f t="shared" si="132"/>
        <v>-3.3948224872431876E-2</v>
      </c>
    </row>
    <row r="1161" spans="1:16" x14ac:dyDescent="0.2">
      <c r="A1161" s="3">
        <v>36790</v>
      </c>
      <c r="B1161" s="22">
        <f>'Parameters and Results'!$B$10*'Volatility and Adjustment a)'!B1160 + (1-'Parameters and Results'!$B$10)*Data!F1161^2</f>
        <v>1.0106192524058516E-4</v>
      </c>
      <c r="C1161" s="8">
        <f t="shared" si="126"/>
        <v>0.15895119159712609</v>
      </c>
      <c r="D1161" s="22">
        <f>'Parameters and Results'!$B$10*'Volatility and Adjustment a)'!D1160 + (1-'Parameters and Results'!$B$10)*Data!G1161^2</f>
        <v>5.9390137373130041E-5</v>
      </c>
      <c r="E1161" s="8">
        <f t="shared" si="127"/>
        <v>0.12185045893751287</v>
      </c>
      <c r="F1161" s="22">
        <f>'Parameters and Results'!$B$10*'Volatility and Adjustment a)'!F1160 + (1-'Parameters and Results'!$B$10)*Data!H1161^2</f>
        <v>3.3993820996642894E-5</v>
      </c>
      <c r="G1161" s="8">
        <f t="shared" si="128"/>
        <v>9.218706660459873E-2</v>
      </c>
      <c r="H1161" s="22">
        <f>'Parameters and Results'!$B$10*H1160 + (1-'Parameters and Results'!$B$10)*Data!I1161^2</f>
        <v>1.231315139466596E-4</v>
      </c>
      <c r="I1161" s="8">
        <f t="shared" si="129"/>
        <v>0.17545050152867875</v>
      </c>
      <c r="J1161" s="22">
        <f>'Parameters and Results'!$B$10*J1160 + (1-'Parameters and Results'!$B$10)*Data!J1161^2</f>
        <v>3.0594438896978613E-6</v>
      </c>
      <c r="K1161" s="8">
        <f t="shared" si="130"/>
        <v>2.7656119981379623E-2</v>
      </c>
      <c r="L1161" s="22">
        <f>'Parameters and Results'!$B$10*L1160 + (1-'Parameters and Results'!$B$10)*Data!K1161^2</f>
        <v>1.2489036819803625E-4</v>
      </c>
      <c r="M1161" s="8">
        <f t="shared" si="131"/>
        <v>0.17669915690095711</v>
      </c>
      <c r="N1161" s="8">
        <f>Data!I1161*$I$3023/I1161</f>
        <v>-1.9854272379991489E-2</v>
      </c>
      <c r="O1161" s="8">
        <f>Data!J1161*$K$3023/K1161</f>
        <v>-4.1072402376107209E-3</v>
      </c>
      <c r="P1161" s="8">
        <f t="shared" si="132"/>
        <v>-2.396151261760221E-2</v>
      </c>
    </row>
    <row r="1162" spans="1:16" x14ac:dyDescent="0.2">
      <c r="A1162" s="3">
        <v>36791</v>
      </c>
      <c r="B1162" s="22">
        <f>'Parameters and Results'!$B$10*'Volatility and Adjustment a)'!B1161 + (1-'Parameters and Results'!$B$10)*Data!F1162^2</f>
        <v>9.5068219776897885E-5</v>
      </c>
      <c r="C1162" s="8">
        <f t="shared" si="126"/>
        <v>0.15416567368978243</v>
      </c>
      <c r="D1162" s="22">
        <f>'Parameters and Results'!$B$10*'Volatility and Adjustment a)'!D1161 + (1-'Parameters and Results'!$B$10)*Data!G1162^2</f>
        <v>5.5829841644654568E-5</v>
      </c>
      <c r="E1162" s="8">
        <f t="shared" si="127"/>
        <v>0.11814169632760334</v>
      </c>
      <c r="F1162" s="22">
        <f>'Parameters and Results'!$B$10*'Volatility and Adjustment a)'!F1161 + (1-'Parameters and Results'!$B$10)*Data!H1162^2</f>
        <v>5.5875980792411347E-5</v>
      </c>
      <c r="G1162" s="8">
        <f t="shared" si="128"/>
        <v>0.11819050384063365</v>
      </c>
      <c r="H1162" s="22">
        <f>'Parameters and Results'!$B$10*H1161 + (1-'Parameters and Results'!$B$10)*Data!I1162^2</f>
        <v>1.1578418237448308E-4</v>
      </c>
      <c r="I1162" s="8">
        <f t="shared" si="129"/>
        <v>0.17013537431592751</v>
      </c>
      <c r="J1162" s="22">
        <f>'Parameters and Results'!$B$10*J1161 + (1-'Parameters and Results'!$B$10)*Data!J1162^2</f>
        <v>5.028838271317022E-6</v>
      </c>
      <c r="K1162" s="8">
        <f t="shared" si="130"/>
        <v>3.5457151152190093E-2</v>
      </c>
      <c r="L1162" s="22">
        <f>'Parameters and Results'!$B$10*L1161 + (1-'Parameters and Results'!$B$10)*Data!K1162^2</f>
        <v>1.1899945871905778E-4</v>
      </c>
      <c r="M1162" s="8">
        <f t="shared" si="131"/>
        <v>0.17248149083239175</v>
      </c>
      <c r="N1162" s="8">
        <f>Data!I1162*$I$3023/I1162</f>
        <v>1.3832484671330687E-3</v>
      </c>
      <c r="O1162" s="8">
        <f>Data!J1162*$K$3023/K1162</f>
        <v>-5.24803524605568E-3</v>
      </c>
      <c r="P1162" s="8">
        <f t="shared" si="132"/>
        <v>-3.8647867789226116E-3</v>
      </c>
    </row>
    <row r="1163" spans="1:16" x14ac:dyDescent="0.2">
      <c r="A1163" s="3">
        <v>36794</v>
      </c>
      <c r="B1163" s="22">
        <f>'Parameters and Results'!$B$10*'Volatility and Adjustment a)'!B1162 + (1-'Parameters and Results'!$B$10)*Data!F1163^2</f>
        <v>9.3414647328395175E-5</v>
      </c>
      <c r="C1163" s="8">
        <f t="shared" si="126"/>
        <v>0.15281904931028328</v>
      </c>
      <c r="D1163" s="22">
        <f>'Parameters and Results'!$B$10*'Volatility and Adjustment a)'!D1162 + (1-'Parameters and Results'!$B$10)*Data!G1163^2</f>
        <v>5.5182409073314361E-5</v>
      </c>
      <c r="E1163" s="8">
        <f t="shared" si="127"/>
        <v>0.11745468176419614</v>
      </c>
      <c r="F1163" s="22">
        <f>'Parameters and Results'!$B$10*'Volatility and Adjustment a)'!F1162 + (1-'Parameters and Results'!$B$10)*Data!H1163^2</f>
        <v>5.2745498565341983E-5</v>
      </c>
      <c r="G1163" s="8">
        <f t="shared" si="128"/>
        <v>0.11483194085852375</v>
      </c>
      <c r="H1163" s="22">
        <f>'Parameters and Results'!$B$10*H1162 + (1-'Parameters and Results'!$B$10)*Data!I1163^2</f>
        <v>1.0959981720937987E-4</v>
      </c>
      <c r="I1163" s="8">
        <f t="shared" si="129"/>
        <v>0.16552931553759584</v>
      </c>
      <c r="J1163" s="22">
        <f>'Parameters and Results'!$B$10*J1162 + (1-'Parameters and Results'!$B$10)*Data!J1163^2</f>
        <v>4.7470948708807788E-6</v>
      </c>
      <c r="K1163" s="8">
        <f t="shared" si="130"/>
        <v>3.4449582257557121E-2</v>
      </c>
      <c r="L1163" s="22">
        <f>'Parameters and Results'!$B$10*L1162 + (1-'Parameters and Results'!$B$10)*Data!K1163^2</f>
        <v>1.1288909480029981E-4</v>
      </c>
      <c r="M1163" s="8">
        <f t="shared" si="131"/>
        <v>0.16799486212403925</v>
      </c>
      <c r="N1163" s="8">
        <f>Data!I1163*$I$3023/I1163</f>
        <v>6.165207343245647E-3</v>
      </c>
      <c r="O1163" s="8">
        <f>Data!J1163*$K$3023/K1163</f>
        <v>5.2044065362371673E-4</v>
      </c>
      <c r="P1163" s="8">
        <f t="shared" si="132"/>
        <v>6.6856479968693634E-3</v>
      </c>
    </row>
    <row r="1164" spans="1:16" x14ac:dyDescent="0.2">
      <c r="A1164" s="3">
        <v>36795</v>
      </c>
      <c r="B1164" s="22">
        <f>'Parameters and Results'!$B$10*'Volatility and Adjustment a)'!B1163 + (1-'Parameters and Results'!$B$10)*Data!F1164^2</f>
        <v>9.0784104760701094E-5</v>
      </c>
      <c r="C1164" s="8">
        <f t="shared" si="126"/>
        <v>0.15065200360491485</v>
      </c>
      <c r="D1164" s="22">
        <f>'Parameters and Results'!$B$10*'Volatility and Adjustment a)'!D1163 + (1-'Parameters and Results'!$B$10)*Data!G1164^2</f>
        <v>5.5953022916881579E-5</v>
      </c>
      <c r="E1164" s="8">
        <f t="shared" si="127"/>
        <v>0.11827195664746734</v>
      </c>
      <c r="F1164" s="22">
        <f>'Parameters and Results'!$B$10*'Volatility and Adjustment a)'!F1163 + (1-'Parameters and Results'!$B$10)*Data!H1164^2</f>
        <v>5.0598272065476456E-5</v>
      </c>
      <c r="G1164" s="8">
        <f t="shared" si="128"/>
        <v>0.1124702983741446</v>
      </c>
      <c r="H1164" s="22">
        <f>'Parameters and Results'!$B$10*H1163 + (1-'Parameters and Results'!$B$10)*Data!I1164^2</f>
        <v>1.0978384344583875E-4</v>
      </c>
      <c r="I1164" s="8">
        <f t="shared" si="129"/>
        <v>0.16566822526199673</v>
      </c>
      <c r="J1164" s="22">
        <f>'Parameters and Results'!$B$10*J1163 + (1-'Parameters and Results'!$B$10)*Data!J1164^2</f>
        <v>4.5538444858928818E-6</v>
      </c>
      <c r="K1164" s="8">
        <f t="shared" si="130"/>
        <v>3.3741089512243382E-2</v>
      </c>
      <c r="L1164" s="22">
        <f>'Parameters and Results'!$B$10*L1163 + (1-'Parameters and Results'!$B$10)*Data!K1164^2</f>
        <v>1.1454093490383368E-4</v>
      </c>
      <c r="M1164" s="8">
        <f t="shared" si="131"/>
        <v>0.16921948388397365</v>
      </c>
      <c r="N1164" s="8">
        <f>Data!I1164*$I$3023/I1164</f>
        <v>-1.8339369512484969E-2</v>
      </c>
      <c r="O1164" s="8">
        <f>Data!J1164*$K$3023/K1164</f>
        <v>-1.1373983377110282E-3</v>
      </c>
      <c r="P1164" s="8">
        <f t="shared" si="132"/>
        <v>-1.9476767850195996E-2</v>
      </c>
    </row>
    <row r="1165" spans="1:16" x14ac:dyDescent="0.2">
      <c r="A1165" s="3">
        <v>36796</v>
      </c>
      <c r="B1165" s="22">
        <f>'Parameters and Results'!$B$10*'Volatility and Adjustment a)'!B1164 + (1-'Parameters and Results'!$B$10)*Data!F1165^2</f>
        <v>9.0184802312326645E-5</v>
      </c>
      <c r="C1165" s="8">
        <f t="shared" si="126"/>
        <v>0.15015392295268765</v>
      </c>
      <c r="D1165" s="22">
        <f>'Parameters and Results'!$B$10*'Volatility and Adjustment a)'!D1164 + (1-'Parameters and Results'!$B$10)*Data!G1165^2</f>
        <v>5.2607912179832421E-5</v>
      </c>
      <c r="E1165" s="8">
        <f t="shared" si="127"/>
        <v>0.11468207377335878</v>
      </c>
      <c r="F1165" s="22">
        <f>'Parameters and Results'!$B$10*'Volatility and Adjustment a)'!F1164 + (1-'Parameters and Results'!$B$10)*Data!H1165^2</f>
        <v>4.7576161588002168E-5</v>
      </c>
      <c r="G1165" s="8">
        <f t="shared" si="128"/>
        <v>0.10905980192995282</v>
      </c>
      <c r="H1165" s="22">
        <f>'Parameters and Results'!$B$10*H1164 + (1-'Parameters and Results'!$B$10)*Data!I1165^2</f>
        <v>1.0668329149928503E-4</v>
      </c>
      <c r="I1165" s="8">
        <f t="shared" si="129"/>
        <v>0.16331204142628691</v>
      </c>
      <c r="J1165" s="22">
        <f>'Parameters and Results'!$B$10*J1164 + (1-'Parameters and Results'!$B$10)*Data!J1165^2</f>
        <v>4.2818545429201964E-6</v>
      </c>
      <c r="K1165" s="8">
        <f t="shared" si="130"/>
        <v>3.2717940578985853E-2</v>
      </c>
      <c r="L1165" s="22">
        <f>'Parameters and Results'!$B$10*L1164 + (1-'Parameters and Results'!$B$10)*Data!K1165^2</f>
        <v>1.1102465709437694E-4</v>
      </c>
      <c r="M1165" s="8">
        <f t="shared" si="131"/>
        <v>0.1666018135363305</v>
      </c>
      <c r="N1165" s="8">
        <f>Data!I1165*$I$3023/I1165</f>
        <v>1.3360572883370661E-2</v>
      </c>
      <c r="O1165" s="8">
        <f>Data!J1165*$K$3023/K1165</f>
        <v>-1.3653201911148773E-4</v>
      </c>
      <c r="P1165" s="8">
        <f t="shared" si="132"/>
        <v>1.3224040864259172E-2</v>
      </c>
    </row>
    <row r="1166" spans="1:16" x14ac:dyDescent="0.2">
      <c r="A1166" s="3">
        <v>36797</v>
      </c>
      <c r="B1166" s="22">
        <f>'Parameters and Results'!$B$10*'Volatility and Adjustment a)'!B1165 + (1-'Parameters and Results'!$B$10)*Data!F1166^2</f>
        <v>8.4815026550060226E-5</v>
      </c>
      <c r="C1166" s="8">
        <f t="shared" si="126"/>
        <v>0.1456150975603665</v>
      </c>
      <c r="D1166" s="22">
        <f>'Parameters and Results'!$B$10*'Volatility and Adjustment a)'!D1165 + (1-'Parameters and Results'!$B$10)*Data!G1166^2</f>
        <v>7.8469146383530931E-5</v>
      </c>
      <c r="E1166" s="8">
        <f t="shared" si="127"/>
        <v>0.1400617242357195</v>
      </c>
      <c r="F1166" s="22">
        <f>'Parameters and Results'!$B$10*'Volatility and Adjustment a)'!F1165 + (1-'Parameters and Results'!$B$10)*Data!H1166^2</f>
        <v>4.4941637865334156E-5</v>
      </c>
      <c r="G1166" s="8">
        <f t="shared" si="128"/>
        <v>0.10599721442723643</v>
      </c>
      <c r="H1166" s="22">
        <f>'Parameters and Results'!$B$10*H1165 + (1-'Parameters and Results'!$B$10)*Data!I1166^2</f>
        <v>1.0774081390930861E-4</v>
      </c>
      <c r="I1166" s="8">
        <f t="shared" si="129"/>
        <v>0.16411947927448209</v>
      </c>
      <c r="J1166" s="22">
        <f>'Parameters and Results'!$B$10*J1165 + (1-'Parameters and Results'!$B$10)*Data!J1166^2</f>
        <v>4.044747407880075E-6</v>
      </c>
      <c r="K1166" s="8">
        <f t="shared" si="130"/>
        <v>3.1799164328170933E-2</v>
      </c>
      <c r="L1166" s="22">
        <f>'Parameters and Results'!$B$10*L1165 + (1-'Parameters and Results'!$B$10)*Data!K1166^2</f>
        <v>1.1107284169320112E-4</v>
      </c>
      <c r="M1166" s="8">
        <f t="shared" si="131"/>
        <v>0.16663796213138313</v>
      </c>
      <c r="N1166" s="8">
        <f>Data!I1166*$I$3023/I1166</f>
        <v>1.9445359580878847E-2</v>
      </c>
      <c r="O1166" s="8">
        <f>Data!J1166*$K$3023/K1166</f>
        <v>-5.612350154066292E-4</v>
      </c>
      <c r="P1166" s="8">
        <f t="shared" si="132"/>
        <v>1.888412456547222E-2</v>
      </c>
    </row>
    <row r="1167" spans="1:16" x14ac:dyDescent="0.2">
      <c r="A1167" s="3">
        <v>36798</v>
      </c>
      <c r="B1167" s="22">
        <f>'Parameters and Results'!$B$10*'Volatility and Adjustment a)'!B1166 + (1-'Parameters and Results'!$B$10)*Data!F1167^2</f>
        <v>8.1104870714658064E-5</v>
      </c>
      <c r="C1167" s="8">
        <f t="shared" si="126"/>
        <v>0.14239458444289416</v>
      </c>
      <c r="D1167" s="22">
        <f>'Parameters and Results'!$B$10*'Volatility and Adjustment a)'!D1166 + (1-'Parameters and Results'!$B$10)*Data!G1167^2</f>
        <v>8.7347455731473706E-5</v>
      </c>
      <c r="E1167" s="8">
        <f t="shared" si="127"/>
        <v>0.1477730149007877</v>
      </c>
      <c r="F1167" s="22">
        <f>'Parameters and Results'!$B$10*'Volatility and Adjustment a)'!F1166 + (1-'Parameters and Results'!$B$10)*Data!H1167^2</f>
        <v>4.8650768315691494E-5</v>
      </c>
      <c r="G1167" s="8">
        <f t="shared" si="128"/>
        <v>0.1102845958369657</v>
      </c>
      <c r="H1167" s="22">
        <f>'Parameters and Results'!$B$10*H1166 + (1-'Parameters and Results'!$B$10)*Data!I1167^2</f>
        <v>1.0220374342979962E-4</v>
      </c>
      <c r="I1167" s="8">
        <f t="shared" si="129"/>
        <v>0.15984660101938328</v>
      </c>
      <c r="J1167" s="22">
        <f>'Parameters and Results'!$B$10*J1166 + (1-'Parameters and Results'!$B$10)*Data!J1167^2</f>
        <v>4.378569148412235E-6</v>
      </c>
      <c r="K1167" s="8">
        <f t="shared" si="130"/>
        <v>3.3085378751089717E-2</v>
      </c>
      <c r="L1167" s="22">
        <f>'Parameters and Results'!$B$10*L1166 + (1-'Parameters and Results'!$B$10)*Data!K1167^2</f>
        <v>1.0737473737946062E-4</v>
      </c>
      <c r="M1167" s="8">
        <f t="shared" si="131"/>
        <v>0.16384042341517907</v>
      </c>
      <c r="N1167" s="8">
        <f>Data!I1167*$I$3023/I1167</f>
        <v>-7.0400355823128776E-3</v>
      </c>
      <c r="O1167" s="8">
        <f>Data!J1167*$K$3023/K1167</f>
        <v>-2.9103721401371806E-3</v>
      </c>
      <c r="P1167" s="8">
        <f t="shared" si="132"/>
        <v>-9.9504077224500578E-3</v>
      </c>
    </row>
    <row r="1168" spans="1:16" x14ac:dyDescent="0.2">
      <c r="A1168" s="3">
        <v>36801</v>
      </c>
      <c r="B1168" s="22">
        <f>'Parameters and Results'!$B$10*'Volatility and Adjustment a)'!B1167 + (1-'Parameters and Results'!$B$10)*Data!F1168^2</f>
        <v>7.6381297987583596E-5</v>
      </c>
      <c r="C1168" s="8">
        <f t="shared" si="126"/>
        <v>0.13818583319897848</v>
      </c>
      <c r="D1168" s="22">
        <f>'Parameters and Results'!$B$10*'Volatility and Adjustment a)'!D1167 + (1-'Parameters and Results'!$B$10)*Data!G1168^2</f>
        <v>8.2108888386624838E-5</v>
      </c>
      <c r="E1168" s="8">
        <f t="shared" si="127"/>
        <v>0.14327324277985826</v>
      </c>
      <c r="F1168" s="22">
        <f>'Parameters and Results'!$B$10*'Volatility and Adjustment a)'!F1167 + (1-'Parameters and Results'!$B$10)*Data!H1168^2</f>
        <v>4.9200104992745316E-5</v>
      </c>
      <c r="G1168" s="8">
        <f t="shared" si="128"/>
        <v>0.11090548339999393</v>
      </c>
      <c r="H1168" s="22">
        <f>'Parameters and Results'!$B$10*H1167 + (1-'Parameters and Results'!$B$10)*Data!I1168^2</f>
        <v>9.6198500020808724E-5</v>
      </c>
      <c r="I1168" s="8">
        <f t="shared" si="129"/>
        <v>0.15507941515624238</v>
      </c>
      <c r="J1168" s="22">
        <f>'Parameters and Results'!$B$10*J1167 + (1-'Parameters and Results'!$B$10)*Data!J1168^2</f>
        <v>4.428009449347079E-6</v>
      </c>
      <c r="K1168" s="8">
        <f t="shared" si="130"/>
        <v>3.3271645019998179E-2</v>
      </c>
      <c r="L1168" s="22">
        <f>'Parameters and Results'!$B$10*L1167 + (1-'Parameters and Results'!$B$10)*Data!K1168^2</f>
        <v>1.0097320417475636E-4</v>
      </c>
      <c r="M1168" s="8">
        <f t="shared" si="131"/>
        <v>0.15888140559451597</v>
      </c>
      <c r="N1168" s="8">
        <f>Data!I1168*$I$3023/I1168</f>
        <v>-2.6851301179980063E-3</v>
      </c>
      <c r="O1168" s="8">
        <f>Data!J1168*$K$3023/K1168</f>
        <v>2.1295752474555017E-3</v>
      </c>
      <c r="P1168" s="8">
        <f t="shared" si="132"/>
        <v>-5.5555487054250461E-4</v>
      </c>
    </row>
    <row r="1169" spans="1:16" x14ac:dyDescent="0.2">
      <c r="A1169" s="3">
        <v>36802</v>
      </c>
      <c r="B1169" s="22">
        <f>'Parameters and Results'!$B$10*'Volatility and Adjustment a)'!B1168 + (1-'Parameters and Results'!$B$10)*Data!F1169^2</f>
        <v>7.7305943122778448E-5</v>
      </c>
      <c r="C1169" s="8">
        <f t="shared" si="126"/>
        <v>0.13901973162358863</v>
      </c>
      <c r="D1169" s="22">
        <f>'Parameters and Results'!$B$10*'Volatility and Adjustment a)'!D1168 + (1-'Parameters and Results'!$B$10)*Data!G1169^2</f>
        <v>7.9977826781134153E-5</v>
      </c>
      <c r="E1169" s="8">
        <f t="shared" si="127"/>
        <v>0.1414017563373367</v>
      </c>
      <c r="F1169" s="22">
        <f>'Parameters and Results'!$B$10*'Volatility and Adjustment a)'!F1168 + (1-'Parameters and Results'!$B$10)*Data!H1169^2</f>
        <v>4.9644710954575188E-5</v>
      </c>
      <c r="G1169" s="8">
        <f t="shared" si="128"/>
        <v>0.1114054654792295</v>
      </c>
      <c r="H1169" s="22">
        <f>'Parameters and Results'!$B$10*H1168 + (1-'Parameters and Results'!$B$10)*Data!I1169^2</f>
        <v>9.1750465716241918E-5</v>
      </c>
      <c r="I1169" s="8">
        <f t="shared" si="129"/>
        <v>0.15145169668597469</v>
      </c>
      <c r="J1169" s="22">
        <f>'Parameters and Results'!$B$10*J1168 + (1-'Parameters and Results'!$B$10)*Data!J1169^2</f>
        <v>4.4680239859117678E-6</v>
      </c>
      <c r="K1169" s="8">
        <f t="shared" si="130"/>
        <v>3.3421639643768854E-2</v>
      </c>
      <c r="L1169" s="22">
        <f>'Parameters and Results'!$B$10*L1168 + (1-'Parameters and Results'!$B$10)*Data!K1169^2</f>
        <v>9.7816707082732873E-5</v>
      </c>
      <c r="M1169" s="8">
        <f t="shared" si="131"/>
        <v>0.15637831298067906</v>
      </c>
      <c r="N1169" s="8">
        <f>Data!I1169*$I$3023/I1169</f>
        <v>8.8776750442370947E-3</v>
      </c>
      <c r="O1169" s="8">
        <f>Data!J1169*$K$3023/K1169</f>
        <v>2.0979686193696142E-3</v>
      </c>
      <c r="P1169" s="8">
        <f t="shared" si="132"/>
        <v>1.0975643663606708E-2</v>
      </c>
    </row>
    <row r="1170" spans="1:16" x14ac:dyDescent="0.2">
      <c r="A1170" s="3">
        <v>36803</v>
      </c>
      <c r="B1170" s="22">
        <f>'Parameters and Results'!$B$10*'Volatility and Adjustment a)'!B1169 + (1-'Parameters and Results'!$B$10)*Data!F1170^2</f>
        <v>7.2819859399344801E-5</v>
      </c>
      <c r="C1170" s="8">
        <f t="shared" si="126"/>
        <v>0.13492577533531613</v>
      </c>
      <c r="D1170" s="22">
        <f>'Parameters and Results'!$B$10*'Volatility and Adjustment a)'!D1169 + (1-'Parameters and Results'!$B$10)*Data!G1170^2</f>
        <v>7.6990870995650285E-5</v>
      </c>
      <c r="E1170" s="8">
        <f t="shared" si="127"/>
        <v>0.13873614434930998</v>
      </c>
      <c r="F1170" s="22">
        <f>'Parameters and Results'!$B$10*'Volatility and Adjustment a)'!F1169 + (1-'Parameters and Results'!$B$10)*Data!H1170^2</f>
        <v>4.667989378398319E-5</v>
      </c>
      <c r="G1170" s="8">
        <f t="shared" si="128"/>
        <v>0.10802765130278358</v>
      </c>
      <c r="H1170" s="22">
        <f>'Parameters and Results'!$B$10*H1169 + (1-'Parameters and Results'!$B$10)*Data!I1170^2</f>
        <v>8.6393967618980435E-5</v>
      </c>
      <c r="I1170" s="8">
        <f t="shared" si="129"/>
        <v>0.14696425383318595</v>
      </c>
      <c r="J1170" s="22">
        <f>'Parameters and Results'!$B$10*J1169 + (1-'Parameters and Results'!$B$10)*Data!J1170^2</f>
        <v>4.2011904405584875E-6</v>
      </c>
      <c r="K1170" s="8">
        <f t="shared" si="130"/>
        <v>3.2408295390835076E-2</v>
      </c>
      <c r="L1170" s="22">
        <f>'Parameters and Results'!$B$10*L1169 + (1-'Parameters and Results'!$B$10)*Data!K1170^2</f>
        <v>9.2124711020002276E-5</v>
      </c>
      <c r="M1170" s="8">
        <f t="shared" si="131"/>
        <v>0.15176026408451115</v>
      </c>
      <c r="N1170" s="8">
        <f>Data!I1170*$I$3023/I1170</f>
        <v>3.0643963288726189E-3</v>
      </c>
      <c r="O1170" s="8">
        <f>Data!J1170*$K$3023/K1170</f>
        <v>1.3823407922375182E-4</v>
      </c>
      <c r="P1170" s="8">
        <f t="shared" si="132"/>
        <v>3.2026304080963706E-3</v>
      </c>
    </row>
    <row r="1171" spans="1:16" x14ac:dyDescent="0.2">
      <c r="A1171" s="3">
        <v>36804</v>
      </c>
      <c r="B1171" s="22">
        <f>'Parameters and Results'!$B$10*'Volatility and Adjustment a)'!B1170 + (1-'Parameters and Results'!$B$10)*Data!F1171^2</f>
        <v>7.174293079010476E-5</v>
      </c>
      <c r="C1171" s="8">
        <f t="shared" si="126"/>
        <v>0.13392435438532527</v>
      </c>
      <c r="D1171" s="22">
        <f>'Parameters and Results'!$B$10*'Volatility and Adjustment a)'!D1170 + (1-'Parameters and Results'!$B$10)*Data!G1171^2</f>
        <v>9.1419716672178634E-5</v>
      </c>
      <c r="E1171" s="8">
        <f t="shared" si="127"/>
        <v>0.15117846793788015</v>
      </c>
      <c r="F1171" s="22">
        <f>'Parameters and Results'!$B$10*'Volatility and Adjustment a)'!F1170 + (1-'Parameters and Results'!$B$10)*Data!H1171^2</f>
        <v>4.4770345248378958E-5</v>
      </c>
      <c r="G1171" s="8">
        <f t="shared" si="128"/>
        <v>0.1057950202613277</v>
      </c>
      <c r="H1171" s="22">
        <f>'Parameters and Results'!$B$10*H1170 + (1-'Parameters and Results'!$B$10)*Data!I1171^2</f>
        <v>8.1801910868107785E-5</v>
      </c>
      <c r="I1171" s="8">
        <f t="shared" si="129"/>
        <v>0.14300516674941136</v>
      </c>
      <c r="J1171" s="22">
        <f>'Parameters and Results'!$B$10*J1170 + (1-'Parameters and Results'!$B$10)*Data!J1171^2</f>
        <v>4.0293310723541061E-6</v>
      </c>
      <c r="K1171" s="8">
        <f t="shared" si="130"/>
        <v>3.1738506078398308E-2</v>
      </c>
      <c r="L1171" s="22">
        <f>'Parameters and Results'!$B$10*L1170 + (1-'Parameters and Results'!$B$10)*Data!K1171^2</f>
        <v>8.6833352334033124E-5</v>
      </c>
      <c r="M1171" s="8">
        <f t="shared" si="131"/>
        <v>0.14733749720796901</v>
      </c>
      <c r="N1171" s="8">
        <f>Data!I1171*$I$3023/I1171</f>
        <v>-6.2849998940016387E-3</v>
      </c>
      <c r="O1171" s="8">
        <f>Data!J1171*$K$3023/K1171</f>
        <v>1.1316596948703814E-3</v>
      </c>
      <c r="P1171" s="8">
        <f t="shared" si="132"/>
        <v>-5.1533401991312577E-3</v>
      </c>
    </row>
    <row r="1172" spans="1:16" x14ac:dyDescent="0.2">
      <c r="A1172" s="3">
        <v>36805</v>
      </c>
      <c r="B1172" s="22">
        <f>'Parameters and Results'!$B$10*'Volatility and Adjustment a)'!B1171 + (1-'Parameters and Results'!$B$10)*Data!F1172^2</f>
        <v>6.7562860180456623E-5</v>
      </c>
      <c r="C1172" s="8">
        <f t="shared" si="126"/>
        <v>0.12996428372870047</v>
      </c>
      <c r="D1172" s="22">
        <f>'Parameters and Results'!$B$10*'Volatility and Adjustment a)'!D1171 + (1-'Parameters and Results'!$B$10)*Data!G1172^2</f>
        <v>8.7405841767966509E-5</v>
      </c>
      <c r="E1172" s="8">
        <f t="shared" si="127"/>
        <v>0.14782239492712743</v>
      </c>
      <c r="F1172" s="22">
        <f>'Parameters and Results'!$B$10*'Volatility and Adjustment a)'!F1171 + (1-'Parameters and Results'!$B$10)*Data!H1172^2</f>
        <v>4.3014707188312222E-5</v>
      </c>
      <c r="G1172" s="8">
        <f t="shared" si="128"/>
        <v>0.10369993634076183</v>
      </c>
      <c r="H1172" s="22">
        <f>'Parameters and Results'!$B$10*H1171 + (1-'Parameters and Results'!$B$10)*Data!I1172^2</f>
        <v>7.7013692252543309E-5</v>
      </c>
      <c r="I1172" s="8">
        <f t="shared" si="129"/>
        <v>0.13875670457003447</v>
      </c>
      <c r="J1172" s="22">
        <f>'Parameters and Results'!$B$10*J1171 + (1-'Parameters and Results'!$B$10)*Data!J1172^2</f>
        <v>3.8713236469481002E-6</v>
      </c>
      <c r="K1172" s="8">
        <f t="shared" si="130"/>
        <v>3.1109980902228548E-2</v>
      </c>
      <c r="L1172" s="22">
        <f>'Parameters and Results'!$B$10*L1171 + (1-'Parameters and Results'!$B$10)*Data!K1172^2</f>
        <v>8.1626584246115863E-5</v>
      </c>
      <c r="M1172" s="8">
        <f t="shared" si="131"/>
        <v>0.14285183254522488</v>
      </c>
      <c r="N1172" s="8">
        <f>Data!I1172*$I$3023/I1172</f>
        <v>-2.9160718385256501E-3</v>
      </c>
      <c r="O1172" s="8">
        <f>Data!J1172*$K$3023/K1172</f>
        <v>1.1797269098189737E-3</v>
      </c>
      <c r="P1172" s="8">
        <f t="shared" si="132"/>
        <v>-1.7363449287066764E-3</v>
      </c>
    </row>
    <row r="1173" spans="1:16" x14ac:dyDescent="0.2">
      <c r="A1173" s="3">
        <v>36809</v>
      </c>
      <c r="B1173" s="22">
        <f>'Parameters and Results'!$B$10*'Volatility and Adjustment a)'!B1172 + (1-'Parameters and Results'!$B$10)*Data!F1173^2</f>
        <v>9.4450050661263967E-5</v>
      </c>
      <c r="C1173" s="8">
        <f t="shared" si="126"/>
        <v>0.15366363481746745</v>
      </c>
      <c r="D1173" s="22">
        <f>'Parameters and Results'!$B$10*'Volatility and Adjustment a)'!D1172 + (1-'Parameters and Results'!$B$10)*Data!G1173^2</f>
        <v>8.9112829356739192E-5</v>
      </c>
      <c r="E1173" s="8">
        <f t="shared" si="127"/>
        <v>0.14925886016978959</v>
      </c>
      <c r="F1173" s="22">
        <f>'Parameters and Results'!$B$10*'Volatility and Adjustment a)'!F1172 + (1-'Parameters and Results'!$B$10)*Data!H1173^2</f>
        <v>4.087001318437754E-5</v>
      </c>
      <c r="G1173" s="8">
        <f t="shared" si="128"/>
        <v>0.10108166646872412</v>
      </c>
      <c r="H1173" s="22">
        <f>'Parameters and Results'!$B$10*H1172 + (1-'Parameters and Results'!$B$10)*Data!I1173^2</f>
        <v>1.1196808776711727E-4</v>
      </c>
      <c r="I1173" s="8">
        <f t="shared" si="129"/>
        <v>0.16730816459987635</v>
      </c>
      <c r="J1173" s="22">
        <f>'Parameters and Results'!$B$10*J1172 + (1-'Parameters and Results'!$B$10)*Data!J1173^2</f>
        <v>3.6783011865939787E-6</v>
      </c>
      <c r="K1173" s="8">
        <f t="shared" si="130"/>
        <v>3.0324499940617235E-2</v>
      </c>
      <c r="L1173" s="22">
        <f>'Parameters and Results'!$B$10*L1172 + (1-'Parameters and Results'!$B$10)*Data!K1173^2</f>
        <v>1.1883633515924739E-4</v>
      </c>
      <c r="M1173" s="8">
        <f t="shared" si="131"/>
        <v>0.17236323212858318</v>
      </c>
      <c r="N1173" s="8">
        <f>Data!I1173*$I$3023/I1173</f>
        <v>-4.3938406270070278E-2</v>
      </c>
      <c r="O1173" s="8">
        <f>Data!J1173*$K$3023/K1173</f>
        <v>-8.2860428566542668E-4</v>
      </c>
      <c r="P1173" s="8">
        <f t="shared" si="132"/>
        <v>-4.4767010555735703E-2</v>
      </c>
    </row>
    <row r="1174" spans="1:16" x14ac:dyDescent="0.2">
      <c r="A1174" s="3">
        <v>36810</v>
      </c>
      <c r="B1174" s="22">
        <f>'Parameters and Results'!$B$10*'Volatility and Adjustment a)'!B1173 + (1-'Parameters and Results'!$B$10)*Data!F1174^2</f>
        <v>1.1535286517530748E-4</v>
      </c>
      <c r="C1174" s="8">
        <f t="shared" si="126"/>
        <v>0.16981818599262821</v>
      </c>
      <c r="D1174" s="22">
        <f>'Parameters and Results'!$B$10*'Volatility and Adjustment a)'!D1173 + (1-'Parameters and Results'!$B$10)*Data!G1174^2</f>
        <v>9.9714391673087248E-5</v>
      </c>
      <c r="E1174" s="8">
        <f t="shared" si="127"/>
        <v>0.15788792834878737</v>
      </c>
      <c r="F1174" s="22">
        <f>'Parameters and Results'!$B$10*'Volatility and Adjustment a)'!F1173 + (1-'Parameters and Results'!$B$10)*Data!H1174^2</f>
        <v>4.3658521053752636E-5</v>
      </c>
      <c r="G1174" s="8">
        <f t="shared" si="128"/>
        <v>0.10447310784808768</v>
      </c>
      <c r="H1174" s="22">
        <f>'Parameters and Results'!$B$10*H1173 + (1-'Parameters and Results'!$B$10)*Data!I1174^2</f>
        <v>1.4969592472204832E-4</v>
      </c>
      <c r="I1174" s="8">
        <f t="shared" si="129"/>
        <v>0.1934527879884704</v>
      </c>
      <c r="J1174" s="22">
        <f>'Parameters and Results'!$B$10*J1173 + (1-'Parameters and Results'!$B$10)*Data!J1174^2</f>
        <v>3.9292668948377378E-6</v>
      </c>
      <c r="K1174" s="8">
        <f t="shared" si="130"/>
        <v>3.1341932354426304E-2</v>
      </c>
      <c r="L1174" s="22">
        <f>'Parameters and Results'!$B$10*L1173 + (1-'Parameters and Results'!$B$10)*Data!K1174^2</f>
        <v>1.6578093093681979E-4</v>
      </c>
      <c r="M1174" s="8">
        <f t="shared" si="131"/>
        <v>0.20358102252961827</v>
      </c>
      <c r="N1174" s="8">
        <f>Data!I1174*$I$3023/I1174</f>
        <v>-4.0270845730388603E-2</v>
      </c>
      <c r="O1174" s="8">
        <f>Data!J1174*$K$3023/K1174</f>
        <v>-2.7789004771611838E-3</v>
      </c>
      <c r="P1174" s="8">
        <f t="shared" si="132"/>
        <v>-4.304974620754979E-2</v>
      </c>
    </row>
    <row r="1175" spans="1:16" x14ac:dyDescent="0.2">
      <c r="A1175" s="3">
        <v>36811</v>
      </c>
      <c r="B1175" s="22">
        <f>'Parameters and Results'!$B$10*'Volatility and Adjustment a)'!B1174 + (1-'Parameters and Results'!$B$10)*Data!F1175^2</f>
        <v>1.0875876799147055E-4</v>
      </c>
      <c r="C1175" s="8">
        <f t="shared" si="126"/>
        <v>0.16489297134161796</v>
      </c>
      <c r="D1175" s="22">
        <f>'Parameters and Results'!$B$10*'Volatility and Adjustment a)'!D1174 + (1-'Parameters and Results'!$B$10)*Data!G1175^2</f>
        <v>1.3379542140979327E-4</v>
      </c>
      <c r="E1175" s="8">
        <f t="shared" si="127"/>
        <v>0.18289028227997331</v>
      </c>
      <c r="F1175" s="22">
        <f>'Parameters and Results'!$B$10*'Volatility and Adjustment a)'!F1174 + (1-'Parameters and Results'!$B$10)*Data!H1175^2</f>
        <v>4.4722395480417278E-5</v>
      </c>
      <c r="G1175" s="8">
        <f t="shared" si="128"/>
        <v>0.10573835099009403</v>
      </c>
      <c r="H1175" s="22">
        <f>'Parameters and Results'!$B$10*H1174 + (1-'Parameters and Results'!$B$10)*Data!I1175^2</f>
        <v>1.4922638406328147E-4</v>
      </c>
      <c r="I1175" s="8">
        <f t="shared" si="129"/>
        <v>0.1931491548410719</v>
      </c>
      <c r="J1175" s="22">
        <f>'Parameters and Results'!$B$10*J1174 + (1-'Parameters and Results'!$B$10)*Data!J1175^2</f>
        <v>4.025015593237556E-6</v>
      </c>
      <c r="K1175" s="8">
        <f t="shared" si="130"/>
        <v>3.1721505297028212E-2</v>
      </c>
      <c r="L1175" s="22">
        <f>'Parameters and Results'!$B$10*L1174 + (1-'Parameters and Results'!$B$10)*Data!K1175^2</f>
        <v>1.6803746086536139E-4</v>
      </c>
      <c r="M1175" s="8">
        <f t="shared" si="131"/>
        <v>0.20496186283389489</v>
      </c>
      <c r="N1175" s="8">
        <f>Data!I1175*$I$3023/I1175</f>
        <v>-1.7651363475732738E-2</v>
      </c>
      <c r="O1175" s="8">
        <f>Data!J1175*$K$3023/K1175</f>
        <v>-2.3018316855146835E-3</v>
      </c>
      <c r="P1175" s="8">
        <f t="shared" si="132"/>
        <v>-1.9953195161247422E-2</v>
      </c>
    </row>
    <row r="1176" spans="1:16" x14ac:dyDescent="0.2">
      <c r="A1176" s="3">
        <v>36812</v>
      </c>
      <c r="B1176" s="22">
        <f>'Parameters and Results'!$B$10*'Volatility and Adjustment a)'!B1175 + (1-'Parameters and Results'!$B$10)*Data!F1176^2</f>
        <v>1.117464908354272E-4</v>
      </c>
      <c r="C1176" s="8">
        <f t="shared" si="126"/>
        <v>0.1671425221445961</v>
      </c>
      <c r="D1176" s="22">
        <f>'Parameters and Results'!$B$10*'Volatility and Adjustment a)'!D1175 + (1-'Parameters and Results'!$B$10)*Data!G1176^2</f>
        <v>1.9046143607581164E-4</v>
      </c>
      <c r="E1176" s="8">
        <f t="shared" si="127"/>
        <v>0.21820943842774745</v>
      </c>
      <c r="F1176" s="22">
        <f>'Parameters and Results'!$B$10*'Volatility and Adjustment a)'!F1175 + (1-'Parameters and Results'!$B$10)*Data!H1176^2</f>
        <v>4.7351472577917142E-5</v>
      </c>
      <c r="G1176" s="8">
        <f t="shared" si="128"/>
        <v>0.10880196755794118</v>
      </c>
      <c r="H1176" s="22">
        <f>'Parameters and Results'!$B$10*H1175 + (1-'Parameters and Results'!$B$10)*Data!I1176^2</f>
        <v>1.8986484226524533E-4</v>
      </c>
      <c r="I1176" s="8">
        <f t="shared" si="129"/>
        <v>0.21786741510907806</v>
      </c>
      <c r="J1176" s="22">
        <f>'Parameters and Results'!$B$10*J1175 + (1-'Parameters and Results'!$B$10)*Data!J1176^2</f>
        <v>4.2616325320125444E-6</v>
      </c>
      <c r="K1176" s="8">
        <f t="shared" si="130"/>
        <v>3.2640590267382363E-2</v>
      </c>
      <c r="L1176" s="22">
        <f>'Parameters and Results'!$B$10*L1175 + (1-'Parameters and Results'!$B$10)*Data!K1176^2</f>
        <v>2.1776412817732198E-4</v>
      </c>
      <c r="M1176" s="8">
        <f t="shared" si="131"/>
        <v>0.23332602093279373</v>
      </c>
      <c r="N1176" s="8">
        <f>Data!I1176*$I$3023/I1176</f>
        <v>3.7771435803010497E-2</v>
      </c>
      <c r="O1176" s="8">
        <f>Data!J1176*$K$3023/K1176</f>
        <v>2.6865317968557648E-3</v>
      </c>
      <c r="P1176" s="8">
        <f t="shared" si="132"/>
        <v>4.0457967599866265E-2</v>
      </c>
    </row>
    <row r="1177" spans="1:16" x14ac:dyDescent="0.2">
      <c r="A1177" s="3">
        <v>36815</v>
      </c>
      <c r="B1177" s="22">
        <f>'Parameters and Results'!$B$10*'Volatility and Adjustment a)'!B1176 + (1-'Parameters and Results'!$B$10)*Data!F1177^2</f>
        <v>1.1394391311697831E-4</v>
      </c>
      <c r="C1177" s="8">
        <f t="shared" si="126"/>
        <v>0.16877789629938092</v>
      </c>
      <c r="D1177" s="22">
        <f>'Parameters and Results'!$B$10*'Volatility and Adjustment a)'!D1176 + (1-'Parameters and Results'!$B$10)*Data!G1177^2</f>
        <v>1.7904018201666625E-4</v>
      </c>
      <c r="E1177" s="8">
        <f t="shared" si="127"/>
        <v>0.21156570020720883</v>
      </c>
      <c r="F1177" s="22">
        <f>'Parameters and Results'!$B$10*'Volatility and Adjustment a)'!F1176 + (1-'Parameters and Results'!$B$10)*Data!H1177^2</f>
        <v>5.0244187342596123E-5</v>
      </c>
      <c r="G1177" s="8">
        <f t="shared" si="128"/>
        <v>0.11207607610747723</v>
      </c>
      <c r="H1177" s="22">
        <f>'Parameters and Results'!$B$10*H1176 + (1-'Parameters and Results'!$B$10)*Data!I1177^2</f>
        <v>1.8551671275188376E-4</v>
      </c>
      <c r="I1177" s="8">
        <f t="shared" si="129"/>
        <v>0.21535825544420381</v>
      </c>
      <c r="J1177" s="22">
        <f>'Parameters and Results'!$B$10*J1176 + (1-'Parameters and Results'!$B$10)*Data!J1177^2</f>
        <v>4.5219768608336536E-6</v>
      </c>
      <c r="K1177" s="8">
        <f t="shared" si="130"/>
        <v>3.3622822832243181E-2</v>
      </c>
      <c r="L1177" s="22">
        <f>'Parameters and Results'!$B$10*L1176 + (1-'Parameters and Results'!$B$10)*Data!K1177^2</f>
        <v>2.1607115525696015E-4</v>
      </c>
      <c r="M1177" s="8">
        <f t="shared" si="131"/>
        <v>0.23241727305482274</v>
      </c>
      <c r="N1177" s="8">
        <f>Data!I1177*$I$3023/I1177</f>
        <v>1.4400930831740945E-2</v>
      </c>
      <c r="O1177" s="8">
        <f>Data!J1177*$K$3023/K1177</f>
        <v>2.7095113198428084E-3</v>
      </c>
      <c r="P1177" s="8">
        <f t="shared" si="132"/>
        <v>1.7110442151583753E-2</v>
      </c>
    </row>
    <row r="1178" spans="1:16" x14ac:dyDescent="0.2">
      <c r="A1178" s="3">
        <v>36816</v>
      </c>
      <c r="B1178" s="22">
        <f>'Parameters and Results'!$B$10*'Volatility and Adjustment a)'!B1177 + (1-'Parameters and Results'!$B$10)*Data!F1178^2</f>
        <v>1.1758057479167709E-4</v>
      </c>
      <c r="C1178" s="8">
        <f t="shared" si="126"/>
        <v>0.17145012014553759</v>
      </c>
      <c r="D1178" s="22">
        <f>'Parameters and Results'!$B$10*'Volatility and Adjustment a)'!D1177 + (1-'Parameters and Results'!$B$10)*Data!G1178^2</f>
        <v>1.8794342423173943E-4</v>
      </c>
      <c r="E1178" s="8">
        <f t="shared" si="127"/>
        <v>0.21676221086235226</v>
      </c>
      <c r="F1178" s="22">
        <f>'Parameters and Results'!$B$10*'Volatility and Adjustment a)'!F1177 + (1-'Parameters and Results'!$B$10)*Data!H1178^2</f>
        <v>4.7471518110106596E-5</v>
      </c>
      <c r="G1178" s="8">
        <f t="shared" si="128"/>
        <v>0.10893979772115721</v>
      </c>
      <c r="H1178" s="22">
        <f>'Parameters and Results'!$B$10*H1177 + (1-'Parameters and Results'!$B$10)*Data!I1178^2</f>
        <v>2.0168822542660159E-4</v>
      </c>
      <c r="I1178" s="8">
        <f t="shared" si="129"/>
        <v>0.22454856124377728</v>
      </c>
      <c r="J1178" s="22">
        <f>'Parameters and Results'!$B$10*J1177 + (1-'Parameters and Results'!$B$10)*Data!J1178^2</f>
        <v>4.2724366299095962E-6</v>
      </c>
      <c r="K1178" s="8">
        <f t="shared" si="130"/>
        <v>3.2681939316347171E-2</v>
      </c>
      <c r="L1178" s="22">
        <f>'Parameters and Results'!$B$10*L1177 + (1-'Parameters and Results'!$B$10)*Data!K1178^2</f>
        <v>2.2888896761583013E-4</v>
      </c>
      <c r="M1178" s="8">
        <f t="shared" si="131"/>
        <v>0.23921170937886282</v>
      </c>
      <c r="N1178" s="8">
        <f>Data!I1178*$I$3023/I1178</f>
        <v>-2.7191980264116379E-2</v>
      </c>
      <c r="O1178" s="8">
        <f>Data!J1178*$K$3023/K1178</f>
        <v>5.7264763649171916E-4</v>
      </c>
      <c r="P1178" s="8">
        <f t="shared" si="132"/>
        <v>-2.661933262762466E-2</v>
      </c>
    </row>
    <row r="1179" spans="1:16" x14ac:dyDescent="0.2">
      <c r="A1179" s="3">
        <v>36817</v>
      </c>
      <c r="B1179" s="22">
        <f>'Parameters and Results'!$B$10*'Volatility and Adjustment a)'!B1178 + (1-'Parameters and Results'!$B$10)*Data!F1179^2</f>
        <v>1.1528467766638773E-4</v>
      </c>
      <c r="C1179" s="8">
        <f t="shared" si="126"/>
        <v>0.16976798701933452</v>
      </c>
      <c r="D1179" s="22">
        <f>'Parameters and Results'!$B$10*'Volatility and Adjustment a)'!D1178 + (1-'Parameters and Results'!$B$10)*Data!G1179^2</f>
        <v>1.7870228287557354E-4</v>
      </c>
      <c r="E1179" s="8">
        <f t="shared" si="127"/>
        <v>0.21136596395563167</v>
      </c>
      <c r="F1179" s="22">
        <f>'Parameters and Results'!$B$10*'Volatility and Adjustment a)'!F1178 + (1-'Parameters and Results'!$B$10)*Data!H1179^2</f>
        <v>4.5038452366167554E-5</v>
      </c>
      <c r="G1179" s="8">
        <f t="shared" si="128"/>
        <v>0.10611132404951834</v>
      </c>
      <c r="H1179" s="22">
        <f>'Parameters and Results'!$B$10*H1178 + (1-'Parameters and Results'!$B$10)*Data!I1179^2</f>
        <v>1.9676519380448435E-4</v>
      </c>
      <c r="I1179" s="8">
        <f t="shared" si="129"/>
        <v>0.22179111445484259</v>
      </c>
      <c r="J1179" s="22">
        <f>'Parameters and Results'!$B$10*J1178 + (1-'Parameters and Results'!$B$10)*Data!J1179^2</f>
        <v>4.0534607129550822E-6</v>
      </c>
      <c r="K1179" s="8">
        <f t="shared" si="130"/>
        <v>3.1833397214855508E-2</v>
      </c>
      <c r="L1179" s="22">
        <f>'Parameters and Results'!$B$10*L1178 + (1-'Parameters and Results'!$B$10)*Data!K1179^2</f>
        <v>2.2340712594911915E-4</v>
      </c>
      <c r="M1179" s="8">
        <f t="shared" si="131"/>
        <v>0.23632981506208603</v>
      </c>
      <c r="N1179" s="8">
        <f>Data!I1179*$I$3023/I1179</f>
        <v>-1.4116118295128729E-2</v>
      </c>
      <c r="O1179" s="8">
        <f>Data!J1179*$K$3023/K1179</f>
        <v>-7.7012760594960018E-4</v>
      </c>
      <c r="P1179" s="8">
        <f t="shared" si="132"/>
        <v>-1.4886245901078329E-2</v>
      </c>
    </row>
    <row r="1180" spans="1:16" x14ac:dyDescent="0.2">
      <c r="A1180" s="3">
        <v>36818</v>
      </c>
      <c r="B1180" s="22">
        <f>'Parameters and Results'!$B$10*'Volatility and Adjustment a)'!B1179 + (1-'Parameters and Results'!$B$10)*Data!F1180^2</f>
        <v>1.1621134779343107E-4</v>
      </c>
      <c r="C1180" s="8">
        <f t="shared" si="126"/>
        <v>0.17044892768321473</v>
      </c>
      <c r="D1180" s="22">
        <f>'Parameters and Results'!$B$10*'Volatility and Adjustment a)'!D1179 + (1-'Parameters and Results'!$B$10)*Data!G1180^2</f>
        <v>2.3796725957025224E-4</v>
      </c>
      <c r="E1180" s="8">
        <f t="shared" si="127"/>
        <v>0.24390943994147307</v>
      </c>
      <c r="F1180" s="22">
        <f>'Parameters and Results'!$B$10*'Volatility and Adjustment a)'!F1179 + (1-'Parameters and Results'!$B$10)*Data!H1180^2</f>
        <v>4.28435278839878E-5</v>
      </c>
      <c r="G1180" s="8">
        <f t="shared" si="128"/>
        <v>0.10349339095322439</v>
      </c>
      <c r="H1180" s="22">
        <f>'Parameters and Results'!$B$10*H1179 + (1-'Parameters and Results'!$B$10)*Data!I1180^2</f>
        <v>2.3351417720634458E-4</v>
      </c>
      <c r="I1180" s="8">
        <f t="shared" si="129"/>
        <v>0.24161652323793201</v>
      </c>
      <c r="J1180" s="22">
        <f>'Parameters and Results'!$B$10*J1179 + (1-'Parameters and Results'!$B$10)*Data!J1180^2</f>
        <v>3.8559175095589042E-6</v>
      </c>
      <c r="K1180" s="8">
        <f t="shared" si="130"/>
        <v>3.1048017285967327E-2</v>
      </c>
      <c r="L1180" s="22">
        <f>'Parameters and Results'!$B$10*L1179 + (1-'Parameters and Results'!$B$10)*Data!K1180^2</f>
        <v>2.6158133244823012E-4</v>
      </c>
      <c r="M1180" s="8">
        <f t="shared" si="131"/>
        <v>0.25572511240012691</v>
      </c>
      <c r="N1180" s="8">
        <f>Data!I1180*$I$3023/I1180</f>
        <v>3.370075740392163E-2</v>
      </c>
      <c r="O1180" s="8">
        <f>Data!J1180*$K$3023/K1180</f>
        <v>8.7284613368550801E-4</v>
      </c>
      <c r="P1180" s="8">
        <f t="shared" si="132"/>
        <v>3.4573603537607141E-2</v>
      </c>
    </row>
    <row r="1181" spans="1:16" x14ac:dyDescent="0.2">
      <c r="A1181" s="3">
        <v>36819</v>
      </c>
      <c r="B1181" s="22">
        <f>'Parameters and Results'!$B$10*'Volatility and Adjustment a)'!B1180 + (1-'Parameters and Results'!$B$10)*Data!F1181^2</f>
        <v>1.1430337843549759E-4</v>
      </c>
      <c r="C1181" s="8">
        <f t="shared" si="126"/>
        <v>0.16904391325591819</v>
      </c>
      <c r="D1181" s="22">
        <f>'Parameters and Results'!$B$10*'Volatility and Adjustment a)'!D1180 + (1-'Parameters and Results'!$B$10)*Data!G1181^2</f>
        <v>2.257536165067544E-4</v>
      </c>
      <c r="E1181" s="8">
        <f t="shared" si="127"/>
        <v>0.2375676832540331</v>
      </c>
      <c r="F1181" s="22">
        <f>'Parameters and Results'!$B$10*'Volatility and Adjustment a)'!F1180 + (1-'Parameters and Results'!$B$10)*Data!H1181^2</f>
        <v>4.0467570781128414E-5</v>
      </c>
      <c r="G1181" s="8">
        <f t="shared" si="128"/>
        <v>0.10058276539885998</v>
      </c>
      <c r="H1181" s="22">
        <f>'Parameters and Results'!$B$10*H1180 + (1-'Parameters and Results'!$B$10)*Data!I1181^2</f>
        <v>2.2703863510139494E-4</v>
      </c>
      <c r="I1181" s="8">
        <f t="shared" si="129"/>
        <v>0.23824285671421239</v>
      </c>
      <c r="J1181" s="22">
        <f>'Parameters and Results'!$B$10*J1180 + (1-'Parameters and Results'!$B$10)*Data!J1181^2</f>
        <v>3.6420813703015592E-6</v>
      </c>
      <c r="K1181" s="8">
        <f t="shared" si="130"/>
        <v>3.0174829619657999E-2</v>
      </c>
      <c r="L1181" s="22">
        <f>'Parameters and Results'!$B$10*L1180 + (1-'Parameters and Results'!$B$10)*Data!K1181^2</f>
        <v>2.527126152255633E-4</v>
      </c>
      <c r="M1181" s="8">
        <f t="shared" si="131"/>
        <v>0.25135264829794579</v>
      </c>
      <c r="N1181" s="8">
        <f>Data!I1181*$I$3023/I1181</f>
        <v>1.3464195652682559E-2</v>
      </c>
      <c r="O1181" s="8">
        <f>Data!J1181*$K$3023/K1181</f>
        <v>-5.5627716090733085E-4</v>
      </c>
      <c r="P1181" s="8">
        <f t="shared" si="132"/>
        <v>1.2907918491775229E-2</v>
      </c>
    </row>
    <row r="1182" spans="1:16" x14ac:dyDescent="0.2">
      <c r="A1182" s="3">
        <v>36822</v>
      </c>
      <c r="B1182" s="22">
        <f>'Parameters and Results'!$B$10*'Volatility and Adjustment a)'!B1181 + (1-'Parameters and Results'!$B$10)*Data!F1182^2</f>
        <v>1.098187413950419E-4</v>
      </c>
      <c r="C1182" s="8">
        <f t="shared" si="126"/>
        <v>0.16569455437267838</v>
      </c>
      <c r="D1182" s="22">
        <f>'Parameters and Results'!$B$10*'Volatility and Adjustment a)'!D1181 + (1-'Parameters and Results'!$B$10)*Data!G1182^2</f>
        <v>2.1224909585056579E-4</v>
      </c>
      <c r="E1182" s="8">
        <f t="shared" si="127"/>
        <v>0.23035249936269728</v>
      </c>
      <c r="F1182" s="22">
        <f>'Parameters and Results'!$B$10*'Volatility and Adjustment a)'!F1181 + (1-'Parameters and Results'!$B$10)*Data!H1182^2</f>
        <v>4.1008987453433682E-5</v>
      </c>
      <c r="G1182" s="8">
        <f t="shared" si="128"/>
        <v>0.10125337951573972</v>
      </c>
      <c r="H1182" s="22">
        <f>'Parameters and Results'!$B$10*H1181 + (1-'Parameters and Results'!$B$10)*Data!I1182^2</f>
        <v>2.1495174111143021E-4</v>
      </c>
      <c r="I1182" s="8">
        <f t="shared" si="129"/>
        <v>0.2318144414782167</v>
      </c>
      <c r="J1182" s="22">
        <f>'Parameters and Results'!$B$10*J1181 + (1-'Parameters and Results'!$B$10)*Data!J1182^2</f>
        <v>3.6908088708090334E-6</v>
      </c>
      <c r="K1182" s="8">
        <f t="shared" si="130"/>
        <v>3.0376013854721926E-2</v>
      </c>
      <c r="L1182" s="22">
        <f>'Parameters and Results'!$B$10*L1181 + (1-'Parameters and Results'!$B$10)*Data!K1182^2</f>
        <v>2.3807137010089003E-4</v>
      </c>
      <c r="M1182" s="8">
        <f t="shared" si="131"/>
        <v>0.24396278922250111</v>
      </c>
      <c r="N1182" s="8">
        <f>Data!I1182*$I$3023/I1182</f>
        <v>6.2463091237447439E-3</v>
      </c>
      <c r="O1182" s="8">
        <f>Data!J1182*$K$3023/K1182</f>
        <v>-2.1583034735504409E-3</v>
      </c>
      <c r="P1182" s="8">
        <f t="shared" si="132"/>
        <v>4.0880056501943034E-3</v>
      </c>
    </row>
    <row r="1183" spans="1:16" x14ac:dyDescent="0.2">
      <c r="A1183" s="3">
        <v>36823</v>
      </c>
      <c r="B1183" s="22">
        <f>'Parameters and Results'!$B$10*'Volatility and Adjustment a)'!B1182 + (1-'Parameters and Results'!$B$10)*Data!F1183^2</f>
        <v>1.253705986019832E-4</v>
      </c>
      <c r="C1183" s="8">
        <f t="shared" si="126"/>
        <v>0.17703855413580341</v>
      </c>
      <c r="D1183" s="22">
        <f>'Parameters and Results'!$B$10*'Volatility and Adjustment a)'!D1182 + (1-'Parameters and Results'!$B$10)*Data!G1183^2</f>
        <v>1.9968394410239685E-4</v>
      </c>
      <c r="E1183" s="8">
        <f t="shared" si="127"/>
        <v>0.22343004727565005</v>
      </c>
      <c r="F1183" s="22">
        <f>'Parameters and Results'!$B$10*'Volatility and Adjustment a)'!F1182 + (1-'Parameters and Results'!$B$10)*Data!H1183^2</f>
        <v>3.9572971304955974E-5</v>
      </c>
      <c r="G1183" s="8">
        <f t="shared" si="128"/>
        <v>9.946478183879455E-2</v>
      </c>
      <c r="H1183" s="22">
        <f>'Parameters and Results'!$B$10*H1182 + (1-'Parameters and Results'!$B$10)*Data!I1183^2</f>
        <v>2.2088811589907373E-4</v>
      </c>
      <c r="I1183" s="8">
        <f t="shared" si="129"/>
        <v>0.23499367858469816</v>
      </c>
      <c r="J1183" s="22">
        <f>'Parameters and Results'!$B$10*J1182 + (1-'Parameters and Results'!$B$10)*Data!J1183^2</f>
        <v>3.5615674174460397E-6</v>
      </c>
      <c r="K1183" s="8">
        <f t="shared" si="130"/>
        <v>2.9839434551638372E-2</v>
      </c>
      <c r="L1183" s="22">
        <f>'Parameters and Results'!$B$10*L1182 + (1-'Parameters and Results'!$B$10)*Data!K1183^2</f>
        <v>2.4534836153056552E-4</v>
      </c>
      <c r="M1183" s="8">
        <f t="shared" si="131"/>
        <v>0.2476632600581713</v>
      </c>
      <c r="N1183" s="8">
        <f>Data!I1183*$I$3023/I1183</f>
        <v>2.1580369761061848E-2</v>
      </c>
      <c r="O1183" s="8">
        <f>Data!J1183*$K$3023/K1183</f>
        <v>1.2905476422497373E-3</v>
      </c>
      <c r="P1183" s="8">
        <f t="shared" si="132"/>
        <v>2.2870917403311583E-2</v>
      </c>
    </row>
    <row r="1184" spans="1:16" x14ac:dyDescent="0.2">
      <c r="A1184" s="3">
        <v>36824</v>
      </c>
      <c r="B1184" s="22">
        <f>'Parameters and Results'!$B$10*'Volatility and Adjustment a)'!B1183 + (1-'Parameters and Results'!$B$10)*Data!F1184^2</f>
        <v>1.2514275107041473E-4</v>
      </c>
      <c r="C1184" s="8">
        <f t="shared" si="126"/>
        <v>0.17687760674433517</v>
      </c>
      <c r="D1184" s="22">
        <f>'Parameters and Results'!$B$10*'Volatility and Adjustment a)'!D1183 + (1-'Parameters and Results'!$B$10)*Data!G1184^2</f>
        <v>2.2241994058395438E-4</v>
      </c>
      <c r="E1184" s="8">
        <f t="shared" si="127"/>
        <v>0.23580709307819514</v>
      </c>
      <c r="F1184" s="22">
        <f>'Parameters and Results'!$B$10*'Volatility and Adjustment a)'!F1183 + (1-'Parameters and Results'!$B$10)*Data!H1184^2</f>
        <v>4.4138351854378705E-5</v>
      </c>
      <c r="G1184" s="8">
        <f t="shared" si="128"/>
        <v>0.10504564704734165</v>
      </c>
      <c r="H1184" s="22">
        <f>'Parameters and Results'!$B$10*H1183 + (1-'Parameters and Results'!$B$10)*Data!I1184^2</f>
        <v>2.3838134062775153E-4</v>
      </c>
      <c r="I1184" s="8">
        <f t="shared" si="129"/>
        <v>0.24412155815686964</v>
      </c>
      <c r="J1184" s="22">
        <f>'Parameters and Results'!$B$10*J1183 + (1-'Parameters and Results'!$B$10)*Data!J1184^2</f>
        <v>3.9724516668940851E-6</v>
      </c>
      <c r="K1184" s="8">
        <f t="shared" si="130"/>
        <v>3.1513694114202503E-2</v>
      </c>
      <c r="L1184" s="22">
        <f>'Parameters and Results'!$B$10*L1183 + (1-'Parameters and Results'!$B$10)*Data!K1184^2</f>
        <v>2.5323416647681174E-4</v>
      </c>
      <c r="M1184" s="8">
        <f t="shared" si="131"/>
        <v>0.25161188687977948</v>
      </c>
      <c r="N1184" s="8">
        <f>Data!I1184*$I$3023/I1184</f>
        <v>-2.6542484618963899E-2</v>
      </c>
      <c r="O1184" s="8">
        <f>Data!J1184*$K$3023/K1184</f>
        <v>3.1803625250114488E-3</v>
      </c>
      <c r="P1184" s="8">
        <f t="shared" si="132"/>
        <v>-2.3362122093952449E-2</v>
      </c>
    </row>
    <row r="1185" spans="1:16" x14ac:dyDescent="0.2">
      <c r="A1185" s="3">
        <v>36825</v>
      </c>
      <c r="B1185" s="22">
        <f>'Parameters and Results'!$B$10*'Volatility and Adjustment a)'!B1184 + (1-'Parameters and Results'!$B$10)*Data!F1185^2</f>
        <v>1.2404837119077828E-4</v>
      </c>
      <c r="C1185" s="8">
        <f t="shared" si="126"/>
        <v>0.1761025065059966</v>
      </c>
      <c r="D1185" s="22">
        <f>'Parameters and Results'!$B$10*'Volatility and Adjustment a)'!D1184 + (1-'Parameters and Results'!$B$10)*Data!G1185^2</f>
        <v>2.090815614367877E-4</v>
      </c>
      <c r="E1185" s="8">
        <f t="shared" si="127"/>
        <v>0.22862718639566232</v>
      </c>
      <c r="F1185" s="22">
        <f>'Parameters and Results'!$B$10*'Volatility and Adjustment a)'!F1184 + (1-'Parameters and Results'!$B$10)*Data!H1185^2</f>
        <v>4.1631587147362741E-5</v>
      </c>
      <c r="G1185" s="8">
        <f t="shared" si="128"/>
        <v>0.10201910010797333</v>
      </c>
      <c r="H1185" s="22">
        <f>'Parameters and Results'!$B$10*H1184 + (1-'Parameters and Results'!$B$10)*Data!I1185^2</f>
        <v>2.2918891839478241E-4</v>
      </c>
      <c r="I1185" s="8">
        <f t="shared" si="129"/>
        <v>0.23936839724302705</v>
      </c>
      <c r="J1185" s="22">
        <f>'Parameters and Results'!$B$10*J1184 + (1-'Parameters and Results'!$B$10)*Data!J1185^2</f>
        <v>3.7468428432626483E-6</v>
      </c>
      <c r="K1185" s="8">
        <f t="shared" si="130"/>
        <v>3.0605730032392007E-2</v>
      </c>
      <c r="L1185" s="22">
        <f>'Parameters and Results'!$B$10*L1184 + (1-'Parameters and Results'!$B$10)*Data!K1185^2</f>
        <v>2.4265302509346546E-4</v>
      </c>
      <c r="M1185" s="8">
        <f t="shared" si="131"/>
        <v>0.24629911951398925</v>
      </c>
      <c r="N1185" s="8">
        <f>Data!I1185*$I$3023/I1185</f>
        <v>-1.1036030472084851E-2</v>
      </c>
      <c r="O1185" s="8">
        <f>Data!J1185*$K$3023/K1185</f>
        <v>4.6766523802353776E-4</v>
      </c>
      <c r="P1185" s="8">
        <f t="shared" si="132"/>
        <v>-1.0568365234061313E-2</v>
      </c>
    </row>
    <row r="1186" spans="1:16" x14ac:dyDescent="0.2">
      <c r="A1186" s="3">
        <v>36826</v>
      </c>
      <c r="B1186" s="22">
        <f>'Parameters and Results'!$B$10*'Volatility and Adjustment a)'!B1185 + (1-'Parameters and Results'!$B$10)*Data!F1186^2</f>
        <v>1.2276883228982082E-4</v>
      </c>
      <c r="C1186" s="8">
        <f t="shared" si="126"/>
        <v>0.17519191782857793</v>
      </c>
      <c r="D1186" s="22">
        <f>'Parameters and Results'!$B$10*'Volatility and Adjustment a)'!D1185 + (1-'Parameters and Results'!$B$10)*Data!G1186^2</f>
        <v>2.0384296372405385E-4</v>
      </c>
      <c r="E1186" s="8">
        <f t="shared" si="127"/>
        <v>0.22574485803892291</v>
      </c>
      <c r="F1186" s="22">
        <f>'Parameters and Results'!$B$10*'Volatility and Adjustment a)'!F1185 + (1-'Parameters and Results'!$B$10)*Data!H1186^2</f>
        <v>5.1150712047493331E-5</v>
      </c>
      <c r="G1186" s="8">
        <f t="shared" si="128"/>
        <v>0.11308261586943119</v>
      </c>
      <c r="H1186" s="22">
        <f>'Parameters and Results'!$B$10*H1185 + (1-'Parameters and Results'!$B$10)*Data!I1186^2</f>
        <v>2.286283852735282E-4</v>
      </c>
      <c r="I1186" s="8">
        <f t="shared" si="129"/>
        <v>0.23907550338414441</v>
      </c>
      <c r="J1186" s="22">
        <f>'Parameters and Results'!$B$10*J1185 + (1-'Parameters and Results'!$B$10)*Data!J1186^2</f>
        <v>4.6035640842744023E-6</v>
      </c>
      <c r="K1186" s="8">
        <f t="shared" si="130"/>
        <v>3.3924784760829371E-2</v>
      </c>
      <c r="L1186" s="22">
        <f>'Parameters and Results'!$B$10*L1185 + (1-'Parameters and Results'!$B$10)*Data!K1186^2</f>
        <v>2.3481203362774101E-4</v>
      </c>
      <c r="M1186" s="8">
        <f t="shared" si="131"/>
        <v>0.24228703722431222</v>
      </c>
      <c r="N1186" s="8">
        <f>Data!I1186*$I$3023/I1186</f>
        <v>1.7752123229562093E-2</v>
      </c>
      <c r="O1186" s="8">
        <f>Data!J1186*$K$3023/K1186</f>
        <v>-3.8876310942361171E-3</v>
      </c>
      <c r="P1186" s="8">
        <f t="shared" si="132"/>
        <v>1.3864492135325975E-2</v>
      </c>
    </row>
    <row r="1187" spans="1:16" x14ac:dyDescent="0.2">
      <c r="A1187" s="3">
        <v>36829</v>
      </c>
      <c r="B1187" s="22">
        <f>'Parameters and Results'!$B$10*'Volatility and Adjustment a)'!B1186 + (1-'Parameters and Results'!$B$10)*Data!F1187^2</f>
        <v>1.161102345513723E-4</v>
      </c>
      <c r="C1187" s="8">
        <f t="shared" si="126"/>
        <v>0.17037475939188609</v>
      </c>
      <c r="D1187" s="22">
        <f>'Parameters and Results'!$B$10*'Volatility and Adjustment a)'!D1186 + (1-'Parameters and Results'!$B$10)*Data!G1187^2</f>
        <v>2.0293227360714694E-4</v>
      </c>
      <c r="E1187" s="8">
        <f t="shared" si="127"/>
        <v>0.2252400239783923</v>
      </c>
      <c r="F1187" s="22">
        <f>'Parameters and Results'!$B$10*'Volatility and Adjustment a)'!F1186 + (1-'Parameters and Results'!$B$10)*Data!H1187^2</f>
        <v>4.8129741683708542E-5</v>
      </c>
      <c r="G1187" s="8">
        <f t="shared" si="128"/>
        <v>0.10969245835939286</v>
      </c>
      <c r="H1187" s="22">
        <f>'Parameters and Results'!$B$10*H1186 + (1-'Parameters and Results'!$B$10)*Data!I1187^2</f>
        <v>2.2142766334246199E-4</v>
      </c>
      <c r="I1187" s="8">
        <f t="shared" si="129"/>
        <v>0.23528050458041674</v>
      </c>
      <c r="J1187" s="22">
        <f>'Parameters and Results'!$B$10*J1186 + (1-'Parameters and Results'!$B$10)*Data!J1187^2</f>
        <v>4.3316767515337718E-6</v>
      </c>
      <c r="K1187" s="8">
        <f t="shared" si="130"/>
        <v>3.2907737507817864E-2</v>
      </c>
      <c r="L1187" s="22">
        <f>'Parameters and Results'!$B$10*L1186 + (1-'Parameters and Results'!$B$10)*Data!K1187^2</f>
        <v>2.2690878721063902E-4</v>
      </c>
      <c r="M1187" s="8">
        <f t="shared" si="131"/>
        <v>0.23817471906703228</v>
      </c>
      <c r="N1187" s="8">
        <f>Data!I1187*$I$3023/I1187</f>
        <v>1.2679060470169036E-2</v>
      </c>
      <c r="O1187" s="8">
        <f>Data!J1187*$K$3023/K1187</f>
        <v>-2.5348568968842222E-4</v>
      </c>
      <c r="P1187" s="8">
        <f t="shared" si="132"/>
        <v>1.2425574780480614E-2</v>
      </c>
    </row>
    <row r="1188" spans="1:16" x14ac:dyDescent="0.2">
      <c r="A1188" s="3">
        <v>36830</v>
      </c>
      <c r="B1188" s="22">
        <f>'Parameters and Results'!$B$10*'Volatility and Adjustment a)'!B1187 + (1-'Parameters and Results'!$B$10)*Data!F1188^2</f>
        <v>1.1279047974089321E-4</v>
      </c>
      <c r="C1188" s="8">
        <f t="shared" si="126"/>
        <v>0.16792146954818882</v>
      </c>
      <c r="D1188" s="22">
        <f>'Parameters and Results'!$B$10*'Volatility and Adjustment a)'!D1187 + (1-'Parameters and Results'!$B$10)*Data!G1188^2</f>
        <v>2.1911435945018345E-4</v>
      </c>
      <c r="E1188" s="8">
        <f t="shared" si="127"/>
        <v>0.23404826395969244</v>
      </c>
      <c r="F1188" s="22">
        <f>'Parameters and Results'!$B$10*'Volatility and Adjustment a)'!F1187 + (1-'Parameters and Results'!$B$10)*Data!H1188^2</f>
        <v>4.5419886623125538E-5</v>
      </c>
      <c r="G1188" s="8">
        <f t="shared" si="128"/>
        <v>0.10655970934542466</v>
      </c>
      <c r="H1188" s="22">
        <f>'Parameters and Results'!$B$10*H1187 + (1-'Parameters and Results'!$B$10)*Data!I1188^2</f>
        <v>2.2881345983782352E-4</v>
      </c>
      <c r="I1188" s="8">
        <f t="shared" si="129"/>
        <v>0.23917224955971769</v>
      </c>
      <c r="J1188" s="22">
        <f>'Parameters and Results'!$B$10*J1187 + (1-'Parameters and Results'!$B$10)*Data!J1188^2</f>
        <v>4.0877897960813015E-6</v>
      </c>
      <c r="K1188" s="8">
        <f t="shared" si="130"/>
        <v>3.1967912803627409E-2</v>
      </c>
      <c r="L1188" s="22">
        <f>'Parameters and Results'!$B$10*L1187 + (1-'Parameters and Results'!$B$10)*Data!K1188^2</f>
        <v>2.351324261626362E-4</v>
      </c>
      <c r="M1188" s="8">
        <f t="shared" si="131"/>
        <v>0.24245227683125403</v>
      </c>
      <c r="N1188" s="8">
        <f>Data!I1188*$I$3023/I1188</f>
        <v>2.2213885595254917E-2</v>
      </c>
      <c r="O1188" s="8">
        <f>Data!J1188*$K$3023/K1188</f>
        <v>5.0201116730215782E-4</v>
      </c>
      <c r="P1188" s="8">
        <f t="shared" si="132"/>
        <v>2.2715896762557076E-2</v>
      </c>
    </row>
    <row r="1189" spans="1:16" x14ac:dyDescent="0.2">
      <c r="A1189" s="3">
        <v>36831</v>
      </c>
      <c r="B1189" s="22">
        <f>'Parameters and Results'!$B$10*'Volatility and Adjustment a)'!B1188 + (1-'Parameters and Results'!$B$10)*Data!F1189^2</f>
        <v>1.0655504196480661E-4</v>
      </c>
      <c r="C1189" s="8">
        <f t="shared" si="126"/>
        <v>0.16321384895651977</v>
      </c>
      <c r="D1189" s="22">
        <f>'Parameters and Results'!$B$10*'Volatility and Adjustment a)'!D1188 + (1-'Parameters and Results'!$B$10)*Data!G1189^2</f>
        <v>2.0794374649318656E-4</v>
      </c>
      <c r="E1189" s="8">
        <f t="shared" si="127"/>
        <v>0.22800424694135993</v>
      </c>
      <c r="F1189" s="22">
        <f>'Parameters and Results'!$B$10*'Volatility and Adjustment a)'!F1188 + (1-'Parameters and Results'!$B$10)*Data!H1189^2</f>
        <v>4.3498694850925824E-5</v>
      </c>
      <c r="G1189" s="8">
        <f t="shared" si="128"/>
        <v>0.10428170363362624</v>
      </c>
      <c r="H1189" s="22">
        <f>'Parameters and Results'!$B$10*H1188 + (1-'Parameters and Results'!$B$10)*Data!I1189^2</f>
        <v>2.1509927442542193E-4</v>
      </c>
      <c r="I1189" s="8">
        <f t="shared" si="129"/>
        <v>0.23189398139312603</v>
      </c>
      <c r="J1189" s="22">
        <f>'Parameters and Results'!$B$10*J1188 + (1-'Parameters and Results'!$B$10)*Data!J1189^2</f>
        <v>3.9148825365833276E-6</v>
      </c>
      <c r="K1189" s="8">
        <f t="shared" si="130"/>
        <v>3.1284511090087889E-2</v>
      </c>
      <c r="L1189" s="22">
        <f>'Parameters and Results'!$B$10*L1188 + (1-'Parameters and Results'!$B$10)*Data!K1189^2</f>
        <v>2.2104640714858107E-4</v>
      </c>
      <c r="M1189" s="8">
        <f t="shared" si="131"/>
        <v>0.23507786324353314</v>
      </c>
      <c r="N1189" s="8">
        <f>Data!I1189*$I$3023/I1189</f>
        <v>-6.0934932811589581E-4</v>
      </c>
      <c r="O1189" s="8">
        <f>Data!J1189*$K$3023/K1189</f>
        <v>1.0904425524669978E-3</v>
      </c>
      <c r="P1189" s="8">
        <f t="shared" si="132"/>
        <v>4.8109322435110197E-4</v>
      </c>
    </row>
    <row r="1190" spans="1:16" x14ac:dyDescent="0.2">
      <c r="A1190" s="3">
        <v>36832</v>
      </c>
      <c r="B1190" s="22">
        <f>'Parameters and Results'!$B$10*'Volatility and Adjustment a)'!B1189 + (1-'Parameters and Results'!$B$10)*Data!F1190^2</f>
        <v>1.0641702657757938E-4</v>
      </c>
      <c r="C1190" s="8">
        <f t="shared" si="126"/>
        <v>0.1631081133616438</v>
      </c>
      <c r="D1190" s="22">
        <f>'Parameters and Results'!$B$10*'Volatility and Adjustment a)'!D1189 + (1-'Parameters and Results'!$B$10)*Data!G1190^2</f>
        <v>1.9695710095673043E-4</v>
      </c>
      <c r="E1190" s="8">
        <f t="shared" si="127"/>
        <v>0.22189924569313571</v>
      </c>
      <c r="F1190" s="22">
        <f>'Parameters and Results'!$B$10*'Volatility and Adjustment a)'!F1189 + (1-'Parameters and Results'!$B$10)*Data!H1190^2</f>
        <v>4.0930174897742742E-5</v>
      </c>
      <c r="G1190" s="8">
        <f t="shared" si="128"/>
        <v>0.10115603652000055</v>
      </c>
      <c r="H1190" s="22">
        <f>'Parameters and Results'!$B$10*H1189 + (1-'Parameters and Results'!$B$10)*Data!I1190^2</f>
        <v>2.0453200193715801E-4</v>
      </c>
      <c r="I1190" s="8">
        <f t="shared" si="129"/>
        <v>0.22612607210202343</v>
      </c>
      <c r="J1190" s="22">
        <f>'Parameters and Results'!$B$10*J1189 + (1-'Parameters and Results'!$B$10)*Data!J1190^2</f>
        <v>3.68371574079685E-6</v>
      </c>
      <c r="K1190" s="8">
        <f t="shared" si="130"/>
        <v>3.0346810956000177E-2</v>
      </c>
      <c r="L1190" s="22">
        <f>'Parameters and Results'!$B$10*L1189 + (1-'Parameters and Results'!$B$10)*Data!K1190^2</f>
        <v>2.0993933199860447E-4</v>
      </c>
      <c r="M1190" s="8">
        <f t="shared" si="131"/>
        <v>0.22909568524887394</v>
      </c>
      <c r="N1190" s="8">
        <f>Data!I1190*$I$3023/I1190</f>
        <v>-7.9028713761260961E-3</v>
      </c>
      <c r="O1190" s="8">
        <f>Data!J1190*$K$3023/K1190</f>
        <v>2.5509384509807574E-4</v>
      </c>
      <c r="P1190" s="8">
        <f t="shared" si="132"/>
        <v>-7.6477775310280207E-3</v>
      </c>
    </row>
    <row r="1191" spans="1:16" x14ac:dyDescent="0.2">
      <c r="A1191" s="3">
        <v>36833</v>
      </c>
      <c r="B1191" s="22">
        <f>'Parameters and Results'!$B$10*'Volatility and Adjustment a)'!B1190 + (1-'Parameters and Results'!$B$10)*Data!F1191^2</f>
        <v>1.0009603951032612E-4</v>
      </c>
      <c r="C1191" s="8">
        <f t="shared" si="126"/>
        <v>0.15818979068695152</v>
      </c>
      <c r="D1191" s="22">
        <f>'Parameters and Results'!$B$10*'Volatility and Adjustment a)'!D1190 + (1-'Parameters and Results'!$B$10)*Data!G1191^2</f>
        <v>1.8521790452954436E-4</v>
      </c>
      <c r="E1191" s="8">
        <f t="shared" si="127"/>
        <v>0.21518474883779773</v>
      </c>
      <c r="F1191" s="22">
        <f>'Parameters and Results'!$B$10*'Volatility and Adjustment a)'!F1190 + (1-'Parameters and Results'!$B$10)*Data!H1191^2</f>
        <v>3.9029757604956507E-5</v>
      </c>
      <c r="G1191" s="8">
        <f t="shared" si="128"/>
        <v>9.8779751980044614E-2</v>
      </c>
      <c r="H1191" s="22">
        <f>'Parameters and Results'!$B$10*H1190 + (1-'Parameters and Results'!$B$10)*Data!I1191^2</f>
        <v>1.923988043724065E-4</v>
      </c>
      <c r="I1191" s="8">
        <f t="shared" si="129"/>
        <v>0.21931644054448271</v>
      </c>
      <c r="J1191" s="22">
        <f>'Parameters and Results'!$B$10*J1190 + (1-'Parameters and Results'!$B$10)*Data!J1191^2</f>
        <v>3.5126781844460881E-6</v>
      </c>
      <c r="K1191" s="8">
        <f t="shared" si="130"/>
        <v>2.9633925594013392E-2</v>
      </c>
      <c r="L1191" s="22">
        <f>'Parameters and Results'!$B$10*L1190 + (1-'Parameters and Results'!$B$10)*Data!K1191^2</f>
        <v>1.9769822251222127E-4</v>
      </c>
      <c r="M1191" s="8">
        <f t="shared" si="131"/>
        <v>0.22231634134281564</v>
      </c>
      <c r="N1191" s="8">
        <f>Data!I1191*$I$3023/I1191</f>
        <v>-1.9845046811022083E-3</v>
      </c>
      <c r="O1191" s="8">
        <f>Data!J1191*$K$3023/K1191</f>
        <v>-9.5678607730493703E-4</v>
      </c>
      <c r="P1191" s="8">
        <f t="shared" si="132"/>
        <v>-2.9412907584071453E-3</v>
      </c>
    </row>
    <row r="1192" spans="1:16" x14ac:dyDescent="0.2">
      <c r="A1192" s="3">
        <v>36836</v>
      </c>
      <c r="B1192" s="22">
        <f>'Parameters and Results'!$B$10*'Volatility and Adjustment a)'!B1191 + (1-'Parameters and Results'!$B$10)*Data!F1192^2</f>
        <v>9.7128450040003672E-5</v>
      </c>
      <c r="C1192" s="8">
        <f t="shared" si="126"/>
        <v>0.15582718796795672</v>
      </c>
      <c r="D1192" s="22">
        <f>'Parameters and Results'!$B$10*'Volatility and Adjustment a)'!D1191 + (1-'Parameters and Results'!$B$10)*Data!G1192^2</f>
        <v>1.7499310198539091E-4</v>
      </c>
      <c r="E1192" s="8">
        <f t="shared" si="127"/>
        <v>0.20916088424069099</v>
      </c>
      <c r="F1192" s="22">
        <f>'Parameters and Results'!$B$10*'Volatility and Adjustment a)'!F1191 + (1-'Parameters and Results'!$B$10)*Data!H1192^2</f>
        <v>4.4468386375778087E-5</v>
      </c>
      <c r="G1192" s="8">
        <f t="shared" si="128"/>
        <v>0.10543764315435224</v>
      </c>
      <c r="H1192" s="22">
        <f>'Parameters and Results'!$B$10*H1191 + (1-'Parameters and Results'!$B$10)*Data!I1192^2</f>
        <v>1.8499242349898833E-4</v>
      </c>
      <c r="I1192" s="8">
        <f t="shared" si="129"/>
        <v>0.21505372787921415</v>
      </c>
      <c r="J1192" s="22">
        <f>'Parameters and Results'!$B$10*J1191 + (1-'Parameters and Results'!$B$10)*Data!J1192^2</f>
        <v>4.0021547738200301E-6</v>
      </c>
      <c r="K1192" s="8">
        <f t="shared" si="130"/>
        <v>3.1631292946305678E-2</v>
      </c>
      <c r="L1192" s="22">
        <f>'Parameters and Results'!$B$10*L1191 + (1-'Parameters and Results'!$B$10)*Data!K1192^2</f>
        <v>1.940783846375425E-4</v>
      </c>
      <c r="M1192" s="8">
        <f t="shared" si="131"/>
        <v>0.22027164175032979</v>
      </c>
      <c r="N1192" s="8">
        <f>Data!I1192*$I$3023/I1192</f>
        <v>1.1052850545110104E-2</v>
      </c>
      <c r="O1192" s="8">
        <f>Data!J1192*$K$3023/K1192</f>
        <v>3.3549663533093237E-3</v>
      </c>
      <c r="P1192" s="8">
        <f t="shared" si="132"/>
        <v>1.4407816898419428E-2</v>
      </c>
    </row>
    <row r="1193" spans="1:16" x14ac:dyDescent="0.2">
      <c r="A1193" s="3">
        <v>36837</v>
      </c>
      <c r="B1193" s="22">
        <f>'Parameters and Results'!$B$10*'Volatility and Adjustment a)'!B1192 + (1-'Parameters and Results'!$B$10)*Data!F1193^2</f>
        <v>9.3160106836112042E-5</v>
      </c>
      <c r="C1193" s="8">
        <f t="shared" si="126"/>
        <v>0.15261070312736263</v>
      </c>
      <c r="D1193" s="22">
        <f>'Parameters and Results'!$B$10*'Volatility and Adjustment a)'!D1192 + (1-'Parameters and Results'!$B$10)*Data!G1193^2</f>
        <v>1.6449651190192735E-4</v>
      </c>
      <c r="E1193" s="8">
        <f t="shared" si="127"/>
        <v>0.2027908478592706</v>
      </c>
      <c r="F1193" s="22">
        <f>'Parameters and Results'!$B$10*'Volatility and Adjustment a)'!F1192 + (1-'Parameters and Results'!$B$10)*Data!H1193^2</f>
        <v>4.1829563025262767E-5</v>
      </c>
      <c r="G1193" s="8">
        <f t="shared" si="128"/>
        <v>0.10226138448268579</v>
      </c>
      <c r="H1193" s="22">
        <f>'Parameters and Results'!$B$10*H1192 + (1-'Parameters and Results'!$B$10)*Data!I1193^2</f>
        <v>1.7524679493270288E-4</v>
      </c>
      <c r="I1193" s="8">
        <f t="shared" si="129"/>
        <v>0.20931244285320383</v>
      </c>
      <c r="J1193" s="22">
        <f>'Parameters and Results'!$B$10*J1192 + (1-'Parameters and Results'!$B$10)*Data!J1193^2</f>
        <v>3.7646606722736511E-6</v>
      </c>
      <c r="K1193" s="8">
        <f t="shared" si="130"/>
        <v>3.0678415344805747E-2</v>
      </c>
      <c r="L1193" s="22">
        <f>'Parameters and Results'!$B$10*L1192 + (1-'Parameters and Results'!$B$10)*Data!K1193^2</f>
        <v>1.8390969607062345E-4</v>
      </c>
      <c r="M1193" s="8">
        <f t="shared" si="131"/>
        <v>0.21442346890593825</v>
      </c>
      <c r="N1193" s="8">
        <f>Data!I1193*$I$3023/I1193</f>
        <v>6.4960705324674049E-3</v>
      </c>
      <c r="O1193" s="8">
        <f>Data!J1193*$K$3023/K1193</f>
        <v>2.1220475991866821E-4</v>
      </c>
      <c r="P1193" s="8">
        <f t="shared" si="132"/>
        <v>6.7082752923860733E-3</v>
      </c>
    </row>
    <row r="1194" spans="1:16" x14ac:dyDescent="0.2">
      <c r="A1194" s="3">
        <v>36838</v>
      </c>
      <c r="B1194" s="22">
        <f>'Parameters and Results'!$B$10*'Volatility and Adjustment a)'!B1193 + (1-'Parameters and Results'!$B$10)*Data!F1194^2</f>
        <v>8.7728418882605127E-5</v>
      </c>
      <c r="C1194" s="8">
        <f t="shared" si="126"/>
        <v>0.14809491794336255</v>
      </c>
      <c r="D1194" s="22">
        <f>'Parameters and Results'!$B$10*'Volatility and Adjustment a)'!D1193 + (1-'Parameters and Results'!$B$10)*Data!G1194^2</f>
        <v>1.6979979887400424E-4</v>
      </c>
      <c r="E1194" s="8">
        <f t="shared" si="127"/>
        <v>0.2060338557579823</v>
      </c>
      <c r="F1194" s="22">
        <f>'Parameters and Results'!$B$10*'Volatility and Adjustment a)'!F1193 + (1-'Parameters and Results'!$B$10)*Data!H1194^2</f>
        <v>4.0932609999824328E-5</v>
      </c>
      <c r="G1194" s="8">
        <f t="shared" si="128"/>
        <v>0.10115904556665253</v>
      </c>
      <c r="H1194" s="22">
        <f>'Parameters and Results'!$B$10*H1193 + (1-'Parameters and Results'!$B$10)*Data!I1194^2</f>
        <v>1.6781456252662187E-4</v>
      </c>
      <c r="I1194" s="8">
        <f t="shared" si="129"/>
        <v>0.20482587881333614</v>
      </c>
      <c r="J1194" s="22">
        <f>'Parameters and Results'!$B$10*J1193 + (1-'Parameters and Results'!$B$10)*Data!J1194^2</f>
        <v>3.6839348999841922E-6</v>
      </c>
      <c r="K1194" s="8">
        <f t="shared" si="130"/>
        <v>3.0347713669995769E-2</v>
      </c>
      <c r="L1194" s="22">
        <f>'Parameters and Results'!$B$10*L1193 + (1-'Parameters and Results'!$B$10)*Data!K1194^2</f>
        <v>1.7476501279211051E-4</v>
      </c>
      <c r="M1194" s="8">
        <f t="shared" si="131"/>
        <v>0.20902452774262553</v>
      </c>
      <c r="N1194" s="8">
        <f>Data!I1194*$I$3023/I1194</f>
        <v>-1.0016633922074976E-2</v>
      </c>
      <c r="O1194" s="8">
        <f>Data!J1194*$K$3023/K1194</f>
        <v>1.5921017795282432E-3</v>
      </c>
      <c r="P1194" s="8">
        <f t="shared" si="132"/>
        <v>-8.4245321425467333E-3</v>
      </c>
    </row>
    <row r="1195" spans="1:16" x14ac:dyDescent="0.2">
      <c r="A1195" s="3">
        <v>36839</v>
      </c>
      <c r="B1195" s="22">
        <f>'Parameters and Results'!$B$10*'Volatility and Adjustment a)'!B1194 + (1-'Parameters and Results'!$B$10)*Data!F1195^2</f>
        <v>8.424627427897298E-5</v>
      </c>
      <c r="C1195" s="8">
        <f t="shared" si="126"/>
        <v>0.14512604373351892</v>
      </c>
      <c r="D1195" s="22">
        <f>'Parameters and Results'!$B$10*'Volatility and Adjustment a)'!D1194 + (1-'Parameters and Results'!$B$10)*Data!G1195^2</f>
        <v>1.6215204279762904E-4</v>
      </c>
      <c r="E1195" s="8">
        <f t="shared" si="127"/>
        <v>0.20134053416887335</v>
      </c>
      <c r="F1195" s="22">
        <f>'Parameters and Results'!$B$10*'Volatility and Adjustment a)'!F1194 + (1-'Parameters and Results'!$B$10)*Data!H1195^2</f>
        <v>3.8487306960517483E-5</v>
      </c>
      <c r="G1195" s="8">
        <f t="shared" si="128"/>
        <v>9.8090910588746041E-2</v>
      </c>
      <c r="H1195" s="22">
        <f>'Parameters and Results'!$B$10*H1194 + (1-'Parameters and Results'!$B$10)*Data!I1195^2</f>
        <v>1.6186076426091996E-4</v>
      </c>
      <c r="I1195" s="8">
        <f t="shared" si="129"/>
        <v>0.20115961589054099</v>
      </c>
      <c r="J1195" s="22">
        <f>'Parameters and Results'!$B$10*J1194 + (1-'Parameters and Results'!$B$10)*Data!J1195^2</f>
        <v>3.4638576264465763E-6</v>
      </c>
      <c r="K1195" s="8">
        <f t="shared" si="130"/>
        <v>2.9427273176623827E-2</v>
      </c>
      <c r="L1195" s="22">
        <f>'Parameters and Results'!$B$10*L1194 + (1-'Parameters and Results'!$B$10)*Data!K1195^2</f>
        <v>1.6852077464902591E-4</v>
      </c>
      <c r="M1195" s="8">
        <f t="shared" si="131"/>
        <v>0.20525640955219029</v>
      </c>
      <c r="N1195" s="8">
        <f>Data!I1195*$I$3023/I1195</f>
        <v>-1.1784139848088727E-2</v>
      </c>
      <c r="O1195" s="8">
        <f>Data!J1195*$K$3023/K1195</f>
        <v>-1.3344463704017347E-4</v>
      </c>
      <c r="P1195" s="8">
        <f t="shared" si="132"/>
        <v>-1.1917584485128901E-2</v>
      </c>
    </row>
    <row r="1196" spans="1:16" x14ac:dyDescent="0.2">
      <c r="A1196" s="3">
        <v>36840</v>
      </c>
      <c r="B1196" s="22">
        <f>'Parameters and Results'!$B$10*'Volatility and Adjustment a)'!B1195 + (1-'Parameters and Results'!$B$10)*Data!F1196^2</f>
        <v>8.1758466289712516E-5</v>
      </c>
      <c r="C1196" s="8">
        <f t="shared" si="126"/>
        <v>0.14296718704803607</v>
      </c>
      <c r="D1196" s="22">
        <f>'Parameters and Results'!$B$10*'Volatility and Adjustment a)'!D1195 + (1-'Parameters and Results'!$B$10)*Data!G1196^2</f>
        <v>1.8902865180895199E-4</v>
      </c>
      <c r="E1196" s="8">
        <f t="shared" si="127"/>
        <v>0.21738712692392342</v>
      </c>
      <c r="F1196" s="22">
        <f>'Parameters and Results'!$B$10*'Volatility and Adjustment a)'!F1195 + (1-'Parameters and Results'!$B$10)*Data!H1196^2</f>
        <v>3.7346956275198741E-5</v>
      </c>
      <c r="G1196" s="8">
        <f t="shared" si="128"/>
        <v>9.6626803055879298E-2</v>
      </c>
      <c r="H1196" s="22">
        <f>'Parameters and Results'!$B$10*H1195 + (1-'Parameters and Results'!$B$10)*Data!I1196^2</f>
        <v>1.739491310069293E-4</v>
      </c>
      <c r="I1196" s="8">
        <f t="shared" si="129"/>
        <v>0.20853604664837283</v>
      </c>
      <c r="J1196" s="22">
        <f>'Parameters and Results'!$B$10*J1195 + (1-'Parameters and Results'!$B$10)*Data!J1196^2</f>
        <v>3.3612260647678894E-6</v>
      </c>
      <c r="K1196" s="8">
        <f t="shared" si="130"/>
        <v>2.8988040916763803E-2</v>
      </c>
      <c r="L1196" s="22">
        <f>'Parameters and Results'!$B$10*L1195 + (1-'Parameters and Results'!$B$10)*Data!K1196^2</f>
        <v>1.8334350877135234E-4</v>
      </c>
      <c r="M1196" s="8">
        <f t="shared" si="131"/>
        <v>0.21409315073779936</v>
      </c>
      <c r="N1196" s="8">
        <f>Data!I1196*$I$3023/I1196</f>
        <v>-2.6163570951879038E-2</v>
      </c>
      <c r="O1196" s="8">
        <f>Data!J1196*$K$3023/K1196</f>
        <v>-1.4189637094056983E-3</v>
      </c>
      <c r="P1196" s="8">
        <f t="shared" si="132"/>
        <v>-2.7582534661284738E-2</v>
      </c>
    </row>
    <row r="1197" spans="1:16" x14ac:dyDescent="0.2">
      <c r="A1197" s="3">
        <v>36843</v>
      </c>
      <c r="B1197" s="22">
        <f>'Parameters and Results'!$B$10*'Volatility and Adjustment a)'!B1196 + (1-'Parameters and Results'!$B$10)*Data!F1197^2</f>
        <v>1.0034597133321352E-4</v>
      </c>
      <c r="C1197" s="8">
        <f t="shared" si="126"/>
        <v>0.15838716120097418</v>
      </c>
      <c r="D1197" s="22">
        <f>'Parameters and Results'!$B$10*'Volatility and Adjustment a)'!D1196 + (1-'Parameters and Results'!$B$10)*Data!G1197^2</f>
        <v>1.8473028416476691E-4</v>
      </c>
      <c r="E1197" s="8">
        <f t="shared" si="127"/>
        <v>0.21490130535013446</v>
      </c>
      <c r="F1197" s="22">
        <f>'Parameters and Results'!$B$10*'Volatility and Adjustment a)'!F1196 + (1-'Parameters and Results'!$B$10)*Data!H1197^2</f>
        <v>3.7114389624045806E-5</v>
      </c>
      <c r="G1197" s="8">
        <f t="shared" si="128"/>
        <v>9.6325476412065833E-2</v>
      </c>
      <c r="H1197" s="22">
        <f>'Parameters and Results'!$B$10*H1196 + (1-'Parameters and Results'!$B$10)*Data!I1197^2</f>
        <v>1.9570886692058472E-4</v>
      </c>
      <c r="I1197" s="8">
        <f t="shared" si="129"/>
        <v>0.22119497446855835</v>
      </c>
      <c r="J1197" s="22">
        <f>'Parameters and Results'!$B$10*J1196 + (1-'Parameters and Results'!$B$10)*Data!J1197^2</f>
        <v>3.340295066164125E-6</v>
      </c>
      <c r="K1197" s="8">
        <f t="shared" si="130"/>
        <v>2.8897642923619762E-2</v>
      </c>
      <c r="L1197" s="22">
        <f>'Parameters and Results'!$B$10*L1196 + (1-'Parameters and Results'!$B$10)*Data!K1197^2</f>
        <v>2.0954497429975487E-4</v>
      </c>
      <c r="M1197" s="8">
        <f t="shared" si="131"/>
        <v>0.22888041326190128</v>
      </c>
      <c r="N1197" s="8">
        <f>Data!I1197*$I$3023/I1197</f>
        <v>-2.9976442972838007E-2</v>
      </c>
      <c r="O1197" s="8">
        <f>Data!J1197*$K$3023/K1197</f>
        <v>-1.8657364642739802E-3</v>
      </c>
      <c r="P1197" s="8">
        <f t="shared" si="132"/>
        <v>-3.1842179437111984E-2</v>
      </c>
    </row>
    <row r="1198" spans="1:16" x14ac:dyDescent="0.2">
      <c r="A1198" s="3">
        <v>36844</v>
      </c>
      <c r="B1198" s="22">
        <f>'Parameters and Results'!$B$10*'Volatility and Adjustment a)'!B1197 + (1-'Parameters and Results'!$B$10)*Data!F1198^2</f>
        <v>1.227611210095507E-4</v>
      </c>
      <c r="C1198" s="8">
        <f t="shared" si="126"/>
        <v>0.1751864157187642</v>
      </c>
      <c r="D1198" s="22">
        <f>'Parameters and Results'!$B$10*'Volatility and Adjustment a)'!D1197 + (1-'Parameters and Results'!$B$10)*Data!G1198^2</f>
        <v>2.0588912839477434E-4</v>
      </c>
      <c r="E1198" s="8">
        <f t="shared" si="127"/>
        <v>0.22687503630565789</v>
      </c>
      <c r="F1198" s="22">
        <f>'Parameters and Results'!$B$10*'Volatility and Adjustment a)'!F1197 + (1-'Parameters and Results'!$B$10)*Data!H1198^2</f>
        <v>3.6847540019112464E-5</v>
      </c>
      <c r="G1198" s="8">
        <f t="shared" si="128"/>
        <v>9.5978565340278543E-2</v>
      </c>
      <c r="H1198" s="22">
        <f>'Parameters and Results'!$B$10*H1197 + (1-'Parameters and Results'!$B$10)*Data!I1198^2</f>
        <v>2.4375368362878171E-4</v>
      </c>
      <c r="I1198" s="8">
        <f t="shared" si="129"/>
        <v>0.24685708599753711</v>
      </c>
      <c r="J1198" s="22">
        <f>'Parameters and Results'!$B$10*J1197 + (1-'Parameters and Results'!$B$10)*Data!J1198^2</f>
        <v>3.3162786017201238E-6</v>
      </c>
      <c r="K1198" s="8">
        <f t="shared" si="130"/>
        <v>2.8793569602083569E-2</v>
      </c>
      <c r="L1198" s="22">
        <f>'Parameters and Results'!$B$10*L1197 + (1-'Parameters and Results'!$B$10)*Data!K1198^2</f>
        <v>2.6343112008357444E-4</v>
      </c>
      <c r="M1198" s="8">
        <f t="shared" si="131"/>
        <v>0.25662770704055632</v>
      </c>
      <c r="N1198" s="8">
        <f>Data!I1198*$I$3023/I1198</f>
        <v>3.6602338394674715E-2</v>
      </c>
      <c r="O1198" s="8">
        <f>Data!J1198*$K$3023/K1198</f>
        <v>1.8498555058272721E-3</v>
      </c>
      <c r="P1198" s="8">
        <f t="shared" si="132"/>
        <v>3.8452193900501988E-2</v>
      </c>
    </row>
    <row r="1199" spans="1:16" x14ac:dyDescent="0.2">
      <c r="A1199" s="3">
        <v>36845</v>
      </c>
      <c r="B1199" s="22">
        <f>'Parameters and Results'!$B$10*'Volatility and Adjustment a)'!B1198 + (1-'Parameters and Results'!$B$10)*Data!F1199^2</f>
        <v>1.1594289008557028E-4</v>
      </c>
      <c r="C1199" s="8">
        <f t="shared" si="126"/>
        <v>0.17025193837778343</v>
      </c>
      <c r="D1199" s="22">
        <f>'Parameters and Results'!$B$10*'Volatility and Adjustment a)'!D1198 + (1-'Parameters and Results'!$B$10)*Data!G1199^2</f>
        <v>1.9500483105409715E-4</v>
      </c>
      <c r="E1199" s="8">
        <f t="shared" si="127"/>
        <v>0.22079675668705889</v>
      </c>
      <c r="F1199" s="22">
        <f>'Parameters and Results'!$B$10*'Volatility and Adjustment a)'!F1198 + (1-'Parameters and Results'!$B$10)*Data!H1199^2</f>
        <v>3.5342999665555861E-5</v>
      </c>
      <c r="G1199" s="8">
        <f t="shared" si="128"/>
        <v>9.3998669758613956E-2</v>
      </c>
      <c r="H1199" s="22">
        <f>'Parameters and Results'!$B$10*H1198 + (1-'Parameters and Results'!$B$10)*Data!I1199^2</f>
        <v>2.3082342425660875E-4</v>
      </c>
      <c r="I1199" s="8">
        <f t="shared" si="129"/>
        <v>0.24022043223704387</v>
      </c>
      <c r="J1199" s="22">
        <f>'Parameters and Results'!$B$10*J1198 + (1-'Parameters and Results'!$B$10)*Data!J1199^2</f>
        <v>3.1808699699000294E-6</v>
      </c>
      <c r="K1199" s="8">
        <f t="shared" si="130"/>
        <v>2.8199600927584195E-2</v>
      </c>
      <c r="L1199" s="22">
        <f>'Parameters and Results'!$B$10*L1198 + (1-'Parameters and Results'!$B$10)*Data!K1199^2</f>
        <v>2.5004027469438506E-4</v>
      </c>
      <c r="M1199" s="8">
        <f t="shared" si="131"/>
        <v>0.25002013653623234</v>
      </c>
      <c r="N1199" s="8">
        <f>Data!I1199*$I$3023/I1199</f>
        <v>6.3331500230613021E-3</v>
      </c>
      <c r="O1199" s="8">
        <f>Data!J1199*$K$3023/K1199</f>
        <v>1.1338591220039691E-3</v>
      </c>
      <c r="P1199" s="8">
        <f t="shared" si="132"/>
        <v>7.4670091450652707E-3</v>
      </c>
    </row>
    <row r="1200" spans="1:16" x14ac:dyDescent="0.2">
      <c r="A1200" s="3">
        <v>36846</v>
      </c>
      <c r="B1200" s="22">
        <f>'Parameters and Results'!$B$10*'Volatility and Adjustment a)'!B1199 + (1-'Parameters and Results'!$B$10)*Data!F1200^2</f>
        <v>1.0899155333791973E-4</v>
      </c>
      <c r="C1200" s="8">
        <f t="shared" si="126"/>
        <v>0.16506934401783976</v>
      </c>
      <c r="D1200" s="22">
        <f>'Parameters and Results'!$B$10*'Volatility and Adjustment a)'!D1199 + (1-'Parameters and Results'!$B$10)*Data!G1200^2</f>
        <v>1.929276243737624E-4</v>
      </c>
      <c r="E1200" s="8">
        <f t="shared" si="127"/>
        <v>0.2196176361165938</v>
      </c>
      <c r="F1200" s="22">
        <f>'Parameters and Results'!$B$10*'Volatility and Adjustment a)'!F1199 + (1-'Parameters and Results'!$B$10)*Data!H1200^2</f>
        <v>3.347117655927762E-5</v>
      </c>
      <c r="G1200" s="8">
        <f t="shared" si="128"/>
        <v>9.1475647796664478E-2</v>
      </c>
      <c r="H1200" s="22">
        <f>'Parameters and Results'!$B$10*H1199 + (1-'Parameters and Results'!$B$10)*Data!I1200^2</f>
        <v>2.1999625597295391E-4</v>
      </c>
      <c r="I1200" s="8">
        <f t="shared" si="129"/>
        <v>0.23451879240956039</v>
      </c>
      <c r="J1200" s="22">
        <f>'Parameters and Results'!$B$10*J1199 + (1-'Parameters and Results'!$B$10)*Data!J1200^2</f>
        <v>3.0124058903349873E-6</v>
      </c>
      <c r="K1200" s="8">
        <f t="shared" si="130"/>
        <v>2.7442694338999346E-2</v>
      </c>
      <c r="L1200" s="22">
        <f>'Parameters and Results'!$B$10*L1199 + (1-'Parameters and Results'!$B$10)*Data!K1200^2</f>
        <v>2.3756224431069816E-4</v>
      </c>
      <c r="M1200" s="8">
        <f t="shared" si="131"/>
        <v>0.24370178718604946</v>
      </c>
      <c r="N1200" s="8">
        <f>Data!I1200*$I$3023/I1200</f>
        <v>-8.6623635092444237E-3</v>
      </c>
      <c r="O1200" s="8">
        <f>Data!J1200*$K$3023/K1200</f>
        <v>6.9145600122483026E-4</v>
      </c>
      <c r="P1200" s="8">
        <f t="shared" si="132"/>
        <v>-7.9709075080195927E-3</v>
      </c>
    </row>
    <row r="1201" spans="1:16" x14ac:dyDescent="0.2">
      <c r="A1201" s="3">
        <v>36847</v>
      </c>
      <c r="B1201" s="22">
        <f>'Parameters and Results'!$B$10*'Volatility and Adjustment a)'!B1200 + (1-'Parameters and Results'!$B$10)*Data!F1201^2</f>
        <v>1.025883815374081E-4</v>
      </c>
      <c r="C1201" s="8">
        <f t="shared" si="126"/>
        <v>0.16014710545105718</v>
      </c>
      <c r="D1201" s="22">
        <f>'Parameters and Results'!$B$10*'Volatility and Adjustment a)'!D1200 + (1-'Parameters and Results'!$B$10)*Data!G1201^2</f>
        <v>1.8202838297912052E-4</v>
      </c>
      <c r="E1201" s="8">
        <f t="shared" si="127"/>
        <v>0.21332392211090656</v>
      </c>
      <c r="F1201" s="22">
        <f>'Parameters and Results'!$B$10*'Volatility and Adjustment a)'!F1200 + (1-'Parameters and Results'!$B$10)*Data!H1201^2</f>
        <v>3.1464091359065118E-5</v>
      </c>
      <c r="G1201" s="8">
        <f t="shared" si="128"/>
        <v>8.8690601755576554E-2</v>
      </c>
      <c r="H1201" s="22">
        <f>'Parameters and Results'!$B$10*H1200 + (1-'Parameters and Results'!$B$10)*Data!I1201^2</f>
        <v>2.0681113499423714E-4</v>
      </c>
      <c r="I1201" s="8">
        <f t="shared" si="129"/>
        <v>0.22738246139172494</v>
      </c>
      <c r="J1201" s="22">
        <f>'Parameters and Results'!$B$10*J1200 + (1-'Parameters and Results'!$B$10)*Data!J1201^2</f>
        <v>2.8317682223158623E-6</v>
      </c>
      <c r="K1201" s="8">
        <f t="shared" si="130"/>
        <v>2.6607180526672977E-2</v>
      </c>
      <c r="L1201" s="22">
        <f>'Parameters and Results'!$B$10*L1200 + (1-'Parameters and Results'!$B$10)*Data!K1201^2</f>
        <v>2.2332577144370822E-4</v>
      </c>
      <c r="M1201" s="8">
        <f t="shared" si="131"/>
        <v>0.23628678096949701</v>
      </c>
      <c r="N1201" s="8">
        <f>Data!I1201*$I$3023/I1201</f>
        <v>-6.221234024094283E-4</v>
      </c>
      <c r="O1201" s="8">
        <f>Data!J1201*$K$3023/K1201</f>
        <v>-4.9230714582970807E-5</v>
      </c>
      <c r="P1201" s="8">
        <f t="shared" si="132"/>
        <v>-6.7135411699239915E-4</v>
      </c>
    </row>
    <row r="1202" spans="1:16" x14ac:dyDescent="0.2">
      <c r="A1202" s="3">
        <v>36850</v>
      </c>
      <c r="B1202" s="22">
        <f>'Parameters and Results'!$B$10*'Volatility and Adjustment a)'!B1201 + (1-'Parameters and Results'!$B$10)*Data!F1202^2</f>
        <v>1.0971252707895819E-4</v>
      </c>
      <c r="C1202" s="8">
        <f t="shared" si="126"/>
        <v>0.16561440689064327</v>
      </c>
      <c r="D1202" s="22">
        <f>'Parameters and Results'!$B$10*'Volatility and Adjustment a)'!D1201 + (1-'Parameters and Results'!$B$10)*Data!G1202^2</f>
        <v>1.9169097358283095E-4</v>
      </c>
      <c r="E1202" s="8">
        <f t="shared" si="127"/>
        <v>0.21891263872994574</v>
      </c>
      <c r="F1202" s="22">
        <f>'Parameters and Results'!$B$10*'Volatility and Adjustment a)'!F1201 + (1-'Parameters and Results'!$B$10)*Data!H1202^2</f>
        <v>2.959522017208907E-5</v>
      </c>
      <c r="G1202" s="8">
        <f t="shared" si="128"/>
        <v>8.6016306843657658E-2</v>
      </c>
      <c r="H1202" s="22">
        <f>'Parameters and Results'!$B$10*H1201 + (1-'Parameters and Results'!$B$10)*Data!I1202^2</f>
        <v>2.2619583756141188E-4</v>
      </c>
      <c r="I1202" s="8">
        <f t="shared" si="129"/>
        <v>0.2378002510308872</v>
      </c>
      <c r="J1202" s="22">
        <f>'Parameters and Results'!$B$10*J1201 + (1-'Parameters and Results'!$B$10)*Data!J1202^2</f>
        <v>2.6635698154880177E-6</v>
      </c>
      <c r="K1202" s="8">
        <f t="shared" si="130"/>
        <v>2.5804892053097304E-2</v>
      </c>
      <c r="L1202" s="22">
        <f>'Parameters and Results'!$B$10*L1201 + (1-'Parameters and Results'!$B$10)*Data!K1202^2</f>
        <v>2.4125528587028592E-4</v>
      </c>
      <c r="M1202" s="8">
        <f t="shared" si="131"/>
        <v>0.24558872422725658</v>
      </c>
      <c r="N1202" s="8">
        <f>Data!I1202*$I$3023/I1202</f>
        <v>-2.7708037092618036E-2</v>
      </c>
      <c r="O1202" s="8">
        <f>Data!J1202*$K$3023/K1202</f>
        <v>2.0308812324359505E-4</v>
      </c>
      <c r="P1202" s="8">
        <f t="shared" si="132"/>
        <v>-2.750494896937444E-2</v>
      </c>
    </row>
    <row r="1203" spans="1:16" x14ac:dyDescent="0.2">
      <c r="A1203" s="3">
        <v>36851</v>
      </c>
      <c r="B1203" s="22">
        <f>'Parameters and Results'!$B$10*'Volatility and Adjustment a)'!B1202 + (1-'Parameters and Results'!$B$10)*Data!F1203^2</f>
        <v>1.0516917636185465E-4</v>
      </c>
      <c r="C1203" s="8">
        <f t="shared" si="126"/>
        <v>0.162148987324817</v>
      </c>
      <c r="D1203" s="22">
        <f>'Parameters and Results'!$B$10*'Volatility and Adjustment a)'!D1202 + (1-'Parameters and Results'!$B$10)*Data!G1203^2</f>
        <v>1.8093157606198919E-4</v>
      </c>
      <c r="E1203" s="8">
        <f t="shared" si="127"/>
        <v>0.21268026240226734</v>
      </c>
      <c r="F1203" s="22">
        <f>'Parameters and Results'!$B$10*'Volatility and Adjustment a)'!F1202 + (1-'Parameters and Results'!$B$10)*Data!H1203^2</f>
        <v>2.8964782568875952E-5</v>
      </c>
      <c r="G1203" s="8">
        <f t="shared" si="128"/>
        <v>8.5095215154666531E-2</v>
      </c>
      <c r="H1203" s="22">
        <f>'Parameters and Results'!$B$10*H1202 + (1-'Parameters and Results'!$B$10)*Data!I1203^2</f>
        <v>2.1556441514804513E-4</v>
      </c>
      <c r="I1203" s="8">
        <f t="shared" si="129"/>
        <v>0.2321445751832493</v>
      </c>
      <c r="J1203" s="22">
        <f>'Parameters and Results'!$B$10*J1202 + (1-'Parameters and Results'!$B$10)*Data!J1203^2</f>
        <v>2.6068304311988369E-6</v>
      </c>
      <c r="K1203" s="8">
        <f t="shared" si="130"/>
        <v>2.5528564546399964E-2</v>
      </c>
      <c r="L1203" s="22">
        <f>'Parameters and Results'!$B$10*L1202 + (1-'Parameters and Results'!$B$10)*Data!K1203^2</f>
        <v>2.3092441399202648E-4</v>
      </c>
      <c r="M1203" s="8">
        <f t="shared" si="131"/>
        <v>0.24027297704487416</v>
      </c>
      <c r="N1203" s="8">
        <f>Data!I1203*$I$3023/I1203</f>
        <v>8.6315565667292975E-3</v>
      </c>
      <c r="O1203" s="8">
        <f>Data!J1203*$K$3023/K1203</f>
        <v>1.594895981153232E-3</v>
      </c>
      <c r="P1203" s="8">
        <f t="shared" si="132"/>
        <v>1.022645254788253E-2</v>
      </c>
    </row>
    <row r="1204" spans="1:16" x14ac:dyDescent="0.2">
      <c r="A1204" s="3">
        <v>36852</v>
      </c>
      <c r="B1204" s="22">
        <f>'Parameters and Results'!$B$10*'Volatility and Adjustment a)'!B1203 + (1-'Parameters and Results'!$B$10)*Data!F1204^2</f>
        <v>1.378808651565993E-4</v>
      </c>
      <c r="C1204" s="8">
        <f t="shared" si="126"/>
        <v>0.18566156384440433</v>
      </c>
      <c r="D1204" s="22">
        <f>'Parameters and Results'!$B$10*'Volatility and Adjustment a)'!D1203 + (1-'Parameters and Results'!$B$10)*Data!G1204^2</f>
        <v>1.9110576257905517E-4</v>
      </c>
      <c r="E1204" s="8">
        <f t="shared" si="127"/>
        <v>0.21857822545890473</v>
      </c>
      <c r="F1204" s="22">
        <f>'Parameters and Results'!$B$10*'Volatility and Adjustment a)'!F1203 + (1-'Parameters and Results'!$B$10)*Data!H1204^2</f>
        <v>2.9300533030071688E-5</v>
      </c>
      <c r="G1204" s="8">
        <f t="shared" si="128"/>
        <v>8.5586992338309922E-2</v>
      </c>
      <c r="H1204" s="22">
        <f>'Parameters and Results'!$B$10*H1203 + (1-'Parameters and Results'!$B$10)*Data!I1204^2</f>
        <v>2.6571013307516889E-4</v>
      </c>
      <c r="I1204" s="8">
        <f t="shared" si="129"/>
        <v>0.25773539390000788</v>
      </c>
      <c r="J1204" s="22">
        <f>'Parameters and Results'!$B$10*J1203 + (1-'Parameters and Results'!$B$10)*Data!J1204^2</f>
        <v>2.6370479727064533E-6</v>
      </c>
      <c r="K1204" s="8">
        <f t="shared" si="130"/>
        <v>2.5676097701492984E-2</v>
      </c>
      <c r="L1204" s="22">
        <f>'Parameters and Results'!$B$10*L1203 + (1-'Parameters and Results'!$B$10)*Data!K1204^2</f>
        <v>2.7347297997027759E-4</v>
      </c>
      <c r="M1204" s="8">
        <f t="shared" si="131"/>
        <v>0.2614732204118988</v>
      </c>
      <c r="N1204" s="8">
        <f>Data!I1204*$I$3023/I1204</f>
        <v>-3.6009751628437815E-2</v>
      </c>
      <c r="O1204" s="8">
        <f>Data!J1204*$K$3023/K1204</f>
        <v>2.1337382583950931E-3</v>
      </c>
      <c r="P1204" s="8">
        <f t="shared" si="132"/>
        <v>-3.3876013370042722E-2</v>
      </c>
    </row>
    <row r="1205" spans="1:16" x14ac:dyDescent="0.2">
      <c r="A1205" s="3">
        <v>36854</v>
      </c>
      <c r="B1205" s="22">
        <f>'Parameters and Results'!$B$10*'Volatility and Adjustment a)'!B1204 + (1-'Parameters and Results'!$B$10)*Data!F1205^2</f>
        <v>1.4679749459982277E-4</v>
      </c>
      <c r="C1205" s="8">
        <f t="shared" si="126"/>
        <v>0.19157080583939634</v>
      </c>
      <c r="D1205" s="22">
        <f>'Parameters and Results'!$B$10*'Volatility and Adjustment a)'!D1204 + (1-'Parameters and Results'!$B$10)*Data!G1205^2</f>
        <v>1.9237934135590929E-4</v>
      </c>
      <c r="E1205" s="8">
        <f t="shared" si="127"/>
        <v>0.21930534726489759</v>
      </c>
      <c r="F1205" s="22">
        <f>'Parameters and Results'!$B$10*'Volatility and Adjustment a)'!F1204 + (1-'Parameters and Results'!$B$10)*Data!H1205^2</f>
        <v>2.9491380495629622E-5</v>
      </c>
      <c r="G1205" s="8">
        <f t="shared" si="128"/>
        <v>8.5865273096330422E-2</v>
      </c>
      <c r="H1205" s="22">
        <f>'Parameters and Results'!$B$10*H1204 + (1-'Parameters and Results'!$B$10)*Data!I1205^2</f>
        <v>2.8062767342445269E-4</v>
      </c>
      <c r="I1205" s="8">
        <f t="shared" si="129"/>
        <v>0.26487151291921368</v>
      </c>
      <c r="J1205" s="22">
        <f>'Parameters and Results'!$B$10*J1204 + (1-'Parameters and Results'!$B$10)*Data!J1205^2</f>
        <v>2.6542242446066672E-6</v>
      </c>
      <c r="K1205" s="8">
        <f t="shared" si="130"/>
        <v>2.5759581928899131E-2</v>
      </c>
      <c r="L1205" s="22">
        <f>'Parameters and Results'!$B$10*L1204 + (1-'Parameters and Results'!$B$10)*Data!K1205^2</f>
        <v>2.9275325247818087E-4</v>
      </c>
      <c r="M1205" s="8">
        <f t="shared" si="131"/>
        <v>0.27053338633068047</v>
      </c>
      <c r="N1205" s="8">
        <f>Data!I1205*$I$3023/I1205</f>
        <v>2.4508319585402505E-2</v>
      </c>
      <c r="O1205" s="8">
        <f>Data!J1205*$K$3023/K1205</f>
        <v>2.0618517286975033E-3</v>
      </c>
      <c r="P1205" s="8">
        <f t="shared" si="132"/>
        <v>2.6570171314100006E-2</v>
      </c>
    </row>
    <row r="1206" spans="1:16" x14ac:dyDescent="0.2">
      <c r="A1206" s="3">
        <v>36857</v>
      </c>
      <c r="B1206" s="22">
        <f>'Parameters and Results'!$B$10*'Volatility and Adjustment a)'!B1205 + (1-'Parameters and Results'!$B$10)*Data!F1206^2</f>
        <v>1.4128948053926399E-4</v>
      </c>
      <c r="C1206" s="8">
        <f t="shared" si="126"/>
        <v>0.18794246495886979</v>
      </c>
      <c r="D1206" s="22">
        <f>'Parameters and Results'!$B$10*'Volatility and Adjustment a)'!D1205 + (1-'Parameters and Results'!$B$10)*Data!G1206^2</f>
        <v>1.8255502271307631E-4</v>
      </c>
      <c r="E1206" s="8">
        <f t="shared" si="127"/>
        <v>0.21363229081360588</v>
      </c>
      <c r="F1206" s="22">
        <f>'Parameters and Results'!$B$10*'Volatility and Adjustment a)'!F1205 + (1-'Parameters and Results'!$B$10)*Data!H1206^2</f>
        <v>3.5281797267872547E-5</v>
      </c>
      <c r="G1206" s="8">
        <f t="shared" si="128"/>
        <v>9.3917247175202792E-2</v>
      </c>
      <c r="H1206" s="22">
        <f>'Parameters and Results'!$B$10*H1205 + (1-'Parameters and Results'!$B$10)*Data!I1206^2</f>
        <v>2.6906787300279701E-4</v>
      </c>
      <c r="I1206" s="8">
        <f t="shared" si="129"/>
        <v>0.2593587635895484</v>
      </c>
      <c r="J1206" s="22">
        <f>'Parameters and Results'!$B$10*J1205 + (1-'Parameters and Results'!$B$10)*Data!J1206^2</f>
        <v>3.1753617541085304E-6</v>
      </c>
      <c r="K1206" s="8">
        <f t="shared" si="130"/>
        <v>2.8175174152560843E-2</v>
      </c>
      <c r="L1206" s="22">
        <f>'Parameters and Results'!$B$10*L1205 + (1-'Parameters and Results'!$B$10)*Data!K1206^2</f>
        <v>2.7735631712013742E-4</v>
      </c>
      <c r="M1206" s="8">
        <f t="shared" si="131"/>
        <v>0.26332314611525198</v>
      </c>
      <c r="N1206" s="8">
        <f>Data!I1206*$I$3023/I1206</f>
        <v>1.0350892247026662E-2</v>
      </c>
      <c r="O1206" s="8">
        <f>Data!J1206*$K$3023/K1206</f>
        <v>-3.7127453130894506E-3</v>
      </c>
      <c r="P1206" s="8">
        <f t="shared" si="132"/>
        <v>6.6381469339372116E-3</v>
      </c>
    </row>
    <row r="1207" spans="1:16" x14ac:dyDescent="0.2">
      <c r="A1207" s="3">
        <v>36858</v>
      </c>
      <c r="B1207" s="22">
        <f>'Parameters and Results'!$B$10*'Volatility and Adjustment a)'!B1206 + (1-'Parameters and Results'!$B$10)*Data!F1207^2</f>
        <v>1.5630498225697597E-4</v>
      </c>
      <c r="C1207" s="8">
        <f t="shared" si="126"/>
        <v>0.19767712453453989</v>
      </c>
      <c r="D1207" s="22">
        <f>'Parameters and Results'!$B$10*'Volatility and Adjustment a)'!D1206 + (1-'Parameters and Results'!$B$10)*Data!G1207^2</f>
        <v>1.7712429657633743E-4</v>
      </c>
      <c r="E1207" s="8">
        <f t="shared" si="127"/>
        <v>0.21043068726800365</v>
      </c>
      <c r="F1207" s="22">
        <f>'Parameters and Results'!$B$10*'Volatility and Adjustment a)'!F1206 + (1-'Parameters and Results'!$B$10)*Data!H1207^2</f>
        <v>3.3382776418375786E-5</v>
      </c>
      <c r="G1207" s="8">
        <f t="shared" si="128"/>
        <v>9.1354770562866325E-2</v>
      </c>
      <c r="H1207" s="22">
        <f>'Parameters and Results'!$B$10*H1206 + (1-'Parameters and Results'!$B$10)*Data!I1207^2</f>
        <v>2.8328483778286302E-4</v>
      </c>
      <c r="I1207" s="8">
        <f t="shared" si="129"/>
        <v>0.26612254591769513</v>
      </c>
      <c r="J1207" s="22">
        <f>'Parameters and Results'!$B$10*J1206 + (1-'Parameters and Results'!$B$10)*Data!J1207^2</f>
        <v>3.0044498776538217E-6</v>
      </c>
      <c r="K1207" s="8">
        <f t="shared" si="130"/>
        <v>2.74064311688599E-2</v>
      </c>
      <c r="L1207" s="22">
        <f>'Parameters and Results'!$B$10*L1206 + (1-'Parameters and Results'!$B$10)*Data!K1207^2</f>
        <v>2.926387956841135E-4</v>
      </c>
      <c r="M1207" s="8">
        <f t="shared" si="131"/>
        <v>0.27048049637825716</v>
      </c>
      <c r="N1207" s="8">
        <f>Data!I1207*$I$3023/I1207</f>
        <v>-2.4195043905495463E-2</v>
      </c>
      <c r="O1207" s="8">
        <f>Data!J1207*$K$3023/K1207</f>
        <v>-6.4798792642086769E-4</v>
      </c>
      <c r="P1207" s="8">
        <f t="shared" si="132"/>
        <v>-2.4843031831916329E-2</v>
      </c>
    </row>
    <row r="1208" spans="1:16" x14ac:dyDescent="0.2">
      <c r="A1208" s="3">
        <v>36859</v>
      </c>
      <c r="B1208" s="22">
        <f>'Parameters and Results'!$B$10*'Volatility and Adjustment a)'!B1207 + (1-'Parameters and Results'!$B$10)*Data!F1208^2</f>
        <v>1.5815120141505224E-4</v>
      </c>
      <c r="C1208" s="8">
        <f t="shared" si="126"/>
        <v>0.19884114351351698</v>
      </c>
      <c r="D1208" s="22">
        <f>'Parameters and Results'!$B$10*'Volatility and Adjustment a)'!D1207 + (1-'Parameters and Results'!$B$10)*Data!G1208^2</f>
        <v>1.6763816733038055E-4</v>
      </c>
      <c r="E1208" s="8">
        <f t="shared" si="127"/>
        <v>0.20471820102911009</v>
      </c>
      <c r="F1208" s="22">
        <f>'Parameters and Results'!$B$10*'Volatility and Adjustment a)'!F1207 + (1-'Parameters and Results'!$B$10)*Data!H1208^2</f>
        <v>3.159686876060973E-5</v>
      </c>
      <c r="G1208" s="8">
        <f t="shared" si="128"/>
        <v>8.8877540414620121E-2</v>
      </c>
      <c r="H1208" s="22">
        <f>'Parameters and Results'!$B$10*H1207 + (1-'Parameters and Results'!$B$10)*Data!I1208^2</f>
        <v>2.718319614634574E-4</v>
      </c>
      <c r="I1208" s="8">
        <f t="shared" si="129"/>
        <v>0.26068753396713151</v>
      </c>
      <c r="J1208" s="22">
        <f>'Parameters and Results'!$B$10*J1207 + (1-'Parameters and Results'!$B$10)*Data!J1208^2</f>
        <v>2.8437181884548765E-6</v>
      </c>
      <c r="K1208" s="8">
        <f t="shared" si="130"/>
        <v>2.666326212438604E-2</v>
      </c>
      <c r="L1208" s="22">
        <f>'Parameters and Results'!$B$10*L1207 + (1-'Parameters and Results'!$B$10)*Data!K1208^2</f>
        <v>2.8130242051196513E-4</v>
      </c>
      <c r="M1208" s="8">
        <f t="shared" si="131"/>
        <v>0.26518975305993875</v>
      </c>
      <c r="N1208" s="8">
        <f>Data!I1208*$I$3023/I1208</f>
        <v>-1.0554787867258187E-2</v>
      </c>
      <c r="O1208" s="8">
        <f>Data!J1208*$K$3023/K1208</f>
        <v>-6.6478207033653341E-4</v>
      </c>
      <c r="P1208" s="8">
        <f t="shared" si="132"/>
        <v>-1.1219569937594719E-2</v>
      </c>
    </row>
    <row r="1209" spans="1:16" x14ac:dyDescent="0.2">
      <c r="A1209" s="3">
        <v>36860</v>
      </c>
      <c r="B1209" s="22">
        <f>'Parameters and Results'!$B$10*'Volatility and Adjustment a)'!B1208 + (1-'Parameters and Results'!$B$10)*Data!F1209^2</f>
        <v>1.4947862236111624E-4</v>
      </c>
      <c r="C1209" s="8">
        <f t="shared" si="126"/>
        <v>0.19331232653475322</v>
      </c>
      <c r="D1209" s="22">
        <f>'Parameters and Results'!$B$10*'Volatility and Adjustment a)'!D1208 + (1-'Parameters and Results'!$B$10)*Data!G1209^2</f>
        <v>1.8233021394498729E-4</v>
      </c>
      <c r="E1209" s="8">
        <f t="shared" si="127"/>
        <v>0.21350071073944185</v>
      </c>
      <c r="F1209" s="22">
        <f>'Parameters and Results'!$B$10*'Volatility and Adjustment a)'!F1208 + (1-'Parameters and Results'!$B$10)*Data!H1209^2</f>
        <v>2.9701353797236844E-5</v>
      </c>
      <c r="G1209" s="8">
        <f t="shared" si="128"/>
        <v>8.6170403557771572E-2</v>
      </c>
      <c r="H1209" s="22">
        <f>'Parameters and Results'!$B$10*H1208 + (1-'Parameters and Results'!$B$10)*Data!I1209^2</f>
        <v>2.6761250730984753E-4</v>
      </c>
      <c r="I1209" s="8">
        <f t="shared" si="129"/>
        <v>0.25865638756362058</v>
      </c>
      <c r="J1209" s="22">
        <f>'Parameters and Results'!$B$10*J1208 + (1-'Parameters and Results'!$B$10)*Data!J1209^2</f>
        <v>2.6731218417513167E-6</v>
      </c>
      <c r="K1209" s="8">
        <f t="shared" si="130"/>
        <v>2.5851121067331475E-2</v>
      </c>
      <c r="L1209" s="22">
        <f>'Parameters and Results'!$B$10*L1208 + (1-'Parameters and Results'!$B$10)*Data!K1209^2</f>
        <v>2.7655072968974285E-4</v>
      </c>
      <c r="M1209" s="8">
        <f t="shared" si="131"/>
        <v>0.2629404541382625</v>
      </c>
      <c r="N1209" s="8">
        <f>Data!I1209*$I$3023/I1209</f>
        <v>-1.5708982298712388E-2</v>
      </c>
      <c r="O1209" s="8">
        <f>Data!J1209*$K$3023/K1209</f>
        <v>-2.5370042870176213E-5</v>
      </c>
      <c r="P1209" s="8">
        <f t="shared" si="132"/>
        <v>-1.5734352341582564E-2</v>
      </c>
    </row>
    <row r="1210" spans="1:16" x14ac:dyDescent="0.2">
      <c r="A1210" s="3">
        <v>36861</v>
      </c>
      <c r="B1210" s="22">
        <f>'Parameters and Results'!$B$10*'Volatility and Adjustment a)'!B1209 + (1-'Parameters and Results'!$B$10)*Data!F1210^2</f>
        <v>1.4176886358103176E-4</v>
      </c>
      <c r="C1210" s="8">
        <f t="shared" si="126"/>
        <v>0.18826103127109961</v>
      </c>
      <c r="D1210" s="22">
        <f>'Parameters and Results'!$B$10*'Volatility and Adjustment a)'!D1209 + (1-'Parameters and Results'!$B$10)*Data!G1210^2</f>
        <v>1.7139312102976045E-4</v>
      </c>
      <c r="E1210" s="8">
        <f t="shared" si="127"/>
        <v>0.20699826148410067</v>
      </c>
      <c r="F1210" s="22">
        <f>'Parameters and Results'!$B$10*'Volatility and Adjustment a)'!F1209 + (1-'Parameters and Results'!$B$10)*Data!H1210^2</f>
        <v>3.5724404488744391E-5</v>
      </c>
      <c r="G1210" s="8">
        <f t="shared" si="128"/>
        <v>9.4504503184695374E-2</v>
      </c>
      <c r="H1210" s="22">
        <f>'Parameters and Results'!$B$10*H1209 + (1-'Parameters and Results'!$B$10)*Data!I1210^2</f>
        <v>2.5257573894932594E-4</v>
      </c>
      <c r="I1210" s="8">
        <f t="shared" si="129"/>
        <v>0.25128456923840647</v>
      </c>
      <c r="J1210" s="22">
        <f>'Parameters and Results'!$B$10*J1209 + (1-'Parameters and Results'!$B$10)*Data!J1210^2</f>
        <v>3.2151964039869962E-6</v>
      </c>
      <c r="K1210" s="8">
        <f t="shared" si="130"/>
        <v>2.8351350955408618E-2</v>
      </c>
      <c r="L1210" s="22">
        <f>'Parameters and Results'!$B$10*L1209 + (1-'Parameters and Results'!$B$10)*Data!K1210^2</f>
        <v>2.5998720514646247E-4</v>
      </c>
      <c r="M1210" s="8">
        <f t="shared" si="131"/>
        <v>0.25494470240939626</v>
      </c>
      <c r="N1210" s="8">
        <f>Data!I1210*$I$3023/I1210</f>
        <v>4.6965638656200999E-3</v>
      </c>
      <c r="O1210" s="8">
        <f>Data!J1210*$K$3023/K1210</f>
        <v>-3.7490403915934382E-3</v>
      </c>
      <c r="P1210" s="8">
        <f t="shared" si="132"/>
        <v>9.475234740266617E-4</v>
      </c>
    </row>
    <row r="1211" spans="1:16" x14ac:dyDescent="0.2">
      <c r="A1211" s="3">
        <v>36864</v>
      </c>
      <c r="B1211" s="22">
        <f>'Parameters and Results'!$B$10*'Volatility and Adjustment a)'!B1210 + (1-'Parameters and Results'!$B$10)*Data!F1211^2</f>
        <v>1.3347886446461279E-4</v>
      </c>
      <c r="C1211" s="8">
        <f t="shared" si="126"/>
        <v>0.18267379701575484</v>
      </c>
      <c r="D1211" s="22">
        <f>'Parameters and Results'!$B$10*'Volatility and Adjustment a)'!D1210 + (1-'Parameters and Results'!$B$10)*Data!G1211^2</f>
        <v>1.6437585912509948E-4</v>
      </c>
      <c r="E1211" s="8">
        <f t="shared" si="127"/>
        <v>0.20271646401137444</v>
      </c>
      <c r="F1211" s="22">
        <f>'Parameters and Results'!$B$10*'Volatility and Adjustment a)'!F1210 + (1-'Parameters and Results'!$B$10)*Data!H1211^2</f>
        <v>4.0048286344825082E-5</v>
      </c>
      <c r="G1211" s="8">
        <f t="shared" si="128"/>
        <v>0.10006033972661831</v>
      </c>
      <c r="H1211" s="22">
        <f>'Parameters and Results'!$B$10*H1210 + (1-'Parameters and Results'!$B$10)*Data!I1211^2</f>
        <v>2.3774512937072746E-4</v>
      </c>
      <c r="I1211" s="8">
        <f t="shared" si="129"/>
        <v>0.2437955749038154</v>
      </c>
      <c r="J1211" s="22">
        <f>'Parameters and Results'!$B$10*J1210 + (1-'Parameters and Results'!$B$10)*Data!J1211^2</f>
        <v>3.6043457710342587E-6</v>
      </c>
      <c r="K1211" s="8">
        <f t="shared" si="130"/>
        <v>3.0018101917985499E-2</v>
      </c>
      <c r="L1211" s="22">
        <f>'Parameters and Results'!$B$10*L1210 + (1-'Parameters and Results'!$B$10)*Data!K1211^2</f>
        <v>2.4442552222992846E-4</v>
      </c>
      <c r="M1211" s="8">
        <f t="shared" si="131"/>
        <v>0.24719704803553402</v>
      </c>
      <c r="N1211" s="8">
        <f>Data!I1211*$I$3023/I1211</f>
        <v>2.7280525960806288E-3</v>
      </c>
      <c r="O1211" s="8">
        <f>Data!J1211*$K$3023/K1211</f>
        <v>-3.2231727161842081E-3</v>
      </c>
      <c r="P1211" s="8">
        <f t="shared" si="132"/>
        <v>-4.9512012010357936E-4</v>
      </c>
    </row>
    <row r="1212" spans="1:16" x14ac:dyDescent="0.2">
      <c r="A1212" s="3">
        <v>36865</v>
      </c>
      <c r="B1212" s="22">
        <f>'Parameters and Results'!$B$10*'Volatility and Adjustment a)'!B1211 + (1-'Parameters and Results'!$B$10)*Data!F1212^2</f>
        <v>1.5591314130513668E-4</v>
      </c>
      <c r="C1212" s="8">
        <f t="shared" si="126"/>
        <v>0.19742919066410664</v>
      </c>
      <c r="D1212" s="22">
        <f>'Parameters and Results'!$B$10*'Volatility and Adjustment a)'!D1211 + (1-'Parameters and Results'!$B$10)*Data!G1212^2</f>
        <v>2.4199111063470701E-4</v>
      </c>
      <c r="E1212" s="8">
        <f t="shared" si="127"/>
        <v>0.24596295993233769</v>
      </c>
      <c r="F1212" s="22">
        <f>'Parameters and Results'!$B$10*'Volatility and Adjustment a)'!F1211 + (1-'Parameters and Results'!$B$10)*Data!H1212^2</f>
        <v>4.1306270155508506E-5</v>
      </c>
      <c r="G1212" s="8">
        <f t="shared" si="128"/>
        <v>0.10161972022632776</v>
      </c>
      <c r="H1212" s="22">
        <f>'Parameters and Results'!$B$10*H1211 + (1-'Parameters and Results'!$B$10)*Data!I1212^2</f>
        <v>3.2106370777381857E-4</v>
      </c>
      <c r="I1212" s="8">
        <f t="shared" si="129"/>
        <v>0.28331241932441764</v>
      </c>
      <c r="J1212" s="22">
        <f>'Parameters and Results'!$B$10*J1211 + (1-'Parameters and Results'!$B$10)*Data!J1212^2</f>
        <v>3.7175643139957671E-6</v>
      </c>
      <c r="K1212" s="8">
        <f t="shared" si="130"/>
        <v>3.0485916067898331E-2</v>
      </c>
      <c r="L1212" s="22">
        <f>'Parameters and Results'!$B$10*L1211 + (1-'Parameters and Results'!$B$10)*Data!K1212^2</f>
        <v>3.3901324518774813E-4</v>
      </c>
      <c r="M1212" s="8">
        <f t="shared" si="131"/>
        <v>0.29112421970172292</v>
      </c>
      <c r="N1212" s="8">
        <f>Data!I1212*$I$3023/I1212</f>
        <v>4.0744771748463582E-2</v>
      </c>
      <c r="O1212" s="8">
        <f>Data!J1212*$K$3023/K1212</f>
        <v>2.3877964903933515E-3</v>
      </c>
      <c r="P1212" s="8">
        <f t="shared" si="132"/>
        <v>4.313256823885693E-2</v>
      </c>
    </row>
    <row r="1213" spans="1:16" x14ac:dyDescent="0.2">
      <c r="A1213" s="3">
        <v>36866</v>
      </c>
      <c r="B1213" s="22">
        <f>'Parameters and Results'!$B$10*'Volatility and Adjustment a)'!B1212 + (1-'Parameters and Results'!$B$10)*Data!F1213^2</f>
        <v>1.4756123341931889E-4</v>
      </c>
      <c r="C1213" s="8">
        <f t="shared" si="126"/>
        <v>0.19206849912161475</v>
      </c>
      <c r="D1213" s="22">
        <f>'Parameters and Results'!$B$10*'Volatility and Adjustment a)'!D1212 + (1-'Parameters and Results'!$B$10)*Data!G1213^2</f>
        <v>2.4775790675459901E-4</v>
      </c>
      <c r="E1213" s="8">
        <f t="shared" si="127"/>
        <v>0.24887642855170064</v>
      </c>
      <c r="F1213" s="22">
        <f>'Parameters and Results'!$B$10*'Volatility and Adjustment a)'!F1212 + (1-'Parameters and Results'!$B$10)*Data!H1213^2</f>
        <v>3.9414850981859184E-5</v>
      </c>
      <c r="G1213" s="8">
        <f t="shared" si="128"/>
        <v>9.9265868985592406E-2</v>
      </c>
      <c r="H1213" s="22">
        <f>'Parameters and Results'!$B$10*H1212 + (1-'Parameters and Results'!$B$10)*Data!I1213^2</f>
        <v>3.1274562180071868E-4</v>
      </c>
      <c r="I1213" s="8">
        <f t="shared" si="129"/>
        <v>0.27961832102024303</v>
      </c>
      <c r="J1213" s="22">
        <f>'Parameters and Results'!$B$10*J1212 + (1-'Parameters and Results'!$B$10)*Data!J1213^2</f>
        <v>3.5473365883673282E-6</v>
      </c>
      <c r="K1213" s="8">
        <f t="shared" si="130"/>
        <v>2.977976069567773E-2</v>
      </c>
      <c r="L1213" s="22">
        <f>'Parameters and Results'!$B$10*L1212 + (1-'Parameters and Results'!$B$10)*Data!K1213^2</f>
        <v>3.2815019630394183E-4</v>
      </c>
      <c r="M1213" s="8">
        <f t="shared" si="131"/>
        <v>0.2864219772922208</v>
      </c>
      <c r="N1213" s="8">
        <f>Data!I1213*$I$3023/I1213</f>
        <v>-1.3826321562134276E-2</v>
      </c>
      <c r="O1213" s="8">
        <f>Data!J1213*$K$3023/K1213</f>
        <v>9.7878139717570895E-4</v>
      </c>
      <c r="P1213" s="8">
        <f t="shared" si="132"/>
        <v>-1.2847540164958567E-2</v>
      </c>
    </row>
    <row r="1214" spans="1:16" x14ac:dyDescent="0.2">
      <c r="A1214" s="3">
        <v>36867</v>
      </c>
      <c r="B1214" s="22">
        <f>'Parameters and Results'!$B$10*'Volatility and Adjustment a)'!B1213 + (1-'Parameters and Results'!$B$10)*Data!F1214^2</f>
        <v>1.4140216983045219E-4</v>
      </c>
      <c r="C1214" s="8">
        <f t="shared" si="126"/>
        <v>0.18801739934807377</v>
      </c>
      <c r="D1214" s="22">
        <f>'Parameters and Results'!$B$10*'Volatility and Adjustment a)'!D1213 + (1-'Parameters and Results'!$B$10)*Data!G1214^2</f>
        <v>2.3495993436140362E-4</v>
      </c>
      <c r="E1214" s="8">
        <f t="shared" si="127"/>
        <v>0.24236332971460617</v>
      </c>
      <c r="F1214" s="22">
        <f>'Parameters and Results'!$B$10*'Volatility and Adjustment a)'!F1213 + (1-'Parameters and Results'!$B$10)*Data!H1214^2</f>
        <v>3.7405279390247644E-5</v>
      </c>
      <c r="G1214" s="8">
        <f t="shared" si="128"/>
        <v>9.670222255750853E-2</v>
      </c>
      <c r="H1214" s="22">
        <f>'Parameters and Results'!$B$10*H1213 + (1-'Parameters and Results'!$B$10)*Data!I1214^2</f>
        <v>2.988773319707448E-4</v>
      </c>
      <c r="I1214" s="8">
        <f t="shared" si="129"/>
        <v>0.27334837294684267</v>
      </c>
      <c r="J1214" s="22">
        <f>'Parameters and Results'!$B$10*J1213 + (1-'Parameters and Results'!$B$10)*Data!J1214^2</f>
        <v>3.3664751451222893E-6</v>
      </c>
      <c r="K1214" s="8">
        <f t="shared" si="130"/>
        <v>2.9010666767252564E-2</v>
      </c>
      <c r="L1214" s="22">
        <f>'Parameters and Results'!$B$10*L1213 + (1-'Parameters and Results'!$B$10)*Data!K1214^2</f>
        <v>3.141810203333862E-4</v>
      </c>
      <c r="M1214" s="8">
        <f t="shared" si="131"/>
        <v>0.28025926404553791</v>
      </c>
      <c r="N1214" s="8">
        <f>Data!I1214*$I$3023/I1214</f>
        <v>-9.4596232370398985E-3</v>
      </c>
      <c r="O1214" s="8">
        <f>Data!J1214*$K$3023/K1214</f>
        <v>-7.8172777763624703E-4</v>
      </c>
      <c r="P1214" s="8">
        <f t="shared" si="132"/>
        <v>-1.0241351014676145E-2</v>
      </c>
    </row>
    <row r="1215" spans="1:16" x14ac:dyDescent="0.2">
      <c r="A1215" s="3">
        <v>36868</v>
      </c>
      <c r="B1215" s="22">
        <f>'Parameters and Results'!$B$10*'Volatility and Adjustment a)'!B1214 + (1-'Parameters and Results'!$B$10)*Data!F1215^2</f>
        <v>1.3787543904531039E-4</v>
      </c>
      <c r="C1215" s="8">
        <f t="shared" si="126"/>
        <v>0.18565791058106734</v>
      </c>
      <c r="D1215" s="22">
        <f>'Parameters and Results'!$B$10*'Volatility and Adjustment a)'!D1214 + (1-'Parameters and Results'!$B$10)*Data!G1215^2</f>
        <v>2.4347905827375684E-4</v>
      </c>
      <c r="E1215" s="8">
        <f t="shared" si="127"/>
        <v>0.24671798590382343</v>
      </c>
      <c r="F1215" s="22">
        <f>'Parameters and Results'!$B$10*'Volatility and Adjustment a)'!F1214 + (1-'Parameters and Results'!$B$10)*Data!H1215^2</f>
        <v>3.5669894547941676E-5</v>
      </c>
      <c r="G1215" s="8">
        <f t="shared" si="128"/>
        <v>9.4432375999894333E-2</v>
      </c>
      <c r="H1215" s="22">
        <f>'Parameters and Results'!$B$10*H1214 + (1-'Parameters and Results'!$B$10)*Data!I1215^2</f>
        <v>3.0134153777712773E-4</v>
      </c>
      <c r="I1215" s="8">
        <f t="shared" si="129"/>
        <v>0.27447292114939487</v>
      </c>
      <c r="J1215" s="22">
        <f>'Parameters and Results'!$B$10*J1214 + (1-'Parameters and Results'!$B$10)*Data!J1215^2</f>
        <v>3.2102905093147525E-6</v>
      </c>
      <c r="K1215" s="8">
        <f t="shared" si="130"/>
        <v>2.8329712799968307E-2</v>
      </c>
      <c r="L1215" s="22">
        <f>'Parameters and Results'!$B$10*L1214 + (1-'Parameters and Results'!$B$10)*Data!K1215^2</f>
        <v>3.1383967185168122E-4</v>
      </c>
      <c r="M1215" s="8">
        <f t="shared" si="131"/>
        <v>0.28010697592691314</v>
      </c>
      <c r="N1215" s="8">
        <f>Data!I1215*$I$3023/I1215</f>
        <v>1.9227896843822537E-2</v>
      </c>
      <c r="O1215" s="8">
        <f>Data!J1215*$K$3023/K1215</f>
        <v>-9.580571748024606E-4</v>
      </c>
      <c r="P1215" s="8">
        <f t="shared" si="132"/>
        <v>1.8269839669020078E-2</v>
      </c>
    </row>
    <row r="1216" spans="1:16" x14ac:dyDescent="0.2">
      <c r="A1216" s="3">
        <v>36871</v>
      </c>
      <c r="B1216" s="22">
        <f>'Parameters and Results'!$B$10*'Volatility and Adjustment a)'!B1215 + (1-'Parameters and Results'!$B$10)*Data!F1216^2</f>
        <v>1.396740784247064E-4</v>
      </c>
      <c r="C1216" s="8">
        <f t="shared" si="126"/>
        <v>0.18686497693836746</v>
      </c>
      <c r="D1216" s="22">
        <f>'Parameters and Results'!$B$10*'Volatility and Adjustment a)'!D1215 + (1-'Parameters and Results'!$B$10)*Data!G1216^2</f>
        <v>2.3224348942704187E-4</v>
      </c>
      <c r="E1216" s="8">
        <f t="shared" si="127"/>
        <v>0.24095823778563882</v>
      </c>
      <c r="F1216" s="22">
        <f>'Parameters and Results'!$B$10*'Volatility and Adjustment a)'!F1215 + (1-'Parameters and Results'!$B$10)*Data!H1216^2</f>
        <v>3.7110462616079852E-5</v>
      </c>
      <c r="G1216" s="8">
        <f t="shared" si="128"/>
        <v>9.6320380263057323E-2</v>
      </c>
      <c r="H1216" s="22">
        <f>'Parameters and Results'!$B$10*H1215 + (1-'Parameters and Results'!$B$10)*Data!I1216^2</f>
        <v>2.9746336350157203E-4</v>
      </c>
      <c r="I1216" s="8">
        <f t="shared" si="129"/>
        <v>0.27270101003735392</v>
      </c>
      <c r="J1216" s="22">
        <f>'Parameters and Results'!$B$10*J1215 + (1-'Parameters and Results'!$B$10)*Data!J1216^2</f>
        <v>3.3399416354471884E-6</v>
      </c>
      <c r="K1216" s="8">
        <f t="shared" si="130"/>
        <v>2.8896114078917203E-2</v>
      </c>
      <c r="L1216" s="22">
        <f>'Parameters and Results'!$B$10*L1215 + (1-'Parameters and Results'!$B$10)*Data!K1216^2</f>
        <v>3.0525511166767802E-4</v>
      </c>
      <c r="M1216" s="8">
        <f t="shared" si="131"/>
        <v>0.27624948491702117</v>
      </c>
      <c r="N1216" s="8">
        <f>Data!I1216*$I$3023/I1216</f>
        <v>1.6148889099339571E-2</v>
      </c>
      <c r="O1216" s="8">
        <f>Data!J1216*$K$3023/K1216</f>
        <v>-2.4914491216059633E-3</v>
      </c>
      <c r="P1216" s="8">
        <f t="shared" si="132"/>
        <v>1.3657439977733608E-2</v>
      </c>
    </row>
    <row r="1217" spans="1:16" x14ac:dyDescent="0.2">
      <c r="A1217" s="3">
        <v>36872</v>
      </c>
      <c r="B1217" s="22">
        <f>'Parameters and Results'!$B$10*'Volatility and Adjustment a)'!B1216 + (1-'Parameters and Results'!$B$10)*Data!F1217^2</f>
        <v>1.3188909712571128E-4</v>
      </c>
      <c r="C1217" s="8">
        <f t="shared" si="126"/>
        <v>0.18158269268140018</v>
      </c>
      <c r="D1217" s="22">
        <f>'Parameters and Results'!$B$10*'Volatility and Adjustment a)'!D1216 + (1-'Parameters and Results'!$B$10)*Data!G1217^2</f>
        <v>2.208883250875209E-4</v>
      </c>
      <c r="E1217" s="8">
        <f t="shared" si="127"/>
        <v>0.23499378985811567</v>
      </c>
      <c r="F1217" s="22">
        <f>'Parameters and Results'!$B$10*'Volatility and Adjustment a)'!F1216 + (1-'Parameters and Results'!$B$10)*Data!H1217^2</f>
        <v>3.6442894815244804E-5</v>
      </c>
      <c r="G1217" s="8">
        <f t="shared" si="128"/>
        <v>9.5450111072807042E-2</v>
      </c>
      <c r="H1217" s="22">
        <f>'Parameters and Results'!$B$10*H1216 + (1-'Parameters and Results'!$B$10)*Data!I1217^2</f>
        <v>2.7965245266495497E-4</v>
      </c>
      <c r="I1217" s="8">
        <f t="shared" si="129"/>
        <v>0.26441087944000857</v>
      </c>
      <c r="J1217" s="22">
        <f>'Parameters and Results'!$B$10*J1216 + (1-'Parameters and Results'!$B$10)*Data!J1217^2</f>
        <v>3.2798605333720343E-6</v>
      </c>
      <c r="K1217" s="8">
        <f t="shared" si="130"/>
        <v>2.863503332184212E-2</v>
      </c>
      <c r="L1217" s="22">
        <f>'Parameters and Results'!$B$10*L1216 + (1-'Parameters and Results'!$B$10)*Data!K1217^2</f>
        <v>2.8697311732678868E-4</v>
      </c>
      <c r="M1217" s="8">
        <f t="shared" si="131"/>
        <v>0.26784935940131943</v>
      </c>
      <c r="N1217" s="8">
        <f>Data!I1217*$I$3023/I1217</f>
        <v>-8.4884915278528306E-4</v>
      </c>
      <c r="O1217" s="8">
        <f>Data!J1217*$K$3023/K1217</f>
        <v>1.658965938686887E-3</v>
      </c>
      <c r="P1217" s="8">
        <f t="shared" si="132"/>
        <v>8.1011678590160393E-4</v>
      </c>
    </row>
    <row r="1218" spans="1:16" x14ac:dyDescent="0.2">
      <c r="A1218" s="3">
        <v>36873</v>
      </c>
      <c r="B1218" s="22">
        <f>'Parameters and Results'!$B$10*'Volatility and Adjustment a)'!B1217 + (1-'Parameters and Results'!$B$10)*Data!F1218^2</f>
        <v>1.2420855005412882E-4</v>
      </c>
      <c r="C1218" s="8">
        <f t="shared" si="126"/>
        <v>0.17621616700385978</v>
      </c>
      <c r="D1218" s="22">
        <f>'Parameters and Results'!$B$10*'Volatility and Adjustment a)'!D1217 + (1-'Parameters and Results'!$B$10)*Data!G1218^2</f>
        <v>2.1166385433856448E-4</v>
      </c>
      <c r="E1218" s="8">
        <f t="shared" si="127"/>
        <v>0.23003470082716024</v>
      </c>
      <c r="F1218" s="22">
        <f>'Parameters and Results'!$B$10*'Volatility and Adjustment a)'!F1217 + (1-'Parameters and Results'!$B$10)*Data!H1218^2</f>
        <v>3.4513335629206386E-5</v>
      </c>
      <c r="G1218" s="8">
        <f t="shared" si="128"/>
        <v>9.2888825524395549E-2</v>
      </c>
      <c r="H1218" s="22">
        <f>'Parameters and Results'!$B$10*H1217 + (1-'Parameters and Results'!$B$10)*Data!I1218^2</f>
        <v>2.6331115794017717E-4</v>
      </c>
      <c r="I1218" s="8">
        <f t="shared" si="129"/>
        <v>0.2565692683955822</v>
      </c>
      <c r="J1218" s="22">
        <f>'Parameters and Results'!$B$10*J1217 + (1-'Parameters and Results'!$B$10)*Data!J1218^2</f>
        <v>3.1062002066285761E-6</v>
      </c>
      <c r="K1218" s="8">
        <f t="shared" si="130"/>
        <v>2.786664765731867E-2</v>
      </c>
      <c r="L1218" s="22">
        <f>'Parameters and Results'!$B$10*L1217 + (1-'Parameters and Results'!$B$10)*Data!K1218^2</f>
        <v>2.7041699093468109E-4</v>
      </c>
      <c r="M1218" s="8">
        <f t="shared" si="131"/>
        <v>0.2600081685902777</v>
      </c>
      <c r="N1218" s="8">
        <f>Data!I1218*$I$3023/I1218</f>
        <v>-3.0137625459249755E-3</v>
      </c>
      <c r="O1218" s="8">
        <f>Data!J1218*$K$3023/K1218</f>
        <v>-6.92146205669407E-4</v>
      </c>
      <c r="P1218" s="8">
        <f t="shared" si="132"/>
        <v>-3.7059087515943826E-3</v>
      </c>
    </row>
    <row r="1219" spans="1:16" x14ac:dyDescent="0.2">
      <c r="A1219" s="3">
        <v>36874</v>
      </c>
      <c r="B1219" s="22">
        <f>'Parameters and Results'!$B$10*'Volatility and Adjustment a)'!B1218 + (1-'Parameters and Results'!$B$10)*Data!F1219^2</f>
        <v>1.4574220823099292E-4</v>
      </c>
      <c r="C1219" s="8">
        <f t="shared" si="126"/>
        <v>0.19088098925180638</v>
      </c>
      <c r="D1219" s="22">
        <f>'Parameters and Results'!$B$10*'Volatility and Adjustment a)'!D1218 + (1-'Parameters and Results'!$B$10)*Data!G1219^2</f>
        <v>2.1091622747329336E-4</v>
      </c>
      <c r="E1219" s="8">
        <f t="shared" si="127"/>
        <v>0.2296280837970899</v>
      </c>
      <c r="F1219" s="22">
        <f>'Parameters and Results'!$B$10*'Volatility and Adjustment a)'!F1218 + (1-'Parameters and Results'!$B$10)*Data!H1219^2</f>
        <v>3.9216783320668433E-5</v>
      </c>
      <c r="G1219" s="8">
        <f t="shared" si="128"/>
        <v>9.9016139240868745E-2</v>
      </c>
      <c r="H1219" s="22">
        <f>'Parameters and Results'!$B$10*H1218 + (1-'Parameters and Results'!$B$10)*Data!I1219^2</f>
        <v>2.9077969729274027E-4</v>
      </c>
      <c r="I1219" s="8">
        <f t="shared" si="129"/>
        <v>0.26961996276831035</v>
      </c>
      <c r="J1219" s="22">
        <f>'Parameters and Results'!$B$10*J1218 + (1-'Parameters and Results'!$B$10)*Data!J1219^2</f>
        <v>3.5295104988601607E-6</v>
      </c>
      <c r="K1219" s="8">
        <f t="shared" si="130"/>
        <v>2.9704841772260633E-2</v>
      </c>
      <c r="L1219" s="22">
        <f>'Parameters and Results'!$B$10*L1218 + (1-'Parameters and Results'!$B$10)*Data!K1219^2</f>
        <v>3.0834100972830823E-4</v>
      </c>
      <c r="M1219" s="8">
        <f t="shared" si="131"/>
        <v>0.27764231023400787</v>
      </c>
      <c r="N1219" s="8">
        <f>Data!I1219*$I$3023/I1219</f>
        <v>-2.8508684508947269E-2</v>
      </c>
      <c r="O1219" s="8">
        <f>Data!J1219*$K$3023/K1219</f>
        <v>-3.333550592556799E-3</v>
      </c>
      <c r="P1219" s="8">
        <f t="shared" si="132"/>
        <v>-3.1842235101504066E-2</v>
      </c>
    </row>
    <row r="1220" spans="1:16" x14ac:dyDescent="0.2">
      <c r="A1220" s="3">
        <v>36875</v>
      </c>
      <c r="B1220" s="22">
        <f>'Parameters and Results'!$B$10*'Volatility and Adjustment a)'!B1219 + (1-'Parameters and Results'!$B$10)*Data!F1220^2</f>
        <v>1.4900865021697863E-4</v>
      </c>
      <c r="C1220" s="8">
        <f t="shared" ref="C1220:C1283" si="133">SQRT(B1220*250)</f>
        <v>0.19300819297181313</v>
      </c>
      <c r="D1220" s="22">
        <f>'Parameters and Results'!$B$10*'Volatility and Adjustment a)'!D1219 + (1-'Parameters and Results'!$B$10)*Data!G1220^2</f>
        <v>2.265052537271497E-4</v>
      </c>
      <c r="E1220" s="8">
        <f t="shared" ref="E1220:E1283" si="134">SQRT(D1220*250)</f>
        <v>0.23796284044318228</v>
      </c>
      <c r="F1220" s="22">
        <f>'Parameters and Results'!$B$10*'Volatility and Adjustment a)'!F1219 + (1-'Parameters and Results'!$B$10)*Data!H1220^2</f>
        <v>3.9525390548230846E-5</v>
      </c>
      <c r="G1220" s="8">
        <f t="shared" ref="G1220:G1283" si="135">SQRT(F1220*250)</f>
        <v>9.9404967869104563E-2</v>
      </c>
      <c r="H1220" s="22">
        <f>'Parameters and Results'!$B$10*H1219 + (1-'Parameters and Results'!$B$10)*Data!I1220^2</f>
        <v>3.0817016907878648E-4</v>
      </c>
      <c r="I1220" s="8">
        <f t="shared" ref="I1220:I1283" si="136">SQRT(H1220*250)</f>
        <v>0.27756538377415979</v>
      </c>
      <c r="J1220" s="22">
        <f>'Parameters and Results'!$B$10*J1219 + (1-'Parameters and Results'!$B$10)*Data!J1220^2</f>
        <v>3.5572851493407771E-6</v>
      </c>
      <c r="K1220" s="8">
        <f t="shared" ref="K1220:K1283" si="137">SQRT(J1220*250)</f>
        <v>2.9821490360731374E-2</v>
      </c>
      <c r="L1220" s="22">
        <f>'Parameters and Results'!$B$10*L1219 + (1-'Parameters and Results'!$B$10)*Data!K1220^2</f>
        <v>3.3069492528760037E-4</v>
      </c>
      <c r="M1220" s="8">
        <f t="shared" ref="M1220:M1283" si="138">SQRT(L1220*250)</f>
        <v>0.28753040069164876</v>
      </c>
      <c r="N1220" s="8">
        <f>Data!I1220*$I$3023/I1220</f>
        <v>-2.4848858035900787E-2</v>
      </c>
      <c r="O1220" s="8">
        <f>Data!J1220*$K$3023/K1220</f>
        <v>-2.0813588514813578E-3</v>
      </c>
      <c r="P1220" s="8">
        <f t="shared" ref="P1220:P1283" si="139">N1220+O1220</f>
        <v>-2.6930216887382147E-2</v>
      </c>
    </row>
    <row r="1221" spans="1:16" x14ac:dyDescent="0.2">
      <c r="A1221" s="3">
        <v>36878</v>
      </c>
      <c r="B1221" s="22">
        <f>'Parameters and Results'!$B$10*'Volatility and Adjustment a)'!B1220 + (1-'Parameters and Results'!$B$10)*Data!F1221^2</f>
        <v>1.4784232604978336E-4</v>
      </c>
      <c r="C1221" s="8">
        <f t="shared" si="133"/>
        <v>0.19225134983257164</v>
      </c>
      <c r="D1221" s="22">
        <f>'Parameters and Results'!$B$10*'Volatility and Adjustment a)'!D1220 + (1-'Parameters and Results'!$B$10)*Data!G1221^2</f>
        <v>2.1679182298303988E-4</v>
      </c>
      <c r="E1221" s="8">
        <f t="shared" si="134"/>
        <v>0.23280454408314277</v>
      </c>
      <c r="F1221" s="22">
        <f>'Parameters and Results'!$B$10*'Volatility and Adjustment a)'!F1220 + (1-'Parameters and Results'!$B$10)*Data!H1221^2</f>
        <v>3.9201890935583263E-5</v>
      </c>
      <c r="G1221" s="8">
        <f t="shared" si="135"/>
        <v>9.8997337004061964E-2</v>
      </c>
      <c r="H1221" s="22">
        <f>'Parameters and Results'!$B$10*H1220 + (1-'Parameters and Results'!$B$10)*Data!I1221^2</f>
        <v>3.01950588106935E-4</v>
      </c>
      <c r="I1221" s="8">
        <f t="shared" si="136"/>
        <v>0.27475015382476814</v>
      </c>
      <c r="J1221" s="22">
        <f>'Parameters and Results'!$B$10*J1220 + (1-'Parameters and Results'!$B$10)*Data!J1221^2</f>
        <v>3.5281701842024944E-6</v>
      </c>
      <c r="K1221" s="8">
        <f t="shared" si="137"/>
        <v>2.9699201101218594E-2</v>
      </c>
      <c r="L1221" s="22">
        <f>'Parameters and Results'!$B$10*L1220 + (1-'Parameters and Results'!$B$10)*Data!K1221^2</f>
        <v>3.263160033392315E-4</v>
      </c>
      <c r="M1221" s="8">
        <f t="shared" si="138"/>
        <v>0.28562037888569486</v>
      </c>
      <c r="N1221" s="8">
        <f>Data!I1221*$I$3023/I1221</f>
        <v>1.4898592922166248E-2</v>
      </c>
      <c r="O1221" s="8">
        <f>Data!J1221*$K$3023/K1221</f>
        <v>1.8332702394459304E-3</v>
      </c>
      <c r="P1221" s="8">
        <f t="shared" si="139"/>
        <v>1.6731863161612178E-2</v>
      </c>
    </row>
    <row r="1222" spans="1:16" x14ac:dyDescent="0.2">
      <c r="A1222" s="3">
        <v>36879</v>
      </c>
      <c r="B1222" s="22">
        <f>'Parameters and Results'!$B$10*'Volatility and Adjustment a)'!B1221 + (1-'Parameters and Results'!$B$10)*Data!F1222^2</f>
        <v>1.4256100652633807E-4</v>
      </c>
      <c r="C1222" s="8">
        <f t="shared" si="133"/>
        <v>0.18878625911751237</v>
      </c>
      <c r="D1222" s="22">
        <f>'Parameters and Results'!$B$10*'Volatility and Adjustment a)'!D1221 + (1-'Parameters and Results'!$B$10)*Data!G1222^2</f>
        <v>2.1399093724132568E-4</v>
      </c>
      <c r="E1222" s="8">
        <f t="shared" si="134"/>
        <v>0.23129577235723833</v>
      </c>
      <c r="F1222" s="22">
        <f>'Parameters and Results'!$B$10*'Volatility and Adjustment a)'!F1221 + (1-'Parameters and Results'!$B$10)*Data!H1222^2</f>
        <v>3.7758258266080715E-5</v>
      </c>
      <c r="G1222" s="8">
        <f t="shared" si="135"/>
        <v>9.7157421572004368E-2</v>
      </c>
      <c r="H1222" s="22">
        <f>'Parameters and Results'!$B$10*H1221 + (1-'Parameters and Results'!$B$10)*Data!I1222^2</f>
        <v>2.8383810547156276E-4</v>
      </c>
      <c r="I1222" s="8">
        <f t="shared" si="136"/>
        <v>0.26638229364560001</v>
      </c>
      <c r="J1222" s="22">
        <f>'Parameters and Results'!$B$10*J1221 + (1-'Parameters and Results'!$B$10)*Data!J1222^2</f>
        <v>3.3982432439472651E-6</v>
      </c>
      <c r="K1222" s="8">
        <f t="shared" si="137"/>
        <v>2.9147226471601312E-2</v>
      </c>
      <c r="L1222" s="22">
        <f>'Parameters and Results'!$B$10*L1221 + (1-'Parameters and Results'!$B$10)*Data!K1222^2</f>
        <v>3.0678477203491218E-4</v>
      </c>
      <c r="M1222" s="8">
        <f t="shared" si="138"/>
        <v>0.27694077527285149</v>
      </c>
      <c r="N1222" s="8">
        <f>Data!I1222*$I$3023/I1222</f>
        <v>-2.9598970786545405E-4</v>
      </c>
      <c r="O1222" s="8">
        <f>Data!J1222*$K$3023/K1222</f>
        <v>1.2441260731722607E-3</v>
      </c>
      <c r="P1222" s="8">
        <f t="shared" si="139"/>
        <v>9.4813636530680665E-4</v>
      </c>
    </row>
    <row r="1223" spans="1:16" x14ac:dyDescent="0.2">
      <c r="A1223" s="3">
        <v>36880</v>
      </c>
      <c r="B1223" s="22">
        <f>'Parameters and Results'!$B$10*'Volatility and Adjustment a)'!B1222 + (1-'Parameters and Results'!$B$10)*Data!F1223^2</f>
        <v>1.5560245864303877E-4</v>
      </c>
      <c r="C1223" s="8">
        <f t="shared" si="133"/>
        <v>0.19723238745388572</v>
      </c>
      <c r="D1223" s="22">
        <f>'Parameters and Results'!$B$10*'Volatility and Adjustment a)'!D1222 + (1-'Parameters and Results'!$B$10)*Data!G1223^2</f>
        <v>2.6181114363211513E-4</v>
      </c>
      <c r="E1223" s="8">
        <f t="shared" si="134"/>
        <v>0.25583742085165878</v>
      </c>
      <c r="F1223" s="22">
        <f>'Parameters and Results'!$B$10*'Volatility and Adjustment a)'!F1222 + (1-'Parameters and Results'!$B$10)*Data!H1223^2</f>
        <v>3.9304862188033291E-5</v>
      </c>
      <c r="G1223" s="8">
        <f t="shared" si="135"/>
        <v>9.912726944190646E-2</v>
      </c>
      <c r="H1223" s="22">
        <f>'Parameters and Results'!$B$10*H1222 + (1-'Parameters and Results'!$B$10)*Data!I1223^2</f>
        <v>3.3523256769410112E-4</v>
      </c>
      <c r="I1223" s="8">
        <f t="shared" si="136"/>
        <v>0.2894963590850933</v>
      </c>
      <c r="J1223" s="22">
        <f>'Parameters and Results'!$B$10*J1222 + (1-'Parameters and Results'!$B$10)*Data!J1223^2</f>
        <v>3.5374375969229968E-6</v>
      </c>
      <c r="K1223" s="8">
        <f t="shared" si="137"/>
        <v>2.9738180832571941E-2</v>
      </c>
      <c r="L1223" s="22">
        <f>'Parameters and Results'!$B$10*L1222 + (1-'Parameters and Results'!$B$10)*Data!K1223^2</f>
        <v>3.668358843956473E-4</v>
      </c>
      <c r="M1223" s="8">
        <f t="shared" si="138"/>
        <v>0.30283489082156934</v>
      </c>
      <c r="N1223" s="8">
        <f>Data!I1223*$I$3023/I1223</f>
        <v>-3.3389758766436385E-2</v>
      </c>
      <c r="O1223" s="8">
        <f>Data!J1223*$K$3023/K1223</f>
        <v>-2.4978793910205941E-3</v>
      </c>
      <c r="P1223" s="8">
        <f t="shared" si="139"/>
        <v>-3.5887638157456977E-2</v>
      </c>
    </row>
    <row r="1224" spans="1:16" x14ac:dyDescent="0.2">
      <c r="A1224" s="3">
        <v>36881</v>
      </c>
      <c r="B1224" s="22">
        <f>'Parameters and Results'!$B$10*'Volatility and Adjustment a)'!B1223 + (1-'Parameters and Results'!$B$10)*Data!F1224^2</f>
        <v>1.5221555849508769E-4</v>
      </c>
      <c r="C1224" s="8">
        <f t="shared" si="133"/>
        <v>0.19507406189386617</v>
      </c>
      <c r="D1224" s="22">
        <f>'Parameters and Results'!$B$10*'Volatility and Adjustment a)'!D1223 + (1-'Parameters and Results'!$B$10)*Data!G1224^2</f>
        <v>2.4991353888635068E-4</v>
      </c>
      <c r="E1224" s="8">
        <f t="shared" si="134"/>
        <v>0.24995676570476677</v>
      </c>
      <c r="F1224" s="22">
        <f>'Parameters and Results'!$B$10*'Volatility and Adjustment a)'!F1223 + (1-'Parameters and Results'!$B$10)*Data!H1224^2</f>
        <v>3.7195720194054762E-5</v>
      </c>
      <c r="G1224" s="8">
        <f t="shared" si="135"/>
        <v>9.6430960010329095E-2</v>
      </c>
      <c r="H1224" s="22">
        <f>'Parameters and Results'!$B$10*H1223 + (1-'Parameters and Results'!$B$10)*Data!I1224^2</f>
        <v>3.1628508775739984E-4</v>
      </c>
      <c r="I1224" s="8">
        <f t="shared" si="136"/>
        <v>0.28119614495819456</v>
      </c>
      <c r="J1224" s="22">
        <f>'Parameters and Results'!$B$10*J1223 + (1-'Parameters and Results'!$B$10)*Data!J1224^2</f>
        <v>3.3476148174649294E-6</v>
      </c>
      <c r="K1224" s="8">
        <f t="shared" si="137"/>
        <v>2.8929288003098734E-2</v>
      </c>
      <c r="L1224" s="22">
        <f>'Parameters and Results'!$B$10*L1223 + (1-'Parameters and Results'!$B$10)*Data!K1224^2</f>
        <v>3.4569117009525978E-4</v>
      </c>
      <c r="M1224" s="8">
        <f t="shared" si="138"/>
        <v>0.29397753744770183</v>
      </c>
      <c r="N1224" s="8">
        <f>Data!I1224*$I$3023/I1224</f>
        <v>-4.4882596649497781E-3</v>
      </c>
      <c r="O1224" s="8">
        <f>Data!J1224*$K$3023/K1224</f>
        <v>6.5644179653394179E-4</v>
      </c>
      <c r="P1224" s="8">
        <f t="shared" si="139"/>
        <v>-3.8318178684158362E-3</v>
      </c>
    </row>
    <row r="1225" spans="1:16" x14ac:dyDescent="0.2">
      <c r="A1225" s="3">
        <v>36882</v>
      </c>
      <c r="B1225" s="22">
        <f>'Parameters and Results'!$B$10*'Volatility and Adjustment a)'!B1224 + (1-'Parameters and Results'!$B$10)*Data!F1225^2</f>
        <v>1.436039543245126E-4</v>
      </c>
      <c r="C1225" s="8">
        <f t="shared" si="133"/>
        <v>0.18947556196282453</v>
      </c>
      <c r="D1225" s="22">
        <f>'Parameters and Results'!$B$10*'Volatility and Adjustment a)'!D1224 + (1-'Parameters and Results'!$B$10)*Data!G1225^2</f>
        <v>2.6975106564198315E-4</v>
      </c>
      <c r="E1225" s="8">
        <f t="shared" si="134"/>
        <v>0.2596878249177188</v>
      </c>
      <c r="F1225" s="22">
        <f>'Parameters and Results'!$B$10*'Volatility and Adjustment a)'!F1224 + (1-'Parameters and Results'!$B$10)*Data!H1225^2</f>
        <v>3.6557986110807617E-5</v>
      </c>
      <c r="G1225" s="8">
        <f t="shared" si="135"/>
        <v>9.5600714054351624E-2</v>
      </c>
      <c r="H1225" s="22">
        <f>'Parameters and Results'!$B$10*H1224 + (1-'Parameters and Results'!$B$10)*Data!I1225^2</f>
        <v>3.038372577665511E-4</v>
      </c>
      <c r="I1225" s="8">
        <f t="shared" si="136"/>
        <v>0.27560717414762226</v>
      </c>
      <c r="J1225" s="22">
        <f>'Parameters and Results'!$B$10*J1224 + (1-'Parameters and Results'!$B$10)*Data!J1225^2</f>
        <v>3.2902187499726865E-6</v>
      </c>
      <c r="K1225" s="8">
        <f t="shared" si="137"/>
        <v>2.8680214216305493E-2</v>
      </c>
      <c r="L1225" s="22">
        <f>'Parameters and Results'!$B$10*L1224 + (1-'Parameters and Results'!$B$10)*Data!K1225^2</f>
        <v>3.2968677569002706E-4</v>
      </c>
      <c r="M1225" s="8">
        <f t="shared" si="138"/>
        <v>0.28709178658141155</v>
      </c>
      <c r="N1225" s="8">
        <f>Data!I1225*$I$3023/I1225</f>
        <v>1.0834072902723056E-2</v>
      </c>
      <c r="O1225" s="8">
        <f>Data!J1225*$K$3023/K1225</f>
        <v>-1.6748147032457402E-3</v>
      </c>
      <c r="P1225" s="8">
        <f t="shared" si="139"/>
        <v>9.1592581994773166E-3</v>
      </c>
    </row>
    <row r="1226" spans="1:16" x14ac:dyDescent="0.2">
      <c r="A1226" s="3">
        <v>36887</v>
      </c>
      <c r="B1226" s="22">
        <f>'Parameters and Results'!$B$10*'Volatility and Adjustment a)'!B1225 + (1-'Parameters and Results'!$B$10)*Data!F1226^2</f>
        <v>1.5804113850495256E-4</v>
      </c>
      <c r="C1226" s="8">
        <f t="shared" si="133"/>
        <v>0.19877194124482997</v>
      </c>
      <c r="D1226" s="22">
        <f>'Parameters and Results'!$B$10*'Volatility and Adjustment a)'!D1225 + (1-'Parameters and Results'!$B$10)*Data!G1226^2</f>
        <v>2.7180650641963781E-4</v>
      </c>
      <c r="E1226" s="8">
        <f t="shared" si="134"/>
        <v>0.26067532795588744</v>
      </c>
      <c r="F1226" s="22">
        <f>'Parameters and Results'!$B$10*'Volatility and Adjustment a)'!F1225 + (1-'Parameters and Results'!$B$10)*Data!H1226^2</f>
        <v>3.889379004657621E-5</v>
      </c>
      <c r="G1226" s="8">
        <f t="shared" si="135"/>
        <v>9.8607542873981269E-2</v>
      </c>
      <c r="H1226" s="22">
        <f>'Parameters and Results'!$B$10*H1225 + (1-'Parameters and Results'!$B$10)*Data!I1226^2</f>
        <v>3.2795462983446061E-4</v>
      </c>
      <c r="I1226" s="8">
        <f t="shared" si="136"/>
        <v>0.28633661564427132</v>
      </c>
      <c r="J1226" s="22">
        <f>'Parameters and Results'!$B$10*J1225 + (1-'Parameters and Results'!$B$10)*Data!J1226^2</f>
        <v>3.5004411041918602E-6</v>
      </c>
      <c r="K1226" s="8">
        <f t="shared" si="137"/>
        <v>2.9582262862194383E-2</v>
      </c>
      <c r="L1226" s="22">
        <f>'Parameters and Results'!$B$10*L1225 + (1-'Parameters and Results'!$B$10)*Data!K1226^2</f>
        <v>3.4435120632493279E-4</v>
      </c>
      <c r="M1226" s="8">
        <f t="shared" si="138"/>
        <v>0.2934072282361721</v>
      </c>
      <c r="N1226" s="8">
        <f>Data!I1226*$I$3023/I1226</f>
        <v>2.6557508836941562E-2</v>
      </c>
      <c r="O1226" s="8">
        <f>Data!J1226*$K$3023/K1226</f>
        <v>-2.7370775051356144E-3</v>
      </c>
      <c r="P1226" s="8">
        <f t="shared" si="139"/>
        <v>2.3820431331805947E-2</v>
      </c>
    </row>
    <row r="1227" spans="1:16" x14ac:dyDescent="0.2">
      <c r="A1227" s="3">
        <v>36888</v>
      </c>
      <c r="B1227" s="22">
        <f>'Parameters and Results'!$B$10*'Volatility and Adjustment a)'!B1226 + (1-'Parameters and Results'!$B$10)*Data!F1227^2</f>
        <v>1.4859743278493776E-4</v>
      </c>
      <c r="C1227" s="8">
        <f t="shared" si="133"/>
        <v>0.19274168774874428</v>
      </c>
      <c r="D1227" s="22">
        <f>'Parameters and Results'!$B$10*'Volatility and Adjustment a)'!D1226 + (1-'Parameters and Results'!$B$10)*Data!G1227^2</f>
        <v>2.564486685866595E-4</v>
      </c>
      <c r="E1227" s="8">
        <f t="shared" si="134"/>
        <v>0.25320380555328326</v>
      </c>
      <c r="F1227" s="22">
        <f>'Parameters and Results'!$B$10*'Volatility and Adjustment a)'!F1226 + (1-'Parameters and Results'!$B$10)*Data!H1227^2</f>
        <v>3.6566910488942482E-5</v>
      </c>
      <c r="G1227" s="8">
        <f t="shared" si="135"/>
        <v>9.5612382159611639E-2</v>
      </c>
      <c r="H1227" s="22">
        <f>'Parameters and Results'!$B$10*H1226 + (1-'Parameters and Results'!$B$10)*Data!I1227^2</f>
        <v>3.0876560617697164E-4</v>
      </c>
      <c r="I1227" s="8">
        <f t="shared" si="136"/>
        <v>0.27783340609840801</v>
      </c>
      <c r="J1227" s="22">
        <f>'Parameters and Results'!$B$10*J1226 + (1-'Parameters and Results'!$B$10)*Data!J1227^2</f>
        <v>3.2910219440048246E-6</v>
      </c>
      <c r="K1227" s="8">
        <f t="shared" si="137"/>
        <v>2.8683714647883496E-2</v>
      </c>
      <c r="L1227" s="22">
        <f>'Parameters and Results'!$B$10*L1226 + (1-'Parameters and Results'!$B$10)*Data!K1227^2</f>
        <v>3.2421343487860124E-4</v>
      </c>
      <c r="M1227" s="8">
        <f t="shared" si="138"/>
        <v>0.28469871569722666</v>
      </c>
      <c r="N1227" s="8">
        <f>Data!I1227*$I$3023/I1227</f>
        <v>2.9389235107649021E-3</v>
      </c>
      <c r="O1227" s="8">
        <f>Data!J1227*$K$3023/K1227</f>
        <v>1.0895594067004308E-4</v>
      </c>
      <c r="P1227" s="8">
        <f t="shared" si="139"/>
        <v>3.0478794514349453E-3</v>
      </c>
    </row>
    <row r="1228" spans="1:16" x14ac:dyDescent="0.2">
      <c r="A1228" s="3">
        <v>36889</v>
      </c>
      <c r="B1228" s="22">
        <f>'Parameters and Results'!$B$10*'Volatility and Adjustment a)'!B1227 + (1-'Parameters and Results'!$B$10)*Data!F1228^2</f>
        <v>1.3968234603963523E-4</v>
      </c>
      <c r="C1228" s="8">
        <f t="shared" si="133"/>
        <v>0.18687050733036717</v>
      </c>
      <c r="D1228" s="22">
        <f>'Parameters and Results'!$B$10*'Volatility and Adjustment a)'!D1227 + (1-'Parameters and Results'!$B$10)*Data!G1228^2</f>
        <v>2.4768054933021967E-4</v>
      </c>
      <c r="E1228" s="8">
        <f t="shared" si="134"/>
        <v>0.2488375721882749</v>
      </c>
      <c r="F1228" s="22">
        <f>'Parameters and Results'!$B$10*'Volatility and Adjustment a)'!F1227 + (1-'Parameters and Results'!$B$10)*Data!H1228^2</f>
        <v>3.4992988650409931E-5</v>
      </c>
      <c r="G1228" s="8">
        <f t="shared" si="135"/>
        <v>9.3532064890081854E-2</v>
      </c>
      <c r="H1228" s="22">
        <f>'Parameters and Results'!$B$10*H1227 + (1-'Parameters and Results'!$B$10)*Data!I1228^2</f>
        <v>2.9223728277136089E-4</v>
      </c>
      <c r="I1228" s="8">
        <f t="shared" si="136"/>
        <v>0.27029487729670393</v>
      </c>
      <c r="J1228" s="22">
        <f>'Parameters and Results'!$B$10*J1227 + (1-'Parameters and Results'!$B$10)*Data!J1228^2</f>
        <v>3.149368978536895E-6</v>
      </c>
      <c r="K1228" s="8">
        <f t="shared" si="137"/>
        <v>2.8059619467024562E-2</v>
      </c>
      <c r="L1228" s="22">
        <f>'Parameters and Results'!$B$10*L1227 + (1-'Parameters and Results'!$B$10)*Data!K1228^2</f>
        <v>3.0748183295856141E-4</v>
      </c>
      <c r="M1228" s="8">
        <f t="shared" si="138"/>
        <v>0.27725522220445253</v>
      </c>
      <c r="N1228" s="8">
        <f>Data!I1228*$I$3023/I1228</f>
        <v>-6.1103718676352933E-3</v>
      </c>
      <c r="O1228" s="8">
        <f>Data!J1228*$K$3023/K1228</f>
        <v>-1.0677026430150594E-3</v>
      </c>
      <c r="P1228" s="8">
        <f t="shared" si="139"/>
        <v>-7.1780745106503532E-3</v>
      </c>
    </row>
    <row r="1229" spans="1:16" x14ac:dyDescent="0.2">
      <c r="A1229" s="3">
        <v>36893</v>
      </c>
      <c r="B1229" s="22">
        <f>'Parameters and Results'!$B$10*'Volatility and Adjustment a)'!B1228 + (1-'Parameters and Results'!$B$10)*Data!F1229^2</f>
        <v>1.3486939934858279E-4</v>
      </c>
      <c r="C1229" s="8">
        <f t="shared" si="133"/>
        <v>0.1836228467188811</v>
      </c>
      <c r="D1229" s="22">
        <f>'Parameters and Results'!$B$10*'Volatility and Adjustment a)'!D1228 + (1-'Parameters and Results'!$B$10)*Data!G1229^2</f>
        <v>2.8132355136990892E-4</v>
      </c>
      <c r="E1229" s="8">
        <f t="shared" si="134"/>
        <v>0.26519971312668728</v>
      </c>
      <c r="F1229" s="22">
        <f>'Parameters and Results'!$B$10*'Volatility and Adjustment a)'!F1228 + (1-'Parameters and Results'!$B$10)*Data!H1229^2</f>
        <v>3.3023063142345829E-5</v>
      </c>
      <c r="G1229" s="8">
        <f t="shared" si="135"/>
        <v>9.0861244684334236E-2</v>
      </c>
      <c r="H1229" s="22">
        <f>'Parameters and Results'!$B$10*H1228 + (1-'Parameters and Results'!$B$10)*Data!I1229^2</f>
        <v>3.0401024928958481E-4</v>
      </c>
      <c r="I1229" s="8">
        <f t="shared" si="136"/>
        <v>0.27568562226274368</v>
      </c>
      <c r="J1229" s="22">
        <f>'Parameters and Results'!$B$10*J1228 + (1-'Parameters and Results'!$B$10)*Data!J1229^2</f>
        <v>2.9720756828111255E-6</v>
      </c>
      <c r="K1229" s="8">
        <f t="shared" si="137"/>
        <v>2.7258373405300275E-2</v>
      </c>
      <c r="L1229" s="22">
        <f>'Parameters and Results'!$B$10*L1228 + (1-'Parameters and Results'!$B$10)*Data!K1229^2</f>
        <v>3.1952137840662637E-4</v>
      </c>
      <c r="M1229" s="8">
        <f t="shared" si="138"/>
        <v>0.28263111046319123</v>
      </c>
      <c r="N1229" s="8">
        <f>Data!I1229*$I$3023/I1229</f>
        <v>-2.2946838293995655E-2</v>
      </c>
      <c r="O1229" s="8">
        <f>Data!J1229*$K$3023/K1229</f>
        <v>-5.0256988411247195E-4</v>
      </c>
      <c r="P1229" s="8">
        <f t="shared" si="139"/>
        <v>-2.3449408178108127E-2</v>
      </c>
    </row>
    <row r="1230" spans="1:16" x14ac:dyDescent="0.2">
      <c r="A1230" s="3">
        <v>36894</v>
      </c>
      <c r="B1230" s="22">
        <f>'Parameters and Results'!$B$10*'Volatility and Adjustment a)'!B1229 + (1-'Parameters and Results'!$B$10)*Data!F1230^2</f>
        <v>1.5600985879605118E-4</v>
      </c>
      <c r="C1230" s="8">
        <f t="shared" si="133"/>
        <v>0.19749041672702194</v>
      </c>
      <c r="D1230" s="22">
        <f>'Parameters and Results'!$B$10*'Volatility and Adjustment a)'!D1229 + (1-'Parameters and Results'!$B$10)*Data!G1230^2</f>
        <v>4.0782311171194132E-4</v>
      </c>
      <c r="E1230" s="8">
        <f t="shared" si="134"/>
        <v>0.31930514860863946</v>
      </c>
      <c r="F1230" s="22">
        <f>'Parameters and Results'!$B$10*'Volatility and Adjustment a)'!F1229 + (1-'Parameters and Results'!$B$10)*Data!H1230^2</f>
        <v>3.2272943721230209E-5</v>
      </c>
      <c r="G1230" s="8">
        <f t="shared" si="135"/>
        <v>8.9823359602653211E-2</v>
      </c>
      <c r="H1230" s="22">
        <f>'Parameters and Results'!$B$10*H1229 + (1-'Parameters and Results'!$B$10)*Data!I1230^2</f>
        <v>2.8878031607793117E-4</v>
      </c>
      <c r="I1230" s="8">
        <f t="shared" si="136"/>
        <v>0.2686914196982903</v>
      </c>
      <c r="J1230" s="22">
        <f>'Parameters and Results'!$B$10*J1229 + (1-'Parameters and Results'!$B$10)*Data!J1230^2</f>
        <v>2.9045649349107194E-6</v>
      </c>
      <c r="K1230" s="8">
        <f t="shared" si="137"/>
        <v>2.6947007880795966E-2</v>
      </c>
      <c r="L1230" s="22">
        <f>'Parameters and Results'!$B$10*L1229 + (1-'Parameters and Results'!$B$10)*Data!K1230^2</f>
        <v>3.0231638552087202E-4</v>
      </c>
      <c r="M1230" s="8">
        <f t="shared" si="138"/>
        <v>0.27491652620426077</v>
      </c>
      <c r="N1230" s="8">
        <f>Data!I1230*$I$3023/I1230</f>
        <v>7.546201698743705E-3</v>
      </c>
      <c r="O1230" s="8">
        <f>Data!J1230*$K$3023/K1230</f>
        <v>-1.5666387338464504E-3</v>
      </c>
      <c r="P1230" s="8">
        <f t="shared" si="139"/>
        <v>5.9795629648972549E-3</v>
      </c>
    </row>
    <row r="1231" spans="1:16" x14ac:dyDescent="0.2">
      <c r="A1231" s="3">
        <v>36895</v>
      </c>
      <c r="B1231" s="22">
        <f>'Parameters and Results'!$B$10*'Volatility and Adjustment a)'!B1230 + (1-'Parameters and Results'!$B$10)*Data!F1231^2</f>
        <v>1.8074014713307448E-4</v>
      </c>
      <c r="C1231" s="8">
        <f t="shared" si="133"/>
        <v>0.21256772281620892</v>
      </c>
      <c r="D1231" s="22">
        <f>'Parameters and Results'!$B$10*'Volatility and Adjustment a)'!D1230 + (1-'Parameters and Results'!$B$10)*Data!G1231^2</f>
        <v>3.901061124111985E-4</v>
      </c>
      <c r="E1231" s="8">
        <f t="shared" si="134"/>
        <v>0.31229237599211357</v>
      </c>
      <c r="F1231" s="22">
        <f>'Parameters and Results'!$B$10*'Volatility and Adjustment a)'!F1230 + (1-'Parameters and Results'!$B$10)*Data!H1231^2</f>
        <v>3.3869153561859182E-5</v>
      </c>
      <c r="G1231" s="8">
        <f t="shared" si="135"/>
        <v>9.2017869951791412E-2</v>
      </c>
      <c r="H1231" s="22">
        <f>'Parameters and Results'!$B$10*H1230 + (1-'Parameters and Results'!$B$10)*Data!I1231^2</f>
        <v>2.8518561987242078E-4</v>
      </c>
      <c r="I1231" s="8">
        <f t="shared" si="136"/>
        <v>0.26701386662138954</v>
      </c>
      <c r="J1231" s="22">
        <f>'Parameters and Results'!$B$10*J1230 + (1-'Parameters and Results'!$B$10)*Data!J1231^2</f>
        <v>3.0482238205673269E-6</v>
      </c>
      <c r="K1231" s="8">
        <f t="shared" si="137"/>
        <v>2.7605360985537425E-2</v>
      </c>
      <c r="L1231" s="22">
        <f>'Parameters and Results'!$B$10*L1230 + (1-'Parameters and Results'!$B$10)*Data!K1231^2</f>
        <v>3.0240640133200579E-4</v>
      </c>
      <c r="M1231" s="8">
        <f t="shared" si="138"/>
        <v>0.2749574518593767</v>
      </c>
      <c r="N1231" s="8">
        <f>Data!I1231*$I$3023/I1231</f>
        <v>1.6217533554909229E-2</v>
      </c>
      <c r="O1231" s="8">
        <f>Data!J1231*$K$3023/K1231</f>
        <v>2.5903397095503071E-3</v>
      </c>
      <c r="P1231" s="8">
        <f t="shared" si="139"/>
        <v>1.8807873264459537E-2</v>
      </c>
    </row>
    <row r="1232" spans="1:16" x14ac:dyDescent="0.2">
      <c r="A1232" s="3">
        <v>36896</v>
      </c>
      <c r="B1232" s="22">
        <f>'Parameters and Results'!$B$10*'Volatility and Adjustment a)'!B1231 + (1-'Parameters and Results'!$B$10)*Data!F1232^2</f>
        <v>1.7014026749983844E-4</v>
      </c>
      <c r="C1232" s="8">
        <f t="shared" si="133"/>
        <v>0.20624031340879892</v>
      </c>
      <c r="D1232" s="22">
        <f>'Parameters and Results'!$B$10*'Volatility and Adjustment a)'!D1231 + (1-'Parameters and Results'!$B$10)*Data!G1232^2</f>
        <v>4.0913050964819567E-4</v>
      </c>
      <c r="E1232" s="8">
        <f t="shared" si="134"/>
        <v>0.31981655274867954</v>
      </c>
      <c r="F1232" s="22">
        <f>'Parameters and Results'!$B$10*'Volatility and Adjustment a)'!F1231 + (1-'Parameters and Results'!$B$10)*Data!H1232^2</f>
        <v>3.2802147488706546E-5</v>
      </c>
      <c r="G1232" s="8">
        <f t="shared" si="135"/>
        <v>9.0556815713543265E-2</v>
      </c>
      <c r="H1232" s="22">
        <f>'Parameters and Results'!$B$10*H1231 + (1-'Parameters and Results'!$B$10)*Data!I1232^2</f>
        <v>2.7759056057047581E-4</v>
      </c>
      <c r="I1232" s="8">
        <f t="shared" si="136"/>
        <v>0.26343431846025483</v>
      </c>
      <c r="J1232" s="22">
        <f>'Parameters and Results'!$B$10*J1231 + (1-'Parameters and Results'!$B$10)*Data!J1232^2</f>
        <v>2.9521932739835898E-6</v>
      </c>
      <c r="K1232" s="8">
        <f t="shared" si="137"/>
        <v>2.7167044714062984E-2</v>
      </c>
      <c r="L1232" s="22">
        <f>'Parameters and Results'!$B$10*L1231 + (1-'Parameters and Results'!$B$10)*Data!K1232^2</f>
        <v>2.956833022797643E-4</v>
      </c>
      <c r="M1232" s="8">
        <f t="shared" si="138"/>
        <v>0.2718838457318512</v>
      </c>
      <c r="N1232" s="8">
        <f>Data!I1232*$I$3023/I1232</f>
        <v>-1.3683790774732897E-2</v>
      </c>
      <c r="O1232" s="8">
        <f>Data!J1232*$K$3023/K1232</f>
        <v>-1.3758060671649952E-3</v>
      </c>
      <c r="P1232" s="8">
        <f t="shared" si="139"/>
        <v>-1.5059596841897893E-2</v>
      </c>
    </row>
    <row r="1233" spans="1:16" x14ac:dyDescent="0.2">
      <c r="A1233" s="3">
        <v>36899</v>
      </c>
      <c r="B1233" s="22">
        <f>'Parameters and Results'!$B$10*'Volatility and Adjustment a)'!B1232 + (1-'Parameters and Results'!$B$10)*Data!F1233^2</f>
        <v>1.6363462409978619E-4</v>
      </c>
      <c r="C1233" s="8">
        <f t="shared" si="133"/>
        <v>0.20225888367373768</v>
      </c>
      <c r="D1233" s="22">
        <f>'Parameters and Results'!$B$10*'Volatility and Adjustment a)'!D1232 + (1-'Parameters and Results'!$B$10)*Data!G1233^2</f>
        <v>3.8480378477227041E-4</v>
      </c>
      <c r="E1233" s="8">
        <f t="shared" si="134"/>
        <v>0.31016277370611001</v>
      </c>
      <c r="F1233" s="22">
        <f>'Parameters and Results'!$B$10*'Volatility and Adjustment a)'!F1232 + (1-'Parameters and Results'!$B$10)*Data!H1233^2</f>
        <v>3.0951940778165733E-5</v>
      </c>
      <c r="G1233" s="8">
        <f t="shared" si="135"/>
        <v>8.7965818330425563E-2</v>
      </c>
      <c r="H1233" s="22">
        <f>'Parameters and Results'!$B$10*H1232 + (1-'Parameters and Results'!$B$10)*Data!I1233^2</f>
        <v>2.6468959413716229E-4</v>
      </c>
      <c r="I1233" s="8">
        <f t="shared" si="136"/>
        <v>0.25723996294178436</v>
      </c>
      <c r="J1233" s="22">
        <f>'Parameters and Results'!$B$10*J1232 + (1-'Parameters and Results'!$B$10)*Data!J1233^2</f>
        <v>2.7856746700349161E-6</v>
      </c>
      <c r="K1233" s="8">
        <f t="shared" si="137"/>
        <v>2.6389745499127669E-2</v>
      </c>
      <c r="L1233" s="22">
        <f>'Parameters and Results'!$B$10*L1232 + (1-'Parameters and Results'!$B$10)*Data!K1233^2</f>
        <v>2.8130815441662052E-4</v>
      </c>
      <c r="M1233" s="8">
        <f t="shared" si="138"/>
        <v>0.2651924557828807</v>
      </c>
      <c r="N1233" s="8">
        <f>Data!I1233*$I$3023/I1233</f>
        <v>-8.8020838501733003E-3</v>
      </c>
      <c r="O1233" s="8">
        <f>Data!J1233*$K$3023/K1233</f>
        <v>4.9506956169096826E-4</v>
      </c>
      <c r="P1233" s="8">
        <f t="shared" si="139"/>
        <v>-8.3070142884823315E-3</v>
      </c>
    </row>
    <row r="1234" spans="1:16" x14ac:dyDescent="0.2">
      <c r="A1234" s="3">
        <v>36900</v>
      </c>
      <c r="B1234" s="22">
        <f>'Parameters and Results'!$B$10*'Volatility and Adjustment a)'!B1233 + (1-'Parameters and Results'!$B$10)*Data!F1234^2</f>
        <v>1.5987789411744347E-4</v>
      </c>
      <c r="C1234" s="8">
        <f t="shared" si="133"/>
        <v>0.19992366925744651</v>
      </c>
      <c r="D1234" s="22">
        <f>'Parameters and Results'!$B$10*'Volatility and Adjustment a)'!D1233 + (1-'Parameters and Results'!$B$10)*Data!G1234^2</f>
        <v>3.625841900600172E-4</v>
      </c>
      <c r="E1234" s="8">
        <f t="shared" si="134"/>
        <v>0.30107482045997186</v>
      </c>
      <c r="F1234" s="22">
        <f>'Parameters and Results'!$B$10*'Volatility and Adjustment a)'!F1233 + (1-'Parameters and Results'!$B$10)*Data!H1234^2</f>
        <v>3.0375589778530964E-5</v>
      </c>
      <c r="G1234" s="8">
        <f t="shared" si="135"/>
        <v>8.7142971286459703E-2</v>
      </c>
      <c r="H1234" s="22">
        <f>'Parameters and Results'!$B$10*H1233 + (1-'Parameters and Results'!$B$10)*Data!I1234^2</f>
        <v>2.5153385577610749E-4</v>
      </c>
      <c r="I1234" s="8">
        <f t="shared" si="136"/>
        <v>0.25076575512622706</v>
      </c>
      <c r="J1234" s="22">
        <f>'Parameters and Results'!$B$10*J1233 + (1-'Parameters and Results'!$B$10)*Data!J1234^2</f>
        <v>2.7338030800677869E-6</v>
      </c>
      <c r="K1234" s="8">
        <f t="shared" si="137"/>
        <v>2.6142891385937912E-2</v>
      </c>
      <c r="L1234" s="22">
        <f>'Parameters and Results'!$B$10*L1233 + (1-'Parameters and Results'!$B$10)*Data!K1234^2</f>
        <v>2.6614953397858371E-4</v>
      </c>
      <c r="M1234" s="8">
        <f t="shared" si="138"/>
        <v>0.25794841246777606</v>
      </c>
      <c r="N1234" s="8">
        <f>Data!I1234*$I$3023/I1234</f>
        <v>-7.6933516703153234E-3</v>
      </c>
      <c r="O1234" s="8">
        <f>Data!J1234*$K$3023/K1234</f>
        <v>1.6469671478049471E-3</v>
      </c>
      <c r="P1234" s="8">
        <f t="shared" si="139"/>
        <v>-6.0463845225103762E-3</v>
      </c>
    </row>
    <row r="1235" spans="1:16" x14ac:dyDescent="0.2">
      <c r="A1235" s="3">
        <v>36901</v>
      </c>
      <c r="B1235" s="22">
        <f>'Parameters and Results'!$B$10*'Volatility and Adjustment a)'!B1234 + (1-'Parameters and Results'!$B$10)*Data!F1235^2</f>
        <v>1.5151497518851173E-4</v>
      </c>
      <c r="C1235" s="8">
        <f t="shared" si="133"/>
        <v>0.19462462279251291</v>
      </c>
      <c r="D1235" s="22">
        <f>'Parameters and Results'!$B$10*'Volatility and Adjustment a)'!D1234 + (1-'Parameters and Results'!$B$10)*Data!G1235^2</f>
        <v>3.462906936534247E-4</v>
      </c>
      <c r="E1235" s="8">
        <f t="shared" si="134"/>
        <v>0.29423234596718995</v>
      </c>
      <c r="F1235" s="22">
        <f>'Parameters and Results'!$B$10*'Volatility and Adjustment a)'!F1234 + (1-'Parameters and Results'!$B$10)*Data!H1235^2</f>
        <v>2.8580062074492042E-5</v>
      </c>
      <c r="G1235" s="8">
        <f t="shared" si="135"/>
        <v>8.4528193631610335E-2</v>
      </c>
      <c r="H1235" s="22">
        <f>'Parameters and Results'!$B$10*H1234 + (1-'Parameters and Results'!$B$10)*Data!I1235^2</f>
        <v>2.3652688601955664E-4</v>
      </c>
      <c r="I1235" s="8">
        <f t="shared" si="136"/>
        <v>0.24317014928828981</v>
      </c>
      <c r="J1235" s="22">
        <f>'Parameters and Results'!$B$10*J1234 + (1-'Parameters and Results'!$B$10)*Data!J1235^2</f>
        <v>2.5722055867042836E-6</v>
      </c>
      <c r="K1235" s="8">
        <f t="shared" si="137"/>
        <v>2.5358458089483098E-2</v>
      </c>
      <c r="L1235" s="22">
        <f>'Parameters and Results'!$B$10*L1234 + (1-'Parameters and Results'!$B$10)*Data!K1235^2</f>
        <v>2.5023929602397023E-4</v>
      </c>
      <c r="M1235" s="8">
        <f t="shared" si="138"/>
        <v>0.25011961939438609</v>
      </c>
      <c r="N1235" s="8">
        <f>Data!I1235*$I$3023/I1235</f>
        <v>1.4015424920564578E-3</v>
      </c>
      <c r="O1235" s="8">
        <f>Data!J1235*$K$3023/K1235</f>
        <v>-2.4656110734195581E-4</v>
      </c>
      <c r="P1235" s="8">
        <f t="shared" si="139"/>
        <v>1.154981384714502E-3</v>
      </c>
    </row>
    <row r="1236" spans="1:16" x14ac:dyDescent="0.2">
      <c r="A1236" s="3">
        <v>36902</v>
      </c>
      <c r="B1236" s="22">
        <f>'Parameters and Results'!$B$10*'Volatility and Adjustment a)'!B1235 + (1-'Parameters and Results'!$B$10)*Data!F1236^2</f>
        <v>1.4719764397379522E-4</v>
      </c>
      <c r="C1236" s="8">
        <f t="shared" si="133"/>
        <v>0.19183172572191703</v>
      </c>
      <c r="D1236" s="22">
        <f>'Parameters and Results'!$B$10*'Volatility and Adjustment a)'!D1235 + (1-'Parameters and Results'!$B$10)*Data!G1236^2</f>
        <v>3.3183533214376697E-4</v>
      </c>
      <c r="E1236" s="8">
        <f t="shared" si="134"/>
        <v>0.2880257506473019</v>
      </c>
      <c r="F1236" s="22">
        <f>'Parameters and Results'!$B$10*'Volatility and Adjustment a)'!F1235 + (1-'Parameters and Results'!$B$10)*Data!H1236^2</f>
        <v>2.7678691325410152E-5</v>
      </c>
      <c r="G1236" s="8">
        <f t="shared" si="135"/>
        <v>8.3184570873164568E-2</v>
      </c>
      <c r="H1236" s="22">
        <f>'Parameters and Results'!$B$10*H1235 + (1-'Parameters and Results'!$B$10)*Data!I1236^2</f>
        <v>2.3302493998751087E-4</v>
      </c>
      <c r="I1236" s="8">
        <f t="shared" si="136"/>
        <v>0.2413632842767883</v>
      </c>
      <c r="J1236" s="22">
        <f>'Parameters and Results'!$B$10*J1235 + (1-'Parameters and Results'!$B$10)*Data!J1236^2</f>
        <v>2.4910822192869135E-6</v>
      </c>
      <c r="K1236" s="8">
        <f t="shared" si="137"/>
        <v>2.4955371261949369E-2</v>
      </c>
      <c r="L1236" s="22">
        <f>'Parameters and Results'!$B$10*L1235 + (1-'Parameters and Results'!$B$10)*Data!K1236^2</f>
        <v>2.4421854389228867E-4</v>
      </c>
      <c r="M1236" s="8">
        <f t="shared" si="138"/>
        <v>0.24709236324312447</v>
      </c>
      <c r="N1236" s="8">
        <f>Data!I1236*$I$3023/I1236</f>
        <v>1.5829261967285312E-2</v>
      </c>
      <c r="O1236" s="8">
        <f>Data!J1236*$K$3023/K1236</f>
        <v>-1.3749933743380778E-3</v>
      </c>
      <c r="P1236" s="8">
        <f t="shared" si="139"/>
        <v>1.4454268592947234E-2</v>
      </c>
    </row>
    <row r="1237" spans="1:16" x14ac:dyDescent="0.2">
      <c r="A1237" s="3">
        <v>36907</v>
      </c>
      <c r="B1237" s="22">
        <f>'Parameters and Results'!$B$10*'Volatility and Adjustment a)'!B1236 + (1-'Parameters and Results'!$B$10)*Data!F1237^2</f>
        <v>1.3997641558173929E-4</v>
      </c>
      <c r="C1237" s="8">
        <f t="shared" si="133"/>
        <v>0.18706711067270704</v>
      </c>
      <c r="D1237" s="22">
        <f>'Parameters and Results'!$B$10*'Volatility and Adjustment a)'!D1236 + (1-'Parameters and Results'!$B$10)*Data!G1237^2</f>
        <v>3.1192619731605463E-4</v>
      </c>
      <c r="E1237" s="8">
        <f t="shared" si="134"/>
        <v>0.27925176692191878</v>
      </c>
      <c r="F1237" s="22">
        <f>'Parameters and Results'!$B$10*'Volatility and Adjustment a)'!F1236 + (1-'Parameters and Results'!$B$10)*Data!H1237^2</f>
        <v>4.8994188532571166E-5</v>
      </c>
      <c r="G1237" s="8">
        <f t="shared" si="135"/>
        <v>0.11067315452783838</v>
      </c>
      <c r="H1237" s="22">
        <f>'Parameters and Results'!$B$10*H1236 + (1-'Parameters and Results'!$B$10)*Data!I1237^2</f>
        <v>2.2031451140109177E-4</v>
      </c>
      <c r="I1237" s="8">
        <f t="shared" si="136"/>
        <v>0.23468836326131073</v>
      </c>
      <c r="J1237" s="22">
        <f>'Parameters and Results'!$B$10*J1236 + (1-'Parameters and Results'!$B$10)*Data!J1237^2</f>
        <v>4.4094769679314049E-6</v>
      </c>
      <c r="K1237" s="8">
        <f t="shared" si="137"/>
        <v>3.3201946358351511E-2</v>
      </c>
      <c r="L1237" s="22">
        <f>'Parameters and Results'!$B$10*L1236 + (1-'Parameters and Results'!$B$10)*Data!K1237^2</f>
        <v>2.2966189679802398E-4</v>
      </c>
      <c r="M1237" s="8">
        <f t="shared" si="138"/>
        <v>0.2396152628684283</v>
      </c>
      <c r="N1237" s="8">
        <f>Data!I1237*$I$3023/I1237</f>
        <v>-5.613614520287219E-3</v>
      </c>
      <c r="O1237" s="8">
        <f>Data!J1237*$K$3023/K1237</f>
        <v>5.4926191681445181E-3</v>
      </c>
      <c r="P1237" s="8">
        <f t="shared" si="139"/>
        <v>-1.2099535214270089E-4</v>
      </c>
    </row>
    <row r="1238" spans="1:16" x14ac:dyDescent="0.2">
      <c r="A1238" s="3">
        <v>36908</v>
      </c>
      <c r="B1238" s="22">
        <f>'Parameters and Results'!$B$10*'Volatility and Adjustment a)'!B1237 + (1-'Parameters and Results'!$B$10)*Data!F1238^2</f>
        <v>1.5229647234253787E-4</v>
      </c>
      <c r="C1238" s="8">
        <f t="shared" si="133"/>
        <v>0.19512590316417364</v>
      </c>
      <c r="D1238" s="22">
        <f>'Parameters and Results'!$B$10*'Volatility and Adjustment a)'!D1237 + (1-'Parameters and Results'!$B$10)*Data!G1238^2</f>
        <v>2.9348115483437021E-4</v>
      </c>
      <c r="E1238" s="8">
        <f t="shared" si="134"/>
        <v>0.27086950494397216</v>
      </c>
      <c r="F1238" s="22">
        <f>'Parameters and Results'!$B$10*'Volatility and Adjustment a)'!F1237 + (1-'Parameters and Results'!$B$10)*Data!H1238^2</f>
        <v>4.6694358849603133E-5</v>
      </c>
      <c r="G1238" s="8">
        <f t="shared" si="135"/>
        <v>0.10804438769506162</v>
      </c>
      <c r="H1238" s="22">
        <f>'Parameters and Results'!$B$10*H1237 + (1-'Parameters and Results'!$B$10)*Data!I1238^2</f>
        <v>2.252745135635922E-4</v>
      </c>
      <c r="I1238" s="8">
        <f t="shared" si="136"/>
        <v>0.23731546176112936</v>
      </c>
      <c r="J1238" s="22">
        <f>'Parameters and Results'!$B$10*J1237 + (1-'Parameters and Results'!$B$10)*Data!J1238^2</f>
        <v>4.2024922964642825E-6</v>
      </c>
      <c r="K1238" s="8">
        <f t="shared" si="137"/>
        <v>3.2413316308518486E-2</v>
      </c>
      <c r="L1238" s="22">
        <f>'Parameters and Results'!$B$10*L1237 + (1-'Parameters and Results'!$B$10)*Data!K1238^2</f>
        <v>2.3207236390416103E-4</v>
      </c>
      <c r="M1238" s="8">
        <f t="shared" si="138"/>
        <v>0.24086944799214419</v>
      </c>
      <c r="N1238" s="8">
        <f>Data!I1238*$I$3023/I1238</f>
        <v>2.0994581587272184E-2</v>
      </c>
      <c r="O1238" s="8">
        <f>Data!J1238*$K$3023/K1238</f>
        <v>-9.3887925868075249E-4</v>
      </c>
      <c r="P1238" s="8">
        <f t="shared" si="139"/>
        <v>2.005570232859143E-2</v>
      </c>
    </row>
    <row r="1239" spans="1:16" x14ac:dyDescent="0.2">
      <c r="A1239" s="3">
        <v>36909</v>
      </c>
      <c r="B1239" s="22">
        <f>'Parameters and Results'!$B$10*'Volatility and Adjustment a)'!B1238 + (1-'Parameters and Results'!$B$10)*Data!F1239^2</f>
        <v>1.4340228383990763E-4</v>
      </c>
      <c r="C1239" s="8">
        <f t="shared" si="133"/>
        <v>0.18934247003769891</v>
      </c>
      <c r="D1239" s="22">
        <f>'Parameters and Results'!$B$10*'Volatility and Adjustment a)'!D1238 + (1-'Parameters and Results'!$B$10)*Data!G1239^2</f>
        <v>2.8733081873407444E-4</v>
      </c>
      <c r="E1239" s="8">
        <f t="shared" si="134"/>
        <v>0.26801623958916859</v>
      </c>
      <c r="F1239" s="22">
        <f>'Parameters and Results'!$B$10*'Volatility and Adjustment a)'!F1238 + (1-'Parameters and Results'!$B$10)*Data!H1239^2</f>
        <v>4.4175520830383219E-5</v>
      </c>
      <c r="G1239" s="8">
        <f t="shared" si="135"/>
        <v>0.1050898672926929</v>
      </c>
      <c r="H1239" s="22">
        <f>'Parameters and Results'!$B$10*H1238 + (1-'Parameters and Results'!$B$10)*Data!I1239^2</f>
        <v>2.1686468515258903E-4</v>
      </c>
      <c r="I1239" s="8">
        <f t="shared" si="136"/>
        <v>0.23284366276140575</v>
      </c>
      <c r="J1239" s="22">
        <f>'Parameters and Results'!$B$10*J1238 + (1-'Parameters and Results'!$B$10)*Data!J1239^2</f>
        <v>3.9757968747344906E-6</v>
      </c>
      <c r="K1239" s="8">
        <f t="shared" si="137"/>
        <v>3.1526960187807873E-2</v>
      </c>
      <c r="L1239" s="22">
        <f>'Parameters and Results'!$B$10*L1238 + (1-'Parameters and Results'!$B$10)*Data!K1239^2</f>
        <v>2.2255904974771815E-4</v>
      </c>
      <c r="M1239" s="8">
        <f t="shared" si="138"/>
        <v>0.23588082252894052</v>
      </c>
      <c r="N1239" s="8">
        <f>Data!I1239*$I$3023/I1239</f>
        <v>1.1341045258782944E-2</v>
      </c>
      <c r="O1239" s="8">
        <f>Data!J1239*$K$3023/K1239</f>
        <v>-6.4176999816319624E-4</v>
      </c>
      <c r="P1239" s="8">
        <f t="shared" si="139"/>
        <v>1.0699275260619747E-2</v>
      </c>
    </row>
    <row r="1240" spans="1:16" x14ac:dyDescent="0.2">
      <c r="A1240" s="3">
        <v>36910</v>
      </c>
      <c r="B1240" s="22">
        <f>'Parameters and Results'!$B$10*'Volatility and Adjustment a)'!B1239 + (1-'Parameters and Results'!$B$10)*Data!F1240^2</f>
        <v>1.3479870698809664E-4</v>
      </c>
      <c r="C1240" s="8">
        <f t="shared" si="133"/>
        <v>0.18357471706916551</v>
      </c>
      <c r="D1240" s="22">
        <f>'Parameters and Results'!$B$10*'Volatility and Adjustment a)'!D1239 + (1-'Parameters and Results'!$B$10)*Data!G1240^2</f>
        <v>2.7106852834133261E-4</v>
      </c>
      <c r="E1240" s="8">
        <f t="shared" si="134"/>
        <v>0.26032120944197601</v>
      </c>
      <c r="F1240" s="22">
        <f>'Parameters and Results'!$B$10*'Volatility and Adjustment a)'!F1239 + (1-'Parameters and Results'!$B$10)*Data!H1240^2</f>
        <v>4.2960681858996114E-5</v>
      </c>
      <c r="G1240" s="8">
        <f t="shared" si="135"/>
        <v>0.10363479369762371</v>
      </c>
      <c r="H1240" s="22">
        <f>'Parameters and Results'!$B$10*H1239 + (1-'Parameters and Results'!$B$10)*Data!I1240^2</f>
        <v>2.0416040301462406E-4</v>
      </c>
      <c r="I1240" s="8">
        <f t="shared" si="136"/>
        <v>0.22592056292789289</v>
      </c>
      <c r="J1240" s="22">
        <f>'Parameters and Results'!$B$10*J1239 + (1-'Parameters and Results'!$B$10)*Data!J1240^2</f>
        <v>3.866461367309651E-6</v>
      </c>
      <c r="K1240" s="8">
        <f t="shared" si="137"/>
        <v>3.1090438109287119E-2</v>
      </c>
      <c r="L1240" s="22">
        <f>'Parameters and Results'!$B$10*L1239 + (1-'Parameters and Results'!$B$10)*Data!K1240^2</f>
        <v>2.0924359220798078E-4</v>
      </c>
      <c r="M1240" s="8">
        <f t="shared" si="138"/>
        <v>0.22871575820654597</v>
      </c>
      <c r="N1240" s="8">
        <f>Data!I1240*$I$3023/I1240</f>
        <v>-2.8687087639820605E-3</v>
      </c>
      <c r="O1240" s="8">
        <f>Data!J1240*$K$3023/K1240</f>
        <v>1.4662485446307561E-3</v>
      </c>
      <c r="P1240" s="8">
        <f t="shared" si="139"/>
        <v>-1.4024602193513044E-3</v>
      </c>
    </row>
    <row r="1241" spans="1:16" x14ac:dyDescent="0.2">
      <c r="A1241" s="3">
        <v>36913</v>
      </c>
      <c r="B1241" s="22">
        <f>'Parameters and Results'!$B$10*'Volatility and Adjustment a)'!B1240 + (1-'Parameters and Results'!$B$10)*Data!F1241^2</f>
        <v>1.2750975810557161E-4</v>
      </c>
      <c r="C1241" s="8">
        <f t="shared" si="133"/>
        <v>0.17854254262330002</v>
      </c>
      <c r="D1241" s="22">
        <f>'Parameters and Results'!$B$10*'Volatility and Adjustment a)'!D1240 + (1-'Parameters and Results'!$B$10)*Data!G1241^2</f>
        <v>2.5480872969928031E-4</v>
      </c>
      <c r="E1241" s="8">
        <f t="shared" si="134"/>
        <v>0.25239291278643322</v>
      </c>
      <c r="F1241" s="22">
        <f>'Parameters and Results'!$B$10*'Volatility and Adjustment a)'!F1240 + (1-'Parameters and Results'!$B$10)*Data!H1241^2</f>
        <v>4.0686798107284074E-5</v>
      </c>
      <c r="G1241" s="8">
        <f t="shared" si="135"/>
        <v>0.10085484384411597</v>
      </c>
      <c r="H1241" s="22">
        <f>'Parameters and Results'!$B$10*H1240 + (1-'Parameters and Results'!$B$10)*Data!I1241^2</f>
        <v>1.9257922478825362E-4</v>
      </c>
      <c r="I1241" s="8">
        <f t="shared" si="136"/>
        <v>0.21941924755377182</v>
      </c>
      <c r="J1241" s="22">
        <f>'Parameters and Results'!$B$10*J1240 + (1-'Parameters and Results'!$B$10)*Data!J1241^2</f>
        <v>3.6618118296555674E-6</v>
      </c>
      <c r="K1241" s="8">
        <f t="shared" si="137"/>
        <v>3.0256453153234796E-2</v>
      </c>
      <c r="L1241" s="22">
        <f>'Parameters and Results'!$B$10*L1240 + (1-'Parameters and Results'!$B$10)*Data!K1241^2</f>
        <v>1.9765512402646402E-4</v>
      </c>
      <c r="M1241" s="8">
        <f t="shared" si="138"/>
        <v>0.2222921073871405</v>
      </c>
      <c r="N1241" s="8">
        <f>Data!I1241*$I$3023/I1241</f>
        <v>4.3541983673913579E-3</v>
      </c>
      <c r="O1241" s="8">
        <f>Data!J1241*$K$3023/K1241</f>
        <v>6.9302515614358818E-4</v>
      </c>
      <c r="P1241" s="8">
        <f t="shared" si="139"/>
        <v>5.0472235235349463E-3</v>
      </c>
    </row>
    <row r="1242" spans="1:16" x14ac:dyDescent="0.2">
      <c r="A1242" s="3">
        <v>36914</v>
      </c>
      <c r="B1242" s="22">
        <f>'Parameters and Results'!$B$10*'Volatility and Adjustment a)'!B1241 + (1-'Parameters and Results'!$B$10)*Data!F1242^2</f>
        <v>1.2032282827671285E-4</v>
      </c>
      <c r="C1242" s="8">
        <f t="shared" si="133"/>
        <v>0.17343790551427393</v>
      </c>
      <c r="D1242" s="22">
        <f>'Parameters and Results'!$B$10*'Volatility and Adjustment a)'!D1241 + (1-'Parameters and Results'!$B$10)*Data!G1242^2</f>
        <v>2.4957819092275886E-4</v>
      </c>
      <c r="E1242" s="8">
        <f t="shared" si="134"/>
        <v>0.24978900642480187</v>
      </c>
      <c r="F1242" s="22">
        <f>'Parameters and Results'!$B$10*'Volatility and Adjustment a)'!F1241 + (1-'Parameters and Results'!$B$10)*Data!H1242^2</f>
        <v>3.9421514516141573E-5</v>
      </c>
      <c r="G1242" s="8">
        <f t="shared" si="135"/>
        <v>9.9274259649898139E-2</v>
      </c>
      <c r="H1242" s="22">
        <f>'Parameters and Results'!$B$10*H1241 + (1-'Parameters and Results'!$B$10)*Data!I1242^2</f>
        <v>1.8227163828485153E-4</v>
      </c>
      <c r="I1242" s="8">
        <f t="shared" si="136"/>
        <v>0.21346641321578644</v>
      </c>
      <c r="J1242" s="22">
        <f>'Parameters and Results'!$B$10*J1241 + (1-'Parameters and Results'!$B$10)*Data!J1242^2</f>
        <v>3.5479363064527422E-6</v>
      </c>
      <c r="K1242" s="8">
        <f t="shared" si="137"/>
        <v>2.9782277894969445E-2</v>
      </c>
      <c r="L1242" s="22">
        <f>'Parameters and Results'!$B$10*L1241 + (1-'Parameters and Results'!$B$10)*Data!K1242^2</f>
        <v>1.8642220363655857E-4</v>
      </c>
      <c r="M1242" s="8">
        <f t="shared" si="138"/>
        <v>0.21588318811139426</v>
      </c>
      <c r="N1242" s="8">
        <f>Data!I1242*$I$3023/I1242</f>
        <v>6.1133960523706808E-3</v>
      </c>
      <c r="O1242" s="8">
        <f>Data!J1242*$K$3023/K1242</f>
        <v>-1.3852734913389014E-3</v>
      </c>
      <c r="P1242" s="8">
        <f t="shared" si="139"/>
        <v>4.7281225610317796E-3</v>
      </c>
    </row>
    <row r="1243" spans="1:16" x14ac:dyDescent="0.2">
      <c r="A1243" s="3">
        <v>36915</v>
      </c>
      <c r="B1243" s="22">
        <f>'Parameters and Results'!$B$10*'Volatility and Adjustment a)'!B1242 + (1-'Parameters and Results'!$B$10)*Data!F1243^2</f>
        <v>1.1691027629658365E-4</v>
      </c>
      <c r="C1243" s="8">
        <f t="shared" si="133"/>
        <v>0.17096072377638646</v>
      </c>
      <c r="D1243" s="22">
        <f>'Parameters and Results'!$B$10*'Volatility and Adjustment a)'!D1242 + (1-'Parameters and Results'!$B$10)*Data!G1243^2</f>
        <v>2.3509520338154533E-4</v>
      </c>
      <c r="E1243" s="8">
        <f t="shared" si="134"/>
        <v>0.24243308529445054</v>
      </c>
      <c r="F1243" s="22">
        <f>'Parameters and Results'!$B$10*'Volatility and Adjustment a)'!F1242 + (1-'Parameters and Results'!$B$10)*Data!H1243^2</f>
        <v>3.9790429378046509E-5</v>
      </c>
      <c r="G1243" s="8">
        <f t="shared" si="135"/>
        <v>9.9737692696951971E-2</v>
      </c>
      <c r="H1243" s="22">
        <f>'Parameters and Results'!$B$10*H1242 + (1-'Parameters and Results'!$B$10)*Data!I1243^2</f>
        <v>1.7568621490917012E-4</v>
      </c>
      <c r="I1243" s="8">
        <f t="shared" si="136"/>
        <v>0.20957469724967404</v>
      </c>
      <c r="J1243" s="22">
        <f>'Parameters and Results'!$B$10*J1242 + (1-'Parameters and Results'!$B$10)*Data!J1243^2</f>
        <v>3.5811386440241865E-6</v>
      </c>
      <c r="K1243" s="8">
        <f t="shared" si="137"/>
        <v>2.9921307809085595E-2</v>
      </c>
      <c r="L1243" s="22">
        <f>'Parameters and Results'!$B$10*L1242 + (1-'Parameters and Results'!$B$10)*Data!K1243^2</f>
        <v>1.8190327583972112E-4</v>
      </c>
      <c r="M1243" s="8">
        <f t="shared" si="138"/>
        <v>0.21325060131200166</v>
      </c>
      <c r="N1243" s="8">
        <f>Data!I1243*$I$3023/I1243</f>
        <v>1.1630522724176333E-2</v>
      </c>
      <c r="O1243" s="8">
        <f>Data!J1243*$K$3023/K1243</f>
        <v>2.1025134202832057E-3</v>
      </c>
      <c r="P1243" s="8">
        <f t="shared" si="139"/>
        <v>1.3733036144459539E-2</v>
      </c>
    </row>
    <row r="1244" spans="1:16" x14ac:dyDescent="0.2">
      <c r="A1244" s="3">
        <v>36916</v>
      </c>
      <c r="B1244" s="22">
        <f>'Parameters and Results'!$B$10*'Volatility and Adjustment a)'!B1243 + (1-'Parameters and Results'!$B$10)*Data!F1244^2</f>
        <v>1.1001422787632619E-4</v>
      </c>
      <c r="C1244" s="8">
        <f t="shared" si="133"/>
        <v>0.16584196383630273</v>
      </c>
      <c r="D1244" s="22">
        <f>'Parameters and Results'!$B$10*'Volatility and Adjustment a)'!D1243 + (1-'Parameters and Results'!$B$10)*Data!G1244^2</f>
        <v>2.2248310038345544E-4</v>
      </c>
      <c r="E1244" s="8">
        <f t="shared" si="134"/>
        <v>0.23584057135247927</v>
      </c>
      <c r="F1244" s="22">
        <f>'Parameters and Results'!$B$10*'Volatility and Adjustment a)'!F1243 + (1-'Parameters and Results'!$B$10)*Data!H1244^2</f>
        <v>3.7437013605386838E-5</v>
      </c>
      <c r="G1244" s="8">
        <f t="shared" si="135"/>
        <v>9.6743234395727684E-2</v>
      </c>
      <c r="H1244" s="22">
        <f>'Parameters and Results'!$B$10*H1243 + (1-'Parameters and Results'!$B$10)*Data!I1244^2</f>
        <v>1.6606903773979404E-4</v>
      </c>
      <c r="I1244" s="8">
        <f t="shared" si="136"/>
        <v>0.20375784508810577</v>
      </c>
      <c r="J1244" s="22">
        <f>'Parameters and Results'!$B$10*J1243 + (1-'Parameters and Results'!$B$10)*Data!J1244^2</f>
        <v>3.3693312244848157E-6</v>
      </c>
      <c r="K1244" s="8">
        <f t="shared" si="137"/>
        <v>2.9022970318718311E-2</v>
      </c>
      <c r="L1244" s="22">
        <f>'Parameters and Results'!$B$10*L1243 + (1-'Parameters and Results'!$B$10)*Data!K1244^2</f>
        <v>1.7180977318169142E-4</v>
      </c>
      <c r="M1244" s="8">
        <f t="shared" si="138"/>
        <v>0.20724971241336584</v>
      </c>
      <c r="N1244" s="8">
        <f>Data!I1244*$I$3023/I1244</f>
        <v>-5.5127769934216128E-3</v>
      </c>
      <c r="O1244" s="8">
        <f>Data!J1244*$K$3023/K1244</f>
        <v>2.4174925714273688E-4</v>
      </c>
      <c r="P1244" s="8">
        <f t="shared" si="139"/>
        <v>-5.2710277362788757E-3</v>
      </c>
    </row>
    <row r="1245" spans="1:16" x14ac:dyDescent="0.2">
      <c r="A1245" s="3">
        <v>36917</v>
      </c>
      <c r="B1245" s="22">
        <f>'Parameters and Results'!$B$10*'Volatility and Adjustment a)'!B1244 + (1-'Parameters and Results'!$B$10)*Data!F1245^2</f>
        <v>1.0569558310213222E-4</v>
      </c>
      <c r="C1245" s="8">
        <f t="shared" si="133"/>
        <v>0.16255428562647328</v>
      </c>
      <c r="D1245" s="22">
        <f>'Parameters and Results'!$B$10*'Volatility and Adjustment a)'!D1244 + (1-'Parameters and Results'!$B$10)*Data!G1245^2</f>
        <v>2.093478932147787E-4</v>
      </c>
      <c r="E1245" s="8">
        <f t="shared" si="134"/>
        <v>0.22877275472331637</v>
      </c>
      <c r="F1245" s="22">
        <f>'Parameters and Results'!$B$10*'Volatility and Adjustment a)'!F1244 + (1-'Parameters and Results'!$B$10)*Data!H1245^2</f>
        <v>3.525414720289378E-5</v>
      </c>
      <c r="G1245" s="8">
        <f t="shared" si="135"/>
        <v>9.3880438860944007E-2</v>
      </c>
      <c r="H1245" s="22">
        <f>'Parameters and Results'!$B$10*H1244 + (1-'Parameters and Results'!$B$10)*Data!I1245^2</f>
        <v>1.5725447671416961E-4</v>
      </c>
      <c r="I1245" s="8">
        <f t="shared" si="136"/>
        <v>0.19827662287456482</v>
      </c>
      <c r="J1245" s="22">
        <f>'Parameters and Results'!$B$10*J1244 + (1-'Parameters and Results'!$B$10)*Data!J1245^2</f>
        <v>3.1728732482604411E-6</v>
      </c>
      <c r="K1245" s="8">
        <f t="shared" si="137"/>
        <v>2.8164131658283204E-2</v>
      </c>
      <c r="L1245" s="22">
        <f>'Parameters and Results'!$B$10*L1244 + (1-'Parameters and Results'!$B$10)*Data!K1245^2</f>
        <v>1.6281839329259639E-4</v>
      </c>
      <c r="M1245" s="8">
        <f t="shared" si="138"/>
        <v>0.20175380621725356</v>
      </c>
      <c r="N1245" s="8">
        <f>Data!I1245*$I$3023/I1245</f>
        <v>6.3189963271118466E-3</v>
      </c>
      <c r="O1245" s="8">
        <f>Data!J1245*$K$3023/K1245</f>
        <v>3.4001323820788361E-4</v>
      </c>
      <c r="P1245" s="8">
        <f t="shared" si="139"/>
        <v>6.6590095653197299E-3</v>
      </c>
    </row>
    <row r="1246" spans="1:16" x14ac:dyDescent="0.2">
      <c r="A1246" s="3">
        <v>36920</v>
      </c>
      <c r="B1246" s="22">
        <f>'Parameters and Results'!$B$10*'Volatility and Adjustment a)'!B1245 + (1-'Parameters and Results'!$B$10)*Data!F1246^2</f>
        <v>1.0013142650230267E-4</v>
      </c>
      <c r="C1246" s="8">
        <f t="shared" si="133"/>
        <v>0.15821775066526406</v>
      </c>
      <c r="D1246" s="22">
        <f>'Parameters and Results'!$B$10*'Volatility and Adjustment a)'!D1245 + (1-'Parameters and Results'!$B$10)*Data!G1246^2</f>
        <v>1.9954645141774286E-4</v>
      </c>
      <c r="E1246" s="8">
        <f t="shared" si="134"/>
        <v>0.22335311247984818</v>
      </c>
      <c r="F1246" s="22">
        <f>'Parameters and Results'!$B$10*'Volatility and Adjustment a)'!F1245 + (1-'Parameters and Results'!$B$10)*Data!H1246^2</f>
        <v>3.3251798991516751E-5</v>
      </c>
      <c r="G1246" s="8">
        <f t="shared" si="135"/>
        <v>9.1175379066276374E-2</v>
      </c>
      <c r="H1246" s="22">
        <f>'Parameters and Results'!$B$10*H1245 + (1-'Parameters and Results'!$B$10)*Data!I1246^2</f>
        <v>1.5060343932066385E-4</v>
      </c>
      <c r="I1246" s="8">
        <f t="shared" si="136"/>
        <v>0.1940382947517473</v>
      </c>
      <c r="J1246" s="22">
        <f>'Parameters and Results'!$B$10*J1245 + (1-'Parameters and Results'!$B$10)*Data!J1246^2</f>
        <v>2.9926619092365081E-6</v>
      </c>
      <c r="K1246" s="8">
        <f t="shared" si="137"/>
        <v>2.7352613719882912E-2</v>
      </c>
      <c r="L1246" s="22">
        <f>'Parameters and Results'!$B$10*L1245 + (1-'Parameters and Results'!$B$10)*Data!K1246^2</f>
        <v>1.5618007892146689E-4</v>
      </c>
      <c r="M1246" s="8">
        <f t="shared" si="138"/>
        <v>0.19759812683921557</v>
      </c>
      <c r="N1246" s="8">
        <f>Data!I1246*$I$3023/I1246</f>
        <v>1.0048818028565927E-2</v>
      </c>
      <c r="O1246" s="8">
        <f>Data!J1246*$K$3023/K1246</f>
        <v>4.6736166445793769E-4</v>
      </c>
      <c r="P1246" s="8">
        <f t="shared" si="139"/>
        <v>1.0516179693023864E-2</v>
      </c>
    </row>
    <row r="1247" spans="1:16" x14ac:dyDescent="0.2">
      <c r="A1247" s="3">
        <v>36921</v>
      </c>
      <c r="B1247" s="22">
        <f>'Parameters and Results'!$B$10*'Volatility and Adjustment a)'!B1246 + (1-'Parameters and Results'!$B$10)*Data!F1247^2</f>
        <v>9.4582742999379534E-5</v>
      </c>
      <c r="C1247" s="8">
        <f t="shared" si="133"/>
        <v>0.15377153751538314</v>
      </c>
      <c r="D1247" s="22">
        <f>'Parameters and Results'!$B$10*'Volatility and Adjustment a)'!D1246 + (1-'Parameters and Results'!$B$10)*Data!G1247^2</f>
        <v>1.9049980629878946E-4</v>
      </c>
      <c r="E1247" s="8">
        <f t="shared" si="134"/>
        <v>0.21823141747855043</v>
      </c>
      <c r="F1247" s="22">
        <f>'Parameters and Results'!$B$10*'Volatility and Adjustment a)'!F1246 + (1-'Parameters and Results'!$B$10)*Data!H1247^2</f>
        <v>3.1827272388997207E-5</v>
      </c>
      <c r="G1247" s="8">
        <f t="shared" si="135"/>
        <v>8.9200998297380624E-2</v>
      </c>
      <c r="H1247" s="22">
        <f>'Parameters and Results'!$B$10*H1246 + (1-'Parameters and Results'!$B$10)*Data!I1247^2</f>
        <v>1.4386749448792654E-4</v>
      </c>
      <c r="I1247" s="8">
        <f t="shared" si="136"/>
        <v>0.18964934384801238</v>
      </c>
      <c r="J1247" s="22">
        <f>'Parameters and Results'!$B$10*J1246 + (1-'Parameters and Results'!$B$10)*Data!J1247^2</f>
        <v>2.8644545150097495E-6</v>
      </c>
      <c r="K1247" s="8">
        <f t="shared" si="137"/>
        <v>2.6760299489214191E-2</v>
      </c>
      <c r="L1247" s="22">
        <f>'Parameters and Results'!$B$10*L1246 + (1-'Parameters and Results'!$B$10)*Data!K1247^2</f>
        <v>1.4847350526701647E-4</v>
      </c>
      <c r="M1247" s="8">
        <f t="shared" si="138"/>
        <v>0.19266129947852556</v>
      </c>
      <c r="N1247" s="8">
        <f>Data!I1247*$I$3023/I1247</f>
        <v>9.3451665491426899E-3</v>
      </c>
      <c r="O1247" s="8">
        <f>Data!J1247*$K$3023/K1247</f>
        <v>-1.0739190969015933E-3</v>
      </c>
      <c r="P1247" s="8">
        <f t="shared" si="139"/>
        <v>8.2712474522410959E-3</v>
      </c>
    </row>
    <row r="1248" spans="1:16" x14ac:dyDescent="0.2">
      <c r="A1248" s="3">
        <v>36922</v>
      </c>
      <c r="B1248" s="22">
        <f>'Parameters and Results'!$B$10*'Volatility and Adjustment a)'!B1247 + (1-'Parameters and Results'!$B$10)*Data!F1248^2</f>
        <v>9.0966857089848133E-5</v>
      </c>
      <c r="C1248" s="8">
        <f t="shared" si="133"/>
        <v>0.1508035618692809</v>
      </c>
      <c r="D1248" s="22">
        <f>'Parameters and Results'!$B$10*'Volatility and Adjustment a)'!D1247 + (1-'Parameters and Results'!$B$10)*Data!G1248^2</f>
        <v>1.8097540781232213E-4</v>
      </c>
      <c r="E1248" s="8">
        <f t="shared" si="134"/>
        <v>0.21270602237144234</v>
      </c>
      <c r="F1248" s="22">
        <f>'Parameters and Results'!$B$10*'Volatility and Adjustment a)'!F1247 + (1-'Parameters and Results'!$B$10)*Data!H1248^2</f>
        <v>2.9918759804279854E-5</v>
      </c>
      <c r="G1248" s="8">
        <f t="shared" si="135"/>
        <v>8.648520076330958E-2</v>
      </c>
      <c r="H1248" s="22">
        <f>'Parameters and Results'!$B$10*H1247 + (1-'Parameters and Results'!$B$10)*Data!I1248^2</f>
        <v>1.3923949846526005E-4</v>
      </c>
      <c r="I1248" s="8">
        <f t="shared" si="136"/>
        <v>0.18657404593435553</v>
      </c>
      <c r="J1248" s="22">
        <f>'Parameters and Results'!$B$10*J1247 + (1-'Parameters and Results'!$B$10)*Data!J1248^2</f>
        <v>2.6926883823851879E-6</v>
      </c>
      <c r="K1248" s="8">
        <f t="shared" si="137"/>
        <v>2.5945560228992876E-2</v>
      </c>
      <c r="L1248" s="22">
        <f>'Parameters and Results'!$B$10*L1247 + (1-'Parameters and Results'!$B$10)*Data!K1248^2</f>
        <v>1.4352900234675174E-4</v>
      </c>
      <c r="M1248" s="8">
        <f t="shared" si="138"/>
        <v>0.18942610851381583</v>
      </c>
      <c r="N1248" s="8">
        <f>Data!I1248*$I$3023/I1248</f>
        <v>-1.2532811182690019E-2</v>
      </c>
      <c r="O1248" s="8">
        <f>Data!J1248*$K$3023/K1248</f>
        <v>4.9156077419917348E-5</v>
      </c>
      <c r="P1248" s="8">
        <f t="shared" si="139"/>
        <v>-1.2483655105270101E-2</v>
      </c>
    </row>
    <row r="1249" spans="1:16" x14ac:dyDescent="0.2">
      <c r="A1249" s="3">
        <v>36923</v>
      </c>
      <c r="B1249" s="22">
        <f>'Parameters and Results'!$B$10*'Volatility and Adjustment a)'!B1248 + (1-'Parameters and Results'!$B$10)*Data!F1249^2</f>
        <v>8.8691639281184503E-5</v>
      </c>
      <c r="C1249" s="8">
        <f t="shared" si="133"/>
        <v>0.14890570781637663</v>
      </c>
      <c r="D1249" s="22">
        <f>'Parameters and Results'!$B$10*'Volatility and Adjustment a)'!D1248 + (1-'Parameters and Results'!$B$10)*Data!G1249^2</f>
        <v>1.7189661602447126E-4</v>
      </c>
      <c r="E1249" s="8">
        <f t="shared" si="134"/>
        <v>0.20730208394060542</v>
      </c>
      <c r="F1249" s="22">
        <f>'Parameters and Results'!$B$10*'Volatility and Adjustment a)'!F1248 + (1-'Parameters and Results'!$B$10)*Data!H1249^2</f>
        <v>3.541669791097903E-5</v>
      </c>
      <c r="G1249" s="8">
        <f t="shared" si="135"/>
        <v>9.4096623094268153E-2</v>
      </c>
      <c r="H1249" s="22">
        <f>'Parameters and Results'!$B$10*H1248 + (1-'Parameters and Results'!$B$10)*Data!I1249^2</f>
        <v>1.3159180078592731E-4</v>
      </c>
      <c r="I1249" s="8">
        <f t="shared" si="136"/>
        <v>0.18137792091784993</v>
      </c>
      <c r="J1249" s="22">
        <f>'Parameters and Results'!$B$10*J1248 + (1-'Parameters and Results'!$B$10)*Data!J1249^2</f>
        <v>3.187502811988114E-6</v>
      </c>
      <c r="K1249" s="8">
        <f t="shared" si="137"/>
        <v>2.822898692828045E-2</v>
      </c>
      <c r="L1249" s="22">
        <f>'Parameters and Results'!$B$10*L1248 + (1-'Parameters and Results'!$B$10)*Data!K1249^2</f>
        <v>1.3764242984126867E-4</v>
      </c>
      <c r="M1249" s="8">
        <f t="shared" si="138"/>
        <v>0.18550096350239578</v>
      </c>
      <c r="N1249" s="8">
        <f>Data!I1249*$I$3023/I1249</f>
        <v>-5.4159466193351557E-3</v>
      </c>
      <c r="O1249" s="8">
        <f>Data!J1249*$K$3023/K1249</f>
        <v>-3.6396821963866283E-3</v>
      </c>
      <c r="P1249" s="8">
        <f t="shared" si="139"/>
        <v>-9.0556288157217849E-3</v>
      </c>
    </row>
    <row r="1250" spans="1:16" x14ac:dyDescent="0.2">
      <c r="A1250" s="3">
        <v>36924</v>
      </c>
      <c r="B1250" s="22">
        <f>'Parameters and Results'!$B$10*'Volatility and Adjustment a)'!B1249 + (1-'Parameters and Results'!$B$10)*Data!F1250^2</f>
        <v>8.3402600086854338E-5</v>
      </c>
      <c r="C1250" s="8">
        <f t="shared" si="133"/>
        <v>0.14439754160550514</v>
      </c>
      <c r="D1250" s="22">
        <f>'Parameters and Results'!$B$10*'Volatility and Adjustment a)'!D1249 + (1-'Parameters and Results'!$B$10)*Data!G1250^2</f>
        <v>1.8022857842230297E-4</v>
      </c>
      <c r="E1250" s="8">
        <f t="shared" si="134"/>
        <v>0.21226668274973287</v>
      </c>
      <c r="F1250" s="22">
        <f>'Parameters and Results'!$B$10*'Volatility and Adjustment a)'!F1249 + (1-'Parameters and Results'!$B$10)*Data!H1250^2</f>
        <v>3.5195831656562814E-5</v>
      </c>
      <c r="G1250" s="8">
        <f t="shared" si="135"/>
        <v>9.380276069573168E-2</v>
      </c>
      <c r="H1250" s="22">
        <f>'Parameters and Results'!$B$10*H1249 + (1-'Parameters and Results'!$B$10)*Data!I1250^2</f>
        <v>1.2842307310175681E-4</v>
      </c>
      <c r="I1250" s="8">
        <f t="shared" si="136"/>
        <v>0.17918082563555512</v>
      </c>
      <c r="J1250" s="22">
        <f>'Parameters and Results'!$B$10*J1249 + (1-'Parameters and Results'!$B$10)*Data!J1250^2</f>
        <v>3.1676248490906543E-6</v>
      </c>
      <c r="K1250" s="8">
        <f t="shared" si="137"/>
        <v>2.814082820871951E-2</v>
      </c>
      <c r="L1250" s="22">
        <f>'Parameters and Results'!$B$10*L1249 + (1-'Parameters and Results'!$B$10)*Data!K1250^2</f>
        <v>1.3248199353429286E-4</v>
      </c>
      <c r="M1250" s="8">
        <f t="shared" si="138"/>
        <v>0.18199037992040462</v>
      </c>
      <c r="N1250" s="8">
        <f>Data!I1250*$I$3023/I1250</f>
        <v>-1.4178848440636547E-2</v>
      </c>
      <c r="O1250" s="8">
        <f>Data!J1250*$K$3023/K1250</f>
        <v>1.8655883342683368E-3</v>
      </c>
      <c r="P1250" s="8">
        <f t="shared" si="139"/>
        <v>-1.2313260106368211E-2</v>
      </c>
    </row>
    <row r="1251" spans="1:16" x14ac:dyDescent="0.2">
      <c r="A1251" s="3">
        <v>36927</v>
      </c>
      <c r="B1251" s="22">
        <f>'Parameters and Results'!$B$10*'Volatility and Adjustment a)'!B1250 + (1-'Parameters and Results'!$B$10)*Data!F1251^2</f>
        <v>7.8649074861948873E-5</v>
      </c>
      <c r="C1251" s="8">
        <f t="shared" si="133"/>
        <v>0.14022221191910794</v>
      </c>
      <c r="D1251" s="22">
        <f>'Parameters and Results'!$B$10*'Volatility and Adjustment a)'!D1250 + (1-'Parameters and Results'!$B$10)*Data!G1251^2</f>
        <v>1.7018392365802256E-4</v>
      </c>
      <c r="E1251" s="8">
        <f t="shared" si="134"/>
        <v>0.20626677123207615</v>
      </c>
      <c r="F1251" s="22">
        <f>'Parameters and Results'!$B$10*'Volatility and Adjustment a)'!F1250 + (1-'Parameters and Results'!$B$10)*Data!H1251^2</f>
        <v>3.4015476400162787E-5</v>
      </c>
      <c r="G1251" s="8">
        <f t="shared" si="135"/>
        <v>9.2216425326731771E-2</v>
      </c>
      <c r="H1251" s="22">
        <f>'Parameters and Results'!$B$10*H1250 + (1-'Parameters and Results'!$B$10)*Data!I1251^2</f>
        <v>1.2154872209767378E-4</v>
      </c>
      <c r="I1251" s="8">
        <f t="shared" si="136"/>
        <v>0.17431919149771904</v>
      </c>
      <c r="J1251" s="22">
        <f>'Parameters and Results'!$B$10*J1250 + (1-'Parameters and Results'!$B$10)*Data!J1251^2</f>
        <v>3.061392876014652E-6</v>
      </c>
      <c r="K1251" s="8">
        <f t="shared" si="137"/>
        <v>2.7664927598019536E-2</v>
      </c>
      <c r="L1251" s="22">
        <f>'Parameters and Results'!$B$10*L1250 + (1-'Parameters and Results'!$B$10)*Data!K1251^2</f>
        <v>1.2492006236978177E-4</v>
      </c>
      <c r="M1251" s="8">
        <f t="shared" si="138"/>
        <v>0.17672016181648725</v>
      </c>
      <c r="N1251" s="8">
        <f>Data!I1251*$I$3023/I1251</f>
        <v>6.1110215352364926E-3</v>
      </c>
      <c r="O1251" s="8">
        <f>Data!J1251*$K$3023/K1251</f>
        <v>-1.3272143954637114E-3</v>
      </c>
      <c r="P1251" s="8">
        <f t="shared" si="139"/>
        <v>4.7838071397727812E-3</v>
      </c>
    </row>
    <row r="1252" spans="1:16" x14ac:dyDescent="0.2">
      <c r="A1252" s="3">
        <v>36928</v>
      </c>
      <c r="B1252" s="22">
        <f>'Parameters and Results'!$B$10*'Volatility and Adjustment a)'!B1251 + (1-'Parameters and Results'!$B$10)*Data!F1252^2</f>
        <v>7.4820733023066581E-5</v>
      </c>
      <c r="C1252" s="8">
        <f t="shared" si="133"/>
        <v>0.13676689385873558</v>
      </c>
      <c r="D1252" s="22">
        <f>'Parameters and Results'!$B$10*'Volatility and Adjustment a)'!D1251 + (1-'Parameters and Results'!$B$10)*Data!G1252^2</f>
        <v>1.6011057132798127E-4</v>
      </c>
      <c r="E1252" s="8">
        <f t="shared" si="134"/>
        <v>0.20006909514464075</v>
      </c>
      <c r="F1252" s="22">
        <f>'Parameters and Results'!$B$10*'Volatility and Adjustment a)'!F1251 + (1-'Parameters and Results'!$B$10)*Data!H1252^2</f>
        <v>3.9567595111705028E-5</v>
      </c>
      <c r="G1252" s="8">
        <f t="shared" si="135"/>
        <v>9.945802520624597E-2</v>
      </c>
      <c r="H1252" s="22">
        <f>'Parameters and Results'!$B$10*H1251 + (1-'Parameters and Results'!$B$10)*Data!I1252^2</f>
        <v>1.1464690160868516E-4</v>
      </c>
      <c r="I1252" s="8">
        <f t="shared" si="136"/>
        <v>0.16929774186967553</v>
      </c>
      <c r="J1252" s="22">
        <f>'Parameters and Results'!$B$10*J1251 + (1-'Parameters and Results'!$B$10)*Data!J1252^2</f>
        <v>3.5610835600534539E-6</v>
      </c>
      <c r="K1252" s="8">
        <f t="shared" si="137"/>
        <v>2.9837407561873794E-2</v>
      </c>
      <c r="L1252" s="22">
        <f>'Parameters and Results'!$B$10*L1251 + (1-'Parameters and Results'!$B$10)*Data!K1252^2</f>
        <v>1.195332982163268E-4</v>
      </c>
      <c r="M1252" s="8">
        <f t="shared" si="138"/>
        <v>0.17286793963624864</v>
      </c>
      <c r="N1252" s="8">
        <f>Data!I1252*$I$3023/I1252</f>
        <v>4.3166227974634147E-3</v>
      </c>
      <c r="O1252" s="8">
        <f>Data!J1252*$K$3023/K1252</f>
        <v>3.5135870650796113E-3</v>
      </c>
      <c r="P1252" s="8">
        <f t="shared" si="139"/>
        <v>7.830209862543026E-3</v>
      </c>
    </row>
    <row r="1253" spans="1:16" x14ac:dyDescent="0.2">
      <c r="A1253" s="3">
        <v>36929</v>
      </c>
      <c r="B1253" s="22">
        <f>'Parameters and Results'!$B$10*'Volatility and Adjustment a)'!B1252 + (1-'Parameters and Results'!$B$10)*Data!F1253^2</f>
        <v>7.7370957101580661E-5</v>
      </c>
      <c r="C1253" s="8">
        <f t="shared" si="133"/>
        <v>0.1390781768481136</v>
      </c>
      <c r="D1253" s="22">
        <f>'Parameters and Results'!$B$10*'Volatility and Adjustment a)'!D1252 + (1-'Parameters and Results'!$B$10)*Data!G1253^2</f>
        <v>1.5478169537959269E-4</v>
      </c>
      <c r="E1253" s="8">
        <f t="shared" si="134"/>
        <v>0.19671152443336454</v>
      </c>
      <c r="F1253" s="22">
        <f>'Parameters and Results'!$B$10*'Volatility and Adjustment a)'!F1252 + (1-'Parameters and Results'!$B$10)*Data!H1253^2</f>
        <v>3.7841268683514889E-5</v>
      </c>
      <c r="G1253" s="8">
        <f t="shared" si="135"/>
        <v>9.726416180114196E-2</v>
      </c>
      <c r="H1253" s="22">
        <f>'Parameters and Results'!$B$10*H1252 + (1-'Parameters and Results'!$B$10)*Data!I1253^2</f>
        <v>1.1959080399840946E-4</v>
      </c>
      <c r="I1253" s="8">
        <f t="shared" si="136"/>
        <v>0.17290951679882274</v>
      </c>
      <c r="J1253" s="22">
        <f>'Parameters and Results'!$B$10*J1252 + (1-'Parameters and Results'!$B$10)*Data!J1253^2</f>
        <v>3.4057141815163419E-6</v>
      </c>
      <c r="K1253" s="8">
        <f t="shared" si="137"/>
        <v>2.9179248540342595E-2</v>
      </c>
      <c r="L1253" s="22">
        <f>'Parameters and Results'!$B$10*L1252 + (1-'Parameters and Results'!$B$10)*Data!K1253^2</f>
        <v>1.2590268922812935E-4</v>
      </c>
      <c r="M1253" s="8">
        <f t="shared" si="138"/>
        <v>0.17741384474451913</v>
      </c>
      <c r="N1253" s="8">
        <f>Data!I1253*$I$3023/I1253</f>
        <v>-2.3237506424218089E-2</v>
      </c>
      <c r="O1253" s="8">
        <f>Data!J1253*$K$3023/K1253</f>
        <v>-1.0493646128450641E-3</v>
      </c>
      <c r="P1253" s="8">
        <f t="shared" si="139"/>
        <v>-2.4286871037063153E-2</v>
      </c>
    </row>
    <row r="1254" spans="1:16" x14ac:dyDescent="0.2">
      <c r="A1254" s="3">
        <v>36930</v>
      </c>
      <c r="B1254" s="22">
        <f>'Parameters and Results'!$B$10*'Volatility and Adjustment a)'!B1253 + (1-'Parameters and Results'!$B$10)*Data!F1254^2</f>
        <v>7.3319199991404412E-5</v>
      </c>
      <c r="C1254" s="8">
        <f t="shared" si="133"/>
        <v>0.13538759174256371</v>
      </c>
      <c r="D1254" s="22">
        <f>'Parameters and Results'!$B$10*'Volatility and Adjustment a)'!D1253 + (1-'Parameters and Results'!$B$10)*Data!G1254^2</f>
        <v>1.478416809977145E-4</v>
      </c>
      <c r="E1254" s="8">
        <f t="shared" si="134"/>
        <v>0.19225093042539124</v>
      </c>
      <c r="F1254" s="22">
        <f>'Parameters and Results'!$B$10*'Volatility and Adjustment a)'!F1253 + (1-'Parameters and Results'!$B$10)*Data!H1254^2</f>
        <v>4.6147705334279376E-5</v>
      </c>
      <c r="G1254" s="8">
        <f t="shared" si="135"/>
        <v>0.10741008487832902</v>
      </c>
      <c r="H1254" s="22">
        <f>'Parameters and Results'!$B$10*H1253 + (1-'Parameters and Results'!$B$10)*Data!I1254^2</f>
        <v>1.1466427911399521E-4</v>
      </c>
      <c r="I1254" s="8">
        <f t="shared" si="136"/>
        <v>0.16931057196317897</v>
      </c>
      <c r="J1254" s="22">
        <f>'Parameters and Results'!$B$10*J1253 + (1-'Parameters and Results'!$B$10)*Data!J1254^2</f>
        <v>4.153293480085146E-6</v>
      </c>
      <c r="K1254" s="8">
        <f t="shared" si="137"/>
        <v>3.2223025463498714E-2</v>
      </c>
      <c r="L1254" s="22">
        <f>'Parameters and Results'!$B$10*L1253 + (1-'Parameters and Results'!$B$10)*Data!K1254^2</f>
        <v>1.1862307882516195E-4</v>
      </c>
      <c r="M1254" s="8">
        <f t="shared" si="138"/>
        <v>0.1722085064864407</v>
      </c>
      <c r="N1254" s="8">
        <f>Data!I1254*$I$3023/I1254</f>
        <v>-1.0350302265690907E-2</v>
      </c>
      <c r="O1254" s="8">
        <f>Data!J1254*$K$3023/K1254</f>
        <v>3.8398733517573196E-3</v>
      </c>
      <c r="P1254" s="8">
        <f t="shared" si="139"/>
        <v>-6.5104289139335872E-3</v>
      </c>
    </row>
    <row r="1255" spans="1:16" x14ac:dyDescent="0.2">
      <c r="A1255" s="3">
        <v>36931</v>
      </c>
      <c r="B1255" s="22">
        <f>'Parameters and Results'!$B$10*'Volatility and Adjustment a)'!B1254 + (1-'Parameters and Results'!$B$10)*Data!F1255^2</f>
        <v>7.1660357548887228E-5</v>
      </c>
      <c r="C1255" s="8">
        <f t="shared" si="133"/>
        <v>0.13384726141098968</v>
      </c>
      <c r="D1255" s="22">
        <f>'Parameters and Results'!$B$10*'Volatility and Adjustment a)'!D1254 + (1-'Parameters and Results'!$B$10)*Data!G1255^2</f>
        <v>1.4978542266086853E-4</v>
      </c>
      <c r="E1255" s="8">
        <f t="shared" si="134"/>
        <v>0.19351060866323874</v>
      </c>
      <c r="F1255" s="22">
        <f>'Parameters and Results'!$B$10*'Volatility and Adjustment a)'!F1254 + (1-'Parameters and Results'!$B$10)*Data!H1255^2</f>
        <v>4.4095737513280478E-5</v>
      </c>
      <c r="G1255" s="8">
        <f t="shared" si="135"/>
        <v>0.10499492548842596</v>
      </c>
      <c r="H1255" s="22">
        <f>'Parameters and Results'!$B$10*H1254 + (1-'Parameters and Results'!$B$10)*Data!I1255^2</f>
        <v>1.1818024510243613E-4</v>
      </c>
      <c r="I1255" s="8">
        <f t="shared" si="136"/>
        <v>0.17188676876248804</v>
      </c>
      <c r="J1255" s="22">
        <f>'Parameters and Results'!$B$10*J1254 + (1-'Parameters and Results'!$B$10)*Data!J1255^2</f>
        <v>3.968616376195245E-6</v>
      </c>
      <c r="K1255" s="8">
        <f t="shared" si="137"/>
        <v>3.14984776465278E-2</v>
      </c>
      <c r="L1255" s="22">
        <f>'Parameters and Results'!$B$10*L1254 + (1-'Parameters and Results'!$B$10)*Data!K1255^2</f>
        <v>1.2360401625132814E-4</v>
      </c>
      <c r="M1255" s="8">
        <f t="shared" si="138"/>
        <v>0.1757868142462114</v>
      </c>
      <c r="N1255" s="8">
        <f>Data!I1255*$I$3023/I1255</f>
        <v>-2.1919809105297183E-2</v>
      </c>
      <c r="O1255" s="8">
        <f>Data!J1255*$K$3023/K1255</f>
        <v>-1.0226848284378802E-3</v>
      </c>
      <c r="P1255" s="8">
        <f t="shared" si="139"/>
        <v>-2.2942493933735063E-2</v>
      </c>
    </row>
    <row r="1256" spans="1:16" x14ac:dyDescent="0.2">
      <c r="A1256" s="3">
        <v>36934</v>
      </c>
      <c r="B1256" s="22">
        <f>'Parameters and Results'!$B$10*'Volatility and Adjustment a)'!B1255 + (1-'Parameters and Results'!$B$10)*Data!F1256^2</f>
        <v>7.663092601604217E-5</v>
      </c>
      <c r="C1256" s="8">
        <f t="shared" si="133"/>
        <v>0.13841145727146487</v>
      </c>
      <c r="D1256" s="22">
        <f>'Parameters and Results'!$B$10*'Volatility and Adjustment a)'!D1255 + (1-'Parameters and Results'!$B$10)*Data!G1256^2</f>
        <v>1.4909313122877195E-4</v>
      </c>
      <c r="E1256" s="8">
        <f t="shared" si="134"/>
        <v>0.19306289857762157</v>
      </c>
      <c r="F1256" s="22">
        <f>'Parameters and Results'!$B$10*'Volatility and Adjustment a)'!F1255 + (1-'Parameters and Results'!$B$10)*Data!H1256^2</f>
        <v>4.1600925235975802E-5</v>
      </c>
      <c r="G1256" s="8">
        <f t="shared" si="135"/>
        <v>0.1019815243511978</v>
      </c>
      <c r="H1256" s="22">
        <f>'Parameters and Results'!$B$10*H1255 + (1-'Parameters and Results'!$B$10)*Data!I1256^2</f>
        <v>1.2889236174870347E-4</v>
      </c>
      <c r="I1256" s="8">
        <f t="shared" si="136"/>
        <v>0.17950791190690138</v>
      </c>
      <c r="J1256" s="22">
        <f>'Parameters and Results'!$B$10*J1255 + (1-'Parameters and Results'!$B$10)*Data!J1256^2</f>
        <v>3.7440832712378234E-6</v>
      </c>
      <c r="K1256" s="8">
        <f t="shared" si="137"/>
        <v>3.0594457305359347E-2</v>
      </c>
      <c r="L1256" s="22">
        <f>'Parameters and Results'!$B$10*L1255 + (1-'Parameters and Results'!$B$10)*Data!K1256^2</f>
        <v>1.3302076045454045E-4</v>
      </c>
      <c r="M1256" s="8">
        <f t="shared" si="138"/>
        <v>0.18236005624487811</v>
      </c>
      <c r="N1256" s="8">
        <f>Data!I1256*$I$3023/I1256</f>
        <v>2.7467045436604068E-2</v>
      </c>
      <c r="O1256" s="8">
        <f>Data!J1256*$K$3023/K1256</f>
        <v>-4.8311622716218545E-4</v>
      </c>
      <c r="P1256" s="8">
        <f t="shared" si="139"/>
        <v>2.6983929209441881E-2</v>
      </c>
    </row>
    <row r="1257" spans="1:16" x14ac:dyDescent="0.2">
      <c r="A1257" s="3">
        <v>36935</v>
      </c>
      <c r="B1257" s="22">
        <f>'Parameters and Results'!$B$10*'Volatility and Adjustment a)'!B1256 + (1-'Parameters and Results'!$B$10)*Data!F1257^2</f>
        <v>7.2289911856344012E-5</v>
      </c>
      <c r="C1257" s="8">
        <f t="shared" si="133"/>
        <v>0.13443391671779112</v>
      </c>
      <c r="D1257" s="22">
        <f>'Parameters and Results'!$B$10*'Volatility and Adjustment a)'!D1256 + (1-'Parameters and Results'!$B$10)*Data!G1257^2</f>
        <v>1.4467826488998037E-4</v>
      </c>
      <c r="E1257" s="8">
        <f t="shared" si="134"/>
        <v>0.19018298089601784</v>
      </c>
      <c r="F1257" s="22">
        <f>'Parameters and Results'!$B$10*'Volatility and Adjustment a)'!F1256 + (1-'Parameters and Results'!$B$10)*Data!H1257^2</f>
        <v>3.9107434023696157E-5</v>
      </c>
      <c r="G1257" s="8">
        <f t="shared" si="135"/>
        <v>9.8877998088169439E-2</v>
      </c>
      <c r="H1257" s="22">
        <f>'Parameters and Results'!$B$10*H1256 + (1-'Parameters and Results'!$B$10)*Data!I1257^2</f>
        <v>1.2369603057469104E-4</v>
      </c>
      <c r="I1257" s="8">
        <f t="shared" si="136"/>
        <v>0.17585223241026188</v>
      </c>
      <c r="J1257" s="22">
        <f>'Parameters and Results'!$B$10*J1256 + (1-'Parameters and Results'!$B$10)*Data!J1257^2</f>
        <v>3.5196690621326553E-6</v>
      </c>
      <c r="K1257" s="8">
        <f t="shared" si="137"/>
        <v>2.9663399426450836E-2</v>
      </c>
      <c r="L1257" s="22">
        <f>'Parameters and Results'!$B$10*L1256 + (1-'Parameters and Results'!$B$10)*Data!K1257^2</f>
        <v>1.2752855963159464E-4</v>
      </c>
      <c r="M1257" s="8">
        <f t="shared" si="138"/>
        <v>0.17855570533561413</v>
      </c>
      <c r="N1257" s="8">
        <f>Data!I1257*$I$3023/I1257</f>
        <v>-1.0584738890470917E-2</v>
      </c>
      <c r="O1257" s="8">
        <f>Data!J1257*$K$3023/K1257</f>
        <v>6.4948243350810683E-5</v>
      </c>
      <c r="P1257" s="8">
        <f t="shared" si="139"/>
        <v>-1.0519790647120107E-2</v>
      </c>
    </row>
    <row r="1258" spans="1:16" x14ac:dyDescent="0.2">
      <c r="A1258" s="3">
        <v>36936</v>
      </c>
      <c r="B1258" s="22">
        <f>'Parameters and Results'!$B$10*'Volatility and Adjustment a)'!B1257 + (1-'Parameters and Results'!$B$10)*Data!F1258^2</f>
        <v>7.2218776316662652E-5</v>
      </c>
      <c r="C1258" s="8">
        <f t="shared" si="133"/>
        <v>0.13436775684354363</v>
      </c>
      <c r="D1258" s="22">
        <f>'Parameters and Results'!$B$10*'Volatility and Adjustment a)'!D1257 + (1-'Parameters and Results'!$B$10)*Data!G1258^2</f>
        <v>1.3628433497566152E-4</v>
      </c>
      <c r="E1258" s="8">
        <f t="shared" si="134"/>
        <v>0.18458354136790037</v>
      </c>
      <c r="F1258" s="22">
        <f>'Parameters and Results'!$B$10*'Volatility and Adjustment a)'!F1257 + (1-'Parameters and Results'!$B$10)*Data!H1258^2</f>
        <v>3.8072592567734387E-5</v>
      </c>
      <c r="G1258" s="8">
        <f t="shared" si="135"/>
        <v>9.7560997032285379E-2</v>
      </c>
      <c r="H1258" s="22">
        <f>'Parameters and Results'!$B$10*H1257 + (1-'Parameters and Results'!$B$10)*Data!I1258^2</f>
        <v>1.2066949212335085E-4</v>
      </c>
      <c r="I1258" s="8">
        <f t="shared" si="136"/>
        <v>0.17368757304665672</v>
      </c>
      <c r="J1258" s="22">
        <f>'Parameters and Results'!$B$10*J1257 + (1-'Parameters and Results'!$B$10)*Data!J1258^2</f>
        <v>3.4265333310960955E-6</v>
      </c>
      <c r="K1258" s="8">
        <f t="shared" si="137"/>
        <v>2.9268299109685619E-2</v>
      </c>
      <c r="L1258" s="22">
        <f>'Parameters and Results'!$B$10*L1257 + (1-'Parameters and Results'!$B$10)*Data!K1258^2</f>
        <v>1.2583071311776748E-4</v>
      </c>
      <c r="M1258" s="8">
        <f t="shared" si="138"/>
        <v>0.17736312547833011</v>
      </c>
      <c r="N1258" s="8">
        <f>Data!I1258*$I$3023/I1258</f>
        <v>-1.4104948731974125E-2</v>
      </c>
      <c r="O1258" s="8">
        <f>Data!J1258*$K$3023/K1258</f>
        <v>-1.4887018639457759E-3</v>
      </c>
      <c r="P1258" s="8">
        <f t="shared" si="139"/>
        <v>-1.5593650595919901E-2</v>
      </c>
    </row>
    <row r="1259" spans="1:16" x14ac:dyDescent="0.2">
      <c r="A1259" s="3">
        <v>36937</v>
      </c>
      <c r="B1259" s="22">
        <f>'Parameters and Results'!$B$10*'Volatility and Adjustment a)'!B1258 + (1-'Parameters and Results'!$B$10)*Data!F1259^2</f>
        <v>6.8623731300752495E-5</v>
      </c>
      <c r="C1259" s="8">
        <f t="shared" si="133"/>
        <v>0.13098065821024157</v>
      </c>
      <c r="D1259" s="22">
        <f>'Parameters and Results'!$B$10*'Volatility and Adjustment a)'!D1258 + (1-'Parameters and Results'!$B$10)*Data!G1259^2</f>
        <v>1.3203491363887636E-4</v>
      </c>
      <c r="E1259" s="8">
        <f t="shared" si="134"/>
        <v>0.18168304381454833</v>
      </c>
      <c r="F1259" s="22">
        <f>'Parameters and Results'!$B$10*'Volatility and Adjustment a)'!F1258 + (1-'Parameters and Results'!$B$10)*Data!H1259^2</f>
        <v>3.7987863479892813E-5</v>
      </c>
      <c r="G1259" s="8">
        <f t="shared" si="135"/>
        <v>9.7452377446490254E-2</v>
      </c>
      <c r="H1259" s="22">
        <f>'Parameters and Results'!$B$10*H1258 + (1-'Parameters and Results'!$B$10)*Data!I1259^2</f>
        <v>1.1674869245822196E-4</v>
      </c>
      <c r="I1259" s="8">
        <f t="shared" si="136"/>
        <v>0.17084253894904364</v>
      </c>
      <c r="J1259" s="22">
        <f>'Parameters and Results'!$B$10*J1258 + (1-'Parameters and Results'!$B$10)*Data!J1259^2</f>
        <v>3.4189077131903536E-6</v>
      </c>
      <c r="K1259" s="8">
        <f t="shared" si="137"/>
        <v>2.923571323394708E-2</v>
      </c>
      <c r="L1259" s="22">
        <f>'Parameters and Results'!$B$10*L1258 + (1-'Parameters and Results'!$B$10)*Data!K1259^2</f>
        <v>1.234194698379741E-4</v>
      </c>
      <c r="M1259" s="8">
        <f t="shared" si="138"/>
        <v>0.17565553637586698</v>
      </c>
      <c r="N1259" s="8">
        <f>Data!I1259*$I$3023/I1259</f>
        <v>1.2461823292262796E-2</v>
      </c>
      <c r="O1259" s="8">
        <f>Data!J1259*$K$3023/K1259</f>
        <v>1.9300320839947935E-3</v>
      </c>
      <c r="P1259" s="8">
        <f t="shared" si="139"/>
        <v>1.439185537625759E-2</v>
      </c>
    </row>
    <row r="1260" spans="1:16" x14ac:dyDescent="0.2">
      <c r="A1260" s="3">
        <v>36938</v>
      </c>
      <c r="B1260" s="22">
        <f>'Parameters and Results'!$B$10*'Volatility and Adjustment a)'!B1259 + (1-'Parameters and Results'!$B$10)*Data!F1260^2</f>
        <v>8.3605729631610579E-5</v>
      </c>
      <c r="C1260" s="8">
        <f t="shared" si="133"/>
        <v>0.14457327694945094</v>
      </c>
      <c r="D1260" s="22">
        <f>'Parameters and Results'!$B$10*'Volatility and Adjustment a)'!D1259 + (1-'Parameters and Results'!$B$10)*Data!G1260^2</f>
        <v>1.4597007694294411E-4</v>
      </c>
      <c r="E1260" s="8">
        <f t="shared" si="134"/>
        <v>0.19103015268730753</v>
      </c>
      <c r="F1260" s="22">
        <f>'Parameters and Results'!$B$10*'Volatility and Adjustment a)'!F1259 + (1-'Parameters and Results'!$B$10)*Data!H1260^2</f>
        <v>3.5772823104089135E-5</v>
      </c>
      <c r="G1260" s="8">
        <f t="shared" si="135"/>
        <v>9.4568524235192991E-2</v>
      </c>
      <c r="H1260" s="22">
        <f>'Parameters and Results'!$B$10*H1259 + (1-'Parameters and Results'!$B$10)*Data!I1260^2</f>
        <v>1.5004845247767364E-4</v>
      </c>
      <c r="I1260" s="8">
        <f t="shared" si="136"/>
        <v>0.19368044072496948</v>
      </c>
      <c r="J1260" s="22">
        <f>'Parameters and Results'!$B$10*J1259 + (1-'Parameters and Results'!$B$10)*Data!J1260^2</f>
        <v>3.2195540793680223E-6</v>
      </c>
      <c r="K1260" s="8">
        <f t="shared" si="137"/>
        <v>2.8370557270557897E-2</v>
      </c>
      <c r="L1260" s="22">
        <f>'Parameters and Results'!$B$10*L1259 + (1-'Parameters and Results'!$B$10)*Data!K1260^2</f>
        <v>1.5729015405970096E-4</v>
      </c>
      <c r="M1260" s="8">
        <f t="shared" si="138"/>
        <v>0.19829911375224357</v>
      </c>
      <c r="N1260" s="8">
        <f>Data!I1260*$I$3023/I1260</f>
        <v>-3.8303791513754265E-2</v>
      </c>
      <c r="O1260" s="8">
        <f>Data!J1260*$K$3023/K1260</f>
        <v>-3.3986754363118758E-4</v>
      </c>
      <c r="P1260" s="8">
        <f t="shared" si="139"/>
        <v>-3.8643659057385454E-2</v>
      </c>
    </row>
    <row r="1261" spans="1:16" x14ac:dyDescent="0.2">
      <c r="A1261" s="3">
        <v>36942</v>
      </c>
      <c r="B1261" s="22">
        <f>'Parameters and Results'!$B$10*'Volatility and Adjustment a)'!B1260 + (1-'Parameters and Results'!$B$10)*Data!F1261^2</f>
        <v>9.7881936298557749E-5</v>
      </c>
      <c r="C1261" s="8">
        <f t="shared" si="133"/>
        <v>0.15643044484575067</v>
      </c>
      <c r="D1261" s="22">
        <f>'Parameters and Results'!$B$10*'Volatility and Adjustment a)'!D1260 + (1-'Parameters and Results'!$B$10)*Data!G1261^2</f>
        <v>1.5560553696391237E-4</v>
      </c>
      <c r="E1261" s="8">
        <f t="shared" si="134"/>
        <v>0.19723433839212198</v>
      </c>
      <c r="F1261" s="22">
        <f>'Parameters and Results'!$B$10*'Volatility and Adjustment a)'!F1260 + (1-'Parameters and Results'!$B$10)*Data!H1261^2</f>
        <v>3.4990672430832081E-5</v>
      </c>
      <c r="G1261" s="8">
        <f t="shared" si="135"/>
        <v>9.3528969350185939E-2</v>
      </c>
      <c r="H1261" s="22">
        <f>'Parameters and Results'!$B$10*H1260 + (1-'Parameters and Results'!$B$10)*Data!I1261^2</f>
        <v>1.7898166755713298E-4</v>
      </c>
      <c r="I1261" s="8">
        <f t="shared" si="136"/>
        <v>0.21153112510759084</v>
      </c>
      <c r="J1261" s="22">
        <f>'Parameters and Results'!$B$10*J1260 + (1-'Parameters and Results'!$B$10)*Data!J1261^2</f>
        <v>3.1491605187748878E-6</v>
      </c>
      <c r="K1261" s="8">
        <f t="shared" si="137"/>
        <v>2.8058690805055783E-2</v>
      </c>
      <c r="L1261" s="22">
        <f>'Parameters and Results'!$B$10*L1260 + (1-'Parameters and Results'!$B$10)*Data!K1261^2</f>
        <v>1.8159526625131198E-4</v>
      </c>
      <c r="M1261" s="8">
        <f t="shared" si="138"/>
        <v>0.21306998043560241</v>
      </c>
      <c r="N1261" s="8">
        <f>Data!I1261*$I$3023/I1261</f>
        <v>-3.4025300623575797E-2</v>
      </c>
      <c r="O1261" s="8">
        <f>Data!J1261*$K$3023/K1261</f>
        <v>1.5837198187545875E-3</v>
      </c>
      <c r="P1261" s="8">
        <f t="shared" si="139"/>
        <v>-3.2441580804821207E-2</v>
      </c>
    </row>
    <row r="1262" spans="1:16" x14ac:dyDescent="0.2">
      <c r="A1262" s="3">
        <v>36943</v>
      </c>
      <c r="B1262" s="22">
        <f>'Parameters and Results'!$B$10*'Volatility and Adjustment a)'!B1261 + (1-'Parameters and Results'!$B$10)*Data!F1262^2</f>
        <v>9.2108623783014709E-5</v>
      </c>
      <c r="C1262" s="8">
        <f t="shared" si="133"/>
        <v>0.15174701297143769</v>
      </c>
      <c r="D1262" s="22">
        <f>'Parameters and Results'!$B$10*'Volatility and Adjustment a)'!D1261 + (1-'Parameters and Results'!$B$10)*Data!G1262^2</f>
        <v>1.6720781322042465E-4</v>
      </c>
      <c r="E1262" s="8">
        <f t="shared" si="134"/>
        <v>0.20445525991058819</v>
      </c>
      <c r="F1262" s="22">
        <f>'Parameters and Results'!$B$10*'Volatility and Adjustment a)'!F1261 + (1-'Parameters and Results'!$B$10)*Data!H1262^2</f>
        <v>3.3642741471975203E-5</v>
      </c>
      <c r="G1262" s="8">
        <f t="shared" si="135"/>
        <v>9.170978883409231E-2</v>
      </c>
      <c r="H1262" s="22">
        <f>'Parameters and Results'!$B$10*H1261 + (1-'Parameters and Results'!$B$10)*Data!I1262^2</f>
        <v>1.7578944420486685E-4</v>
      </c>
      <c r="I1262" s="8">
        <f t="shared" si="136"/>
        <v>0.20963625891342536</v>
      </c>
      <c r="J1262" s="22">
        <f>'Parameters and Results'!$B$10*J1261 + (1-'Parameters and Results'!$B$10)*Data!J1262^2</f>
        <v>3.0278467324777687E-6</v>
      </c>
      <c r="K1262" s="8">
        <f t="shared" si="137"/>
        <v>2.7512936650227693E-2</v>
      </c>
      <c r="L1262" s="22">
        <f>'Parameters and Results'!$B$10*L1261 + (1-'Parameters and Results'!$B$10)*Data!K1262^2</f>
        <v>1.7688498094559893E-4</v>
      </c>
      <c r="M1262" s="8">
        <f t="shared" si="138"/>
        <v>0.21028848098837874</v>
      </c>
      <c r="N1262" s="8">
        <f>Data!I1262*$I$3023/I1262</f>
        <v>-1.5313034260849939E-2</v>
      </c>
      <c r="O1262" s="8">
        <f>Data!J1262*$K$3023/K1262</f>
        <v>1.198764878062018E-3</v>
      </c>
      <c r="P1262" s="8">
        <f t="shared" si="139"/>
        <v>-1.411426938278792E-2</v>
      </c>
    </row>
    <row r="1263" spans="1:16" x14ac:dyDescent="0.2">
      <c r="A1263" s="3">
        <v>36944</v>
      </c>
      <c r="B1263" s="22">
        <f>'Parameters and Results'!$B$10*'Volatility and Adjustment a)'!B1262 + (1-'Parameters and Results'!$B$10)*Data!F1263^2</f>
        <v>8.815936379812225E-5</v>
      </c>
      <c r="C1263" s="8">
        <f t="shared" si="133"/>
        <v>0.14845821280592922</v>
      </c>
      <c r="D1263" s="22">
        <f>'Parameters and Results'!$B$10*'Volatility and Adjustment a)'!D1262 + (1-'Parameters and Results'!$B$10)*Data!G1263^2</f>
        <v>1.5740435601270655E-4</v>
      </c>
      <c r="E1263" s="8">
        <f t="shared" si="134"/>
        <v>0.19837108913139695</v>
      </c>
      <c r="F1263" s="22">
        <f>'Parameters and Results'!$B$10*'Volatility and Adjustment a)'!F1262 + (1-'Parameters and Results'!$B$10)*Data!H1263^2</f>
        <v>3.2733981329059408E-5</v>
      </c>
      <c r="G1263" s="8">
        <f t="shared" si="135"/>
        <v>9.0462673696198329E-2</v>
      </c>
      <c r="H1263" s="22">
        <f>'Parameters and Results'!$B$10*H1262 + (1-'Parameters and Results'!$B$10)*Data!I1263^2</f>
        <v>1.6594849280543688E-4</v>
      </c>
      <c r="I1263" s="8">
        <f t="shared" si="136"/>
        <v>0.20368388056338485</v>
      </c>
      <c r="J1263" s="22">
        <f>'Parameters and Results'!$B$10*J1262 + (1-'Parameters and Results'!$B$10)*Data!J1263^2</f>
        <v>2.9460583196153471E-6</v>
      </c>
      <c r="K1263" s="8">
        <f t="shared" si="137"/>
        <v>2.7138802108859501E-2</v>
      </c>
      <c r="L1263" s="22">
        <f>'Parameters and Results'!$B$10*L1262 + (1-'Parameters and Results'!$B$10)*Data!K1263^2</f>
        <v>1.6654692294158633E-4</v>
      </c>
      <c r="M1263" s="8">
        <f t="shared" si="138"/>
        <v>0.20405080429980318</v>
      </c>
      <c r="N1263" s="8">
        <f>Data!I1263*$I$3023/I1263</f>
        <v>4.8219550307759731E-3</v>
      </c>
      <c r="O1263" s="8">
        <f>Data!J1263*$K$3023/K1263</f>
        <v>-1.4768496686535008E-3</v>
      </c>
      <c r="P1263" s="8">
        <f t="shared" si="139"/>
        <v>3.3451053621224723E-3</v>
      </c>
    </row>
    <row r="1264" spans="1:16" x14ac:dyDescent="0.2">
      <c r="A1264" s="3">
        <v>36945</v>
      </c>
      <c r="B1264" s="22">
        <f>'Parameters and Results'!$B$10*'Volatility and Adjustment a)'!B1263 + (1-'Parameters and Results'!$B$10)*Data!F1264^2</f>
        <v>8.8802989875009307E-5</v>
      </c>
      <c r="C1264" s="8">
        <f t="shared" si="133"/>
        <v>0.14899915257729598</v>
      </c>
      <c r="D1264" s="22">
        <f>'Parameters and Results'!$B$10*'Volatility and Adjustment a)'!D1263 + (1-'Parameters and Results'!$B$10)*Data!G1264^2</f>
        <v>1.4982222760705403E-4</v>
      </c>
      <c r="E1264" s="8">
        <f t="shared" si="134"/>
        <v>0.1935343817045527</v>
      </c>
      <c r="F1264" s="22">
        <f>'Parameters and Results'!$B$10*'Volatility and Adjustment a)'!F1263 + (1-'Parameters and Results'!$B$10)*Data!H1264^2</f>
        <v>3.0921773510325694E-5</v>
      </c>
      <c r="G1264" s="8">
        <f t="shared" si="135"/>
        <v>8.7922939996234337E-2</v>
      </c>
      <c r="H1264" s="22">
        <f>'Parameters and Results'!$B$10*H1263 + (1-'Parameters and Results'!$B$10)*Data!I1264^2</f>
        <v>1.6421827414691233E-4</v>
      </c>
      <c r="I1264" s="8">
        <f t="shared" si="136"/>
        <v>0.20261926990473558</v>
      </c>
      <c r="J1264" s="22">
        <f>'Parameters and Results'!$B$10*J1263 + (1-'Parameters and Results'!$B$10)*Data!J1264^2</f>
        <v>2.7829596159293129E-6</v>
      </c>
      <c r="K1264" s="8">
        <f t="shared" si="137"/>
        <v>2.6376881998870304E-2</v>
      </c>
      <c r="L1264" s="22">
        <f>'Parameters and Results'!$B$10*L1263 + (1-'Parameters and Results'!$B$10)*Data!K1264^2</f>
        <v>1.6546503332294843E-4</v>
      </c>
      <c r="M1264" s="8">
        <f t="shared" si="138"/>
        <v>0.20338696696380795</v>
      </c>
      <c r="N1264" s="8">
        <f>Data!I1264*$I$3023/I1264</f>
        <v>-1.6541756611706714E-2</v>
      </c>
      <c r="O1264" s="8">
        <f>Data!J1264*$K$3023/K1264</f>
        <v>-5.6203144001919941E-4</v>
      </c>
      <c r="P1264" s="8">
        <f t="shared" si="139"/>
        <v>-1.7103788051725913E-2</v>
      </c>
    </row>
    <row r="1265" spans="1:16" x14ac:dyDescent="0.2">
      <c r="A1265" s="3">
        <v>36948</v>
      </c>
      <c r="B1265" s="22">
        <f>'Parameters and Results'!$B$10*'Volatility and Adjustment a)'!B1264 + (1-'Parameters and Results'!$B$10)*Data!F1265^2</f>
        <v>8.4718584838077514E-5</v>
      </c>
      <c r="C1265" s="8">
        <f t="shared" si="133"/>
        <v>0.14553228579775479</v>
      </c>
      <c r="D1265" s="22">
        <f>'Parameters and Results'!$B$10*'Volatility and Adjustment a)'!D1264 + (1-'Parameters and Results'!$B$10)*Data!G1265^2</f>
        <v>1.588708044398115E-4</v>
      </c>
      <c r="E1265" s="8">
        <f t="shared" si="134"/>
        <v>0.19929300316356535</v>
      </c>
      <c r="F1265" s="22">
        <f>'Parameters and Results'!$B$10*'Volatility and Adjustment a)'!F1264 + (1-'Parameters and Results'!$B$10)*Data!H1265^2</f>
        <v>2.9324905997153201E-5</v>
      </c>
      <c r="G1265" s="8">
        <f t="shared" si="135"/>
        <v>8.5622581713519358E-2</v>
      </c>
      <c r="H1265" s="22">
        <f>'Parameters and Results'!$B$10*H1264 + (1-'Parameters and Results'!$B$10)*Data!I1265^2</f>
        <v>1.5610123897357659E-4</v>
      </c>
      <c r="I1265" s="8">
        <f t="shared" si="136"/>
        <v>0.19754824662191803</v>
      </c>
      <c r="J1265" s="22">
        <f>'Parameters and Results'!$B$10*J1264 + (1-'Parameters and Results'!$B$10)*Data!J1265^2</f>
        <v>2.6392415397437886E-6</v>
      </c>
      <c r="K1265" s="8">
        <f t="shared" si="137"/>
        <v>2.5686774514055811E-2</v>
      </c>
      <c r="L1265" s="22">
        <f>'Parameters and Results'!$B$10*L1264 + (1-'Parameters and Results'!$B$10)*Data!K1265^2</f>
        <v>1.5769834720341956E-4</v>
      </c>
      <c r="M1265" s="8">
        <f t="shared" si="138"/>
        <v>0.19855625601036822</v>
      </c>
      <c r="N1265" s="8">
        <f>Data!I1265*$I$3023/I1265</f>
        <v>7.7939771455333134E-3</v>
      </c>
      <c r="O1265" s="8">
        <f>Data!J1265*$K$3023/K1265</f>
        <v>7.5296210579700725E-4</v>
      </c>
      <c r="P1265" s="8">
        <f t="shared" si="139"/>
        <v>8.5469392513303211E-3</v>
      </c>
    </row>
    <row r="1266" spans="1:16" x14ac:dyDescent="0.2">
      <c r="A1266" s="3">
        <v>36949</v>
      </c>
      <c r="B1266" s="22">
        <f>'Parameters and Results'!$B$10*'Volatility and Adjustment a)'!B1265 + (1-'Parameters and Results'!$B$10)*Data!F1266^2</f>
        <v>8.0660010126652233E-5</v>
      </c>
      <c r="C1266" s="8">
        <f t="shared" si="133"/>
        <v>0.14200352999719076</v>
      </c>
      <c r="D1266" s="22">
        <f>'Parameters and Results'!$B$10*'Volatility and Adjustment a)'!D1265 + (1-'Parameters and Results'!$B$10)*Data!G1266^2</f>
        <v>1.5288610419122878E-4</v>
      </c>
      <c r="E1266" s="8">
        <f t="shared" si="134"/>
        <v>0.19550326352213968</v>
      </c>
      <c r="F1266" s="22">
        <f>'Parameters and Results'!$B$10*'Volatility and Adjustment a)'!F1265 + (1-'Parameters and Results'!$B$10)*Data!H1266^2</f>
        <v>2.7918762918325092E-5</v>
      </c>
      <c r="G1266" s="8">
        <f t="shared" si="135"/>
        <v>8.3544543386036133E-2</v>
      </c>
      <c r="H1266" s="22">
        <f>'Parameters and Results'!$B$10*H1265 + (1-'Parameters and Results'!$B$10)*Data!I1266^2</f>
        <v>1.467524345856019E-4</v>
      </c>
      <c r="I1266" s="8">
        <f t="shared" si="136"/>
        <v>0.19154140191196387</v>
      </c>
      <c r="J1266" s="22">
        <f>'Parameters and Results'!$B$10*J1265 + (1-'Parameters and Results'!$B$10)*Data!J1266^2</f>
        <v>2.5126886626492586E-6</v>
      </c>
      <c r="K1266" s="8">
        <f t="shared" si="137"/>
        <v>2.506336301581084E-2</v>
      </c>
      <c r="L1266" s="22">
        <f>'Parameters and Results'!$B$10*L1265 + (1-'Parameters and Results'!$B$10)*Data!K1266^2</f>
        <v>1.4823864737816944E-4</v>
      </c>
      <c r="M1266" s="8">
        <f t="shared" si="138"/>
        <v>0.19250886172990156</v>
      </c>
      <c r="N1266" s="8">
        <f>Data!I1266*$I$3023/I1266</f>
        <v>-8.0173836543330262E-4</v>
      </c>
      <c r="O1266" s="8">
        <f>Data!J1266*$K$3023/K1266</f>
        <v>9.0233487752089761E-4</v>
      </c>
      <c r="P1266" s="8">
        <f t="shared" si="139"/>
        <v>1.0059651208759498E-4</v>
      </c>
    </row>
    <row r="1267" spans="1:16" x14ac:dyDescent="0.2">
      <c r="A1267" s="3">
        <v>36950</v>
      </c>
      <c r="B1267" s="22">
        <f>'Parameters and Results'!$B$10*'Volatility and Adjustment a)'!B1266 + (1-'Parameters and Results'!$B$10)*Data!F1267^2</f>
        <v>7.6746856859679198E-5</v>
      </c>
      <c r="C1267" s="8">
        <f t="shared" si="133"/>
        <v>0.13851611536178671</v>
      </c>
      <c r="D1267" s="22">
        <f>'Parameters and Results'!$B$10*'Volatility and Adjustment a)'!D1266 + (1-'Parameters and Results'!$B$10)*Data!G1267^2</f>
        <v>1.5617609722461603E-4</v>
      </c>
      <c r="E1267" s="8">
        <f t="shared" si="134"/>
        <v>0.19759560801332102</v>
      </c>
      <c r="F1267" s="22">
        <f>'Parameters and Results'!$B$10*'Volatility and Adjustment a)'!F1266 + (1-'Parameters and Results'!$B$10)*Data!H1267^2</f>
        <v>2.6469891683164758E-5</v>
      </c>
      <c r="G1267" s="8">
        <f t="shared" si="135"/>
        <v>8.1347851359400938E-2</v>
      </c>
      <c r="H1267" s="22">
        <f>'Parameters and Results'!$B$10*H1266 + (1-'Parameters and Results'!$B$10)*Data!I1267^2</f>
        <v>1.455019748978235E-4</v>
      </c>
      <c r="I1267" s="8">
        <f t="shared" si="136"/>
        <v>0.19072360557743206</v>
      </c>
      <c r="J1267" s="22">
        <f>'Parameters and Results'!$B$10*J1266 + (1-'Parameters and Results'!$B$10)*Data!J1267^2</f>
        <v>2.3822902514848285E-6</v>
      </c>
      <c r="K1267" s="8">
        <f t="shared" si="137"/>
        <v>2.4404355407820284E-2</v>
      </c>
      <c r="L1267" s="22">
        <f>'Parameters and Results'!$B$10*L1266 + (1-'Parameters and Results'!$B$10)*Data!K1267^2</f>
        <v>1.4770381492480757E-4</v>
      </c>
      <c r="M1267" s="8">
        <f t="shared" si="138"/>
        <v>0.19216127011237696</v>
      </c>
      <c r="N1267" s="8">
        <f>Data!I1267*$I$3023/I1267</f>
        <v>-1.6840444650158822E-2</v>
      </c>
      <c r="O1267" s="8">
        <f>Data!J1267*$K$3023/K1267</f>
        <v>-7.4154082144800354E-4</v>
      </c>
      <c r="P1267" s="8">
        <f t="shared" si="139"/>
        <v>-1.7581985471606824E-2</v>
      </c>
    </row>
    <row r="1268" spans="1:16" x14ac:dyDescent="0.2">
      <c r="A1268" s="3">
        <v>36951</v>
      </c>
      <c r="B1268" s="22">
        <f>'Parameters and Results'!$B$10*'Volatility and Adjustment a)'!B1267 + (1-'Parameters and Results'!$B$10)*Data!F1268^2</f>
        <v>7.2290456022379323E-5</v>
      </c>
      <c r="C1268" s="8">
        <f t="shared" si="133"/>
        <v>0.13443442269595549</v>
      </c>
      <c r="D1268" s="22">
        <f>'Parameters and Results'!$B$10*'Volatility and Adjustment a)'!D1267 + (1-'Parameters and Results'!$B$10)*Data!G1268^2</f>
        <v>1.4687040643996218E-4</v>
      </c>
      <c r="E1268" s="8">
        <f t="shared" si="134"/>
        <v>0.19161837492785119</v>
      </c>
      <c r="F1268" s="22">
        <f>'Parameters and Results'!$B$10*'Volatility and Adjustment a)'!F1267 + (1-'Parameters and Results'!$B$10)*Data!H1268^2</f>
        <v>2.8995109326568766E-5</v>
      </c>
      <c r="G1268" s="8">
        <f t="shared" si="135"/>
        <v>8.5139751771086292E-2</v>
      </c>
      <c r="H1268" s="22">
        <f>'Parameters and Results'!$B$10*H1267 + (1-'Parameters and Results'!$B$10)*Data!I1268^2</f>
        <v>1.3681167448222311E-4</v>
      </c>
      <c r="I1268" s="8">
        <f t="shared" si="136"/>
        <v>0.18494031096695976</v>
      </c>
      <c r="J1268" s="22">
        <f>'Parameters and Results'!$B$10*J1267 + (1-'Parameters and Results'!$B$10)*Data!J1268^2</f>
        <v>2.6095598393911895E-6</v>
      </c>
      <c r="K1268" s="8">
        <f t="shared" si="137"/>
        <v>2.554192553132589E-2</v>
      </c>
      <c r="L1268" s="22">
        <f>'Parameters and Results'!$B$10*L1267 + (1-'Parameters and Results'!$B$10)*Data!K1268^2</f>
        <v>1.3949443558563526E-4</v>
      </c>
      <c r="M1268" s="8">
        <f t="shared" si="138"/>
        <v>0.18674476939504575</v>
      </c>
      <c r="N1268" s="8">
        <f>Data!I1268*$I$3023/I1268</f>
        <v>-1.2608352635908422E-3</v>
      </c>
      <c r="O1268" s="8">
        <f>Data!J1268*$K$3023/K1268</f>
        <v>-3.0210031595368134E-3</v>
      </c>
      <c r="P1268" s="8">
        <f t="shared" si="139"/>
        <v>-4.2818384231276558E-3</v>
      </c>
    </row>
    <row r="1269" spans="1:16" x14ac:dyDescent="0.2">
      <c r="A1269" s="3">
        <v>36952</v>
      </c>
      <c r="B1269" s="22">
        <f>'Parameters and Results'!$B$10*'Volatility and Adjustment a)'!B1268 + (1-'Parameters and Results'!$B$10)*Data!F1269^2</f>
        <v>7.2286243362472378E-5</v>
      </c>
      <c r="C1269" s="8">
        <f t="shared" si="133"/>
        <v>0.13443050561765396</v>
      </c>
      <c r="D1269" s="22">
        <f>'Parameters and Results'!$B$10*'Volatility and Adjustment a)'!D1268 + (1-'Parameters and Results'!$B$10)*Data!G1269^2</f>
        <v>1.4000487538891755E-4</v>
      </c>
      <c r="E1269" s="8">
        <f t="shared" si="134"/>
        <v>0.18708612681657982</v>
      </c>
      <c r="F1269" s="22">
        <f>'Parameters and Results'!$B$10*'Volatility and Adjustment a)'!F1268 + (1-'Parameters and Results'!$B$10)*Data!H1269^2</f>
        <v>3.5538548743096099E-5</v>
      </c>
      <c r="G1269" s="8">
        <f t="shared" si="135"/>
        <v>9.4258353400502523E-2</v>
      </c>
      <c r="H1269" s="22">
        <f>'Parameters and Results'!$B$10*H1268 + (1-'Parameters and Results'!$B$10)*Data!I1269^2</f>
        <v>1.3523288916058888E-4</v>
      </c>
      <c r="I1269" s="8">
        <f t="shared" si="136"/>
        <v>0.1838701234299559</v>
      </c>
      <c r="J1269" s="22">
        <f>'Parameters and Results'!$B$10*J1268 + (1-'Parameters and Results'!$B$10)*Data!J1269^2</f>
        <v>3.1984693868786498E-6</v>
      </c>
      <c r="K1269" s="8">
        <f t="shared" si="137"/>
        <v>2.827750602015076E-2</v>
      </c>
      <c r="L1269" s="22">
        <f>'Parameters and Results'!$B$10*L1268 + (1-'Parameters and Results'!$B$10)*Data!K1269^2</f>
        <v>1.4294651002912578E-4</v>
      </c>
      <c r="M1269" s="8">
        <f t="shared" si="138"/>
        <v>0.18904133809112081</v>
      </c>
      <c r="N1269" s="8">
        <f>Data!I1269*$I$3023/I1269</f>
        <v>-1.6364117901590154E-2</v>
      </c>
      <c r="O1269" s="8">
        <f>Data!J1269*$K$3023/K1269</f>
        <v>-3.8722225316732239E-3</v>
      </c>
      <c r="P1269" s="8">
        <f t="shared" si="139"/>
        <v>-2.0236340433263379E-2</v>
      </c>
    </row>
    <row r="1270" spans="1:16" x14ac:dyDescent="0.2">
      <c r="A1270" s="3">
        <v>36955</v>
      </c>
      <c r="B1270" s="22">
        <f>'Parameters and Results'!$B$10*'Volatility and Adjustment a)'!B1269 + (1-'Parameters and Results'!$B$10)*Data!F1270^2</f>
        <v>7.7074866299448139E-5</v>
      </c>
      <c r="C1270" s="8">
        <f t="shared" si="133"/>
        <v>0.13881180272174998</v>
      </c>
      <c r="D1270" s="22">
        <f>'Parameters and Results'!$B$10*'Volatility and Adjustment a)'!D1269 + (1-'Parameters and Results'!$B$10)*Data!G1270^2</f>
        <v>1.3365165367953467E-4</v>
      </c>
      <c r="E1270" s="8">
        <f t="shared" si="134"/>
        <v>0.18279199495569728</v>
      </c>
      <c r="F1270" s="22">
        <f>'Parameters and Results'!$B$10*'Volatility and Adjustment a)'!F1269 + (1-'Parameters and Results'!$B$10)*Data!H1270^2</f>
        <v>3.3806853214430573E-5</v>
      </c>
      <c r="G1270" s="8">
        <f t="shared" si="135"/>
        <v>9.1933200224987507E-2</v>
      </c>
      <c r="H1270" s="22">
        <f>'Parameters and Results'!$B$10*H1269 + (1-'Parameters and Results'!$B$10)*Data!I1270^2</f>
        <v>1.3878723108222516E-4</v>
      </c>
      <c r="I1270" s="8">
        <f t="shared" si="136"/>
        <v>0.18627079151213238</v>
      </c>
      <c r="J1270" s="22">
        <f>'Parameters and Results'!$B$10*J1269 + (1-'Parameters and Results'!$B$10)*Data!J1270^2</f>
        <v>3.0426167892987525E-6</v>
      </c>
      <c r="K1270" s="8">
        <f t="shared" si="137"/>
        <v>2.7579960067496256E-2</v>
      </c>
      <c r="L1270" s="22">
        <f>'Parameters and Results'!$B$10*L1269 + (1-'Parameters and Results'!$B$10)*Data!K1270^2</f>
        <v>1.4737132996007956E-4</v>
      </c>
      <c r="M1270" s="8">
        <f t="shared" si="138"/>
        <v>0.19194486836073502</v>
      </c>
      <c r="N1270" s="8">
        <f>Data!I1270*$I$3023/I1270</f>
        <v>2.1429355023077322E-2</v>
      </c>
      <c r="O1270" s="8">
        <f>Data!J1270*$K$3023/K1270</f>
        <v>8.7312218335117251E-4</v>
      </c>
      <c r="P1270" s="8">
        <f t="shared" si="139"/>
        <v>2.2302477206428493E-2</v>
      </c>
    </row>
    <row r="1271" spans="1:16" x14ac:dyDescent="0.2">
      <c r="A1271" s="3">
        <v>36956</v>
      </c>
      <c r="B1271" s="22">
        <f>'Parameters and Results'!$B$10*'Volatility and Adjustment a)'!B1270 + (1-'Parameters and Results'!$B$10)*Data!F1271^2</f>
        <v>8.3408161150927087E-5</v>
      </c>
      <c r="C1271" s="8">
        <f t="shared" si="133"/>
        <v>0.14440235554772565</v>
      </c>
      <c r="D1271" s="22">
        <f>'Parameters and Results'!$B$10*'Volatility and Adjustment a)'!D1270 + (1-'Parameters and Results'!$B$10)*Data!G1271^2</f>
        <v>1.3155017057881217E-4</v>
      </c>
      <c r="E1271" s="8">
        <f t="shared" si="134"/>
        <v>0.18134922840945047</v>
      </c>
      <c r="F1271" s="22">
        <f>'Parameters and Results'!$B$10*'Volatility and Adjustment a)'!F1270 + (1-'Parameters and Results'!$B$10)*Data!H1271^2</f>
        <v>3.2063893382027367E-5</v>
      </c>
      <c r="G1271" s="8">
        <f t="shared" si="135"/>
        <v>8.9531968287907313E-2</v>
      </c>
      <c r="H1271" s="22">
        <f>'Parameters and Results'!$B$10*H1270 + (1-'Parameters and Results'!$B$10)*Data!I1271^2</f>
        <v>1.4818481368959405E-4</v>
      </c>
      <c r="I1271" s="8">
        <f t="shared" si="136"/>
        <v>0.19247390322430341</v>
      </c>
      <c r="J1271" s="22">
        <f>'Parameters and Results'!$B$10*J1270 + (1-'Parameters and Results'!$B$10)*Data!J1271^2</f>
        <v>2.8857504043824638E-6</v>
      </c>
      <c r="K1271" s="8">
        <f t="shared" si="137"/>
        <v>2.6859590486372199E-2</v>
      </c>
      <c r="L1271" s="22">
        <f>'Parameters and Results'!$B$10*L1270 + (1-'Parameters and Results'!$B$10)*Data!K1271^2</f>
        <v>1.5762916693092043E-4</v>
      </c>
      <c r="M1271" s="8">
        <f t="shared" si="138"/>
        <v>0.19851269917244616</v>
      </c>
      <c r="N1271" s="8">
        <f>Data!I1271*$I$3023/I1271</f>
        <v>2.5560468065094568E-2</v>
      </c>
      <c r="O1271" s="8">
        <f>Data!J1271*$K$3023/K1271</f>
        <v>7.5678135782203252E-4</v>
      </c>
      <c r="P1271" s="8">
        <f t="shared" si="139"/>
        <v>2.6317249422916602E-2</v>
      </c>
    </row>
    <row r="1272" spans="1:16" x14ac:dyDescent="0.2">
      <c r="A1272" s="3">
        <v>36957</v>
      </c>
      <c r="B1272" s="22">
        <f>'Parameters and Results'!$B$10*'Volatility and Adjustment a)'!B1271 + (1-'Parameters and Results'!$B$10)*Data!F1272^2</f>
        <v>7.8576673431920554E-5</v>
      </c>
      <c r="C1272" s="8">
        <f t="shared" si="133"/>
        <v>0.14015765536701924</v>
      </c>
      <c r="D1272" s="22">
        <f>'Parameters and Results'!$B$10*'Volatility and Adjustment a)'!D1271 + (1-'Parameters and Results'!$B$10)*Data!G1272^2</f>
        <v>1.2613913322706652E-4</v>
      </c>
      <c r="E1272" s="8">
        <f t="shared" si="134"/>
        <v>0.17758035732244326</v>
      </c>
      <c r="F1272" s="22">
        <f>'Parameters and Results'!$B$10*'Volatility and Adjustment a)'!F1271 + (1-'Parameters and Results'!$B$10)*Data!H1272^2</f>
        <v>3.0658134453517219E-5</v>
      </c>
      <c r="G1272" s="8">
        <f t="shared" si="135"/>
        <v>8.7547322137112249E-2</v>
      </c>
      <c r="H1272" s="22">
        <f>'Parameters and Results'!$B$10*H1271 + (1-'Parameters and Results'!$B$10)*Data!I1272^2</f>
        <v>1.3953068731038906E-4</v>
      </c>
      <c r="I1272" s="8">
        <f t="shared" si="136"/>
        <v>0.18676903337437195</v>
      </c>
      <c r="J1272" s="22">
        <f>'Parameters and Results'!$B$10*J1271 + (1-'Parameters and Results'!$B$10)*Data!J1272^2</f>
        <v>2.7592321008165505E-6</v>
      </c>
      <c r="K1272" s="8">
        <f t="shared" si="137"/>
        <v>2.6264196641133677E-2</v>
      </c>
      <c r="L1272" s="22">
        <f>'Parameters and Results'!$B$10*L1271 + (1-'Parameters and Results'!$B$10)*Data!K1272^2</f>
        <v>1.4866523244741855E-4</v>
      </c>
      <c r="M1272" s="8">
        <f t="shared" si="138"/>
        <v>0.19278565328326339</v>
      </c>
      <c r="N1272" s="8">
        <f>Data!I1272*$I$3023/I1272</f>
        <v>3.0456827941835549E-3</v>
      </c>
      <c r="O1272" s="8">
        <f>Data!J1272*$K$3023/K1272</f>
        <v>1.0426434366159454E-3</v>
      </c>
      <c r="P1272" s="8">
        <f t="shared" si="139"/>
        <v>4.0883262307995008E-3</v>
      </c>
    </row>
    <row r="1273" spans="1:16" x14ac:dyDescent="0.2">
      <c r="A1273" s="3">
        <v>36958</v>
      </c>
      <c r="B1273" s="22">
        <f>'Parameters and Results'!$B$10*'Volatility and Adjustment a)'!B1272 + (1-'Parameters and Results'!$B$10)*Data!F1273^2</f>
        <v>7.3865336972179799E-5</v>
      </c>
      <c r="C1273" s="8">
        <f t="shared" si="133"/>
        <v>0.13589089094948545</v>
      </c>
      <c r="D1273" s="22">
        <f>'Parameters and Results'!$B$10*'Volatility and Adjustment a)'!D1272 + (1-'Parameters and Results'!$B$10)*Data!G1273^2</f>
        <v>1.1887614937222369E-4</v>
      </c>
      <c r="E1273" s="8">
        <f t="shared" si="134"/>
        <v>0.17239210348231129</v>
      </c>
      <c r="F1273" s="22">
        <f>'Parameters and Results'!$B$10*'Volatility and Adjustment a)'!F1272 + (1-'Parameters and Results'!$B$10)*Data!H1273^2</f>
        <v>2.9665532794797259E-5</v>
      </c>
      <c r="G1273" s="8">
        <f t="shared" si="135"/>
        <v>8.6118425430910625E-2</v>
      </c>
      <c r="H1273" s="22">
        <f>'Parameters and Results'!$B$10*H1272 + (1-'Parameters and Results'!$B$10)*Data!I1273^2</f>
        <v>1.3128022327070526E-4</v>
      </c>
      <c r="I1273" s="8">
        <f t="shared" si="136"/>
        <v>0.18116306416506736</v>
      </c>
      <c r="J1273" s="22">
        <f>'Parameters and Results'!$B$10*J1272 + (1-'Parameters and Results'!$B$10)*Data!J1273^2</f>
        <v>2.6698979515317541E-6</v>
      </c>
      <c r="K1273" s="8">
        <f t="shared" si="137"/>
        <v>2.5835527629273193E-2</v>
      </c>
      <c r="L1273" s="22">
        <f>'Parameters and Results'!$B$10*L1272 + (1-'Parameters and Results'!$B$10)*Data!K1273^2</f>
        <v>1.3975054767224087E-4</v>
      </c>
      <c r="M1273" s="8">
        <f t="shared" si="138"/>
        <v>0.18691612268089722</v>
      </c>
      <c r="N1273" s="8">
        <f>Data!I1273*$I$3023/I1273</f>
        <v>2.2472359829465338E-3</v>
      </c>
      <c r="O1273" s="8">
        <f>Data!J1273*$K$3023/K1273</f>
        <v>-1.355186291183659E-3</v>
      </c>
      <c r="P1273" s="8">
        <f t="shared" si="139"/>
        <v>8.9204969176287486E-4</v>
      </c>
    </row>
    <row r="1274" spans="1:16" x14ac:dyDescent="0.2">
      <c r="A1274" s="3">
        <v>36959</v>
      </c>
      <c r="B1274" s="22">
        <f>'Parameters and Results'!$B$10*'Volatility and Adjustment a)'!B1273 + (1-'Parameters and Results'!$B$10)*Data!F1274^2</f>
        <v>8.1896447319063562E-5</v>
      </c>
      <c r="C1274" s="8">
        <f t="shared" si="133"/>
        <v>0.14308777666092198</v>
      </c>
      <c r="D1274" s="22">
        <f>'Parameters and Results'!$B$10*'Volatility and Adjustment a)'!D1273 + (1-'Parameters and Results'!$B$10)*Data!G1274^2</f>
        <v>1.4947123088607489E-4</v>
      </c>
      <c r="E1274" s="8">
        <f t="shared" si="134"/>
        <v>0.19330754698541577</v>
      </c>
      <c r="F1274" s="22">
        <f>'Parameters and Results'!$B$10*'Volatility and Adjustment a)'!F1273 + (1-'Parameters and Results'!$B$10)*Data!H1274^2</f>
        <v>2.7903441523876231E-5</v>
      </c>
      <c r="G1274" s="8">
        <f t="shared" si="135"/>
        <v>8.3521616249741346E-2</v>
      </c>
      <c r="H1274" s="22">
        <f>'Parameters and Results'!$B$10*H1273 + (1-'Parameters and Results'!$B$10)*Data!I1274^2</f>
        <v>1.6443828959060951E-4</v>
      </c>
      <c r="I1274" s="8">
        <f t="shared" si="136"/>
        <v>0.20275495653041969</v>
      </c>
      <c r="J1274" s="22">
        <f>'Parameters and Results'!$B$10*J1273 + (1-'Parameters and Results'!$B$10)*Data!J1274^2</f>
        <v>2.5113097371488614E-6</v>
      </c>
      <c r="K1274" s="8">
        <f t="shared" si="137"/>
        <v>2.5056484874922406E-2</v>
      </c>
      <c r="L1274" s="22">
        <f>'Parameters and Results'!$B$10*L1273 + (1-'Parameters and Results'!$B$10)*Data!K1274^2</f>
        <v>1.7291537403555372E-4</v>
      </c>
      <c r="M1274" s="8">
        <f t="shared" si="138"/>
        <v>0.20791547202863098</v>
      </c>
      <c r="N1274" s="8">
        <f>Data!I1274*$I$3023/I1274</f>
        <v>-3.6919421305415777E-2</v>
      </c>
      <c r="O1274" s="8">
        <f>Data!J1274*$K$3023/K1274</f>
        <v>-2.0281006997978362E-4</v>
      </c>
      <c r="P1274" s="8">
        <f t="shared" si="139"/>
        <v>-3.712223137539556E-2</v>
      </c>
    </row>
    <row r="1275" spans="1:16" x14ac:dyDescent="0.2">
      <c r="A1275" s="3">
        <v>36962</v>
      </c>
      <c r="B1275" s="22">
        <f>'Parameters and Results'!$B$10*'Volatility and Adjustment a)'!B1274 + (1-'Parameters and Results'!$B$10)*Data!F1275^2</f>
        <v>9.1330382513399368E-5</v>
      </c>
      <c r="C1275" s="8">
        <f t="shared" si="133"/>
        <v>0.1511045850672634</v>
      </c>
      <c r="D1275" s="22">
        <f>'Parameters and Results'!$B$10*'Volatility and Adjustment a)'!D1274 + (1-'Parameters and Results'!$B$10)*Data!G1275^2</f>
        <v>2.5740744485581893E-4</v>
      </c>
      <c r="E1275" s="8">
        <f t="shared" si="134"/>
        <v>0.25367668638240037</v>
      </c>
      <c r="F1275" s="22">
        <f>'Parameters and Results'!$B$10*'Volatility and Adjustment a)'!F1274 + (1-'Parameters and Results'!$B$10)*Data!H1275^2</f>
        <v>2.6236202629565495E-5</v>
      </c>
      <c r="G1275" s="8">
        <f t="shared" si="135"/>
        <v>8.0987966127020208E-2</v>
      </c>
      <c r="H1275" s="22">
        <f>'Parameters and Results'!$B$10*H1274 + (1-'Parameters and Results'!$B$10)*Data!I1275^2</f>
        <v>2.3834880289950634E-4</v>
      </c>
      <c r="I1275" s="8">
        <f t="shared" si="136"/>
        <v>0.24410489697029142</v>
      </c>
      <c r="J1275" s="22">
        <f>'Parameters and Results'!$B$10*J1274 + (1-'Parameters and Results'!$B$10)*Data!J1275^2</f>
        <v>2.3612582366608952E-6</v>
      </c>
      <c r="K1275" s="8">
        <f t="shared" si="137"/>
        <v>2.4296389838106069E-2</v>
      </c>
      <c r="L1275" s="22">
        <f>'Parameters and Results'!$B$10*L1274 + (1-'Parameters and Results'!$B$10)*Data!K1275^2</f>
        <v>2.4585947873399984E-4</v>
      </c>
      <c r="M1275" s="8">
        <f t="shared" si="138"/>
        <v>0.24792109568066198</v>
      </c>
      <c r="N1275" s="8">
        <f>Data!I1275*$I$3023/I1275</f>
        <v>-4.381624962221841E-2</v>
      </c>
      <c r="O1275" s="8">
        <f>Data!J1275*$K$3023/K1275</f>
        <v>1.3070840705645188E-4</v>
      </c>
      <c r="P1275" s="8">
        <f t="shared" si="139"/>
        <v>-4.3685541215161959E-2</v>
      </c>
    </row>
    <row r="1276" spans="1:16" x14ac:dyDescent="0.2">
      <c r="A1276" s="3">
        <v>36963</v>
      </c>
      <c r="B1276" s="22">
        <f>'Parameters and Results'!$B$10*'Volatility and Adjustment a)'!B1275 + (1-'Parameters and Results'!$B$10)*Data!F1276^2</f>
        <v>1.0599956007672503E-4</v>
      </c>
      <c r="C1276" s="8">
        <f t="shared" si="133"/>
        <v>0.16278786815724708</v>
      </c>
      <c r="D1276" s="22">
        <f>'Parameters and Results'!$B$10*'Volatility and Adjustment a)'!D1275 + (1-'Parameters and Results'!$B$10)*Data!G1276^2</f>
        <v>2.5496304959865925E-4</v>
      </c>
      <c r="E1276" s="8">
        <f t="shared" si="134"/>
        <v>0.25246932962176771</v>
      </c>
      <c r="F1276" s="22">
        <f>'Parameters and Results'!$B$10*'Volatility and Adjustment a)'!F1275 + (1-'Parameters and Results'!$B$10)*Data!H1276^2</f>
        <v>3.1608418765568195E-5</v>
      </c>
      <c r="G1276" s="8">
        <f t="shared" si="135"/>
        <v>8.8893783198781953E-2</v>
      </c>
      <c r="H1276" s="22">
        <f>'Parameters and Results'!$B$10*H1275 + (1-'Parameters and Results'!$B$10)*Data!I1276^2</f>
        <v>2.2797091566118021E-4</v>
      </c>
      <c r="I1276" s="8">
        <f t="shared" si="136"/>
        <v>0.238731499629385</v>
      </c>
      <c r="J1276" s="22">
        <f>'Parameters and Results'!$B$10*J1275 + (1-'Parameters and Results'!$B$10)*Data!J1276^2</f>
        <v>2.8447576889011381E-6</v>
      </c>
      <c r="K1276" s="8">
        <f t="shared" si="137"/>
        <v>2.666813495963459E-2</v>
      </c>
      <c r="L1276" s="22">
        <f>'Parameters and Results'!$B$10*L1275 + (1-'Parameters and Results'!$B$10)*Data!K1276^2</f>
        <v>2.3252397844543621E-4</v>
      </c>
      <c r="M1276" s="8">
        <f t="shared" si="138"/>
        <v>0.24110370094911246</v>
      </c>
      <c r="N1276" s="8">
        <f>Data!I1276*$I$3023/I1276</f>
        <v>-9.6950817671023447E-3</v>
      </c>
      <c r="O1276" s="8">
        <f>Data!J1276*$K$3023/K1276</f>
        <v>3.7600241767889162E-3</v>
      </c>
      <c r="P1276" s="8">
        <f t="shared" si="139"/>
        <v>-5.9350575903134289E-3</v>
      </c>
    </row>
    <row r="1277" spans="1:16" x14ac:dyDescent="0.2">
      <c r="A1277" s="3">
        <v>36964</v>
      </c>
      <c r="B1277" s="22">
        <f>'Parameters and Results'!$B$10*'Volatility and Adjustment a)'!B1276 + (1-'Parameters and Results'!$B$10)*Data!F1277^2</f>
        <v>1.163935141942144E-4</v>
      </c>
      <c r="C1277" s="8">
        <f t="shared" si="133"/>
        <v>0.17058246846775785</v>
      </c>
      <c r="D1277" s="22">
        <f>'Parameters and Results'!$B$10*'Volatility and Adjustment a)'!D1276 + (1-'Parameters and Results'!$B$10)*Data!G1277^2</f>
        <v>2.8079456332626108E-4</v>
      </c>
      <c r="E1277" s="8">
        <f t="shared" si="134"/>
        <v>0.26495026105207986</v>
      </c>
      <c r="F1277" s="22">
        <f>'Parameters and Results'!$B$10*'Volatility and Adjustment a)'!F1276 + (1-'Parameters and Results'!$B$10)*Data!H1277^2</f>
        <v>2.9784919182968131E-5</v>
      </c>
      <c r="G1277" s="8">
        <f t="shared" si="135"/>
        <v>8.6291539537442674E-2</v>
      </c>
      <c r="H1277" s="22">
        <f>'Parameters and Results'!$B$10*H1276 + (1-'Parameters and Results'!$B$10)*Data!I1277^2</f>
        <v>2.6391970530722364E-4</v>
      </c>
      <c r="I1277" s="8">
        <f t="shared" si="136"/>
        <v>0.25686558026875828</v>
      </c>
      <c r="J1277" s="22">
        <f>'Parameters and Results'!$B$10*J1276 + (1-'Parameters and Results'!$B$10)*Data!J1277^2</f>
        <v>2.6806427264671319E-6</v>
      </c>
      <c r="K1277" s="8">
        <f t="shared" si="137"/>
        <v>2.5887461861232804E-2</v>
      </c>
      <c r="L1277" s="22">
        <f>'Parameters and Results'!$B$10*L1276 + (1-'Parameters and Results'!$B$10)*Data!K1277^2</f>
        <v>2.6706409625763903E-4</v>
      </c>
      <c r="M1277" s="8">
        <f t="shared" si="138"/>
        <v>0.25839122288578181</v>
      </c>
      <c r="N1277" s="8">
        <f>Data!I1277*$I$3023/I1277</f>
        <v>-3.2048158187624479E-2</v>
      </c>
      <c r="O1277" s="8">
        <f>Data!J1277*$K$3023/K1277</f>
        <v>3.9709297164687601E-4</v>
      </c>
      <c r="P1277" s="8">
        <f t="shared" si="139"/>
        <v>-3.1651065215977603E-2</v>
      </c>
    </row>
    <row r="1278" spans="1:16" x14ac:dyDescent="0.2">
      <c r="A1278" s="3">
        <v>36965</v>
      </c>
      <c r="B1278" s="22">
        <f>'Parameters and Results'!$B$10*'Volatility and Adjustment a)'!B1277 + (1-'Parameters and Results'!$B$10)*Data!F1278^2</f>
        <v>1.292733185365232E-4</v>
      </c>
      <c r="C1278" s="8">
        <f t="shared" si="133"/>
        <v>0.17977299472982811</v>
      </c>
      <c r="D1278" s="22">
        <f>'Parameters and Results'!$B$10*'Volatility and Adjustment a)'!D1277 + (1-'Parameters and Results'!$B$10)*Data!G1278^2</f>
        <v>2.6600307806699586E-4</v>
      </c>
      <c r="E1278" s="8">
        <f t="shared" si="134"/>
        <v>0.25787743118921624</v>
      </c>
      <c r="F1278" s="22">
        <f>'Parameters and Results'!$B$10*'Volatility and Adjustment a)'!F1277 + (1-'Parameters and Results'!$B$10)*Data!H1278^2</f>
        <v>2.9064629577590871E-5</v>
      </c>
      <c r="G1278" s="8">
        <f t="shared" si="135"/>
        <v>8.5241758513053434E-2</v>
      </c>
      <c r="H1278" s="22">
        <f>'Parameters and Results'!$B$10*H1277 + (1-'Parameters and Results'!$B$10)*Data!I1278^2</f>
        <v>2.6993138533730699E-4</v>
      </c>
      <c r="I1278" s="8">
        <f t="shared" si="136"/>
        <v>0.25977460679274783</v>
      </c>
      <c r="J1278" s="22">
        <f>'Parameters and Results'!$B$10*J1277 + (1-'Parameters and Results'!$B$10)*Data!J1278^2</f>
        <v>2.6158166619831784E-6</v>
      </c>
      <c r="K1278" s="8">
        <f t="shared" si="137"/>
        <v>2.5572527553916029E-2</v>
      </c>
      <c r="L1278" s="22">
        <f>'Parameters and Results'!$B$10*L1277 + (1-'Parameters and Results'!$B$10)*Data!K1278^2</f>
        <v>2.7587972461286698E-4</v>
      </c>
      <c r="M1278" s="8">
        <f t="shared" si="138"/>
        <v>0.26262126942275021</v>
      </c>
      <c r="N1278" s="8">
        <f>Data!I1278*$I$3023/I1278</f>
        <v>2.102556245532693E-2</v>
      </c>
      <c r="O1278" s="8">
        <f>Data!J1278*$K$3023/K1278</f>
        <v>1.5366421113048184E-3</v>
      </c>
      <c r="P1278" s="8">
        <f t="shared" si="139"/>
        <v>2.2562204566631747E-2</v>
      </c>
    </row>
    <row r="1279" spans="1:16" x14ac:dyDescent="0.2">
      <c r="A1279" s="3">
        <v>36966</v>
      </c>
      <c r="B1279" s="22">
        <f>'Parameters and Results'!$B$10*'Volatility and Adjustment a)'!B1278 + (1-'Parameters and Results'!$B$10)*Data!F1279^2</f>
        <v>1.7364107407910002E-4</v>
      </c>
      <c r="C1279" s="8">
        <f t="shared" si="133"/>
        <v>0.20835131033851215</v>
      </c>
      <c r="D1279" s="22">
        <f>'Parameters and Results'!$B$10*'Volatility and Adjustment a)'!D1278 + (1-'Parameters and Results'!$B$10)*Data!G1279^2</f>
        <v>2.7361083559816318E-4</v>
      </c>
      <c r="E1279" s="8">
        <f t="shared" si="134"/>
        <v>0.26153911542930014</v>
      </c>
      <c r="F1279" s="22">
        <f>'Parameters and Results'!$B$10*'Volatility and Adjustment a)'!F1278 + (1-'Parameters and Results'!$B$10)*Data!H1279^2</f>
        <v>3.5840361179954403E-5</v>
      </c>
      <c r="G1279" s="8">
        <f t="shared" si="135"/>
        <v>9.4657753485853438E-2</v>
      </c>
      <c r="H1279" s="22">
        <f>'Parameters and Results'!$B$10*H1278 + (1-'Parameters and Results'!$B$10)*Data!I1279^2</f>
        <v>3.3363713453228718E-4</v>
      </c>
      <c r="I1279" s="8">
        <f t="shared" si="136"/>
        <v>0.28880665441272607</v>
      </c>
      <c r="J1279" s="22">
        <f>'Parameters and Results'!$B$10*J1278 + (1-'Parameters and Results'!$B$10)*Data!J1279^2</f>
        <v>3.2256325061958967E-6</v>
      </c>
      <c r="K1279" s="8">
        <f t="shared" si="137"/>
        <v>2.8397326045756038E-2</v>
      </c>
      <c r="L1279" s="22">
        <f>'Parameters and Results'!$B$10*L1278 + (1-'Parameters and Results'!$B$10)*Data!K1279^2</f>
        <v>3.2434084850706409E-4</v>
      </c>
      <c r="M1279" s="8">
        <f t="shared" si="138"/>
        <v>0.28475465251118554</v>
      </c>
      <c r="N1279" s="8">
        <f>Data!I1279*$I$3023/I1279</f>
        <v>-3.6167660102055972E-2</v>
      </c>
      <c r="O1279" s="8">
        <f>Data!J1279*$K$3023/K1279</f>
        <v>3.9105347297720538E-3</v>
      </c>
      <c r="P1279" s="8">
        <f t="shared" si="139"/>
        <v>-3.2257125372283917E-2</v>
      </c>
    </row>
    <row r="1280" spans="1:16" x14ac:dyDescent="0.2">
      <c r="A1280" s="3">
        <v>36969</v>
      </c>
      <c r="B1280" s="22">
        <f>'Parameters and Results'!$B$10*'Volatility and Adjustment a)'!B1279 + (1-'Parameters and Results'!$B$10)*Data!F1280^2</f>
        <v>1.6346632086103896E-4</v>
      </c>
      <c r="C1280" s="8">
        <f t="shared" si="133"/>
        <v>0.20215484217613919</v>
      </c>
      <c r="D1280" s="22">
        <f>'Parameters and Results'!$B$10*'Volatility and Adjustment a)'!D1279 + (1-'Parameters and Results'!$B$10)*Data!G1280^2</f>
        <v>2.7551276235210435E-4</v>
      </c>
      <c r="E1280" s="8">
        <f t="shared" si="134"/>
        <v>0.26244654805888779</v>
      </c>
      <c r="F1280" s="22">
        <f>'Parameters and Results'!$B$10*'Volatility and Adjustment a)'!F1279 + (1-'Parameters and Results'!$B$10)*Data!H1280^2</f>
        <v>3.3921559965176661E-5</v>
      </c>
      <c r="G1280" s="8">
        <f t="shared" si="135"/>
        <v>9.2089032958839162E-2</v>
      </c>
      <c r="H1280" s="22">
        <f>'Parameters and Results'!$B$10*H1279 + (1-'Parameters and Results'!$B$10)*Data!I1280^2</f>
        <v>3.1715048282408262E-4</v>
      </c>
      <c r="I1280" s="8">
        <f t="shared" si="136"/>
        <v>0.28158057586776236</v>
      </c>
      <c r="J1280" s="22">
        <f>'Parameters and Results'!$B$10*J1279 + (1-'Parameters and Results'!$B$10)*Data!J1280^2</f>
        <v>3.0529403968658998E-6</v>
      </c>
      <c r="K1280" s="8">
        <f t="shared" si="137"/>
        <v>2.762670988765175E-2</v>
      </c>
      <c r="L1280" s="22">
        <f>'Parameters and Results'!$B$10*L1279 + (1-'Parameters and Results'!$B$10)*Data!K1280^2</f>
        <v>3.0897547504926622E-4</v>
      </c>
      <c r="M1280" s="8">
        <f t="shared" si="138"/>
        <v>0.27792781214249962</v>
      </c>
      <c r="N1280" s="8">
        <f>Data!I1280*$I$3023/I1280</f>
        <v>7.7988647792023667E-3</v>
      </c>
      <c r="O1280" s="8">
        <f>Data!J1280*$K$3023/K1280</f>
        <v>6.6277030623409757E-4</v>
      </c>
      <c r="P1280" s="8">
        <f t="shared" si="139"/>
        <v>8.4616350854364638E-3</v>
      </c>
    </row>
    <row r="1281" spans="1:16" x14ac:dyDescent="0.2">
      <c r="A1281" s="3">
        <v>36970</v>
      </c>
      <c r="B1281" s="22">
        <f>'Parameters and Results'!$B$10*'Volatility and Adjustment a)'!B1280 + (1-'Parameters and Results'!$B$10)*Data!F1281^2</f>
        <v>1.7100413269066503E-4</v>
      </c>
      <c r="C1281" s="8">
        <f t="shared" si="133"/>
        <v>0.20676322974036332</v>
      </c>
      <c r="D1281" s="22">
        <f>'Parameters and Results'!$B$10*'Volatility and Adjustment a)'!D1280 + (1-'Parameters and Results'!$B$10)*Data!G1281^2</f>
        <v>2.9462150135247208E-4</v>
      </c>
      <c r="E1281" s="8">
        <f t="shared" si="134"/>
        <v>0.27139523823773698</v>
      </c>
      <c r="F1281" s="22">
        <f>'Parameters and Results'!$B$10*'Volatility and Adjustment a)'!F1280 + (1-'Parameters and Results'!$B$10)*Data!H1281^2</f>
        <v>3.2565993467653043E-5</v>
      </c>
      <c r="G1281" s="8">
        <f t="shared" si="135"/>
        <v>9.0230251949738341E-2</v>
      </c>
      <c r="H1281" s="22">
        <f>'Parameters and Results'!$B$10*H1280 + (1-'Parameters and Results'!$B$10)*Data!I1281^2</f>
        <v>2.9829826357373777E-4</v>
      </c>
      <c r="I1281" s="8">
        <f t="shared" si="136"/>
        <v>0.27308344126554879</v>
      </c>
      <c r="J1281" s="22">
        <f>'Parameters and Results'!$B$10*J1280 + (1-'Parameters and Results'!$B$10)*Data!J1281^2</f>
        <v>2.9309394120887741E-6</v>
      </c>
      <c r="K1281" s="8">
        <f t="shared" si="137"/>
        <v>2.7069075584921505E-2</v>
      </c>
      <c r="L1281" s="22">
        <f>'Parameters and Results'!$B$10*L1280 + (1-'Parameters and Results'!$B$10)*Data!K1281^2</f>
        <v>2.9046692774110239E-4</v>
      </c>
      <c r="M1281" s="8">
        <f t="shared" si="138"/>
        <v>0.26947491893546532</v>
      </c>
      <c r="N1281" s="8">
        <f>Data!I1281*$I$3023/I1281</f>
        <v>1.7993161685797671E-3</v>
      </c>
      <c r="O1281" s="8">
        <f>Data!J1281*$K$3023/K1281</f>
        <v>-1.1587710101144308E-3</v>
      </c>
      <c r="P1281" s="8">
        <f t="shared" si="139"/>
        <v>6.405451584653363E-4</v>
      </c>
    </row>
    <row r="1282" spans="1:16" x14ac:dyDescent="0.2">
      <c r="A1282" s="3">
        <v>36971</v>
      </c>
      <c r="B1282" s="22">
        <f>'Parameters and Results'!$B$10*'Volatility and Adjustment a)'!B1281 + (1-'Parameters and Results'!$B$10)*Data!F1282^2</f>
        <v>1.823313650606388E-4</v>
      </c>
      <c r="C1282" s="8">
        <f t="shared" si="133"/>
        <v>0.21350138469143404</v>
      </c>
      <c r="D1282" s="22">
        <f>'Parameters and Results'!$B$10*'Volatility and Adjustment a)'!D1281 + (1-'Parameters and Results'!$B$10)*Data!G1282^2</f>
        <v>2.9657105439834621E-4</v>
      </c>
      <c r="E1282" s="8">
        <f t="shared" si="134"/>
        <v>0.27229168845116547</v>
      </c>
      <c r="F1282" s="22">
        <f>'Parameters and Results'!$B$10*'Volatility and Adjustment a)'!F1281 + (1-'Parameters and Results'!$B$10)*Data!H1282^2</f>
        <v>3.0795481140356356E-5</v>
      </c>
      <c r="G1282" s="8">
        <f t="shared" si="135"/>
        <v>8.7743206489671266E-2</v>
      </c>
      <c r="H1282" s="22">
        <f>'Parameters and Results'!$B$10*H1281 + (1-'Parameters and Results'!$B$10)*Data!I1282^2</f>
        <v>3.2210318994000536E-4</v>
      </c>
      <c r="I1282" s="8">
        <f t="shared" si="136"/>
        <v>0.28377067763424985</v>
      </c>
      <c r="J1282" s="22">
        <f>'Parameters and Results'!$B$10*J1281 + (1-'Parameters and Results'!$B$10)*Data!J1282^2</f>
        <v>2.771593302632072E-6</v>
      </c>
      <c r="K1282" s="8">
        <f t="shared" si="137"/>
        <v>2.6322961946901379E-2</v>
      </c>
      <c r="L1282" s="22">
        <f>'Parameters and Results'!$B$10*L1281 + (1-'Parameters and Results'!$B$10)*Data!K1282^2</f>
        <v>3.1641779172750245E-4</v>
      </c>
      <c r="M1282" s="8">
        <f t="shared" si="138"/>
        <v>0.2812551296098893</v>
      </c>
      <c r="N1282" s="8">
        <f>Data!I1282*$I$3023/I1282</f>
        <v>-2.6592856391704549E-2</v>
      </c>
      <c r="O1282" s="8">
        <f>Data!J1282*$K$3023/K1282</f>
        <v>-6.1904844498923391E-4</v>
      </c>
      <c r="P1282" s="8">
        <f t="shared" si="139"/>
        <v>-2.7211904836693782E-2</v>
      </c>
    </row>
    <row r="1283" spans="1:16" x14ac:dyDescent="0.2">
      <c r="A1283" s="3">
        <v>36972</v>
      </c>
      <c r="B1283" s="22">
        <f>'Parameters and Results'!$B$10*'Volatility and Adjustment a)'!B1282 + (1-'Parameters and Results'!$B$10)*Data!F1283^2</f>
        <v>2.7535224250991279E-4</v>
      </c>
      <c r="C1283" s="8">
        <f t="shared" si="133"/>
        <v>0.26237008333169048</v>
      </c>
      <c r="D1283" s="22">
        <f>'Parameters and Results'!$B$10*'Volatility and Adjustment a)'!D1282 + (1-'Parameters and Results'!$B$10)*Data!G1283^2</f>
        <v>2.7977163441496544E-4</v>
      </c>
      <c r="E1283" s="8">
        <f t="shared" si="134"/>
        <v>0.26446721650091409</v>
      </c>
      <c r="F1283" s="22">
        <f>'Parameters and Results'!$B$10*'Volatility and Adjustment a)'!F1282 + (1-'Parameters and Results'!$B$10)*Data!H1283^2</f>
        <v>3.1179050219386322E-5</v>
      </c>
      <c r="G1283" s="8">
        <f t="shared" si="135"/>
        <v>8.8287952489830568E-2</v>
      </c>
      <c r="H1283" s="22">
        <f>'Parameters and Results'!$B$10*H1282 + (1-'Parameters and Results'!$B$10)*Data!I1283^2</f>
        <v>3.9227250436441681E-4</v>
      </c>
      <c r="I1283" s="8">
        <f t="shared" si="136"/>
        <v>0.31315830835394454</v>
      </c>
      <c r="J1283" s="22">
        <f>'Parameters and Results'!$B$10*J1282 + (1-'Parameters and Results'!$B$10)*Data!J1283^2</f>
        <v>2.8061145197447689E-6</v>
      </c>
      <c r="K1283" s="8">
        <f t="shared" si="137"/>
        <v>2.6486385746949174E-2</v>
      </c>
      <c r="L1283" s="22">
        <f>'Parameters and Results'!$B$10*L1282 + (1-'Parameters and Results'!$B$10)*Data!K1283^2</f>
        <v>3.7865031996022413E-4</v>
      </c>
      <c r="M1283" s="8">
        <f t="shared" si="138"/>
        <v>0.30767284571449593</v>
      </c>
      <c r="N1283" s="8">
        <f>Data!I1283*$I$3023/I1283</f>
        <v>-3.530095524084291E-2</v>
      </c>
      <c r="O1283" s="8">
        <f>Data!J1283*$K$3023/K1283</f>
        <v>2.1456547223833193E-3</v>
      </c>
      <c r="P1283" s="8">
        <f t="shared" si="139"/>
        <v>-3.3155300518459593E-2</v>
      </c>
    </row>
    <row r="1284" spans="1:16" x14ac:dyDescent="0.2">
      <c r="A1284" s="3">
        <v>36973</v>
      </c>
      <c r="B1284" s="22">
        <f>'Parameters and Results'!$B$10*'Volatility and Adjustment a)'!B1283 + (1-'Parameters and Results'!$B$10)*Data!F1284^2</f>
        <v>2.7483008009524077E-4</v>
      </c>
      <c r="C1284" s="8">
        <f t="shared" ref="C1284:C1347" si="140">SQRT(B1284*250)</f>
        <v>0.26212119338926071</v>
      </c>
      <c r="D1284" s="22">
        <f>'Parameters and Results'!$B$10*'Volatility and Adjustment a)'!D1283 + (1-'Parameters and Results'!$B$10)*Data!G1284^2</f>
        <v>2.8630264985752277E-4</v>
      </c>
      <c r="E1284" s="8">
        <f t="shared" ref="E1284:E1347" si="141">SQRT(D1284*250)</f>
        <v>0.26753628251955042</v>
      </c>
      <c r="F1284" s="22">
        <f>'Parameters and Results'!$B$10*'Volatility and Adjustment a)'!F1283 + (1-'Parameters and Results'!$B$10)*Data!H1284^2</f>
        <v>3.0713592063883206E-5</v>
      </c>
      <c r="G1284" s="8">
        <f t="shared" ref="G1284:G1347" si="142">SQRT(F1284*250)</f>
        <v>8.7626468695085516E-2</v>
      </c>
      <c r="H1284" s="22">
        <f>'Parameters and Results'!$B$10*H1283 + (1-'Parameters and Results'!$B$10)*Data!I1284^2</f>
        <v>4.0603697504970702E-4</v>
      </c>
      <c r="I1284" s="8">
        <f t="shared" ref="I1284:I1347" si="143">SQRT(H1284*250)</f>
        <v>0.31860515338334811</v>
      </c>
      <c r="J1284" s="22">
        <f>'Parameters and Results'!$B$10*J1283 + (1-'Parameters and Results'!$B$10)*Data!J1284^2</f>
        <v>2.7642232857494884E-6</v>
      </c>
      <c r="K1284" s="8">
        <f t="shared" ref="K1284:K1347" si="144">SQRT(J1284*250)</f>
        <v>2.6287940608525653E-2</v>
      </c>
      <c r="L1284" s="22">
        <f>'Parameters and Results'!$B$10*L1283 + (1-'Parameters and Results'!$B$10)*Data!K1284^2</f>
        <v>3.8901456921768202E-4</v>
      </c>
      <c r="M1284" s="8">
        <f t="shared" ref="M1284:M1347" si="145">SQRT(L1284*250)</f>
        <v>0.31185516238218747</v>
      </c>
      <c r="N1284" s="8">
        <f>Data!I1284*$I$3023/I1284</f>
        <v>2.2400421036265862E-2</v>
      </c>
      <c r="O1284" s="8">
        <f>Data!J1284*$K$3023/K1284</f>
        <v>-1.7156526763221205E-3</v>
      </c>
      <c r="P1284" s="8">
        <f t="shared" ref="P1284:P1347" si="146">N1284+O1284</f>
        <v>2.0684768359943741E-2</v>
      </c>
    </row>
    <row r="1285" spans="1:16" x14ac:dyDescent="0.2">
      <c r="A1285" s="3">
        <v>36976</v>
      </c>
      <c r="B1285" s="22">
        <f>'Parameters and Results'!$B$10*'Volatility and Adjustment a)'!B1284 + (1-'Parameters and Results'!$B$10)*Data!F1285^2</f>
        <v>3.1884110623413623E-4</v>
      </c>
      <c r="C1285" s="8">
        <f t="shared" si="140"/>
        <v>0.28233008440216578</v>
      </c>
      <c r="D1285" s="22">
        <f>'Parameters and Results'!$B$10*'Volatility and Adjustment a)'!D1284 + (1-'Parameters and Results'!$B$10)*Data!G1285^2</f>
        <v>2.7667673504895693E-4</v>
      </c>
      <c r="E1285" s="8">
        <f t="shared" si="141"/>
        <v>0.26300034935763722</v>
      </c>
      <c r="F1285" s="22">
        <f>'Parameters and Results'!$B$10*'Volatility and Adjustment a)'!F1284 + (1-'Parameters and Results'!$B$10)*Data!H1285^2</f>
        <v>2.9692846793565548E-5</v>
      </c>
      <c r="G1285" s="8">
        <f t="shared" si="142"/>
        <v>8.6158062294781138E-2</v>
      </c>
      <c r="H1285" s="22">
        <f>'Parameters and Results'!$B$10*H1284 + (1-'Parameters and Results'!$B$10)*Data!I1285^2</f>
        <v>4.5039789873374932E-4</v>
      </c>
      <c r="I1285" s="8">
        <f t="shared" si="143"/>
        <v>0.33555845196245215</v>
      </c>
      <c r="J1285" s="22">
        <f>'Parameters and Results'!$B$10*J1284 + (1-'Parameters and Results'!$B$10)*Data!J1285^2</f>
        <v>2.6723562114208992E-6</v>
      </c>
      <c r="K1285" s="8">
        <f t="shared" si="144"/>
        <v>2.5847418688434341E-2</v>
      </c>
      <c r="L1285" s="22">
        <f>'Parameters and Results'!$B$10*L1284 + (1-'Parameters and Results'!$B$10)*Data!K1285^2</f>
        <v>4.2996102420739268E-4</v>
      </c>
      <c r="M1285" s="8">
        <f t="shared" si="145"/>
        <v>0.32785706649674057</v>
      </c>
      <c r="N1285" s="8">
        <f>Data!I1285*$I$3023/I1285</f>
        <v>2.8869090659479391E-2</v>
      </c>
      <c r="O1285" s="8">
        <f>Data!J1285*$K$3023/K1285</f>
        <v>-1.3345690308793883E-3</v>
      </c>
      <c r="P1285" s="8">
        <f t="shared" si="146"/>
        <v>2.7534521628600005E-2</v>
      </c>
    </row>
    <row r="1286" spans="1:16" x14ac:dyDescent="0.2">
      <c r="A1286" s="3">
        <v>36977</v>
      </c>
      <c r="B1286" s="22">
        <f>'Parameters and Results'!$B$10*'Volatility and Adjustment a)'!B1285 + (1-'Parameters and Results'!$B$10)*Data!F1286^2</f>
        <v>3.4281988593711416E-4</v>
      </c>
      <c r="C1286" s="8">
        <f t="shared" si="140"/>
        <v>0.29275411437634574</v>
      </c>
      <c r="D1286" s="22">
        <f>'Parameters and Results'!$B$10*'Volatility and Adjustment a)'!D1285 + (1-'Parameters and Results'!$B$10)*Data!G1286^2</f>
        <v>2.9834015747572237E-4</v>
      </c>
      <c r="E1286" s="8">
        <f t="shared" si="141"/>
        <v>0.27310261692069265</v>
      </c>
      <c r="F1286" s="22">
        <f>'Parameters and Results'!$B$10*'Volatility and Adjustment a)'!F1285 + (1-'Parameters and Results'!$B$10)*Data!H1286^2</f>
        <v>2.8796683725515698E-5</v>
      </c>
      <c r="G1286" s="8">
        <f t="shared" si="142"/>
        <v>8.484792826804273E-2</v>
      </c>
      <c r="H1286" s="22">
        <f>'Parameters and Results'!$B$10*H1285 + (1-'Parameters and Results'!$B$10)*Data!I1286^2</f>
        <v>5.0591798424276947E-4</v>
      </c>
      <c r="I1286" s="8">
        <f t="shared" si="143"/>
        <v>0.35563955918976781</v>
      </c>
      <c r="J1286" s="22">
        <f>'Parameters and Results'!$B$10*J1285 + (1-'Parameters and Results'!$B$10)*Data!J1286^2</f>
        <v>2.5917015352964131E-6</v>
      </c>
      <c r="K1286" s="8">
        <f t="shared" si="144"/>
        <v>2.545437848041282E-2</v>
      </c>
      <c r="L1286" s="22">
        <f>'Parameters and Results'!$B$10*L1285 + (1-'Parameters and Results'!$B$10)*Data!K1286^2</f>
        <v>4.9191639693704835E-4</v>
      </c>
      <c r="M1286" s="8">
        <f t="shared" si="145"/>
        <v>0.35068375958156672</v>
      </c>
      <c r="N1286" s="8">
        <f>Data!I1286*$I$3023/I1286</f>
        <v>2.9852614151748846E-2</v>
      </c>
      <c r="O1286" s="8">
        <f>Data!J1286*$K$3023/K1286</f>
        <v>1.4064131334214525E-3</v>
      </c>
      <c r="P1286" s="8">
        <f t="shared" si="146"/>
        <v>3.1259027285170299E-2</v>
      </c>
    </row>
    <row r="1287" spans="1:16" x14ac:dyDescent="0.2">
      <c r="A1287" s="3">
        <v>36978</v>
      </c>
      <c r="B1287" s="22">
        <f>'Parameters and Results'!$B$10*'Volatility and Adjustment a)'!B1286 + (1-'Parameters and Results'!$B$10)*Data!F1287^2</f>
        <v>3.4654054589053102E-4</v>
      </c>
      <c r="C1287" s="8">
        <f t="shared" si="140"/>
        <v>0.29433847263419838</v>
      </c>
      <c r="D1287" s="22">
        <f>'Parameters and Results'!$B$10*'Volatility and Adjustment a)'!D1286 + (1-'Parameters and Results'!$B$10)*Data!G1287^2</f>
        <v>3.1714304088356399E-4</v>
      </c>
      <c r="E1287" s="8">
        <f t="shared" si="141"/>
        <v>0.28157727220230505</v>
      </c>
      <c r="F1287" s="22">
        <f>'Parameters and Results'!$B$10*'Volatility and Adjustment a)'!F1286 + (1-'Parameters and Results'!$B$10)*Data!H1287^2</f>
        <v>2.8193459959747599E-5</v>
      </c>
      <c r="G1287" s="8">
        <f t="shared" si="142"/>
        <v>8.3954541210924966E-2</v>
      </c>
      <c r="H1287" s="22">
        <f>'Parameters and Results'!$B$10*H1286 + (1-'Parameters and Results'!$B$10)*Data!I1287^2</f>
        <v>5.3307858996921257E-4</v>
      </c>
      <c r="I1287" s="8">
        <f t="shared" si="143"/>
        <v>0.36506115582502491</v>
      </c>
      <c r="J1287" s="22">
        <f>'Parameters and Results'!$B$10*J1286 + (1-'Parameters and Results'!$B$10)*Data!J1287^2</f>
        <v>2.5374113963772845E-6</v>
      </c>
      <c r="K1287" s="8">
        <f t="shared" si="144"/>
        <v>2.5186362363277495E-2</v>
      </c>
      <c r="L1287" s="22">
        <f>'Parameters and Results'!$B$10*L1286 + (1-'Parameters and Results'!$B$10)*Data!K1287^2</f>
        <v>5.2484377347887068E-4</v>
      </c>
      <c r="M1287" s="8">
        <f t="shared" si="145"/>
        <v>0.36223051137323825</v>
      </c>
      <c r="N1287" s="8">
        <f>Data!I1287*$I$3023/I1287</f>
        <v>-2.4276009868180303E-2</v>
      </c>
      <c r="O1287" s="8">
        <f>Data!J1287*$K$3023/K1287</f>
        <v>-1.6018909748725183E-3</v>
      </c>
      <c r="P1287" s="8">
        <f t="shared" si="146"/>
        <v>-2.5877900843052821E-2</v>
      </c>
    </row>
    <row r="1288" spans="1:16" x14ac:dyDescent="0.2">
      <c r="A1288" s="3">
        <v>36979</v>
      </c>
      <c r="B1288" s="22">
        <f>'Parameters and Results'!$B$10*'Volatility and Adjustment a)'!B1287 + (1-'Parameters and Results'!$B$10)*Data!F1288^2</f>
        <v>3.2700145784822808E-4</v>
      </c>
      <c r="C1288" s="8">
        <f t="shared" si="140"/>
        <v>0.28592020645987409</v>
      </c>
      <c r="D1288" s="22">
        <f>'Parameters and Results'!$B$10*'Volatility and Adjustment a)'!D1287 + (1-'Parameters and Results'!$B$10)*Data!G1288^2</f>
        <v>2.9940678265798725E-4</v>
      </c>
      <c r="E1288" s="8">
        <f t="shared" si="141"/>
        <v>0.27359037933468494</v>
      </c>
      <c r="F1288" s="22">
        <f>'Parameters and Results'!$B$10*'Volatility and Adjustment a)'!F1287 + (1-'Parameters and Results'!$B$10)*Data!H1288^2</f>
        <v>2.723262389124017E-5</v>
      </c>
      <c r="G1288" s="8">
        <f t="shared" si="142"/>
        <v>8.2511550541788034E-2</v>
      </c>
      <c r="H1288" s="22">
        <f>'Parameters and Results'!$B$10*H1287 + (1-'Parameters and Results'!$B$10)*Data!I1288^2</f>
        <v>5.0363299591775902E-4</v>
      </c>
      <c r="I1288" s="8">
        <f t="shared" si="143"/>
        <v>0.35483552384089134</v>
      </c>
      <c r="J1288" s="22">
        <f>'Parameters and Results'!$B$10*J1287 + (1-'Parameters and Results'!$B$10)*Data!J1288^2</f>
        <v>2.4509361502116157E-6</v>
      </c>
      <c r="K1288" s="8">
        <f t="shared" si="144"/>
        <v>2.4753465162536414E-2</v>
      </c>
      <c r="L1288" s="22">
        <f>'Parameters and Results'!$B$10*L1287 + (1-'Parameters and Results'!$B$10)*Data!K1288^2</f>
        <v>4.9514073354634501E-4</v>
      </c>
      <c r="M1288" s="8">
        <f t="shared" si="145"/>
        <v>0.35183118592101276</v>
      </c>
      <c r="N1288" s="8">
        <f>Data!I1288*$I$3023/I1288</f>
        <v>-5.2476446502007675E-3</v>
      </c>
      <c r="O1288" s="8">
        <f>Data!J1288*$K$3023/K1288</f>
        <v>1.3138886469453164E-3</v>
      </c>
      <c r="P1288" s="8">
        <f t="shared" si="146"/>
        <v>-3.9337560032554515E-3</v>
      </c>
    </row>
    <row r="1289" spans="1:16" x14ac:dyDescent="0.2">
      <c r="A1289" s="3">
        <v>36980</v>
      </c>
      <c r="B1289" s="22">
        <f>'Parameters and Results'!$B$10*'Volatility and Adjustment a)'!B1288 + (1-'Parameters and Results'!$B$10)*Data!F1289^2</f>
        <v>3.1129215676476053E-4</v>
      </c>
      <c r="C1289" s="8">
        <f t="shared" si="140"/>
        <v>0.27896781031364554</v>
      </c>
      <c r="D1289" s="22">
        <f>'Parameters and Results'!$B$10*'Volatility and Adjustment a)'!D1288 + (1-'Parameters and Results'!$B$10)*Data!G1289^2</f>
        <v>2.8834610703529294E-4</v>
      </c>
      <c r="E1289" s="8">
        <f t="shared" si="141"/>
        <v>0.26848934198366842</v>
      </c>
      <c r="F1289" s="22">
        <f>'Parameters and Results'!$B$10*'Volatility and Adjustment a)'!F1288 + (1-'Parameters and Results'!$B$10)*Data!H1289^2</f>
        <v>2.9307231409209258E-5</v>
      </c>
      <c r="G1289" s="8">
        <f t="shared" si="142"/>
        <v>8.5596774777454754E-2</v>
      </c>
      <c r="H1289" s="22">
        <f>'Parameters and Results'!$B$10*H1288 + (1-'Parameters and Results'!$B$10)*Data!I1289^2</f>
        <v>4.8333261483972986E-4</v>
      </c>
      <c r="I1289" s="8">
        <f t="shared" si="143"/>
        <v>0.34761063520832108</v>
      </c>
      <c r="J1289" s="22">
        <f>'Parameters and Results'!$B$10*J1288 + (1-'Parameters and Results'!$B$10)*Data!J1289^2</f>
        <v>2.6376508268288339E-6</v>
      </c>
      <c r="K1289" s="8">
        <f t="shared" si="144"/>
        <v>2.567903243323643E-2</v>
      </c>
      <c r="L1289" s="22">
        <f>'Parameters and Results'!$B$10*L1288 + (1-'Parameters and Results'!$B$10)*Data!K1289^2</f>
        <v>4.7932245297567836E-4</v>
      </c>
      <c r="M1289" s="8">
        <f t="shared" si="145"/>
        <v>0.34616558645237916</v>
      </c>
      <c r="N1289" s="8">
        <f>Data!I1289*$I$3023/I1289</f>
        <v>1.0586685027675388E-2</v>
      </c>
      <c r="O1289" s="8">
        <f>Data!J1289*$K$3023/K1289</f>
        <v>2.8531725866105841E-3</v>
      </c>
      <c r="P1289" s="8">
        <f t="shared" si="146"/>
        <v>1.3439857614285972E-2</v>
      </c>
    </row>
    <row r="1290" spans="1:16" x14ac:dyDescent="0.2">
      <c r="A1290" s="3">
        <v>36983</v>
      </c>
      <c r="B1290" s="22">
        <f>'Parameters and Results'!$B$10*'Volatility and Adjustment a)'!B1289 + (1-'Parameters and Results'!$B$10)*Data!F1290^2</f>
        <v>2.9305257688448254E-4</v>
      </c>
      <c r="C1290" s="8">
        <f t="shared" si="140"/>
        <v>0.27067165389290515</v>
      </c>
      <c r="D1290" s="22">
        <f>'Parameters and Results'!$B$10*'Volatility and Adjustment a)'!D1289 + (1-'Parameters and Results'!$B$10)*Data!G1290^2</f>
        <v>2.8048084834111323E-4</v>
      </c>
      <c r="E1290" s="8">
        <f t="shared" si="141"/>
        <v>0.26480221314271207</v>
      </c>
      <c r="F1290" s="22">
        <f>'Parameters and Results'!$B$10*'Volatility and Adjustment a)'!F1289 + (1-'Parameters and Results'!$B$10)*Data!H1290^2</f>
        <v>2.7578574493916231E-5</v>
      </c>
      <c r="G1290" s="8">
        <f t="shared" si="142"/>
        <v>8.303399077172588E-2</v>
      </c>
      <c r="H1290" s="22">
        <f>'Parameters and Results'!$B$10*H1289 + (1-'Parameters and Results'!$B$10)*Data!I1290^2</f>
        <v>4.5934035317653433E-4</v>
      </c>
      <c r="I1290" s="8">
        <f t="shared" si="143"/>
        <v>0.3388732628788137</v>
      </c>
      <c r="J1290" s="22">
        <f>'Parameters and Results'!$B$10*J1289 + (1-'Parameters and Results'!$B$10)*Data!J1290^2</f>
        <v>2.4820717044524615E-6</v>
      </c>
      <c r="K1290" s="8">
        <f t="shared" si="144"/>
        <v>2.4910197231517765E-2</v>
      </c>
      <c r="L1290" s="22">
        <f>'Parameters and Results'!$B$10*L1289 + (1-'Parameters and Results'!$B$10)*Data!K1290^2</f>
        <v>4.5580517263303015E-4</v>
      </c>
      <c r="M1290" s="8">
        <f t="shared" si="145"/>
        <v>0.33756672400913207</v>
      </c>
      <c r="N1290" s="8">
        <f>Data!I1290*$I$3023/I1290</f>
        <v>-7.7166965562464156E-3</v>
      </c>
      <c r="O1290" s="8">
        <f>Data!J1290*$K$3023/K1290</f>
        <v>-2.6355231405905818E-4</v>
      </c>
      <c r="P1290" s="8">
        <f t="shared" si="146"/>
        <v>-7.9802488703054741E-3</v>
      </c>
    </row>
    <row r="1291" spans="1:16" x14ac:dyDescent="0.2">
      <c r="A1291" s="3">
        <v>36984</v>
      </c>
      <c r="B1291" s="22">
        <f>'Parameters and Results'!$B$10*'Volatility and Adjustment a)'!B1290 + (1-'Parameters and Results'!$B$10)*Data!F1291^2</f>
        <v>3.226719517543431E-4</v>
      </c>
      <c r="C1291" s="8">
        <f t="shared" si="140"/>
        <v>0.28402110474150644</v>
      </c>
      <c r="D1291" s="22">
        <f>'Parameters and Results'!$B$10*'Volatility and Adjustment a)'!D1290 + (1-'Parameters and Results'!$B$10)*Data!G1291^2</f>
        <v>3.3714546230042788E-4</v>
      </c>
      <c r="E1291" s="8">
        <f t="shared" si="141"/>
        <v>0.29032114214281218</v>
      </c>
      <c r="F1291" s="22">
        <f>'Parameters and Results'!$B$10*'Volatility and Adjustment a)'!F1290 + (1-'Parameters and Results'!$B$10)*Data!H1291^2</f>
        <v>2.9180364487384748E-5</v>
      </c>
      <c r="G1291" s="8">
        <f t="shared" si="142"/>
        <v>8.5411305585655267E-2</v>
      </c>
      <c r="H1291" s="22">
        <f>'Parameters and Results'!$B$10*H1290 + (1-'Parameters and Results'!$B$10)*Data!I1291^2</f>
        <v>5.4500949957330433E-4</v>
      </c>
      <c r="I1291" s="8">
        <f t="shared" si="143"/>
        <v>0.36912379345326152</v>
      </c>
      <c r="J1291" s="22">
        <f>'Parameters and Results'!$B$10*J1290 + (1-'Parameters and Results'!$B$10)*Data!J1291^2</f>
        <v>2.6262328038646284E-6</v>
      </c>
      <c r="K1291" s="8">
        <f t="shared" si="144"/>
        <v>2.5623391675696588E-2</v>
      </c>
      <c r="L1291" s="22">
        <f>'Parameters and Results'!$B$10*L1290 + (1-'Parameters and Results'!$B$10)*Data!K1291^2</f>
        <v>5.5350096192643505E-4</v>
      </c>
      <c r="M1291" s="8">
        <f t="shared" si="145"/>
        <v>0.37198822626745698</v>
      </c>
      <c r="N1291" s="8">
        <f>Data!I1291*$I$3023/I1291</f>
        <v>-3.3686637751770034E-2</v>
      </c>
      <c r="O1291" s="8">
        <f>Data!J1291*$K$3023/K1291</f>
        <v>-2.6794334655719197E-3</v>
      </c>
      <c r="P1291" s="8">
        <f t="shared" si="146"/>
        <v>-3.636607121734195E-2</v>
      </c>
    </row>
    <row r="1292" spans="1:16" x14ac:dyDescent="0.2">
      <c r="A1292" s="3">
        <v>36985</v>
      </c>
      <c r="B1292" s="22">
        <f>'Parameters and Results'!$B$10*'Volatility and Adjustment a)'!B1291 + (1-'Parameters and Results'!$B$10)*Data!F1292^2</f>
        <v>3.1376861972082069E-4</v>
      </c>
      <c r="C1292" s="8">
        <f t="shared" si="140"/>
        <v>0.28007526654491499</v>
      </c>
      <c r="D1292" s="22">
        <f>'Parameters and Results'!$B$10*'Volatility and Adjustment a)'!D1291 + (1-'Parameters and Results'!$B$10)*Data!G1292^2</f>
        <v>3.1742320179817458E-4</v>
      </c>
      <c r="E1292" s="8">
        <f t="shared" si="141"/>
        <v>0.28170161598674515</v>
      </c>
      <c r="F1292" s="22">
        <f>'Parameters and Results'!$B$10*'Volatility and Adjustment a)'!F1291 + (1-'Parameters and Results'!$B$10)*Data!H1292^2</f>
        <v>2.8021426015164065E-5</v>
      </c>
      <c r="G1292" s="8">
        <f t="shared" si="142"/>
        <v>8.3698007764767116E-2</v>
      </c>
      <c r="H1292" s="22">
        <f>'Parameters and Results'!$B$10*H1291 + (1-'Parameters and Results'!$B$10)*Data!I1292^2</f>
        <v>5.1828798767647769E-4</v>
      </c>
      <c r="I1292" s="8">
        <f t="shared" si="143"/>
        <v>0.3599611047309409</v>
      </c>
      <c r="J1292" s="22">
        <f>'Parameters and Results'!$B$10*J1291 + (1-'Parameters and Results'!$B$10)*Data!J1292^2</f>
        <v>2.5219283413647668E-6</v>
      </c>
      <c r="K1292" s="8">
        <f t="shared" si="144"/>
        <v>2.5109402329430139E-2</v>
      </c>
      <c r="L1292" s="22">
        <f>'Parameters and Results'!$B$10*L1291 + (1-'Parameters and Results'!$B$10)*Data!K1292^2</f>
        <v>5.2519451310725979E-4</v>
      </c>
      <c r="M1292" s="8">
        <f t="shared" si="145"/>
        <v>0.36235152583756974</v>
      </c>
      <c r="N1292" s="8">
        <f>Data!I1292*$I$3023/I1292</f>
        <v>7.9379908211786986E-3</v>
      </c>
      <c r="O1292" s="8">
        <f>Data!J1292*$K$3023/K1292</f>
        <v>-1.1656964048163739E-3</v>
      </c>
      <c r="P1292" s="8">
        <f t="shared" si="146"/>
        <v>6.7722944163623247E-3</v>
      </c>
    </row>
    <row r="1293" spans="1:16" x14ac:dyDescent="0.2">
      <c r="A1293" s="3">
        <v>36986</v>
      </c>
      <c r="B1293" s="22">
        <f>'Parameters and Results'!$B$10*'Volatility and Adjustment a)'!B1292 + (1-'Parameters and Results'!$B$10)*Data!F1293^2</f>
        <v>3.0923476540134032E-4</v>
      </c>
      <c r="C1293" s="8">
        <f t="shared" si="140"/>
        <v>0.27804440535701319</v>
      </c>
      <c r="D1293" s="22">
        <f>'Parameters and Results'!$B$10*'Volatility and Adjustment a)'!D1292 + (1-'Parameters and Results'!$B$10)*Data!G1293^2</f>
        <v>4.0804676453574463E-4</v>
      </c>
      <c r="E1293" s="8">
        <f t="shared" si="141"/>
        <v>0.31939269110913632</v>
      </c>
      <c r="F1293" s="22">
        <f>'Parameters and Results'!$B$10*'Volatility and Adjustment a)'!F1292 + (1-'Parameters and Results'!$B$10)*Data!H1293^2</f>
        <v>2.8408159120047657E-5</v>
      </c>
      <c r="G1293" s="8">
        <f t="shared" si="142"/>
        <v>8.4273600730073908E-2</v>
      </c>
      <c r="H1293" s="22">
        <f>'Parameters and Results'!$B$10*H1292 + (1-'Parameters and Results'!$B$10)*Data!I1293^2</f>
        <v>5.6752582934570576E-4</v>
      </c>
      <c r="I1293" s="8">
        <f t="shared" si="143"/>
        <v>0.37667155100488597</v>
      </c>
      <c r="J1293" s="22">
        <f>'Parameters and Results'!$B$10*J1292 + (1-'Parameters and Results'!$B$10)*Data!J1293^2</f>
        <v>2.55673432080429E-6</v>
      </c>
      <c r="K1293" s="8">
        <f t="shared" si="144"/>
        <v>2.5282080219022177E-2</v>
      </c>
      <c r="L1293" s="22">
        <f>'Parameters and Results'!$B$10*L1292 + (1-'Parameters and Results'!$B$10)*Data!K1293^2</f>
        <v>5.819376759888345E-4</v>
      </c>
      <c r="M1293" s="8">
        <f t="shared" si="145"/>
        <v>0.38142419823237306</v>
      </c>
      <c r="N1293" s="8">
        <f>Data!I1293*$I$3023/I1293</f>
        <v>2.7806074880504825E-2</v>
      </c>
      <c r="O1293" s="8">
        <f>Data!J1293*$K$3023/K1293</f>
        <v>2.1640544098554125E-3</v>
      </c>
      <c r="P1293" s="8">
        <f t="shared" si="146"/>
        <v>2.9970129290360237E-2</v>
      </c>
    </row>
    <row r="1294" spans="1:16" x14ac:dyDescent="0.2">
      <c r="A1294" s="3">
        <v>36987</v>
      </c>
      <c r="B1294" s="22">
        <f>'Parameters and Results'!$B$10*'Volatility and Adjustment a)'!B1293 + (1-'Parameters and Results'!$B$10)*Data!F1294^2</f>
        <v>2.9146584843504133E-4</v>
      </c>
      <c r="C1294" s="8">
        <f t="shared" si="140"/>
        <v>0.26993788564919952</v>
      </c>
      <c r="D1294" s="22">
        <f>'Parameters and Results'!$B$10*'Volatility and Adjustment a)'!D1293 + (1-'Parameters and Results'!$B$10)*Data!G1294^2</f>
        <v>4.0801254794109573E-4</v>
      </c>
      <c r="E1294" s="8">
        <f t="shared" si="141"/>
        <v>0.31937929955661487</v>
      </c>
      <c r="F1294" s="22">
        <f>'Parameters and Results'!$B$10*'Volatility and Adjustment a)'!F1293 + (1-'Parameters and Results'!$B$10)*Data!H1294^2</f>
        <v>3.0706515363612544E-5</v>
      </c>
      <c r="G1294" s="8">
        <f t="shared" si="142"/>
        <v>8.7616373132555173E-2</v>
      </c>
      <c r="H1294" s="22">
        <f>'Parameters and Results'!$B$10*H1293 + (1-'Parameters and Results'!$B$10)*Data!I1294^2</f>
        <v>5.4534501386274323E-4</v>
      </c>
      <c r="I1294" s="8">
        <f t="shared" si="143"/>
        <v>0.36923739445739484</v>
      </c>
      <c r="J1294" s="22">
        <f>'Parameters and Results'!$B$10*J1293 + (1-'Parameters and Results'!$B$10)*Data!J1294^2</f>
        <v>2.7635863827251301E-6</v>
      </c>
      <c r="K1294" s="8">
        <f t="shared" si="144"/>
        <v>2.6284911939766557E-2</v>
      </c>
      <c r="L1294" s="22">
        <f>'Parameters and Results'!$B$10*L1293 + (1-'Parameters and Results'!$B$10)*Data!K1294^2</f>
        <v>5.6338834813285832E-4</v>
      </c>
      <c r="M1294" s="8">
        <f t="shared" si="145"/>
        <v>0.37529599922356566</v>
      </c>
      <c r="N1294" s="8">
        <f>Data!I1294*$I$3023/I1294</f>
        <v>-1.0903926026093486E-2</v>
      </c>
      <c r="O1294" s="8">
        <f>Data!J1294*$K$3023/K1294</f>
        <v>-2.895887304148938E-3</v>
      </c>
      <c r="P1294" s="8">
        <f t="shared" si="146"/>
        <v>-1.3799813330242425E-2</v>
      </c>
    </row>
    <row r="1295" spans="1:16" x14ac:dyDescent="0.2">
      <c r="A1295" s="3">
        <v>36990</v>
      </c>
      <c r="B1295" s="22">
        <f>'Parameters and Results'!$B$10*'Volatility and Adjustment a)'!B1294 + (1-'Parameters and Results'!$B$10)*Data!F1295^2</f>
        <v>2.8120143508617354E-4</v>
      </c>
      <c r="C1295" s="8">
        <f t="shared" si="140"/>
        <v>0.26514214823664567</v>
      </c>
      <c r="D1295" s="22">
        <f>'Parameters and Results'!$B$10*'Volatility and Adjustment a)'!D1294 + (1-'Parameters and Results'!$B$10)*Data!G1295^2</f>
        <v>3.8745354088910635E-4</v>
      </c>
      <c r="E1295" s="8">
        <f t="shared" si="141"/>
        <v>0.31122883096248743</v>
      </c>
      <c r="F1295" s="22">
        <f>'Parameters and Results'!$B$10*'Volatility and Adjustment a)'!F1294 + (1-'Parameters and Results'!$B$10)*Data!H1295^2</f>
        <v>3.1046203231330426E-5</v>
      </c>
      <c r="G1295" s="8">
        <f t="shared" si="142"/>
        <v>8.8099664061973615E-2</v>
      </c>
      <c r="H1295" s="22">
        <f>'Parameters and Results'!$B$10*H1294 + (1-'Parameters and Results'!$B$10)*Data!I1295^2</f>
        <v>5.2432816619282893E-4</v>
      </c>
      <c r="I1295" s="8">
        <f t="shared" si="143"/>
        <v>0.36205253976212792</v>
      </c>
      <c r="J1295" s="22">
        <f>'Parameters and Results'!$B$10*J1294 + (1-'Parameters and Results'!$B$10)*Data!J1295^2</f>
        <v>2.7941582908197394E-6</v>
      </c>
      <c r="K1295" s="8">
        <f t="shared" si="144"/>
        <v>2.6429899218592092E-2</v>
      </c>
      <c r="L1295" s="22">
        <f>'Parameters and Results'!$B$10*L1294 + (1-'Parameters and Results'!$B$10)*Data!K1295^2</f>
        <v>5.3845313599984717E-4</v>
      </c>
      <c r="M1295" s="8">
        <f t="shared" si="145"/>
        <v>0.36689683018521946</v>
      </c>
      <c r="N1295" s="8">
        <f>Data!I1295*$I$3023/I1295</f>
        <v>1.1041869658041112E-2</v>
      </c>
      <c r="O1295" s="8">
        <f>Data!J1295*$K$3023/K1295</f>
        <v>-2.1263926404412625E-3</v>
      </c>
      <c r="P1295" s="8">
        <f t="shared" si="146"/>
        <v>8.9154770175998502E-3</v>
      </c>
    </row>
    <row r="1296" spans="1:16" x14ac:dyDescent="0.2">
      <c r="A1296" s="3">
        <v>36991</v>
      </c>
      <c r="B1296" s="22">
        <f>'Parameters and Results'!$B$10*'Volatility and Adjustment a)'!B1295 + (1-'Parameters and Results'!$B$10)*Data!F1296^2</f>
        <v>2.9995808647725235E-4</v>
      </c>
      <c r="C1296" s="8">
        <f t="shared" si="140"/>
        <v>0.27384214726610856</v>
      </c>
      <c r="D1296" s="22">
        <f>'Parameters and Results'!$B$10*'Volatility and Adjustment a)'!D1295 + (1-'Parameters and Results'!$B$10)*Data!G1296^2</f>
        <v>4.069995454430764E-4</v>
      </c>
      <c r="E1296" s="8">
        <f t="shared" si="141"/>
        <v>0.31898258002713736</v>
      </c>
      <c r="F1296" s="22">
        <f>'Parameters and Results'!$B$10*'Volatility and Adjustment a)'!F1295 + (1-'Parameters and Results'!$B$10)*Data!H1296^2</f>
        <v>3.267733965727181E-5</v>
      </c>
      <c r="G1296" s="8">
        <f t="shared" si="142"/>
        <v>9.0384373175444177E-2</v>
      </c>
      <c r="H1296" s="22">
        <f>'Parameters and Results'!$B$10*H1295 + (1-'Parameters and Results'!$B$10)*Data!I1296^2</f>
        <v>5.6952464649134957E-4</v>
      </c>
      <c r="I1296" s="8">
        <f t="shared" si="143"/>
        <v>0.37733428365686228</v>
      </c>
      <c r="J1296" s="22">
        <f>'Parameters and Results'!$B$10*J1295 + (1-'Parameters and Results'!$B$10)*Data!J1296^2</f>
        <v>2.9409605691544635E-6</v>
      </c>
      <c r="K1296" s="8">
        <f t="shared" si="144"/>
        <v>2.7115311952633253E-2</v>
      </c>
      <c r="L1296" s="22">
        <f>'Parameters and Results'!$B$10*L1295 + (1-'Parameters and Results'!$B$10)*Data!K1296^2</f>
        <v>5.9293587105561506E-4</v>
      </c>
      <c r="M1296" s="8">
        <f t="shared" si="145"/>
        <v>0.38501164627047813</v>
      </c>
      <c r="N1296" s="8">
        <f>Data!I1296*$I$3023/I1296</f>
        <v>2.7114217507468022E-2</v>
      </c>
      <c r="O1296" s="8">
        <f>Data!J1296*$K$3023/K1296</f>
        <v>2.6226776757406274E-3</v>
      </c>
      <c r="P1296" s="8">
        <f t="shared" si="146"/>
        <v>2.9736895183208649E-2</v>
      </c>
    </row>
    <row r="1297" spans="1:16" x14ac:dyDescent="0.2">
      <c r="A1297" s="3">
        <v>36992</v>
      </c>
      <c r="B1297" s="22">
        <f>'Parameters and Results'!$B$10*'Volatility and Adjustment a)'!B1296 + (1-'Parameters and Results'!$B$10)*Data!F1297^2</f>
        <v>2.8235718507208375E-4</v>
      </c>
      <c r="C1297" s="8">
        <f t="shared" si="140"/>
        <v>0.26568646233487497</v>
      </c>
      <c r="D1297" s="22">
        <f>'Parameters and Results'!$B$10*'Volatility and Adjustment a)'!D1296 + (1-'Parameters and Results'!$B$10)*Data!G1297^2</f>
        <v>3.8285266415701301E-4</v>
      </c>
      <c r="E1297" s="8">
        <f t="shared" si="141"/>
        <v>0.30937544511362447</v>
      </c>
      <c r="F1297" s="22">
        <f>'Parameters and Results'!$B$10*'Volatility and Adjustment a)'!F1296 + (1-'Parameters and Results'!$B$10)*Data!H1297^2</f>
        <v>3.0833248017142367E-5</v>
      </c>
      <c r="G1297" s="8">
        <f t="shared" si="142"/>
        <v>8.7796993139204901E-2</v>
      </c>
      <c r="H1297" s="22">
        <f>'Parameters and Results'!$B$10*H1296 + (1-'Parameters and Results'!$B$10)*Data!I1297^2</f>
        <v>5.3604743056911411E-4</v>
      </c>
      <c r="I1297" s="8">
        <f t="shared" si="143"/>
        <v>0.36607630030128763</v>
      </c>
      <c r="J1297" s="22">
        <f>'Parameters and Results'!$B$10*J1296 + (1-'Parameters and Results'!$B$10)*Data!J1297^2</f>
        <v>2.7749923215428135E-6</v>
      </c>
      <c r="K1297" s="8">
        <f t="shared" si="144"/>
        <v>2.6339097941761473E-2</v>
      </c>
      <c r="L1297" s="22">
        <f>'Parameters and Results'!$B$10*L1296 + (1-'Parameters and Results'!$B$10)*Data!K1297^2</f>
        <v>5.5789379718663035E-4</v>
      </c>
      <c r="M1297" s="8">
        <f t="shared" si="145"/>
        <v>0.37346144285141081</v>
      </c>
      <c r="N1297" s="8">
        <f>Data!I1297*$I$3023/I1297</f>
        <v>-2.6597458353501361E-3</v>
      </c>
      <c r="O1297" s="8">
        <f>Data!J1297*$K$3023/K1297</f>
        <v>4.931245753134482E-4</v>
      </c>
      <c r="P1297" s="8">
        <f t="shared" si="146"/>
        <v>-2.166621260036688E-3</v>
      </c>
    </row>
    <row r="1298" spans="1:16" x14ac:dyDescent="0.2">
      <c r="A1298" s="3">
        <v>36993</v>
      </c>
      <c r="B1298" s="22">
        <f>'Parameters and Results'!$B$10*'Volatility and Adjustment a)'!B1297 + (1-'Parameters and Results'!$B$10)*Data!F1298^2</f>
        <v>2.6624669808133524E-4</v>
      </c>
      <c r="C1298" s="8">
        <f t="shared" si="140"/>
        <v>0.2579954932170983</v>
      </c>
      <c r="D1298" s="22">
        <f>'Parameters and Results'!$B$10*'Volatility and Adjustment a)'!D1297 + (1-'Parameters and Results'!$B$10)*Data!G1298^2</f>
        <v>3.7336603974859008E-4</v>
      </c>
      <c r="E1298" s="8">
        <f t="shared" si="141"/>
        <v>0.30551842814656455</v>
      </c>
      <c r="F1298" s="22">
        <f>'Parameters and Results'!$B$10*'Volatility and Adjustment a)'!F1297 + (1-'Parameters and Results'!$B$10)*Data!H1298^2</f>
        <v>2.9739478121028294E-5</v>
      </c>
      <c r="G1298" s="8">
        <f t="shared" si="142"/>
        <v>8.6225689502938005E-2</v>
      </c>
      <c r="H1298" s="22">
        <f>'Parameters and Results'!$B$10*H1297 + (1-'Parameters and Results'!$B$10)*Data!I1298^2</f>
        <v>5.0528960087512431E-4</v>
      </c>
      <c r="I1298" s="8">
        <f t="shared" si="143"/>
        <v>0.35541862671894542</v>
      </c>
      <c r="J1298" s="22">
        <f>'Parameters and Results'!$B$10*J1297 + (1-'Parameters and Results'!$B$10)*Data!J1298^2</f>
        <v>2.676553030892547E-6</v>
      </c>
      <c r="K1298" s="8">
        <f t="shared" si="144"/>
        <v>2.5867706850881404E-2</v>
      </c>
      <c r="L1298" s="22">
        <f>'Parameters and Results'!$B$10*L1297 + (1-'Parameters and Results'!$B$10)*Data!K1298^2</f>
        <v>5.2527477748200472E-4</v>
      </c>
      <c r="M1298" s="8">
        <f t="shared" si="145"/>
        <v>0.36237921349120061</v>
      </c>
      <c r="N1298" s="8">
        <f>Data!I1298*$I$3023/I1298</f>
        <v>3.897178110338996E-3</v>
      </c>
      <c r="O1298" s="8">
        <f>Data!J1298*$K$3023/K1298</f>
        <v>-1.2790023251930372E-3</v>
      </c>
      <c r="P1298" s="8">
        <f t="shared" si="146"/>
        <v>2.618175785145959E-3</v>
      </c>
    </row>
    <row r="1299" spans="1:16" x14ac:dyDescent="0.2">
      <c r="A1299" s="3">
        <v>36998</v>
      </c>
      <c r="B1299" s="22">
        <f>'Parameters and Results'!$B$10*'Volatility and Adjustment a)'!B1298 + (1-'Parameters and Results'!$B$10)*Data!F1299^2</f>
        <v>2.5032652873176333E-4</v>
      </c>
      <c r="C1299" s="8">
        <f t="shared" si="140"/>
        <v>0.25016321109016176</v>
      </c>
      <c r="D1299" s="22">
        <f>'Parameters and Results'!$B$10*'Volatility and Adjustment a)'!D1298 + (1-'Parameters and Results'!$B$10)*Data!G1299^2</f>
        <v>3.5390156629438264E-4</v>
      </c>
      <c r="E1299" s="8">
        <f t="shared" si="141"/>
        <v>0.29744813257708586</v>
      </c>
      <c r="F1299" s="22">
        <f>'Parameters and Results'!$B$10*'Volatility and Adjustment a)'!F1298 + (1-'Parameters and Results'!$B$10)*Data!H1299^2</f>
        <v>3.1111451091348195E-5</v>
      </c>
      <c r="G1299" s="8">
        <f t="shared" si="142"/>
        <v>8.8192192244195E-2</v>
      </c>
      <c r="H1299" s="22">
        <f>'Parameters and Results'!$B$10*H1298 + (1-'Parameters and Results'!$B$10)*Data!I1299^2</f>
        <v>4.7549205514364436E-4</v>
      </c>
      <c r="I1299" s="8">
        <f t="shared" si="143"/>
        <v>0.34477965976245045</v>
      </c>
      <c r="J1299" s="22">
        <f>'Parameters and Results'!$B$10*J1298 + (1-'Parameters and Results'!$B$10)*Data!J1299^2</f>
        <v>2.8000305982213383E-6</v>
      </c>
      <c r="K1299" s="8">
        <f t="shared" si="144"/>
        <v>2.6457657673258504E-2</v>
      </c>
      <c r="L1299" s="22">
        <f>'Parameters and Results'!$B$10*L1298 + (1-'Parameters and Results'!$B$10)*Data!K1299^2</f>
        <v>4.9533074532041507E-4</v>
      </c>
      <c r="M1299" s="8">
        <f t="shared" si="145"/>
        <v>0.35189868759360809</v>
      </c>
      <c r="N1299" s="8">
        <f>Data!I1299*$I$3023/I1299</f>
        <v>2.443649700646631E-3</v>
      </c>
      <c r="O1299" s="8">
        <f>Data!J1299*$K$3023/K1299</f>
        <v>2.5547262139487764E-3</v>
      </c>
      <c r="P1299" s="8">
        <f t="shared" si="146"/>
        <v>4.9983759145954074E-3</v>
      </c>
    </row>
    <row r="1300" spans="1:16" x14ac:dyDescent="0.2">
      <c r="A1300" s="3">
        <v>36999</v>
      </c>
      <c r="B1300" s="22">
        <f>'Parameters and Results'!$B$10*'Volatility and Adjustment a)'!B1299 + (1-'Parameters and Results'!$B$10)*Data!F1300^2</f>
        <v>2.6477492642553108E-4</v>
      </c>
      <c r="C1300" s="8">
        <f t="shared" si="140"/>
        <v>0.25728142491517486</v>
      </c>
      <c r="D1300" s="22">
        <f>'Parameters and Results'!$B$10*'Volatility and Adjustment a)'!D1299 + (1-'Parameters and Results'!$B$10)*Data!G1300^2</f>
        <v>4.2000768614606555E-4</v>
      </c>
      <c r="E1300" s="8">
        <f t="shared" si="141"/>
        <v>0.32403999990204357</v>
      </c>
      <c r="F1300" s="22">
        <f>'Parameters and Results'!$B$10*'Volatility and Adjustment a)'!F1299 + (1-'Parameters and Results'!$B$10)*Data!H1300^2</f>
        <v>2.9509872985600683E-5</v>
      </c>
      <c r="G1300" s="8">
        <f t="shared" si="142"/>
        <v>8.5892189670540894E-2</v>
      </c>
      <c r="H1300" s="22">
        <f>'Parameters and Results'!$B$10*H1299 + (1-'Parameters and Results'!$B$10)*Data!I1300^2</f>
        <v>5.4293415110692842E-4</v>
      </c>
      <c r="I1300" s="8">
        <f t="shared" si="143"/>
        <v>0.36842032758349819</v>
      </c>
      <c r="J1300" s="22">
        <f>'Parameters and Results'!$B$10*J1299 + (1-'Parameters and Results'!$B$10)*Data!J1300^2</f>
        <v>2.6558885687040621E-6</v>
      </c>
      <c r="K1300" s="8">
        <f t="shared" si="144"/>
        <v>2.576765690116227E-2</v>
      </c>
      <c r="L1300" s="22">
        <f>'Parameters and Results'!$B$10*L1299 + (1-'Parameters and Results'!$B$10)*Data!K1300^2</f>
        <v>5.6463283916435825E-4</v>
      </c>
      <c r="M1300" s="8">
        <f t="shared" si="145"/>
        <v>0.37571027373641191</v>
      </c>
      <c r="N1300" s="8">
        <f>Data!I1300*$I$3023/I1300</f>
        <v>3.1072601066323442E-2</v>
      </c>
      <c r="O1300" s="8">
        <f>Data!J1300*$K$3023/K1300</f>
        <v>7.6022303945763332E-4</v>
      </c>
      <c r="P1300" s="8">
        <f t="shared" si="146"/>
        <v>3.1832824105781074E-2</v>
      </c>
    </row>
    <row r="1301" spans="1:16" x14ac:dyDescent="0.2">
      <c r="A1301" s="3">
        <v>37000</v>
      </c>
      <c r="B1301" s="22">
        <f>'Parameters and Results'!$B$10*'Volatility and Adjustment a)'!B1300 + (1-'Parameters and Results'!$B$10)*Data!F1301^2</f>
        <v>2.4948862293842347E-4</v>
      </c>
      <c r="C1301" s="8">
        <f t="shared" si="140"/>
        <v>0.24974418058206255</v>
      </c>
      <c r="D1301" s="22">
        <f>'Parameters and Results'!$B$10*'Volatility and Adjustment a)'!D1300 + (1-'Parameters and Results'!$B$10)*Data!G1301^2</f>
        <v>4.0412949347986063E-4</v>
      </c>
      <c r="E1301" s="8">
        <f t="shared" si="141"/>
        <v>0.31785590032271727</v>
      </c>
      <c r="F1301" s="22">
        <f>'Parameters and Results'!$B$10*'Volatility and Adjustment a)'!F1300 + (1-'Parameters and Results'!$B$10)*Data!H1301^2</f>
        <v>3.1219752533772568E-5</v>
      </c>
      <c r="G1301" s="8">
        <f t="shared" si="142"/>
        <v>8.8345560915323543E-2</v>
      </c>
      <c r="H1301" s="22">
        <f>'Parameters and Results'!$B$10*H1300 + (1-'Parameters and Results'!$B$10)*Data!I1301^2</f>
        <v>5.1130068767281768E-4</v>
      </c>
      <c r="I1301" s="8">
        <f t="shared" si="143"/>
        <v>0.35752646324181991</v>
      </c>
      <c r="J1301" s="22">
        <f>'Parameters and Results'!$B$10*J1300 + (1-'Parameters and Results'!$B$10)*Data!J1301^2</f>
        <v>2.8097777280395317E-6</v>
      </c>
      <c r="K1301" s="8">
        <f t="shared" si="144"/>
        <v>2.6503668274597065E-2</v>
      </c>
      <c r="L1301" s="22">
        <f>'Parameters and Results'!$B$10*L1300 + (1-'Parameters and Results'!$B$10)*Data!K1301^2</f>
        <v>5.3092394422546831E-4</v>
      </c>
      <c r="M1301" s="8">
        <f t="shared" si="145"/>
        <v>0.36432264005461845</v>
      </c>
      <c r="N1301" s="8">
        <f>Data!I1301*$I$3023/I1301</f>
        <v>3.1732332585268628E-3</v>
      </c>
      <c r="O1301" s="8">
        <f>Data!J1301*$K$3023/K1301</f>
        <v>-2.6780386100481502E-3</v>
      </c>
      <c r="P1301" s="8">
        <f t="shared" si="146"/>
        <v>4.9519464847871258E-4</v>
      </c>
    </row>
    <row r="1302" spans="1:16" x14ac:dyDescent="0.2">
      <c r="A1302" s="3">
        <v>37001</v>
      </c>
      <c r="B1302" s="22">
        <f>'Parameters and Results'!$B$10*'Volatility and Adjustment a)'!B1301 + (1-'Parameters and Results'!$B$10)*Data!F1302^2</f>
        <v>2.3463616394414473E-4</v>
      </c>
      <c r="C1302" s="8">
        <f t="shared" si="140"/>
        <v>0.24219628606986562</v>
      </c>
      <c r="D1302" s="22">
        <f>'Parameters and Results'!$B$10*'Volatility and Adjustment a)'!D1301 + (1-'Parameters and Results'!$B$10)*Data!G1302^2</f>
        <v>3.8429817293140882E-4</v>
      </c>
      <c r="E1302" s="8">
        <f t="shared" si="141"/>
        <v>0.30995893797864937</v>
      </c>
      <c r="F1302" s="22">
        <f>'Parameters and Results'!$B$10*'Volatility and Adjustment a)'!F1301 + (1-'Parameters and Results'!$B$10)*Data!H1302^2</f>
        <v>3.0459302929728598E-5</v>
      </c>
      <c r="G1302" s="8">
        <f t="shared" si="142"/>
        <v>8.7262968849519146E-2</v>
      </c>
      <c r="H1302" s="22">
        <f>'Parameters and Results'!$B$10*H1301 + (1-'Parameters and Results'!$B$10)*Data!I1302^2</f>
        <v>4.8132106430761278E-4</v>
      </c>
      <c r="I1302" s="8">
        <f t="shared" si="143"/>
        <v>0.34688653199123082</v>
      </c>
      <c r="J1302" s="22">
        <f>'Parameters and Results'!$B$10*J1301 + (1-'Parameters and Results'!$B$10)*Data!J1302^2</f>
        <v>2.7413372636755741E-6</v>
      </c>
      <c r="K1302" s="8">
        <f t="shared" si="144"/>
        <v>2.6178890654855746E-2</v>
      </c>
      <c r="L1302" s="22">
        <f>'Parameters and Results'!$B$10*L1301 + (1-'Parameters and Results'!$B$10)*Data!K1302^2</f>
        <v>5.0039600983950796E-4</v>
      </c>
      <c r="M1302" s="8">
        <f t="shared" si="145"/>
        <v>0.35369337350292129</v>
      </c>
      <c r="N1302" s="8">
        <f>Data!I1302*$I$3023/I1302</f>
        <v>-2.8152698102828335E-3</v>
      </c>
      <c r="O1302" s="8">
        <f>Data!J1302*$K$3023/K1302</f>
        <v>-1.5330223826678085E-3</v>
      </c>
      <c r="P1302" s="8">
        <f t="shared" si="146"/>
        <v>-4.3482921929506417E-3</v>
      </c>
    </row>
    <row r="1303" spans="1:16" x14ac:dyDescent="0.2">
      <c r="A1303" s="3">
        <v>37004</v>
      </c>
      <c r="B1303" s="22">
        <f>'Parameters and Results'!$B$10*'Volatility and Adjustment a)'!B1302 + (1-'Parameters and Results'!$B$10)*Data!F1303^2</f>
        <v>2.2068356593087167E-4</v>
      </c>
      <c r="C1303" s="8">
        <f t="shared" si="140"/>
        <v>0.23488484728206269</v>
      </c>
      <c r="D1303" s="22">
        <f>'Parameters and Results'!$B$10*'Volatility and Adjustment a)'!D1302 + (1-'Parameters and Results'!$B$10)*Data!G1303^2</f>
        <v>3.74909041527091E-4</v>
      </c>
      <c r="E1303" s="8">
        <f t="shared" si="141"/>
        <v>0.30614908195480961</v>
      </c>
      <c r="F1303" s="22">
        <f>'Parameters and Results'!$B$10*'Volatility and Adjustment a)'!F1302 + (1-'Parameters and Results'!$B$10)*Data!H1303^2</f>
        <v>2.9384089240038094E-5</v>
      </c>
      <c r="G1303" s="8">
        <f t="shared" si="142"/>
        <v>8.5708939498803302E-2</v>
      </c>
      <c r="H1303" s="22">
        <f>'Parameters and Results'!$B$10*H1302 + (1-'Parameters and Results'!$B$10)*Data!I1303^2</f>
        <v>4.5776181365655408E-4</v>
      </c>
      <c r="I1303" s="8">
        <f t="shared" si="143"/>
        <v>0.33829048673313072</v>
      </c>
      <c r="J1303" s="22">
        <f>'Parameters and Results'!$B$10*J1302 + (1-'Parameters and Results'!$B$10)*Data!J1303^2</f>
        <v>2.6445680316034286E-6</v>
      </c>
      <c r="K1303" s="8">
        <f t="shared" si="144"/>
        <v>2.5712681849640987E-2</v>
      </c>
      <c r="L1303" s="22">
        <f>'Parameters and Results'!$B$10*L1302 + (1-'Parameters and Results'!$B$10)*Data!K1303^2</f>
        <v>4.7455960112766777E-4</v>
      </c>
      <c r="M1303" s="8">
        <f t="shared" si="145"/>
        <v>0.34444143229570529</v>
      </c>
      <c r="N1303" s="8">
        <f>Data!I1303*$I$3023/I1303</f>
        <v>-7.9673950734572858E-3</v>
      </c>
      <c r="O1303" s="8">
        <f>Data!J1303*$K$3023/K1303</f>
        <v>1.2834080193703606E-3</v>
      </c>
      <c r="P1303" s="8">
        <f t="shared" si="146"/>
        <v>-6.6839870540869248E-3</v>
      </c>
    </row>
    <row r="1304" spans="1:16" x14ac:dyDescent="0.2">
      <c r="A1304" s="3">
        <v>37005</v>
      </c>
      <c r="B1304" s="22">
        <f>'Parameters and Results'!$B$10*'Volatility and Adjustment a)'!B1303 + (1-'Parameters and Results'!$B$10)*Data!F1304^2</f>
        <v>2.0912408033337915E-4</v>
      </c>
      <c r="C1304" s="8">
        <f t="shared" si="140"/>
        <v>0.22865043206463614</v>
      </c>
      <c r="D1304" s="22">
        <f>'Parameters and Results'!$B$10*'Volatility and Adjustment a)'!D1303 + (1-'Parameters and Results'!$B$10)*Data!G1304^2</f>
        <v>3.6139769749117361E-4</v>
      </c>
      <c r="E1304" s="8">
        <f t="shared" si="141"/>
        <v>0.30058180978361515</v>
      </c>
      <c r="F1304" s="22">
        <f>'Parameters and Results'!$B$10*'Volatility and Adjustment a)'!F1303 + (1-'Parameters and Results'!$B$10)*Data!H1304^2</f>
        <v>2.7662878889571408E-5</v>
      </c>
      <c r="G1304" s="8">
        <f t="shared" si="142"/>
        <v>8.3160806407783547E-2</v>
      </c>
      <c r="H1304" s="22">
        <f>'Parameters and Results'!$B$10*H1303 + (1-'Parameters and Results'!$B$10)*Data!I1304^2</f>
        <v>4.3787584361709302E-4</v>
      </c>
      <c r="I1304" s="8">
        <f t="shared" si="143"/>
        <v>0.33086093892188795</v>
      </c>
      <c r="J1304" s="22">
        <f>'Parameters and Results'!$B$10*J1303 + (1-'Parameters and Results'!$B$10)*Data!J1304^2</f>
        <v>2.4896591000614272E-6</v>
      </c>
      <c r="K1304" s="8">
        <f t="shared" si="144"/>
        <v>2.4948241922335062E-2</v>
      </c>
      <c r="L1304" s="22">
        <f>'Parameters and Results'!$B$10*L1303 + (1-'Parameters and Results'!$B$10)*Data!K1304^2</f>
        <v>4.5333166004438732E-4</v>
      </c>
      <c r="M1304" s="8">
        <f t="shared" si="145"/>
        <v>0.33664954331039398</v>
      </c>
      <c r="N1304" s="8">
        <f>Data!I1304*$I$3023/I1304</f>
        <v>-9.7236967007915832E-3</v>
      </c>
      <c r="O1304" s="8">
        <f>Data!J1304*$K$3023/K1304</f>
        <v>3.119131710952122E-4</v>
      </c>
      <c r="P1304" s="8">
        <f t="shared" si="146"/>
        <v>-9.4117835296963718E-3</v>
      </c>
    </row>
    <row r="1305" spans="1:16" x14ac:dyDescent="0.2">
      <c r="A1305" s="3">
        <v>37006</v>
      </c>
      <c r="B1305" s="22">
        <f>'Parameters and Results'!$B$10*'Volatility and Adjustment a)'!B1304 + (1-'Parameters and Results'!$B$10)*Data!F1305^2</f>
        <v>1.9686547301319267E-4</v>
      </c>
      <c r="C1305" s="8">
        <f t="shared" si="140"/>
        <v>0.22184762395233842</v>
      </c>
      <c r="D1305" s="22">
        <f>'Parameters and Results'!$B$10*'Volatility and Adjustment a)'!D1304 + (1-'Parameters and Results'!$B$10)*Data!G1305^2</f>
        <v>3.5472096500106136E-4</v>
      </c>
      <c r="E1305" s="8">
        <f t="shared" si="141"/>
        <v>0.29779227869484015</v>
      </c>
      <c r="F1305" s="22">
        <f>'Parameters and Results'!$B$10*'Volatility and Adjustment a)'!F1304 + (1-'Parameters and Results'!$B$10)*Data!H1305^2</f>
        <v>2.6300186140877847E-5</v>
      </c>
      <c r="G1305" s="8">
        <f t="shared" si="142"/>
        <v>8.1086660649082487E-2</v>
      </c>
      <c r="H1305" s="22">
        <f>'Parameters and Results'!$B$10*H1304 + (1-'Parameters and Results'!$B$10)*Data!I1305^2</f>
        <v>4.1423304634333804E-4</v>
      </c>
      <c r="I1305" s="8">
        <f t="shared" si="143"/>
        <v>0.32180469478526025</v>
      </c>
      <c r="J1305" s="22">
        <f>'Parameters and Results'!$B$10*J1304 + (1-'Parameters and Results'!$B$10)*Data!J1305^2</f>
        <v>2.3670167526790068E-6</v>
      </c>
      <c r="K1305" s="8">
        <f t="shared" si="144"/>
        <v>2.4325998194724748E-2</v>
      </c>
      <c r="L1305" s="22">
        <f>'Parameters and Results'!$B$10*L1304 + (1-'Parameters and Results'!$B$10)*Data!K1305^2</f>
        <v>4.2825792188781237E-4</v>
      </c>
      <c r="M1305" s="8">
        <f t="shared" si="145"/>
        <v>0.32720709110890778</v>
      </c>
      <c r="N1305" s="8">
        <f>Data!I1305*$I$3023/I1305</f>
        <v>5.8886387795248022E-3</v>
      </c>
      <c r="O1305" s="8">
        <f>Data!J1305*$K$3023/K1305</f>
        <v>-8.5245169748249976E-4</v>
      </c>
      <c r="P1305" s="8">
        <f t="shared" si="146"/>
        <v>5.0361870820423028E-3</v>
      </c>
    </row>
    <row r="1306" spans="1:16" x14ac:dyDescent="0.2">
      <c r="A1306" s="3">
        <v>37007</v>
      </c>
      <c r="B1306" s="22">
        <f>'Parameters and Results'!$B$10*'Volatility and Adjustment a)'!B1305 + (1-'Parameters and Results'!$B$10)*Data!F1306^2</f>
        <v>1.8797416577579127E-4</v>
      </c>
      <c r="C1306" s="8">
        <f t="shared" si="140"/>
        <v>0.21677993782623847</v>
      </c>
      <c r="D1306" s="22">
        <f>'Parameters and Results'!$B$10*'Volatility and Adjustment a)'!D1305 + (1-'Parameters and Results'!$B$10)*Data!G1306^2</f>
        <v>3.347545695732122E-4</v>
      </c>
      <c r="E1306" s="8">
        <f t="shared" si="141"/>
        <v>0.28928989334801009</v>
      </c>
      <c r="F1306" s="22">
        <f>'Parameters and Results'!$B$10*'Volatility and Adjustment a)'!F1305 + (1-'Parameters and Results'!$B$10)*Data!H1306^2</f>
        <v>2.4826812605014865E-5</v>
      </c>
      <c r="G1306" s="8">
        <f t="shared" si="142"/>
        <v>7.8782632294521079E-2</v>
      </c>
      <c r="H1306" s="22">
        <f>'Parameters and Results'!$B$10*H1305 + (1-'Parameters and Results'!$B$10)*Data!I1306^2</f>
        <v>3.9385243521688779E-4</v>
      </c>
      <c r="I1306" s="8">
        <f t="shared" si="143"/>
        <v>0.31378831846361321</v>
      </c>
      <c r="J1306" s="22">
        <f>'Parameters and Results'!$B$10*J1305 + (1-'Parameters and Results'!$B$10)*Data!J1306^2</f>
        <v>2.2344131344513383E-6</v>
      </c>
      <c r="K1306" s="8">
        <f t="shared" si="144"/>
        <v>2.3634789688356327E-2</v>
      </c>
      <c r="L1306" s="22">
        <f>'Parameters and Results'!$B$10*L1305 + (1-'Parameters and Results'!$B$10)*Data!K1306^2</f>
        <v>4.0745573517354398E-4</v>
      </c>
      <c r="M1306" s="8">
        <f t="shared" si="145"/>
        <v>0.31916129745535565</v>
      </c>
      <c r="N1306" s="8">
        <f>Data!I1306*$I$3023/I1306</f>
        <v>7.8764496526217195E-3</v>
      </c>
      <c r="O1306" s="8">
        <f>Data!J1306*$K$3023/K1306</f>
        <v>5.2071005511274138E-4</v>
      </c>
      <c r="P1306" s="8">
        <f t="shared" si="146"/>
        <v>8.3971597077344608E-3</v>
      </c>
    </row>
    <row r="1307" spans="1:16" x14ac:dyDescent="0.2">
      <c r="A1307" s="3">
        <v>37008</v>
      </c>
      <c r="B1307" s="22">
        <f>'Parameters and Results'!$B$10*'Volatility and Adjustment a)'!B1306 + (1-'Parameters and Results'!$B$10)*Data!F1307^2</f>
        <v>1.8855926661076093E-4</v>
      </c>
      <c r="C1307" s="8">
        <f t="shared" si="140"/>
        <v>0.21711705748901958</v>
      </c>
      <c r="D1307" s="22">
        <f>'Parameters and Results'!$B$10*'Volatility and Adjustment a)'!D1306 + (1-'Parameters and Results'!$B$10)*Data!G1307^2</f>
        <v>3.279869431894784E-4</v>
      </c>
      <c r="E1307" s="8">
        <f t="shared" si="141"/>
        <v>0.2863507216637835</v>
      </c>
      <c r="F1307" s="22">
        <f>'Parameters and Results'!$B$10*'Volatility and Adjustment a)'!F1306 + (1-'Parameters and Results'!$B$10)*Data!H1307^2</f>
        <v>2.3411587547324968E-5</v>
      </c>
      <c r="G1307" s="8">
        <f t="shared" si="142"/>
        <v>7.6504227901673785E-2</v>
      </c>
      <c r="H1307" s="22">
        <f>'Parameters and Results'!$B$10*H1306 + (1-'Parameters and Results'!$B$10)*Data!I1307^2</f>
        <v>3.9506600874480898E-4</v>
      </c>
      <c r="I1307" s="8">
        <f t="shared" si="143"/>
        <v>0.31427138302142982</v>
      </c>
      <c r="J1307" s="22">
        <f>'Parameters and Results'!$B$10*J1306 + (1-'Parameters and Results'!$B$10)*Data!J1307^2</f>
        <v>2.1070428792592477E-6</v>
      </c>
      <c r="K1307" s="8">
        <f t="shared" si="144"/>
        <v>2.295126837050214E-2</v>
      </c>
      <c r="L1307" s="22">
        <f>'Parameters and Results'!$B$10*L1306 + (1-'Parameters and Results'!$B$10)*Data!K1307^2</f>
        <v>4.0867546151848619E-4</v>
      </c>
      <c r="M1307" s="8">
        <f t="shared" si="145"/>
        <v>0.31963864813195159</v>
      </c>
      <c r="N1307" s="8">
        <f>Data!I1307*$I$3023/I1307</f>
        <v>1.8533694319719317E-2</v>
      </c>
      <c r="O1307" s="8">
        <f>Data!J1307*$K$3023/K1307</f>
        <v>4.5210149902004219E-4</v>
      </c>
      <c r="P1307" s="8">
        <f t="shared" si="146"/>
        <v>1.8985795818739361E-2</v>
      </c>
    </row>
    <row r="1308" spans="1:16" x14ac:dyDescent="0.2">
      <c r="A1308" s="3">
        <v>37011</v>
      </c>
      <c r="B1308" s="22">
        <f>'Parameters and Results'!$B$10*'Volatility and Adjustment a)'!B1307 + (1-'Parameters and Results'!$B$10)*Data!F1308^2</f>
        <v>1.7765163627060071E-4</v>
      </c>
      <c r="C1308" s="8">
        <f t="shared" si="140"/>
        <v>0.2107437046928097</v>
      </c>
      <c r="D1308" s="22">
        <f>'Parameters and Results'!$B$10*'Volatility and Adjustment a)'!D1307 + (1-'Parameters and Results'!$B$10)*Data!G1308^2</f>
        <v>3.0880163804504891E-4</v>
      </c>
      <c r="E1308" s="8">
        <f t="shared" si="141"/>
        <v>0.27784961671966046</v>
      </c>
      <c r="F1308" s="22">
        <f>'Parameters and Results'!$B$10*'Volatility and Adjustment a)'!F1307 + (1-'Parameters and Results'!$B$10)*Data!H1308^2</f>
        <v>2.2922677469791924E-5</v>
      </c>
      <c r="G1308" s="8">
        <f t="shared" si="142"/>
        <v>7.5701184716277597E-2</v>
      </c>
      <c r="H1308" s="22">
        <f>'Parameters and Results'!$B$10*H1307 + (1-'Parameters and Results'!$B$10)*Data!I1308^2</f>
        <v>3.71393723990382E-4</v>
      </c>
      <c r="I1308" s="8">
        <f t="shared" si="143"/>
        <v>0.30471040513509789</v>
      </c>
      <c r="J1308" s="22">
        <f>'Parameters and Results'!$B$10*J1307 + (1-'Parameters and Results'!$B$10)*Data!J1308^2</f>
        <v>2.0630409722812738E-6</v>
      </c>
      <c r="K1308" s="8">
        <f t="shared" si="144"/>
        <v>2.2710355414883282E-2</v>
      </c>
      <c r="L1308" s="22">
        <f>'Parameters and Results'!$B$10*L1307 + (1-'Parameters and Results'!$B$10)*Data!K1308^2</f>
        <v>3.8437122102765592E-4</v>
      </c>
      <c r="M1308" s="8">
        <f t="shared" si="145"/>
        <v>0.30998839535846173</v>
      </c>
      <c r="N1308" s="8">
        <f>Data!I1308*$I$3023/I1308</f>
        <v>6.8253682838033468E-4</v>
      </c>
      <c r="O1308" s="8">
        <f>Data!J1308*$K$3023/K1308</f>
        <v>1.6031591096830303E-3</v>
      </c>
      <c r="P1308" s="8">
        <f t="shared" si="146"/>
        <v>2.2856959380633647E-3</v>
      </c>
    </row>
    <row r="1309" spans="1:16" x14ac:dyDescent="0.2">
      <c r="A1309" s="3">
        <v>37012</v>
      </c>
      <c r="B1309" s="22">
        <f>'Parameters and Results'!$B$10*'Volatility and Adjustment a)'!B1308 + (1-'Parameters and Results'!$B$10)*Data!F1309^2</f>
        <v>1.6955933761961822E-4</v>
      </c>
      <c r="C1309" s="8">
        <f t="shared" si="140"/>
        <v>0.20588791709302554</v>
      </c>
      <c r="D1309" s="22">
        <f>'Parameters and Results'!$B$10*'Volatility and Adjustment a)'!D1308 + (1-'Parameters and Results'!$B$10)*Data!G1309^2</f>
        <v>3.0120587779050692E-4</v>
      </c>
      <c r="E1309" s="8">
        <f t="shared" si="141"/>
        <v>0.27441113214960272</v>
      </c>
      <c r="F1309" s="22">
        <f>'Parameters and Results'!$B$10*'Volatility and Adjustment a)'!F1308 + (1-'Parameters and Results'!$B$10)*Data!H1309^2</f>
        <v>2.188541397052175E-5</v>
      </c>
      <c r="G1309" s="8">
        <f t="shared" si="142"/>
        <v>7.3968598017202125E-2</v>
      </c>
      <c r="H1309" s="22">
        <f>'Parameters and Results'!$B$10*H1308 + (1-'Parameters and Results'!$B$10)*Data!I1309^2</f>
        <v>3.4925725154244617E-4</v>
      </c>
      <c r="I1309" s="8">
        <f t="shared" si="143"/>
        <v>0.29548995395040345</v>
      </c>
      <c r="J1309" s="22">
        <f>'Parameters and Results'!$B$10*J1308 + (1-'Parameters and Results'!$B$10)*Data!J1309^2</f>
        <v>1.969687257346958E-6</v>
      </c>
      <c r="K1309" s="8">
        <f t="shared" si="144"/>
        <v>2.219057940516064E-2</v>
      </c>
      <c r="L1309" s="22">
        <f>'Parameters and Results'!$B$10*L1308 + (1-'Parameters and Results'!$B$10)*Data!K1309^2</f>
        <v>3.6135269746298153E-4</v>
      </c>
      <c r="M1309" s="8">
        <f t="shared" si="145"/>
        <v>0.30056309548203913</v>
      </c>
      <c r="N1309" s="8">
        <f>Data!I1309*$I$3023/I1309</f>
        <v>1.5170107502234691E-3</v>
      </c>
      <c r="O1309" s="8">
        <f>Data!J1309*$K$3023/K1309</f>
        <v>-9.9690980142740169E-4</v>
      </c>
      <c r="P1309" s="8">
        <f t="shared" si="146"/>
        <v>5.2010094879606744E-4</v>
      </c>
    </row>
    <row r="1310" spans="1:16" x14ac:dyDescent="0.2">
      <c r="A1310" s="3">
        <v>37013</v>
      </c>
      <c r="B1310" s="22">
        <f>'Parameters and Results'!$B$10*'Volatility and Adjustment a)'!B1309 + (1-'Parameters and Results'!$B$10)*Data!F1310^2</f>
        <v>1.6035681334503518E-4</v>
      </c>
      <c r="C1310" s="8">
        <f t="shared" si="140"/>
        <v>0.2002228841472892</v>
      </c>
      <c r="D1310" s="22">
        <f>'Parameters and Results'!$B$10*'Volatility and Adjustment a)'!D1309 + (1-'Parameters and Results'!$B$10)*Data!G1310^2</f>
        <v>2.8317016154194834E-4</v>
      </c>
      <c r="E1310" s="8">
        <f t="shared" si="141"/>
        <v>0.2660686760697078</v>
      </c>
      <c r="F1310" s="22">
        <f>'Parameters and Results'!$B$10*'Volatility and Adjustment a)'!F1309 + (1-'Parameters and Results'!$B$10)*Data!H1310^2</f>
        <v>2.0579581046504518E-5</v>
      </c>
      <c r="G1310" s="8">
        <f t="shared" si="142"/>
        <v>7.1727925256667852E-2</v>
      </c>
      <c r="H1310" s="22">
        <f>'Parameters and Results'!$B$10*H1309 + (1-'Parameters and Results'!$B$10)*Data!I1310^2</f>
        <v>3.2887770872360654E-4</v>
      </c>
      <c r="I1310" s="8">
        <f t="shared" si="143"/>
        <v>0.2867393017723619</v>
      </c>
      <c r="J1310" s="22">
        <f>'Parameters and Results'!$B$10*J1309 + (1-'Parameters and Results'!$B$10)*Data!J1310^2</f>
        <v>1.8521622941854075E-6</v>
      </c>
      <c r="K1310" s="8">
        <f t="shared" si="144"/>
        <v>2.1518377577000359E-2</v>
      </c>
      <c r="L1310" s="22">
        <f>'Parameters and Results'!$B$10*L1309 + (1-'Parameters and Results'!$B$10)*Data!K1310^2</f>
        <v>3.4028696562901514E-4</v>
      </c>
      <c r="M1310" s="8">
        <f t="shared" si="145"/>
        <v>0.2916706042906172</v>
      </c>
      <c r="N1310" s="8">
        <f>Data!I1310*$I$3023/I1310</f>
        <v>-3.0926671763552007E-3</v>
      </c>
      <c r="O1310" s="8">
        <f>Data!J1310*$K$3023/K1310</f>
        <v>-1.5097846491781658E-4</v>
      </c>
      <c r="P1310" s="8">
        <f t="shared" si="146"/>
        <v>-3.2436456412730172E-3</v>
      </c>
    </row>
    <row r="1311" spans="1:16" x14ac:dyDescent="0.2">
      <c r="A1311" s="3">
        <v>37014</v>
      </c>
      <c r="B1311" s="22">
        <f>'Parameters and Results'!$B$10*'Volatility and Adjustment a)'!B1310 + (1-'Parameters and Results'!$B$10)*Data!F1311^2</f>
        <v>1.8449384955346234E-4</v>
      </c>
      <c r="C1311" s="8">
        <f t="shared" si="140"/>
        <v>0.21476373620414968</v>
      </c>
      <c r="D1311" s="22">
        <f>'Parameters and Results'!$B$10*'Volatility and Adjustment a)'!D1310 + (1-'Parameters and Results'!$B$10)*Data!G1311^2</f>
        <v>2.7965174719817568E-4</v>
      </c>
      <c r="E1311" s="8">
        <f t="shared" si="141"/>
        <v>0.26441054593102736</v>
      </c>
      <c r="F1311" s="22">
        <f>'Parameters and Results'!$B$10*'Volatility and Adjustment a)'!F1310 + (1-'Parameters and Results'!$B$10)*Data!H1311^2</f>
        <v>1.9499296978438786E-5</v>
      </c>
      <c r="G1311" s="8">
        <f t="shared" si="142"/>
        <v>6.9819941597008633E-2</v>
      </c>
      <c r="H1311" s="22">
        <f>'Parameters and Results'!$B$10*H1310 + (1-'Parameters and Results'!$B$10)*Data!I1311^2</f>
        <v>3.5907254830329284E-4</v>
      </c>
      <c r="I1311" s="8">
        <f t="shared" si="143"/>
        <v>0.29961331258110546</v>
      </c>
      <c r="J1311" s="22">
        <f>'Parameters and Results'!$B$10*J1310 + (1-'Parameters and Results'!$B$10)*Data!J1311^2</f>
        <v>1.7549367280594919E-6</v>
      </c>
      <c r="K1311" s="8">
        <f t="shared" si="144"/>
        <v>2.0945982479102596E-2</v>
      </c>
      <c r="L1311" s="22">
        <f>'Parameters and Results'!$B$10*L1310 + (1-'Parameters and Results'!$B$10)*Data!K1311^2</f>
        <v>3.6814477999458985E-4</v>
      </c>
      <c r="M1311" s="8">
        <f t="shared" si="145"/>
        <v>0.303374677583096</v>
      </c>
      <c r="N1311" s="8">
        <f>Data!I1311*$I$3023/I1311</f>
        <v>-2.7558691643407178E-2</v>
      </c>
      <c r="O1311" s="8">
        <f>Data!J1311*$K$3023/K1311</f>
        <v>7.139278458136169E-4</v>
      </c>
      <c r="P1311" s="8">
        <f t="shared" si="146"/>
        <v>-2.6844763797593561E-2</v>
      </c>
    </row>
    <row r="1312" spans="1:16" x14ac:dyDescent="0.2">
      <c r="A1312" s="3">
        <v>37015</v>
      </c>
      <c r="B1312" s="22">
        <f>'Parameters and Results'!$B$10*'Volatility and Adjustment a)'!B1311 + (1-'Parameters and Results'!$B$10)*Data!F1312^2</f>
        <v>1.9278185305449808E-4</v>
      </c>
      <c r="C1312" s="8">
        <f t="shared" si="140"/>
        <v>0.21953465162389404</v>
      </c>
      <c r="D1312" s="22">
        <f>'Parameters and Results'!$B$10*'Volatility and Adjustment a)'!D1311 + (1-'Parameters and Results'!$B$10)*Data!G1312^2</f>
        <v>2.7520584815477389E-4</v>
      </c>
      <c r="E1312" s="8">
        <f t="shared" si="141"/>
        <v>0.26230032794240549</v>
      </c>
      <c r="F1312" s="22">
        <f>'Parameters and Results'!$B$10*'Volatility and Adjustment a)'!F1311 + (1-'Parameters and Results'!$B$10)*Data!H1312^2</f>
        <v>1.8796054805181234E-5</v>
      </c>
      <c r="G1312" s="8">
        <f t="shared" si="142"/>
        <v>6.8549352303981029E-2</v>
      </c>
      <c r="H1312" s="22">
        <f>'Parameters and Results'!$B$10*H1311 + (1-'Parameters and Results'!$B$10)*Data!I1312^2</f>
        <v>3.7054669557351228E-4</v>
      </c>
      <c r="I1312" s="8">
        <f t="shared" si="143"/>
        <v>0.30436273407462033</v>
      </c>
      <c r="J1312" s="22">
        <f>'Parameters and Results'!$B$10*J1311 + (1-'Parameters and Results'!$B$10)*Data!J1312^2</f>
        <v>1.6916449324663124E-6</v>
      </c>
      <c r="K1312" s="8">
        <f t="shared" si="144"/>
        <v>2.0564805691194316E-2</v>
      </c>
      <c r="L1312" s="22">
        <f>'Parameters and Results'!$B$10*L1311 + (1-'Parameters and Results'!$B$10)*Data!K1312^2</f>
        <v>3.7676124424754751E-4</v>
      </c>
      <c r="M1312" s="8">
        <f t="shared" si="145"/>
        <v>0.3069044005254517</v>
      </c>
      <c r="N1312" s="8">
        <f>Data!I1312*$I$3023/I1312</f>
        <v>2.2061598507299551E-2</v>
      </c>
      <c r="O1312" s="8">
        <f>Data!J1312*$K$3023/K1312</f>
        <v>-1.2638784914919584E-3</v>
      </c>
      <c r="P1312" s="8">
        <f t="shared" si="146"/>
        <v>2.0797720015807594E-2</v>
      </c>
    </row>
    <row r="1313" spans="1:16" x14ac:dyDescent="0.2">
      <c r="A1313" s="3">
        <v>37019</v>
      </c>
      <c r="B1313" s="22">
        <f>'Parameters and Results'!$B$10*'Volatility and Adjustment a)'!B1312 + (1-'Parameters and Results'!$B$10)*Data!F1313^2</f>
        <v>1.81665024927785E-4</v>
      </c>
      <c r="C1313" s="8">
        <f t="shared" si="140"/>
        <v>0.21311090125084228</v>
      </c>
      <c r="D1313" s="22">
        <f>'Parameters and Results'!$B$10*'Volatility and Adjustment a)'!D1312 + (1-'Parameters and Results'!$B$10)*Data!G1313^2</f>
        <v>2.5979280236584614E-4</v>
      </c>
      <c r="E1313" s="8">
        <f t="shared" si="141"/>
        <v>0.25484936843449607</v>
      </c>
      <c r="F1313" s="22">
        <f>'Parameters and Results'!$B$10*'Volatility and Adjustment a)'!F1312 + (1-'Parameters and Results'!$B$10)*Data!H1313^2</f>
        <v>1.8312965735643741E-5</v>
      </c>
      <c r="G1313" s="8">
        <f t="shared" si="142"/>
        <v>6.7662703418581605E-2</v>
      </c>
      <c r="H1313" s="22">
        <f>'Parameters and Results'!$B$10*H1312 + (1-'Parameters and Results'!$B$10)*Data!I1313^2</f>
        <v>3.4831432831775863E-4</v>
      </c>
      <c r="I1313" s="8">
        <f t="shared" si="143"/>
        <v>0.29509080310887298</v>
      </c>
      <c r="J1313" s="22">
        <f>'Parameters and Results'!$B$10*J1312 + (1-'Parameters and Results'!$B$10)*Data!J1313^2</f>
        <v>1.6481669162079377E-6</v>
      </c>
      <c r="K1313" s="8">
        <f t="shared" si="144"/>
        <v>2.0298811025574487E-2</v>
      </c>
      <c r="L1313" s="22">
        <f>'Parameters and Results'!$B$10*L1312 + (1-'Parameters and Results'!$B$10)*Data!K1313^2</f>
        <v>3.5422406641365158E-4</v>
      </c>
      <c r="M1313" s="8">
        <f t="shared" si="145"/>
        <v>0.29758362959580437</v>
      </c>
      <c r="N1313" s="8">
        <f>Data!I1313*$I$3023/I1313</f>
        <v>8.2542635585531441E-5</v>
      </c>
      <c r="O1313" s="8">
        <f>Data!J1313*$K$3023/K1313</f>
        <v>1.504884969329689E-3</v>
      </c>
      <c r="P1313" s="8">
        <f t="shared" si="146"/>
        <v>1.5874276049152203E-3</v>
      </c>
    </row>
    <row r="1314" spans="1:16" x14ac:dyDescent="0.2">
      <c r="A1314" s="3">
        <v>37020</v>
      </c>
      <c r="B1314" s="22">
        <f>'Parameters and Results'!$B$10*'Volatility and Adjustment a)'!B1313 + (1-'Parameters and Results'!$B$10)*Data!F1314^2</f>
        <v>1.7085728696600641E-4</v>
      </c>
      <c r="C1314" s="8">
        <f t="shared" si="140"/>
        <v>0.20667443417486742</v>
      </c>
      <c r="D1314" s="22">
        <f>'Parameters and Results'!$B$10*'Volatility and Adjustment a)'!D1313 + (1-'Parameters and Results'!$B$10)*Data!G1314^2</f>
        <v>2.4541909496362667E-4</v>
      </c>
      <c r="E1314" s="8">
        <f t="shared" si="141"/>
        <v>0.24769895789225008</v>
      </c>
      <c r="F1314" s="22">
        <f>'Parameters and Results'!$B$10*'Volatility and Adjustment a)'!F1313 + (1-'Parameters and Results'!$B$10)*Data!H1314^2</f>
        <v>2.0528596909873462E-5</v>
      </c>
      <c r="G1314" s="8">
        <f t="shared" si="142"/>
        <v>7.1639020285514554E-2</v>
      </c>
      <c r="H1314" s="22">
        <f>'Parameters and Results'!$B$10*H1313 + (1-'Parameters and Results'!$B$10)*Data!I1314^2</f>
        <v>3.2752391400116628E-4</v>
      </c>
      <c r="I1314" s="8">
        <f t="shared" si="143"/>
        <v>0.28614852524570444</v>
      </c>
      <c r="J1314" s="22">
        <f>'Parameters and Results'!$B$10*J1313 + (1-'Parameters and Results'!$B$10)*Data!J1314^2</f>
        <v>1.8475737218886127E-6</v>
      </c>
      <c r="K1314" s="8">
        <f t="shared" si="144"/>
        <v>2.1491706085654372E-2</v>
      </c>
      <c r="L1314" s="22">
        <f>'Parameters and Results'!$B$10*L1313 + (1-'Parameters and Results'!$B$10)*Data!K1314^2</f>
        <v>3.3301764856166852E-4</v>
      </c>
      <c r="M1314" s="8">
        <f t="shared" si="145"/>
        <v>0.28853840669903397</v>
      </c>
      <c r="N1314" s="8">
        <f>Data!I1314*$I$3023/I1314</f>
        <v>-1.3448188963287029E-3</v>
      </c>
      <c r="O1314" s="8">
        <f>Data!J1314*$K$3023/K1314</f>
        <v>3.2228190238262656E-3</v>
      </c>
      <c r="P1314" s="8">
        <f t="shared" si="146"/>
        <v>1.8780001274975627E-3</v>
      </c>
    </row>
    <row r="1315" spans="1:16" x14ac:dyDescent="0.2">
      <c r="A1315" s="3">
        <v>37021</v>
      </c>
      <c r="B1315" s="22">
        <f>'Parameters and Results'!$B$10*'Volatility and Adjustment a)'!B1314 + (1-'Parameters and Results'!$B$10)*Data!F1315^2</f>
        <v>1.6904174447625455E-4</v>
      </c>
      <c r="C1315" s="8">
        <f t="shared" si="140"/>
        <v>0.2055734324251644</v>
      </c>
      <c r="D1315" s="22">
        <f>'Parameters and Results'!$B$10*'Volatility and Adjustment a)'!D1314 + (1-'Parameters and Results'!$B$10)*Data!G1315^2</f>
        <v>2.3069888349916651E-4</v>
      </c>
      <c r="E1315" s="8">
        <f t="shared" si="141"/>
        <v>0.24015561803712115</v>
      </c>
      <c r="F1315" s="22">
        <f>'Parameters and Results'!$B$10*'Volatility and Adjustment a)'!F1314 + (1-'Parameters and Results'!$B$10)*Data!H1315^2</f>
        <v>1.9454345848784734E-5</v>
      </c>
      <c r="G1315" s="8">
        <f t="shared" si="142"/>
        <v>6.9739418281171403E-2</v>
      </c>
      <c r="H1315" s="22">
        <f>'Parameters and Results'!$B$10*H1314 + (1-'Parameters and Results'!$B$10)*Data!I1315^2</f>
        <v>3.1413984979728696E-4</v>
      </c>
      <c r="I1315" s="8">
        <f t="shared" si="143"/>
        <v>0.28024090074313163</v>
      </c>
      <c r="J1315" s="22">
        <f>'Parameters and Results'!$B$10*J1314 + (1-'Parameters and Results'!$B$10)*Data!J1315^2</f>
        <v>1.7508911263906273E-6</v>
      </c>
      <c r="K1315" s="8">
        <f t="shared" si="144"/>
        <v>2.0921825484351425E-2</v>
      </c>
      <c r="L1315" s="22">
        <f>'Parameters and Results'!$B$10*L1314 + (1-'Parameters and Results'!$B$10)*Data!K1315^2</f>
        <v>3.1991418612801982E-4</v>
      </c>
      <c r="M1315" s="8">
        <f t="shared" si="145"/>
        <v>0.2828047851999767</v>
      </c>
      <c r="N1315" s="8">
        <f>Data!I1315*$I$3023/I1315</f>
        <v>1.0439049368637494E-2</v>
      </c>
      <c r="O1315" s="8">
        <f>Data!J1315*$K$3023/K1315</f>
        <v>7.2159889137945804E-4</v>
      </c>
      <c r="P1315" s="8">
        <f t="shared" si="146"/>
        <v>1.1160648260016953E-2</v>
      </c>
    </row>
    <row r="1316" spans="1:16" x14ac:dyDescent="0.2">
      <c r="A1316" s="3">
        <v>37022</v>
      </c>
      <c r="B1316" s="22">
        <f>'Parameters and Results'!$B$10*'Volatility and Adjustment a)'!B1315 + (1-'Parameters and Results'!$B$10)*Data!F1316^2</f>
        <v>1.6660350310140657E-4</v>
      </c>
      <c r="C1316" s="8">
        <f t="shared" si="140"/>
        <v>0.20408546194021671</v>
      </c>
      <c r="D1316" s="22">
        <f>'Parameters and Results'!$B$10*'Volatility and Adjustment a)'!D1315 + (1-'Parameters and Results'!$B$10)*Data!G1316^2</f>
        <v>2.2032752341889718E-4</v>
      </c>
      <c r="E1316" s="8">
        <f t="shared" si="141"/>
        <v>0.2346952936356507</v>
      </c>
      <c r="F1316" s="22">
        <f>'Parameters and Results'!$B$10*'Volatility and Adjustment a)'!F1315 + (1-'Parameters and Results'!$B$10)*Data!H1316^2</f>
        <v>1.8311250384990778E-5</v>
      </c>
      <c r="G1316" s="8">
        <f t="shared" si="142"/>
        <v>6.7659534407559258E-2</v>
      </c>
      <c r="H1316" s="22">
        <f>'Parameters and Results'!$B$10*H1315 + (1-'Parameters and Results'!$B$10)*Data!I1316^2</f>
        <v>3.0708855503496483E-4</v>
      </c>
      <c r="I1316" s="8">
        <f t="shared" si="143"/>
        <v>0.27707785685388359</v>
      </c>
      <c r="J1316" s="22">
        <f>'Parameters and Results'!$B$10*J1315 + (1-'Parameters and Results'!$B$10)*Data!J1316^2</f>
        <v>1.648012534649171E-6</v>
      </c>
      <c r="K1316" s="8">
        <f t="shared" si="144"/>
        <v>2.0297860322267783E-2</v>
      </c>
      <c r="L1316" s="22">
        <f>'Parameters and Results'!$B$10*L1315 + (1-'Parameters and Results'!$B$10)*Data!K1316^2</f>
        <v>3.1219824863889172E-4</v>
      </c>
      <c r="M1316" s="8">
        <f t="shared" si="145"/>
        <v>0.27937351728416016</v>
      </c>
      <c r="N1316" s="8">
        <f>Data!I1316*$I$3023/I1316</f>
        <v>-1.4485567812052709E-2</v>
      </c>
      <c r="O1316" s="8">
        <f>Data!J1316*$K$3023/K1316</f>
        <v>2.9137311299714841E-4</v>
      </c>
      <c r="P1316" s="8">
        <f t="shared" si="146"/>
        <v>-1.419419469905556E-2</v>
      </c>
    </row>
    <row r="1317" spans="1:16" x14ac:dyDescent="0.2">
      <c r="A1317" s="3">
        <v>37025</v>
      </c>
      <c r="B1317" s="22">
        <f>'Parameters and Results'!$B$10*'Volatility and Adjustment a)'!B1316 + (1-'Parameters and Results'!$B$10)*Data!F1317^2</f>
        <v>2.3269893973739048E-4</v>
      </c>
      <c r="C1317" s="8">
        <f t="shared" si="140"/>
        <v>0.24119439241895244</v>
      </c>
      <c r="D1317" s="22">
        <f>'Parameters and Results'!$B$10*'Volatility and Adjustment a)'!D1316 + (1-'Parameters and Results'!$B$10)*Data!G1317^2</f>
        <v>2.0751523362615048E-4</v>
      </c>
      <c r="E1317" s="8">
        <f t="shared" si="141"/>
        <v>0.22776919986367258</v>
      </c>
      <c r="F1317" s="22">
        <f>'Parameters and Results'!$B$10*'Volatility and Adjustment a)'!F1316 + (1-'Parameters and Results'!$B$10)*Data!H1317^2</f>
        <v>1.72128739092315E-5</v>
      </c>
      <c r="G1317" s="8">
        <f t="shared" si="142"/>
        <v>6.5598921312075509E-2</v>
      </c>
      <c r="H1317" s="22">
        <f>'Parameters and Results'!$B$10*H1316 + (1-'Parameters and Results'!$B$10)*Data!I1317^2</f>
        <v>3.4177842837185794E-4</v>
      </c>
      <c r="I1317" s="8">
        <f t="shared" si="143"/>
        <v>0.29230909512528769</v>
      </c>
      <c r="J1317" s="22">
        <f>'Parameters and Results'!$B$10*J1316 + (1-'Parameters and Results'!$B$10)*Data!J1317^2</f>
        <v>1.5491586518308359E-6</v>
      </c>
      <c r="K1317" s="8">
        <f t="shared" si="144"/>
        <v>1.9679676393622659E-2</v>
      </c>
      <c r="L1317" s="22">
        <f>'Parameters and Results'!$B$10*L1316 + (1-'Parameters and Results'!$B$10)*Data!K1317^2</f>
        <v>3.4650601153299727E-4</v>
      </c>
      <c r="M1317" s="8">
        <f t="shared" si="145"/>
        <v>0.29432380617824533</v>
      </c>
      <c r="N1317" s="8">
        <f>Data!I1317*$I$3023/I1317</f>
        <v>-2.9135119908823334E-2</v>
      </c>
      <c r="O1317" s="8">
        <f>Data!J1317*$K$3023/K1317</f>
        <v>3.3403533052501802E-5</v>
      </c>
      <c r="P1317" s="8">
        <f t="shared" si="146"/>
        <v>-2.9101716375770831E-2</v>
      </c>
    </row>
    <row r="1318" spans="1:16" x14ac:dyDescent="0.2">
      <c r="A1318" s="3">
        <v>37026</v>
      </c>
      <c r="B1318" s="22">
        <f>'Parameters and Results'!$B$10*'Volatility and Adjustment a)'!B1317 + (1-'Parameters and Results'!$B$10)*Data!F1318^2</f>
        <v>2.606469418808305E-4</v>
      </c>
      <c r="C1318" s="8">
        <f t="shared" si="140"/>
        <v>0.25526796796740403</v>
      </c>
      <c r="D1318" s="22">
        <f>'Parameters and Results'!$B$10*'Volatility and Adjustment a)'!D1317 + (1-'Parameters and Results'!$B$10)*Data!G1318^2</f>
        <v>1.9507471660526677E-4</v>
      </c>
      <c r="E1318" s="8">
        <f t="shared" si="141"/>
        <v>0.22083631755514466</v>
      </c>
      <c r="F1318" s="22">
        <f>'Parameters and Results'!$B$10*'Volatility and Adjustment a)'!F1317 + (1-'Parameters and Results'!$B$10)*Data!H1318^2</f>
        <v>1.725041600583006E-5</v>
      </c>
      <c r="G1318" s="8">
        <f t="shared" si="142"/>
        <v>6.5670419531608862E-2</v>
      </c>
      <c r="H1318" s="22">
        <f>'Parameters and Results'!$B$10*H1317 + (1-'Parameters and Results'!$B$10)*Data!I1318^2</f>
        <v>3.539858495430117E-4</v>
      </c>
      <c r="I1318" s="8">
        <f t="shared" si="143"/>
        <v>0.29748354977334951</v>
      </c>
      <c r="J1318" s="22">
        <f>'Parameters and Results'!$B$10*J1317 + (1-'Parameters and Results'!$B$10)*Data!J1318^2</f>
        <v>1.5525374405247065E-6</v>
      </c>
      <c r="K1318" s="8">
        <f t="shared" si="144"/>
        <v>1.9701125859482665E-2</v>
      </c>
      <c r="L1318" s="22">
        <f>'Parameters and Results'!$B$10*L1317 + (1-'Parameters and Results'!$B$10)*Data!K1318^2</f>
        <v>3.5497572774216064E-4</v>
      </c>
      <c r="M1318" s="8">
        <f t="shared" si="145"/>
        <v>0.29789919760808381</v>
      </c>
      <c r="N1318" s="8">
        <f>Data!I1318*$I$3023/I1318</f>
        <v>2.2467486742845801E-2</v>
      </c>
      <c r="O1318" s="8">
        <f>Data!J1318*$K$3023/K1318</f>
        <v>-1.9978754901817898E-3</v>
      </c>
      <c r="P1318" s="8">
        <f t="shared" si="146"/>
        <v>2.046961125266401E-2</v>
      </c>
    </row>
    <row r="1319" spans="1:16" x14ac:dyDescent="0.2">
      <c r="A1319" s="3">
        <v>37027</v>
      </c>
      <c r="B1319" s="22">
        <f>'Parameters and Results'!$B$10*'Volatility and Adjustment a)'!B1318 + (1-'Parameters and Results'!$B$10)*Data!F1319^2</f>
        <v>2.4795615604432912E-4</v>
      </c>
      <c r="C1319" s="8">
        <f t="shared" si="140"/>
        <v>0.24897598079148575</v>
      </c>
      <c r="D1319" s="22">
        <f>'Parameters and Results'!$B$10*'Volatility and Adjustment a)'!D1318 + (1-'Parameters and Results'!$B$10)*Data!G1319^2</f>
        <v>2.3059684887853578E-4</v>
      </c>
      <c r="E1319" s="8">
        <f t="shared" si="141"/>
        <v>0.24010250356802601</v>
      </c>
      <c r="F1319" s="22">
        <f>'Parameters and Results'!$B$10*'Volatility and Adjustment a)'!F1318 + (1-'Parameters and Results'!$B$10)*Data!H1319^2</f>
        <v>1.7173442888782882E-5</v>
      </c>
      <c r="G1319" s="8">
        <f t="shared" si="142"/>
        <v>6.5523741668159649E-2</v>
      </c>
      <c r="H1319" s="22">
        <f>'Parameters and Results'!$B$10*H1318 + (1-'Parameters and Results'!$B$10)*Data!I1319^2</f>
        <v>3.5992548536276087E-4</v>
      </c>
      <c r="I1319" s="8">
        <f t="shared" si="143"/>
        <v>0.29996895062771117</v>
      </c>
      <c r="J1319" s="22">
        <f>'Parameters and Results'!$B$10*J1318 + (1-'Parameters and Results'!$B$10)*Data!J1319^2</f>
        <v>1.5456098599904606E-6</v>
      </c>
      <c r="K1319" s="8">
        <f t="shared" si="144"/>
        <v>1.9657122500447901E-2</v>
      </c>
      <c r="L1319" s="22">
        <f>'Parameters and Results'!$B$10*L1318 + (1-'Parameters and Results'!$B$10)*Data!K1319^2</f>
        <v>3.5788050854293349E-4</v>
      </c>
      <c r="M1319" s="8">
        <f t="shared" si="145"/>
        <v>0.29911557487990054</v>
      </c>
      <c r="N1319" s="8">
        <f>Data!I1319*$I$3023/I1319</f>
        <v>2.0308998708778517E-2</v>
      </c>
      <c r="O1319" s="8">
        <f>Data!J1319*$K$3023/K1319</f>
        <v>-1.8944289198923397E-3</v>
      </c>
      <c r="P1319" s="8">
        <f t="shared" si="146"/>
        <v>1.8414569788886177E-2</v>
      </c>
    </row>
    <row r="1320" spans="1:16" x14ac:dyDescent="0.2">
      <c r="A1320" s="3">
        <v>37028</v>
      </c>
      <c r="B1320" s="22">
        <f>'Parameters and Results'!$B$10*'Volatility and Adjustment a)'!B1319 + (1-'Parameters and Results'!$B$10)*Data!F1320^2</f>
        <v>2.3380456291712445E-4</v>
      </c>
      <c r="C1320" s="8">
        <f t="shared" si="140"/>
        <v>0.24176670723919189</v>
      </c>
      <c r="D1320" s="22">
        <f>'Parameters and Results'!$B$10*'Volatility and Adjustment a)'!D1319 + (1-'Parameters and Results'!$B$10)*Data!G1320^2</f>
        <v>2.1720495953963417E-4</v>
      </c>
      <c r="E1320" s="8">
        <f t="shared" si="141"/>
        <v>0.23302626436714927</v>
      </c>
      <c r="F1320" s="22">
        <f>'Parameters and Results'!$B$10*'Volatility and Adjustment a)'!F1319 + (1-'Parameters and Results'!$B$10)*Data!H1320^2</f>
        <v>1.6227814871339827E-5</v>
      </c>
      <c r="G1320" s="8">
        <f t="shared" si="142"/>
        <v>6.3694220442948798E-2</v>
      </c>
      <c r="H1320" s="22">
        <f>'Parameters and Results'!$B$10*H1319 + (1-'Parameters and Results'!$B$10)*Data!I1320^2</f>
        <v>3.3955147317796453E-4</v>
      </c>
      <c r="I1320" s="8">
        <f t="shared" si="143"/>
        <v>0.29135522699016597</v>
      </c>
      <c r="J1320" s="22">
        <f>'Parameters and Results'!$B$10*J1319 + (1-'Parameters and Results'!$B$10)*Data!J1320^2</f>
        <v>1.4605033384205858E-6</v>
      </c>
      <c r="K1320" s="8">
        <f t="shared" si="144"/>
        <v>1.910826613288465E-2</v>
      </c>
      <c r="L1320" s="22">
        <f>'Parameters and Results'!$B$10*L1319 + (1-'Parameters and Results'!$B$10)*Data!K1320^2</f>
        <v>3.3744374205238502E-4</v>
      </c>
      <c r="M1320" s="8">
        <f t="shared" si="145"/>
        <v>0.29044954039057502</v>
      </c>
      <c r="N1320" s="8">
        <f>Data!I1320*$I$3023/I1320</f>
        <v>4.4327854852766425E-3</v>
      </c>
      <c r="O1320" s="8">
        <f>Data!J1320*$K$3023/K1320</f>
        <v>-5.7972960575606908E-4</v>
      </c>
      <c r="P1320" s="8">
        <f t="shared" si="146"/>
        <v>3.8530558795205733E-3</v>
      </c>
    </row>
    <row r="1321" spans="1:16" x14ac:dyDescent="0.2">
      <c r="A1321" s="3">
        <v>37029</v>
      </c>
      <c r="B1321" s="22">
        <f>'Parameters and Results'!$B$10*'Volatility and Adjustment a)'!B1320 + (1-'Parameters and Results'!$B$10)*Data!F1321^2</f>
        <v>2.1996569432476644E-4</v>
      </c>
      <c r="C1321" s="8">
        <f t="shared" si="140"/>
        <v>0.23450250229196193</v>
      </c>
      <c r="D1321" s="22">
        <f>'Parameters and Results'!$B$10*'Volatility and Adjustment a)'!D1320 + (1-'Parameters and Results'!$B$10)*Data!G1321^2</f>
        <v>2.0460665206263354E-4</v>
      </c>
      <c r="E1321" s="8">
        <f t="shared" si="141"/>
        <v>0.22616733410388509</v>
      </c>
      <c r="F1321" s="22">
        <f>'Parameters and Results'!$B$10*'Volatility and Adjustment a)'!F1320 + (1-'Parameters and Results'!$B$10)*Data!H1321^2</f>
        <v>1.5408895778360582E-5</v>
      </c>
      <c r="G1321" s="8">
        <f t="shared" si="142"/>
        <v>6.2066286698900762E-2</v>
      </c>
      <c r="H1321" s="22">
        <f>'Parameters and Results'!$B$10*H1320 + (1-'Parameters and Results'!$B$10)*Data!I1321^2</f>
        <v>3.1972088622349499E-4</v>
      </c>
      <c r="I1321" s="8">
        <f t="shared" si="143"/>
        <v>0.28271933353747447</v>
      </c>
      <c r="J1321" s="22">
        <f>'Parameters and Results'!$B$10*J1320 + (1-'Parameters and Results'!$B$10)*Data!J1321^2</f>
        <v>1.3868006200524535E-6</v>
      </c>
      <c r="K1321" s="8">
        <f t="shared" si="144"/>
        <v>1.8619886009670236E-2</v>
      </c>
      <c r="L1321" s="22">
        <f>'Parameters and Results'!$B$10*L1320 + (1-'Parameters and Results'!$B$10)*Data!K1321^2</f>
        <v>3.1757969963029084E-4</v>
      </c>
      <c r="M1321" s="8">
        <f t="shared" si="145"/>
        <v>0.28177105051366208</v>
      </c>
      <c r="N1321" s="8">
        <f>Data!I1321*$I$3023/I1321</f>
        <v>3.0443509787829166E-3</v>
      </c>
      <c r="O1321" s="8">
        <f>Data!J1321*$K$3023/K1321</f>
        <v>-8.0378849005190709E-4</v>
      </c>
      <c r="P1321" s="8">
        <f t="shared" si="146"/>
        <v>2.2405624887310094E-3</v>
      </c>
    </row>
    <row r="1322" spans="1:16" x14ac:dyDescent="0.2">
      <c r="A1322" s="3">
        <v>37032</v>
      </c>
      <c r="B1322" s="22">
        <f>'Parameters and Results'!$B$10*'Volatility and Adjustment a)'!B1321 + (1-'Parameters and Results'!$B$10)*Data!F1322^2</f>
        <v>2.0797572123687006E-4</v>
      </c>
      <c r="C1322" s="8">
        <f t="shared" si="140"/>
        <v>0.22802177595400294</v>
      </c>
      <c r="D1322" s="22">
        <f>'Parameters and Results'!$B$10*'Volatility and Adjustment a)'!D1321 + (1-'Parameters and Results'!$B$10)*Data!G1322^2</f>
        <v>2.0773765070837387E-4</v>
      </c>
      <c r="E1322" s="8">
        <f t="shared" si="141"/>
        <v>0.22789122992579916</v>
      </c>
      <c r="F1322" s="22">
        <f>'Parameters and Results'!$B$10*'Volatility and Adjustment a)'!F1321 + (1-'Parameters and Results'!$B$10)*Data!H1322^2</f>
        <v>1.5127420692031147E-5</v>
      </c>
      <c r="G1322" s="8">
        <f t="shared" si="142"/>
        <v>6.1496789940677282E-2</v>
      </c>
      <c r="H1322" s="22">
        <f>'Parameters and Results'!$B$10*H1321 + (1-'Parameters and Results'!$B$10)*Data!I1322^2</f>
        <v>3.1003212686647096E-4</v>
      </c>
      <c r="I1322" s="8">
        <f t="shared" si="143"/>
        <v>0.27840264315666569</v>
      </c>
      <c r="J1322" s="22">
        <f>'Parameters and Results'!$B$10*J1321 + (1-'Parameters and Results'!$B$10)*Data!J1322^2</f>
        <v>1.3614678622828043E-6</v>
      </c>
      <c r="K1322" s="8">
        <f t="shared" si="144"/>
        <v>1.8449036982203192E-2</v>
      </c>
      <c r="L1322" s="22">
        <f>'Parameters and Results'!$B$10*L1321 + (1-'Parameters and Results'!$B$10)*Data!K1322^2</f>
        <v>3.0659472614892006E-4</v>
      </c>
      <c r="M1322" s="8">
        <f t="shared" si="145"/>
        <v>0.27685498286509136</v>
      </c>
      <c r="N1322" s="8">
        <f>Data!I1322*$I$3023/I1322</f>
        <v>1.2933388884694343E-2</v>
      </c>
      <c r="O1322" s="8">
        <f>Data!J1322*$K$3023/K1322</f>
        <v>-1.6536947511919982E-3</v>
      </c>
      <c r="P1322" s="8">
        <f t="shared" si="146"/>
        <v>1.1279694133502344E-2</v>
      </c>
    </row>
    <row r="1323" spans="1:16" x14ac:dyDescent="0.2">
      <c r="A1323" s="3">
        <v>37033</v>
      </c>
      <c r="B1323" s="22">
        <f>'Parameters and Results'!$B$10*'Volatility and Adjustment a)'!B1322 + (1-'Parameters and Results'!$B$10)*Data!F1323^2</f>
        <v>1.9756697847074162E-4</v>
      </c>
      <c r="C1323" s="8">
        <f t="shared" si="140"/>
        <v>0.22224253557248083</v>
      </c>
      <c r="D1323" s="22">
        <f>'Parameters and Results'!$B$10*'Volatility and Adjustment a)'!D1322 + (1-'Parameters and Results'!$B$10)*Data!G1323^2</f>
        <v>1.9568883806061183E-4</v>
      </c>
      <c r="E1323" s="8">
        <f t="shared" si="141"/>
        <v>0.22118365562390219</v>
      </c>
      <c r="F1323" s="22">
        <f>'Parameters and Results'!$B$10*'Volatility and Adjustment a)'!F1322 + (1-'Parameters and Results'!$B$10)*Data!H1323^2</f>
        <v>1.7260124852653868E-5</v>
      </c>
      <c r="G1323" s="8">
        <f t="shared" si="142"/>
        <v>6.5688897183340408E-2</v>
      </c>
      <c r="H1323" s="22">
        <f>'Parameters and Results'!$B$10*H1322 + (1-'Parameters and Results'!$B$10)*Data!I1323^2</f>
        <v>2.9225973294672611E-4</v>
      </c>
      <c r="I1323" s="8">
        <f t="shared" si="143"/>
        <v>0.27030525935815886</v>
      </c>
      <c r="J1323" s="22">
        <f>'Parameters and Results'!$B$10*J1322 + (1-'Parameters and Results'!$B$10)*Data!J1323^2</f>
        <v>1.5534112367388494E-6</v>
      </c>
      <c r="K1323" s="8">
        <f t="shared" si="144"/>
        <v>1.9706669155002129E-2</v>
      </c>
      <c r="L1323" s="22">
        <f>'Parameters and Results'!$B$10*L1322 + (1-'Parameters and Results'!$B$10)*Data!K1323^2</f>
        <v>2.9025506973125295E-4</v>
      </c>
      <c r="M1323" s="8">
        <f t="shared" si="145"/>
        <v>0.26937662748058383</v>
      </c>
      <c r="N1323" s="8">
        <f>Data!I1323*$I$3023/I1323</f>
        <v>3.9374250640692192E-3</v>
      </c>
      <c r="O1323" s="8">
        <f>Data!J1323*$K$3023/K1323</f>
        <v>3.3662958084584777E-3</v>
      </c>
      <c r="P1323" s="8">
        <f t="shared" si="146"/>
        <v>7.3037208725276973E-3</v>
      </c>
    </row>
    <row r="1324" spans="1:16" x14ac:dyDescent="0.2">
      <c r="A1324" s="3">
        <v>37034</v>
      </c>
      <c r="B1324" s="22">
        <f>'Parameters and Results'!$B$10*'Volatility and Adjustment a)'!B1323 + (1-'Parameters and Results'!$B$10)*Data!F1324^2</f>
        <v>1.9639072570734638E-4</v>
      </c>
      <c r="C1324" s="8">
        <f t="shared" si="140"/>
        <v>0.22157996621273457</v>
      </c>
      <c r="D1324" s="22">
        <f>'Parameters and Results'!$B$10*'Volatility and Adjustment a)'!D1323 + (1-'Parameters and Results'!$B$10)*Data!G1324^2</f>
        <v>1.986395334778951E-4</v>
      </c>
      <c r="E1324" s="8">
        <f t="shared" si="141"/>
        <v>0.22284497609206669</v>
      </c>
      <c r="F1324" s="22">
        <f>'Parameters and Results'!$B$10*'Volatility and Adjustment a)'!F1323 + (1-'Parameters and Results'!$B$10)*Data!H1324^2</f>
        <v>1.6545771776697809E-5</v>
      </c>
      <c r="G1324" s="8">
        <f t="shared" si="142"/>
        <v>6.4315184398199873E-2</v>
      </c>
      <c r="H1324" s="22">
        <f>'Parameters and Results'!$B$10*H1323 + (1-'Parameters and Results'!$B$10)*Data!I1324^2</f>
        <v>2.9901972325230698E-4</v>
      </c>
      <c r="I1324" s="8">
        <f t="shared" si="143"/>
        <v>0.27341347957457535</v>
      </c>
      <c r="J1324" s="22">
        <f>'Parameters and Results'!$B$10*J1323 + (1-'Parameters and Results'!$B$10)*Data!J1324^2</f>
        <v>1.4891194599028042E-6</v>
      </c>
      <c r="K1324" s="8">
        <f t="shared" si="144"/>
        <v>1.929455531945997E-2</v>
      </c>
      <c r="L1324" s="22">
        <f>'Parameters and Results'!$B$10*L1323 + (1-'Parameters and Results'!$B$10)*Data!K1324^2</f>
        <v>2.954880004242475E-4</v>
      </c>
      <c r="M1324" s="8">
        <f t="shared" si="145"/>
        <v>0.27179403986486139</v>
      </c>
      <c r="N1324" s="8">
        <f>Data!I1324*$I$3023/I1324</f>
        <v>-2.10665512891345E-2</v>
      </c>
      <c r="O1324" s="8">
        <f>Data!J1324*$K$3023/K1324</f>
        <v>1.1176183721429722E-3</v>
      </c>
      <c r="P1324" s="8">
        <f t="shared" si="146"/>
        <v>-1.9948932916991527E-2</v>
      </c>
    </row>
    <row r="1325" spans="1:16" x14ac:dyDescent="0.2">
      <c r="A1325" s="3">
        <v>37035</v>
      </c>
      <c r="B1325" s="22">
        <f>'Parameters and Results'!$B$10*'Volatility and Adjustment a)'!B1324 + (1-'Parameters and Results'!$B$10)*Data!F1325^2</f>
        <v>1.8519587225054827E-4</v>
      </c>
      <c r="C1325" s="8">
        <f t="shared" si="140"/>
        <v>0.21517194999032069</v>
      </c>
      <c r="D1325" s="22">
        <f>'Parameters and Results'!$B$10*'Volatility and Adjustment a)'!D1324 + (1-'Parameters and Results'!$B$10)*Data!G1325^2</f>
        <v>1.8733213153089844E-4</v>
      </c>
      <c r="E1325" s="8">
        <f t="shared" si="141"/>
        <v>0.21640941033773142</v>
      </c>
      <c r="F1325" s="22">
        <f>'Parameters and Results'!$B$10*'Volatility and Adjustment a)'!F1324 + (1-'Parameters and Results'!$B$10)*Data!H1325^2</f>
        <v>2.1575158531608016E-5</v>
      </c>
      <c r="G1325" s="8">
        <f t="shared" si="142"/>
        <v>7.3442423931281045E-2</v>
      </c>
      <c r="H1325" s="22">
        <f>'Parameters and Results'!$B$10*H1324 + (1-'Parameters and Results'!$B$10)*Data!I1325^2</f>
        <v>2.8227403152887218E-4</v>
      </c>
      <c r="I1325" s="8">
        <f t="shared" si="143"/>
        <v>0.26564733742730801</v>
      </c>
      <c r="J1325" s="22">
        <f>'Parameters and Results'!$B$10*J1324 + (1-'Parameters and Results'!$B$10)*Data!J1325^2</f>
        <v>1.9417642678447229E-6</v>
      </c>
      <c r="K1325" s="8">
        <f t="shared" si="144"/>
        <v>2.2032727179384325E-2</v>
      </c>
      <c r="L1325" s="22">
        <f>'Parameters and Results'!$B$10*L1324 + (1-'Parameters and Results'!$B$10)*Data!K1325^2</f>
        <v>2.8110610701563462E-4</v>
      </c>
      <c r="M1325" s="8">
        <f t="shared" si="145"/>
        <v>0.26509720246337692</v>
      </c>
      <c r="N1325" s="8">
        <f>Data!I1325*$I$3023/I1325</f>
        <v>4.8096956144518766E-3</v>
      </c>
      <c r="O1325" s="8">
        <f>Data!J1325*$K$3023/K1325</f>
        <v>4.2375093593481654E-3</v>
      </c>
      <c r="P1325" s="8">
        <f t="shared" si="146"/>
        <v>9.047204973800042E-3</v>
      </c>
    </row>
    <row r="1326" spans="1:16" x14ac:dyDescent="0.2">
      <c r="A1326" s="3">
        <v>37036</v>
      </c>
      <c r="B1326" s="22">
        <f>'Parameters and Results'!$B$10*'Volatility and Adjustment a)'!B1325 + (1-'Parameters and Results'!$B$10)*Data!F1326^2</f>
        <v>1.752571527956255E-4</v>
      </c>
      <c r="C1326" s="8">
        <f t="shared" si="140"/>
        <v>0.20931862840871659</v>
      </c>
      <c r="D1326" s="22">
        <f>'Parameters and Results'!$B$10*'Volatility and Adjustment a)'!D1325 + (1-'Parameters and Results'!$B$10)*Data!G1326^2</f>
        <v>1.8456923428222558E-4</v>
      </c>
      <c r="E1326" s="8">
        <f t="shared" si="141"/>
        <v>0.21480760826971748</v>
      </c>
      <c r="F1326" s="22">
        <f>'Parameters and Results'!$B$10*'Volatility and Adjustment a)'!F1325 + (1-'Parameters and Results'!$B$10)*Data!H1326^2</f>
        <v>2.3519582948724479E-5</v>
      </c>
      <c r="G1326" s="8">
        <f t="shared" si="142"/>
        <v>7.6680478201307009E-2</v>
      </c>
      <c r="H1326" s="22">
        <f>'Parameters and Results'!$B$10*H1325 + (1-'Parameters and Results'!$B$10)*Data!I1326^2</f>
        <v>2.7168754370352231E-4</v>
      </c>
      <c r="I1326" s="8">
        <f t="shared" si="143"/>
        <v>0.26061827626987438</v>
      </c>
      <c r="J1326" s="22">
        <f>'Parameters and Results'!$B$10*J1325 + (1-'Parameters and Results'!$B$10)*Data!J1326^2</f>
        <v>2.1167624653852042E-6</v>
      </c>
      <c r="K1326" s="8">
        <f t="shared" si="144"/>
        <v>2.3004143460392111E-2</v>
      </c>
      <c r="L1326" s="22">
        <f>'Parameters and Results'!$B$10*L1325 + (1-'Parameters and Results'!$B$10)*Data!K1326^2</f>
        <v>2.7360225538487927E-4</v>
      </c>
      <c r="M1326" s="8">
        <f t="shared" si="145"/>
        <v>0.26153501457017148</v>
      </c>
      <c r="N1326" s="8">
        <f>Data!I1326*$I$3023/I1326</f>
        <v>-1.1298744975176472E-2</v>
      </c>
      <c r="O1326" s="8">
        <f>Data!J1326*$K$3023/K1326</f>
        <v>-2.9764509551828684E-3</v>
      </c>
      <c r="P1326" s="8">
        <f t="shared" si="146"/>
        <v>-1.4275195930359341E-2</v>
      </c>
    </row>
    <row r="1327" spans="1:16" x14ac:dyDescent="0.2">
      <c r="A1327" s="3">
        <v>37040</v>
      </c>
      <c r="B1327" s="22">
        <f>'Parameters and Results'!$B$10*'Volatility and Adjustment a)'!B1326 + (1-'Parameters and Results'!$B$10)*Data!F1327^2</f>
        <v>1.6590709131633386E-4</v>
      </c>
      <c r="C1327" s="8">
        <f t="shared" si="140"/>
        <v>0.20365847104670962</v>
      </c>
      <c r="D1327" s="22">
        <f>'Parameters and Results'!$B$10*'Volatility and Adjustment a)'!D1326 + (1-'Parameters and Results'!$B$10)*Data!G1327^2</f>
        <v>1.7716857107307011E-4</v>
      </c>
      <c r="E1327" s="8">
        <f t="shared" si="141"/>
        <v>0.21045698555350337</v>
      </c>
      <c r="F1327" s="22">
        <f>'Parameters and Results'!$B$10*'Volatility and Adjustment a)'!F1326 + (1-'Parameters and Results'!$B$10)*Data!H1327^2</f>
        <v>2.2227482322134623E-5</v>
      </c>
      <c r="G1327" s="8">
        <f t="shared" si="142"/>
        <v>7.4544420183764629E-2</v>
      </c>
      <c r="H1327" s="22">
        <f>'Parameters and Results'!$B$10*H1326 + (1-'Parameters and Results'!$B$10)*Data!I1327^2</f>
        <v>2.5930496781570499E-4</v>
      </c>
      <c r="I1327" s="8">
        <f t="shared" si="143"/>
        <v>0.25460998007526386</v>
      </c>
      <c r="J1327" s="22">
        <f>'Parameters and Results'!$B$10*J1326 + (1-'Parameters and Results'!$B$10)*Data!J1327^2</f>
        <v>2.0004734089921177E-6</v>
      </c>
      <c r="K1327" s="8">
        <f t="shared" si="144"/>
        <v>2.2363326055129397E-2</v>
      </c>
      <c r="L1327" s="22">
        <f>'Parameters and Results'!$B$10*L1326 + (1-'Parameters and Results'!$B$10)*Data!K1327^2</f>
        <v>2.6070565863648445E-4</v>
      </c>
      <c r="M1327" s="8">
        <f t="shared" si="145"/>
        <v>0.25529671885694322</v>
      </c>
      <c r="N1327" s="8">
        <f>Data!I1327*$I$3023/I1327</f>
        <v>-9.085400546579107E-3</v>
      </c>
      <c r="O1327" s="8">
        <f>Data!J1327*$K$3023/K1327</f>
        <v>5.8705185972405616E-4</v>
      </c>
      <c r="P1327" s="8">
        <f t="shared" si="146"/>
        <v>-8.4983486868550513E-3</v>
      </c>
    </row>
    <row r="1328" spans="1:16" x14ac:dyDescent="0.2">
      <c r="A1328" s="3">
        <v>37041</v>
      </c>
      <c r="B1328" s="22">
        <f>'Parameters and Results'!$B$10*'Volatility and Adjustment a)'!B1327 + (1-'Parameters and Results'!$B$10)*Data!F1328^2</f>
        <v>1.6387610472139318E-4</v>
      </c>
      <c r="C1328" s="8">
        <f t="shared" si="140"/>
        <v>0.2024080684665221</v>
      </c>
      <c r="D1328" s="22">
        <f>'Parameters and Results'!$B$10*'Volatility and Adjustment a)'!D1327 + (1-'Parameters and Results'!$B$10)*Data!G1328^2</f>
        <v>1.8147759552966842E-4</v>
      </c>
      <c r="E1328" s="8">
        <f t="shared" si="141"/>
        <v>0.21300093634164405</v>
      </c>
      <c r="F1328" s="22">
        <f>'Parameters and Results'!$B$10*'Volatility and Adjustment a)'!F1327 + (1-'Parameters and Results'!$B$10)*Data!H1328^2</f>
        <v>2.2109388221197212E-5</v>
      </c>
      <c r="G1328" s="8">
        <f t="shared" si="142"/>
        <v>7.4346130062695956E-2</v>
      </c>
      <c r="H1328" s="22">
        <f>'Parameters and Results'!$B$10*H1327 + (1-'Parameters and Results'!$B$10)*Data!I1328^2</f>
        <v>2.6445068629256987E-4</v>
      </c>
      <c r="I1328" s="8">
        <f t="shared" si="143"/>
        <v>0.25712384481635003</v>
      </c>
      <c r="J1328" s="22">
        <f>'Parameters and Results'!$B$10*J1327 + (1-'Parameters and Results'!$B$10)*Data!J1328^2</f>
        <v>1.9898449399077504E-6</v>
      </c>
      <c r="K1328" s="8">
        <f t="shared" si="144"/>
        <v>2.2303839018808794E-2</v>
      </c>
      <c r="L1328" s="22">
        <f>'Parameters and Results'!$B$10*L1327 + (1-'Parameters and Results'!$B$10)*Data!K1328^2</f>
        <v>2.6888673099741063E-4</v>
      </c>
      <c r="M1328" s="8">
        <f t="shared" si="145"/>
        <v>0.25927144607409558</v>
      </c>
      <c r="N1328" s="8">
        <f>Data!I1328*$I$3023/I1328</f>
        <v>-2.0679247537801641E-2</v>
      </c>
      <c r="O1328" s="8">
        <f>Data!J1328*$K$3023/K1328</f>
        <v>-1.8806648603754775E-3</v>
      </c>
      <c r="P1328" s="8">
        <f t="shared" si="146"/>
        <v>-2.2559912398177118E-2</v>
      </c>
    </row>
    <row r="1329" spans="1:16" x14ac:dyDescent="0.2">
      <c r="A1329" s="3">
        <v>37042</v>
      </c>
      <c r="B1329" s="22">
        <f>'Parameters and Results'!$B$10*'Volatility and Adjustment a)'!B1328 + (1-'Parameters and Results'!$B$10)*Data!F1329^2</f>
        <v>1.5404468131524792E-4</v>
      </c>
      <c r="C1329" s="8">
        <f t="shared" si="140"/>
        <v>0.19624263127264671</v>
      </c>
      <c r="D1329" s="22">
        <f>'Parameters and Results'!$B$10*'Volatility and Adjustment a)'!D1328 + (1-'Parameters and Results'!$B$10)*Data!G1329^2</f>
        <v>1.7288224559737321E-4</v>
      </c>
      <c r="E1329" s="8">
        <f t="shared" si="141"/>
        <v>0.20789555406343663</v>
      </c>
      <c r="F1329" s="22">
        <f>'Parameters and Results'!$B$10*'Volatility and Adjustment a)'!F1328 + (1-'Parameters and Results'!$B$10)*Data!H1329^2</f>
        <v>2.2498397097874169E-5</v>
      </c>
      <c r="G1329" s="8">
        <f t="shared" si="142"/>
        <v>7.4997328448875716E-2</v>
      </c>
      <c r="H1329" s="22">
        <f>'Parameters and Results'!$B$10*H1328 + (1-'Parameters and Results'!$B$10)*Data!I1329^2</f>
        <v>2.4920486846886735E-4</v>
      </c>
      <c r="I1329" s="8">
        <f t="shared" si="143"/>
        <v>0.24960211761364695</v>
      </c>
      <c r="J1329" s="22">
        <f>'Parameters and Results'!$B$10*J1328 + (1-'Parameters and Results'!$B$10)*Data!J1329^2</f>
        <v>2.0248557388086768E-6</v>
      </c>
      <c r="K1329" s="8">
        <f t="shared" si="144"/>
        <v>2.2499198534662722E-2</v>
      </c>
      <c r="L1329" s="22">
        <f>'Parameters and Results'!$B$10*L1328 + (1-'Parameters and Results'!$B$10)*Data!K1329^2</f>
        <v>2.5414856401354853E-4</v>
      </c>
      <c r="M1329" s="8">
        <f t="shared" si="145"/>
        <v>0.25206574738227949</v>
      </c>
      <c r="N1329" s="8">
        <f>Data!I1329*$I$3023/I1329</f>
        <v>3.6899918235020115E-3</v>
      </c>
      <c r="O1329" s="8">
        <f>Data!J1329*$K$3023/K1329</f>
        <v>2.2148341028834957E-3</v>
      </c>
      <c r="P1329" s="8">
        <f t="shared" si="146"/>
        <v>5.9048259263855072E-3</v>
      </c>
    </row>
    <row r="1330" spans="1:16" x14ac:dyDescent="0.2">
      <c r="A1330" s="3">
        <v>37043</v>
      </c>
      <c r="B1330" s="22">
        <f>'Parameters and Results'!$B$10*'Volatility and Adjustment a)'!B1329 + (1-'Parameters and Results'!$B$10)*Data!F1330^2</f>
        <v>1.451267409626259E-4</v>
      </c>
      <c r="C1330" s="8">
        <f t="shared" si="140"/>
        <v>0.1904775189901855</v>
      </c>
      <c r="D1330" s="22">
        <f>'Parameters and Results'!$B$10*'Volatility and Adjustment a)'!D1329 + (1-'Parameters and Results'!$B$10)*Data!G1330^2</f>
        <v>1.6340077807751246E-4</v>
      </c>
      <c r="E1330" s="8">
        <f t="shared" si="141"/>
        <v>0.20211431052594497</v>
      </c>
      <c r="F1330" s="22">
        <f>'Parameters and Results'!$B$10*'Volatility and Adjustment a)'!F1329 + (1-'Parameters and Results'!$B$10)*Data!H1330^2</f>
        <v>2.1215751807553606E-5</v>
      </c>
      <c r="G1330" s="8">
        <f t="shared" si="142"/>
        <v>7.2828139835426256E-2</v>
      </c>
      <c r="H1330" s="22">
        <f>'Parameters and Results'!$B$10*H1329 + (1-'Parameters and Results'!$B$10)*Data!I1330^2</f>
        <v>2.3526961292324913E-4</v>
      </c>
      <c r="I1330" s="8">
        <f t="shared" si="143"/>
        <v>0.24252299526191795</v>
      </c>
      <c r="J1330" s="22">
        <f>'Parameters and Results'!$B$10*J1329 + (1-'Parameters and Results'!$B$10)*Data!J1330^2</f>
        <v>1.9094176626798259E-6</v>
      </c>
      <c r="K1330" s="8">
        <f t="shared" si="144"/>
        <v>2.1848441950627885E-2</v>
      </c>
      <c r="L1330" s="22">
        <f>'Parameters and Results'!$B$10*L1329 + (1-'Parameters and Results'!$B$10)*Data!K1330^2</f>
        <v>2.4007966540077875E-4</v>
      </c>
      <c r="M1330" s="8">
        <f t="shared" si="145"/>
        <v>0.24498962498480356</v>
      </c>
      <c r="N1330" s="8">
        <f>Data!I1330*$I$3023/I1330</f>
        <v>4.859204112780317E-3</v>
      </c>
      <c r="O1330" s="8">
        <f>Data!J1330*$K$3023/K1330</f>
        <v>4.5160317339257858E-4</v>
      </c>
      <c r="P1330" s="8">
        <f t="shared" si="146"/>
        <v>5.3108072861728951E-3</v>
      </c>
    </row>
    <row r="1331" spans="1:16" x14ac:dyDescent="0.2">
      <c r="A1331" s="3">
        <v>37046</v>
      </c>
      <c r="B1331" s="22">
        <f>'Parameters and Results'!$B$10*'Volatility and Adjustment a)'!B1330 + (1-'Parameters and Results'!$B$10)*Data!F1331^2</f>
        <v>1.4029805109450478E-4</v>
      </c>
      <c r="C1331" s="8">
        <f t="shared" si="140"/>
        <v>0.18728190722444651</v>
      </c>
      <c r="D1331" s="22">
        <f>'Parameters and Results'!$B$10*'Volatility and Adjustment a)'!D1330 + (1-'Parameters and Results'!$B$10)*Data!G1331^2</f>
        <v>1.5515451205739384E-4</v>
      </c>
      <c r="E1331" s="8">
        <f t="shared" si="141"/>
        <v>0.19694828766543887</v>
      </c>
      <c r="F1331" s="22">
        <f>'Parameters and Results'!$B$10*'Volatility and Adjustment a)'!F1330 + (1-'Parameters and Results'!$B$10)*Data!H1331^2</f>
        <v>2.0353544088353845E-5</v>
      </c>
      <c r="G1331" s="8">
        <f t="shared" si="142"/>
        <v>7.1332923829662706E-2</v>
      </c>
      <c r="H1331" s="22">
        <f>'Parameters and Results'!$B$10*H1330 + (1-'Parameters and Results'!$B$10)*Data!I1331^2</f>
        <v>2.2690043009273352E-4</v>
      </c>
      <c r="I1331" s="8">
        <f t="shared" si="143"/>
        <v>0.23817033300388901</v>
      </c>
      <c r="J1331" s="22">
        <f>'Parameters and Results'!$B$10*J1330 + (1-'Parameters and Results'!$B$10)*Data!J1331^2</f>
        <v>1.8318189679518472E-6</v>
      </c>
      <c r="K1331" s="8">
        <f t="shared" si="144"/>
        <v>2.1399877148898818E-2</v>
      </c>
      <c r="L1331" s="22">
        <f>'Parameters and Results'!$B$10*L1330 + (1-'Parameters and Results'!$B$10)*Data!K1331^2</f>
        <v>2.3238068194563938E-4</v>
      </c>
      <c r="M1331" s="8">
        <f t="shared" si="145"/>
        <v>0.24102939755641808</v>
      </c>
      <c r="N1331" s="8">
        <f>Data!I1331*$I$3023/I1331</f>
        <v>1.1762035566685682E-2</v>
      </c>
      <c r="O1331" s="8">
        <f>Data!J1331*$K$3023/K1331</f>
        <v>1.1393957432866112E-3</v>
      </c>
      <c r="P1331" s="8">
        <f t="shared" si="146"/>
        <v>1.2901431309972292E-2</v>
      </c>
    </row>
    <row r="1332" spans="1:16" x14ac:dyDescent="0.2">
      <c r="A1332" s="3">
        <v>37047</v>
      </c>
      <c r="B1332" s="22">
        <f>'Parameters and Results'!$B$10*'Volatility and Adjustment a)'!B1331 + (1-'Parameters and Results'!$B$10)*Data!F1332^2</f>
        <v>1.394153086119496E-4</v>
      </c>
      <c r="C1332" s="8">
        <f t="shared" si="140"/>
        <v>0.18669179723005347</v>
      </c>
      <c r="D1332" s="22">
        <f>'Parameters and Results'!$B$10*'Volatility and Adjustment a)'!D1331 + (1-'Parameters and Results'!$B$10)*Data!G1332^2</f>
        <v>1.5583996996533958E-4</v>
      </c>
      <c r="E1332" s="8">
        <f t="shared" si="141"/>
        <v>0.19738285764304583</v>
      </c>
      <c r="F1332" s="22">
        <f>'Parameters and Results'!$B$10*'Volatility and Adjustment a)'!F1331 + (1-'Parameters and Results'!$B$10)*Data!H1332^2</f>
        <v>1.9162434107084546E-5</v>
      </c>
      <c r="G1332" s="8">
        <f t="shared" si="142"/>
        <v>6.9214221997875094E-2</v>
      </c>
      <c r="H1332" s="22">
        <f>'Parameters and Results'!$B$10*H1331 + (1-'Parameters and Results'!$B$10)*Data!I1332^2</f>
        <v>2.3017088702653976E-4</v>
      </c>
      <c r="I1332" s="8">
        <f t="shared" si="143"/>
        <v>0.23988064064579062</v>
      </c>
      <c r="J1332" s="22">
        <f>'Parameters and Results'!$B$10*J1331 + (1-'Parameters and Results'!$B$10)*Data!J1332^2</f>
        <v>1.7246190696376102E-6</v>
      </c>
      <c r="K1332" s="8">
        <f t="shared" si="144"/>
        <v>2.0764266599362535E-2</v>
      </c>
      <c r="L1332" s="22">
        <f>'Parameters and Results'!$B$10*L1331 + (1-'Parameters and Results'!$B$10)*Data!K1332^2</f>
        <v>2.3575279047208619E-4</v>
      </c>
      <c r="M1332" s="8">
        <f t="shared" si="145"/>
        <v>0.24277190450713515</v>
      </c>
      <c r="N1332" s="8">
        <f>Data!I1332*$I$3023/I1332</f>
        <v>2.0016975730302346E-2</v>
      </c>
      <c r="O1332" s="8">
        <f>Data!J1332*$K$3023/K1332</f>
        <v>3.1789933772523288E-4</v>
      </c>
      <c r="P1332" s="8">
        <f t="shared" si="146"/>
        <v>2.0334875068027579E-2</v>
      </c>
    </row>
    <row r="1333" spans="1:16" x14ac:dyDescent="0.2">
      <c r="A1333" s="3">
        <v>37048</v>
      </c>
      <c r="B1333" s="22">
        <f>'Parameters and Results'!$B$10*'Volatility and Adjustment a)'!B1332 + (1-'Parameters and Results'!$B$10)*Data!F1333^2</f>
        <v>1.3180743545591195E-4</v>
      </c>
      <c r="C1333" s="8">
        <f t="shared" si="140"/>
        <v>0.18152646876964798</v>
      </c>
      <c r="D1333" s="22">
        <f>'Parameters and Results'!$B$10*'Volatility and Adjustment a)'!D1332 + (1-'Parameters and Results'!$B$10)*Data!G1333^2</f>
        <v>1.5323719727311605E-4</v>
      </c>
      <c r="E1333" s="8">
        <f t="shared" si="141"/>
        <v>0.19572761511416578</v>
      </c>
      <c r="F1333" s="22">
        <f>'Parameters and Results'!$B$10*'Volatility and Adjustment a)'!F1332 + (1-'Parameters and Results'!$B$10)*Data!H1333^2</f>
        <v>3.1112421942274851E-5</v>
      </c>
      <c r="G1333" s="8">
        <f t="shared" si="142"/>
        <v>8.8193568277787196E-2</v>
      </c>
      <c r="H1333" s="22">
        <f>'Parameters and Results'!$B$10*H1332 + (1-'Parameters and Results'!$B$10)*Data!I1333^2</f>
        <v>2.21043691943066E-4</v>
      </c>
      <c r="I1333" s="8">
        <f t="shared" si="143"/>
        <v>0.23507641945921862</v>
      </c>
      <c r="J1333" s="22">
        <f>'Parameters and Results'!$B$10*J1332 + (1-'Parameters and Results'!$B$10)*Data!J1333^2</f>
        <v>2.8001179748047379E-6</v>
      </c>
      <c r="K1333" s="8">
        <f t="shared" si="144"/>
        <v>2.6458070483336166E-2</v>
      </c>
      <c r="L1333" s="22">
        <f>'Parameters and Results'!$B$10*L1332 + (1-'Parameters and Results'!$B$10)*Data!K1333^2</f>
        <v>2.2277020475991143E-4</v>
      </c>
      <c r="M1333" s="8">
        <f t="shared" si="145"/>
        <v>0.23599269308598914</v>
      </c>
      <c r="N1333" s="8">
        <f>Data!I1333*$I$3023/I1333</f>
        <v>-1.0757354728937787E-2</v>
      </c>
      <c r="O1333" s="8">
        <f>Data!J1333*$K$3023/K1333</f>
        <v>5.2044737351054993E-3</v>
      </c>
      <c r="P1333" s="8">
        <f t="shared" si="146"/>
        <v>-5.5528809938322878E-3</v>
      </c>
    </row>
    <row r="1334" spans="1:16" x14ac:dyDescent="0.2">
      <c r="A1334" s="3">
        <v>37049</v>
      </c>
      <c r="B1334" s="22">
        <f>'Parameters and Results'!$B$10*'Volatility and Adjustment a)'!B1333 + (1-'Parameters and Results'!$B$10)*Data!F1334^2</f>
        <v>1.2764255471560824E-4</v>
      </c>
      <c r="C1334" s="8">
        <f t="shared" si="140"/>
        <v>0.17863549109542051</v>
      </c>
      <c r="D1334" s="22">
        <f>'Parameters and Results'!$B$10*'Volatility and Adjustment a)'!D1333 + (1-'Parameters and Results'!$B$10)*Data!G1334^2</f>
        <v>1.4581971155245958E-4</v>
      </c>
      <c r="E1334" s="8">
        <f t="shared" si="141"/>
        <v>0.19093173619939377</v>
      </c>
      <c r="F1334" s="22">
        <f>'Parameters and Results'!$B$10*'Volatility and Adjustment a)'!F1333 + (1-'Parameters and Results'!$B$10)*Data!H1334^2</f>
        <v>2.9256851347516114E-5</v>
      </c>
      <c r="G1334" s="8">
        <f t="shared" si="142"/>
        <v>8.552317134484097E-2</v>
      </c>
      <c r="H1334" s="22">
        <f>'Parameters and Results'!$B$10*H1333 + (1-'Parameters and Results'!$B$10)*Data!I1334^2</f>
        <v>2.1360251460900425E-4</v>
      </c>
      <c r="I1334" s="8">
        <f t="shared" si="143"/>
        <v>0.23108576038399914</v>
      </c>
      <c r="J1334" s="22">
        <f>'Parameters and Results'!$B$10*J1333 + (1-'Parameters and Results'!$B$10)*Data!J1334^2</f>
        <v>2.6331166212764515E-6</v>
      </c>
      <c r="K1334" s="8">
        <f t="shared" si="144"/>
        <v>2.56569514034523E-2</v>
      </c>
      <c r="L1334" s="22">
        <f>'Parameters and Results'!$B$10*L1333 + (1-'Parameters and Results'!$B$10)*Data!K1334^2</f>
        <v>2.1537947534187743E-4</v>
      </c>
      <c r="M1334" s="8">
        <f t="shared" si="145"/>
        <v>0.2320449715797982</v>
      </c>
      <c r="N1334" s="8">
        <f>Data!I1334*$I$3023/I1334</f>
        <v>1.220090277522266E-2</v>
      </c>
      <c r="O1334" s="8">
        <f>Data!J1334*$K$3023/K1334</f>
        <v>1.5675343324706247E-4</v>
      </c>
      <c r="P1334" s="8">
        <f t="shared" si="146"/>
        <v>1.2357656208469722E-2</v>
      </c>
    </row>
    <row r="1335" spans="1:16" x14ac:dyDescent="0.2">
      <c r="A1335" s="3">
        <v>37050</v>
      </c>
      <c r="B1335" s="22">
        <f>'Parameters and Results'!$B$10*'Volatility and Adjustment a)'!B1334 + (1-'Parameters and Results'!$B$10)*Data!F1335^2</f>
        <v>1.1999296855914688E-4</v>
      </c>
      <c r="C1335" s="8">
        <f t="shared" si="140"/>
        <v>0.17320000617721329</v>
      </c>
      <c r="D1335" s="22">
        <f>'Parameters and Results'!$B$10*'Volatility and Adjustment a)'!D1334 + (1-'Parameters and Results'!$B$10)*Data!G1335^2</f>
        <v>1.424193297310378E-4</v>
      </c>
      <c r="E1335" s="8">
        <f t="shared" si="141"/>
        <v>0.18869242812778536</v>
      </c>
      <c r="F1335" s="22">
        <f>'Parameters and Results'!$B$10*'Volatility and Adjustment a)'!F1334 + (1-'Parameters and Results'!$B$10)*Data!H1335^2</f>
        <v>2.9653615251158768E-5</v>
      </c>
      <c r="G1335" s="8">
        <f t="shared" si="142"/>
        <v>8.6101125502456077E-2</v>
      </c>
      <c r="H1335" s="22">
        <f>'Parameters and Results'!$B$10*H1334 + (1-'Parameters and Results'!$B$10)*Data!I1335^2</f>
        <v>2.0214597940114418E-4</v>
      </c>
      <c r="I1335" s="8">
        <f t="shared" si="143"/>
        <v>0.2248032358536817</v>
      </c>
      <c r="J1335" s="22">
        <f>'Parameters and Results'!$B$10*J1334 + (1-'Parameters and Results'!$B$10)*Data!J1335^2</f>
        <v>2.6688253726042901E-6</v>
      </c>
      <c r="K1335" s="8">
        <f t="shared" si="144"/>
        <v>2.5830337650736827E-2</v>
      </c>
      <c r="L1335" s="22">
        <f>'Parameters and Results'!$B$10*L1334 + (1-'Parameters and Results'!$B$10)*Data!K1335^2</f>
        <v>2.0298366201440887E-4</v>
      </c>
      <c r="M1335" s="8">
        <f t="shared" si="145"/>
        <v>0.22526854086534634</v>
      </c>
      <c r="N1335" s="8">
        <f>Data!I1335*$I$3023/I1335</f>
        <v>-6.0611538052611448E-3</v>
      </c>
      <c r="O1335" s="8">
        <f>Data!J1335*$K$3023/K1335</f>
        <v>2.1607894958859388E-3</v>
      </c>
      <c r="P1335" s="8">
        <f t="shared" si="146"/>
        <v>-3.9003643093752059E-3</v>
      </c>
    </row>
    <row r="1336" spans="1:16" x14ac:dyDescent="0.2">
      <c r="A1336" s="3">
        <v>37053</v>
      </c>
      <c r="B1336" s="22">
        <f>'Parameters and Results'!$B$10*'Volatility and Adjustment a)'!B1335 + (1-'Parameters and Results'!$B$10)*Data!F1336^2</f>
        <v>1.2676019254655985E-4</v>
      </c>
      <c r="C1336" s="8">
        <f t="shared" si="140"/>
        <v>0.1780169883371808</v>
      </c>
      <c r="D1336" s="22">
        <f>'Parameters and Results'!$B$10*'Volatility and Adjustment a)'!D1335 + (1-'Parameters and Results'!$B$10)*Data!G1336^2</f>
        <v>1.3809880599971496E-4</v>
      </c>
      <c r="E1336" s="8">
        <f t="shared" si="141"/>
        <v>0.18580823851468142</v>
      </c>
      <c r="F1336" s="22">
        <f>'Parameters and Results'!$B$10*'Volatility and Adjustment a)'!F1335 + (1-'Parameters and Results'!$B$10)*Data!H1336^2</f>
        <v>3.0268287378470283E-5</v>
      </c>
      <c r="G1336" s="8">
        <f t="shared" si="142"/>
        <v>8.6988917941411198E-2</v>
      </c>
      <c r="H1336" s="22">
        <f>'Parameters and Results'!$B$10*H1335 + (1-'Parameters and Results'!$B$10)*Data!I1336^2</f>
        <v>2.0920142648622937E-4</v>
      </c>
      <c r="I1336" s="8">
        <f t="shared" si="143"/>
        <v>0.22869271221785215</v>
      </c>
      <c r="J1336" s="22">
        <f>'Parameters and Results'!$B$10*J1335 + (1-'Parameters and Results'!$B$10)*Data!J1336^2</f>
        <v>2.7241458640623266E-6</v>
      </c>
      <c r="K1336" s="8">
        <f t="shared" si="144"/>
        <v>2.6096675382423364E-2</v>
      </c>
      <c r="L1336" s="22">
        <f>'Parameters and Results'!$B$10*L1335 + (1-'Parameters and Results'!$B$10)*Data!K1336^2</f>
        <v>2.0613822515411006E-4</v>
      </c>
      <c r="M1336" s="8">
        <f t="shared" si="145"/>
        <v>0.22701223819108854</v>
      </c>
      <c r="N1336" s="8">
        <f>Data!I1336*$I$3023/I1336</f>
        <v>-2.2380478634544829E-2</v>
      </c>
      <c r="O1336" s="8">
        <f>Data!J1336*$K$3023/K1336</f>
        <v>2.2556441094258089E-3</v>
      </c>
      <c r="P1336" s="8">
        <f t="shared" si="146"/>
        <v>-2.0124834525119019E-2</v>
      </c>
    </row>
    <row r="1337" spans="1:16" x14ac:dyDescent="0.2">
      <c r="A1337" s="3">
        <v>37054</v>
      </c>
      <c r="B1337" s="22">
        <f>'Parameters and Results'!$B$10*'Volatility and Adjustment a)'!B1336 + (1-'Parameters and Results'!$B$10)*Data!F1337^2</f>
        <v>1.2478554401676263E-4</v>
      </c>
      <c r="C1337" s="8">
        <f t="shared" si="140"/>
        <v>0.17662498691915213</v>
      </c>
      <c r="D1337" s="22">
        <f>'Parameters and Results'!$B$10*'Volatility and Adjustment a)'!D1336 + (1-'Parameters and Results'!$B$10)*Data!G1337^2</f>
        <v>1.2989406465209428E-4</v>
      </c>
      <c r="E1337" s="8">
        <f t="shared" si="141"/>
        <v>0.18020409585529285</v>
      </c>
      <c r="F1337" s="22">
        <f>'Parameters and Results'!$B$10*'Volatility and Adjustment a)'!F1336 + (1-'Parameters and Results'!$B$10)*Data!H1337^2</f>
        <v>2.9276973390646954E-5</v>
      </c>
      <c r="G1337" s="8">
        <f t="shared" si="142"/>
        <v>8.5552576510948747E-2</v>
      </c>
      <c r="H1337" s="22">
        <f>'Parameters and Results'!$B$10*H1336 + (1-'Parameters and Results'!$B$10)*Data!I1337^2</f>
        <v>2.003452717538791E-4</v>
      </c>
      <c r="I1337" s="8">
        <f t="shared" si="143"/>
        <v>0.22379972729757688</v>
      </c>
      <c r="J1337" s="22">
        <f>'Parameters and Results'!$B$10*J1336 + (1-'Parameters and Results'!$B$10)*Data!J1337^2</f>
        <v>2.6349276051582271E-6</v>
      </c>
      <c r="K1337" s="8">
        <f t="shared" si="144"/>
        <v>2.5665772953284628E-2</v>
      </c>
      <c r="L1337" s="22">
        <f>'Parameters and Results'!$B$10*L1336 + (1-'Parameters and Results'!$B$10)*Data!K1337^2</f>
        <v>1.9858766307700358E-4</v>
      </c>
      <c r="M1337" s="8">
        <f t="shared" si="145"/>
        <v>0.22281587862908447</v>
      </c>
      <c r="N1337" s="8">
        <f>Data!I1337*$I$3023/I1337</f>
        <v>-1.0038114573785338E-2</v>
      </c>
      <c r="O1337" s="8">
        <f>Data!J1337*$K$3023/K1337</f>
        <v>-1.3462301823492443E-3</v>
      </c>
      <c r="P1337" s="8">
        <f t="shared" si="146"/>
        <v>-1.1384344756134581E-2</v>
      </c>
    </row>
    <row r="1338" spans="1:16" x14ac:dyDescent="0.2">
      <c r="A1338" s="3">
        <v>37055</v>
      </c>
      <c r="B1338" s="22">
        <f>'Parameters and Results'!$B$10*'Volatility and Adjustment a)'!B1337 + (1-'Parameters and Results'!$B$10)*Data!F1338^2</f>
        <v>1.1776455063956237E-4</v>
      </c>
      <c r="C1338" s="8">
        <f t="shared" si="140"/>
        <v>0.17158419991330959</v>
      </c>
      <c r="D1338" s="22">
        <f>'Parameters and Results'!$B$10*'Volatility and Adjustment a)'!D1337 + (1-'Parameters and Results'!$B$10)*Data!G1338^2</f>
        <v>1.2991412183908506E-4</v>
      </c>
      <c r="E1338" s="8">
        <f t="shared" si="141"/>
        <v>0.18021800814505542</v>
      </c>
      <c r="F1338" s="22">
        <f>'Parameters and Results'!$B$10*'Volatility and Adjustment a)'!F1337 + (1-'Parameters and Results'!$B$10)*Data!H1338^2</f>
        <v>3.2648867936001163E-5</v>
      </c>
      <c r="G1338" s="8">
        <f t="shared" si="142"/>
        <v>9.034498870441178E-2</v>
      </c>
      <c r="H1338" s="22">
        <f>'Parameters and Results'!$B$10*H1337 + (1-'Parameters and Results'!$B$10)*Data!I1338^2</f>
        <v>1.8915641065955343E-4</v>
      </c>
      <c r="I1338" s="8">
        <f t="shared" si="143"/>
        <v>0.21746057726606072</v>
      </c>
      <c r="J1338" s="22">
        <f>'Parameters and Results'!$B$10*J1337 + (1-'Parameters and Results'!$B$10)*Data!J1338^2</f>
        <v>2.9383981142401061E-6</v>
      </c>
      <c r="K1338" s="8">
        <f t="shared" si="144"/>
        <v>2.7103496611323538E-2</v>
      </c>
      <c r="L1338" s="22">
        <f>'Parameters and Results'!$B$10*L1337 + (1-'Parameters and Results'!$B$10)*Data!K1338^2</f>
        <v>1.8920510868755593E-4</v>
      </c>
      <c r="M1338" s="8">
        <f t="shared" si="145"/>
        <v>0.21748856791079615</v>
      </c>
      <c r="N1338" s="8">
        <f>Data!I1338*$I$3023/I1338</f>
        <v>-4.9010949534617479E-3</v>
      </c>
      <c r="O1338" s="8">
        <f>Data!J1338*$K$3023/K1338</f>
        <v>-3.1788801846682558E-3</v>
      </c>
      <c r="P1338" s="8">
        <f t="shared" si="146"/>
        <v>-8.0799751381300036E-3</v>
      </c>
    </row>
    <row r="1339" spans="1:16" x14ac:dyDescent="0.2">
      <c r="A1339" s="3">
        <v>37056</v>
      </c>
      <c r="B1339" s="22">
        <f>'Parameters and Results'!$B$10*'Volatility and Adjustment a)'!B1338 + (1-'Parameters and Results'!$B$10)*Data!F1339^2</f>
        <v>1.1891219341291421E-4</v>
      </c>
      <c r="C1339" s="8">
        <f t="shared" si="140"/>
        <v>0.17241823671882436</v>
      </c>
      <c r="D1339" s="22">
        <f>'Parameters and Results'!$B$10*'Volatility and Adjustment a)'!D1338 + (1-'Parameters and Results'!$B$10)*Data!G1339^2</f>
        <v>1.4082455245631746E-4</v>
      </c>
      <c r="E1339" s="8">
        <f t="shared" si="141"/>
        <v>0.18763298780885881</v>
      </c>
      <c r="F1339" s="22">
        <f>'Parameters and Results'!$B$10*'Volatility and Adjustment a)'!F1338 + (1-'Parameters and Results'!$B$10)*Data!H1339^2</f>
        <v>3.3528593283532418E-5</v>
      </c>
      <c r="G1339" s="8">
        <f t="shared" si="142"/>
        <v>9.1554073207493633E-2</v>
      </c>
      <c r="H1339" s="22">
        <f>'Parameters and Results'!$B$10*H1338 + (1-'Parameters and Results'!$B$10)*Data!I1339^2</f>
        <v>2.0126323581434475E-4</v>
      </c>
      <c r="I1339" s="8">
        <f t="shared" si="143"/>
        <v>0.22431185647126678</v>
      </c>
      <c r="J1339" s="22">
        <f>'Parameters and Results'!$B$10*J1338 + (1-'Parameters and Results'!$B$10)*Data!J1339^2</f>
        <v>3.017573395517919E-6</v>
      </c>
      <c r="K1339" s="8">
        <f t="shared" si="144"/>
        <v>2.74662219622481E-2</v>
      </c>
      <c r="L1339" s="22">
        <f>'Parameters and Results'!$B$10*L1338 + (1-'Parameters and Results'!$B$10)*Data!K1339^2</f>
        <v>2.0646043760146383E-4</v>
      </c>
      <c r="M1339" s="8">
        <f t="shared" si="145"/>
        <v>0.22718958911087003</v>
      </c>
      <c r="N1339" s="8">
        <f>Data!I1339*$I$3023/I1339</f>
        <v>-2.5230535683378633E-2</v>
      </c>
      <c r="O1339" s="8">
        <f>Data!J1339*$K$3023/K1339</f>
        <v>-2.3337875583183537E-3</v>
      </c>
      <c r="P1339" s="8">
        <f t="shared" si="146"/>
        <v>-2.7564323241696987E-2</v>
      </c>
    </row>
    <row r="1340" spans="1:16" x14ac:dyDescent="0.2">
      <c r="A1340" s="3">
        <v>37057</v>
      </c>
      <c r="B1340" s="22">
        <f>'Parameters and Results'!$B$10*'Volatility and Adjustment a)'!B1339 + (1-'Parameters and Results'!$B$10)*Data!F1340^2</f>
        <v>1.1336350113751367E-4</v>
      </c>
      <c r="C1340" s="8">
        <f t="shared" si="140"/>
        <v>0.16834748374828304</v>
      </c>
      <c r="D1340" s="22">
        <f>'Parameters and Results'!$B$10*'Volatility and Adjustment a)'!D1339 + (1-'Parameters and Results'!$B$10)*Data!G1340^2</f>
        <v>1.3360476098623947E-4</v>
      </c>
      <c r="E1340" s="8">
        <f t="shared" si="141"/>
        <v>0.18275992516566608</v>
      </c>
      <c r="F1340" s="22">
        <f>'Parameters and Results'!$B$10*'Volatility and Adjustment a)'!F1339 + (1-'Parameters and Results'!$B$10)*Data!H1340^2</f>
        <v>3.2309645962463409E-5</v>
      </c>
      <c r="G1340" s="8">
        <f t="shared" si="142"/>
        <v>8.9874420669152869E-2</v>
      </c>
      <c r="H1340" s="22">
        <f>'Parameters and Results'!$B$10*H1339 + (1-'Parameters and Results'!$B$10)*Data!I1340^2</f>
        <v>1.9208005834552878E-4</v>
      </c>
      <c r="I1340" s="8">
        <f t="shared" si="143"/>
        <v>0.21913469507675454</v>
      </c>
      <c r="J1340" s="22">
        <f>'Parameters and Results'!$B$10*J1339 + (1-'Parameters and Results'!$B$10)*Data!J1340^2</f>
        <v>2.9078681366217084E-6</v>
      </c>
      <c r="K1340" s="8">
        <f t="shared" si="144"/>
        <v>2.6962326200745866E-2</v>
      </c>
      <c r="L1340" s="22">
        <f>'Parameters and Results'!$B$10*L1339 + (1-'Parameters and Results'!$B$10)*Data!K1340^2</f>
        <v>1.9794537108715413E-4</v>
      </c>
      <c r="M1340" s="8">
        <f t="shared" si="145"/>
        <v>0.2224552601576068</v>
      </c>
      <c r="N1340" s="8">
        <f>Data!I1340*$I$3023/I1340</f>
        <v>-9.0695153817827081E-3</v>
      </c>
      <c r="O1340" s="8">
        <f>Data!J1340*$K$3023/K1340</f>
        <v>-1.2563756954051266E-3</v>
      </c>
      <c r="P1340" s="8">
        <f t="shared" si="146"/>
        <v>-1.0325891077187834E-2</v>
      </c>
    </row>
    <row r="1341" spans="1:16" x14ac:dyDescent="0.2">
      <c r="A1341" s="3">
        <v>37060</v>
      </c>
      <c r="B1341" s="22">
        <f>'Parameters and Results'!$B$10*'Volatility and Adjustment a)'!B1340 + (1-'Parameters and Results'!$B$10)*Data!F1341^2</f>
        <v>1.114453486188638E-4</v>
      </c>
      <c r="C1341" s="8">
        <f t="shared" si="140"/>
        <v>0.1669171565619183</v>
      </c>
      <c r="D1341" s="22">
        <f>'Parameters and Results'!$B$10*'Volatility and Adjustment a)'!D1340 + (1-'Parameters and Results'!$B$10)*Data!G1341^2</f>
        <v>1.2702624996349565E-4</v>
      </c>
      <c r="E1341" s="8">
        <f t="shared" si="141"/>
        <v>0.17820371065405433</v>
      </c>
      <c r="F1341" s="22">
        <f>'Parameters and Results'!$B$10*'Volatility and Adjustment a)'!F1340 + (1-'Parameters and Results'!$B$10)*Data!H1341^2</f>
        <v>3.051828262479139E-5</v>
      </c>
      <c r="G1341" s="8">
        <f t="shared" si="142"/>
        <v>8.7347413563298185E-2</v>
      </c>
      <c r="H1341" s="22">
        <f>'Parameters and Results'!$B$10*H1340 + (1-'Parameters and Results'!$B$10)*Data!I1341^2</f>
        <v>1.8721764957752051E-4</v>
      </c>
      <c r="I1341" s="8">
        <f t="shared" si="143"/>
        <v>0.21634327443759405</v>
      </c>
      <c r="J1341" s="22">
        <f>'Parameters and Results'!$B$10*J1340 + (1-'Parameters and Results'!$B$10)*Data!J1341^2</f>
        <v>2.746645436231227E-6</v>
      </c>
      <c r="K1341" s="8">
        <f t="shared" si="144"/>
        <v>2.6204224068989465E-2</v>
      </c>
      <c r="L1341" s="22">
        <f>'Parameters and Results'!$B$10*L1340 + (1-'Parameters and Results'!$B$10)*Data!K1341^2</f>
        <v>1.9215007866616764E-4</v>
      </c>
      <c r="M1341" s="8">
        <f t="shared" si="145"/>
        <v>0.21917463280804625</v>
      </c>
      <c r="N1341" s="8">
        <f>Data!I1341*$I$3023/I1341</f>
        <v>-1.3941887174302633E-2</v>
      </c>
      <c r="O1341" s="8">
        <f>Data!J1341*$K$3023/K1341</f>
        <v>5.5706914010414616E-4</v>
      </c>
      <c r="P1341" s="8">
        <f t="shared" si="146"/>
        <v>-1.3384818034198488E-2</v>
      </c>
    </row>
    <row r="1342" spans="1:16" x14ac:dyDescent="0.2">
      <c r="A1342" s="3">
        <v>37061</v>
      </c>
      <c r="B1342" s="22">
        <f>'Parameters and Results'!$B$10*'Volatility and Adjustment a)'!B1341 + (1-'Parameters and Results'!$B$10)*Data!F1342^2</f>
        <v>1.0490284986154693E-4</v>
      </c>
      <c r="C1342" s="8">
        <f t="shared" si="140"/>
        <v>0.16194354715575035</v>
      </c>
      <c r="D1342" s="22">
        <f>'Parameters and Results'!$B$10*'Volatility and Adjustment a)'!D1341 + (1-'Parameters and Results'!$B$10)*Data!G1342^2</f>
        <v>1.2010987953769554E-4</v>
      </c>
      <c r="E1342" s="8">
        <f t="shared" si="141"/>
        <v>0.17328436133830394</v>
      </c>
      <c r="F1342" s="22">
        <f>'Parameters and Results'!$B$10*'Volatility and Adjustment a)'!F1341 + (1-'Parameters and Results'!$B$10)*Data!H1342^2</f>
        <v>2.8893505138779454E-5</v>
      </c>
      <c r="G1342" s="8">
        <f t="shared" si="142"/>
        <v>8.4990448196811286E-2</v>
      </c>
      <c r="H1342" s="22">
        <f>'Parameters and Results'!$B$10*H1341 + (1-'Parameters and Results'!$B$10)*Data!I1342^2</f>
        <v>1.766020220580492E-4</v>
      </c>
      <c r="I1342" s="8">
        <f t="shared" si="143"/>
        <v>0.21012021681530862</v>
      </c>
      <c r="J1342" s="22">
        <f>'Parameters and Results'!$B$10*J1341 + (1-'Parameters and Results'!$B$10)*Data!J1342^2</f>
        <v>2.6004154624901531E-6</v>
      </c>
      <c r="K1342" s="8">
        <f t="shared" si="144"/>
        <v>2.5497134459043398E-2</v>
      </c>
      <c r="L1342" s="22">
        <f>'Parameters and Results'!$B$10*L1341 + (1-'Parameters and Results'!$B$10)*Data!K1342^2</f>
        <v>1.8147122299770591E-4</v>
      </c>
      <c r="M1342" s="8">
        <f t="shared" si="145"/>
        <v>0.21299719657644905</v>
      </c>
      <c r="N1342" s="8">
        <f>Data!I1342*$I$3023/I1342</f>
        <v>4.369948487909254E-3</v>
      </c>
      <c r="O1342" s="8">
        <f>Data!J1342*$K$3023/K1342</f>
        <v>6.7777022771641003E-4</v>
      </c>
      <c r="P1342" s="8">
        <f t="shared" si="146"/>
        <v>5.0477187156256643E-3</v>
      </c>
    </row>
    <row r="1343" spans="1:16" x14ac:dyDescent="0.2">
      <c r="A1343" s="3">
        <v>37062</v>
      </c>
      <c r="B1343" s="22">
        <f>'Parameters and Results'!$B$10*'Volatility and Adjustment a)'!B1342 + (1-'Parameters and Results'!$B$10)*Data!F1343^2</f>
        <v>9.9291850776726611E-5</v>
      </c>
      <c r="C1343" s="8">
        <f t="shared" si="140"/>
        <v>0.15755304723864166</v>
      </c>
      <c r="D1343" s="22">
        <f>'Parameters and Results'!$B$10*'Volatility and Adjustment a)'!D1342 + (1-'Parameters and Results'!$B$10)*Data!G1343^2</f>
        <v>1.1741446302291734E-4</v>
      </c>
      <c r="E1343" s="8">
        <f t="shared" si="141"/>
        <v>0.17132896940018444</v>
      </c>
      <c r="F1343" s="22">
        <f>'Parameters and Results'!$B$10*'Volatility and Adjustment a)'!F1342 + (1-'Parameters and Results'!$B$10)*Data!H1343^2</f>
        <v>2.8122646151050911E-5</v>
      </c>
      <c r="G1343" s="8">
        <f t="shared" si="142"/>
        <v>8.3849040171982456E-2</v>
      </c>
      <c r="H1343" s="22">
        <f>'Parameters and Results'!$B$10*H1342 + (1-'Parameters and Results'!$B$10)*Data!I1343^2</f>
        <v>1.6950339534500851E-4</v>
      </c>
      <c r="I1343" s="8">
        <f t="shared" si="143"/>
        <v>0.20585395025661307</v>
      </c>
      <c r="J1343" s="22">
        <f>'Parameters and Results'!$B$10*J1342 + (1-'Parameters and Results'!$B$10)*Data!J1343^2</f>
        <v>2.5310381535945843E-6</v>
      </c>
      <c r="K1343" s="8">
        <f t="shared" si="144"/>
        <v>2.5154712051594749E-2</v>
      </c>
      <c r="L1343" s="22">
        <f>'Parameters and Results'!$B$10*L1342 + (1-'Parameters and Results'!$B$10)*Data!K1343^2</f>
        <v>1.7526809062997088E-4</v>
      </c>
      <c r="M1343" s="8">
        <f t="shared" si="145"/>
        <v>0.20932516011576993</v>
      </c>
      <c r="N1343" s="8">
        <f>Data!I1343*$I$3023/I1343</f>
        <v>1.0616200302199869E-2</v>
      </c>
      <c r="O1343" s="8">
        <f>Data!J1343*$K$3023/K1343</f>
        <v>1.484025846502173E-3</v>
      </c>
      <c r="P1343" s="8">
        <f t="shared" si="146"/>
        <v>1.2100226148702042E-2</v>
      </c>
    </row>
    <row r="1344" spans="1:16" x14ac:dyDescent="0.2">
      <c r="A1344" s="3">
        <v>37063</v>
      </c>
      <c r="B1344" s="22">
        <f>'Parameters and Results'!$B$10*'Volatility and Adjustment a)'!B1343 + (1-'Parameters and Results'!$B$10)*Data!F1344^2</f>
        <v>9.9654995446937707E-5</v>
      </c>
      <c r="C1344" s="8">
        <f t="shared" si="140"/>
        <v>0.15784089730400808</v>
      </c>
      <c r="D1344" s="22">
        <f>'Parameters and Results'!$B$10*'Volatility and Adjustment a)'!D1343 + (1-'Parameters and Results'!$B$10)*Data!G1344^2</f>
        <v>1.1803113955201534E-4</v>
      </c>
      <c r="E1344" s="8">
        <f t="shared" si="141"/>
        <v>0.17177830156339255</v>
      </c>
      <c r="F1344" s="22">
        <f>'Parameters and Results'!$B$10*'Volatility and Adjustment a)'!F1343 + (1-'Parameters and Results'!$B$10)*Data!H1344^2</f>
        <v>4.0466827590198366E-5</v>
      </c>
      <c r="G1344" s="8">
        <f t="shared" si="142"/>
        <v>0.10058184178841423</v>
      </c>
      <c r="H1344" s="22">
        <f>'Parameters and Results'!$B$10*H1343 + (1-'Parameters and Results'!$B$10)*Data!I1344^2</f>
        <v>1.598304102122937E-4</v>
      </c>
      <c r="I1344" s="8">
        <f t="shared" si="143"/>
        <v>0.19989397828117142</v>
      </c>
      <c r="J1344" s="22">
        <f>'Parameters and Results'!$B$10*J1343 + (1-'Parameters and Results'!$B$10)*Data!J1344^2</f>
        <v>3.6420144831178555E-6</v>
      </c>
      <c r="K1344" s="8">
        <f t="shared" si="144"/>
        <v>3.017455253652428E-2</v>
      </c>
      <c r="L1344" s="22">
        <f>'Parameters and Results'!$B$10*L1343 + (1-'Parameters and Results'!$B$10)*Data!K1344^2</f>
        <v>1.6809687385123249E-4</v>
      </c>
      <c r="M1344" s="8">
        <f t="shared" si="145"/>
        <v>0.20499809380286471</v>
      </c>
      <c r="N1344" s="8">
        <f>Data!I1344*$I$3023/I1344</f>
        <v>-4.12214959957729E-3</v>
      </c>
      <c r="O1344" s="8">
        <f>Data!J1344*$K$3023/K1344</f>
        <v>-4.7229743570264549E-3</v>
      </c>
      <c r="P1344" s="8">
        <f t="shared" si="146"/>
        <v>-8.845123956603744E-3</v>
      </c>
    </row>
    <row r="1345" spans="1:16" x14ac:dyDescent="0.2">
      <c r="A1345" s="3">
        <v>37064</v>
      </c>
      <c r="B1345" s="22">
        <f>'Parameters and Results'!$B$10*'Volatility and Adjustment a)'!B1344 + (1-'Parameters and Results'!$B$10)*Data!F1345^2</f>
        <v>9.4784162443521598E-5</v>
      </c>
      <c r="C1345" s="8">
        <f t="shared" si="140"/>
        <v>0.15393518314823418</v>
      </c>
      <c r="D1345" s="22">
        <f>'Parameters and Results'!$B$10*'Volatility and Adjustment a)'!D1344 + (1-'Parameters and Results'!$B$10)*Data!G1345^2</f>
        <v>1.1635847208308868E-4</v>
      </c>
      <c r="E1345" s="8">
        <f t="shared" si="141"/>
        <v>0.17055678825767143</v>
      </c>
      <c r="F1345" s="22">
        <f>'Parameters and Results'!$B$10*'Volatility and Adjustment a)'!F1344 + (1-'Parameters and Results'!$B$10)*Data!H1345^2</f>
        <v>3.8257167003344662E-5</v>
      </c>
      <c r="G1345" s="8">
        <f t="shared" si="142"/>
        <v>9.7797197049998133E-2</v>
      </c>
      <c r="H1345" s="22">
        <f>'Parameters and Results'!$B$10*H1344 + (1-'Parameters and Results'!$B$10)*Data!I1345^2</f>
        <v>1.5035259792017648E-4</v>
      </c>
      <c r="I1345" s="8">
        <f t="shared" si="143"/>
        <v>0.19387663469341559</v>
      </c>
      <c r="J1345" s="22">
        <f>'Parameters and Results'!$B$10*J1344 + (1-'Parameters and Results'!$B$10)*Data!J1345^2</f>
        <v>3.4431450303010222E-6</v>
      </c>
      <c r="K1345" s="8">
        <f t="shared" si="144"/>
        <v>2.9339159114999454E-2</v>
      </c>
      <c r="L1345" s="22">
        <f>'Parameters and Results'!$B$10*L1344 + (1-'Parameters and Results'!$B$10)*Data!K1345^2</f>
        <v>1.580488912456227E-4</v>
      </c>
      <c r="M1345" s="8">
        <f t="shared" si="145"/>
        <v>0.19877681658434335</v>
      </c>
      <c r="N1345" s="8">
        <f>Data!I1345*$I$3023/I1345</f>
        <v>-2.0172383091197604E-3</v>
      </c>
      <c r="O1345" s="8">
        <f>Data!J1345*$K$3023/K1345</f>
        <v>6.0594298642866276E-4</v>
      </c>
      <c r="P1345" s="8">
        <f t="shared" si="146"/>
        <v>-1.4112953226910977E-3</v>
      </c>
    </row>
    <row r="1346" spans="1:16" x14ac:dyDescent="0.2">
      <c r="A1346" s="3">
        <v>37067</v>
      </c>
      <c r="B1346" s="22">
        <f>'Parameters and Results'!$B$10*'Volatility and Adjustment a)'!B1345 + (1-'Parameters and Results'!$B$10)*Data!F1346^2</f>
        <v>8.9124121333286499E-5</v>
      </c>
      <c r="C1346" s="8">
        <f t="shared" si="140"/>
        <v>0.14926831657562709</v>
      </c>
      <c r="D1346" s="22">
        <f>'Parameters and Results'!$B$10*'Volatility and Adjustment a)'!D1345 + (1-'Parameters and Results'!$B$10)*Data!G1346^2</f>
        <v>1.112077446156421E-4</v>
      </c>
      <c r="E1346" s="8">
        <f t="shared" si="141"/>
        <v>0.16673912604398083</v>
      </c>
      <c r="F1346" s="22">
        <f>'Parameters and Results'!$B$10*'Volatility and Adjustment a)'!F1345 + (1-'Parameters and Results'!$B$10)*Data!H1346^2</f>
        <v>3.5991767282464739E-5</v>
      </c>
      <c r="G1346" s="8">
        <f t="shared" si="142"/>
        <v>9.4857481626997586E-2</v>
      </c>
      <c r="H1346" s="22">
        <f>'Parameters and Results'!$B$10*H1345 + (1-'Parameters and Results'!$B$10)*Data!I1346^2</f>
        <v>1.4209611264530032E-4</v>
      </c>
      <c r="I1346" s="8">
        <f t="shared" si="143"/>
        <v>0.18847819014762709</v>
      </c>
      <c r="J1346" s="22">
        <f>'Parameters and Results'!$B$10*J1345 + (1-'Parameters and Results'!$B$10)*Data!J1346^2</f>
        <v>3.2392590554218286E-6</v>
      </c>
      <c r="K1346" s="8">
        <f t="shared" si="144"/>
        <v>2.8457244488099286E-2</v>
      </c>
      <c r="L1346" s="22">
        <f>'Parameters and Results'!$B$10*L1345 + (1-'Parameters and Results'!$B$10)*Data!K1346^2</f>
        <v>1.4924240924532039E-4</v>
      </c>
      <c r="M1346" s="8">
        <f t="shared" si="145"/>
        <v>0.19315952555162819</v>
      </c>
      <c r="N1346" s="8">
        <f>Data!I1346*$I$3023/I1346</f>
        <v>-5.4215800690538248E-3</v>
      </c>
      <c r="O1346" s="8">
        <f>Data!J1346*$K$3023/K1346</f>
        <v>2.3168117070242501E-4</v>
      </c>
      <c r="P1346" s="8">
        <f t="shared" si="146"/>
        <v>-5.1898988983513994E-3</v>
      </c>
    </row>
    <row r="1347" spans="1:16" x14ac:dyDescent="0.2">
      <c r="A1347" s="3">
        <v>37068</v>
      </c>
      <c r="B1347" s="22">
        <f>'Parameters and Results'!$B$10*'Volatility and Adjustment a)'!B1346 + (1-'Parameters and Results'!$B$10)*Data!F1347^2</f>
        <v>1.0528894835746694E-4</v>
      </c>
      <c r="C1347" s="8">
        <f t="shared" si="140"/>
        <v>0.16224129279985022</v>
      </c>
      <c r="D1347" s="22">
        <f>'Parameters and Results'!$B$10*'Volatility and Adjustment a)'!D1346 + (1-'Parameters and Results'!$B$10)*Data!G1347^2</f>
        <v>1.0467227998558672E-4</v>
      </c>
      <c r="E1347" s="8">
        <f t="shared" si="141"/>
        <v>0.16176547838273986</v>
      </c>
      <c r="F1347" s="22">
        <f>'Parameters and Results'!$B$10*'Volatility and Adjustment a)'!F1346 + (1-'Parameters and Results'!$B$10)*Data!H1347^2</f>
        <v>3.4005064642831666E-5</v>
      </c>
      <c r="G1347" s="8">
        <f t="shared" si="142"/>
        <v>9.2202311037782106E-2</v>
      </c>
      <c r="H1347" s="22">
        <f>'Parameters and Results'!$B$10*H1346 + (1-'Parameters and Results'!$B$10)*Data!I1347^2</f>
        <v>1.5170294566040977E-4</v>
      </c>
      <c r="I1347" s="8">
        <f t="shared" si="143"/>
        <v>0.19474531166398446</v>
      </c>
      <c r="J1347" s="22">
        <f>'Parameters and Results'!$B$10*J1346 + (1-'Parameters and Results'!$B$10)*Data!J1347^2</f>
        <v>3.0604558178548518E-6</v>
      </c>
      <c r="K1347" s="8">
        <f t="shared" si="144"/>
        <v>2.7660693311334642E-2</v>
      </c>
      <c r="L1347" s="22">
        <f>'Parameters and Results'!$B$10*L1346 + (1-'Parameters and Results'!$B$10)*Data!K1347^2</f>
        <v>1.5949809724901336E-4</v>
      </c>
      <c r="M1347" s="8">
        <f t="shared" si="145"/>
        <v>0.19968606439171799</v>
      </c>
      <c r="N1347" s="8">
        <f>Data!I1347*$I$3023/I1347</f>
        <v>-2.5551288707756002E-2</v>
      </c>
      <c r="O1347" s="8">
        <f>Data!J1347*$K$3023/K1347</f>
        <v>-5.7176403037139235E-4</v>
      </c>
      <c r="P1347" s="8">
        <f t="shared" si="146"/>
        <v>-2.6123052738127393E-2</v>
      </c>
    </row>
    <row r="1348" spans="1:16" x14ac:dyDescent="0.2">
      <c r="A1348" s="3">
        <v>37069</v>
      </c>
      <c r="B1348" s="22">
        <f>'Parameters and Results'!$B$10*'Volatility and Adjustment a)'!B1347 + (1-'Parameters and Results'!$B$10)*Data!F1348^2</f>
        <v>1.0421908241904481E-4</v>
      </c>
      <c r="C1348" s="8">
        <f t="shared" ref="C1348:C1411" si="147">SQRT(B1348*250)</f>
        <v>0.16141490205294307</v>
      </c>
      <c r="D1348" s="22">
        <f>'Parameters and Results'!$B$10*'Volatility and Adjustment a)'!D1347 + (1-'Parameters and Results'!$B$10)*Data!G1348^2</f>
        <v>9.971020240697198E-5</v>
      </c>
      <c r="E1348" s="8">
        <f t="shared" ref="E1348:E1411" si="148">SQRT(D1348*250)</f>
        <v>0.15788461166859485</v>
      </c>
      <c r="F1348" s="22">
        <f>'Parameters and Results'!$B$10*'Volatility and Adjustment a)'!F1347 + (1-'Parameters and Results'!$B$10)*Data!H1348^2</f>
        <v>3.235192428600162E-5</v>
      </c>
      <c r="G1348" s="8">
        <f t="shared" ref="G1348:G1411" si="149">SQRT(F1348*250)</f>
        <v>8.9933203387294089E-2</v>
      </c>
      <c r="H1348" s="22">
        <f>'Parameters and Results'!$B$10*H1347 + (1-'Parameters and Results'!$B$10)*Data!I1348^2</f>
        <v>1.4451730562600848E-4</v>
      </c>
      <c r="I1348" s="8">
        <f t="shared" ref="I1348:I1411" si="150">SQRT(H1348*250)</f>
        <v>0.19007715908678274</v>
      </c>
      <c r="J1348" s="22">
        <f>'Parameters and Results'!$B$10*J1347 + (1-'Parameters and Results'!$B$10)*Data!J1348^2</f>
        <v>2.911673185740148E-6</v>
      </c>
      <c r="K1348" s="8">
        <f t="shared" ref="K1348:K1411" si="151">SQRT(J1348*250)</f>
        <v>2.6979961016188238E-2</v>
      </c>
      <c r="L1348" s="22">
        <f>'Parameters and Results'!$B$10*L1347 + (1-'Parameters and Results'!$B$10)*Data!K1348^2</f>
        <v>1.513627517425673E-4</v>
      </c>
      <c r="M1348" s="8">
        <f t="shared" ref="M1348:M1411" si="152">SQRT(L1348*250)</f>
        <v>0.19452683088880524</v>
      </c>
      <c r="N1348" s="8">
        <f>Data!I1348*$I$3023/I1348</f>
        <v>8.5109574773057917E-3</v>
      </c>
      <c r="O1348" s="8">
        <f>Data!J1348*$K$3023/K1348</f>
        <v>-8.7742428744397901E-4</v>
      </c>
      <c r="P1348" s="8">
        <f t="shared" ref="P1348:P1411" si="153">N1348+O1348</f>
        <v>7.6335331898618125E-3</v>
      </c>
    </row>
    <row r="1349" spans="1:16" x14ac:dyDescent="0.2">
      <c r="A1349" s="3">
        <v>37070</v>
      </c>
      <c r="B1349" s="22">
        <f>'Parameters and Results'!$B$10*'Volatility and Adjustment a)'!B1348 + (1-'Parameters and Results'!$B$10)*Data!F1349^2</f>
        <v>9.9731136671026748E-5</v>
      </c>
      <c r="C1349" s="8">
        <f t="shared" si="147"/>
        <v>0.15790118482062346</v>
      </c>
      <c r="D1349" s="22">
        <f>'Parameters and Results'!$B$10*'Volatility and Adjustment a)'!D1348 + (1-'Parameters and Results'!$B$10)*Data!G1349^2</f>
        <v>1.0297655172010894E-4</v>
      </c>
      <c r="E1349" s="8">
        <f t="shared" si="148"/>
        <v>0.16044979878462681</v>
      </c>
      <c r="F1349" s="22">
        <f>'Parameters and Results'!$B$10*'Volatility and Adjustment a)'!F1348 + (1-'Parameters and Results'!$B$10)*Data!H1349^2</f>
        <v>3.4738284543231762E-5</v>
      </c>
      <c r="G1349" s="8">
        <f t="shared" si="149"/>
        <v>9.3191046435845651E-2</v>
      </c>
      <c r="H1349" s="22">
        <f>'Parameters and Results'!$B$10*H1348 + (1-'Parameters and Results'!$B$10)*Data!I1349^2</f>
        <v>1.4371308998096632E-4</v>
      </c>
      <c r="I1349" s="8">
        <f t="shared" si="150"/>
        <v>0.18954754679299224</v>
      </c>
      <c r="J1349" s="22">
        <f>'Parameters and Results'!$B$10*J1348 + (1-'Parameters and Results'!$B$10)*Data!J1349^2</f>
        <v>3.1264456088908607E-6</v>
      </c>
      <c r="K1349" s="8">
        <f t="shared" si="151"/>
        <v>2.7957313930753704E-2</v>
      </c>
      <c r="L1349" s="22">
        <f>'Parameters and Results'!$B$10*L1348 + (1-'Parameters and Results'!$B$10)*Data!K1349^2</f>
        <v>1.5403808980799012E-4</v>
      </c>
      <c r="M1349" s="8">
        <f t="shared" si="152"/>
        <v>0.19623843265781943</v>
      </c>
      <c r="N1349" s="8">
        <f>Data!I1349*$I$3023/I1349</f>
        <v>1.7291445309002052E-2</v>
      </c>
      <c r="O1349" s="8">
        <f>Data!J1349*$K$3023/K1349</f>
        <v>2.830907181670294E-3</v>
      </c>
      <c r="P1349" s="8">
        <f t="shared" si="153"/>
        <v>2.0122352490672346E-2</v>
      </c>
    </row>
    <row r="1350" spans="1:16" x14ac:dyDescent="0.2">
      <c r="A1350" s="3">
        <v>37071</v>
      </c>
      <c r="B1350" s="22">
        <f>'Parameters and Results'!$B$10*'Volatility and Adjustment a)'!B1349 + (1-'Parameters and Results'!$B$10)*Data!F1350^2</f>
        <v>9.3778970823553501E-5</v>
      </c>
      <c r="C1350" s="8">
        <f t="shared" si="147"/>
        <v>0.15311676167516206</v>
      </c>
      <c r="D1350" s="22">
        <f>'Parameters and Results'!$B$10*'Volatility and Adjustment a)'!D1349 + (1-'Parameters and Results'!$B$10)*Data!G1350^2</f>
        <v>9.693033679749466E-5</v>
      </c>
      <c r="E1350" s="8">
        <f t="shared" si="148"/>
        <v>0.15566818621469727</v>
      </c>
      <c r="F1350" s="22">
        <f>'Parameters and Results'!$B$10*'Volatility and Adjustment a)'!F1349 + (1-'Parameters and Results'!$B$10)*Data!H1350^2</f>
        <v>3.2668831202936829E-5</v>
      </c>
      <c r="G1350" s="8">
        <f t="shared" si="149"/>
        <v>9.0372605366528011E-2</v>
      </c>
      <c r="H1350" s="22">
        <f>'Parameters and Results'!$B$10*H1349 + (1-'Parameters and Results'!$B$10)*Data!I1350^2</f>
        <v>1.350919592398859E-4</v>
      </c>
      <c r="I1350" s="8">
        <f t="shared" si="150"/>
        <v>0.18377429039441692</v>
      </c>
      <c r="J1350" s="22">
        <f>'Parameters and Results'!$B$10*J1349 + (1-'Parameters and Results'!$B$10)*Data!J1350^2</f>
        <v>2.9401948082643171E-6</v>
      </c>
      <c r="K1350" s="8">
        <f t="shared" si="151"/>
        <v>2.7111781609958415E-2</v>
      </c>
      <c r="L1350" s="22">
        <f>'Parameters and Results'!$B$10*L1349 + (1-'Parameters and Results'!$B$10)*Data!K1350^2</f>
        <v>1.4480176857452042E-4</v>
      </c>
      <c r="M1350" s="8">
        <f t="shared" si="152"/>
        <v>0.19026413782852014</v>
      </c>
      <c r="N1350" s="8">
        <f>Data!I1350*$I$3023/I1350</f>
        <v>-2.5865395319817931E-4</v>
      </c>
      <c r="O1350" s="8">
        <f>Data!J1350*$K$3023/K1350</f>
        <v>-1.709689532848631E-4</v>
      </c>
      <c r="P1350" s="8">
        <f t="shared" si="153"/>
        <v>-4.2962290648304244E-4</v>
      </c>
    </row>
    <row r="1351" spans="1:16" x14ac:dyDescent="0.2">
      <c r="A1351" s="3">
        <v>37074</v>
      </c>
      <c r="B1351" s="22">
        <f>'Parameters and Results'!$B$10*'Volatility and Adjustment a)'!B1350 + (1-'Parameters and Results'!$B$10)*Data!F1351^2</f>
        <v>9.8393080430607559E-5</v>
      </c>
      <c r="C1351" s="8">
        <f t="shared" si="147"/>
        <v>0.15683835662124201</v>
      </c>
      <c r="D1351" s="22">
        <f>'Parameters and Results'!$B$10*'Volatility and Adjustment a)'!D1350 + (1-'Parameters and Results'!$B$10)*Data!G1351^2</f>
        <v>9.7148308372374428E-5</v>
      </c>
      <c r="E1351" s="8">
        <f t="shared" si="148"/>
        <v>0.15584311692562366</v>
      </c>
      <c r="F1351" s="22">
        <f>'Parameters and Results'!$B$10*'Volatility and Adjustment a)'!F1350 + (1-'Parameters and Results'!$B$10)*Data!H1351^2</f>
        <v>3.3199931608513238E-5</v>
      </c>
      <c r="G1351" s="8">
        <f t="shared" si="149"/>
        <v>9.1104241954632986E-2</v>
      </c>
      <c r="H1351" s="22">
        <f>'Parameters and Results'!$B$10*H1350 + (1-'Parameters and Results'!$B$10)*Data!I1351^2</f>
        <v>1.4401493841749481E-4</v>
      </c>
      <c r="I1351" s="8">
        <f t="shared" si="150"/>
        <v>0.18974650090152836</v>
      </c>
      <c r="J1351" s="22">
        <f>'Parameters and Results'!$B$10*J1350 + (1-'Parameters and Results'!$B$10)*Data!J1351^2</f>
        <v>2.987993844766194E-6</v>
      </c>
      <c r="K1351" s="8">
        <f t="shared" si="151"/>
        <v>2.7331272586389909E-2</v>
      </c>
      <c r="L1351" s="22">
        <f>'Parameters and Results'!$B$10*L1350 + (1-'Parameters and Results'!$B$10)*Data!K1351^2</f>
        <v>1.4945844381851348E-4</v>
      </c>
      <c r="M1351" s="8">
        <f t="shared" si="152"/>
        <v>0.19329927820514067</v>
      </c>
      <c r="N1351" s="8">
        <f>Data!I1351*$I$3023/I1351</f>
        <v>2.5413481311093323E-2</v>
      </c>
      <c r="O1351" s="8">
        <f>Data!J1351*$K$3023/K1351</f>
        <v>-2.1971051236075326E-3</v>
      </c>
      <c r="P1351" s="8">
        <f t="shared" si="153"/>
        <v>2.3216376187485791E-2</v>
      </c>
    </row>
    <row r="1352" spans="1:16" x14ac:dyDescent="0.2">
      <c r="A1352" s="3">
        <v>37075</v>
      </c>
      <c r="B1352" s="22">
        <f>'Parameters and Results'!$B$10*'Volatility and Adjustment a)'!B1351 + (1-'Parameters and Results'!$B$10)*Data!F1352^2</f>
        <v>1.0346565143477368E-4</v>
      </c>
      <c r="C1352" s="8">
        <f t="shared" si="147"/>
        <v>0.16083038537133901</v>
      </c>
      <c r="D1352" s="22">
        <f>'Parameters and Results'!$B$10*'Volatility and Adjustment a)'!D1351 + (1-'Parameters and Results'!$B$10)*Data!G1352^2</f>
        <v>9.1521925223542238E-5</v>
      </c>
      <c r="E1352" s="8">
        <f t="shared" si="148"/>
        <v>0.15126295417545421</v>
      </c>
      <c r="F1352" s="22">
        <f>'Parameters and Results'!$B$10*'Volatility and Adjustment a)'!F1351 + (1-'Parameters and Results'!$B$10)*Data!H1352^2</f>
        <v>3.4852976017091777E-5</v>
      </c>
      <c r="G1352" s="8">
        <f t="shared" si="149"/>
        <v>9.3344758847366177E-2</v>
      </c>
      <c r="H1352" s="22">
        <f>'Parameters and Results'!$B$10*H1351 + (1-'Parameters and Results'!$B$10)*Data!I1352^2</f>
        <v>1.4524563354631535E-4</v>
      </c>
      <c r="I1352" s="8">
        <f t="shared" si="150"/>
        <v>0.19055552573089776</v>
      </c>
      <c r="J1352" s="22">
        <f>'Parameters and Results'!$B$10*J1351 + (1-'Parameters and Results'!$B$10)*Data!J1352^2</f>
        <v>3.1367678415382622E-6</v>
      </c>
      <c r="K1352" s="8">
        <f t="shared" si="151"/>
        <v>2.8003427654209861E-2</v>
      </c>
      <c r="L1352" s="22">
        <f>'Parameters and Results'!$B$10*L1351 + (1-'Parameters and Results'!$B$10)*Data!K1352^2</f>
        <v>1.4709146492634996E-4</v>
      </c>
      <c r="M1352" s="8">
        <f t="shared" si="152"/>
        <v>0.19176252561850424</v>
      </c>
      <c r="N1352" s="8">
        <f>Data!I1352*$I$3023/I1352</f>
        <v>-1.9267342682998373E-2</v>
      </c>
      <c r="O1352" s="8">
        <f>Data!J1352*$K$3023/K1352</f>
        <v>2.5938432552909674E-3</v>
      </c>
      <c r="P1352" s="8">
        <f t="shared" si="153"/>
        <v>-1.6673499427707406E-2</v>
      </c>
    </row>
    <row r="1353" spans="1:16" x14ac:dyDescent="0.2">
      <c r="A1353" s="3">
        <v>37077</v>
      </c>
      <c r="B1353" s="22">
        <f>'Parameters and Results'!$B$10*'Volatility and Adjustment a)'!B1352 + (1-'Parameters and Results'!$B$10)*Data!F1353^2</f>
        <v>1.1288862144965905E-4</v>
      </c>
      <c r="C1353" s="8">
        <f t="shared" si="147"/>
        <v>0.16799450991748141</v>
      </c>
      <c r="D1353" s="22">
        <f>'Parameters and Results'!$B$10*'Volatility and Adjustment a)'!D1352 + (1-'Parameters and Results'!$B$10)*Data!G1353^2</f>
        <v>9.5252955658131001E-5</v>
      </c>
      <c r="E1353" s="8">
        <f t="shared" si="148"/>
        <v>0.15431538780864579</v>
      </c>
      <c r="F1353" s="22">
        <f>'Parameters and Results'!$B$10*'Volatility and Adjustment a)'!F1352 + (1-'Parameters and Results'!$B$10)*Data!H1353^2</f>
        <v>3.3859446645191693E-5</v>
      </c>
      <c r="G1353" s="8">
        <f t="shared" si="149"/>
        <v>9.2004682822658126E-2</v>
      </c>
      <c r="H1353" s="22">
        <f>'Parameters and Results'!$B$10*H1352 + (1-'Parameters and Results'!$B$10)*Data!I1353^2</f>
        <v>1.625335947958201E-4</v>
      </c>
      <c r="I1353" s="8">
        <f t="shared" si="150"/>
        <v>0.2015772772386685</v>
      </c>
      <c r="J1353" s="22">
        <f>'Parameters and Results'!$B$10*J1352 + (1-'Parameters and Results'!$B$10)*Data!J1353^2</f>
        <v>3.0473501980672546E-6</v>
      </c>
      <c r="K1353" s="8">
        <f t="shared" si="151"/>
        <v>2.7601404846797448E-2</v>
      </c>
      <c r="L1353" s="22">
        <f>'Parameters and Results'!$B$10*L1352 + (1-'Parameters and Results'!$B$10)*Data!K1353^2</f>
        <v>1.6116199080289497E-4</v>
      </c>
      <c r="M1353" s="8">
        <f t="shared" si="152"/>
        <v>0.20072493044144701</v>
      </c>
      <c r="N1353" s="8">
        <f>Data!I1353*$I$3023/I1353</f>
        <v>-2.9560884475464805E-2</v>
      </c>
      <c r="O1353" s="8">
        <f>Data!J1353*$K$3023/K1353</f>
        <v>1.4441235387831594E-3</v>
      </c>
      <c r="P1353" s="8">
        <f t="shared" si="153"/>
        <v>-2.8116760936681646E-2</v>
      </c>
    </row>
    <row r="1354" spans="1:16" x14ac:dyDescent="0.2">
      <c r="A1354" s="3">
        <v>37078</v>
      </c>
      <c r="B1354" s="22">
        <f>'Parameters and Results'!$B$10*'Volatility and Adjustment a)'!B1353 + (1-'Parameters and Results'!$B$10)*Data!F1354^2</f>
        <v>1.1589469571950247E-4</v>
      </c>
      <c r="C1354" s="8">
        <f t="shared" si="147"/>
        <v>0.17021655010566869</v>
      </c>
      <c r="D1354" s="22">
        <f>'Parameters and Results'!$B$10*'Volatility and Adjustment a)'!D1353 + (1-'Parameters and Results'!$B$10)*Data!G1354^2</f>
        <v>1.2346346186920055E-4</v>
      </c>
      <c r="E1354" s="8">
        <f t="shared" si="148"/>
        <v>0.1756868391977616</v>
      </c>
      <c r="F1354" s="22">
        <f>'Parameters and Results'!$B$10*'Volatility and Adjustment a)'!F1353 + (1-'Parameters and Results'!$B$10)*Data!H1354^2</f>
        <v>3.5372149488148605E-5</v>
      </c>
      <c r="G1354" s="8">
        <f t="shared" si="149"/>
        <v>9.4037425379670789E-2</v>
      </c>
      <c r="H1354" s="22">
        <f>'Parameters and Results'!$B$10*H1353 + (1-'Parameters and Results'!$B$10)*Data!I1354^2</f>
        <v>1.8737447518229049E-4</v>
      </c>
      <c r="I1354" s="8">
        <f t="shared" si="150"/>
        <v>0.21643386702540945</v>
      </c>
      <c r="J1354" s="22">
        <f>'Parameters and Results'!$B$10*J1353 + (1-'Parameters and Results'!$B$10)*Data!J1354^2</f>
        <v>3.1834934539333769E-6</v>
      </c>
      <c r="K1354" s="8">
        <f t="shared" si="151"/>
        <v>2.8211227613901248E-2</v>
      </c>
      <c r="L1354" s="22">
        <f>'Parameters and Results'!$B$10*L1353 + (1-'Parameters and Results'!$B$10)*Data!K1354^2</f>
        <v>1.9304782225552887E-4</v>
      </c>
      <c r="M1354" s="8">
        <f t="shared" si="152"/>
        <v>0.21968603861848437</v>
      </c>
      <c r="N1354" s="8">
        <f>Data!I1354*$I$3023/I1354</f>
        <v>-3.1755431940156682E-2</v>
      </c>
      <c r="O1354" s="8">
        <f>Data!J1354*$K$3023/K1354</f>
        <v>-2.5388973724907696E-3</v>
      </c>
      <c r="P1354" s="8">
        <f t="shared" si="153"/>
        <v>-3.4294329312647455E-2</v>
      </c>
    </row>
    <row r="1355" spans="1:16" x14ac:dyDescent="0.2">
      <c r="A1355" s="3">
        <v>37081</v>
      </c>
      <c r="B1355" s="22">
        <f>'Parameters and Results'!$B$10*'Volatility and Adjustment a)'!B1354 + (1-'Parameters and Results'!$B$10)*Data!F1355^2</f>
        <v>1.0915344035041777E-4</v>
      </c>
      <c r="C1355" s="8">
        <f t="shared" si="147"/>
        <v>0.16519188868586873</v>
      </c>
      <c r="D1355" s="22">
        <f>'Parameters and Results'!$B$10*'Volatility and Adjustment a)'!D1354 + (1-'Parameters and Results'!$B$10)*Data!G1355^2</f>
        <v>1.1887543680577561E-4</v>
      </c>
      <c r="E1355" s="8">
        <f t="shared" si="148"/>
        <v>0.17239158680586447</v>
      </c>
      <c r="F1355" s="22">
        <f>'Parameters and Results'!$B$10*'Volatility and Adjustment a)'!F1354 + (1-'Parameters and Results'!$B$10)*Data!H1355^2</f>
        <v>3.3438616947988601E-5</v>
      </c>
      <c r="G1355" s="8">
        <f t="shared" si="149"/>
        <v>9.1431144786648877E-2</v>
      </c>
      <c r="H1355" s="22">
        <f>'Parameters and Results'!$B$10*H1354 + (1-'Parameters and Results'!$B$10)*Data!I1355^2</f>
        <v>1.7638551294881313E-4</v>
      </c>
      <c r="I1355" s="8">
        <f t="shared" si="150"/>
        <v>0.2099913765781902</v>
      </c>
      <c r="J1355" s="22">
        <f>'Parameters and Results'!$B$10*J1354 + (1-'Parameters and Results'!$B$10)*Data!J1355^2</f>
        <v>3.0094755253189771E-6</v>
      </c>
      <c r="K1355" s="8">
        <f t="shared" si="151"/>
        <v>2.7429343435994676E-2</v>
      </c>
      <c r="L1355" s="22">
        <f>'Parameters and Results'!$B$10*L1354 + (1-'Parameters and Results'!$B$10)*Data!K1355^2</f>
        <v>1.8186671392812754E-4</v>
      </c>
      <c r="M1355" s="8">
        <f t="shared" si="152"/>
        <v>0.21322916892871829</v>
      </c>
      <c r="N1355" s="8">
        <f>Data!I1355*$I$3023/I1355</f>
        <v>2.8018358050795472E-3</v>
      </c>
      <c r="O1355" s="8">
        <f>Data!J1355*$K$3023/K1355</f>
        <v>6.0267784872051089E-4</v>
      </c>
      <c r="P1355" s="8">
        <f t="shared" si="153"/>
        <v>3.404513653800058E-3</v>
      </c>
    </row>
    <row r="1356" spans="1:16" x14ac:dyDescent="0.2">
      <c r="A1356" s="3">
        <v>37082</v>
      </c>
      <c r="B1356" s="22">
        <f>'Parameters and Results'!$B$10*'Volatility and Adjustment a)'!B1355 + (1-'Parameters and Results'!$B$10)*Data!F1356^2</f>
        <v>1.0260624039030429E-4</v>
      </c>
      <c r="C1356" s="8">
        <f t="shared" si="147"/>
        <v>0.16016104425726024</v>
      </c>
      <c r="D1356" s="22">
        <f>'Parameters and Results'!$B$10*'Volatility and Adjustment a)'!D1355 + (1-'Parameters and Results'!$B$10)*Data!G1356^2</f>
        <v>1.2436248344512653E-4</v>
      </c>
      <c r="E1356" s="8">
        <f t="shared" si="148"/>
        <v>0.17632532677208237</v>
      </c>
      <c r="F1356" s="22">
        <f>'Parameters and Results'!$B$10*'Volatility and Adjustment a)'!F1355 + (1-'Parameters and Results'!$B$10)*Data!H1356^2</f>
        <v>3.1519648950886153E-5</v>
      </c>
      <c r="G1356" s="8">
        <f t="shared" si="149"/>
        <v>8.8768869755796356E-2</v>
      </c>
      <c r="H1356" s="22">
        <f>'Parameters and Results'!$B$10*H1355 + (1-'Parameters and Results'!$B$10)*Data!I1356^2</f>
        <v>1.6963415868058708E-4</v>
      </c>
      <c r="I1356" s="8">
        <f t="shared" si="150"/>
        <v>0.20593333792794885</v>
      </c>
      <c r="J1356" s="22">
        <f>'Parameters and Results'!$B$10*J1355 + (1-'Parameters and Results'!$B$10)*Data!J1356^2</f>
        <v>2.8367684055797561E-6</v>
      </c>
      <c r="K1356" s="8">
        <f t="shared" si="151"/>
        <v>2.6630660926738919E-2</v>
      </c>
      <c r="L1356" s="22">
        <f>'Parameters and Results'!$B$10*L1355 + (1-'Parameters and Results'!$B$10)*Data!K1356^2</f>
        <v>1.7514146958553977E-4</v>
      </c>
      <c r="M1356" s="8">
        <f t="shared" si="152"/>
        <v>0.20924953380207312</v>
      </c>
      <c r="N1356" s="8">
        <f>Data!I1356*$I$3023/I1356</f>
        <v>-1.1107676139573232E-2</v>
      </c>
      <c r="O1356" s="8">
        <f>Data!J1356*$K$3023/K1356</f>
        <v>-4.2223169094247166E-4</v>
      </c>
      <c r="P1356" s="8">
        <f t="shared" si="153"/>
        <v>-1.1529907830515704E-2</v>
      </c>
    </row>
    <row r="1357" spans="1:16" x14ac:dyDescent="0.2">
      <c r="A1357" s="3">
        <v>37083</v>
      </c>
      <c r="B1357" s="22">
        <f>'Parameters and Results'!$B$10*'Volatility and Adjustment a)'!B1356 + (1-'Parameters and Results'!$B$10)*Data!F1357^2</f>
        <v>1.0820449566737407E-4</v>
      </c>
      <c r="C1357" s="8">
        <f t="shared" si="147"/>
        <v>0.16447225880629085</v>
      </c>
      <c r="D1357" s="22">
        <f>'Parameters and Results'!$B$10*'Volatility and Adjustment a)'!D1356 + (1-'Parameters and Results'!$B$10)*Data!G1357^2</f>
        <v>1.1697799742158145E-4</v>
      </c>
      <c r="E1357" s="8">
        <f t="shared" si="148"/>
        <v>0.1710102317272138</v>
      </c>
      <c r="F1357" s="22">
        <f>'Parameters and Results'!$B$10*'Volatility and Adjustment a)'!F1356 + (1-'Parameters and Results'!$B$10)*Data!H1357^2</f>
        <v>2.9787905087579714E-5</v>
      </c>
      <c r="G1357" s="8">
        <f t="shared" si="149"/>
        <v>8.6295864743885203E-2</v>
      </c>
      <c r="H1357" s="22">
        <f>'Parameters and Results'!$B$10*H1356 + (1-'Parameters and Results'!$B$10)*Data!I1357^2</f>
        <v>1.6937885683556767E-4</v>
      </c>
      <c r="I1357" s="8">
        <f t="shared" si="150"/>
        <v>0.20577831326184962</v>
      </c>
      <c r="J1357" s="22">
        <f>'Parameters and Results'!$B$10*J1356 + (1-'Parameters and Results'!$B$10)*Data!J1357^2</f>
        <v>2.6809114578821767E-6</v>
      </c>
      <c r="K1357" s="8">
        <f t="shared" si="151"/>
        <v>2.5888759423165573E-2</v>
      </c>
      <c r="L1357" s="22">
        <f>'Parameters and Results'!$B$10*L1356 + (1-'Parameters and Results'!$B$10)*Data!K1357^2</f>
        <v>1.753247518429598E-4</v>
      </c>
      <c r="M1357" s="8">
        <f t="shared" si="152"/>
        <v>0.20935899302571159</v>
      </c>
      <c r="N1357" s="8">
        <f>Data!I1357*$I$3023/I1357</f>
        <v>-1.7888179876119879E-2</v>
      </c>
      <c r="O1357" s="8">
        <f>Data!J1357*$K$3023/K1357</f>
        <v>-5.8679235552043453E-4</v>
      </c>
      <c r="P1357" s="8">
        <f t="shared" si="153"/>
        <v>-1.8474972231640314E-2</v>
      </c>
    </row>
    <row r="1358" spans="1:16" x14ac:dyDescent="0.2">
      <c r="A1358" s="3">
        <v>37084</v>
      </c>
      <c r="B1358" s="22">
        <f>'Parameters and Results'!$B$10*'Volatility and Adjustment a)'!B1357 + (1-'Parameters and Results'!$B$10)*Data!F1358^2</f>
        <v>1.1804564533889869E-4</v>
      </c>
      <c r="C1358" s="8">
        <f t="shared" si="147"/>
        <v>0.1717888568409624</v>
      </c>
      <c r="D1358" s="22">
        <f>'Parameters and Results'!$B$10*'Volatility and Adjustment a)'!D1357 + (1-'Parameters and Results'!$B$10)*Data!G1358^2</f>
        <v>1.4285510058529834E-4</v>
      </c>
      <c r="E1358" s="8">
        <f t="shared" si="148"/>
        <v>0.18898088566393317</v>
      </c>
      <c r="F1358" s="22">
        <f>'Parameters and Results'!$B$10*'Volatility and Adjustment a)'!F1357 + (1-'Parameters and Results'!$B$10)*Data!H1358^2</f>
        <v>2.8948004960699123E-5</v>
      </c>
      <c r="G1358" s="8">
        <f t="shared" si="149"/>
        <v>8.5070566238710205E-2</v>
      </c>
      <c r="H1358" s="22">
        <f>'Parameters and Results'!$B$10*H1357 + (1-'Parameters and Results'!$B$10)*Data!I1358^2</f>
        <v>2.0321866987902862E-4</v>
      </c>
      <c r="I1358" s="8">
        <f t="shared" si="150"/>
        <v>0.22539890742804666</v>
      </c>
      <c r="J1358" s="22">
        <f>'Parameters and Results'!$B$10*J1357 + (1-'Parameters and Results'!$B$10)*Data!J1358^2</f>
        <v>2.6053204464629235E-6</v>
      </c>
      <c r="K1358" s="8">
        <f t="shared" si="151"/>
        <v>2.5521169871613073E-2</v>
      </c>
      <c r="L1358" s="22">
        <f>'Parameters and Results'!$B$10*L1357 + (1-'Parameters and Results'!$B$10)*Data!K1358^2</f>
        <v>2.1276699726488252E-4</v>
      </c>
      <c r="M1358" s="8">
        <f t="shared" si="152"/>
        <v>0.23063336557449929</v>
      </c>
      <c r="N1358" s="8">
        <f>Data!I1358*$I$3023/I1358</f>
        <v>3.4390371796131178E-2</v>
      </c>
      <c r="O1358" s="8">
        <f>Data!J1358*$K$3023/K1358</f>
        <v>1.4509884222759194E-3</v>
      </c>
      <c r="P1358" s="8">
        <f t="shared" si="153"/>
        <v>3.5841360218407101E-2</v>
      </c>
    </row>
    <row r="1359" spans="1:16" x14ac:dyDescent="0.2">
      <c r="A1359" s="3">
        <v>37085</v>
      </c>
      <c r="B1359" s="22">
        <f>'Parameters and Results'!$B$10*'Volatility and Adjustment a)'!B1358 + (1-'Parameters and Results'!$B$10)*Data!F1359^2</f>
        <v>1.1703006392697849E-4</v>
      </c>
      <c r="C1359" s="8">
        <f t="shared" si="147"/>
        <v>0.17104828552705409</v>
      </c>
      <c r="D1359" s="22">
        <f>'Parameters and Results'!$B$10*'Volatility and Adjustment a)'!D1358 + (1-'Parameters and Results'!$B$10)*Data!G1359^2</f>
        <v>1.3660629606450679E-4</v>
      </c>
      <c r="E1359" s="8">
        <f t="shared" si="148"/>
        <v>0.18480144484317945</v>
      </c>
      <c r="F1359" s="22">
        <f>'Parameters and Results'!$B$10*'Volatility and Adjustment a)'!F1358 + (1-'Parameters and Results'!$B$10)*Data!H1359^2</f>
        <v>2.8704722892757642E-5</v>
      </c>
      <c r="G1359" s="8">
        <f t="shared" si="149"/>
        <v>8.471234103239865E-2</v>
      </c>
      <c r="H1359" s="22">
        <f>'Parameters and Results'!$B$10*H1358 + (1-'Parameters and Results'!$B$10)*Data!I1359^2</f>
        <v>1.998952953634018E-4</v>
      </c>
      <c r="I1359" s="8">
        <f t="shared" si="150"/>
        <v>0.22354825841605308</v>
      </c>
      <c r="J1359" s="22">
        <f>'Parameters and Results'!$B$10*J1358 + (1-'Parameters and Results'!$B$10)*Data!J1359^2</f>
        <v>2.5834250603481902E-6</v>
      </c>
      <c r="K1359" s="8">
        <f t="shared" si="151"/>
        <v>2.5413702309719604E-2</v>
      </c>
      <c r="L1359" s="22">
        <f>'Parameters and Results'!$B$10*L1358 + (1-'Parameters and Results'!$B$10)*Data!K1359^2</f>
        <v>2.1118900159369051E-4</v>
      </c>
      <c r="M1359" s="8">
        <f t="shared" si="152"/>
        <v>0.22977652273115856</v>
      </c>
      <c r="N1359" s="8">
        <f>Data!I1359*$I$3023/I1359</f>
        <v>1.5568044895645438E-2</v>
      </c>
      <c r="O1359" s="8">
        <f>Data!J1359*$K$3023/K1359</f>
        <v>1.829585502802922E-3</v>
      </c>
      <c r="P1359" s="8">
        <f t="shared" si="153"/>
        <v>1.7397630398448358E-2</v>
      </c>
    </row>
    <row r="1360" spans="1:16" x14ac:dyDescent="0.2">
      <c r="A1360" s="3">
        <v>37088</v>
      </c>
      <c r="B1360" s="22">
        <f>'Parameters and Results'!$B$10*'Volatility and Adjustment a)'!B1359 + (1-'Parameters and Results'!$B$10)*Data!F1360^2</f>
        <v>1.1078606656728328E-4</v>
      </c>
      <c r="C1360" s="8">
        <f t="shared" si="147"/>
        <v>0.16642270470648174</v>
      </c>
      <c r="D1360" s="22">
        <f>'Parameters and Results'!$B$10*'Volatility and Adjustment a)'!D1359 + (1-'Parameters and Results'!$B$10)*Data!G1360^2</f>
        <v>1.3559414960973362E-4</v>
      </c>
      <c r="E1360" s="8">
        <f t="shared" si="148"/>
        <v>0.18411555448259501</v>
      </c>
      <c r="F1360" s="22">
        <f>'Parameters and Results'!$B$10*'Volatility and Adjustment a)'!F1359 + (1-'Parameters and Results'!$B$10)*Data!H1360^2</f>
        <v>2.70607733079625E-5</v>
      </c>
      <c r="G1360" s="8">
        <f t="shared" si="149"/>
        <v>8.225079529700989E-2</v>
      </c>
      <c r="H1360" s="22">
        <f>'Parameters and Results'!$B$10*H1359 + (1-'Parameters and Results'!$B$10)*Data!I1360^2</f>
        <v>1.9282587676941172E-4</v>
      </c>
      <c r="I1360" s="8">
        <f t="shared" si="150"/>
        <v>0.21955971668854224</v>
      </c>
      <c r="J1360" s="22">
        <f>'Parameters and Results'!$B$10*J1359 + (1-'Parameters and Results'!$B$10)*Data!J1360^2</f>
        <v>2.4354695977166271E-6</v>
      </c>
      <c r="K1360" s="8">
        <f t="shared" si="151"/>
        <v>2.467523858910298E-2</v>
      </c>
      <c r="L1360" s="22">
        <f>'Parameters and Results'!$B$10*L1359 + (1-'Parameters and Results'!$B$10)*Data!K1360^2</f>
        <v>2.0382165801058929E-4</v>
      </c>
      <c r="M1360" s="8">
        <f t="shared" si="152"/>
        <v>0.22573306027839016</v>
      </c>
      <c r="N1360" s="8">
        <f>Data!I1360*$I$3023/I1360</f>
        <v>-1.1810528553081739E-2</v>
      </c>
      <c r="O1360" s="8">
        <f>Data!J1360*$K$3023/K1360</f>
        <v>-4.3153592809426684E-4</v>
      </c>
      <c r="P1360" s="8">
        <f t="shared" si="153"/>
        <v>-1.2242064481176006E-2</v>
      </c>
    </row>
    <row r="1361" spans="1:16" x14ac:dyDescent="0.2">
      <c r="A1361" s="3">
        <v>37089</v>
      </c>
      <c r="B1361" s="22">
        <f>'Parameters and Results'!$B$10*'Volatility and Adjustment a)'!B1360 + (1-'Parameters and Results'!$B$10)*Data!F1361^2</f>
        <v>1.201164398050005E-4</v>
      </c>
      <c r="C1361" s="8">
        <f t="shared" si="147"/>
        <v>0.17328909357270619</v>
      </c>
      <c r="D1361" s="22">
        <f>'Parameters and Results'!$B$10*'Volatility and Adjustment a)'!D1360 + (1-'Parameters and Results'!$B$10)*Data!G1361^2</f>
        <v>1.3336517411504222E-4</v>
      </c>
      <c r="E1361" s="8">
        <f t="shared" si="148"/>
        <v>0.18259598442671338</v>
      </c>
      <c r="F1361" s="22">
        <f>'Parameters and Results'!$B$10*'Volatility and Adjustment a)'!F1360 + (1-'Parameters and Results'!$B$10)*Data!H1361^2</f>
        <v>2.5643358119042811E-5</v>
      </c>
      <c r="G1361" s="8">
        <f t="shared" si="149"/>
        <v>8.0067718399868884E-2</v>
      </c>
      <c r="H1361" s="22">
        <f>'Parameters and Results'!$B$10*H1360 + (1-'Parameters and Results'!$B$10)*Data!I1361^2</f>
        <v>1.8603118385278913E-4</v>
      </c>
      <c r="I1361" s="8">
        <f t="shared" si="150"/>
        <v>0.21565666222771157</v>
      </c>
      <c r="J1361" s="22">
        <f>'Parameters and Results'!$B$10*J1360 + (1-'Parameters and Results'!$B$10)*Data!J1361^2</f>
        <v>2.307902230713855E-6</v>
      </c>
      <c r="K1361" s="8">
        <f t="shared" si="151"/>
        <v>2.4020315519960676E-2</v>
      </c>
      <c r="L1361" s="22">
        <f>'Parameters and Results'!$B$10*L1360 + (1-'Parameters and Results'!$B$10)*Data!K1361^2</f>
        <v>1.9698117892097294E-4</v>
      </c>
      <c r="M1361" s="8">
        <f t="shared" si="152"/>
        <v>0.22191280884672529</v>
      </c>
      <c r="N1361" s="8">
        <f>Data!I1361*$I$3023/I1361</f>
        <v>-1.1840422793824797E-2</v>
      </c>
      <c r="O1361" s="8">
        <f>Data!J1361*$K$3023/K1361</f>
        <v>-7.1928704830235494E-4</v>
      </c>
      <c r="P1361" s="8">
        <f t="shared" si="153"/>
        <v>-1.2559709842127151E-2</v>
      </c>
    </row>
    <row r="1362" spans="1:16" x14ac:dyDescent="0.2">
      <c r="A1362" s="3">
        <v>37090</v>
      </c>
      <c r="B1362" s="22">
        <f>'Parameters and Results'!$B$10*'Volatility and Adjustment a)'!B1361 + (1-'Parameters and Results'!$B$10)*Data!F1362^2</f>
        <v>1.1401033133989287E-4</v>
      </c>
      <c r="C1362" s="8">
        <f t="shared" si="147"/>
        <v>0.16882707968502333</v>
      </c>
      <c r="D1362" s="22">
        <f>'Parameters and Results'!$B$10*'Volatility and Adjustment a)'!D1361 + (1-'Parameters and Results'!$B$10)*Data!G1362^2</f>
        <v>1.2721611910305311E-4</v>
      </c>
      <c r="E1362" s="8">
        <f t="shared" si="148"/>
        <v>0.17833684357351198</v>
      </c>
      <c r="F1362" s="22">
        <f>'Parameters and Results'!$B$10*'Volatility and Adjustment a)'!F1361 + (1-'Parameters and Results'!$B$10)*Data!H1362^2</f>
        <v>2.8671653090307783E-5</v>
      </c>
      <c r="G1362" s="8">
        <f t="shared" si="149"/>
        <v>8.4663529766818402E-2</v>
      </c>
      <c r="H1362" s="22">
        <f>'Parameters and Results'!$B$10*H1361 + (1-'Parameters and Results'!$B$10)*Data!I1362^2</f>
        <v>1.7760211822979362E-4</v>
      </c>
      <c r="I1362" s="8">
        <f t="shared" si="150"/>
        <v>0.2107143316375239</v>
      </c>
      <c r="J1362" s="22">
        <f>'Parameters and Results'!$B$10*J1361 + (1-'Parameters and Results'!$B$10)*Data!J1362^2</f>
        <v>2.5804487781277029E-6</v>
      </c>
      <c r="K1362" s="8">
        <f t="shared" si="151"/>
        <v>2.5399058930045532E-2</v>
      </c>
      <c r="L1362" s="22">
        <f>'Parameters and Results'!$B$10*L1361 + (1-'Parameters and Results'!$B$10)*Data!K1362^2</f>
        <v>1.9042579419183608E-4</v>
      </c>
      <c r="M1362" s="8">
        <f t="shared" si="152"/>
        <v>0.218189020227781</v>
      </c>
      <c r="N1362" s="8">
        <f>Data!I1362*$I$3023/I1362</f>
        <v>-9.1676930026418548E-3</v>
      </c>
      <c r="O1362" s="8">
        <f>Data!J1362*$K$3023/K1362</f>
        <v>-3.2010813460806344E-3</v>
      </c>
      <c r="P1362" s="8">
        <f t="shared" si="153"/>
        <v>-1.2368774348722489E-2</v>
      </c>
    </row>
    <row r="1363" spans="1:16" x14ac:dyDescent="0.2">
      <c r="A1363" s="3">
        <v>37091</v>
      </c>
      <c r="B1363" s="22">
        <f>'Parameters and Results'!$B$10*'Volatility and Adjustment a)'!B1362 + (1-'Parameters and Results'!$B$10)*Data!F1363^2</f>
        <v>1.0936626995432162E-4</v>
      </c>
      <c r="C1363" s="8">
        <f t="shared" si="147"/>
        <v>0.1653528575156184</v>
      </c>
      <c r="D1363" s="22">
        <f>'Parameters and Results'!$B$10*'Volatility and Adjustment a)'!D1362 + (1-'Parameters and Results'!$B$10)*Data!G1363^2</f>
        <v>1.2176808733766289E-4</v>
      </c>
      <c r="E1363" s="8">
        <f t="shared" si="148"/>
        <v>0.17447642200141464</v>
      </c>
      <c r="F1363" s="22">
        <f>'Parameters and Results'!$B$10*'Volatility and Adjustment a)'!F1362 + (1-'Parameters and Results'!$B$10)*Data!H1363^2</f>
        <v>2.7220103580616761E-5</v>
      </c>
      <c r="G1363" s="8">
        <f t="shared" si="149"/>
        <v>8.2492580849153882E-2</v>
      </c>
      <c r="H1363" s="22">
        <f>'Parameters and Results'!$B$10*H1362 + (1-'Parameters and Results'!$B$10)*Data!I1363^2</f>
        <v>1.7133510696244522E-4</v>
      </c>
      <c r="I1363" s="8">
        <f t="shared" si="150"/>
        <v>0.20696322557549035</v>
      </c>
      <c r="J1363" s="22">
        <f>'Parameters and Results'!$B$10*J1362 + (1-'Parameters and Results'!$B$10)*Data!J1363^2</f>
        <v>2.4498093222555108E-6</v>
      </c>
      <c r="K1363" s="8">
        <f t="shared" si="151"/>
        <v>2.4747774254746176E-2</v>
      </c>
      <c r="L1363" s="22">
        <f>'Parameters and Results'!$B$10*L1362 + (1-'Parameters and Results'!$B$10)*Data!K1363^2</f>
        <v>1.8276190081868249E-4</v>
      </c>
      <c r="M1363" s="8">
        <f t="shared" si="152"/>
        <v>0.21375330454678501</v>
      </c>
      <c r="N1363" s="8">
        <f>Data!I1363*$I$3023/I1363</f>
        <v>1.1828920662726552E-2</v>
      </c>
      <c r="O1363" s="8">
        <f>Data!J1363*$K$3023/K1363</f>
        <v>-7.969692816917162E-4</v>
      </c>
      <c r="P1363" s="8">
        <f t="shared" si="153"/>
        <v>1.1031951381034836E-2</v>
      </c>
    </row>
    <row r="1364" spans="1:16" x14ac:dyDescent="0.2">
      <c r="A1364" s="3">
        <v>37092</v>
      </c>
      <c r="B1364" s="22">
        <f>'Parameters and Results'!$B$10*'Volatility and Adjustment a)'!B1363 + (1-'Parameters and Results'!$B$10)*Data!F1364^2</f>
        <v>1.079867754217341E-4</v>
      </c>
      <c r="C1364" s="8">
        <f t="shared" si="147"/>
        <v>0.16430670666601996</v>
      </c>
      <c r="D1364" s="22">
        <f>'Parameters and Results'!$B$10*'Volatility and Adjustment a)'!D1363 + (1-'Parameters and Results'!$B$10)*Data!G1364^2</f>
        <v>1.1517117014497596E-4</v>
      </c>
      <c r="E1364" s="8">
        <f t="shared" si="148"/>
        <v>0.16968439096229207</v>
      </c>
      <c r="F1364" s="22">
        <f>'Parameters and Results'!$B$10*'Volatility and Adjustment a)'!F1363 + (1-'Parameters and Results'!$B$10)*Data!H1364^2</f>
        <v>2.8545828389511042E-5</v>
      </c>
      <c r="G1364" s="8">
        <f t="shared" si="149"/>
        <v>8.4477553807965816E-2</v>
      </c>
      <c r="H1364" s="22">
        <f>'Parameters and Results'!$B$10*H1363 + (1-'Parameters and Results'!$B$10)*Data!I1364^2</f>
        <v>1.6704128554807617E-4</v>
      </c>
      <c r="I1364" s="8">
        <f t="shared" si="150"/>
        <v>0.20435342274358667</v>
      </c>
      <c r="J1364" s="22">
        <f>'Parameters and Results'!$B$10*J1363 + (1-'Parameters and Results'!$B$10)*Data!J1364^2</f>
        <v>2.5691245550559964E-6</v>
      </c>
      <c r="K1364" s="8">
        <f t="shared" si="151"/>
        <v>2.5343266142389759E-2</v>
      </c>
      <c r="L1364" s="22">
        <f>'Parameters and Results'!$B$10*L1363 + (1-'Parameters and Results'!$B$10)*Data!K1364^2</f>
        <v>1.8057398478191645E-4</v>
      </c>
      <c r="M1364" s="8">
        <f t="shared" si="152"/>
        <v>0.21246998892897584</v>
      </c>
      <c r="N1364" s="8">
        <f>Data!I1364*$I$3023/I1364</f>
        <v>-1.3990929268128303E-2</v>
      </c>
      <c r="O1364" s="8">
        <f>Data!J1364*$K$3023/K1364</f>
        <v>-2.5823112660976651E-3</v>
      </c>
      <c r="P1364" s="8">
        <f t="shared" si="153"/>
        <v>-1.6573240534225969E-2</v>
      </c>
    </row>
    <row r="1365" spans="1:16" x14ac:dyDescent="0.2">
      <c r="A1365" s="3">
        <v>37095</v>
      </c>
      <c r="B1365" s="22">
        <f>'Parameters and Results'!$B$10*'Volatility and Adjustment a)'!B1364 + (1-'Parameters and Results'!$B$10)*Data!F1365^2</f>
        <v>1.0219009422783931E-4</v>
      </c>
      <c r="C1365" s="8">
        <f t="shared" si="147"/>
        <v>0.15983592699064822</v>
      </c>
      <c r="D1365" s="22">
        <f>'Parameters and Results'!$B$10*'Volatility and Adjustment a)'!D1364 + (1-'Parameters and Results'!$B$10)*Data!G1365^2</f>
        <v>1.246040453875644E-4</v>
      </c>
      <c r="E1365" s="8">
        <f t="shared" si="148"/>
        <v>0.17649649103279957</v>
      </c>
      <c r="F1365" s="22">
        <f>'Parameters and Results'!$B$10*'Volatility and Adjustment a)'!F1364 + (1-'Parameters and Results'!$B$10)*Data!H1365^2</f>
        <v>3.0096448644140503E-5</v>
      </c>
      <c r="G1365" s="8">
        <f t="shared" si="149"/>
        <v>8.6741640294815306E-2</v>
      </c>
      <c r="H1365" s="22">
        <f>'Parameters and Results'!$B$10*H1364 + (1-'Parameters and Results'!$B$10)*Data!I1365^2</f>
        <v>1.5915086803286466E-4</v>
      </c>
      <c r="I1365" s="8">
        <f t="shared" si="150"/>
        <v>0.19946858651982313</v>
      </c>
      <c r="J1365" s="22">
        <f>'Parameters and Results'!$B$10*J1364 + (1-'Parameters and Results'!$B$10)*Data!J1365^2</f>
        <v>2.7086803779726478E-6</v>
      </c>
      <c r="K1365" s="8">
        <f t="shared" si="151"/>
        <v>2.6022492088444604E-2</v>
      </c>
      <c r="L1365" s="22">
        <f>'Parameters and Results'!$B$10*L1364 + (1-'Parameters and Results'!$B$10)*Data!K1365^2</f>
        <v>1.705826615383849E-4</v>
      </c>
      <c r="M1365" s="8">
        <f t="shared" si="152"/>
        <v>0.20650826953077744</v>
      </c>
      <c r="N1365" s="8">
        <f>Data!I1365*$I$3023/I1365</f>
        <v>-8.554112241423965E-3</v>
      </c>
      <c r="O1365" s="8">
        <f>Data!J1365*$K$3023/K1365</f>
        <v>2.6411193318887634E-3</v>
      </c>
      <c r="P1365" s="8">
        <f t="shared" si="153"/>
        <v>-5.9129929095352012E-3</v>
      </c>
    </row>
    <row r="1366" spans="1:16" x14ac:dyDescent="0.2">
      <c r="A1366" s="3">
        <v>37096</v>
      </c>
      <c r="B1366" s="22">
        <f>'Parameters and Results'!$B$10*'Volatility and Adjustment a)'!B1365 + (1-'Parameters and Results'!$B$10)*Data!F1366^2</f>
        <v>1.1116830693410506E-4</v>
      </c>
      <c r="C1366" s="8">
        <f t="shared" si="147"/>
        <v>0.16670955801490886</v>
      </c>
      <c r="D1366" s="22">
        <f>'Parameters and Results'!$B$10*'Volatility and Adjustment a)'!D1365 + (1-'Parameters and Results'!$B$10)*Data!G1366^2</f>
        <v>1.3327616396742052E-4</v>
      </c>
      <c r="E1366" s="8">
        <f t="shared" si="148"/>
        <v>0.18253504044937546</v>
      </c>
      <c r="F1366" s="22">
        <f>'Parameters and Results'!$B$10*'Volatility and Adjustment a)'!F1365 + (1-'Parameters and Results'!$B$10)*Data!H1366^2</f>
        <v>2.8720096920104605E-5</v>
      </c>
      <c r="G1366" s="8">
        <f t="shared" si="149"/>
        <v>8.473502363265234E-2</v>
      </c>
      <c r="H1366" s="22">
        <f>'Parameters and Results'!$B$10*H1365 + (1-'Parameters and Results'!$B$10)*Data!I1366^2</f>
        <v>1.8064021774321414E-4</v>
      </c>
      <c r="I1366" s="8">
        <f t="shared" si="150"/>
        <v>0.21250895142511889</v>
      </c>
      <c r="J1366" s="22">
        <f>'Parameters and Results'!$B$10*J1365 + (1-'Parameters and Results'!$B$10)*Data!J1366^2</f>
        <v>2.5848087228094169E-6</v>
      </c>
      <c r="K1366" s="8">
        <f t="shared" si="151"/>
        <v>2.5420507089795714E-2</v>
      </c>
      <c r="L1366" s="22">
        <f>'Parameters and Results'!$B$10*L1365 + (1-'Parameters and Results'!$B$10)*Data!K1366^2</f>
        <v>1.9361528551763325E-4</v>
      </c>
      <c r="M1366" s="8">
        <f t="shared" si="152"/>
        <v>0.22000868478177926</v>
      </c>
      <c r="N1366" s="8">
        <f>Data!I1366*$I$3023/I1366</f>
        <v>-3.0635306479728185E-2</v>
      </c>
      <c r="O1366" s="8">
        <f>Data!J1366*$K$3023/K1366</f>
        <v>-9.8077268320443181E-4</v>
      </c>
      <c r="P1366" s="8">
        <f t="shared" si="153"/>
        <v>-3.1616079162932617E-2</v>
      </c>
    </row>
    <row r="1367" spans="1:16" x14ac:dyDescent="0.2">
      <c r="A1367" s="3">
        <v>37097</v>
      </c>
      <c r="B1367" s="22">
        <f>'Parameters and Results'!$B$10*'Volatility and Adjustment a)'!B1366 + (1-'Parameters and Results'!$B$10)*Data!F1367^2</f>
        <v>1.0873132938083501E-4</v>
      </c>
      <c r="C1367" s="8">
        <f t="shared" si="147"/>
        <v>0.16487216971098778</v>
      </c>
      <c r="D1367" s="22">
        <f>'Parameters and Results'!$B$10*'Volatility and Adjustment a)'!D1366 + (1-'Parameters and Results'!$B$10)*Data!G1367^2</f>
        <v>1.4054752515510203E-4</v>
      </c>
      <c r="E1367" s="8">
        <f t="shared" si="148"/>
        <v>0.18744834298754284</v>
      </c>
      <c r="F1367" s="22">
        <f>'Parameters and Results'!$B$10*'Volatility and Adjustment a)'!F1366 + (1-'Parameters and Results'!$B$10)*Data!H1367^2</f>
        <v>2.7956691590472276E-5</v>
      </c>
      <c r="G1367" s="8">
        <f t="shared" si="149"/>
        <v>8.3601273301416104E-2</v>
      </c>
      <c r="H1367" s="22">
        <f>'Parameters and Results'!$B$10*H1366 + (1-'Parameters and Results'!$B$10)*Data!I1367^2</f>
        <v>1.6989773965495912E-4</v>
      </c>
      <c r="I1367" s="8">
        <f t="shared" si="150"/>
        <v>0.20609326751191992</v>
      </c>
      <c r="J1367" s="22">
        <f>'Parameters and Results'!$B$10*J1366 + (1-'Parameters and Results'!$B$10)*Data!J1367^2</f>
        <v>2.5161022431425075E-6</v>
      </c>
      <c r="K1367" s="8">
        <f t="shared" si="151"/>
        <v>2.5080381990424845E-2</v>
      </c>
      <c r="L1367" s="22">
        <f>'Parameters and Results'!$B$10*L1366 + (1-'Parameters and Results'!$B$10)*Data!K1367^2</f>
        <v>1.819986188328728E-4</v>
      </c>
      <c r="M1367" s="8">
        <f t="shared" si="152"/>
        <v>0.21330648069905939</v>
      </c>
      <c r="N1367" s="8">
        <f>Data!I1367*$I$3023/I1367</f>
        <v>1.7562019861403109E-3</v>
      </c>
      <c r="O1367" s="8">
        <f>Data!J1367*$K$3023/K1367</f>
        <v>-1.4861412524069552E-3</v>
      </c>
      <c r="P1367" s="8">
        <f t="shared" si="153"/>
        <v>2.7006073373335568E-4</v>
      </c>
    </row>
    <row r="1368" spans="1:16" x14ac:dyDescent="0.2">
      <c r="A1368" s="3">
        <v>37098</v>
      </c>
      <c r="B1368" s="22">
        <f>'Parameters and Results'!$B$10*'Volatility and Adjustment a)'!B1367 + (1-'Parameters and Results'!$B$10)*Data!F1368^2</f>
        <v>1.0244015280020949E-4</v>
      </c>
      <c r="C1368" s="8">
        <f t="shared" si="147"/>
        <v>0.16003136630064863</v>
      </c>
      <c r="D1368" s="22">
        <f>'Parameters and Results'!$B$10*'Volatility and Adjustment a)'!D1367 + (1-'Parameters and Results'!$B$10)*Data!G1368^2</f>
        <v>1.3859835992091876E-4</v>
      </c>
      <c r="E1368" s="8">
        <f t="shared" si="148"/>
        <v>0.186144003342116</v>
      </c>
      <c r="F1368" s="22">
        <f>'Parameters and Results'!$B$10*'Volatility and Adjustment a)'!F1367 + (1-'Parameters and Results'!$B$10)*Data!H1368^2</f>
        <v>2.6345562654752494E-5</v>
      </c>
      <c r="G1368" s="8">
        <f t="shared" si="149"/>
        <v>8.1156581148346341E-2</v>
      </c>
      <c r="H1368" s="22">
        <f>'Parameters and Results'!$B$10*H1367 + (1-'Parameters and Results'!$B$10)*Data!I1368^2</f>
        <v>1.6293344566238171E-4</v>
      </c>
      <c r="I1368" s="8">
        <f t="shared" si="150"/>
        <v>0.20182507628041524</v>
      </c>
      <c r="J1368" s="22">
        <f>'Parameters and Results'!$B$10*J1367 + (1-'Parameters and Results'!$B$10)*Data!J1368^2</f>
        <v>2.3711006389277268E-6</v>
      </c>
      <c r="K1368" s="8">
        <f t="shared" si="151"/>
        <v>2.4346974344503912E-2</v>
      </c>
      <c r="L1368" s="22">
        <f>'Parameters and Results'!$B$10*L1367 + (1-'Parameters and Results'!$B$10)*Data!K1368^2</f>
        <v>1.7459181810832396E-4</v>
      </c>
      <c r="M1368" s="8">
        <f t="shared" si="152"/>
        <v>0.20892092888717731</v>
      </c>
      <c r="N1368" s="8">
        <f>Data!I1368*$I$3023/I1368</f>
        <v>1.0405118586810333E-2</v>
      </c>
      <c r="O1368" s="8">
        <f>Data!J1368*$K$3023/K1368</f>
        <v>4.0227739403527781E-4</v>
      </c>
      <c r="P1368" s="8">
        <f t="shared" si="153"/>
        <v>1.080739598084561E-2</v>
      </c>
    </row>
    <row r="1369" spans="1:16" x14ac:dyDescent="0.2">
      <c r="A1369" s="3">
        <v>37099</v>
      </c>
      <c r="B1369" s="22">
        <f>'Parameters and Results'!$B$10*'Volatility and Adjustment a)'!B1368 + (1-'Parameters and Results'!$B$10)*Data!F1369^2</f>
        <v>1.2504966243315907E-4</v>
      </c>
      <c r="C1369" s="8">
        <f t="shared" si="147"/>
        <v>0.1768118084526307</v>
      </c>
      <c r="D1369" s="22">
        <f>'Parameters and Results'!$B$10*'Volatility and Adjustment a)'!D1368 + (1-'Parameters and Results'!$B$10)*Data!G1369^2</f>
        <v>1.3062793910346231E-4</v>
      </c>
      <c r="E1369" s="8">
        <f t="shared" si="148"/>
        <v>0.1807124366939519</v>
      </c>
      <c r="F1369" s="22">
        <f>'Parameters and Results'!$B$10*'Volatility and Adjustment a)'!F1368 + (1-'Parameters and Results'!$B$10)*Data!H1369^2</f>
        <v>2.4788727183556643E-5</v>
      </c>
      <c r="G1369" s="8">
        <f t="shared" si="149"/>
        <v>7.8722181092047747E-2</v>
      </c>
      <c r="H1369" s="22">
        <f>'Parameters and Results'!$B$10*H1368 + (1-'Parameters and Results'!$B$10)*Data!I1369^2</f>
        <v>1.7825299847392154E-4</v>
      </c>
      <c r="I1369" s="8">
        <f t="shared" si="150"/>
        <v>0.211100093838161</v>
      </c>
      <c r="J1369" s="22">
        <f>'Parameters and Results'!$B$10*J1368 + (1-'Parameters and Results'!$B$10)*Data!J1369^2</f>
        <v>2.2309854465201001E-6</v>
      </c>
      <c r="K1369" s="8">
        <f t="shared" si="151"/>
        <v>2.3616654327614336E-2</v>
      </c>
      <c r="L1369" s="22">
        <f>'Parameters and Results'!$B$10*L1368 + (1-'Parameters and Results'!$B$10)*Data!K1369^2</f>
        <v>1.8967867706536296E-4</v>
      </c>
      <c r="M1369" s="8">
        <f t="shared" si="152"/>
        <v>0.21776057785177907</v>
      </c>
      <c r="N1369" s="8">
        <f>Data!I1369*$I$3023/I1369</f>
        <v>2.7730633931991173E-2</v>
      </c>
      <c r="O1369" s="8">
        <f>Data!J1369*$K$3023/K1369</f>
        <v>2.490398102564888E-4</v>
      </c>
      <c r="P1369" s="8">
        <f t="shared" si="153"/>
        <v>2.7979673742247663E-2</v>
      </c>
    </row>
    <row r="1370" spans="1:16" x14ac:dyDescent="0.2">
      <c r="A1370" s="3">
        <v>37102</v>
      </c>
      <c r="B1370" s="22">
        <f>'Parameters and Results'!$B$10*'Volatility and Adjustment a)'!B1369 + (1-'Parameters and Results'!$B$10)*Data!F1370^2</f>
        <v>1.2142234054233752E-4</v>
      </c>
      <c r="C1370" s="8">
        <f t="shared" si="147"/>
        <v>0.17422854282689842</v>
      </c>
      <c r="D1370" s="22">
        <f>'Parameters and Results'!$B$10*'Volatility and Adjustment a)'!D1369 + (1-'Parameters and Results'!$B$10)*Data!G1370^2</f>
        <v>1.2286007657927807E-4</v>
      </c>
      <c r="E1370" s="8">
        <f t="shared" si="148"/>
        <v>0.17525700883222764</v>
      </c>
      <c r="F1370" s="22">
        <f>'Parameters and Results'!$B$10*'Volatility and Adjustment a)'!F1369 + (1-'Parameters and Results'!$B$10)*Data!H1370^2</f>
        <v>2.3306125857374832E-5</v>
      </c>
      <c r="G1370" s="8">
        <f t="shared" si="149"/>
        <v>7.6331719909508836E-2</v>
      </c>
      <c r="H1370" s="22">
        <f>'Parameters and Results'!$B$10*H1369 + (1-'Parameters and Results'!$B$10)*Data!I1370^2</f>
        <v>1.7005391829797852E-4</v>
      </c>
      <c r="I1370" s="8">
        <f t="shared" si="150"/>
        <v>0.20618797145928427</v>
      </c>
      <c r="J1370" s="22">
        <f>'Parameters and Results'!$B$10*J1369 + (1-'Parameters and Results'!$B$10)*Data!J1370^2</f>
        <v>2.0975513271637367E-6</v>
      </c>
      <c r="K1370" s="8">
        <f t="shared" si="151"/>
        <v>2.2899515972852662E-2</v>
      </c>
      <c r="L1370" s="22">
        <f>'Parameters and Results'!$B$10*L1369 + (1-'Parameters and Results'!$B$10)*Data!K1370^2</f>
        <v>1.8072933946065354E-4</v>
      </c>
      <c r="M1370" s="8">
        <f t="shared" si="152"/>
        <v>0.21256136729227959</v>
      </c>
      <c r="N1370" s="8">
        <f>Data!I1370*$I$3023/I1370</f>
        <v>8.9540068720220783E-3</v>
      </c>
      <c r="O1370" s="8">
        <f>Data!J1370*$K$3023/K1370</f>
        <v>-1.1417064639825178E-4</v>
      </c>
      <c r="P1370" s="8">
        <f t="shared" si="153"/>
        <v>8.8398362256238271E-3</v>
      </c>
    </row>
    <row r="1371" spans="1:16" x14ac:dyDescent="0.2">
      <c r="A1371" s="3">
        <v>37103</v>
      </c>
      <c r="B1371" s="22">
        <f>'Parameters and Results'!$B$10*'Volatility and Adjustment a)'!B1370 + (1-'Parameters and Results'!$B$10)*Data!F1371^2</f>
        <v>1.2766425315912996E-4</v>
      </c>
      <c r="C1371" s="8">
        <f t="shared" si="147"/>
        <v>0.17865067391359735</v>
      </c>
      <c r="D1371" s="22">
        <f>'Parameters and Results'!$B$10*'Volatility and Adjustment a)'!D1370 + (1-'Parameters and Results'!$B$10)*Data!G1371^2</f>
        <v>1.173401033949022E-4</v>
      </c>
      <c r="E1371" s="8">
        <f t="shared" si="148"/>
        <v>0.17127470872468462</v>
      </c>
      <c r="F1371" s="22">
        <f>'Parameters and Results'!$B$10*'Volatility and Adjustment a)'!F1370 + (1-'Parameters and Results'!$B$10)*Data!H1371^2</f>
        <v>2.1926652826379709E-5</v>
      </c>
      <c r="G1371" s="8">
        <f t="shared" si="149"/>
        <v>7.403825502127212E-2</v>
      </c>
      <c r="H1371" s="22">
        <f>'Parameters and Results'!$B$10*H1370 + (1-'Parameters and Results'!$B$10)*Data!I1371^2</f>
        <v>1.7547690739402508E-4</v>
      </c>
      <c r="I1371" s="8">
        <f t="shared" si="150"/>
        <v>0.20944981940432955</v>
      </c>
      <c r="J1371" s="22">
        <f>'Parameters and Results'!$B$10*J1370 + (1-'Parameters and Results'!$B$10)*Data!J1371^2</f>
        <v>1.9733987543741755E-6</v>
      </c>
      <c r="K1371" s="8">
        <f t="shared" si="151"/>
        <v>2.2211476506381646E-2</v>
      </c>
      <c r="L1371" s="22">
        <f>'Parameters and Results'!$B$10*L1370 + (1-'Parameters and Results'!$B$10)*Data!K1371^2</f>
        <v>1.8583952527239286E-4</v>
      </c>
      <c r="M1371" s="8">
        <f t="shared" si="152"/>
        <v>0.21554554348930116</v>
      </c>
      <c r="N1371" s="8">
        <f>Data!I1371*$I$3023/I1371</f>
        <v>2.2054479757210536E-2</v>
      </c>
      <c r="O1371" s="8">
        <f>Data!J1371*$K$3023/K1371</f>
        <v>2.3544759645456579E-4</v>
      </c>
      <c r="P1371" s="8">
        <f t="shared" si="153"/>
        <v>2.2289927353665102E-2</v>
      </c>
    </row>
    <row r="1372" spans="1:16" x14ac:dyDescent="0.2">
      <c r="A1372" s="3">
        <v>37104</v>
      </c>
      <c r="B1372" s="22">
        <f>'Parameters and Results'!$B$10*'Volatility and Adjustment a)'!B1371 + (1-'Parameters and Results'!$B$10)*Data!F1372^2</f>
        <v>1.2062424724797732E-4</v>
      </c>
      <c r="C1372" s="8">
        <f t="shared" si="147"/>
        <v>0.17365500802451489</v>
      </c>
      <c r="D1372" s="22">
        <f>'Parameters and Results'!$B$10*'Volatility and Adjustment a)'!D1371 + (1-'Parameters and Results'!$B$10)*Data!G1372^2</f>
        <v>1.1119963237383571E-4</v>
      </c>
      <c r="E1372" s="8">
        <f t="shared" si="148"/>
        <v>0.16673304439570139</v>
      </c>
      <c r="F1372" s="22">
        <f>'Parameters and Results'!$B$10*'Volatility and Adjustment a)'!F1371 + (1-'Parameters and Results'!$B$10)*Data!H1372^2</f>
        <v>2.2398435630236726E-5</v>
      </c>
      <c r="G1372" s="8">
        <f t="shared" si="149"/>
        <v>7.4830534593568032E-2</v>
      </c>
      <c r="H1372" s="22">
        <f>'Parameters and Results'!$B$10*H1371 + (1-'Parameters and Results'!$B$10)*Data!I1372^2</f>
        <v>1.6639108423543268E-4</v>
      </c>
      <c r="I1372" s="8">
        <f t="shared" si="150"/>
        <v>0.2039553163289895</v>
      </c>
      <c r="J1372" s="22">
        <f>'Parameters and Results'!$B$10*J1371 + (1-'Parameters and Results'!$B$10)*Data!J1372^2</f>
        <v>2.0158592067213071E-6</v>
      </c>
      <c r="K1372" s="8">
        <f t="shared" si="151"/>
        <v>2.2449160378070418E-2</v>
      </c>
      <c r="L1372" s="22">
        <f>'Parameters and Results'!$B$10*L1371 + (1-'Parameters and Results'!$B$10)*Data!K1372^2</f>
        <v>1.7532928729215361E-4</v>
      </c>
      <c r="M1372" s="8">
        <f t="shared" si="152"/>
        <v>0.20936170094608614</v>
      </c>
      <c r="N1372" s="8">
        <f>Data!I1372*$I$3023/I1372</f>
        <v>6.8820291436877375E-3</v>
      </c>
      <c r="O1372" s="8">
        <f>Data!J1372*$K$3023/K1372</f>
        <v>-2.2657518218071053E-3</v>
      </c>
      <c r="P1372" s="8">
        <f t="shared" si="153"/>
        <v>4.6162773218806318E-3</v>
      </c>
    </row>
    <row r="1373" spans="1:16" x14ac:dyDescent="0.2">
      <c r="A1373" s="3">
        <v>37105</v>
      </c>
      <c r="B1373" s="22">
        <f>'Parameters and Results'!$B$10*'Volatility and Adjustment a)'!B1372 + (1-'Parameters and Results'!$B$10)*Data!F1373^2</f>
        <v>1.1612515313479479E-4</v>
      </c>
      <c r="C1373" s="8">
        <f t="shared" si="147"/>
        <v>0.17038570445814608</v>
      </c>
      <c r="D1373" s="22">
        <f>'Parameters and Results'!$B$10*'Volatility and Adjustment a)'!D1372 + (1-'Parameters and Results'!$B$10)*Data!G1373^2</f>
        <v>1.0546674927029628E-4</v>
      </c>
      <c r="E1373" s="8">
        <f t="shared" si="148"/>
        <v>0.16237822303983396</v>
      </c>
      <c r="F1373" s="22">
        <f>'Parameters and Results'!$B$10*'Volatility and Adjustment a)'!F1372 + (1-'Parameters and Results'!$B$10)*Data!H1373^2</f>
        <v>2.1413333076516427E-5</v>
      </c>
      <c r="G1373" s="8">
        <f t="shared" si="149"/>
        <v>7.3166476402305364E-2</v>
      </c>
      <c r="H1373" s="22">
        <f>'Parameters and Results'!$B$10*H1372 + (1-'Parameters and Results'!$B$10)*Data!I1373^2</f>
        <v>1.6029343264810407E-4</v>
      </c>
      <c r="I1373" s="8">
        <f t="shared" si="150"/>
        <v>0.20018331139739401</v>
      </c>
      <c r="J1373" s="22">
        <f>'Parameters and Results'!$B$10*J1372 + (1-'Parameters and Results'!$B$10)*Data!J1373^2</f>
        <v>1.92719997688648E-6</v>
      </c>
      <c r="K1373" s="8">
        <f t="shared" si="151"/>
        <v>2.1949942920691617E-2</v>
      </c>
      <c r="L1373" s="22">
        <f>'Parameters and Results'!$B$10*L1372 + (1-'Parameters and Results'!$B$10)*Data!K1373^2</f>
        <v>1.6943610445136994E-4</v>
      </c>
      <c r="M1373" s="8">
        <f t="shared" si="152"/>
        <v>0.20581308537807427</v>
      </c>
      <c r="N1373" s="8">
        <f>Data!I1373*$I$3023/I1373</f>
        <v>1.1507020530355438E-2</v>
      </c>
      <c r="O1373" s="8">
        <f>Data!J1373*$K$3023/K1373</f>
        <v>1.0382423617208505E-3</v>
      </c>
      <c r="P1373" s="8">
        <f t="shared" si="153"/>
        <v>1.2545262892076289E-2</v>
      </c>
    </row>
    <row r="1374" spans="1:16" x14ac:dyDescent="0.2">
      <c r="A1374" s="3">
        <v>37106</v>
      </c>
      <c r="B1374" s="22">
        <f>'Parameters and Results'!$B$10*'Volatility and Adjustment a)'!B1373 + (1-'Parameters and Results'!$B$10)*Data!F1374^2</f>
        <v>1.1179466111532192E-4</v>
      </c>
      <c r="C1374" s="8">
        <f t="shared" si="147"/>
        <v>0.16717854311732255</v>
      </c>
      <c r="D1374" s="22">
        <f>'Parameters and Results'!$B$10*'Volatility and Adjustment a)'!D1373 + (1-'Parameters and Results'!$B$10)*Data!G1374^2</f>
        <v>1.0079657276396309E-4</v>
      </c>
      <c r="E1374" s="8">
        <f t="shared" si="148"/>
        <v>0.1587423799462222</v>
      </c>
      <c r="F1374" s="22">
        <f>'Parameters and Results'!$B$10*'Volatility and Adjustment a)'!F1373 + (1-'Parameters and Results'!$B$10)*Data!H1374^2</f>
        <v>2.0342985727992384E-5</v>
      </c>
      <c r="G1374" s="8">
        <f t="shared" si="149"/>
        <v>7.1314419523670639E-2</v>
      </c>
      <c r="H1374" s="22">
        <f>'Parameters and Results'!$B$10*H1373 + (1-'Parameters and Results'!$B$10)*Data!I1374^2</f>
        <v>1.5515408443373177E-4</v>
      </c>
      <c r="I1374" s="8">
        <f t="shared" si="150"/>
        <v>0.19694801625919706</v>
      </c>
      <c r="J1374" s="22">
        <f>'Parameters and Results'!$B$10*J1373 + (1-'Parameters and Results'!$B$10)*Data!J1374^2</f>
        <v>1.8308687155193161E-6</v>
      </c>
      <c r="K1374" s="8">
        <f t="shared" si="151"/>
        <v>2.1394325857101201E-2</v>
      </c>
      <c r="L1374" s="22">
        <f>'Parameters and Results'!$B$10*L1373 + (1-'Parameters and Results'!$B$10)*Data!K1374^2</f>
        <v>1.6317950457070342E-4</v>
      </c>
      <c r="M1374" s="8">
        <f t="shared" si="152"/>
        <v>0.20197741493215488</v>
      </c>
      <c r="N1374" s="8">
        <f>Data!I1374*$I$3023/I1374</f>
        <v>-1.2556040690551419E-2</v>
      </c>
      <c r="O1374" s="8">
        <f>Data!J1374*$K$3023/K1374</f>
        <v>8.2351372539380633E-4</v>
      </c>
      <c r="P1374" s="8">
        <f t="shared" si="153"/>
        <v>-1.1732526965157614E-2</v>
      </c>
    </row>
    <row r="1375" spans="1:16" x14ac:dyDescent="0.2">
      <c r="A1375" s="3">
        <v>37109</v>
      </c>
      <c r="B1375" s="22">
        <f>'Parameters and Results'!$B$10*'Volatility and Adjustment a)'!B1374 + (1-'Parameters and Results'!$B$10)*Data!F1375^2</f>
        <v>1.059665607204238E-4</v>
      </c>
      <c r="C1375" s="8">
        <f t="shared" si="147"/>
        <v>0.16276252695293825</v>
      </c>
      <c r="D1375" s="22">
        <f>'Parameters and Results'!$B$10*'Volatility and Adjustment a)'!D1374 + (1-'Parameters and Results'!$B$10)*Data!G1375^2</f>
        <v>1.0266650662017497E-4</v>
      </c>
      <c r="E1375" s="8">
        <f t="shared" si="148"/>
        <v>0.16020807300209233</v>
      </c>
      <c r="F1375" s="22">
        <f>'Parameters and Results'!$B$10*'Volatility and Adjustment a)'!F1374 + (1-'Parameters and Results'!$B$10)*Data!H1375^2</f>
        <v>2.168824575908882E-5</v>
      </c>
      <c r="G1375" s="8">
        <f t="shared" si="149"/>
        <v>7.3634648364558686E-2</v>
      </c>
      <c r="H1375" s="22">
        <f>'Parameters and Results'!$B$10*H1374 + (1-'Parameters and Results'!$B$10)*Data!I1375^2</f>
        <v>1.5132092259904976E-4</v>
      </c>
      <c r="I1375" s="8">
        <f t="shared" si="150"/>
        <v>0.19449995025645234</v>
      </c>
      <c r="J1375" s="22">
        <f>'Parameters and Results'!$B$10*J1374 + (1-'Parameters and Results'!$B$10)*Data!J1375^2</f>
        <v>1.9519421183179952E-6</v>
      </c>
      <c r="K1375" s="8">
        <f t="shared" si="151"/>
        <v>2.2090394509367613E-2</v>
      </c>
      <c r="L1375" s="22">
        <f>'Parameters and Results'!$B$10*L1374 + (1-'Parameters and Results'!$B$10)*Data!K1375^2</f>
        <v>1.5684668333966318E-4</v>
      </c>
      <c r="M1375" s="8">
        <f t="shared" si="152"/>
        <v>0.19801936984778987</v>
      </c>
      <c r="N1375" s="8">
        <f>Data!I1375*$I$3023/I1375</f>
        <v>-1.4059352117979183E-2</v>
      </c>
      <c r="O1375" s="8">
        <f>Data!J1375*$K$3023/K1375</f>
        <v>2.7587668420122383E-3</v>
      </c>
      <c r="P1375" s="8">
        <f t="shared" si="153"/>
        <v>-1.1300585275966944E-2</v>
      </c>
    </row>
    <row r="1376" spans="1:16" x14ac:dyDescent="0.2">
      <c r="A1376" s="3">
        <v>37110</v>
      </c>
      <c r="B1376" s="22">
        <f>'Parameters and Results'!$B$10*'Volatility and Adjustment a)'!B1375 + (1-'Parameters and Results'!$B$10)*Data!F1376^2</f>
        <v>9.9820655346879075E-5</v>
      </c>
      <c r="C1376" s="8">
        <f t="shared" si="147"/>
        <v>0.15797203498315696</v>
      </c>
      <c r="D1376" s="22">
        <f>'Parameters and Results'!$B$10*'Volatility and Adjustment a)'!D1375 + (1-'Parameters and Results'!$B$10)*Data!G1376^2</f>
        <v>9.7144188187999069E-5</v>
      </c>
      <c r="E1376" s="8">
        <f t="shared" si="148"/>
        <v>0.15583981213733469</v>
      </c>
      <c r="F1376" s="22">
        <f>'Parameters and Results'!$B$10*'Volatility and Adjustment a)'!F1375 + (1-'Parameters and Results'!$B$10)*Data!H1376^2</f>
        <v>2.039770554456931E-5</v>
      </c>
      <c r="G1376" s="8">
        <f t="shared" si="149"/>
        <v>7.1410268072192015E-2</v>
      </c>
      <c r="H1376" s="22">
        <f>'Parameters and Results'!$B$10*H1375 + (1-'Parameters and Results'!$B$10)*Data!I1376^2</f>
        <v>1.4293751966446645E-4</v>
      </c>
      <c r="I1376" s="8">
        <f t="shared" si="150"/>
        <v>0.18903539328950178</v>
      </c>
      <c r="J1376" s="22">
        <f>'Parameters and Results'!$B$10*J1375 + (1-'Parameters and Results'!$B$10)*Data!J1376^2</f>
        <v>1.8357934990112394E-6</v>
      </c>
      <c r="K1376" s="8">
        <f t="shared" si="151"/>
        <v>2.1423080421657616E-2</v>
      </c>
      <c r="L1376" s="22">
        <f>'Parameters and Results'!$B$10*L1375 + (1-'Parameters and Results'!$B$10)*Data!K1376^2</f>
        <v>1.4818460723397414E-4</v>
      </c>
      <c r="M1376" s="8">
        <f t="shared" si="152"/>
        <v>0.19247376914398889</v>
      </c>
      <c r="N1376" s="8">
        <f>Data!I1376*$I$3023/I1376</f>
        <v>5.1566211865775721E-3</v>
      </c>
      <c r="O1376" s="8">
        <f>Data!J1376*$K$3023/K1376</f>
        <v>1.8416944270708898E-4</v>
      </c>
      <c r="P1376" s="8">
        <f t="shared" si="153"/>
        <v>5.3407906292846615E-3</v>
      </c>
    </row>
    <row r="1377" spans="1:16" x14ac:dyDescent="0.2">
      <c r="A1377" s="3">
        <v>37111</v>
      </c>
      <c r="B1377" s="22">
        <f>'Parameters and Results'!$B$10*'Volatility and Adjustment a)'!B1376 + (1-'Parameters and Results'!$B$10)*Data!F1377^2</f>
        <v>1.0102623061511626E-4</v>
      </c>
      <c r="C1377" s="8">
        <f t="shared" si="147"/>
        <v>0.15892311868881465</v>
      </c>
      <c r="D1377" s="22">
        <f>'Parameters and Results'!$B$10*'Volatility and Adjustment a)'!D1376 + (1-'Parameters and Results'!$B$10)*Data!G1377^2</f>
        <v>1.0964860165803987E-4</v>
      </c>
      <c r="E1377" s="8">
        <f t="shared" si="148"/>
        <v>0.16556615117381321</v>
      </c>
      <c r="F1377" s="22">
        <f>'Parameters and Results'!$B$10*'Volatility and Adjustment a)'!F1376 + (1-'Parameters and Results'!$B$10)*Data!H1377^2</f>
        <v>1.9520160253156556E-5</v>
      </c>
      <c r="G1377" s="8">
        <f t="shared" si="149"/>
        <v>6.9857283537861234E-2</v>
      </c>
      <c r="H1377" s="22">
        <f>'Parameters and Results'!$B$10*H1376 + (1-'Parameters and Results'!$B$10)*Data!I1377^2</f>
        <v>1.5606895362481077E-4</v>
      </c>
      <c r="I1377" s="8">
        <f t="shared" si="150"/>
        <v>0.19752781679095907</v>
      </c>
      <c r="J1377" s="22">
        <f>'Parameters and Results'!$B$10*J1376 + (1-'Parameters and Results'!$B$10)*Data!J1377^2</f>
        <v>1.7568144227840913E-6</v>
      </c>
      <c r="K1377" s="8">
        <f t="shared" si="151"/>
        <v>2.095718506135838E-2</v>
      </c>
      <c r="L1377" s="22">
        <f>'Parameters and Results'!$B$10*L1376 + (1-'Parameters and Results'!$B$10)*Data!K1377^2</f>
        <v>1.5938727448831612E-4</v>
      </c>
      <c r="M1377" s="8">
        <f t="shared" si="152"/>
        <v>0.19961667921814308</v>
      </c>
      <c r="N1377" s="8">
        <f>Data!I1377*$I$3023/I1377</f>
        <v>-2.7563113638182337E-2</v>
      </c>
      <c r="O1377" s="8">
        <f>Data!J1377*$K$3023/K1377</f>
        <v>1.0683356882926979E-3</v>
      </c>
      <c r="P1377" s="8">
        <f t="shared" si="153"/>
        <v>-2.649477794988964E-2</v>
      </c>
    </row>
    <row r="1378" spans="1:16" x14ac:dyDescent="0.2">
      <c r="A1378" s="3">
        <v>37112</v>
      </c>
      <c r="B1378" s="22">
        <f>'Parameters and Results'!$B$10*'Volatility and Adjustment a)'!B1377 + (1-'Parameters and Results'!$B$10)*Data!F1378^2</f>
        <v>1.0594890230778307E-4</v>
      </c>
      <c r="C1378" s="8">
        <f t="shared" si="147"/>
        <v>0.16274896490283974</v>
      </c>
      <c r="D1378" s="22">
        <f>'Parameters and Results'!$B$10*'Volatility and Adjustment a)'!D1377 + (1-'Parameters and Results'!$B$10)*Data!G1378^2</f>
        <v>1.0307011393877281E-4</v>
      </c>
      <c r="E1378" s="8">
        <f t="shared" si="148"/>
        <v>0.16052267280572299</v>
      </c>
      <c r="F1378" s="22">
        <f>'Parameters and Results'!$B$10*'Volatility and Adjustment a)'!F1377 + (1-'Parameters and Results'!$B$10)*Data!H1378^2</f>
        <v>2.0405655012724942E-5</v>
      </c>
      <c r="G1378" s="8">
        <f t="shared" si="149"/>
        <v>7.1424181851675664E-2</v>
      </c>
      <c r="H1378" s="22">
        <f>'Parameters and Results'!$B$10*H1377 + (1-'Parameters and Results'!$B$10)*Data!I1378^2</f>
        <v>1.5517957767982856E-4</v>
      </c>
      <c r="I1378" s="8">
        <f t="shared" si="150"/>
        <v>0.19696419578176422</v>
      </c>
      <c r="J1378" s="22">
        <f>'Parameters and Results'!$B$10*J1377 + (1-'Parameters and Results'!$B$10)*Data!J1378^2</f>
        <v>1.8365089511452461E-6</v>
      </c>
      <c r="K1378" s="8">
        <f t="shared" si="151"/>
        <v>2.1427254555502706E-2</v>
      </c>
      <c r="L1378" s="22">
        <f>'Parameters and Results'!$B$10*L1377 + (1-'Parameters and Results'!$B$10)*Data!K1378^2</f>
        <v>1.6098886342153271E-4</v>
      </c>
      <c r="M1378" s="8">
        <f t="shared" si="152"/>
        <v>0.20061708764555222</v>
      </c>
      <c r="N1378" s="8">
        <f>Data!I1378*$I$3023/I1378</f>
        <v>-1.7271347883911714E-2</v>
      </c>
      <c r="O1378" s="8">
        <f>Data!J1378*$K$3023/K1378</f>
        <v>-2.5463796832357242E-3</v>
      </c>
      <c r="P1378" s="8">
        <f t="shared" si="153"/>
        <v>-1.9817727567147437E-2</v>
      </c>
    </row>
    <row r="1379" spans="1:16" x14ac:dyDescent="0.2">
      <c r="A1379" s="3">
        <v>37113</v>
      </c>
      <c r="B1379" s="22">
        <f>'Parameters and Results'!$B$10*'Volatility and Adjustment a)'!B1378 + (1-'Parameters and Results'!$B$10)*Data!F1379^2</f>
        <v>1.0080022793252512E-4</v>
      </c>
      <c r="C1379" s="8">
        <f t="shared" si="147"/>
        <v>0.15874525814376717</v>
      </c>
      <c r="D1379" s="22">
        <f>'Parameters and Results'!$B$10*'Volatility and Adjustment a)'!D1378 + (1-'Parameters and Results'!$B$10)*Data!G1379^2</f>
        <v>9.8815351601724984E-5</v>
      </c>
      <c r="E1379" s="8">
        <f t="shared" si="148"/>
        <v>0.15717454596858629</v>
      </c>
      <c r="F1379" s="22">
        <f>'Parameters and Results'!$B$10*'Volatility and Adjustment a)'!F1378 + (1-'Parameters and Results'!$B$10)*Data!H1379^2</f>
        <v>2.0075696196309386E-5</v>
      </c>
      <c r="G1379" s="8">
        <f t="shared" si="149"/>
        <v>7.0844364977585519E-2</v>
      </c>
      <c r="H1379" s="22">
        <f>'Parameters and Results'!$B$10*H1378 + (1-'Parameters and Results'!$B$10)*Data!I1379^2</f>
        <v>1.4879937592836016E-4</v>
      </c>
      <c r="I1379" s="8">
        <f t="shared" si="150"/>
        <v>0.19287261076184467</v>
      </c>
      <c r="J1379" s="22">
        <f>'Parameters and Results'!$B$10*J1378 + (1-'Parameters and Results'!$B$10)*Data!J1379^2</f>
        <v>1.8068126576678462E-6</v>
      </c>
      <c r="K1379" s="8">
        <f t="shared" si="151"/>
        <v>2.1253309493275665E-2</v>
      </c>
      <c r="L1379" s="22">
        <f>'Parameters and Results'!$B$10*L1378 + (1-'Parameters and Results'!$B$10)*Data!K1379^2</f>
        <v>1.5336921985312726E-4</v>
      </c>
      <c r="M1379" s="8">
        <f t="shared" si="152"/>
        <v>0.19581191220985975</v>
      </c>
      <c r="N1379" s="8">
        <f>Data!I1379*$I$3023/I1379</f>
        <v>1.0371832356525969E-2</v>
      </c>
      <c r="O1379" s="8">
        <f>Data!J1379*$K$3023/K1379</f>
        <v>-1.6929274395854899E-3</v>
      </c>
      <c r="P1379" s="8">
        <f t="shared" si="153"/>
        <v>8.6789049169404796E-3</v>
      </c>
    </row>
    <row r="1380" spans="1:16" x14ac:dyDescent="0.2">
      <c r="A1380" s="3">
        <v>37116</v>
      </c>
      <c r="B1380" s="22">
        <f>'Parameters and Results'!$B$10*'Volatility and Adjustment a)'!B1379 + (1-'Parameters and Results'!$B$10)*Data!F1380^2</f>
        <v>9.4783175387807552E-5</v>
      </c>
      <c r="C1380" s="8">
        <f t="shared" si="147"/>
        <v>0.15393438162721115</v>
      </c>
      <c r="D1380" s="22">
        <f>'Parameters and Results'!$B$10*'Volatility and Adjustment a)'!D1379 + (1-'Parameters and Results'!$B$10)*Data!G1380^2</f>
        <v>9.2940466762619971E-5</v>
      </c>
      <c r="E1380" s="8">
        <f t="shared" si="148"/>
        <v>0.15243069471289236</v>
      </c>
      <c r="F1380" s="22">
        <f>'Parameters and Results'!$B$10*'Volatility and Adjustment a)'!F1379 + (1-'Parameters and Results'!$B$10)*Data!H1380^2</f>
        <v>1.9798418673834458E-5</v>
      </c>
      <c r="G1380" s="8">
        <f t="shared" si="149"/>
        <v>7.0353426842326691E-2</v>
      </c>
      <c r="H1380" s="22">
        <f>'Parameters and Results'!$B$10*H1379 + (1-'Parameters and Results'!$B$10)*Data!I1380^2</f>
        <v>1.3994952792936187E-4</v>
      </c>
      <c r="I1380" s="8">
        <f t="shared" si="150"/>
        <v>0.18704914322803104</v>
      </c>
      <c r="J1380" s="22">
        <f>'Parameters and Results'!$B$10*J1379 + (1-'Parameters and Results'!$B$10)*Data!J1380^2</f>
        <v>1.7818576806451025E-6</v>
      </c>
      <c r="K1380" s="8">
        <f t="shared" si="151"/>
        <v>2.1106028052698015E-2</v>
      </c>
      <c r="L1380" s="22">
        <f>'Parameters and Results'!$B$10*L1379 + (1-'Parameters and Results'!$B$10)*Data!K1380^2</f>
        <v>1.4449011509546107E-4</v>
      </c>
      <c r="M1380" s="8">
        <f t="shared" si="152"/>
        <v>0.19005927700026976</v>
      </c>
      <c r="N1380" s="8">
        <f>Data!I1380*$I$3023/I1380</f>
        <v>1.7460635463661816E-3</v>
      </c>
      <c r="O1380" s="8">
        <f>Data!J1380*$K$3023/K1380</f>
        <v>1.7357972682783913E-3</v>
      </c>
      <c r="P1380" s="8">
        <f t="shared" si="153"/>
        <v>3.481860814644573E-3</v>
      </c>
    </row>
    <row r="1381" spans="1:16" x14ac:dyDescent="0.2">
      <c r="A1381" s="3">
        <v>37117</v>
      </c>
      <c r="B1381" s="22">
        <f>'Parameters and Results'!$B$10*'Volatility and Adjustment a)'!B1380 + (1-'Parameters and Results'!$B$10)*Data!F1381^2</f>
        <v>1.0089582873484858E-4</v>
      </c>
      <c r="C1381" s="8">
        <f t="shared" si="147"/>
        <v>0.15882051877421929</v>
      </c>
      <c r="D1381" s="22">
        <f>'Parameters and Results'!$B$10*'Volatility and Adjustment a)'!D1380 + (1-'Parameters and Results'!$B$10)*Data!G1381^2</f>
        <v>8.824653118118745E-5</v>
      </c>
      <c r="E1381" s="8">
        <f t="shared" si="148"/>
        <v>0.14853158854363896</v>
      </c>
      <c r="F1381" s="22">
        <f>'Parameters and Results'!$B$10*'Volatility and Adjustment a)'!F1380 + (1-'Parameters and Results'!$B$10)*Data!H1381^2</f>
        <v>1.9976605854079074E-5</v>
      </c>
      <c r="G1381" s="8">
        <f t="shared" si="149"/>
        <v>7.0669310620097098E-2</v>
      </c>
      <c r="H1381" s="22">
        <f>'Parameters and Results'!$B$10*H1380 + (1-'Parameters and Results'!$B$10)*Data!I1381^2</f>
        <v>1.3779454173598653E-4</v>
      </c>
      <c r="I1381" s="8">
        <f t="shared" si="150"/>
        <v>0.18560343594340228</v>
      </c>
      <c r="J1381" s="22">
        <f>'Parameters and Results'!$B$10*J1380 + (1-'Parameters and Results'!$B$10)*Data!J1381^2</f>
        <v>1.797894526867118E-6</v>
      </c>
      <c r="K1381" s="8">
        <f t="shared" si="151"/>
        <v>2.1200793186029139E-2</v>
      </c>
      <c r="L1381" s="22">
        <f>'Parameters and Results'!$B$10*L1380 + (1-'Parameters and Results'!$B$10)*Data!K1381^2</f>
        <v>1.4043356715457168E-4</v>
      </c>
      <c r="M1381" s="8">
        <f t="shared" si="152"/>
        <v>0.18737233464053044</v>
      </c>
      <c r="N1381" s="8">
        <f>Data!I1381*$I$3023/I1381</f>
        <v>1.5729870521732591E-2</v>
      </c>
      <c r="O1381" s="8">
        <f>Data!J1381*$K$3023/K1381</f>
        <v>-2.0974502379568125E-3</v>
      </c>
      <c r="P1381" s="8">
        <f t="shared" si="153"/>
        <v>1.3632420283775778E-2</v>
      </c>
    </row>
    <row r="1382" spans="1:16" x14ac:dyDescent="0.2">
      <c r="A1382" s="3">
        <v>37118</v>
      </c>
      <c r="B1382" s="22">
        <f>'Parameters and Results'!$B$10*'Volatility and Adjustment a)'!B1381 + (1-'Parameters and Results'!$B$10)*Data!F1382^2</f>
        <v>9.9099382218475966E-5</v>
      </c>
      <c r="C1382" s="8">
        <f t="shared" si="147"/>
        <v>0.15740027177428567</v>
      </c>
      <c r="D1382" s="22">
        <f>'Parameters and Results'!$B$10*'Volatility and Adjustment a)'!D1381 + (1-'Parameters and Results'!$B$10)*Data!G1382^2</f>
        <v>8.6207713933383708E-5</v>
      </c>
      <c r="E1382" s="8">
        <f t="shared" si="148"/>
        <v>0.14680575085243061</v>
      </c>
      <c r="F1382" s="22">
        <f>'Parameters and Results'!$B$10*'Volatility and Adjustment a)'!F1381 + (1-'Parameters and Results'!$B$10)*Data!H1382^2</f>
        <v>2.1359059826951271E-5</v>
      </c>
      <c r="G1382" s="8">
        <f t="shared" si="149"/>
        <v>7.3073695381702289E-2</v>
      </c>
      <c r="H1382" s="22">
        <f>'Parameters and Results'!$B$10*H1381 + (1-'Parameters and Results'!$B$10)*Data!I1382^2</f>
        <v>1.3725416377734665E-4</v>
      </c>
      <c r="I1382" s="8">
        <f t="shared" si="150"/>
        <v>0.1852391452807334</v>
      </c>
      <c r="J1382" s="22">
        <f>'Parameters and Results'!$B$10*J1381 + (1-'Parameters and Results'!$B$10)*Data!J1382^2</f>
        <v>1.9223153844256155E-6</v>
      </c>
      <c r="K1382" s="8">
        <f t="shared" si="151"/>
        <v>2.1922108614510692E-2</v>
      </c>
      <c r="L1382" s="22">
        <f>'Parameters and Results'!$B$10*L1381 + (1-'Parameters and Results'!$B$10)*Data!K1382^2</f>
        <v>1.4264670055778677E-4</v>
      </c>
      <c r="M1382" s="8">
        <f t="shared" si="152"/>
        <v>0.18884299070774827</v>
      </c>
      <c r="N1382" s="8">
        <f>Data!I1382*$I$3023/I1382</f>
        <v>-1.7536008502973672E-2</v>
      </c>
      <c r="O1382" s="8">
        <f>Data!J1382*$K$3023/K1382</f>
        <v>-2.7881726621302328E-3</v>
      </c>
      <c r="P1382" s="8">
        <f t="shared" si="153"/>
        <v>-2.0324181165103906E-2</v>
      </c>
    </row>
    <row r="1383" spans="1:16" x14ac:dyDescent="0.2">
      <c r="A1383" s="3">
        <v>37119</v>
      </c>
      <c r="B1383" s="22">
        <f>'Parameters and Results'!$B$10*'Volatility and Adjustment a)'!B1382 + (1-'Parameters and Results'!$B$10)*Data!F1383^2</f>
        <v>1.0366096434222194E-4</v>
      </c>
      <c r="C1383" s="8">
        <f t="shared" si="147"/>
        <v>0.16098211417904626</v>
      </c>
      <c r="D1383" s="22">
        <f>'Parameters and Results'!$B$10*'Volatility and Adjustment a)'!D1382 + (1-'Parameters and Results'!$B$10)*Data!G1383^2</f>
        <v>8.1606346251101417E-5</v>
      </c>
      <c r="E1383" s="8">
        <f t="shared" si="148"/>
        <v>0.14283412254351321</v>
      </c>
      <c r="F1383" s="22">
        <f>'Parameters and Results'!$B$10*'Volatility and Adjustment a)'!F1382 + (1-'Parameters and Results'!$B$10)*Data!H1383^2</f>
        <v>2.1083564801669316E-5</v>
      </c>
      <c r="G1383" s="8">
        <f t="shared" si="149"/>
        <v>7.2600903578518422E-2</v>
      </c>
      <c r="H1383" s="22">
        <f>'Parameters and Results'!$B$10*H1382 + (1-'Parameters and Results'!$B$10)*Data!I1383^2</f>
        <v>1.349153608074984E-4</v>
      </c>
      <c r="I1383" s="8">
        <f t="shared" si="150"/>
        <v>0.18365413200327022</v>
      </c>
      <c r="J1383" s="22">
        <f>'Parameters and Results'!$B$10*J1382 + (1-'Parameters and Results'!$B$10)*Data!J1383^2</f>
        <v>1.8975208321502397E-6</v>
      </c>
      <c r="K1383" s="8">
        <f t="shared" si="151"/>
        <v>2.1780271073555534E-2</v>
      </c>
      <c r="L1383" s="22">
        <f>'Parameters and Results'!$B$10*L1382 + (1-'Parameters and Results'!$B$10)*Data!K1383^2</f>
        <v>1.4153624538356199E-4</v>
      </c>
      <c r="M1383" s="8">
        <f t="shared" si="152"/>
        <v>0.18810651595808822</v>
      </c>
      <c r="N1383" s="8">
        <f>Data!I1383*$I$3023/I1383</f>
        <v>-1.545056170652081E-2</v>
      </c>
      <c r="O1383" s="8">
        <f>Data!J1383*$K$3023/K1383</f>
        <v>-1.7520639180799008E-3</v>
      </c>
      <c r="P1383" s="8">
        <f t="shared" si="153"/>
        <v>-1.7202625624600711E-2</v>
      </c>
    </row>
    <row r="1384" spans="1:16" x14ac:dyDescent="0.2">
      <c r="A1384" s="3">
        <v>37120</v>
      </c>
      <c r="B1384" s="22">
        <f>'Parameters and Results'!$B$10*'Volatility and Adjustment a)'!B1383 + (1-'Parameters and Results'!$B$10)*Data!F1384^2</f>
        <v>1.0218263977315598E-4</v>
      </c>
      <c r="C1384" s="8">
        <f t="shared" si="147"/>
        <v>0.15983009711343166</v>
      </c>
      <c r="D1384" s="22">
        <f>'Parameters and Results'!$B$10*'Volatility and Adjustment a)'!D1383 + (1-'Parameters and Results'!$B$10)*Data!G1384^2</f>
        <v>9.3651198410572302E-5</v>
      </c>
      <c r="E1384" s="8">
        <f t="shared" si="148"/>
        <v>0.1530124164982799</v>
      </c>
      <c r="F1384" s="22">
        <f>'Parameters and Results'!$B$10*'Volatility and Adjustment a)'!F1383 + (1-'Parameters and Results'!$B$10)*Data!H1384^2</f>
        <v>2.0027987801950465E-5</v>
      </c>
      <c r="G1384" s="8">
        <f t="shared" si="149"/>
        <v>7.0760136733104301E-2</v>
      </c>
      <c r="H1384" s="22">
        <f>'Parameters and Results'!$B$10*H1383 + (1-'Parameters and Results'!$B$10)*Data!I1384^2</f>
        <v>1.4386002329821397E-4</v>
      </c>
      <c r="I1384" s="8">
        <f t="shared" si="150"/>
        <v>0.18964441943952237</v>
      </c>
      <c r="J1384" s="22">
        <f>'Parameters and Results'!$B$10*J1383 + (1-'Parameters and Results'!$B$10)*Data!J1384^2</f>
        <v>1.802518902175543E-6</v>
      </c>
      <c r="K1384" s="8">
        <f t="shared" si="151"/>
        <v>2.1228041019931296E-2</v>
      </c>
      <c r="L1384" s="22">
        <f>'Parameters and Results'!$B$10*L1383 + (1-'Parameters and Results'!$B$10)*Data!K1384^2</f>
        <v>1.5123596708479335E-4</v>
      </c>
      <c r="M1384" s="8">
        <f t="shared" si="152"/>
        <v>0.19444534391750895</v>
      </c>
      <c r="N1384" s="8">
        <f>Data!I1384*$I$3023/I1384</f>
        <v>-2.5435437414152436E-2</v>
      </c>
      <c r="O1384" s="8">
        <f>Data!J1384*$K$3023/K1384</f>
        <v>-8.2020124457523951E-4</v>
      </c>
      <c r="P1384" s="8">
        <f t="shared" si="153"/>
        <v>-2.6255638658727674E-2</v>
      </c>
    </row>
    <row r="1385" spans="1:16" x14ac:dyDescent="0.2">
      <c r="A1385" s="3">
        <v>37123</v>
      </c>
      <c r="B1385" s="22">
        <f>'Parameters and Results'!$B$10*'Volatility and Adjustment a)'!B1384 + (1-'Parameters and Results'!$B$10)*Data!F1385^2</f>
        <v>9.654243977247546E-5</v>
      </c>
      <c r="C1385" s="8">
        <f t="shared" si="147"/>
        <v>0.15535639653106939</v>
      </c>
      <c r="D1385" s="22">
        <f>'Parameters and Results'!$B$10*'Volatility and Adjustment a)'!D1384 + (1-'Parameters and Results'!$B$10)*Data!G1385^2</f>
        <v>9.1960285221234957E-5</v>
      </c>
      <c r="E1385" s="8">
        <f t="shared" si="148"/>
        <v>0.15162477141057373</v>
      </c>
      <c r="F1385" s="22">
        <f>'Parameters and Results'!$B$10*'Volatility and Adjustment a)'!F1384 + (1-'Parameters and Results'!$B$10)*Data!H1385^2</f>
        <v>1.8941170220222351E-5</v>
      </c>
      <c r="G1385" s="8">
        <f t="shared" si="149"/>
        <v>6.8813462019110677E-2</v>
      </c>
      <c r="H1385" s="22">
        <f>'Parameters and Results'!$B$10*H1384 + (1-'Parameters and Results'!$B$10)*Data!I1385^2</f>
        <v>1.3806168948097652E-4</v>
      </c>
      <c r="I1385" s="8">
        <f t="shared" si="150"/>
        <v>0.18578326719660232</v>
      </c>
      <c r="J1385" s="22">
        <f>'Parameters and Results'!$B$10*J1384 + (1-'Parameters and Results'!$B$10)*Data!J1385^2</f>
        <v>1.7047053198200127E-6</v>
      </c>
      <c r="K1385" s="8">
        <f t="shared" si="151"/>
        <v>2.064403860573321E-2</v>
      </c>
      <c r="L1385" s="22">
        <f>'Parameters and Results'!$B$10*L1384 + (1-'Parameters and Results'!$B$10)*Data!K1385^2</f>
        <v>1.4534769507274422E-4</v>
      </c>
      <c r="M1385" s="8">
        <f t="shared" si="152"/>
        <v>0.19062246396525792</v>
      </c>
      <c r="N1385" s="8">
        <f>Data!I1385*$I$3023/I1385</f>
        <v>1.0587342980403376E-2</v>
      </c>
      <c r="O1385" s="8">
        <f>Data!J1385*$K$3023/K1385</f>
        <v>6.2459238529649847E-4</v>
      </c>
      <c r="P1385" s="8">
        <f t="shared" si="153"/>
        <v>1.1211935365699874E-2</v>
      </c>
    </row>
    <row r="1386" spans="1:16" x14ac:dyDescent="0.2">
      <c r="A1386" s="3">
        <v>37124</v>
      </c>
      <c r="B1386" s="22">
        <f>'Parameters and Results'!$B$10*'Volatility and Adjustment a)'!B1385 + (1-'Parameters and Results'!$B$10)*Data!F1386^2</f>
        <v>1.017101771809013E-4</v>
      </c>
      <c r="C1386" s="8">
        <f t="shared" si="147"/>
        <v>0.15946016523014556</v>
      </c>
      <c r="D1386" s="22">
        <f>'Parameters and Results'!$B$10*'Volatility and Adjustment a)'!D1385 + (1-'Parameters and Results'!$B$10)*Data!G1386^2</f>
        <v>9.5304406303435416E-5</v>
      </c>
      <c r="E1386" s="8">
        <f t="shared" si="148"/>
        <v>0.15435705871730923</v>
      </c>
      <c r="F1386" s="22">
        <f>'Parameters and Results'!$B$10*'Volatility and Adjustment a)'!F1385 + (1-'Parameters and Results'!$B$10)*Data!H1386^2</f>
        <v>1.7956573081404609E-5</v>
      </c>
      <c r="G1386" s="8">
        <f t="shared" si="149"/>
        <v>6.7001069173194192E-2</v>
      </c>
      <c r="H1386" s="22">
        <f>'Parameters and Results'!$B$10*H1385 + (1-'Parameters and Results'!$B$10)*Data!I1386^2</f>
        <v>1.3144026884561878E-4</v>
      </c>
      <c r="I1386" s="8">
        <f t="shared" si="150"/>
        <v>0.18127345975460582</v>
      </c>
      <c r="J1386" s="22">
        <f>'Parameters and Results'!$B$10*J1385 + (1-'Parameters and Results'!$B$10)*Data!J1386^2</f>
        <v>1.6160915773264157E-6</v>
      </c>
      <c r="K1386" s="8">
        <f t="shared" si="151"/>
        <v>2.0100320751958261E-2</v>
      </c>
      <c r="L1386" s="22">
        <f>'Parameters and Results'!$B$10*L1385 + (1-'Parameters and Results'!$B$10)*Data!K1386^2</f>
        <v>1.3800131286784546E-4</v>
      </c>
      <c r="M1386" s="8">
        <f t="shared" si="152"/>
        <v>0.18574263973832547</v>
      </c>
      <c r="N1386" s="8">
        <f>Data!I1386*$I$3023/I1386</f>
        <v>8.3112767615501834E-3</v>
      </c>
      <c r="O1386" s="8">
        <f>Data!J1386*$K$3023/K1386</f>
        <v>-7.3763439336000432E-4</v>
      </c>
      <c r="P1386" s="8">
        <f t="shared" si="153"/>
        <v>7.5736423681901791E-3</v>
      </c>
    </row>
    <row r="1387" spans="1:16" x14ac:dyDescent="0.2">
      <c r="A1387" s="3">
        <v>37125</v>
      </c>
      <c r="B1387" s="22">
        <f>'Parameters and Results'!$B$10*'Volatility and Adjustment a)'!B1386 + (1-'Parameters and Results'!$B$10)*Data!F1387^2</f>
        <v>9.6560673115620463E-5</v>
      </c>
      <c r="C1387" s="8">
        <f t="shared" si="147"/>
        <v>0.15537106641490595</v>
      </c>
      <c r="D1387" s="22">
        <f>'Parameters and Results'!$B$10*'Volatility and Adjustment a)'!D1386 + (1-'Parameters and Results'!$B$10)*Data!G1387^2</f>
        <v>9.2469302671224874E-5</v>
      </c>
      <c r="E1387" s="8">
        <f t="shared" si="148"/>
        <v>0.1520438281148111</v>
      </c>
      <c r="F1387" s="22">
        <f>'Parameters and Results'!$B$10*'Volatility and Adjustment a)'!F1386 + (1-'Parameters and Results'!$B$10)*Data!H1387^2</f>
        <v>1.8276940996670429E-5</v>
      </c>
      <c r="G1387" s="8">
        <f t="shared" si="149"/>
        <v>6.7596118595431257E-2</v>
      </c>
      <c r="H1387" s="22">
        <f>'Parameters and Results'!$B$10*H1386 + (1-'Parameters and Results'!$B$10)*Data!I1387^2</f>
        <v>1.2355778091122912E-4</v>
      </c>
      <c r="I1387" s="8">
        <f t="shared" si="150"/>
        <v>0.17575393374774653</v>
      </c>
      <c r="J1387" s="22">
        <f>'Parameters and Results'!$B$10*J1386 + (1-'Parameters and Results'!$B$10)*Data!J1387^2</f>
        <v>1.6449246897003396E-6</v>
      </c>
      <c r="K1387" s="8">
        <f t="shared" si="151"/>
        <v>2.0278835578629383E-2</v>
      </c>
      <c r="L1387" s="22">
        <f>'Parameters and Results'!$B$10*L1386 + (1-'Parameters and Results'!$B$10)*Data!K1387^2</f>
        <v>1.2980650140617469E-4</v>
      </c>
      <c r="M1387" s="8">
        <f t="shared" si="152"/>
        <v>0.18014334667576173</v>
      </c>
      <c r="N1387" s="8">
        <f>Data!I1387*$I$3023/I1387</f>
        <v>4.1671709982202498E-4</v>
      </c>
      <c r="O1387" s="8">
        <f>Data!J1387*$K$3023/K1387</f>
        <v>-2.2180809967028638E-3</v>
      </c>
      <c r="P1387" s="8">
        <f t="shared" si="153"/>
        <v>-1.8013638968808387E-3</v>
      </c>
    </row>
    <row r="1388" spans="1:16" x14ac:dyDescent="0.2">
      <c r="A1388" s="3">
        <v>37126</v>
      </c>
      <c r="B1388" s="22">
        <f>'Parameters and Results'!$B$10*'Volatility and Adjustment a)'!B1387 + (1-'Parameters and Results'!$B$10)*Data!F1388^2</f>
        <v>9.1072993433243842E-5</v>
      </c>
      <c r="C1388" s="8">
        <f t="shared" si="147"/>
        <v>0.15089151188291197</v>
      </c>
      <c r="D1388" s="22">
        <f>'Parameters and Results'!$B$10*'Volatility and Adjustment a)'!D1387 + (1-'Parameters and Results'!$B$10)*Data!G1388^2</f>
        <v>8.7380534449695539E-5</v>
      </c>
      <c r="E1388" s="8">
        <f t="shared" si="148"/>
        <v>0.14780099327279192</v>
      </c>
      <c r="F1388" s="22">
        <f>'Parameters and Results'!$B$10*'Volatility and Adjustment a)'!F1387 + (1-'Parameters and Results'!$B$10)*Data!H1388^2</f>
        <v>1.8206543168646046E-5</v>
      </c>
      <c r="G1388" s="8">
        <f t="shared" si="149"/>
        <v>6.7465812024769339E-2</v>
      </c>
      <c r="H1388" s="22">
        <f>'Parameters and Results'!$B$10*H1387 + (1-'Parameters and Results'!$B$10)*Data!I1388^2</f>
        <v>1.1686681045557903E-4</v>
      </c>
      <c r="I1388" s="8">
        <f t="shared" si="150"/>
        <v>0.17092894024680186</v>
      </c>
      <c r="J1388" s="22">
        <f>'Parameters and Results'!$B$10*J1387 + (1-'Parameters and Results'!$B$10)*Data!J1388^2</f>
        <v>1.6385888851781451E-6</v>
      </c>
      <c r="K1388" s="8">
        <f t="shared" si="151"/>
        <v>2.0239743607430808E-2</v>
      </c>
      <c r="L1388" s="22">
        <f>'Parameters and Results'!$B$10*L1387 + (1-'Parameters and Results'!$B$10)*Data!K1388^2</f>
        <v>1.2231632619164151E-4</v>
      </c>
      <c r="M1388" s="8">
        <f t="shared" si="152"/>
        <v>0.17486875520775683</v>
      </c>
      <c r="N1388" s="8">
        <f>Data!I1388*$I$3023/I1388</f>
        <v>-5.8110153926448065E-3</v>
      </c>
      <c r="O1388" s="8">
        <f>Data!J1388*$K$3023/K1388</f>
        <v>1.9042268945699927E-3</v>
      </c>
      <c r="P1388" s="8">
        <f t="shared" si="153"/>
        <v>-3.9067884980748136E-3</v>
      </c>
    </row>
    <row r="1389" spans="1:16" x14ac:dyDescent="0.2">
      <c r="A1389" s="3">
        <v>37127</v>
      </c>
      <c r="B1389" s="22">
        <f>'Parameters and Results'!$B$10*'Volatility and Adjustment a)'!B1388 + (1-'Parameters and Results'!$B$10)*Data!F1389^2</f>
        <v>9.7160067509983916E-5</v>
      </c>
      <c r="C1389" s="8">
        <f t="shared" si="147"/>
        <v>0.15585254851139257</v>
      </c>
      <c r="D1389" s="22">
        <f>'Parameters and Results'!$B$10*'Volatility and Adjustment a)'!D1388 + (1-'Parameters and Results'!$B$10)*Data!G1389^2</f>
        <v>1.0486758956383205E-4</v>
      </c>
      <c r="E1389" s="8">
        <f t="shared" si="148"/>
        <v>0.16191632836424499</v>
      </c>
      <c r="F1389" s="22">
        <f>'Parameters and Results'!$B$10*'Volatility and Adjustment a)'!F1388 + (1-'Parameters and Results'!$B$10)*Data!H1389^2</f>
        <v>1.7465647190705964E-5</v>
      </c>
      <c r="G1389" s="8">
        <f t="shared" si="149"/>
        <v>6.6078830177875358E-2</v>
      </c>
      <c r="H1389" s="22">
        <f>'Parameters and Results'!$B$10*H1388 + (1-'Parameters and Results'!$B$10)*Data!I1389^2</f>
        <v>1.4063951270465886E-4</v>
      </c>
      <c r="I1389" s="8">
        <f t="shared" si="150"/>
        <v>0.18750967488683007</v>
      </c>
      <c r="J1389" s="22">
        <f>'Parameters and Results'!$B$10*J1388 + (1-'Parameters and Results'!$B$10)*Data!J1389^2</f>
        <v>1.5719082471635378E-6</v>
      </c>
      <c r="K1389" s="8">
        <f t="shared" si="151"/>
        <v>1.9823649053362615E-2</v>
      </c>
      <c r="L1389" s="22">
        <f>'Parameters and Results'!$B$10*L1388 + (1-'Parameters and Results'!$B$10)*Data!K1389^2</f>
        <v>1.4776738410499416E-4</v>
      </c>
      <c r="M1389" s="8">
        <f t="shared" si="152"/>
        <v>0.19220261711602299</v>
      </c>
      <c r="N1389" s="8">
        <f>Data!I1389*$I$3023/I1389</f>
        <v>3.4577504074559826E-2</v>
      </c>
      <c r="O1389" s="8">
        <f>Data!J1389*$K$3023/K1389</f>
        <v>1.1378387628417988E-3</v>
      </c>
      <c r="P1389" s="8">
        <f t="shared" si="153"/>
        <v>3.5715342837401624E-2</v>
      </c>
    </row>
    <row r="1390" spans="1:16" x14ac:dyDescent="0.2">
      <c r="A1390" s="3">
        <v>37131</v>
      </c>
      <c r="B1390" s="22">
        <f>'Parameters and Results'!$B$10*'Volatility and Adjustment a)'!B1389 + (1-'Parameters and Results'!$B$10)*Data!F1390^2</f>
        <v>9.412250398977044E-5</v>
      </c>
      <c r="C1390" s="8">
        <f t="shared" si="147"/>
        <v>0.15339695563290234</v>
      </c>
      <c r="D1390" s="22">
        <f>'Parameters and Results'!$B$10*'Volatility and Adjustment a)'!D1389 + (1-'Parameters and Results'!$B$10)*Data!G1390^2</f>
        <v>1.2248638121314934E-4</v>
      </c>
      <c r="E1390" s="8">
        <f t="shared" si="148"/>
        <v>0.17499027202472522</v>
      </c>
      <c r="F1390" s="22">
        <f>'Parameters and Results'!$B$10*'Volatility and Adjustment a)'!F1389 + (1-'Parameters and Results'!$B$10)*Data!H1390^2</f>
        <v>1.7381429292280586E-5</v>
      </c>
      <c r="G1390" s="8">
        <f t="shared" si="149"/>
        <v>6.5919324352348652E-2</v>
      </c>
      <c r="H1390" s="22">
        <f>'Parameters and Results'!$B$10*H1389 + (1-'Parameters and Results'!$B$10)*Data!I1390^2</f>
        <v>1.4903249601399334E-4</v>
      </c>
      <c r="I1390" s="8">
        <f t="shared" si="150"/>
        <v>0.19302363586747179</v>
      </c>
      <c r="J1390" s="22">
        <f>'Parameters and Results'!$B$10*J1389 + (1-'Parameters and Results'!$B$10)*Data!J1390^2</f>
        <v>1.5643286363052538E-6</v>
      </c>
      <c r="K1390" s="8">
        <f t="shared" si="151"/>
        <v>1.9775797305704602E-2</v>
      </c>
      <c r="L1390" s="22">
        <f>'Parameters and Results'!$B$10*L1389 + (1-'Parameters and Results'!$B$10)*Data!K1390^2</f>
        <v>1.5823592792860579E-4</v>
      </c>
      <c r="M1390" s="8">
        <f t="shared" si="152"/>
        <v>0.19889439907184778</v>
      </c>
      <c r="N1390" s="8">
        <f>Data!I1390*$I$3023/I1390</f>
        <v>-2.4836981771016477E-2</v>
      </c>
      <c r="O1390" s="8">
        <f>Data!J1390*$K$3023/K1390</f>
        <v>-1.8886235370072807E-3</v>
      </c>
      <c r="P1390" s="8">
        <f t="shared" si="153"/>
        <v>-2.6725605308023759E-2</v>
      </c>
    </row>
    <row r="1391" spans="1:16" x14ac:dyDescent="0.2">
      <c r="A1391" s="3">
        <v>37132</v>
      </c>
      <c r="B1391" s="22">
        <f>'Parameters and Results'!$B$10*'Volatility and Adjustment a)'!B1390 + (1-'Parameters and Results'!$B$10)*Data!F1391^2</f>
        <v>8.9071036207142375E-5</v>
      </c>
      <c r="C1391" s="8">
        <f t="shared" si="147"/>
        <v>0.1492238555050284</v>
      </c>
      <c r="D1391" s="22">
        <f>'Parameters and Results'!$B$10*'Volatility and Adjustment a)'!D1390 + (1-'Parameters and Results'!$B$10)*Data!G1391^2</f>
        <v>1.2267959897121247E-4</v>
      </c>
      <c r="E1391" s="8">
        <f t="shared" si="148"/>
        <v>0.17512823799377164</v>
      </c>
      <c r="F1391" s="22">
        <f>'Parameters and Results'!$B$10*'Volatility and Adjustment a)'!F1390 + (1-'Parameters and Results'!$B$10)*Data!H1391^2</f>
        <v>1.6394415287432124E-5</v>
      </c>
      <c r="G1391" s="8">
        <f t="shared" si="149"/>
        <v>6.402033912639038E-2</v>
      </c>
      <c r="H1391" s="22">
        <f>'Parameters and Results'!$B$10*H1390 + (1-'Parameters and Results'!$B$10)*Data!I1391^2</f>
        <v>1.447495292655601E-4</v>
      </c>
      <c r="I1391" s="8">
        <f t="shared" si="150"/>
        <v>0.19022981447814646</v>
      </c>
      <c r="J1391" s="22">
        <f>'Parameters and Results'!$B$10*J1390 + (1-'Parameters and Results'!$B$10)*Data!J1391^2</f>
        <v>1.4754973758688923E-6</v>
      </c>
      <c r="K1391" s="8">
        <f t="shared" si="151"/>
        <v>1.9206101737917123E-2</v>
      </c>
      <c r="L1391" s="22">
        <f>'Parameters and Results'!$B$10*L1390 + (1-'Parameters and Results'!$B$10)*Data!K1391^2</f>
        <v>1.5371190460895286E-4</v>
      </c>
      <c r="M1391" s="8">
        <f t="shared" si="152"/>
        <v>0.1960305490280487</v>
      </c>
      <c r="N1391" s="8">
        <f>Data!I1391*$I$3023/I1391</f>
        <v>-1.3259182903606699E-2</v>
      </c>
      <c r="O1391" s="8">
        <f>Data!J1391*$K$3023/K1391</f>
        <v>-4.6823155283982443E-4</v>
      </c>
      <c r="P1391" s="8">
        <f t="shared" si="153"/>
        <v>-1.3727414456446523E-2</v>
      </c>
    </row>
    <row r="1392" spans="1:16" x14ac:dyDescent="0.2">
      <c r="A1392" s="3">
        <v>37133</v>
      </c>
      <c r="B1392" s="22">
        <f>'Parameters and Results'!$B$10*'Volatility and Adjustment a)'!B1391 + (1-'Parameters and Results'!$B$10)*Data!F1392^2</f>
        <v>9.8696143679520381E-5</v>
      </c>
      <c r="C1392" s="8">
        <f t="shared" si="147"/>
        <v>0.15707971199324278</v>
      </c>
      <c r="D1392" s="22">
        <f>'Parameters and Results'!$B$10*'Volatility and Adjustment a)'!D1391 + (1-'Parameters and Results'!$B$10)*Data!G1392^2</f>
        <v>1.3296643406040487E-4</v>
      </c>
      <c r="E1392" s="8">
        <f t="shared" si="148"/>
        <v>0.18232281402803441</v>
      </c>
      <c r="F1392" s="22">
        <f>'Parameters and Results'!$B$10*'Volatility and Adjustment a)'!F1391 + (1-'Parameters and Results'!$B$10)*Data!H1392^2</f>
        <v>1.6500806290314752E-5</v>
      </c>
      <c r="G1392" s="8">
        <f t="shared" si="149"/>
        <v>6.4227732114552266E-2</v>
      </c>
      <c r="H1392" s="22">
        <f>'Parameters and Results'!$B$10*H1391 + (1-'Parameters and Results'!$B$10)*Data!I1392^2</f>
        <v>1.6803100499860268E-4</v>
      </c>
      <c r="I1392" s="8">
        <f t="shared" si="150"/>
        <v>0.20495792555949299</v>
      </c>
      <c r="J1392" s="22">
        <f>'Parameters and Results'!$B$10*J1391 + (1-'Parameters and Results'!$B$10)*Data!J1392^2</f>
        <v>1.4850725661283287E-6</v>
      </c>
      <c r="K1392" s="8">
        <f t="shared" si="151"/>
        <v>1.9268319634365684E-2</v>
      </c>
      <c r="L1392" s="22">
        <f>'Parameters and Results'!$B$10*L1391 + (1-'Parameters and Results'!$B$10)*Data!K1392^2</f>
        <v>1.8009553301160994E-4</v>
      </c>
      <c r="M1392" s="8">
        <f t="shared" si="152"/>
        <v>0.21218832025562218</v>
      </c>
      <c r="N1392" s="8">
        <f>Data!I1392*$I$3023/I1392</f>
        <v>-3.2235339830783603E-2</v>
      </c>
      <c r="O1392" s="8">
        <f>Data!J1392*$K$3023/K1392</f>
        <v>-2.0615045637853457E-3</v>
      </c>
      <c r="P1392" s="8">
        <f t="shared" si="153"/>
        <v>-3.4296844394568947E-2</v>
      </c>
    </row>
    <row r="1393" spans="1:16" x14ac:dyDescent="0.2">
      <c r="A1393" s="3">
        <v>37134</v>
      </c>
      <c r="B1393" s="22">
        <f>'Parameters and Results'!$B$10*'Volatility and Adjustment a)'!B1392 + (1-'Parameters and Results'!$B$10)*Data!F1393^2</f>
        <v>9.3092843512457198E-5</v>
      </c>
      <c r="C1393" s="8">
        <f t="shared" si="147"/>
        <v>0.15255559930108858</v>
      </c>
      <c r="D1393" s="22">
        <f>'Parameters and Results'!$B$10*'Volatility and Adjustment a)'!D1392 + (1-'Parameters and Results'!$B$10)*Data!G1393^2</f>
        <v>1.2595899329576315E-4</v>
      </c>
      <c r="E1393" s="8">
        <f t="shared" si="148"/>
        <v>0.17745351031732448</v>
      </c>
      <c r="F1393" s="22">
        <f>'Parameters and Results'!$B$10*'Volatility and Adjustment a)'!F1392 + (1-'Parameters and Results'!$B$10)*Data!H1393^2</f>
        <v>1.6784156962715267E-5</v>
      </c>
      <c r="G1393" s="8">
        <f t="shared" si="149"/>
        <v>6.4776841854777209E-2</v>
      </c>
      <c r="H1393" s="22">
        <f>'Parameters and Results'!$B$10*H1392 + (1-'Parameters and Results'!$B$10)*Data!I1393^2</f>
        <v>1.5900136236506493E-4</v>
      </c>
      <c r="I1393" s="8">
        <f t="shared" si="150"/>
        <v>0.19937487452351219</v>
      </c>
      <c r="J1393" s="22">
        <f>'Parameters and Results'!$B$10*J1392 + (1-'Parameters and Results'!$B$10)*Data!J1393^2</f>
        <v>1.510574126644375E-6</v>
      </c>
      <c r="K1393" s="8">
        <f t="shared" si="151"/>
        <v>1.943305255643317E-2</v>
      </c>
      <c r="L1393" s="22">
        <f>'Parameters and Results'!$B$10*L1392 + (1-'Parameters and Results'!$B$10)*Data!K1393^2</f>
        <v>1.7115114708914035E-4</v>
      </c>
      <c r="M1393" s="8">
        <f t="shared" si="152"/>
        <v>0.20685208911752639</v>
      </c>
      <c r="N1393" s="8">
        <f>Data!I1393*$I$3023/I1393</f>
        <v>6.012182427895754E-3</v>
      </c>
      <c r="O1393" s="8">
        <f>Data!J1393*$K$3023/K1393</f>
        <v>2.2092506384889998E-3</v>
      </c>
      <c r="P1393" s="8">
        <f t="shared" si="153"/>
        <v>8.2214330663847538E-3</v>
      </c>
    </row>
    <row r="1394" spans="1:16" x14ac:dyDescent="0.2">
      <c r="A1394" s="3">
        <v>37138</v>
      </c>
      <c r="B1394" s="22">
        <f>'Parameters and Results'!$B$10*'Volatility and Adjustment a)'!B1393 + (1-'Parameters and Results'!$B$10)*Data!F1394^2</f>
        <v>9.0005340847439699E-5</v>
      </c>
      <c r="C1394" s="8">
        <f t="shared" si="147"/>
        <v>0.15000445064017243</v>
      </c>
      <c r="D1394" s="22">
        <f>'Parameters and Results'!$B$10*'Volatility and Adjustment a)'!D1393 + (1-'Parameters and Results'!$B$10)*Data!G1394^2</f>
        <v>1.18420589739397E-4</v>
      </c>
      <c r="E1394" s="8">
        <f t="shared" si="148"/>
        <v>0.17206146411921888</v>
      </c>
      <c r="F1394" s="22">
        <f>'Parameters and Results'!$B$10*'Volatility and Adjustment a)'!F1393 + (1-'Parameters and Results'!$B$10)*Data!H1394^2</f>
        <v>1.7024156426155037E-5</v>
      </c>
      <c r="G1394" s="8">
        <f t="shared" si="149"/>
        <v>6.5238325442478665E-2</v>
      </c>
      <c r="H1394" s="22">
        <f>'Parameters and Results'!$B$10*H1393 + (1-'Parameters and Results'!$B$10)*Data!I1394^2</f>
        <v>1.5117282985104962E-4</v>
      </c>
      <c r="I1394" s="8">
        <f t="shared" si="150"/>
        <v>0.19440475164656446</v>
      </c>
      <c r="J1394" s="22">
        <f>'Parameters and Results'!$B$10*J1393 + (1-'Parameters and Results'!$B$10)*Data!J1394^2</f>
        <v>1.5321740783539544E-6</v>
      </c>
      <c r="K1394" s="8">
        <f t="shared" si="151"/>
        <v>1.9571497632743608E-2</v>
      </c>
      <c r="L1394" s="22">
        <f>'Parameters and Results'!$B$10*L1393 + (1-'Parameters and Results'!$B$10)*Data!K1394^2</f>
        <v>1.6358243407735691E-4</v>
      </c>
      <c r="M1394" s="8">
        <f t="shared" si="152"/>
        <v>0.20222662663294175</v>
      </c>
      <c r="N1394" s="8">
        <f>Data!I1394*$I$3023/I1394</f>
        <v>7.8638931534660249E-3</v>
      </c>
      <c r="O1394" s="8">
        <f>Data!J1394*$K$3023/K1394</f>
        <v>2.1708080958281551E-3</v>
      </c>
      <c r="P1394" s="8">
        <f t="shared" si="153"/>
        <v>1.0034701249294179E-2</v>
      </c>
    </row>
    <row r="1395" spans="1:16" x14ac:dyDescent="0.2">
      <c r="A1395" s="3">
        <v>37139</v>
      </c>
      <c r="B1395" s="22">
        <f>'Parameters and Results'!$B$10*'Volatility and Adjustment a)'!B1394 + (1-'Parameters and Results'!$B$10)*Data!F1395^2</f>
        <v>9.3091457671320432E-5</v>
      </c>
      <c r="C1395" s="8">
        <f t="shared" si="147"/>
        <v>0.15255446377549922</v>
      </c>
      <c r="D1395" s="22">
        <f>'Parameters and Results'!$B$10*'Volatility and Adjustment a)'!D1394 + (1-'Parameters and Results'!$B$10)*Data!G1395^2</f>
        <v>1.1138273887294148E-4</v>
      </c>
      <c r="E1395" s="8">
        <f t="shared" si="148"/>
        <v>0.16687026313347555</v>
      </c>
      <c r="F1395" s="22">
        <f>'Parameters and Results'!$B$10*'Volatility and Adjustment a)'!F1394 + (1-'Parameters and Results'!$B$10)*Data!H1395^2</f>
        <v>1.9393975662898694E-5</v>
      </c>
      <c r="G1395" s="8">
        <f t="shared" si="149"/>
        <v>6.9631127491407707E-2</v>
      </c>
      <c r="H1395" s="22">
        <f>'Parameters and Results'!$B$10*H1394 + (1-'Parameters and Results'!$B$10)*Data!I1395^2</f>
        <v>1.4933415694897198E-4</v>
      </c>
      <c r="I1395" s="8">
        <f t="shared" si="150"/>
        <v>0.19321888944211174</v>
      </c>
      <c r="J1395" s="22">
        <f>'Parameters and Results'!$B$10*J1394 + (1-'Parameters and Results'!$B$10)*Data!J1395^2</f>
        <v>1.7454578096608837E-6</v>
      </c>
      <c r="K1395" s="8">
        <f t="shared" si="151"/>
        <v>2.0889338247422319E-2</v>
      </c>
      <c r="L1395" s="22">
        <f>'Parameters and Results'!$B$10*L1394 + (1-'Parameters and Results'!$B$10)*Data!K1395^2</f>
        <v>1.6427573980998857E-4</v>
      </c>
      <c r="M1395" s="8">
        <f t="shared" si="152"/>
        <v>0.20265471855473077</v>
      </c>
      <c r="N1395" s="8">
        <f>Data!I1395*$I$3023/I1395</f>
        <v>-1.6263735706079554E-2</v>
      </c>
      <c r="O1395" s="8">
        <f>Data!J1395*$K$3023/K1395</f>
        <v>-3.3539776731843799E-3</v>
      </c>
      <c r="P1395" s="8">
        <f t="shared" si="153"/>
        <v>-1.9617713379263935E-2</v>
      </c>
    </row>
    <row r="1396" spans="1:16" x14ac:dyDescent="0.2">
      <c r="A1396" s="3">
        <v>37140</v>
      </c>
      <c r="B1396" s="22">
        <f>'Parameters and Results'!$B$10*'Volatility and Adjustment a)'!B1395 + (1-'Parameters and Results'!$B$10)*Data!F1396^2</f>
        <v>1.1456386352535003E-4</v>
      </c>
      <c r="C1396" s="8">
        <f t="shared" si="147"/>
        <v>0.16923642007953699</v>
      </c>
      <c r="D1396" s="22">
        <f>'Parameters and Results'!$B$10*'Volatility and Adjustment a)'!D1395 + (1-'Parameters and Results'!$B$10)*Data!G1396^2</f>
        <v>1.3546691118531388E-4</v>
      </c>
      <c r="E1396" s="8">
        <f t="shared" si="148"/>
        <v>0.18402914931153833</v>
      </c>
      <c r="F1396" s="22">
        <f>'Parameters and Results'!$B$10*'Volatility and Adjustment a)'!F1395 + (1-'Parameters and Results'!$B$10)*Data!H1396^2</f>
        <v>1.8248458345181286E-5</v>
      </c>
      <c r="G1396" s="8">
        <f t="shared" si="149"/>
        <v>6.7543427410039839E-2</v>
      </c>
      <c r="H1396" s="22">
        <f>'Parameters and Results'!$B$10*H1395 + (1-'Parameters and Results'!$B$10)*Data!I1396^2</f>
        <v>1.9732806117469021E-4</v>
      </c>
      <c r="I1396" s="8">
        <f t="shared" si="150"/>
        <v>0.22210811622647325</v>
      </c>
      <c r="J1396" s="22">
        <f>'Parameters and Results'!$B$10*J1395 + (1-'Parameters and Results'!$B$10)*Data!J1396^2</f>
        <v>1.6423612510663168E-6</v>
      </c>
      <c r="K1396" s="8">
        <f t="shared" si="151"/>
        <v>2.0263028223011958E-2</v>
      </c>
      <c r="L1396" s="22">
        <f>'Parameters and Results'!$B$10*L1395 + (1-'Parameters and Results'!$B$10)*Data!K1396^2</f>
        <v>2.1198432659796037E-4</v>
      </c>
      <c r="M1396" s="8">
        <f t="shared" si="152"/>
        <v>0.23020877839363574</v>
      </c>
      <c r="N1396" s="8">
        <f>Data!I1396*$I$3023/I1396</f>
        <v>-3.9705191263085457E-2</v>
      </c>
      <c r="O1396" s="8">
        <f>Data!J1396*$K$3023/K1396</f>
        <v>-2.5275115300613262E-4</v>
      </c>
      <c r="P1396" s="8">
        <f t="shared" si="153"/>
        <v>-3.9957942416091588E-2</v>
      </c>
    </row>
    <row r="1397" spans="1:16" x14ac:dyDescent="0.2">
      <c r="A1397" s="3">
        <v>37141</v>
      </c>
      <c r="B1397" s="22">
        <f>'Parameters and Results'!$B$10*'Volatility and Adjustment a)'!B1396 + (1-'Parameters and Results'!$B$10)*Data!F1397^2</f>
        <v>1.4851635230071953E-4</v>
      </c>
      <c r="C1397" s="8">
        <f t="shared" si="147"/>
        <v>0.19268909692865313</v>
      </c>
      <c r="D1397" s="22">
        <f>'Parameters and Results'!$B$10*'Volatility and Adjustment a)'!D1396 + (1-'Parameters and Results'!$B$10)*Data!G1397^2</f>
        <v>1.4857436069406257E-4</v>
      </c>
      <c r="E1397" s="8">
        <f t="shared" si="148"/>
        <v>0.19272672407716487</v>
      </c>
      <c r="F1397" s="22">
        <f>'Parameters and Results'!$B$10*'Volatility and Adjustment a)'!F1396 + (1-'Parameters and Results'!$B$10)*Data!H1397^2</f>
        <v>1.834386192032587E-5</v>
      </c>
      <c r="G1397" s="8">
        <f t="shared" si="149"/>
        <v>6.77197569405079E-2</v>
      </c>
      <c r="H1397" s="22">
        <f>'Parameters and Results'!$B$10*H1396 + (1-'Parameters and Results'!$B$10)*Data!I1397^2</f>
        <v>2.5076313906911786E-4</v>
      </c>
      <c r="I1397" s="8">
        <f t="shared" si="150"/>
        <v>0.2503812787875313</v>
      </c>
      <c r="J1397" s="22">
        <f>'Parameters and Results'!$B$10*J1396 + (1-'Parameters and Results'!$B$10)*Data!J1397^2</f>
        <v>1.6509475728293292E-6</v>
      </c>
      <c r="K1397" s="8">
        <f t="shared" si="151"/>
        <v>2.0315927082152373E-2</v>
      </c>
      <c r="L1397" s="22">
        <f>'Parameters and Results'!$B$10*L1396 + (1-'Parameters and Results'!$B$10)*Data!K1397^2</f>
        <v>2.6993591991636472E-4</v>
      </c>
      <c r="M1397" s="8">
        <f t="shared" si="152"/>
        <v>0.25977678876121935</v>
      </c>
      <c r="N1397" s="8">
        <f>Data!I1397*$I$3023/I1397</f>
        <v>-3.7706878040940847E-2</v>
      </c>
      <c r="O1397" s="8">
        <f>Data!J1397*$K$3023/K1397</f>
        <v>-2.0431363270352423E-3</v>
      </c>
      <c r="P1397" s="8">
        <f t="shared" si="153"/>
        <v>-3.9750014367976087E-2</v>
      </c>
    </row>
    <row r="1398" spans="1:16" x14ac:dyDescent="0.2">
      <c r="A1398" s="3">
        <v>37144</v>
      </c>
      <c r="B1398" s="22">
        <f>'Parameters and Results'!$B$10*'Volatility and Adjustment a)'!B1397 + (1-'Parameters and Results'!$B$10)*Data!F1398^2</f>
        <v>1.4275450077980476E-4</v>
      </c>
      <c r="C1398" s="8">
        <f t="shared" si="147"/>
        <v>0.18891433295266716</v>
      </c>
      <c r="D1398" s="22">
        <f>'Parameters and Results'!$B$10*'Volatility and Adjustment a)'!D1397 + (1-'Parameters and Results'!$B$10)*Data!G1398^2</f>
        <v>1.4197124027029938E-4</v>
      </c>
      <c r="E1398" s="8">
        <f t="shared" si="148"/>
        <v>0.18839535574842298</v>
      </c>
      <c r="F1398" s="22">
        <f>'Parameters and Results'!$B$10*'Volatility and Adjustment a)'!F1397 + (1-'Parameters and Results'!$B$10)*Data!H1398^2</f>
        <v>1.7716040229844305E-5</v>
      </c>
      <c r="G1398" s="8">
        <f t="shared" si="149"/>
        <v>6.6550808090218377E-2</v>
      </c>
      <c r="H1398" s="22">
        <f>'Parameters and Results'!$B$10*H1397 + (1-'Parameters and Results'!$B$10)*Data!I1398^2</f>
        <v>2.3625286616256211E-4</v>
      </c>
      <c r="I1398" s="8">
        <f t="shared" si="150"/>
        <v>0.24302925038077317</v>
      </c>
      <c r="J1398" s="22">
        <f>'Parameters and Results'!$B$10*J1397 + (1-'Parameters and Results'!$B$10)*Data!J1398^2</f>
        <v>1.5944436206859885E-6</v>
      </c>
      <c r="K1398" s="8">
        <f t="shared" si="151"/>
        <v>1.9965242427065519E-2</v>
      </c>
      <c r="L1398" s="22">
        <f>'Parameters and Results'!$B$10*L1397 + (1-'Parameters and Results'!$B$10)*Data!K1398^2</f>
        <v>2.5401592091466415E-4</v>
      </c>
      <c r="M1398" s="8">
        <f t="shared" si="152"/>
        <v>0.25199996077115971</v>
      </c>
      <c r="N1398" s="8">
        <f>Data!I1398*$I$3023/I1398</f>
        <v>-3.5186594215479237E-3</v>
      </c>
      <c r="O1398" s="8">
        <f>Data!J1398*$K$3023/K1398</f>
        <v>1.3103053182706727E-3</v>
      </c>
      <c r="P1398" s="8">
        <f t="shared" si="153"/>
        <v>-2.2083541032772509E-3</v>
      </c>
    </row>
    <row r="1399" spans="1:16" x14ac:dyDescent="0.2">
      <c r="A1399" s="3">
        <v>37151</v>
      </c>
      <c r="B1399" s="22">
        <f>'Parameters and Results'!$B$10*'Volatility and Adjustment a)'!B1398 + (1-'Parameters and Results'!$B$10)*Data!F1399^2</f>
        <v>1.7839902205994871E-4</v>
      </c>
      <c r="C1399" s="8">
        <f t="shared" si="147"/>
        <v>0.21118654198359132</v>
      </c>
      <c r="D1399" s="22">
        <f>'Parameters and Results'!$B$10*'Volatility and Adjustment a)'!D1398 + (1-'Parameters and Results'!$B$10)*Data!G1399^2</f>
        <v>2.8627374196584979E-4</v>
      </c>
      <c r="E1399" s="8">
        <f t="shared" si="148"/>
        <v>0.26752277564996679</v>
      </c>
      <c r="F1399" s="22">
        <f>'Parameters and Results'!$B$10*'Volatility and Adjustment a)'!F1398 + (1-'Parameters and Results'!$B$10)*Data!H1399^2</f>
        <v>1.8273795721416491E-5</v>
      </c>
      <c r="G1399" s="8">
        <f t="shared" si="149"/>
        <v>6.7590302043666908E-2</v>
      </c>
      <c r="H1399" s="22">
        <f>'Parameters and Results'!$B$10*H1398 + (1-'Parameters and Results'!$B$10)*Data!I1399^2</f>
        <v>3.7816352919005803E-4</v>
      </c>
      <c r="I1399" s="8">
        <f t="shared" si="150"/>
        <v>0.30747501085049905</v>
      </c>
      <c r="J1399" s="22">
        <f>'Parameters and Results'!$B$10*J1398 + (1-'Parameters and Results'!$B$10)*Data!J1399^2</f>
        <v>1.6446416149274851E-6</v>
      </c>
      <c r="K1399" s="8">
        <f t="shared" si="151"/>
        <v>2.0277090613100079E-2</v>
      </c>
      <c r="L1399" s="22">
        <f>'Parameters and Results'!$B$10*L1398 + (1-'Parameters and Results'!$B$10)*Data!K1399^2</f>
        <v>4.0454970454954645E-4</v>
      </c>
      <c r="M1399" s="8">
        <f t="shared" si="152"/>
        <v>0.31802110957825835</v>
      </c>
      <c r="N1399" s="8">
        <f>Data!I1399*$I$3023/I1399</f>
        <v>-4.748120180525274E-2</v>
      </c>
      <c r="O1399" s="8">
        <f>Data!J1399*$K$3023/K1399</f>
        <v>-2.3886461937319748E-3</v>
      </c>
      <c r="P1399" s="8">
        <f t="shared" si="153"/>
        <v>-4.9869847998984716E-2</v>
      </c>
    </row>
    <row r="1400" spans="1:16" x14ac:dyDescent="0.2">
      <c r="A1400" s="3">
        <v>37152</v>
      </c>
      <c r="B1400" s="22">
        <f>'Parameters and Results'!$B$10*'Volatility and Adjustment a)'!B1399 + (1-'Parameters and Results'!$B$10)*Data!F1400^2</f>
        <v>1.7406055778419126E-4</v>
      </c>
      <c r="C1400" s="8">
        <f t="shared" si="147"/>
        <v>0.20860282703273178</v>
      </c>
      <c r="D1400" s="22">
        <f>'Parameters and Results'!$B$10*'Volatility and Adjustment a)'!D1399 + (1-'Parameters and Results'!$B$10)*Data!G1400^2</f>
        <v>2.7113095826975631E-4</v>
      </c>
      <c r="E1400" s="8">
        <f t="shared" si="148"/>
        <v>0.26035118507016458</v>
      </c>
      <c r="F1400" s="22">
        <f>'Parameters and Results'!$B$10*'Volatility and Adjustment a)'!F1399 + (1-'Parameters and Results'!$B$10)*Data!H1400^2</f>
        <v>1.7366402669157186E-5</v>
      </c>
      <c r="G1400" s="8">
        <f t="shared" si="149"/>
        <v>6.5890823847401525E-2</v>
      </c>
      <c r="H1400" s="22">
        <f>'Parameters and Results'!$B$10*H1399 + (1-'Parameters and Results'!$B$10)*Data!I1400^2</f>
        <v>3.6434033848842029E-4</v>
      </c>
      <c r="I1400" s="8">
        <f t="shared" si="150"/>
        <v>0.30180305601849872</v>
      </c>
      <c r="J1400" s="22">
        <f>'Parameters and Results'!$B$10*J1399 + (1-'Parameters and Results'!$B$10)*Data!J1400^2</f>
        <v>1.5629762402241475E-6</v>
      </c>
      <c r="K1400" s="8">
        <f t="shared" si="151"/>
        <v>1.9767247154220461E-2</v>
      </c>
      <c r="L1400" s="22">
        <f>'Parameters and Results'!$B$10*L1399 + (1-'Parameters and Results'!$B$10)*Data!K1400^2</f>
        <v>3.8838357100234318E-4</v>
      </c>
      <c r="M1400" s="8">
        <f t="shared" si="152"/>
        <v>0.31160213855265145</v>
      </c>
      <c r="N1400" s="8">
        <f>Data!I1400*$I$3023/I1400</f>
        <v>-1.1529360611877353E-2</v>
      </c>
      <c r="O1400" s="8">
        <f>Data!J1400*$K$3023/K1400</f>
        <v>8.3681280495854604E-4</v>
      </c>
      <c r="P1400" s="8">
        <f t="shared" si="153"/>
        <v>-1.0692547806918808E-2</v>
      </c>
    </row>
    <row r="1401" spans="1:16" x14ac:dyDescent="0.2">
      <c r="A1401" s="3">
        <v>37153</v>
      </c>
      <c r="B1401" s="22">
        <f>'Parameters and Results'!$B$10*'Volatility and Adjustment a)'!B1400 + (1-'Parameters and Results'!$B$10)*Data!F1401^2</f>
        <v>2.0588470962326638E-4</v>
      </c>
      <c r="C1401" s="8">
        <f t="shared" si="147"/>
        <v>0.22687260170813178</v>
      </c>
      <c r="D1401" s="22">
        <f>'Parameters and Results'!$B$10*'Volatility and Adjustment a)'!D1400 + (1-'Parameters and Results'!$B$10)*Data!G1401^2</f>
        <v>2.7069455812154879E-4</v>
      </c>
      <c r="E1401" s="8">
        <f t="shared" si="148"/>
        <v>0.26014157593584919</v>
      </c>
      <c r="F1401" s="22">
        <f>'Parameters and Results'!$B$10*'Volatility and Adjustment a)'!F1400 + (1-'Parameters and Results'!$B$10)*Data!H1401^2</f>
        <v>1.8063343726615584E-5</v>
      </c>
      <c r="G1401" s="8">
        <f t="shared" si="149"/>
        <v>6.7199969729560854E-2</v>
      </c>
      <c r="H1401" s="22">
        <f>'Parameters and Results'!$B$10*H1400 + (1-'Parameters and Results'!$B$10)*Data!I1401^2</f>
        <v>4.0390303607741048E-4</v>
      </c>
      <c r="I1401" s="8">
        <f t="shared" si="150"/>
        <v>0.31776683121331689</v>
      </c>
      <c r="J1401" s="22">
        <f>'Parameters and Results'!$B$10*J1400 + (1-'Parameters and Results'!$B$10)*Data!J1401^2</f>
        <v>1.6257009353954033E-6</v>
      </c>
      <c r="K1401" s="8">
        <f t="shared" si="151"/>
        <v>2.0159990918868262E-2</v>
      </c>
      <c r="L1401" s="22">
        <f>'Parameters and Results'!$B$10*L1400 + (1-'Parameters and Results'!$B$10)*Data!K1401^2</f>
        <v>4.3286111938026928E-4</v>
      </c>
      <c r="M1401" s="8">
        <f t="shared" si="152"/>
        <v>0.3289609092963286</v>
      </c>
      <c r="N1401" s="8">
        <f>Data!I1401*$I$3023/I1401</f>
        <v>-2.8820874093414835E-2</v>
      </c>
      <c r="O1401" s="8">
        <f>Data!J1401*$K$3023/K1401</f>
        <v>-2.4885929949684171E-3</v>
      </c>
      <c r="P1401" s="8">
        <f t="shared" si="153"/>
        <v>-3.1309467088383253E-2</v>
      </c>
    </row>
    <row r="1402" spans="1:16" x14ac:dyDescent="0.2">
      <c r="A1402" s="3">
        <v>37154</v>
      </c>
      <c r="B1402" s="22">
        <f>'Parameters and Results'!$B$10*'Volatility and Adjustment a)'!B1401 + (1-'Parameters and Results'!$B$10)*Data!F1402^2</f>
        <v>2.6925886199965403E-4</v>
      </c>
      <c r="C1402" s="8">
        <f t="shared" si="147"/>
        <v>0.25945079591304687</v>
      </c>
      <c r="D1402" s="22">
        <f>'Parameters and Results'!$B$10*'Volatility and Adjustment a)'!D1401 + (1-'Parameters and Results'!$B$10)*Data!G1402^2</f>
        <v>3.1418658132659547E-4</v>
      </c>
      <c r="E1402" s="8">
        <f t="shared" si="148"/>
        <v>0.28026174432421003</v>
      </c>
      <c r="F1402" s="22">
        <f>'Parameters and Results'!$B$10*'Volatility and Adjustment a)'!F1401 + (1-'Parameters and Results'!$B$10)*Data!H1402^2</f>
        <v>1.8423267242912312E-5</v>
      </c>
      <c r="G1402" s="8">
        <f t="shared" si="149"/>
        <v>6.7866168381072456E-2</v>
      </c>
      <c r="H1402" s="22">
        <f>'Parameters and Results'!$B$10*H1401 + (1-'Parameters and Results'!$B$10)*Data!I1402^2</f>
        <v>5.1862347365507432E-4</v>
      </c>
      <c r="I1402" s="8">
        <f t="shared" si="150"/>
        <v>0.36007758665844308</v>
      </c>
      <c r="J1402" s="22">
        <f>'Parameters and Results'!$B$10*J1401 + (1-'Parameters and Results'!$B$10)*Data!J1402^2</f>
        <v>1.658094051862109E-6</v>
      </c>
      <c r="K1402" s="8">
        <f t="shared" si="151"/>
        <v>2.035985051432174E-2</v>
      </c>
      <c r="L1402" s="22">
        <f>'Parameters and Results'!$B$10*L1401 + (1-'Parameters and Results'!$B$10)*Data!K1402^2</f>
        <v>5.3747575025262558E-4</v>
      </c>
      <c r="M1402" s="8">
        <f t="shared" si="152"/>
        <v>0.36656368827688923</v>
      </c>
      <c r="N1402" s="8">
        <f>Data!I1402*$I$3023/I1402</f>
        <v>-3.8255174584354915E-2</v>
      </c>
      <c r="O1402" s="8">
        <f>Data!J1402*$K$3023/K1402</f>
        <v>2.2452839802477643E-3</v>
      </c>
      <c r="P1402" s="8">
        <f t="shared" si="153"/>
        <v>-3.6009890604107149E-2</v>
      </c>
    </row>
    <row r="1403" spans="1:16" x14ac:dyDescent="0.2">
      <c r="A1403" s="3">
        <v>37155</v>
      </c>
      <c r="B1403" s="22">
        <f>'Parameters and Results'!$B$10*'Volatility and Adjustment a)'!B1402 + (1-'Parameters and Results'!$B$10)*Data!F1403^2</f>
        <v>2.9817562579973351E-4</v>
      </c>
      <c r="C1403" s="8">
        <f t="shared" si="147"/>
        <v>0.27302729982537161</v>
      </c>
      <c r="D1403" s="22">
        <f>'Parameters and Results'!$B$10*'Volatility and Adjustment a)'!D1402 + (1-'Parameters and Results'!$B$10)*Data!G1403^2</f>
        <v>3.1749470959671606E-4</v>
      </c>
      <c r="E1403" s="8">
        <f t="shared" si="148"/>
        <v>0.28173334449294252</v>
      </c>
      <c r="F1403" s="22">
        <f>'Parameters and Results'!$B$10*'Volatility and Adjustment a)'!F1402 + (1-'Parameters and Results'!$B$10)*Data!H1403^2</f>
        <v>1.9860149482878972E-5</v>
      </c>
      <c r="G1403" s="8">
        <f t="shared" si="149"/>
        <v>7.0463021299967996E-2</v>
      </c>
      <c r="H1403" s="22">
        <f>'Parameters and Results'!$B$10*H1402 + (1-'Parameters and Results'!$B$10)*Data!I1403^2</f>
        <v>5.5834136333668589E-4</v>
      </c>
      <c r="I1403" s="8">
        <f t="shared" si="150"/>
        <v>0.37361121615145804</v>
      </c>
      <c r="J1403" s="22">
        <f>'Parameters and Results'!$B$10*J1402 + (1-'Parameters and Results'!$B$10)*Data!J1403^2</f>
        <v>1.7874134534591084E-6</v>
      </c>
      <c r="K1403" s="8">
        <f t="shared" si="151"/>
        <v>2.1138906389990404E-2</v>
      </c>
      <c r="L1403" s="22">
        <f>'Parameters and Results'!$B$10*L1402 + (1-'Parameters and Results'!$B$10)*Data!K1403^2</f>
        <v>5.6823960706003419E-4</v>
      </c>
      <c r="M1403" s="8">
        <f t="shared" si="152"/>
        <v>0.37690834663749295</v>
      </c>
      <c r="N1403" s="8">
        <f>Data!I1403*$I$3023/I1403</f>
        <v>-2.6324173207484945E-2</v>
      </c>
      <c r="O1403" s="8">
        <f>Data!J1403*$K$3023/K1403</f>
        <v>2.8696754421290815E-3</v>
      </c>
      <c r="P1403" s="8">
        <f t="shared" si="153"/>
        <v>-2.3454497765355863E-2</v>
      </c>
    </row>
    <row r="1404" spans="1:16" x14ac:dyDescent="0.2">
      <c r="A1404" s="3">
        <v>37158</v>
      </c>
      <c r="B1404" s="22">
        <f>'Parameters and Results'!$B$10*'Volatility and Adjustment a)'!B1403 + (1-'Parameters and Results'!$B$10)*Data!F1404^2</f>
        <v>3.7551401772735482E-4</v>
      </c>
      <c r="C1404" s="8">
        <f t="shared" si="147"/>
        <v>0.30639599284559632</v>
      </c>
      <c r="D1404" s="22">
        <f>'Parameters and Results'!$B$10*'Volatility and Adjustment a)'!D1403 + (1-'Parameters and Results'!$B$10)*Data!G1404^2</f>
        <v>3.8619466720374003E-4</v>
      </c>
      <c r="E1404" s="8">
        <f t="shared" si="148"/>
        <v>0.31072281345426667</v>
      </c>
      <c r="F1404" s="22">
        <f>'Parameters and Results'!$B$10*'Volatility and Adjustment a)'!F1403 + (1-'Parameters and Results'!$B$10)*Data!H1404^2</f>
        <v>2.0012068286331468E-5</v>
      </c>
      <c r="G1404" s="8">
        <f t="shared" si="149"/>
        <v>7.0732008819083231E-2</v>
      </c>
      <c r="H1404" s="22">
        <f>'Parameters and Results'!$B$10*H1403 + (1-'Parameters and Results'!$B$10)*Data!I1404^2</f>
        <v>7.0972344393161228E-4</v>
      </c>
      <c r="I1404" s="8">
        <f t="shared" si="150"/>
        <v>0.42122542774968258</v>
      </c>
      <c r="J1404" s="22">
        <f>'Parameters and Results'!$B$10*J1403 + (1-'Parameters and Results'!$B$10)*Data!J1404^2</f>
        <v>1.8010861457698329E-6</v>
      </c>
      <c r="K1404" s="8">
        <f t="shared" si="151"/>
        <v>2.1219602645724971E-2</v>
      </c>
      <c r="L1404" s="22">
        <f>'Parameters and Results'!$B$10*L1403 + (1-'Parameters and Results'!$B$10)*Data!K1404^2</f>
        <v>7.0969238203649841E-4</v>
      </c>
      <c r="M1404" s="8">
        <f t="shared" si="152"/>
        <v>0.42121620993157971</v>
      </c>
      <c r="N1404" s="8">
        <f>Data!I1404*$I$3023/I1404</f>
        <v>3.7720998324549837E-2</v>
      </c>
      <c r="O1404" s="8">
        <f>Data!J1404*$K$3023/K1404</f>
        <v>-2.0782119161753452E-3</v>
      </c>
      <c r="P1404" s="8">
        <f t="shared" si="153"/>
        <v>3.564278640837449E-2</v>
      </c>
    </row>
    <row r="1405" spans="1:16" x14ac:dyDescent="0.2">
      <c r="A1405" s="3">
        <v>37159</v>
      </c>
      <c r="B1405" s="22">
        <f>'Parameters and Results'!$B$10*'Volatility and Adjustment a)'!B1404 + (1-'Parameters and Results'!$B$10)*Data!F1405^2</f>
        <v>3.5981578743077953E-4</v>
      </c>
      <c r="C1405" s="8">
        <f t="shared" si="147"/>
        <v>0.29992323494136774</v>
      </c>
      <c r="D1405" s="22">
        <f>'Parameters and Results'!$B$10*'Volatility and Adjustment a)'!D1404 + (1-'Parameters and Results'!$B$10)*Data!G1405^2</f>
        <v>3.6761807213067535E-4</v>
      </c>
      <c r="E1405" s="8">
        <f t="shared" si="148"/>
        <v>0.30315757954019368</v>
      </c>
      <c r="F1405" s="22">
        <f>'Parameters and Results'!$B$10*'Volatility and Adjustment a)'!F1404 + (1-'Parameters and Results'!$B$10)*Data!H1405^2</f>
        <v>2.0425212178145129E-5</v>
      </c>
      <c r="G1405" s="8">
        <f t="shared" si="149"/>
        <v>7.1458400797500932E-2</v>
      </c>
      <c r="H1405" s="22">
        <f>'Parameters and Results'!$B$10*H1404 + (1-'Parameters and Results'!$B$10)*Data!I1405^2</f>
        <v>6.7900625432171344E-4</v>
      </c>
      <c r="I1405" s="8">
        <f t="shared" si="150"/>
        <v>0.41200917900021156</v>
      </c>
      <c r="J1405" s="22">
        <f>'Parameters and Results'!$B$10*J1404 + (1-'Parameters and Results'!$B$10)*Data!J1405^2</f>
        <v>1.8382690960330626E-6</v>
      </c>
      <c r="K1405" s="8">
        <f t="shared" si="151"/>
        <v>2.1437520239250288E-2</v>
      </c>
      <c r="L1405" s="22">
        <f>'Parameters and Results'!$B$10*L1404 + (1-'Parameters and Results'!$B$10)*Data!K1405^2</f>
        <v>6.7649662666845764E-4</v>
      </c>
      <c r="M1405" s="8">
        <f t="shared" si="152"/>
        <v>0.41124707496481289</v>
      </c>
      <c r="N1405" s="8">
        <f>Data!I1405*$I$3023/I1405</f>
        <v>9.7701005723350477E-3</v>
      </c>
      <c r="O1405" s="8">
        <f>Data!J1405*$K$3023/K1405</f>
        <v>-2.2545673323749759E-3</v>
      </c>
      <c r="P1405" s="8">
        <f t="shared" si="153"/>
        <v>7.5155332399600722E-3</v>
      </c>
    </row>
    <row r="1406" spans="1:16" x14ac:dyDescent="0.2">
      <c r="A1406" s="3">
        <v>37160</v>
      </c>
      <c r="B1406" s="22">
        <f>'Parameters and Results'!$B$10*'Volatility and Adjustment a)'!B1405 + (1-'Parameters and Results'!$B$10)*Data!F1406^2</f>
        <v>3.411564176341354E-4</v>
      </c>
      <c r="C1406" s="8">
        <f t="shared" si="147"/>
        <v>0.2920429838371979</v>
      </c>
      <c r="D1406" s="22">
        <f>'Parameters and Results'!$B$10*'Volatility and Adjustment a)'!D1405 + (1-'Parameters and Results'!$B$10)*Data!G1406^2</f>
        <v>3.4717093106062714E-4</v>
      </c>
      <c r="E1406" s="8">
        <f t="shared" si="148"/>
        <v>0.29460606369380243</v>
      </c>
      <c r="F1406" s="22">
        <f>'Parameters and Results'!$B$10*'Volatility and Adjustment a)'!F1405 + (1-'Parameters and Results'!$B$10)*Data!H1406^2</f>
        <v>1.9977694479455817E-5</v>
      </c>
      <c r="G1406" s="8">
        <f t="shared" si="149"/>
        <v>7.0671236156331335E-2</v>
      </c>
      <c r="H1406" s="22">
        <f>'Parameters and Results'!$B$10*H1405 + (1-'Parameters and Results'!$B$10)*Data!I1406^2</f>
        <v>6.3892600220441119E-4</v>
      </c>
      <c r="I1406" s="8">
        <f t="shared" si="150"/>
        <v>0.39966423476601304</v>
      </c>
      <c r="J1406" s="22">
        <f>'Parameters and Results'!$B$10*J1405 + (1-'Parameters and Results'!$B$10)*Data!J1406^2</f>
        <v>1.7979925031510247E-6</v>
      </c>
      <c r="K1406" s="8">
        <f t="shared" si="151"/>
        <v>2.1201370846899409E-2</v>
      </c>
      <c r="L1406" s="22">
        <f>'Parameters and Results'!$B$10*L1405 + (1-'Parameters and Results'!$B$10)*Data!K1406^2</f>
        <v>6.3620698791586625E-4</v>
      </c>
      <c r="M1406" s="8">
        <f t="shared" si="152"/>
        <v>0.39881292228182197</v>
      </c>
      <c r="N1406" s="8">
        <f>Data!I1406*$I$3023/I1406</f>
        <v>2.3755653154398891E-3</v>
      </c>
      <c r="O1406" s="8">
        <f>Data!J1406*$K$3023/K1406</f>
        <v>-1.5828079498911953E-3</v>
      </c>
      <c r="P1406" s="8">
        <f t="shared" si="153"/>
        <v>7.927573655486938E-4</v>
      </c>
    </row>
    <row r="1407" spans="1:16" x14ac:dyDescent="0.2">
      <c r="A1407" s="3">
        <v>37161</v>
      </c>
      <c r="B1407" s="22">
        <f>'Parameters and Results'!$B$10*'Volatility and Adjustment a)'!B1406 + (1-'Parameters and Results'!$B$10)*Data!F1407^2</f>
        <v>3.3290724631594227E-4</v>
      </c>
      <c r="C1407" s="8">
        <f t="shared" si="147"/>
        <v>0.28849057450631826</v>
      </c>
      <c r="D1407" s="22">
        <f>'Parameters and Results'!$B$10*'Volatility and Adjustment a)'!D1406 + (1-'Parameters and Results'!$B$10)*Data!G1407^2</f>
        <v>3.3417061798361736E-4</v>
      </c>
      <c r="E1407" s="8">
        <f t="shared" si="148"/>
        <v>0.28903746209774323</v>
      </c>
      <c r="F1407" s="22">
        <f>'Parameters and Results'!$B$10*'Volatility and Adjustment a)'!F1406 + (1-'Parameters and Results'!$B$10)*Data!H1407^2</f>
        <v>1.8818804840177382E-5</v>
      </c>
      <c r="G1407" s="8">
        <f t="shared" si="149"/>
        <v>6.8590824532471867E-2</v>
      </c>
      <c r="H1407" s="22">
        <f>'Parameters and Results'!$B$10*H1406 + (1-'Parameters and Results'!$B$10)*Data!I1407^2</f>
        <v>6.2147355375491604E-4</v>
      </c>
      <c r="I1407" s="8">
        <f t="shared" si="150"/>
        <v>0.39416796982850982</v>
      </c>
      <c r="J1407" s="22">
        <f>'Parameters and Results'!$B$10*J1406 + (1-'Parameters and Results'!$B$10)*Data!J1407^2</f>
        <v>1.6936924356159657E-6</v>
      </c>
      <c r="K1407" s="8">
        <f t="shared" si="151"/>
        <v>2.057724735974157E-2</v>
      </c>
      <c r="L1407" s="22">
        <f>'Parameters and Results'!$B$10*L1406 + (1-'Parameters and Results'!$B$10)*Data!K1407^2</f>
        <v>6.1946807142300323E-4</v>
      </c>
      <c r="M1407" s="8">
        <f t="shared" si="152"/>
        <v>0.39353146996873173</v>
      </c>
      <c r="N1407" s="8">
        <f>Data!I1407*$I$3023/I1407</f>
        <v>1.3547715172387771E-2</v>
      </c>
      <c r="O1407" s="8">
        <f>Data!J1407*$K$3023/K1407</f>
        <v>3.6872734964246945E-4</v>
      </c>
      <c r="P1407" s="8">
        <f t="shared" si="153"/>
        <v>1.391644252203024E-2</v>
      </c>
    </row>
    <row r="1408" spans="1:16" x14ac:dyDescent="0.2">
      <c r="A1408" s="3">
        <v>37162</v>
      </c>
      <c r="B1408" s="22">
        <f>'Parameters and Results'!$B$10*'Volatility and Adjustment a)'!B1407 + (1-'Parameters and Results'!$B$10)*Data!F1408^2</f>
        <v>3.6313269445117555E-4</v>
      </c>
      <c r="C1408" s="8">
        <f t="shared" si="147"/>
        <v>0.30130246200918087</v>
      </c>
      <c r="D1408" s="22">
        <f>'Parameters and Results'!$B$10*'Volatility and Adjustment a)'!D1407 + (1-'Parameters and Results'!$B$10)*Data!G1408^2</f>
        <v>3.4233525033878104E-4</v>
      </c>
      <c r="E1408" s="8">
        <f t="shared" si="148"/>
        <v>0.29254711173534981</v>
      </c>
      <c r="F1408" s="22">
        <f>'Parameters and Results'!$B$10*'Volatility and Adjustment a)'!F1407 + (1-'Parameters and Results'!$B$10)*Data!H1408^2</f>
        <v>1.817867444366624E-5</v>
      </c>
      <c r="G1408" s="8">
        <f t="shared" si="149"/>
        <v>6.7414157347819456E-2</v>
      </c>
      <c r="H1408" s="22">
        <f>'Parameters and Results'!$B$10*H1407 + (1-'Parameters and Results'!$B$10)*Data!I1408^2</f>
        <v>6.6641183022294345E-4</v>
      </c>
      <c r="I1408" s="8">
        <f t="shared" si="150"/>
        <v>0.40817025559897901</v>
      </c>
      <c r="J1408" s="22">
        <f>'Parameters and Results'!$B$10*J1407 + (1-'Parameters and Results'!$B$10)*Data!J1408^2</f>
        <v>1.6360806999299626E-6</v>
      </c>
      <c r="K1408" s="8">
        <f t="shared" si="151"/>
        <v>2.0224247204345843E-2</v>
      </c>
      <c r="L1408" s="22">
        <f>'Parameters and Results'!$B$10*L1407 + (1-'Parameters and Results'!$B$10)*Data!K1408^2</f>
        <v>6.6837530542777305E-4</v>
      </c>
      <c r="M1408" s="8">
        <f t="shared" si="152"/>
        <v>0.40877111732232657</v>
      </c>
      <c r="N1408" s="8">
        <f>Data!I1408*$I$3023/I1408</f>
        <v>2.5960606379144862E-2</v>
      </c>
      <c r="O1408" s="8">
        <f>Data!J1408*$K$3023/K1408</f>
        <v>1.3154819181090411E-3</v>
      </c>
      <c r="P1408" s="8">
        <f t="shared" si="153"/>
        <v>2.7276088297253902E-2</v>
      </c>
    </row>
    <row r="1409" spans="1:16" x14ac:dyDescent="0.2">
      <c r="A1409" s="3">
        <v>37165</v>
      </c>
      <c r="B1409" s="22">
        <f>'Parameters and Results'!$B$10*'Volatility and Adjustment a)'!B1408 + (1-'Parameters and Results'!$B$10)*Data!F1409^2</f>
        <v>3.7682498609118255E-4</v>
      </c>
      <c r="C1409" s="8">
        <f t="shared" si="147"/>
        <v>0.30693036103128613</v>
      </c>
      <c r="D1409" s="22">
        <f>'Parameters and Results'!$B$10*'Volatility and Adjustment a)'!D1408 + (1-'Parameters and Results'!$B$10)*Data!G1409^2</f>
        <v>3.2211216049537041E-4</v>
      </c>
      <c r="E1409" s="8">
        <f t="shared" si="148"/>
        <v>0.28377462910528595</v>
      </c>
      <c r="F1409" s="22">
        <f>'Parameters and Results'!$B$10*'Volatility and Adjustment a)'!F1408 + (1-'Parameters and Results'!$B$10)*Data!H1409^2</f>
        <v>1.952875736649814E-5</v>
      </c>
      <c r="G1409" s="8">
        <f t="shared" si="149"/>
        <v>6.9872665196230602E-2</v>
      </c>
      <c r="H1409" s="22">
        <f>'Parameters and Results'!$B$10*H1408 + (1-'Parameters and Results'!$B$10)*Data!I1409^2</f>
        <v>6.5685349730998182E-4</v>
      </c>
      <c r="I1409" s="8">
        <f t="shared" si="150"/>
        <v>0.40523249416538087</v>
      </c>
      <c r="J1409" s="22">
        <f>'Parameters and Results'!$B$10*J1408 + (1-'Parameters and Results'!$B$10)*Data!J1409^2</f>
        <v>1.7575881629848337E-6</v>
      </c>
      <c r="K1409" s="8">
        <f t="shared" si="151"/>
        <v>2.0961799558869187E-2</v>
      </c>
      <c r="L1409" s="22">
        <f>'Parameters and Results'!$B$10*L1408 + (1-'Parameters and Results'!$B$10)*Data!K1409^2</f>
        <v>6.6408945806827177E-4</v>
      </c>
      <c r="M1409" s="8">
        <f t="shared" si="152"/>
        <v>0.40745842059904464</v>
      </c>
      <c r="N1409" s="8">
        <f>Data!I1409*$I$3023/I1409</f>
        <v>-1.5906353874706475E-2</v>
      </c>
      <c r="O1409" s="8">
        <f>Data!J1409*$K$3023/K1409</f>
        <v>-2.8355779378227992E-3</v>
      </c>
      <c r="P1409" s="8">
        <f t="shared" si="153"/>
        <v>-1.8741931812529276E-2</v>
      </c>
    </row>
    <row r="1410" spans="1:16" x14ac:dyDescent="0.2">
      <c r="A1410" s="3">
        <v>37166</v>
      </c>
      <c r="B1410" s="22">
        <f>'Parameters and Results'!$B$10*'Volatility and Adjustment a)'!B1409 + (1-'Parameters and Results'!$B$10)*Data!F1410^2</f>
        <v>3.5987385655895953E-4</v>
      </c>
      <c r="C1410" s="8">
        <f t="shared" si="147"/>
        <v>0.29994743562787779</v>
      </c>
      <c r="D1410" s="22">
        <f>'Parameters and Results'!$B$10*'Volatility and Adjustment a)'!D1409 + (1-'Parameters and Results'!$B$10)*Data!G1410^2</f>
        <v>3.1176056766796213E-4</v>
      </c>
      <c r="E1410" s="8">
        <f t="shared" si="148"/>
        <v>0.27917761714899447</v>
      </c>
      <c r="F1410" s="22">
        <f>'Parameters and Results'!$B$10*'Volatility and Adjustment a)'!F1409 + (1-'Parameters and Results'!$B$10)*Data!H1410^2</f>
        <v>2.6099336217151852E-5</v>
      </c>
      <c r="G1410" s="8">
        <f t="shared" si="149"/>
        <v>8.0776444922316074E-2</v>
      </c>
      <c r="H1410" s="22">
        <f>'Parameters and Results'!$B$10*H1409 + (1-'Parameters and Results'!$B$10)*Data!I1410^2</f>
        <v>6.3112601259194363E-4</v>
      </c>
      <c r="I1410" s="8">
        <f t="shared" si="150"/>
        <v>0.39721719895793273</v>
      </c>
      <c r="J1410" s="22">
        <f>'Parameters and Results'!$B$10*J1409 + (1-'Parameters and Results'!$B$10)*Data!J1410^2</f>
        <v>2.3489402595436678E-6</v>
      </c>
      <c r="K1410" s="8">
        <f t="shared" si="151"/>
        <v>2.4232933476694828E-2</v>
      </c>
      <c r="L1410" s="22">
        <f>'Parameters and Results'!$B$10*L1409 + (1-'Parameters and Results'!$B$10)*Data!K1410^2</f>
        <v>6.4480035648448544E-4</v>
      </c>
      <c r="M1410" s="8">
        <f t="shared" si="152"/>
        <v>0.40149730898366098</v>
      </c>
      <c r="N1410" s="8">
        <f>Data!I1410*$I$3023/I1410</f>
        <v>1.0882380543205339E-2</v>
      </c>
      <c r="O1410" s="8">
        <f>Data!J1410*$K$3023/K1410</f>
        <v>4.3685054480799316E-3</v>
      </c>
      <c r="P1410" s="8">
        <f t="shared" si="153"/>
        <v>1.5250885991285271E-2</v>
      </c>
    </row>
    <row r="1411" spans="1:16" x14ac:dyDescent="0.2">
      <c r="A1411" s="3">
        <v>37167</v>
      </c>
      <c r="B1411" s="22">
        <f>'Parameters and Results'!$B$10*'Volatility and Adjustment a)'!B1410 + (1-'Parameters and Results'!$B$10)*Data!F1411^2</f>
        <v>3.4451337599032705E-4</v>
      </c>
      <c r="C1411" s="8">
        <f t="shared" si="147"/>
        <v>0.29347630909083916</v>
      </c>
      <c r="D1411" s="22">
        <f>'Parameters and Results'!$B$10*'Volatility and Adjustment a)'!D1410 + (1-'Parameters and Results'!$B$10)*Data!G1411^2</f>
        <v>3.1641413290914029E-4</v>
      </c>
      <c r="E1411" s="8">
        <f t="shared" si="148"/>
        <v>0.28125350349335221</v>
      </c>
      <c r="F1411" s="22">
        <f>'Parameters and Results'!$B$10*'Volatility and Adjustment a)'!F1410 + (1-'Parameters and Results'!$B$10)*Data!H1411^2</f>
        <v>2.9830615727816885E-5</v>
      </c>
      <c r="G1411" s="8">
        <f t="shared" si="149"/>
        <v>8.6357709163422239E-2</v>
      </c>
      <c r="H1411" s="22">
        <f>'Parameters and Results'!$B$10*H1410 + (1-'Parameters and Results'!$B$10)*Data!I1411^2</f>
        <v>6.1624311528645642E-4</v>
      </c>
      <c r="I1411" s="8">
        <f t="shared" si="150"/>
        <v>0.3925057691571095</v>
      </c>
      <c r="J1411" s="22">
        <f>'Parameters and Results'!$B$10*J1410 + (1-'Parameters and Results'!$B$10)*Data!J1411^2</f>
        <v>2.6847554155035207E-6</v>
      </c>
      <c r="K1411" s="8">
        <f t="shared" si="151"/>
        <v>2.5907312749026676E-2</v>
      </c>
      <c r="L1411" s="22">
        <f>'Parameters and Results'!$B$10*L1410 + (1-'Parameters and Results'!$B$10)*Data!K1411^2</f>
        <v>6.229531838508809E-4</v>
      </c>
      <c r="M1411" s="8">
        <f t="shared" si="152"/>
        <v>0.39463691662428169</v>
      </c>
      <c r="N1411" s="8">
        <f>Data!I1411*$I$3023/I1411</f>
        <v>1.427324802077364E-2</v>
      </c>
      <c r="O1411" s="8">
        <f>Data!J1411*$K$3023/K1411</f>
        <v>-3.379918262306499E-3</v>
      </c>
      <c r="P1411" s="8">
        <f t="shared" si="153"/>
        <v>1.0893329758467142E-2</v>
      </c>
    </row>
    <row r="1412" spans="1:16" x14ac:dyDescent="0.2">
      <c r="A1412" s="3">
        <v>37168</v>
      </c>
      <c r="B1412" s="22">
        <f>'Parameters and Results'!$B$10*'Volatility and Adjustment a)'!B1411 + (1-'Parameters and Results'!$B$10)*Data!F1412^2</f>
        <v>3.6809817685196393E-4</v>
      </c>
      <c r="C1412" s="8">
        <f t="shared" ref="C1412:C1475" si="154">SQRT(B1412*250)</f>
        <v>0.30335547500084942</v>
      </c>
      <c r="D1412" s="22">
        <f>'Parameters and Results'!$B$10*'Volatility and Adjustment a)'!D1411 + (1-'Parameters and Results'!$B$10)*Data!G1412^2</f>
        <v>2.9747158923360695E-4</v>
      </c>
      <c r="E1412" s="8">
        <f t="shared" ref="E1412:E1475" si="155">SQRT(D1412*250)</f>
        <v>0.27270478050155583</v>
      </c>
      <c r="F1412" s="22">
        <f>'Parameters and Results'!$B$10*'Volatility and Adjustment a)'!F1411 + (1-'Parameters and Results'!$B$10)*Data!H1412^2</f>
        <v>2.8129950980893619E-5</v>
      </c>
      <c r="G1412" s="8">
        <f t="shared" ref="G1412:G1475" si="156">SQRT(F1412*250)</f>
        <v>8.3859929318020568E-2</v>
      </c>
      <c r="H1412" s="22">
        <f>'Parameters and Results'!$B$10*H1411 + (1-'Parameters and Results'!$B$10)*Data!I1412^2</f>
        <v>6.1187103188615945E-4</v>
      </c>
      <c r="I1412" s="8">
        <f t="shared" ref="I1412:I1475" si="157">SQRT(H1412*250)</f>
        <v>0.39111092796231078</v>
      </c>
      <c r="J1412" s="22">
        <f>'Parameters and Results'!$B$10*J1411 + (1-'Parameters and Results'!$B$10)*Data!J1412^2</f>
        <v>2.5316955882804267E-6</v>
      </c>
      <c r="K1412" s="8">
        <f t="shared" ref="K1412:K1475" si="158">SQRT(J1412*250)</f>
        <v>2.5157978795406172E-2</v>
      </c>
      <c r="L1412" s="22">
        <f>'Parameters and Results'!$B$10*L1411 + (1-'Parameters and Results'!$B$10)*Data!K1412^2</f>
        <v>6.1716348455803519E-4</v>
      </c>
      <c r="M1412" s="8">
        <f t="shared" ref="M1412:M1475" si="159">SQRT(L1412*250)</f>
        <v>0.39279876672350794</v>
      </c>
      <c r="N1412" s="8">
        <f>Data!I1412*$I$3023/I1412</f>
        <v>1.7059853876474386E-2</v>
      </c>
      <c r="O1412" s="8">
        <f>Data!J1412*$K$3023/K1412</f>
        <v>-4.5158836056716174E-4</v>
      </c>
      <c r="P1412" s="8">
        <f t="shared" ref="P1412:P1475" si="160">N1412+O1412</f>
        <v>1.6608265515907224E-2</v>
      </c>
    </row>
    <row r="1413" spans="1:16" x14ac:dyDescent="0.2">
      <c r="A1413" s="3">
        <v>37169</v>
      </c>
      <c r="B1413" s="22">
        <f>'Parameters and Results'!$B$10*'Volatility and Adjustment a)'!B1412 + (1-'Parameters and Results'!$B$10)*Data!F1413^2</f>
        <v>3.4694343807693898E-4</v>
      </c>
      <c r="C1413" s="8">
        <f t="shared" si="154"/>
        <v>0.29450952364776722</v>
      </c>
      <c r="D1413" s="22">
        <f>'Parameters and Results'!$B$10*'Volatility and Adjustment a)'!D1412 + (1-'Parameters and Results'!$B$10)*Data!G1413^2</f>
        <v>2.8383614196441335E-4</v>
      </c>
      <c r="E1413" s="8">
        <f t="shared" si="155"/>
        <v>0.26638137226747544</v>
      </c>
      <c r="F1413" s="22">
        <f>'Parameters and Results'!$B$10*'Volatility and Adjustment a)'!F1412 + (1-'Parameters and Results'!$B$10)*Data!H1413^2</f>
        <v>2.656320724142133E-5</v>
      </c>
      <c r="G1413" s="8">
        <f t="shared" si="156"/>
        <v>8.1491114916629609E-2</v>
      </c>
      <c r="H1413" s="22">
        <f>'Parameters and Results'!$B$10*H1412 + (1-'Parameters and Results'!$B$10)*Data!I1413^2</f>
        <v>5.7522847666610568E-4</v>
      </c>
      <c r="I1413" s="8">
        <f t="shared" si="157"/>
        <v>0.3792190912474297</v>
      </c>
      <c r="J1413" s="22">
        <f>'Parameters and Results'!$B$10*J1412 + (1-'Parameters and Results'!$B$10)*Data!J1413^2</f>
        <v>2.3906886517279209E-6</v>
      </c>
      <c r="K1413" s="8">
        <f t="shared" si="158"/>
        <v>2.444733447498889E-2</v>
      </c>
      <c r="L1413" s="22">
        <f>'Parameters and Results'!$B$10*L1412 + (1-'Parameters and Results'!$B$10)*Data!K1413^2</f>
        <v>5.8026939286859064E-4</v>
      </c>
      <c r="M1413" s="8">
        <f t="shared" si="159"/>
        <v>0.38087707756853478</v>
      </c>
      <c r="N1413" s="8">
        <f>Data!I1413*$I$3023/I1413</f>
        <v>-8.1357356605358687E-4</v>
      </c>
      <c r="O1413" s="8">
        <f>Data!J1413*$K$3023/K1413</f>
        <v>-5.4145278346122308E-4</v>
      </c>
      <c r="P1413" s="8">
        <f t="shared" si="160"/>
        <v>-1.3550263495148099E-3</v>
      </c>
    </row>
    <row r="1414" spans="1:16" x14ac:dyDescent="0.2">
      <c r="A1414" s="3">
        <v>37173</v>
      </c>
      <c r="B1414" s="22">
        <f>'Parameters and Results'!$B$10*'Volatility and Adjustment a)'!B1413 + (1-'Parameters and Results'!$B$10)*Data!F1414^2</f>
        <v>3.277593075416439E-4</v>
      </c>
      <c r="C1414" s="8">
        <f t="shared" si="154"/>
        <v>0.28625133516790968</v>
      </c>
      <c r="D1414" s="22">
        <f>'Parameters and Results'!$B$10*'Volatility and Adjustment a)'!D1413 + (1-'Parameters and Results'!$B$10)*Data!G1414^2</f>
        <v>2.6853618046700347E-4</v>
      </c>
      <c r="E1414" s="8">
        <f t="shared" si="155"/>
        <v>0.25910238346404857</v>
      </c>
      <c r="F1414" s="22">
        <f>'Parameters and Results'!$B$10*'Volatility and Adjustment a)'!F1413 + (1-'Parameters and Results'!$B$10)*Data!H1414^2</f>
        <v>3.4993295183625652E-5</v>
      </c>
      <c r="G1414" s="8">
        <f t="shared" si="156"/>
        <v>9.3532474552459124E-2</v>
      </c>
      <c r="H1414" s="22">
        <f>'Parameters and Results'!$B$10*H1413 + (1-'Parameters and Results'!$B$10)*Data!I1414^2</f>
        <v>5.4405735709871673E-4</v>
      </c>
      <c r="I1414" s="8">
        <f t="shared" si="157"/>
        <v>0.36880121918816805</v>
      </c>
      <c r="J1414" s="22">
        <f>'Parameters and Results'!$B$10*J1413 + (1-'Parameters and Results'!$B$10)*Data!J1414^2</f>
        <v>3.1493965665263106E-6</v>
      </c>
      <c r="K1414" s="8">
        <f t="shared" si="158"/>
        <v>2.8059742365737744E-2</v>
      </c>
      <c r="L1414" s="22">
        <f>'Parameters and Results'!$B$10*L1413 + (1-'Parameters and Results'!$B$10)*Data!K1414^2</f>
        <v>5.4622492040808373E-4</v>
      </c>
      <c r="M1414" s="8">
        <f t="shared" si="159"/>
        <v>0.36953515408147697</v>
      </c>
      <c r="N1414" s="8">
        <f>Data!I1414*$I$3023/I1414</f>
        <v>-5.7929386118333991E-3</v>
      </c>
      <c r="O1414" s="8">
        <f>Data!J1414*$K$3023/K1414</f>
        <v>4.2927738729290161E-3</v>
      </c>
      <c r="P1414" s="8">
        <f t="shared" si="160"/>
        <v>-1.500164738904383E-3</v>
      </c>
    </row>
    <row r="1415" spans="1:16" x14ac:dyDescent="0.2">
      <c r="A1415" s="3">
        <v>37174</v>
      </c>
      <c r="B1415" s="22">
        <f>'Parameters and Results'!$B$10*'Volatility and Adjustment a)'!B1414 + (1-'Parameters and Results'!$B$10)*Data!F1415^2</f>
        <v>3.5581654580105101E-4</v>
      </c>
      <c r="C1415" s="8">
        <f t="shared" si="154"/>
        <v>0.29825180041411781</v>
      </c>
      <c r="D1415" s="22">
        <f>'Parameters and Results'!$B$10*'Volatility and Adjustment a)'!D1414 + (1-'Parameters and Results'!$B$10)*Data!G1415^2</f>
        <v>2.8328457896814813E-4</v>
      </c>
      <c r="E1415" s="8">
        <f t="shared" si="155"/>
        <v>0.2661224243502171</v>
      </c>
      <c r="F1415" s="22">
        <f>'Parameters and Results'!$B$10*'Volatility and Adjustment a)'!F1414 + (1-'Parameters and Results'!$B$10)*Data!H1415^2</f>
        <v>3.6643209254989104E-5</v>
      </c>
      <c r="G1415" s="8">
        <f t="shared" si="156"/>
        <v>9.5712080291608312E-2</v>
      </c>
      <c r="H1415" s="22">
        <f>'Parameters and Results'!$B$10*H1414 + (1-'Parameters and Results'!$B$10)*Data!I1415^2</f>
        <v>5.9321637855250936E-4</v>
      </c>
      <c r="I1415" s="8">
        <f t="shared" si="157"/>
        <v>0.38510270660971385</v>
      </c>
      <c r="J1415" s="22">
        <f>'Parameters and Results'!$B$10*J1414 + (1-'Parameters and Results'!$B$10)*Data!J1415^2</f>
        <v>3.297888832949022E-6</v>
      </c>
      <c r="K1415" s="8">
        <f t="shared" si="158"/>
        <v>2.8713624087482504E-2</v>
      </c>
      <c r="L1415" s="22">
        <f>'Parameters and Results'!$B$10*L1414 + (1-'Parameters and Results'!$B$10)*Data!K1415^2</f>
        <v>6.0609938615934585E-4</v>
      </c>
      <c r="M1415" s="8">
        <f t="shared" si="159"/>
        <v>0.38926192536624549</v>
      </c>
      <c r="N1415" s="8">
        <f>Data!I1415*$I$3023/I1415</f>
        <v>2.7444568135742465E-2</v>
      </c>
      <c r="O1415" s="8">
        <f>Data!J1415*$K$3023/K1415</f>
        <v>2.5656836379964582E-3</v>
      </c>
      <c r="P1415" s="8">
        <f t="shared" si="160"/>
        <v>3.0010251773738922E-2</v>
      </c>
    </row>
    <row r="1416" spans="1:16" x14ac:dyDescent="0.2">
      <c r="A1416" s="3">
        <v>37175</v>
      </c>
      <c r="B1416" s="22">
        <f>'Parameters and Results'!$B$10*'Volatility and Adjustment a)'!B1415 + (1-'Parameters and Results'!$B$10)*Data!F1416^2</f>
        <v>3.3478144819031372E-4</v>
      </c>
      <c r="C1416" s="8">
        <f t="shared" si="154"/>
        <v>0.28930150716437414</v>
      </c>
      <c r="D1416" s="22">
        <f>'Parameters and Results'!$B$10*'Volatility and Adjustment a)'!D1415 + (1-'Parameters and Results'!$B$10)*Data!G1416^2</f>
        <v>2.7995686252124322E-4</v>
      </c>
      <c r="E1416" s="8">
        <f t="shared" si="155"/>
        <v>0.26455474977839805</v>
      </c>
      <c r="F1416" s="22">
        <f>'Parameters and Results'!$B$10*'Volatility and Adjustment a)'!F1415 + (1-'Parameters and Results'!$B$10)*Data!H1416^2</f>
        <v>3.606042476036866E-5</v>
      </c>
      <c r="G1416" s="8">
        <f t="shared" si="156"/>
        <v>9.4947913037055034E-2</v>
      </c>
      <c r="H1416" s="22">
        <f>'Parameters and Results'!$B$10*H1415 + (1-'Parameters and Results'!$B$10)*Data!I1416^2</f>
        <v>5.6380719043403458E-4</v>
      </c>
      <c r="I1416" s="8">
        <f t="shared" si="157"/>
        <v>0.37543547729071725</v>
      </c>
      <c r="J1416" s="22">
        <f>'Parameters and Results'!$B$10*J1415 + (1-'Parameters and Results'!$B$10)*Data!J1416^2</f>
        <v>3.2454382284331824E-6</v>
      </c>
      <c r="K1416" s="8">
        <f t="shared" si="158"/>
        <v>2.8484373911116523E-2</v>
      </c>
      <c r="L1416" s="22">
        <f>'Parameters and Results'!$B$10*L1415 + (1-'Parameters and Results'!$B$10)*Data!K1416^2</f>
        <v>5.7795923121325293E-4</v>
      </c>
      <c r="M1416" s="8">
        <f t="shared" si="159"/>
        <v>0.38011814979465691</v>
      </c>
      <c r="N1416" s="8">
        <f>Data!I1416*$I$3023/I1416</f>
        <v>7.7400185334038536E-3</v>
      </c>
      <c r="O1416" s="8">
        <f>Data!J1416*$K$3023/K1416</f>
        <v>1.6978212337137241E-3</v>
      </c>
      <c r="P1416" s="8">
        <f t="shared" si="160"/>
        <v>9.4378397671175777E-3</v>
      </c>
    </row>
    <row r="1417" spans="1:16" x14ac:dyDescent="0.2">
      <c r="A1417" s="3">
        <v>37176</v>
      </c>
      <c r="B1417" s="22">
        <f>'Parameters and Results'!$B$10*'Volatility and Adjustment a)'!B1416 + (1-'Parameters and Results'!$B$10)*Data!F1417^2</f>
        <v>3.1554425949806037E-4</v>
      </c>
      <c r="C1417" s="8">
        <f t="shared" si="154"/>
        <v>0.28086663182819543</v>
      </c>
      <c r="D1417" s="22">
        <f>'Parameters and Results'!$B$10*'Volatility and Adjustment a)'!D1416 + (1-'Parameters and Results'!$B$10)*Data!G1417^2</f>
        <v>2.6483264235112851E-4</v>
      </c>
      <c r="E1417" s="8">
        <f t="shared" si="155"/>
        <v>0.25730946462923227</v>
      </c>
      <c r="F1417" s="22">
        <f>'Parameters and Results'!$B$10*'Volatility and Adjustment a)'!F1416 + (1-'Parameters and Results'!$B$10)*Data!H1417^2</f>
        <v>3.6938401563698469E-5</v>
      </c>
      <c r="G1417" s="8">
        <f t="shared" si="156"/>
        <v>9.6096828204288914E-2</v>
      </c>
      <c r="H1417" s="22">
        <f>'Parameters and Results'!$B$10*H1416 + (1-'Parameters and Results'!$B$10)*Data!I1417^2</f>
        <v>5.3224398631231671E-4</v>
      </c>
      <c r="I1417" s="8">
        <f t="shared" si="157"/>
        <v>0.36477526859434861</v>
      </c>
      <c r="J1417" s="22">
        <f>'Parameters and Results'!$B$10*J1416 + (1-'Parameters and Results'!$B$10)*Data!J1417^2</f>
        <v>3.3244561407328654E-6</v>
      </c>
      <c r="K1417" s="8">
        <f t="shared" si="158"/>
        <v>2.8829048461286689E-2</v>
      </c>
      <c r="L1417" s="22">
        <f>'Parameters and Results'!$B$10*L1416 + (1-'Parameters and Results'!$B$10)*Data!K1417^2</f>
        <v>5.4739556834059605E-4</v>
      </c>
      <c r="M1417" s="8">
        <f t="shared" si="159"/>
        <v>0.36993092880313344</v>
      </c>
      <c r="N1417" s="8">
        <f>Data!I1417*$I$3023/I1417</f>
        <v>-4.8214791209296448E-3</v>
      </c>
      <c r="O1417" s="8">
        <f>Data!J1417*$K$3023/K1417</f>
        <v>-2.3015724938151719E-3</v>
      </c>
      <c r="P1417" s="8">
        <f t="shared" si="160"/>
        <v>-7.1230516147448167E-3</v>
      </c>
    </row>
    <row r="1418" spans="1:16" x14ac:dyDescent="0.2">
      <c r="A1418" s="3">
        <v>37179</v>
      </c>
      <c r="B1418" s="22">
        <f>'Parameters and Results'!$B$10*'Volatility and Adjustment a)'!B1417 + (1-'Parameters and Results'!$B$10)*Data!F1418^2</f>
        <v>3.1068348219188448E-4</v>
      </c>
      <c r="C1418" s="8">
        <f t="shared" si="154"/>
        <v>0.2786949417337371</v>
      </c>
      <c r="D1418" s="22">
        <f>'Parameters and Results'!$B$10*'Volatility and Adjustment a)'!D1417 + (1-'Parameters and Results'!$B$10)*Data!G1418^2</f>
        <v>2.4908331516451703E-4</v>
      </c>
      <c r="E1418" s="8">
        <f t="shared" si="155"/>
        <v>0.24954123665464445</v>
      </c>
      <c r="F1418" s="22">
        <f>'Parameters and Results'!$B$10*'Volatility and Adjustment a)'!F1417 + (1-'Parameters and Results'!$B$10)*Data!H1418^2</f>
        <v>3.5380146123701819E-5</v>
      </c>
      <c r="G1418" s="8">
        <f t="shared" si="156"/>
        <v>9.4048054370760137E-2</v>
      </c>
      <c r="H1418" s="22">
        <f>'Parameters and Results'!$B$10*H1417 + (1-'Parameters and Results'!$B$10)*Data!I1418^2</f>
        <v>5.1245351636577019E-4</v>
      </c>
      <c r="I1418" s="8">
        <f t="shared" si="157"/>
        <v>0.35792929342461277</v>
      </c>
      <c r="J1418" s="22">
        <f>'Parameters and Results'!$B$10*J1417 + (1-'Parameters and Results'!$B$10)*Data!J1418^2</f>
        <v>3.1842131511331666E-6</v>
      </c>
      <c r="K1418" s="8">
        <f t="shared" si="158"/>
        <v>2.8214416311228053E-2</v>
      </c>
      <c r="L1418" s="22">
        <f>'Parameters and Results'!$B$10*L1417 + (1-'Parameters and Results'!$B$10)*Data!K1418^2</f>
        <v>5.2505907823591398E-4</v>
      </c>
      <c r="M1418" s="8">
        <f t="shared" si="159"/>
        <v>0.36230480200927301</v>
      </c>
      <c r="N1418" s="8">
        <f>Data!I1418*$I$3023/I1418</f>
        <v>-1.137722755909659E-2</v>
      </c>
      <c r="O1418" s="8">
        <f>Data!J1418*$K$3023/K1418</f>
        <v>1.0938598603049301E-3</v>
      </c>
      <c r="P1418" s="8">
        <f t="shared" si="160"/>
        <v>-1.028336769879166E-2</v>
      </c>
    </row>
    <row r="1419" spans="1:16" x14ac:dyDescent="0.2">
      <c r="A1419" s="3">
        <v>37180</v>
      </c>
      <c r="B1419" s="22">
        <f>'Parameters and Results'!$B$10*'Volatility and Adjustment a)'!B1418 + (1-'Parameters and Results'!$B$10)*Data!F1419^2</f>
        <v>2.925878181331048E-4</v>
      </c>
      <c r="C1419" s="8">
        <f t="shared" si="154"/>
        <v>0.27045693655973441</v>
      </c>
      <c r="D1419" s="22">
        <f>'Parameters and Results'!$B$10*'Volatility and Adjustment a)'!D1418 + (1-'Parameters and Results'!$B$10)*Data!G1419^2</f>
        <v>2.3700483130314001E-4</v>
      </c>
      <c r="E1419" s="8">
        <f t="shared" si="155"/>
        <v>0.24341570989930991</v>
      </c>
      <c r="F1419" s="22">
        <f>'Parameters and Results'!$B$10*'Volatility and Adjustment a)'!F1418 + (1-'Parameters and Results'!$B$10)*Data!H1419^2</f>
        <v>3.3275667003646125E-5</v>
      </c>
      <c r="G1419" s="8">
        <f t="shared" si="156"/>
        <v>9.1208095862766111E-2</v>
      </c>
      <c r="H1419" s="22">
        <f>'Parameters and Results'!$B$10*H1418 + (1-'Parameters and Results'!$B$10)*Data!I1419^2</f>
        <v>4.8414124025657326E-4</v>
      </c>
      <c r="I1419" s="8">
        <f t="shared" si="157"/>
        <v>0.34790129356491806</v>
      </c>
      <c r="J1419" s="22">
        <f>'Parameters and Results'!$B$10*J1418 + (1-'Parameters and Results'!$B$10)*Data!J1419^2</f>
        <v>2.994810030328154E-6</v>
      </c>
      <c r="K1419" s="8">
        <f t="shared" si="158"/>
        <v>2.7362428758829844E-2</v>
      </c>
      <c r="L1419" s="22">
        <f>'Parameters and Results'!$B$10*L1418 + (1-'Parameters and Results'!$B$10)*Data!K1419^2</f>
        <v>4.9586536107457081E-4</v>
      </c>
      <c r="M1419" s="8">
        <f t="shared" si="159"/>
        <v>0.35208854038244797</v>
      </c>
      <c r="N1419" s="8">
        <f>Data!I1419*$I$3023/I1419</f>
        <v>5.24128063308085E-3</v>
      </c>
      <c r="O1419" s="8">
        <f>Data!J1419*$K$3023/K1419</f>
        <v>-1.8824617686206171E-4</v>
      </c>
      <c r="P1419" s="8">
        <f t="shared" si="160"/>
        <v>5.0530344562187881E-3</v>
      </c>
    </row>
    <row r="1420" spans="1:16" x14ac:dyDescent="0.2">
      <c r="A1420" s="3">
        <v>37181</v>
      </c>
      <c r="B1420" s="22">
        <f>'Parameters and Results'!$B$10*'Volatility and Adjustment a)'!B1419 + (1-'Parameters and Results'!$B$10)*Data!F1420^2</f>
        <v>3.0813742812326459E-4</v>
      </c>
      <c r="C1420" s="8">
        <f t="shared" si="154"/>
        <v>0.27755063867845114</v>
      </c>
      <c r="D1420" s="22">
        <f>'Parameters and Results'!$B$10*'Volatility and Adjustment a)'!D1419 + (1-'Parameters and Results'!$B$10)*Data!G1420^2</f>
        <v>2.4400978688680485E-4</v>
      </c>
      <c r="E1420" s="8">
        <f t="shared" si="155"/>
        <v>0.24698673389820194</v>
      </c>
      <c r="F1420" s="22">
        <f>'Parameters and Results'!$B$10*'Volatility and Adjustment a)'!F1419 + (1-'Parameters and Results'!$B$10)*Data!H1420^2</f>
        <v>3.1487409275188717E-5</v>
      </c>
      <c r="G1420" s="8">
        <f t="shared" si="156"/>
        <v>8.8723459799520774E-2</v>
      </c>
      <c r="H1420" s="22">
        <f>'Parameters and Results'!$B$10*H1419 + (1-'Parameters and Results'!$B$10)*Data!I1420^2</f>
        <v>4.6157817568914024E-4</v>
      </c>
      <c r="I1420" s="8">
        <f t="shared" si="157"/>
        <v>0.33969772434075129</v>
      </c>
      <c r="J1420" s="22">
        <f>'Parameters and Results'!$B$10*J1419 + (1-'Parameters and Results'!$B$10)*Data!J1420^2</f>
        <v>2.8338668347669873E-6</v>
      </c>
      <c r="K1420" s="8">
        <f t="shared" si="158"/>
        <v>2.6617037939856245E-2</v>
      </c>
      <c r="L1420" s="22">
        <f>'Parameters and Results'!$B$10*L1419 + (1-'Parameters and Results'!$B$10)*Data!K1420^2</f>
        <v>4.7192025215922142E-4</v>
      </c>
      <c r="M1420" s="8">
        <f t="shared" si="159"/>
        <v>0.34348226015298861</v>
      </c>
      <c r="N1420" s="8">
        <f>Data!I1420*$I$3023/I1420</f>
        <v>8.7604387646217086E-3</v>
      </c>
      <c r="O1420" s="8">
        <f>Data!J1420*$K$3023/K1420</f>
        <v>-6.5233428398282865E-4</v>
      </c>
      <c r="P1420" s="8">
        <f t="shared" si="160"/>
        <v>8.1081044806388808E-3</v>
      </c>
    </row>
    <row r="1421" spans="1:16" x14ac:dyDescent="0.2">
      <c r="A1421" s="3">
        <v>37182</v>
      </c>
      <c r="B1421" s="22">
        <f>'Parameters and Results'!$B$10*'Volatility and Adjustment a)'!B1420 + (1-'Parameters and Results'!$B$10)*Data!F1421^2</f>
        <v>3.0686572665910552E-4</v>
      </c>
      <c r="C1421" s="8">
        <f t="shared" si="154"/>
        <v>0.27697731254522701</v>
      </c>
      <c r="D1421" s="22">
        <f>'Parameters and Results'!$B$10*'Volatility and Adjustment a)'!D1420 + (1-'Parameters and Results'!$B$10)*Data!G1421^2</f>
        <v>2.3311780282555394E-4</v>
      </c>
      <c r="E1421" s="8">
        <f t="shared" si="155"/>
        <v>0.24141137236341723</v>
      </c>
      <c r="F1421" s="22">
        <f>'Parameters and Results'!$B$10*'Volatility and Adjustment a)'!F1420 + (1-'Parameters and Results'!$B$10)*Data!H1421^2</f>
        <v>3.080846269537423E-5</v>
      </c>
      <c r="G1421" s="8">
        <f t="shared" si="156"/>
        <v>8.7761698216497361E-2</v>
      </c>
      <c r="H1421" s="22">
        <f>'Parameters and Results'!$B$10*H1420 + (1-'Parameters and Results'!$B$10)*Data!I1421^2</f>
        <v>4.557497031495743E-4</v>
      </c>
      <c r="I1421" s="8">
        <f t="shared" si="157"/>
        <v>0.3375461831918613</v>
      </c>
      <c r="J1421" s="22">
        <f>'Parameters and Results'!$B$10*J1420 + (1-'Parameters and Results'!$B$10)*Data!J1421^2</f>
        <v>2.7727616425836831E-6</v>
      </c>
      <c r="K1421" s="8">
        <f t="shared" si="158"/>
        <v>2.6328509464949221E-2</v>
      </c>
      <c r="L1421" s="22">
        <f>'Parameters and Results'!$B$10*L1420 + (1-'Parameters and Results'!$B$10)*Data!K1421^2</f>
        <v>4.6249355420967839E-4</v>
      </c>
      <c r="M1421" s="8">
        <f t="shared" si="159"/>
        <v>0.3400343931904824</v>
      </c>
      <c r="N1421" s="8">
        <f>Data!I1421*$I$3023/I1421</f>
        <v>-1.6188381019845998E-2</v>
      </c>
      <c r="O1421" s="8">
        <f>Data!J1421*$K$3023/K1421</f>
        <v>1.5897309672888446E-3</v>
      </c>
      <c r="P1421" s="8">
        <f t="shared" si="160"/>
        <v>-1.4598650052557154E-2</v>
      </c>
    </row>
    <row r="1422" spans="1:16" x14ac:dyDescent="0.2">
      <c r="A1422" s="3">
        <v>37183</v>
      </c>
      <c r="B1422" s="22">
        <f>'Parameters and Results'!$B$10*'Volatility and Adjustment a)'!B1421 + (1-'Parameters and Results'!$B$10)*Data!F1422^2</f>
        <v>3.1103822874358898E-4</v>
      </c>
      <c r="C1422" s="8">
        <f t="shared" si="154"/>
        <v>0.27885400693893075</v>
      </c>
      <c r="D1422" s="22">
        <f>'Parameters and Results'!$B$10*'Volatility and Adjustment a)'!D1421 + (1-'Parameters and Results'!$B$10)*Data!G1422^2</f>
        <v>2.2037123027001361E-4</v>
      </c>
      <c r="E1422" s="8">
        <f t="shared" si="155"/>
        <v>0.23471857098982049</v>
      </c>
      <c r="F1422" s="22">
        <f>'Parameters and Results'!$B$10*'Volatility and Adjustment a)'!F1421 + (1-'Parameters and Results'!$B$10)*Data!H1422^2</f>
        <v>3.0296808588314499E-5</v>
      </c>
      <c r="G1422" s="8">
        <f t="shared" si="156"/>
        <v>8.7029892261674235E-2</v>
      </c>
      <c r="H1422" s="22">
        <f>'Parameters and Results'!$B$10*H1421 + (1-'Parameters and Results'!$B$10)*Data!I1422^2</f>
        <v>4.4105577563662392E-4</v>
      </c>
      <c r="I1422" s="8">
        <f t="shared" si="157"/>
        <v>0.3320601510406751</v>
      </c>
      <c r="J1422" s="22">
        <f>'Parameters and Results'!$B$10*J1421 + (1-'Parameters and Results'!$B$10)*Data!J1422^2</f>
        <v>2.7267127729483074E-6</v>
      </c>
      <c r="K1422" s="8">
        <f t="shared" si="158"/>
        <v>2.6108967678502282E-2</v>
      </c>
      <c r="L1422" s="22">
        <f>'Parameters and Results'!$B$10*L1421 + (1-'Parameters and Results'!$B$10)*Data!K1422^2</f>
        <v>4.4504781593227016E-4</v>
      </c>
      <c r="M1422" s="8">
        <f t="shared" si="159"/>
        <v>0.33355952090004498</v>
      </c>
      <c r="N1422" s="8">
        <f>Data!I1422*$I$3023/I1422</f>
        <v>-1.2516888617801061E-2</v>
      </c>
      <c r="O1422" s="8">
        <f>Data!J1422*$K$3023/K1422</f>
        <v>1.6848296118398311E-3</v>
      </c>
      <c r="P1422" s="8">
        <f t="shared" si="160"/>
        <v>-1.083205900596123E-2</v>
      </c>
    </row>
    <row r="1423" spans="1:16" x14ac:dyDescent="0.2">
      <c r="A1423" s="3">
        <v>37186</v>
      </c>
      <c r="B1423" s="22">
        <f>'Parameters and Results'!$B$10*'Volatility and Adjustment a)'!B1422 + (1-'Parameters and Results'!$B$10)*Data!F1423^2</f>
        <v>2.9892563815709728E-4</v>
      </c>
      <c r="C1423" s="8">
        <f t="shared" si="154"/>
        <v>0.27337046208263671</v>
      </c>
      <c r="D1423" s="22">
        <f>'Parameters and Results'!$B$10*'Volatility and Adjustment a)'!D1422 + (1-'Parameters and Results'!$B$10)*Data!G1423^2</f>
        <v>2.2097534018680921E-4</v>
      </c>
      <c r="E1423" s="8">
        <f t="shared" si="155"/>
        <v>0.23504007115107481</v>
      </c>
      <c r="F1423" s="22">
        <f>'Parameters and Results'!$B$10*'Volatility and Adjustment a)'!F1422 + (1-'Parameters and Results'!$B$10)*Data!H1423^2</f>
        <v>3.182964031498493E-5</v>
      </c>
      <c r="G1423" s="8">
        <f t="shared" si="156"/>
        <v>8.9204316480460913E-2</v>
      </c>
      <c r="H1423" s="22">
        <f>'Parameters and Results'!$B$10*H1422 + (1-'Parameters and Results'!$B$10)*Data!I1423^2</f>
        <v>4.3263166015941677E-4</v>
      </c>
      <c r="I1423" s="8">
        <f t="shared" si="157"/>
        <v>0.32887370682353767</v>
      </c>
      <c r="J1423" s="22">
        <f>'Parameters and Results'!$B$10*J1422 + (1-'Parameters and Results'!$B$10)*Data!J1423^2</f>
        <v>2.8646676283486461E-6</v>
      </c>
      <c r="K1423" s="8">
        <f t="shared" si="158"/>
        <v>2.676129494413829E-2</v>
      </c>
      <c r="L1423" s="22">
        <f>'Parameters and Results'!$B$10*L1422 + (1-'Parameters and Results'!$B$10)*Data!K1423^2</f>
        <v>4.4135044041607906E-4</v>
      </c>
      <c r="M1423" s="8">
        <f t="shared" si="159"/>
        <v>0.33217105548801173</v>
      </c>
      <c r="N1423" s="8">
        <f>Data!I1423*$I$3023/I1423</f>
        <v>1.5091403802254908E-2</v>
      </c>
      <c r="O1423" s="8">
        <f>Data!J1423*$K$3023/K1423</f>
        <v>2.6023189796285594E-3</v>
      </c>
      <c r="P1423" s="8">
        <f t="shared" si="160"/>
        <v>1.7693722781883466E-2</v>
      </c>
    </row>
    <row r="1424" spans="1:16" x14ac:dyDescent="0.2">
      <c r="A1424" s="3">
        <v>37187</v>
      </c>
      <c r="B1424" s="22">
        <f>'Parameters and Results'!$B$10*'Volatility and Adjustment a)'!B1423 + (1-'Parameters and Results'!$B$10)*Data!F1424^2</f>
        <v>3.1540516728101569E-4</v>
      </c>
      <c r="C1424" s="8">
        <f t="shared" si="154"/>
        <v>0.28080472186246069</v>
      </c>
      <c r="D1424" s="22">
        <f>'Parameters and Results'!$B$10*'Volatility and Adjustment a)'!D1423 + (1-'Parameters and Results'!$B$10)*Data!G1424^2</f>
        <v>2.0904715793257687E-4</v>
      </c>
      <c r="E1424" s="8">
        <f t="shared" si="155"/>
        <v>0.22860837579394203</v>
      </c>
      <c r="F1424" s="22">
        <f>'Parameters and Results'!$B$10*'Volatility and Adjustment a)'!F1423 + (1-'Parameters and Results'!$B$10)*Data!H1424^2</f>
        <v>3.0689529223844114E-5</v>
      </c>
      <c r="G1424" s="8">
        <f t="shared" si="156"/>
        <v>8.7592136096575637E-2</v>
      </c>
      <c r="H1424" s="22">
        <f>'Parameters and Results'!$B$10*H1423 + (1-'Parameters and Results'!$B$10)*Data!I1424^2</f>
        <v>4.2701650947381156E-4</v>
      </c>
      <c r="I1424" s="8">
        <f t="shared" si="157"/>
        <v>0.32673250124291719</v>
      </c>
      <c r="J1424" s="22">
        <f>'Parameters and Results'!$B$10*J1423 + (1-'Parameters and Results'!$B$10)*Data!J1424^2</f>
        <v>2.762057630145973E-6</v>
      </c>
      <c r="K1424" s="8">
        <f t="shared" si="158"/>
        <v>2.6277640828972704E-2</v>
      </c>
      <c r="L1424" s="22">
        <f>'Parameters and Results'!$B$10*L1423 + (1-'Parameters and Results'!$B$10)*Data!K1424^2</f>
        <v>4.3765557991890463E-4</v>
      </c>
      <c r="M1424" s="8">
        <f t="shared" si="159"/>
        <v>0.33077771233825015</v>
      </c>
      <c r="N1424" s="8">
        <f>Data!I1424*$I$3023/I1424</f>
        <v>1.6131036149590366E-2</v>
      </c>
      <c r="O1424" s="8">
        <f>Data!J1424*$K$3023/K1424</f>
        <v>1.2701906367748373E-3</v>
      </c>
      <c r="P1424" s="8">
        <f t="shared" si="160"/>
        <v>1.7401226786365204E-2</v>
      </c>
    </row>
    <row r="1425" spans="1:16" x14ac:dyDescent="0.2">
      <c r="A1425" s="3">
        <v>37188</v>
      </c>
      <c r="B1425" s="22">
        <f>'Parameters and Results'!$B$10*'Volatility and Adjustment a)'!B1424 + (1-'Parameters and Results'!$B$10)*Data!F1425^2</f>
        <v>2.9795753014730963E-4</v>
      </c>
      <c r="C1425" s="8">
        <f t="shared" si="154"/>
        <v>0.27292743089844856</v>
      </c>
      <c r="D1425" s="22">
        <f>'Parameters and Results'!$B$10*'Volatility and Adjustment a)'!D1424 + (1-'Parameters and Results'!$B$10)*Data!G1425^2</f>
        <v>1.9651331925733053E-4</v>
      </c>
      <c r="E1425" s="8">
        <f t="shared" si="155"/>
        <v>0.22164911417448219</v>
      </c>
      <c r="F1425" s="22">
        <f>'Parameters and Results'!$B$10*'Volatility and Adjustment a)'!F1424 + (1-'Parameters and Results'!$B$10)*Data!H1425^2</f>
        <v>2.9558742066184729E-5</v>
      </c>
      <c r="G1425" s="8">
        <f t="shared" si="156"/>
        <v>8.5963280047623727E-2</v>
      </c>
      <c r="H1425" s="22">
        <f>'Parameters and Results'!$B$10*H1424 + (1-'Parameters and Results'!$B$10)*Data!I1425^2</f>
        <v>4.024198320378266E-4</v>
      </c>
      <c r="I1425" s="8">
        <f t="shared" si="157"/>
        <v>0.31718284633544835</v>
      </c>
      <c r="J1425" s="22">
        <f>'Parameters and Results'!$B$10*J1424 + (1-'Parameters and Results'!$B$10)*Data!J1425^2</f>
        <v>2.6602867859566284E-6</v>
      </c>
      <c r="K1425" s="8">
        <f t="shared" si="158"/>
        <v>2.5788984014287128E-2</v>
      </c>
      <c r="L1425" s="22">
        <f>'Parameters and Results'!$B$10*L1424 + (1-'Parameters and Results'!$B$10)*Data!K1425^2</f>
        <v>4.1299639953735595E-4</v>
      </c>
      <c r="M1425" s="8">
        <f t="shared" si="159"/>
        <v>0.32132397962856585</v>
      </c>
      <c r="N1425" s="8">
        <f>Data!I1425*$I$3023/I1425</f>
        <v>-3.728691568717277E-3</v>
      </c>
      <c r="O1425" s="8">
        <f>Data!J1425*$K$3023/K1425</f>
        <v>-1.243590555043876E-3</v>
      </c>
      <c r="P1425" s="8">
        <f t="shared" si="160"/>
        <v>-4.972282123761153E-3</v>
      </c>
    </row>
    <row r="1426" spans="1:16" x14ac:dyDescent="0.2">
      <c r="A1426" s="3">
        <v>37189</v>
      </c>
      <c r="B1426" s="22">
        <f>'Parameters and Results'!$B$10*'Volatility and Adjustment a)'!B1425 + (1-'Parameters and Results'!$B$10)*Data!F1426^2</f>
        <v>2.9505607650913743E-4</v>
      </c>
      <c r="C1426" s="8">
        <f t="shared" si="154"/>
        <v>0.27159532235899125</v>
      </c>
      <c r="D1426" s="22">
        <f>'Parameters and Results'!$B$10*'Volatility and Adjustment a)'!D1425 + (1-'Parameters and Results'!$B$10)*Data!G1426^2</f>
        <v>1.9586536082477857E-4</v>
      </c>
      <c r="E1426" s="8">
        <f t="shared" si="155"/>
        <v>0.22128339342615533</v>
      </c>
      <c r="F1426" s="22">
        <f>'Parameters and Results'!$B$10*'Volatility and Adjustment a)'!F1425 + (1-'Parameters and Results'!$B$10)*Data!H1426^2</f>
        <v>2.8328916788152366E-5</v>
      </c>
      <c r="G1426" s="8">
        <f t="shared" si="156"/>
        <v>8.4155981350335946E-2</v>
      </c>
      <c r="H1426" s="22">
        <f>'Parameters and Results'!$B$10*H1425 + (1-'Parameters and Results'!$B$10)*Data!I1426^2</f>
        <v>3.8078236703879468E-4</v>
      </c>
      <c r="I1426" s="8">
        <f t="shared" si="157"/>
        <v>0.30853782873368812</v>
      </c>
      <c r="J1426" s="22">
        <f>'Parameters and Results'!$B$10*J1425 + (1-'Parameters and Results'!$B$10)*Data!J1426^2</f>
        <v>2.5496025109337159E-6</v>
      </c>
      <c r="K1426" s="8">
        <f t="shared" si="158"/>
        <v>2.5246794405100796E-2</v>
      </c>
      <c r="L1426" s="22">
        <f>'Parameters and Results'!$B$10*L1425 + (1-'Parameters and Results'!$B$10)*Data!K1426^2</f>
        <v>3.9147387411554989E-4</v>
      </c>
      <c r="M1426" s="8">
        <f t="shared" si="159"/>
        <v>0.31283936537604645</v>
      </c>
      <c r="N1426" s="8">
        <f>Data!I1426*$I$3023/I1426</f>
        <v>-5.9976526681437001E-3</v>
      </c>
      <c r="O1426" s="8">
        <f>Data!J1426*$K$3023/K1426</f>
        <v>-1.1111607073828397E-3</v>
      </c>
      <c r="P1426" s="8">
        <f t="shared" si="160"/>
        <v>-7.1088133755265398E-3</v>
      </c>
    </row>
    <row r="1427" spans="1:16" x14ac:dyDescent="0.2">
      <c r="A1427" s="3">
        <v>37190</v>
      </c>
      <c r="B1427" s="22">
        <f>'Parameters and Results'!$B$10*'Volatility and Adjustment a)'!B1426 + (1-'Parameters and Results'!$B$10)*Data!F1427^2</f>
        <v>3.0100425875946211E-4</v>
      </c>
      <c r="C1427" s="8">
        <f t="shared" si="154"/>
        <v>0.27431927509722231</v>
      </c>
      <c r="D1427" s="22">
        <f>'Parameters and Results'!$B$10*'Volatility and Adjustment a)'!D1426 + (1-'Parameters and Results'!$B$10)*Data!G1427^2</f>
        <v>1.851222049150708E-4</v>
      </c>
      <c r="E1427" s="8">
        <f t="shared" si="155"/>
        <v>0.21512915011399014</v>
      </c>
      <c r="F1427" s="22">
        <f>'Parameters and Results'!$B$10*'Volatility and Adjustment a)'!F1426 + (1-'Parameters and Results'!$B$10)*Data!H1427^2</f>
        <v>2.7144813863633797E-5</v>
      </c>
      <c r="G1427" s="8">
        <f t="shared" si="156"/>
        <v>8.2378416262443702E-2</v>
      </c>
      <c r="H1427" s="22">
        <f>'Parameters and Results'!$B$10*H1426 + (1-'Parameters and Results'!$B$10)*Data!I1427^2</f>
        <v>3.8095370041519162E-4</v>
      </c>
      <c r="I1427" s="8">
        <f t="shared" si="157"/>
        <v>0.30860723436724213</v>
      </c>
      <c r="J1427" s="22">
        <f>'Parameters and Results'!$B$10*J1426 + (1-'Parameters and Results'!$B$10)*Data!J1427^2</f>
        <v>2.443033247727045E-6</v>
      </c>
      <c r="K1427" s="8">
        <f t="shared" si="158"/>
        <v>2.4713524878733129E-2</v>
      </c>
      <c r="L1427" s="22">
        <f>'Parameters and Results'!$B$10*L1426 + (1-'Parameters and Results'!$B$10)*Data!K1427^2</f>
        <v>3.8898304242209137E-4</v>
      </c>
      <c r="M1427" s="8">
        <f t="shared" si="159"/>
        <v>0.3118425253321343</v>
      </c>
      <c r="N1427" s="8">
        <f>Data!I1427*$I$3023/I1427</f>
        <v>1.8166868423407263E-2</v>
      </c>
      <c r="O1427" s="8">
        <f>Data!J1427*$K$3023/K1427</f>
        <v>-1.1054498022649763E-3</v>
      </c>
      <c r="P1427" s="8">
        <f t="shared" si="160"/>
        <v>1.7061418621142285E-2</v>
      </c>
    </row>
    <row r="1428" spans="1:16" x14ac:dyDescent="0.2">
      <c r="A1428" s="3">
        <v>37193</v>
      </c>
      <c r="B1428" s="22">
        <f>'Parameters and Results'!$B$10*'Volatility and Adjustment a)'!B1427 + (1-'Parameters and Results'!$B$10)*Data!F1428^2</f>
        <v>3.0692458223799412E-4</v>
      </c>
      <c r="C1428" s="8">
        <f t="shared" si="154"/>
        <v>0.27700387282400679</v>
      </c>
      <c r="D1428" s="22">
        <f>'Parameters and Results'!$B$10*'Volatility and Adjustment a)'!D1427 + (1-'Parameters and Results'!$B$10)*Data!G1428^2</f>
        <v>2.0888257570867469E-4</v>
      </c>
      <c r="E1428" s="8">
        <f t="shared" si="155"/>
        <v>0.22851836671735748</v>
      </c>
      <c r="F1428" s="22">
        <f>'Parameters and Results'!$B$10*'Volatility and Adjustment a)'!F1427 + (1-'Parameters and Results'!$B$10)*Data!H1428^2</f>
        <v>3.4535674266496133E-5</v>
      </c>
      <c r="G1428" s="8">
        <f t="shared" si="156"/>
        <v>9.2918881647510332E-2</v>
      </c>
      <c r="H1428" s="22">
        <f>'Parameters and Results'!$B$10*H1427 + (1-'Parameters and Results'!$B$10)*Data!I1428^2</f>
        <v>4.1394985815918991E-4</v>
      </c>
      <c r="I1428" s="8">
        <f t="shared" si="157"/>
        <v>0.32169467595811635</v>
      </c>
      <c r="J1428" s="22">
        <f>'Parameters and Results'!$B$10*J1427 + (1-'Parameters and Results'!$B$10)*Data!J1428^2</f>
        <v>3.1082106839846555E-6</v>
      </c>
      <c r="K1428" s="8">
        <f t="shared" si="158"/>
        <v>2.7875664494253116E-2</v>
      </c>
      <c r="L1428" s="22">
        <f>'Parameters and Results'!$B$10*L1427 + (1-'Parameters and Results'!$B$10)*Data!K1428^2</f>
        <v>4.35776122673136E-4</v>
      </c>
      <c r="M1428" s="8">
        <f t="shared" si="159"/>
        <v>0.33006670639172925</v>
      </c>
      <c r="N1428" s="8">
        <f>Data!I1428*$I$3023/I1428</f>
        <v>-2.7147549772648175E-2</v>
      </c>
      <c r="O1428" s="8">
        <f>Data!J1428*$K$3023/K1428</f>
        <v>-4.0989341526696732E-3</v>
      </c>
      <c r="P1428" s="8">
        <f t="shared" si="160"/>
        <v>-3.1246483925317849E-2</v>
      </c>
    </row>
    <row r="1429" spans="1:16" x14ac:dyDescent="0.2">
      <c r="A1429" s="3">
        <v>37194</v>
      </c>
      <c r="B1429" s="22">
        <f>'Parameters and Results'!$B$10*'Volatility and Adjustment a)'!B1428 + (1-'Parameters and Results'!$B$10)*Data!F1429^2</f>
        <v>3.0447859145295227E-4</v>
      </c>
      <c r="C1429" s="8">
        <f t="shared" si="154"/>
        <v>0.27589789390866698</v>
      </c>
      <c r="D1429" s="22">
        <f>'Parameters and Results'!$B$10*'Volatility and Adjustment a)'!D1428 + (1-'Parameters and Results'!$B$10)*Data!G1429^2</f>
        <v>2.1433807413500611E-4</v>
      </c>
      <c r="E1429" s="8">
        <f t="shared" si="155"/>
        <v>0.23148330076649487</v>
      </c>
      <c r="F1429" s="22">
        <f>'Parameters and Results'!$B$10*'Volatility and Adjustment a)'!F1428 + (1-'Parameters and Results'!$B$10)*Data!H1429^2</f>
        <v>3.2588770056218241E-5</v>
      </c>
      <c r="G1429" s="8">
        <f t="shared" si="156"/>
        <v>9.0261799860486713E-2</v>
      </c>
      <c r="H1429" s="22">
        <f>'Parameters and Results'!$B$10*H1428 + (1-'Parameters and Results'!$B$10)*Data!I1429^2</f>
        <v>4.2260167711605576E-4</v>
      </c>
      <c r="I1429" s="8">
        <f t="shared" si="157"/>
        <v>0.32503910423057397</v>
      </c>
      <c r="J1429" s="22">
        <f>'Parameters and Results'!$B$10*J1428 + (1-'Parameters and Results'!$B$10)*Data!J1429^2</f>
        <v>2.9329893050596453E-6</v>
      </c>
      <c r="K1429" s="8">
        <f t="shared" si="158"/>
        <v>2.707853995814603E-2</v>
      </c>
      <c r="L1429" s="22">
        <f>'Parameters and Results'!$B$10*L1428 + (1-'Parameters and Results'!$B$10)*Data!K1429^2</f>
        <v>4.4435839437800985E-4</v>
      </c>
      <c r="M1429" s="8">
        <f t="shared" si="159"/>
        <v>0.33330106299635837</v>
      </c>
      <c r="N1429" s="8">
        <f>Data!I1429*$I$3023/I1429</f>
        <v>-2.0804823252746064E-2</v>
      </c>
      <c r="O1429" s="8">
        <f>Data!J1429*$K$3023/K1429</f>
        <v>-4.9721420737025384E-4</v>
      </c>
      <c r="P1429" s="8">
        <f t="shared" si="160"/>
        <v>-2.1302037460116316E-2</v>
      </c>
    </row>
    <row r="1430" spans="1:16" x14ac:dyDescent="0.2">
      <c r="A1430" s="3">
        <v>37195</v>
      </c>
      <c r="B1430" s="22">
        <f>'Parameters and Results'!$B$10*'Volatility and Adjustment a)'!B1429 + (1-'Parameters and Results'!$B$10)*Data!F1430^2</f>
        <v>2.8931069567033816E-4</v>
      </c>
      <c r="C1430" s="8">
        <f t="shared" si="154"/>
        <v>0.26893804847508013</v>
      </c>
      <c r="D1430" s="22">
        <f>'Parameters and Results'!$B$10*'Volatility and Adjustment a)'!D1429 + (1-'Parameters and Results'!$B$10)*Data!G1430^2</f>
        <v>2.0147779502905123E-4</v>
      </c>
      <c r="E1430" s="8">
        <f t="shared" si="155"/>
        <v>0.22443138986617447</v>
      </c>
      <c r="F1430" s="22">
        <f>'Parameters and Results'!$B$10*'Volatility and Adjustment a)'!F1429 + (1-'Parameters and Results'!$B$10)*Data!H1430^2</f>
        <v>3.0674312002846517E-5</v>
      </c>
      <c r="G1430" s="8">
        <f t="shared" si="156"/>
        <v>8.7570417383449922E-2</v>
      </c>
      <c r="H1430" s="22">
        <f>'Parameters and Results'!$B$10*H1429 + (1-'Parameters and Results'!$B$10)*Data!I1430^2</f>
        <v>3.9961579696806617E-4</v>
      </c>
      <c r="I1430" s="8">
        <f t="shared" si="157"/>
        <v>0.31607585994823545</v>
      </c>
      <c r="J1430" s="22">
        <f>'Parameters and Results'!$B$10*J1429 + (1-'Parameters and Results'!$B$10)*Data!J1430^2</f>
        <v>2.7606880802561898E-6</v>
      </c>
      <c r="K1430" s="8">
        <f t="shared" si="158"/>
        <v>2.6271125215034996E-2</v>
      </c>
      <c r="L1430" s="22">
        <f>'Parameters and Results'!$B$10*L1429 + (1-'Parameters and Results'!$B$10)*Data!K1430^2</f>
        <v>4.2025752965388612E-4</v>
      </c>
      <c r="M1430" s="8">
        <f t="shared" si="159"/>
        <v>0.32413636391721234</v>
      </c>
      <c r="N1430" s="8">
        <f>Data!I1430*$I$3023/I1430</f>
        <v>5.691841886138335E-3</v>
      </c>
      <c r="O1430" s="8">
        <f>Data!J1430*$K$3023/K1430</f>
        <v>2.9276393015844487E-4</v>
      </c>
      <c r="P1430" s="8">
        <f t="shared" si="160"/>
        <v>5.9846058162967798E-3</v>
      </c>
    </row>
    <row r="1431" spans="1:16" x14ac:dyDescent="0.2">
      <c r="A1431" s="3">
        <v>37196</v>
      </c>
      <c r="B1431" s="22">
        <f>'Parameters and Results'!$B$10*'Volatility and Adjustment a)'!B1430 + (1-'Parameters and Results'!$B$10)*Data!F1431^2</f>
        <v>2.7428151538833821E-4</v>
      </c>
      <c r="C1431" s="8">
        <f t="shared" si="154"/>
        <v>0.26185946392499271</v>
      </c>
      <c r="D1431" s="22">
        <f>'Parameters and Results'!$B$10*'Volatility and Adjustment a)'!D1430 + (1-'Parameters and Results'!$B$10)*Data!G1431^2</f>
        <v>2.2027605402039801E-4</v>
      </c>
      <c r="E1431" s="8">
        <f t="shared" si="155"/>
        <v>0.23466787915072548</v>
      </c>
      <c r="F1431" s="22">
        <f>'Parameters and Results'!$B$10*'Volatility and Adjustment a)'!F1430 + (1-'Parameters and Results'!$B$10)*Data!H1431^2</f>
        <v>3.0922256553357741E-5</v>
      </c>
      <c r="G1431" s="8">
        <f t="shared" si="156"/>
        <v>8.7923626735590441E-2</v>
      </c>
      <c r="H1431" s="22">
        <f>'Parameters and Results'!$B$10*H1430 + (1-'Parameters and Results'!$B$10)*Data!I1431^2</f>
        <v>3.944447718093188E-4</v>
      </c>
      <c r="I1431" s="8">
        <f t="shared" si="157"/>
        <v>0.31402419166734541</v>
      </c>
      <c r="J1431" s="22">
        <f>'Parameters and Results'!$B$10*J1430 + (1-'Parameters and Results'!$B$10)*Data!J1431^2</f>
        <v>2.7830030898021999E-6</v>
      </c>
      <c r="K1431" s="8">
        <f t="shared" si="158"/>
        <v>2.6377088020677151E-2</v>
      </c>
      <c r="L1431" s="22">
        <f>'Parameters and Results'!$B$10*L1430 + (1-'Parameters and Results'!$B$10)*Data!K1431^2</f>
        <v>4.1027580175968917E-4</v>
      </c>
      <c r="M1431" s="8">
        <f t="shared" si="159"/>
        <v>0.32026387626443653</v>
      </c>
      <c r="N1431" s="8">
        <f>Data!I1431*$I$3023/I1431</f>
        <v>1.6137416158321146E-2</v>
      </c>
      <c r="O1431" s="8">
        <f>Data!J1431*$K$3023/K1431</f>
        <v>-2.0844145086068096E-3</v>
      </c>
      <c r="P1431" s="8">
        <f t="shared" si="160"/>
        <v>1.4053001649714337E-2</v>
      </c>
    </row>
    <row r="1432" spans="1:16" x14ac:dyDescent="0.2">
      <c r="A1432" s="3">
        <v>37197</v>
      </c>
      <c r="B1432" s="22">
        <f>'Parameters and Results'!$B$10*'Volatility and Adjustment a)'!B1431 + (1-'Parameters and Results'!$B$10)*Data!F1432^2</f>
        <v>2.6566429583979557E-4</v>
      </c>
      <c r="C1432" s="8">
        <f t="shared" si="154"/>
        <v>0.25771316217831963</v>
      </c>
      <c r="D1432" s="22">
        <f>'Parameters and Results'!$B$10*'Volatility and Adjustment a)'!D1431 + (1-'Parameters and Results'!$B$10)*Data!G1432^2</f>
        <v>2.075487010370194E-4</v>
      </c>
      <c r="E1432" s="8">
        <f t="shared" si="155"/>
        <v>0.22778756607693679</v>
      </c>
      <c r="F1432" s="22">
        <f>'Parameters and Results'!$B$10*'Volatility and Adjustment a)'!F1431 + (1-'Parameters and Results'!$B$10)*Data!H1432^2</f>
        <v>2.9073941288668498E-5</v>
      </c>
      <c r="G1432" s="8">
        <f t="shared" si="156"/>
        <v>8.5255412274923198E-2</v>
      </c>
      <c r="H1432" s="22">
        <f>'Parameters and Results'!$B$10*H1431 + (1-'Parameters and Results'!$B$10)*Data!I1432^2</f>
        <v>3.7877365560570259E-4</v>
      </c>
      <c r="I1432" s="8">
        <f t="shared" si="157"/>
        <v>0.30772294991018406</v>
      </c>
      <c r="J1432" s="22">
        <f>'Parameters and Results'!$B$10*J1431 + (1-'Parameters and Results'!$B$10)*Data!J1432^2</f>
        <v>2.6166547159801679E-6</v>
      </c>
      <c r="K1432" s="8">
        <f t="shared" si="158"/>
        <v>2.5576623682476974E-2</v>
      </c>
      <c r="L1432" s="22">
        <f>'Parameters and Results'!$B$10*L1431 + (1-'Parameters and Results'!$B$10)*Data!K1432^2</f>
        <v>3.9379760610589359E-4</v>
      </c>
      <c r="M1432" s="8">
        <f t="shared" si="159"/>
        <v>0.31376647610360386</v>
      </c>
      <c r="N1432" s="8">
        <f>Data!I1432*$I$3023/I1432</f>
        <v>1.0737782754706666E-2</v>
      </c>
      <c r="O1432" s="8">
        <f>Data!J1432*$K$3023/K1432</f>
        <v>1.2463300642912635E-4</v>
      </c>
      <c r="P1432" s="8">
        <f t="shared" si="160"/>
        <v>1.0862415761135794E-2</v>
      </c>
    </row>
    <row r="1433" spans="1:16" x14ac:dyDescent="0.2">
      <c r="A1433" s="3">
        <v>37200</v>
      </c>
      <c r="B1433" s="22">
        <f>'Parameters and Results'!$B$10*'Volatility and Adjustment a)'!B1432 + (1-'Parameters and Results'!$B$10)*Data!F1433^2</f>
        <v>2.6395201936121572E-4</v>
      </c>
      <c r="C1433" s="8">
        <f t="shared" si="154"/>
        <v>0.25688130496457684</v>
      </c>
      <c r="D1433" s="22">
        <f>'Parameters and Results'!$B$10*'Volatility and Adjustment a)'!D1432 + (1-'Parameters and Results'!$B$10)*Data!G1433^2</f>
        <v>2.073361733686072E-4</v>
      </c>
      <c r="E1433" s="8">
        <f t="shared" si="155"/>
        <v>0.22767091017991692</v>
      </c>
      <c r="F1433" s="22">
        <f>'Parameters and Results'!$B$10*'Volatility and Adjustment a)'!F1432 + (1-'Parameters and Results'!$B$10)*Data!H1433^2</f>
        <v>2.7900086148319896E-5</v>
      </c>
      <c r="G1433" s="8">
        <f t="shared" si="156"/>
        <v>8.3516594381475906E-2</v>
      </c>
      <c r="H1433" s="22">
        <f>'Parameters and Results'!$B$10*H1432 + (1-'Parameters and Results'!$B$10)*Data!I1433^2</f>
        <v>3.8298034836051328E-4</v>
      </c>
      <c r="I1433" s="8">
        <f t="shared" si="157"/>
        <v>0.30942703031591845</v>
      </c>
      <c r="J1433" s="22">
        <f>'Parameters and Results'!$B$10*J1432 + (1-'Parameters and Results'!$B$10)*Data!J1433^2</f>
        <v>2.511007753348794E-6</v>
      </c>
      <c r="K1433" s="8">
        <f t="shared" si="158"/>
        <v>2.505497831444279E-2</v>
      </c>
      <c r="L1433" s="22">
        <f>'Parameters and Results'!$B$10*L1432 + (1-'Parameters and Results'!$B$10)*Data!K1433^2</f>
        <v>3.9950630071364473E-4</v>
      </c>
      <c r="M1433" s="8">
        <f t="shared" si="159"/>
        <v>0.31603255398520447</v>
      </c>
      <c r="N1433" s="8">
        <f>Data!I1433*$I$3023/I1433</f>
        <v>1.9599040142884442E-2</v>
      </c>
      <c r="O1433" s="8">
        <f>Data!J1433*$K$3023/K1433</f>
        <v>1.1470134318060114E-3</v>
      </c>
      <c r="P1433" s="8">
        <f t="shared" si="160"/>
        <v>2.0746053574690452E-2</v>
      </c>
    </row>
    <row r="1434" spans="1:16" x14ac:dyDescent="0.2">
      <c r="A1434" s="3">
        <v>37201</v>
      </c>
      <c r="B1434" s="22">
        <f>'Parameters and Results'!$B$10*'Volatility and Adjustment a)'!B1433 + (1-'Parameters and Results'!$B$10)*Data!F1434^2</f>
        <v>2.4817012490991502E-4</v>
      </c>
      <c r="C1434" s="8">
        <f t="shared" si="154"/>
        <v>0.24908338207812811</v>
      </c>
      <c r="D1434" s="22">
        <f>'Parameters and Results'!$B$10*'Volatility and Adjustment a)'!D1433 + (1-'Parameters and Results'!$B$10)*Data!G1434^2</f>
        <v>2.0737502321290164E-4</v>
      </c>
      <c r="E1434" s="8">
        <f t="shared" si="155"/>
        <v>0.22769223922484799</v>
      </c>
      <c r="F1434" s="22">
        <f>'Parameters and Results'!$B$10*'Volatility and Adjustment a)'!F1433 + (1-'Parameters and Results'!$B$10)*Data!H1434^2</f>
        <v>2.6350545381047801E-5</v>
      </c>
      <c r="G1434" s="8">
        <f t="shared" si="156"/>
        <v>8.1164255342249955E-2</v>
      </c>
      <c r="H1434" s="22">
        <f>'Parameters and Results'!$B$10*H1433 + (1-'Parameters and Results'!$B$10)*Data!I1434^2</f>
        <v>3.644671993832716E-4</v>
      </c>
      <c r="I1434" s="8">
        <f t="shared" si="157"/>
        <v>0.30185559435898801</v>
      </c>
      <c r="J1434" s="22">
        <f>'Parameters and Results'!$B$10*J1433 + (1-'Parameters and Results'!$B$10)*Data!J1434^2</f>
        <v>2.3715490842943052E-6</v>
      </c>
      <c r="K1434" s="8">
        <f t="shared" si="158"/>
        <v>2.4349276602675003E-2</v>
      </c>
      <c r="L1434" s="22">
        <f>'Parameters and Results'!$B$10*L1433 + (1-'Parameters and Results'!$B$10)*Data!K1434^2</f>
        <v>3.7956547750486611E-4</v>
      </c>
      <c r="M1434" s="8">
        <f t="shared" si="159"/>
        <v>0.30804442760130646</v>
      </c>
      <c r="N1434" s="8">
        <f>Data!I1434*$I$3023/I1434</f>
        <v>8.1807658086764136E-3</v>
      </c>
      <c r="O1434" s="8">
        <f>Data!J1434*$K$3023/K1434</f>
        <v>-5.5123942144418405E-4</v>
      </c>
      <c r="P1434" s="8">
        <f t="shared" si="160"/>
        <v>7.62952638723223E-3</v>
      </c>
    </row>
    <row r="1435" spans="1:16" x14ac:dyDescent="0.2">
      <c r="A1435" s="3">
        <v>37202</v>
      </c>
      <c r="B1435" s="22">
        <f>'Parameters and Results'!$B$10*'Volatility and Adjustment a)'!B1434 + (1-'Parameters and Results'!$B$10)*Data!F1435^2</f>
        <v>2.3329059454921217E-4</v>
      </c>
      <c r="C1435" s="8">
        <f t="shared" si="154"/>
        <v>0.24150082533462083</v>
      </c>
      <c r="D1435" s="22">
        <f>'Parameters and Results'!$B$10*'Volatility and Adjustment a)'!D1434 + (1-'Parameters and Results'!$B$10)*Data!G1435^2</f>
        <v>1.9538254172862801E-4</v>
      </c>
      <c r="E1435" s="8">
        <f t="shared" si="155"/>
        <v>0.22101048715424571</v>
      </c>
      <c r="F1435" s="22">
        <f>'Parameters and Results'!$B$10*'Volatility and Adjustment a)'!F1434 + (1-'Parameters and Results'!$B$10)*Data!H1435^2</f>
        <v>2.5746596884280595E-5</v>
      </c>
      <c r="G1435" s="8">
        <f t="shared" si="156"/>
        <v>8.0228730646010785E-2</v>
      </c>
      <c r="H1435" s="22">
        <f>'Parameters and Results'!$B$10*H1434 + (1-'Parameters and Results'!$B$10)*Data!I1435^2</f>
        <v>3.4267306282094055E-4</v>
      </c>
      <c r="I1435" s="8">
        <f t="shared" si="157"/>
        <v>0.29269141720459646</v>
      </c>
      <c r="J1435" s="22">
        <f>'Parameters and Results'!$B$10*J1434 + (1-'Parameters and Results'!$B$10)*Data!J1435^2</f>
        <v>2.3171937195852568E-6</v>
      </c>
      <c r="K1435" s="8">
        <f t="shared" si="158"/>
        <v>2.4068619193803251E-2</v>
      </c>
      <c r="L1435" s="22">
        <f>'Parameters and Results'!$B$10*L1434 + (1-'Parameters and Results'!$B$10)*Data!K1435^2</f>
        <v>3.5711460444856012E-4</v>
      </c>
      <c r="M1435" s="8">
        <f t="shared" si="159"/>
        <v>0.29879533314986706</v>
      </c>
      <c r="N1435" s="8">
        <f>Data!I1435*$I$3023/I1435</f>
        <v>-1.0852967413969938E-3</v>
      </c>
      <c r="O1435" s="8">
        <f>Data!J1435*$K$3023/K1435</f>
        <v>-1.5624947940739535E-3</v>
      </c>
      <c r="P1435" s="8">
        <f t="shared" si="160"/>
        <v>-2.6477915354709471E-3</v>
      </c>
    </row>
    <row r="1436" spans="1:16" x14ac:dyDescent="0.2">
      <c r="A1436" s="3">
        <v>37203</v>
      </c>
      <c r="B1436" s="22">
        <f>'Parameters and Results'!$B$10*'Volatility and Adjustment a)'!B1435 + (1-'Parameters and Results'!$B$10)*Data!F1436^2</f>
        <v>2.2761621849271961E-4</v>
      </c>
      <c r="C1436" s="8">
        <f t="shared" si="154"/>
        <v>0.23854570761843505</v>
      </c>
      <c r="D1436" s="22">
        <f>'Parameters and Results'!$B$10*'Volatility and Adjustment a)'!D1435 + (1-'Parameters and Results'!$B$10)*Data!G1436^2</f>
        <v>1.8463587997735061E-4</v>
      </c>
      <c r="E1436" s="8">
        <f t="shared" si="155"/>
        <v>0.21484638697063924</v>
      </c>
      <c r="F1436" s="22">
        <f>'Parameters and Results'!$B$10*'Volatility and Adjustment a)'!F1435 + (1-'Parameters and Results'!$B$10)*Data!H1436^2</f>
        <v>2.7610059627585132E-5</v>
      </c>
      <c r="G1436" s="8">
        <f t="shared" si="156"/>
        <v>8.308137521067091E-2</v>
      </c>
      <c r="H1436" s="22">
        <f>'Parameters and Results'!$B$10*H1435 + (1-'Parameters and Results'!$B$10)*Data!I1436^2</f>
        <v>3.3146349276016546E-4</v>
      </c>
      <c r="I1436" s="8">
        <f t="shared" si="157"/>
        <v>0.28786433122226407</v>
      </c>
      <c r="J1436" s="22">
        <f>'Parameters and Results'!$B$10*J1435 + (1-'Parameters and Results'!$B$10)*Data!J1436^2</f>
        <v>2.4849053664826651E-6</v>
      </c>
      <c r="K1436" s="8">
        <f t="shared" si="158"/>
        <v>2.4924412563201291E-2</v>
      </c>
      <c r="L1436" s="22">
        <f>'Parameters and Results'!$B$10*L1435 + (1-'Parameters and Results'!$B$10)*Data!K1436^2</f>
        <v>3.4873249591524852E-4</v>
      </c>
      <c r="M1436" s="8">
        <f t="shared" si="159"/>
        <v>0.29526788511250612</v>
      </c>
      <c r="N1436" s="8">
        <f>Data!I1436*$I$3023/I1436</f>
        <v>1.2413282219801022E-2</v>
      </c>
      <c r="O1436" s="8">
        <f>Data!J1436*$K$3023/K1436</f>
        <v>2.818026606263417E-3</v>
      </c>
      <c r="P1436" s="8">
        <f t="shared" si="160"/>
        <v>1.523130882606444E-2</v>
      </c>
    </row>
    <row r="1437" spans="1:16" x14ac:dyDescent="0.2">
      <c r="A1437" s="3">
        <v>37204</v>
      </c>
      <c r="B1437" s="22">
        <f>'Parameters and Results'!$B$10*'Volatility and Adjustment a)'!B1436 + (1-'Parameters and Results'!$B$10)*Data!F1437^2</f>
        <v>2.1645035181936398E-4</v>
      </c>
      <c r="C1437" s="8">
        <f t="shared" si="154"/>
        <v>0.23262112534084473</v>
      </c>
      <c r="D1437" s="22">
        <f>'Parameters and Results'!$B$10*'Volatility and Adjustment a)'!D1436 + (1-'Parameters and Results'!$B$10)*Data!G1437^2</f>
        <v>1.7374547431861967E-4</v>
      </c>
      <c r="E1437" s="8">
        <f t="shared" si="155"/>
        <v>0.20841393566567212</v>
      </c>
      <c r="F1437" s="22">
        <f>'Parameters and Results'!$B$10*'Volatility and Adjustment a)'!F1436 + (1-'Parameters and Results'!$B$10)*Data!H1437^2</f>
        <v>2.6280770904447011E-5</v>
      </c>
      <c r="G1437" s="8">
        <f t="shared" si="156"/>
        <v>8.1056725360155971E-2</v>
      </c>
      <c r="H1437" s="22">
        <f>'Parameters and Results'!$B$10*H1436 + (1-'Parameters and Results'!$B$10)*Data!I1437^2</f>
        <v>3.1418395454686055E-4</v>
      </c>
      <c r="I1437" s="8">
        <f t="shared" si="157"/>
        <v>0.28026057274742577</v>
      </c>
      <c r="J1437" s="22">
        <f>'Parameters and Results'!$B$10*J1436 + (1-'Parameters and Results'!$B$10)*Data!J1437^2</f>
        <v>2.3652693814002339E-6</v>
      </c>
      <c r="K1437" s="8">
        <f t="shared" si="158"/>
        <v>2.4317017608046807E-2</v>
      </c>
      <c r="L1437" s="22">
        <f>'Parameters and Results'!$B$10*L1436 + (1-'Parameters and Results'!$B$10)*Data!K1437^2</f>
        <v>3.3100065960197609E-4</v>
      </c>
      <c r="M1437" s="8">
        <f t="shared" si="159"/>
        <v>0.28766328389367668</v>
      </c>
      <c r="N1437" s="8">
        <f>Data!I1437*$I$3023/I1437</f>
        <v>-6.7338612393183219E-3</v>
      </c>
      <c r="O1437" s="8">
        <f>Data!J1437*$K$3023/K1437</f>
        <v>-8.9510977957272685E-4</v>
      </c>
      <c r="P1437" s="8">
        <f t="shared" si="160"/>
        <v>-7.6289710188910485E-3</v>
      </c>
    </row>
    <row r="1438" spans="1:16" x14ac:dyDescent="0.2">
      <c r="A1438" s="3">
        <v>37208</v>
      </c>
      <c r="B1438" s="22">
        <f>'Parameters and Results'!$B$10*'Volatility and Adjustment a)'!B1437 + (1-'Parameters and Results'!$B$10)*Data!F1438^2</f>
        <v>2.05810081974555E-4</v>
      </c>
      <c r="C1438" s="8">
        <f t="shared" si="154"/>
        <v>0.22683148038497378</v>
      </c>
      <c r="D1438" s="22">
        <f>'Parameters and Results'!$B$10*'Volatility and Adjustment a)'!D1437 + (1-'Parameters and Results'!$B$10)*Data!G1438^2</f>
        <v>1.8361932739059322E-4</v>
      </c>
      <c r="E1438" s="8">
        <f t="shared" si="155"/>
        <v>0.21425412912625116</v>
      </c>
      <c r="F1438" s="22">
        <f>'Parameters and Results'!$B$10*'Volatility and Adjustment a)'!F1437 + (1-'Parameters and Results'!$B$10)*Data!H1438^2</f>
        <v>3.1040073603544383E-5</v>
      </c>
      <c r="G1438" s="8">
        <f t="shared" si="156"/>
        <v>8.8090966624768605E-2</v>
      </c>
      <c r="H1438" s="22">
        <f>'Parameters and Results'!$B$10*H1437 + (1-'Parameters and Results'!$B$10)*Data!I1438^2</f>
        <v>3.0957097623655238E-4</v>
      </c>
      <c r="I1438" s="8">
        <f t="shared" si="157"/>
        <v>0.27819551408881144</v>
      </c>
      <c r="J1438" s="22">
        <f>'Parameters and Results'!$B$10*J1437 + (1-'Parameters and Results'!$B$10)*Data!J1438^2</f>
        <v>2.7936066243189974E-6</v>
      </c>
      <c r="K1438" s="8">
        <f t="shared" si="158"/>
        <v>2.6427289987430595E-2</v>
      </c>
      <c r="L1438" s="22">
        <f>'Parameters and Results'!$B$10*L1437 + (1-'Parameters and Results'!$B$10)*Data!K1438^2</f>
        <v>3.3164781004345166E-4</v>
      </c>
      <c r="M1438" s="8">
        <f t="shared" si="159"/>
        <v>0.28794435662270396</v>
      </c>
      <c r="N1438" s="8">
        <f>Data!I1438*$I$3023/I1438</f>
        <v>1.5849846232778856E-2</v>
      </c>
      <c r="O1438" s="8">
        <f>Data!J1438*$K$3023/K1438</f>
        <v>3.6237965948011479E-3</v>
      </c>
      <c r="P1438" s="8">
        <f t="shared" si="160"/>
        <v>1.9473642827580004E-2</v>
      </c>
    </row>
    <row r="1439" spans="1:16" x14ac:dyDescent="0.2">
      <c r="A1439" s="3">
        <v>37209</v>
      </c>
      <c r="B1439" s="22">
        <f>'Parameters and Results'!$B$10*'Volatility and Adjustment a)'!B1438 + (1-'Parameters and Results'!$B$10)*Data!F1439^2</f>
        <v>1.9633601244838905E-4</v>
      </c>
      <c r="C1439" s="8">
        <f t="shared" si="154"/>
        <v>0.22154909864880348</v>
      </c>
      <c r="D1439" s="22">
        <f>'Parameters and Results'!$B$10*'Volatility and Adjustment a)'!D1438 + (1-'Parameters and Results'!$B$10)*Data!G1439^2</f>
        <v>1.7280961096440993E-4</v>
      </c>
      <c r="E1439" s="8">
        <f t="shared" si="155"/>
        <v>0.20785187692465631</v>
      </c>
      <c r="F1439" s="22">
        <f>'Parameters and Results'!$B$10*'Volatility and Adjustment a)'!F1438 + (1-'Parameters and Results'!$B$10)*Data!H1439^2</f>
        <v>2.9182281504615675E-5</v>
      </c>
      <c r="G1439" s="8">
        <f t="shared" si="156"/>
        <v>8.5414111106736454E-2</v>
      </c>
      <c r="H1439" s="22">
        <f>'Parameters and Results'!$B$10*H1438 + (1-'Parameters and Results'!$B$10)*Data!I1439^2</f>
        <v>2.9252828912710324E-4</v>
      </c>
      <c r="I1439" s="8">
        <f t="shared" si="157"/>
        <v>0.27042942199726683</v>
      </c>
      <c r="J1439" s="22">
        <f>'Parameters and Results'!$B$10*J1438 + (1-'Parameters and Results'!$B$10)*Data!J1439^2</f>
        <v>2.6264053354154133E-6</v>
      </c>
      <c r="K1439" s="8">
        <f t="shared" si="158"/>
        <v>2.5624233332020949E-2</v>
      </c>
      <c r="L1439" s="22">
        <f>'Parameters and Results'!$B$10*L1438 + (1-'Parameters and Results'!$B$10)*Data!K1439^2</f>
        <v>3.1333135691135434E-4</v>
      </c>
      <c r="M1439" s="8">
        <f t="shared" si="159"/>
        <v>0.27988004435443159</v>
      </c>
      <c r="N1439" s="8">
        <f>Data!I1439*$I$3023/I1439</f>
        <v>-5.3476684748708491E-3</v>
      </c>
      <c r="O1439" s="8">
        <f>Data!J1439*$K$3023/K1439</f>
        <v>-1.0083526891685625E-4</v>
      </c>
      <c r="P1439" s="8">
        <f t="shared" si="160"/>
        <v>-5.4485037437877054E-3</v>
      </c>
    </row>
    <row r="1440" spans="1:16" x14ac:dyDescent="0.2">
      <c r="A1440" s="3">
        <v>37210</v>
      </c>
      <c r="B1440" s="22">
        <f>'Parameters and Results'!$B$10*'Volatility and Adjustment a)'!B1439 + (1-'Parameters and Results'!$B$10)*Data!F1440^2</f>
        <v>1.8456951199036754E-4</v>
      </c>
      <c r="C1440" s="8">
        <f t="shared" si="154"/>
        <v>0.21480776987248829</v>
      </c>
      <c r="D1440" s="22">
        <f>'Parameters and Results'!$B$10*'Volatility and Adjustment a)'!D1439 + (1-'Parameters and Results'!$B$10)*Data!G1440^2</f>
        <v>1.6248986610699009E-4</v>
      </c>
      <c r="E1440" s="8">
        <f t="shared" si="155"/>
        <v>0.20155015883582808</v>
      </c>
      <c r="F1440" s="22">
        <f>'Parameters and Results'!$B$10*'Volatility and Adjustment a)'!F1439 + (1-'Parameters and Results'!$B$10)*Data!H1440^2</f>
        <v>3.1546316040765687E-5</v>
      </c>
      <c r="G1440" s="8">
        <f t="shared" si="156"/>
        <v>8.8806413114095664E-2</v>
      </c>
      <c r="H1440" s="22">
        <f>'Parameters and Results'!$B$10*H1439 + (1-'Parameters and Results'!$B$10)*Data!I1440^2</f>
        <v>2.7497688286322059E-4</v>
      </c>
      <c r="I1440" s="8">
        <f t="shared" si="157"/>
        <v>0.26219119114837774</v>
      </c>
      <c r="J1440" s="22">
        <f>'Parameters and Results'!$B$10*J1439 + (1-'Parameters and Results'!$B$10)*Data!J1440^2</f>
        <v>2.8391684436689145E-6</v>
      </c>
      <c r="K1440" s="8">
        <f t="shared" si="158"/>
        <v>2.664192393422871E-2</v>
      </c>
      <c r="L1440" s="22">
        <f>'Parameters and Results'!$B$10*L1439 + (1-'Parameters and Results'!$B$10)*Data!K1440^2</f>
        <v>2.9492287956834452E-4</v>
      </c>
      <c r="M1440" s="8">
        <f t="shared" si="159"/>
        <v>0.27153401240376152</v>
      </c>
      <c r="N1440" s="8">
        <f>Data!I1440*$I$3023/I1440</f>
        <v>7.6039746721590169E-5</v>
      </c>
      <c r="O1440" s="8">
        <f>Data!J1440*$K$3023/K1440</f>
        <v>2.8968204760136808E-3</v>
      </c>
      <c r="P1440" s="8">
        <f t="shared" si="160"/>
        <v>2.9728602227352711E-3</v>
      </c>
    </row>
    <row r="1441" spans="1:16" x14ac:dyDescent="0.2">
      <c r="A1441" s="3">
        <v>37211</v>
      </c>
      <c r="B1441" s="22">
        <f>'Parameters and Results'!$B$10*'Volatility and Adjustment a)'!B1440 + (1-'Parameters and Results'!$B$10)*Data!F1441^2</f>
        <v>1.7953059617078438E-4</v>
      </c>
      <c r="C1441" s="8">
        <f t="shared" si="154"/>
        <v>0.21185525493292842</v>
      </c>
      <c r="D1441" s="22">
        <f>'Parameters and Results'!$B$10*'Volatility and Adjustment a)'!D1440 + (1-'Parameters and Results'!$B$10)*Data!G1441^2</f>
        <v>1.5333502932961588E-4</v>
      </c>
      <c r="E1441" s="8">
        <f t="shared" si="155"/>
        <v>0.19579008486745178</v>
      </c>
      <c r="F1441" s="22">
        <f>'Parameters and Results'!$B$10*'Volatility and Adjustment a)'!F1440 + (1-'Parameters and Results'!$B$10)*Data!H1441^2</f>
        <v>2.995424440813078E-5</v>
      </c>
      <c r="G1441" s="8">
        <f t="shared" si="156"/>
        <v>8.6536472669231757E-2</v>
      </c>
      <c r="H1441" s="22">
        <f>'Parameters and Results'!$B$10*H1440 + (1-'Parameters and Results'!$B$10)*Data!I1441^2</f>
        <v>2.6148229076476638E-4</v>
      </c>
      <c r="I1441" s="8">
        <f t="shared" si="157"/>
        <v>0.25567669563570239</v>
      </c>
      <c r="J1441" s="22">
        <f>'Parameters and Results'!$B$10*J1440 + (1-'Parameters and Results'!$B$10)*Data!J1441^2</f>
        <v>2.6958819967317727E-6</v>
      </c>
      <c r="K1441" s="8">
        <f t="shared" si="158"/>
        <v>2.5960941800769539E-2</v>
      </c>
      <c r="L1441" s="22">
        <f>'Parameters and Results'!$B$10*L1440 + (1-'Parameters and Results'!$B$10)*Data!K1441^2</f>
        <v>2.8082885371808841E-4</v>
      </c>
      <c r="M1441" s="8">
        <f t="shared" si="159"/>
        <v>0.26496643830780175</v>
      </c>
      <c r="N1441" s="8">
        <f>Data!I1441*$I$3023/I1441</f>
        <v>7.921548956762621E-3</v>
      </c>
      <c r="O1441" s="8">
        <f>Data!J1441*$K$3023/K1441</f>
        <v>8.0362847590818615E-4</v>
      </c>
      <c r="P1441" s="8">
        <f t="shared" si="160"/>
        <v>8.7251774326708078E-3</v>
      </c>
    </row>
    <row r="1442" spans="1:16" x14ac:dyDescent="0.2">
      <c r="A1442" s="3">
        <v>37214</v>
      </c>
      <c r="B1442" s="22">
        <f>'Parameters and Results'!$B$10*'Volatility and Adjustment a)'!B1441 + (1-'Parameters and Results'!$B$10)*Data!F1442^2</f>
        <v>1.7345151457465324E-4</v>
      </c>
      <c r="C1442" s="8">
        <f t="shared" si="154"/>
        <v>0.20823755339434649</v>
      </c>
      <c r="D1442" s="22">
        <f>'Parameters and Results'!$B$10*'Volatility and Adjustment a)'!D1441 + (1-'Parameters and Results'!$B$10)*Data!G1442^2</f>
        <v>1.511851423568578E-4</v>
      </c>
      <c r="E1442" s="8">
        <f t="shared" si="155"/>
        <v>0.1944126682837681</v>
      </c>
      <c r="F1442" s="22">
        <f>'Parameters and Results'!$B$10*'Volatility and Adjustment a)'!F1441 + (1-'Parameters and Results'!$B$10)*Data!H1442^2</f>
        <v>3.6867351115963098E-5</v>
      </c>
      <c r="G1442" s="8">
        <f t="shared" si="156"/>
        <v>9.6004363333083848E-2</v>
      </c>
      <c r="H1442" s="22">
        <f>'Parameters and Results'!$B$10*H1441 + (1-'Parameters and Results'!$B$10)*Data!I1442^2</f>
        <v>2.5687767829230939E-4</v>
      </c>
      <c r="I1442" s="8">
        <f t="shared" si="157"/>
        <v>0.25341550775964233</v>
      </c>
      <c r="J1442" s="22">
        <f>'Parameters and Results'!$B$10*J1441 + (1-'Parameters and Results'!$B$10)*Data!J1442^2</f>
        <v>3.318061600436682E-6</v>
      </c>
      <c r="K1442" s="8">
        <f t="shared" si="158"/>
        <v>2.8801308999925168E-2</v>
      </c>
      <c r="L1442" s="22">
        <f>'Parameters and Results'!$B$10*L1441 + (1-'Parameters and Results'!$B$10)*Data!K1442^2</f>
        <v>2.8174292503809633E-4</v>
      </c>
      <c r="M1442" s="8">
        <f t="shared" si="159"/>
        <v>0.26539730831250735</v>
      </c>
      <c r="N1442" s="8">
        <f>Data!I1442*$I$3023/I1442</f>
        <v>1.5352221207433037E-2</v>
      </c>
      <c r="O1442" s="8">
        <f>Data!J1442*$K$3023/K1442</f>
        <v>3.8986083954108664E-3</v>
      </c>
      <c r="P1442" s="8">
        <f t="shared" si="160"/>
        <v>1.9250829602843904E-2</v>
      </c>
    </row>
    <row r="1443" spans="1:16" x14ac:dyDescent="0.2">
      <c r="A1443" s="3">
        <v>37215</v>
      </c>
      <c r="B1443" s="22">
        <f>'Parameters and Results'!$B$10*'Volatility and Adjustment a)'!B1442 + (1-'Parameters and Results'!$B$10)*Data!F1443^2</f>
        <v>1.6632074491501237E-4</v>
      </c>
      <c r="C1443" s="8">
        <f t="shared" si="154"/>
        <v>0.20391220225565976</v>
      </c>
      <c r="D1443" s="22">
        <f>'Parameters and Results'!$B$10*'Volatility and Adjustment a)'!D1442 + (1-'Parameters and Results'!$B$10)*Data!G1443^2</f>
        <v>1.4533282567316975E-4</v>
      </c>
      <c r="E1443" s="8">
        <f t="shared" si="155"/>
        <v>0.19061271316019934</v>
      </c>
      <c r="F1443" s="22">
        <f>'Parameters and Results'!$B$10*'Volatility and Adjustment a)'!F1442 + (1-'Parameters and Results'!$B$10)*Data!H1443^2</f>
        <v>3.6253708718226893E-5</v>
      </c>
      <c r="G1443" s="8">
        <f t="shared" si="156"/>
        <v>9.5202033484357476E-2</v>
      </c>
      <c r="H1443" s="22">
        <f>'Parameters and Results'!$B$10*H1442 + (1-'Parameters and Results'!$B$10)*Data!I1443^2</f>
        <v>2.4798087127230031E-4</v>
      </c>
      <c r="I1443" s="8">
        <f t="shared" si="157"/>
        <v>0.24898838892220471</v>
      </c>
      <c r="J1443" s="22">
        <f>'Parameters and Results'!$B$10*J1442 + (1-'Parameters and Results'!$B$10)*Data!J1443^2</f>
        <v>3.2628337846404235E-6</v>
      </c>
      <c r="K1443" s="8">
        <f t="shared" si="158"/>
        <v>2.8560610045307258E-2</v>
      </c>
      <c r="L1443" s="22">
        <f>'Parameters and Results'!$B$10*L1442 + (1-'Parameters and Results'!$B$10)*Data!K1443^2</f>
        <v>2.7343438950569546E-4</v>
      </c>
      <c r="M1443" s="8">
        <f t="shared" si="159"/>
        <v>0.2614547711869567</v>
      </c>
      <c r="N1443" s="8">
        <f>Data!I1443*$I$3023/I1443</f>
        <v>-1.1979987056814032E-2</v>
      </c>
      <c r="O1443" s="8">
        <f>Data!J1443*$K$3023/K1443</f>
        <v>-1.68414247337295E-3</v>
      </c>
      <c r="P1443" s="8">
        <f t="shared" si="160"/>
        <v>-1.3664129530186982E-2</v>
      </c>
    </row>
    <row r="1444" spans="1:16" x14ac:dyDescent="0.2">
      <c r="A1444" s="3">
        <v>37216</v>
      </c>
      <c r="B1444" s="22">
        <f>'Parameters and Results'!$B$10*'Volatility and Adjustment a)'!B1443 + (1-'Parameters and Results'!$B$10)*Data!F1444^2</f>
        <v>1.5682738166684421E-4</v>
      </c>
      <c r="C1444" s="8">
        <f t="shared" si="154"/>
        <v>0.19800718526536115</v>
      </c>
      <c r="D1444" s="22">
        <f>'Parameters and Results'!$B$10*'Volatility and Adjustment a)'!D1443 + (1-'Parameters and Results'!$B$10)*Data!G1444^2</f>
        <v>1.3807664422178548E-4</v>
      </c>
      <c r="E1444" s="8">
        <f t="shared" si="155"/>
        <v>0.18579332887767086</v>
      </c>
      <c r="F1444" s="22">
        <f>'Parameters and Results'!$B$10*'Volatility and Adjustment a)'!F1443 + (1-'Parameters and Results'!$B$10)*Data!H1444^2</f>
        <v>3.4280575068302457E-5</v>
      </c>
      <c r="G1444" s="8">
        <f t="shared" si="156"/>
        <v>9.2575070980667432E-2</v>
      </c>
      <c r="H1444" s="22">
        <f>'Parameters and Results'!$B$10*H1443 + (1-'Parameters and Results'!$B$10)*Data!I1444^2</f>
        <v>2.3310390341745678E-4</v>
      </c>
      <c r="I1444" s="8">
        <f t="shared" si="157"/>
        <v>0.24140417530433103</v>
      </c>
      <c r="J1444" s="22">
        <f>'Parameters and Results'!$B$10*J1443 + (1-'Parameters and Results'!$B$10)*Data!J1444^2</f>
        <v>3.0852517561472243E-6</v>
      </c>
      <c r="K1444" s="8">
        <f t="shared" si="158"/>
        <v>2.7772521294200245E-2</v>
      </c>
      <c r="L1444" s="22">
        <f>'Parameters and Results'!$B$10*L1443 + (1-'Parameters and Results'!$B$10)*Data!K1444^2</f>
        <v>2.5703668978001055E-4</v>
      </c>
      <c r="M1444" s="8">
        <f t="shared" si="159"/>
        <v>0.25349392979912289</v>
      </c>
      <c r="N1444" s="8">
        <f>Data!I1444*$I$3023/I1444</f>
        <v>-2.1013288818322385E-4</v>
      </c>
      <c r="O1444" s="8">
        <f>Data!J1444*$K$3023/K1444</f>
        <v>6.1582830515140882E-4</v>
      </c>
      <c r="P1444" s="8">
        <f t="shared" si="160"/>
        <v>4.0569541696818499E-4</v>
      </c>
    </row>
    <row r="1445" spans="1:16" x14ac:dyDescent="0.2">
      <c r="A1445" s="3">
        <v>37218</v>
      </c>
      <c r="B1445" s="22">
        <f>'Parameters and Results'!$B$10*'Volatility and Adjustment a)'!B1444 + (1-'Parameters and Results'!$B$10)*Data!F1445^2</f>
        <v>1.4832297439138021E-4</v>
      </c>
      <c r="C1445" s="8">
        <f t="shared" si="154"/>
        <v>0.19256360922522472</v>
      </c>
      <c r="D1445" s="22">
        <f>'Parameters and Results'!$B$10*'Volatility and Adjustment a)'!D1444 + (1-'Parameters and Results'!$B$10)*Data!G1445^2</f>
        <v>1.3791856006765255E-4</v>
      </c>
      <c r="E1445" s="8">
        <f t="shared" si="155"/>
        <v>0.18568694088953358</v>
      </c>
      <c r="F1445" s="22">
        <f>'Parameters and Results'!$B$10*'Volatility and Adjustment a)'!F1444 + (1-'Parameters and Results'!$B$10)*Data!H1445^2</f>
        <v>3.3270653029134428E-5</v>
      </c>
      <c r="G1445" s="8">
        <f t="shared" si="156"/>
        <v>9.1201223990051844E-2</v>
      </c>
      <c r="H1445" s="22">
        <f>'Parameters and Results'!$B$10*H1444 + (1-'Parameters and Results'!$B$10)*Data!I1445^2</f>
        <v>2.1961733638874582E-4</v>
      </c>
      <c r="I1445" s="8">
        <f t="shared" si="157"/>
        <v>0.23431673883268872</v>
      </c>
      <c r="J1445" s="22">
        <f>'Parameters and Results'!$B$10*J1444 + (1-'Parameters and Results'!$B$10)*Data!J1445^2</f>
        <v>2.9943587726221017E-6</v>
      </c>
      <c r="K1445" s="8">
        <f t="shared" si="158"/>
        <v>2.7360367197015567E-2</v>
      </c>
      <c r="L1445" s="22">
        <f>'Parameters and Results'!$B$10*L1444 + (1-'Parameters and Results'!$B$10)*Data!K1445^2</f>
        <v>2.4264233483936706E-4</v>
      </c>
      <c r="M1445" s="8">
        <f t="shared" si="159"/>
        <v>0.2462936940115231</v>
      </c>
      <c r="N1445" s="8">
        <f>Data!I1445*$I$3023/I1445</f>
        <v>3.5252253028221219E-3</v>
      </c>
      <c r="O1445" s="8">
        <f>Data!J1445*$K$3023/K1445</f>
        <v>1.4227775943164904E-3</v>
      </c>
      <c r="P1445" s="8">
        <f t="shared" si="160"/>
        <v>4.9480028971386125E-3</v>
      </c>
    </row>
    <row r="1446" spans="1:16" x14ac:dyDescent="0.2">
      <c r="A1446" s="3">
        <v>37221</v>
      </c>
      <c r="B1446" s="22">
        <f>'Parameters and Results'!$B$10*'Volatility and Adjustment a)'!B1445 + (1-'Parameters and Results'!$B$10)*Data!F1446^2</f>
        <v>1.3960848790007968E-4</v>
      </c>
      <c r="C1446" s="8">
        <f t="shared" si="154"/>
        <v>0.18682109617230042</v>
      </c>
      <c r="D1446" s="22">
        <f>'Parameters and Results'!$B$10*'Volatility and Adjustment a)'!D1445 + (1-'Parameters and Results'!$B$10)*Data!G1446^2</f>
        <v>1.3190235787371619E-4</v>
      </c>
      <c r="E1446" s="8">
        <f t="shared" si="155"/>
        <v>0.18159182103946489</v>
      </c>
      <c r="F1446" s="22">
        <f>'Parameters and Results'!$B$10*'Volatility and Adjustment a)'!F1445 + (1-'Parameters and Results'!$B$10)*Data!H1446^2</f>
        <v>3.1545645306016431E-5</v>
      </c>
      <c r="G1446" s="8">
        <f t="shared" si="156"/>
        <v>8.8805469012353672E-2</v>
      </c>
      <c r="H1446" s="22">
        <f>'Parameters and Results'!$B$10*H1445 + (1-'Parameters and Results'!$B$10)*Data!I1446^2</f>
        <v>2.0785127028828939E-4</v>
      </c>
      <c r="I1446" s="8">
        <f t="shared" si="157"/>
        <v>0.22795354257407879</v>
      </c>
      <c r="J1446" s="22">
        <f>'Parameters and Results'!$B$10*J1445 + (1-'Parameters and Results'!$B$10)*Data!J1446^2</f>
        <v>2.8391080775414824E-6</v>
      </c>
      <c r="K1446" s="8">
        <f t="shared" si="158"/>
        <v>2.6641640703706115E-2</v>
      </c>
      <c r="L1446" s="22">
        <f>'Parameters and Results'!$B$10*L1445 + (1-'Parameters and Results'!$B$10)*Data!K1446^2</f>
        <v>2.2914800288438984E-4</v>
      </c>
      <c r="M1446" s="8">
        <f t="shared" si="159"/>
        <v>0.23934702989821591</v>
      </c>
      <c r="N1446" s="8">
        <f>Data!I1446*$I$3023/I1446</f>
        <v>6.0892380829490845E-3</v>
      </c>
      <c r="O1446" s="8">
        <f>Data!J1446*$K$3023/K1446</f>
        <v>-7.4372574676827806E-4</v>
      </c>
      <c r="P1446" s="8">
        <f t="shared" si="160"/>
        <v>5.3455123361808065E-3</v>
      </c>
    </row>
    <row r="1447" spans="1:16" x14ac:dyDescent="0.2">
      <c r="A1447" s="3">
        <v>37222</v>
      </c>
      <c r="B1447" s="22">
        <f>'Parameters and Results'!$B$10*'Volatility and Adjustment a)'!B1446 + (1-'Parameters and Results'!$B$10)*Data!F1447^2</f>
        <v>1.3409466466901367E-4</v>
      </c>
      <c r="C1447" s="8">
        <f t="shared" si="154"/>
        <v>0.18309469180523344</v>
      </c>
      <c r="D1447" s="22">
        <f>'Parameters and Results'!$B$10*'Volatility and Adjustment a)'!D1446 + (1-'Parameters and Results'!$B$10)*Data!G1447^2</f>
        <v>1.2681700145741846E-4</v>
      </c>
      <c r="E1447" s="8">
        <f t="shared" si="155"/>
        <v>0.17805687395985198</v>
      </c>
      <c r="F1447" s="22">
        <f>'Parameters and Results'!$B$10*'Volatility and Adjustment a)'!F1446 + (1-'Parameters and Results'!$B$10)*Data!H1447^2</f>
        <v>2.9696174705302076E-5</v>
      </c>
      <c r="G1447" s="8">
        <f t="shared" si="156"/>
        <v>8.616289036659297E-2</v>
      </c>
      <c r="H1447" s="22">
        <f>'Parameters and Results'!$B$10*H1446 + (1-'Parameters and Results'!$B$10)*Data!I1447^2</f>
        <v>2.0108598418298214E-4</v>
      </c>
      <c r="I1447" s="8">
        <f t="shared" si="157"/>
        <v>0.22421305948973075</v>
      </c>
      <c r="J1447" s="22">
        <f>'Parameters and Results'!$B$10*J1446 + (1-'Parameters and Results'!$B$10)*Data!J1447^2</f>
        <v>2.6726557234771907E-6</v>
      </c>
      <c r="K1447" s="8">
        <f t="shared" si="158"/>
        <v>2.584886710997791E-2</v>
      </c>
      <c r="L1447" s="22">
        <f>'Parameters and Results'!$B$10*L1446 + (1-'Parameters and Results'!$B$10)*Data!K1447^2</f>
        <v>2.2140692835068756E-4</v>
      </c>
      <c r="M1447" s="8">
        <f t="shared" si="159"/>
        <v>0.23526948822078883</v>
      </c>
      <c r="N1447" s="8">
        <f>Data!I1447*$I$3023/I1447</f>
        <v>-1.2449352773367695E-2</v>
      </c>
      <c r="O1447" s="8">
        <f>Data!J1447*$K$3023/K1447</f>
        <v>-3.0615844314643389E-4</v>
      </c>
      <c r="P1447" s="8">
        <f t="shared" si="160"/>
        <v>-1.2755511216514128E-2</v>
      </c>
    </row>
    <row r="1448" spans="1:16" x14ac:dyDescent="0.2">
      <c r="A1448" s="3">
        <v>37223</v>
      </c>
      <c r="B1448" s="22">
        <f>'Parameters and Results'!$B$10*'Volatility and Adjustment a)'!B1447 + (1-'Parameters and Results'!$B$10)*Data!F1448^2</f>
        <v>1.3414060056184915E-4</v>
      </c>
      <c r="C1448" s="8">
        <f t="shared" si="154"/>
        <v>0.1831260498685599</v>
      </c>
      <c r="D1448" s="22">
        <f>'Parameters and Results'!$B$10*'Volatility and Adjustment a)'!D1447 + (1-'Parameters and Results'!$B$10)*Data!G1448^2</f>
        <v>1.3956582165125362E-4</v>
      </c>
      <c r="E1448" s="8">
        <f t="shared" si="155"/>
        <v>0.18679254645947038</v>
      </c>
      <c r="F1448" s="22">
        <f>'Parameters and Results'!$B$10*'Volatility and Adjustment a)'!F1447 + (1-'Parameters and Results'!$B$10)*Data!H1448^2</f>
        <v>3.0777836691358423E-5</v>
      </c>
      <c r="G1448" s="8">
        <f t="shared" si="156"/>
        <v>8.7718066399343333E-2</v>
      </c>
      <c r="H1448" s="22">
        <f>'Parameters and Results'!$B$10*H1447 + (1-'Parameters and Results'!$B$10)*Data!I1448^2</f>
        <v>2.1328104350532833E-4</v>
      </c>
      <c r="I1448" s="8">
        <f t="shared" si="157"/>
        <v>0.23091180324169677</v>
      </c>
      <c r="J1448" s="22">
        <f>'Parameters and Results'!$B$10*J1447 + (1-'Parameters and Results'!$B$10)*Data!J1448^2</f>
        <v>2.7700053022222616E-6</v>
      </c>
      <c r="K1448" s="8">
        <f t="shared" si="158"/>
        <v>2.6315419919803015E-2</v>
      </c>
      <c r="L1448" s="22">
        <f>'Parameters and Results'!$B$10*L1447 + (1-'Parameters and Results'!$B$10)*Data!K1448^2</f>
        <v>2.3764126976754584E-4</v>
      </c>
      <c r="M1448" s="8">
        <f t="shared" si="159"/>
        <v>0.24374231770844895</v>
      </c>
      <c r="N1448" s="8">
        <f>Data!I1448*$I$3023/I1448</f>
        <v>-2.4925908847673973E-2</v>
      </c>
      <c r="O1448" s="8">
        <f>Data!J1448*$K$3023/K1448</f>
        <v>-2.4464532532536333E-3</v>
      </c>
      <c r="P1448" s="8">
        <f t="shared" si="160"/>
        <v>-2.7372362100927607E-2</v>
      </c>
    </row>
    <row r="1449" spans="1:16" x14ac:dyDescent="0.2">
      <c r="A1449" s="3">
        <v>37224</v>
      </c>
      <c r="B1449" s="22">
        <f>'Parameters and Results'!$B$10*'Volatility and Adjustment a)'!B1448 + (1-'Parameters and Results'!$B$10)*Data!F1449^2</f>
        <v>1.2611626519313469E-4</v>
      </c>
      <c r="C1449" s="8">
        <f t="shared" si="154"/>
        <v>0.17756425963093944</v>
      </c>
      <c r="D1449" s="22">
        <f>'Parameters and Results'!$B$10*'Volatility and Adjustment a)'!D1448 + (1-'Parameters and Results'!$B$10)*Data!G1449^2</f>
        <v>1.375531273055349E-4</v>
      </c>
      <c r="E1449" s="8">
        <f t="shared" si="155"/>
        <v>0.18544077714026042</v>
      </c>
      <c r="F1449" s="22">
        <f>'Parameters and Results'!$B$10*'Volatility and Adjustment a)'!F1448 + (1-'Parameters and Results'!$B$10)*Data!H1449^2</f>
        <v>2.893383193871975E-5</v>
      </c>
      <c r="G1449" s="8">
        <f t="shared" si="156"/>
        <v>8.5049738298715163E-2</v>
      </c>
      <c r="H1449" s="22">
        <f>'Parameters and Results'!$B$10*H1448 + (1-'Parameters and Results'!$B$10)*Data!I1449^2</f>
        <v>2.0272758854129289E-4</v>
      </c>
      <c r="I1449" s="8">
        <f t="shared" si="157"/>
        <v>0.2251264025726952</v>
      </c>
      <c r="J1449" s="22">
        <f>'Parameters and Results'!$B$10*J1448 + (1-'Parameters and Results'!$B$10)*Data!J1449^2</f>
        <v>2.6040448744847806E-6</v>
      </c>
      <c r="K1449" s="8">
        <f t="shared" si="158"/>
        <v>2.5514921489614564E-2</v>
      </c>
      <c r="L1449" s="22">
        <f>'Parameters and Results'!$B$10*L1448 + (1-'Parameters and Results'!$B$10)*Data!K1449^2</f>
        <v>2.2567283818481889E-4</v>
      </c>
      <c r="M1449" s="8">
        <f t="shared" si="159"/>
        <v>0.23752517665755923</v>
      </c>
      <c r="N1449" s="8">
        <f>Data!I1449*$I$3023/I1449</f>
        <v>7.7745891648532814E-3</v>
      </c>
      <c r="O1449" s="8">
        <f>Data!J1449*$K$3023/K1449</f>
        <v>7.6982975497543992E-5</v>
      </c>
      <c r="P1449" s="8">
        <f t="shared" si="160"/>
        <v>7.8515721403508258E-3</v>
      </c>
    </row>
    <row r="1450" spans="1:16" x14ac:dyDescent="0.2">
      <c r="A1450" s="3">
        <v>37225</v>
      </c>
      <c r="B1450" s="22">
        <f>'Parameters and Results'!$B$10*'Volatility and Adjustment a)'!B1449 + (1-'Parameters and Results'!$B$10)*Data!F1450^2</f>
        <v>1.1860244216201748E-4</v>
      </c>
      <c r="C1450" s="8">
        <f t="shared" si="154"/>
        <v>0.17219352641869082</v>
      </c>
      <c r="D1450" s="22">
        <f>'Parameters and Results'!$B$10*'Volatility and Adjustment a)'!D1449 + (1-'Parameters and Results'!$B$10)*Data!G1450^2</f>
        <v>1.2932591717310053E-4</v>
      </c>
      <c r="E1450" s="8">
        <f t="shared" si="155"/>
        <v>0.17980956396497694</v>
      </c>
      <c r="F1450" s="22">
        <f>'Parameters and Results'!$B$10*'Volatility and Adjustment a)'!F1449 + (1-'Parameters and Results'!$B$10)*Data!H1450^2</f>
        <v>2.7354251339329014E-5</v>
      </c>
      <c r="G1450" s="8">
        <f t="shared" si="156"/>
        <v>8.2695603479461074E-2</v>
      </c>
      <c r="H1450" s="22">
        <f>'Parameters and Results'!$B$10*H1449 + (1-'Parameters and Results'!$B$10)*Data!I1450^2</f>
        <v>1.9064731854586591E-4</v>
      </c>
      <c r="I1450" s="8">
        <f t="shared" si="157"/>
        <v>0.21831589414531063</v>
      </c>
      <c r="J1450" s="22">
        <f>'Parameters and Results'!$B$10*J1449 + (1-'Parameters and Results'!$B$10)*Data!J1450^2</f>
        <v>2.4618826205396144E-6</v>
      </c>
      <c r="K1450" s="8">
        <f t="shared" si="158"/>
        <v>2.4808681043838335E-2</v>
      </c>
      <c r="L1450" s="22">
        <f>'Parameters and Results'!$B$10*L1449 + (1-'Parameters and Results'!$B$10)*Data!K1450^2</f>
        <v>2.1229846398800262E-4</v>
      </c>
      <c r="M1450" s="8">
        <f t="shared" si="159"/>
        <v>0.2303792872569074</v>
      </c>
      <c r="N1450" s="8">
        <f>Data!I1450*$I$3023/I1450</f>
        <v>-1.5456431005539679E-3</v>
      </c>
      <c r="O1450" s="8">
        <f>Data!J1450*$K$3023/K1450</f>
        <v>-6.0657836165395806E-4</v>
      </c>
      <c r="P1450" s="8">
        <f t="shared" si="160"/>
        <v>-2.1522214622079257E-3</v>
      </c>
    </row>
    <row r="1451" spans="1:16" x14ac:dyDescent="0.2">
      <c r="A1451" s="3">
        <v>37228</v>
      </c>
      <c r="B1451" s="22">
        <f>'Parameters and Results'!$B$10*'Volatility and Adjustment a)'!B1450 + (1-'Parameters and Results'!$B$10)*Data!F1451^2</f>
        <v>1.1488206213723554E-4</v>
      </c>
      <c r="C1451" s="8">
        <f t="shared" si="154"/>
        <v>0.16947128232921616</v>
      </c>
      <c r="D1451" s="22">
        <f>'Parameters and Results'!$B$10*'Volatility and Adjustment a)'!D1450 + (1-'Parameters and Results'!$B$10)*Data!G1451^2</f>
        <v>1.2581666765648994E-4</v>
      </c>
      <c r="E1451" s="8">
        <f t="shared" si="155"/>
        <v>0.17735322639896486</v>
      </c>
      <c r="F1451" s="22">
        <f>'Parameters and Results'!$B$10*'Volatility and Adjustment a)'!F1450 + (1-'Parameters and Results'!$B$10)*Data!H1451^2</f>
        <v>2.6140503032982999E-5</v>
      </c>
      <c r="G1451" s="8">
        <f t="shared" si="156"/>
        <v>8.0840124679800868E-2</v>
      </c>
      <c r="H1451" s="22">
        <f>'Parameters and Results'!$B$10*H1450 + (1-'Parameters and Results'!$B$10)*Data!I1451^2</f>
        <v>1.8663788736014258E-4</v>
      </c>
      <c r="I1451" s="8">
        <f t="shared" si="157"/>
        <v>0.21600803651724546</v>
      </c>
      <c r="J1451" s="22">
        <f>'Parameters and Results'!$B$10*J1450 + (1-'Parameters and Results'!$B$10)*Data!J1451^2</f>
        <v>2.3526452729684725E-6</v>
      </c>
      <c r="K1451" s="8">
        <f t="shared" si="158"/>
        <v>2.4252037403940274E-2</v>
      </c>
      <c r="L1451" s="22">
        <f>'Parameters and Results'!$B$10*L1450 + (1-'Parameters and Results'!$B$10)*Data!K1451^2</f>
        <v>2.059591389804384E-4</v>
      </c>
      <c r="M1451" s="8">
        <f t="shared" si="159"/>
        <v>0.22691360634635729</v>
      </c>
      <c r="N1451" s="8">
        <f>Data!I1451*$I$3023/I1451</f>
        <v>-1.4745414171330436E-2</v>
      </c>
      <c r="O1451" s="8">
        <f>Data!J1451*$K$3023/K1451</f>
        <v>1.0257157509738449E-3</v>
      </c>
      <c r="P1451" s="8">
        <f t="shared" si="160"/>
        <v>-1.371969842035659E-2</v>
      </c>
    </row>
    <row r="1452" spans="1:16" x14ac:dyDescent="0.2">
      <c r="A1452" s="3">
        <v>37229</v>
      </c>
      <c r="B1452" s="22">
        <f>'Parameters and Results'!$B$10*'Volatility and Adjustment a)'!B1451 + (1-'Parameters and Results'!$B$10)*Data!F1452^2</f>
        <v>1.1301818901375295E-4</v>
      </c>
      <c r="C1452" s="8">
        <f t="shared" si="154"/>
        <v>0.16809088985854717</v>
      </c>
      <c r="D1452" s="22">
        <f>'Parameters and Results'!$B$10*'Volatility and Adjustment a)'!D1451 + (1-'Parameters and Results'!$B$10)*Data!G1452^2</f>
        <v>1.2856555043156231E-4</v>
      </c>
      <c r="E1452" s="8">
        <f t="shared" si="155"/>
        <v>0.1792801930161014</v>
      </c>
      <c r="F1452" s="22">
        <f>'Parameters and Results'!$B$10*'Volatility and Adjustment a)'!F1451 + (1-'Parameters and Results'!$B$10)*Data!H1452^2</f>
        <v>2.4572369720702917E-5</v>
      </c>
      <c r="G1452" s="8">
        <f t="shared" si="156"/>
        <v>7.8377882276671196E-2</v>
      </c>
      <c r="H1452" s="22">
        <f>'Parameters and Results'!$B$10*H1451 + (1-'Parameters and Results'!$B$10)*Data!I1452^2</f>
        <v>1.8909346794688273E-4</v>
      </c>
      <c r="I1452" s="8">
        <f t="shared" si="157"/>
        <v>0.21742439372508476</v>
      </c>
      <c r="J1452" s="22">
        <f>'Parameters and Results'!$B$10*J1451 + (1-'Parameters and Results'!$B$10)*Data!J1452^2</f>
        <v>2.2115132748632646E-6</v>
      </c>
      <c r="K1452" s="8">
        <f t="shared" si="158"/>
        <v>2.3513364683001369E-2</v>
      </c>
      <c r="L1452" s="22">
        <f>'Parameters and Results'!$B$10*L1451 + (1-'Parameters and Results'!$B$10)*Data!K1452^2</f>
        <v>2.0729367105172728E-4</v>
      </c>
      <c r="M1452" s="8">
        <f t="shared" si="159"/>
        <v>0.22764757359333268</v>
      </c>
      <c r="N1452" s="8">
        <f>Data!I1452*$I$3023/I1452</f>
        <v>1.9859537915435977E-2</v>
      </c>
      <c r="O1452" s="8">
        <f>Data!J1452*$K$3023/K1452</f>
        <v>2.7878660939627796E-5</v>
      </c>
      <c r="P1452" s="8">
        <f t="shared" si="160"/>
        <v>1.9887416576375605E-2</v>
      </c>
    </row>
    <row r="1453" spans="1:16" x14ac:dyDescent="0.2">
      <c r="A1453" s="3">
        <v>37230</v>
      </c>
      <c r="B1453" s="22">
        <f>'Parameters and Results'!$B$10*'Volatility and Adjustment a)'!B1452 + (1-'Parameters and Results'!$B$10)*Data!F1453^2</f>
        <v>1.3804568622058502E-4</v>
      </c>
      <c r="C1453" s="8">
        <f t="shared" si="154"/>
        <v>0.1857724994587365</v>
      </c>
      <c r="D1453" s="22">
        <f>'Parameters and Results'!$B$10*'Volatility and Adjustment a)'!D1452 + (1-'Parameters and Results'!$B$10)*Data!G1453^2</f>
        <v>1.5008439257135759E-4</v>
      </c>
      <c r="E1453" s="8">
        <f t="shared" si="155"/>
        <v>0.19370363482092792</v>
      </c>
      <c r="F1453" s="22">
        <f>'Parameters and Results'!$B$10*'Volatility and Adjustment a)'!F1452 + (1-'Parameters and Results'!$B$10)*Data!H1453^2</f>
        <v>2.3903766043121092E-5</v>
      </c>
      <c r="G1453" s="8">
        <f t="shared" si="156"/>
        <v>7.7304214055769774E-2</v>
      </c>
      <c r="H1453" s="22">
        <f>'Parameters and Results'!$B$10*H1452 + (1-'Parameters and Results'!$B$10)*Data!I1453^2</f>
        <v>2.3944194173035972E-4</v>
      </c>
      <c r="I1453" s="8">
        <f t="shared" si="157"/>
        <v>0.2446640256200121</v>
      </c>
      <c r="J1453" s="22">
        <f>'Parameters and Results'!$B$10*J1452 + (1-'Parameters and Results'!$B$10)*Data!J1453^2</f>
        <v>2.1513389438809007E-6</v>
      </c>
      <c r="K1453" s="8">
        <f t="shared" si="158"/>
        <v>2.3191264216730945E-2</v>
      </c>
      <c r="L1453" s="22">
        <f>'Parameters and Results'!$B$10*L1452 + (1-'Parameters and Results'!$B$10)*Data!K1453^2</f>
        <v>2.6085293835245764E-4</v>
      </c>
      <c r="M1453" s="8">
        <f t="shared" si="159"/>
        <v>0.25536882070471018</v>
      </c>
      <c r="N1453" s="8">
        <f>Data!I1453*$I$3023/I1453</f>
        <v>3.7514694826786592E-2</v>
      </c>
      <c r="O1453" s="8">
        <f>Data!J1453*$K$3023/K1453</f>
        <v>1.4725714942167784E-3</v>
      </c>
      <c r="P1453" s="8">
        <f t="shared" si="160"/>
        <v>3.8987266321003369E-2</v>
      </c>
    </row>
    <row r="1454" spans="1:16" x14ac:dyDescent="0.2">
      <c r="A1454" s="3">
        <v>37231</v>
      </c>
      <c r="B1454" s="22">
        <f>'Parameters and Results'!$B$10*'Volatility and Adjustment a)'!B1453 + (1-'Parameters and Results'!$B$10)*Data!F1454^2</f>
        <v>1.3252347475603652E-4</v>
      </c>
      <c r="C1454" s="8">
        <f t="shared" si="154"/>
        <v>0.18201886904661596</v>
      </c>
      <c r="D1454" s="22">
        <f>'Parameters and Results'!$B$10*'Volatility and Adjustment a)'!D1453 + (1-'Parameters and Results'!$B$10)*Data!G1454^2</f>
        <v>1.4154330325162121E-4</v>
      </c>
      <c r="E1454" s="8">
        <f t="shared" si="155"/>
        <v>0.18811120597376782</v>
      </c>
      <c r="F1454" s="22">
        <f>'Parameters and Results'!$B$10*'Volatility and Adjustment a)'!F1453 + (1-'Parameters and Results'!$B$10)*Data!H1454^2</f>
        <v>2.4668139172536686E-5</v>
      </c>
      <c r="G1454" s="8">
        <f t="shared" si="156"/>
        <v>7.8530470475696071E-2</v>
      </c>
      <c r="H1454" s="22">
        <f>'Parameters and Results'!$B$10*H1453 + (1-'Parameters and Results'!$B$10)*Data!I1454^2</f>
        <v>2.2625476504264125E-4</v>
      </c>
      <c r="I1454" s="8">
        <f t="shared" si="157"/>
        <v>0.23783122431812925</v>
      </c>
      <c r="J1454" s="22">
        <f>'Parameters and Results'!$B$10*J1453 + (1-'Parameters and Results'!$B$10)*Data!J1454^2</f>
        <v>2.220132525528304E-6</v>
      </c>
      <c r="K1454" s="8">
        <f t="shared" si="158"/>
        <v>2.3559141142708833E-2</v>
      </c>
      <c r="L1454" s="22">
        <f>'Parameters and Results'!$B$10*L1453 + (1-'Parameters and Results'!$B$10)*Data!K1454^2</f>
        <v>2.4561282757678095E-4</v>
      </c>
      <c r="M1454" s="8">
        <f t="shared" si="159"/>
        <v>0.24779670476863738</v>
      </c>
      <c r="N1454" s="8">
        <f>Data!I1454*$I$3023/I1454</f>
        <v>5.3358104277460182E-3</v>
      </c>
      <c r="O1454" s="8">
        <f>Data!J1454*$K$3023/K1454</f>
        <v>-2.3945136757369981E-3</v>
      </c>
      <c r="P1454" s="8">
        <f t="shared" si="160"/>
        <v>2.9412967520090201E-3</v>
      </c>
    </row>
    <row r="1455" spans="1:16" x14ac:dyDescent="0.2">
      <c r="A1455" s="3">
        <v>37232</v>
      </c>
      <c r="B1455" s="22">
        <f>'Parameters and Results'!$B$10*'Volatility and Adjustment a)'!B1454 + (1-'Parameters and Results'!$B$10)*Data!F1455^2</f>
        <v>1.4801493754354797E-4</v>
      </c>
      <c r="C1455" s="8">
        <f t="shared" si="154"/>
        <v>0.1923635474456816</v>
      </c>
      <c r="D1455" s="22">
        <f>'Parameters and Results'!$B$10*'Volatility and Adjustment a)'!D1454 + (1-'Parameters and Results'!$B$10)*Data!G1455^2</f>
        <v>1.3647991486516613E-4</v>
      </c>
      <c r="E1455" s="8">
        <f t="shared" si="155"/>
        <v>0.18471594061231297</v>
      </c>
      <c r="F1455" s="22">
        <f>'Parameters and Results'!$B$10*'Volatility and Adjustment a)'!F1454 + (1-'Parameters and Results'!$B$10)*Data!H1455^2</f>
        <v>2.4430764268204212E-5</v>
      </c>
      <c r="G1455" s="8">
        <f t="shared" si="156"/>
        <v>7.8151718260387942E-2</v>
      </c>
      <c r="H1455" s="22">
        <f>'Parameters and Results'!$B$10*H1454 + (1-'Parameters and Results'!$B$10)*Data!I1455^2</f>
        <v>2.4010082713650399E-4</v>
      </c>
      <c r="I1455" s="8">
        <f t="shared" si="157"/>
        <v>0.24500042200805694</v>
      </c>
      <c r="J1455" s="22">
        <f>'Parameters and Results'!$B$10*J1454 + (1-'Parameters and Results'!$B$10)*Data!J1455^2</f>
        <v>2.1987687841383813E-6</v>
      </c>
      <c r="K1455" s="8">
        <f t="shared" si="158"/>
        <v>2.344551547811639E-2</v>
      </c>
      <c r="L1455" s="22">
        <f>'Parameters and Results'!$B$10*L1454 + (1-'Parameters and Results'!$B$10)*Data!K1455^2</f>
        <v>2.6191177436573102E-4</v>
      </c>
      <c r="M1455" s="8">
        <f t="shared" si="159"/>
        <v>0.2558865834533588</v>
      </c>
      <c r="N1455" s="8">
        <f>Data!I1455*$I$3023/I1455</f>
        <v>-2.4976256747620038E-2</v>
      </c>
      <c r="O1455" s="8">
        <f>Data!J1455*$K$3023/K1455</f>
        <v>-1.8089620947224459E-3</v>
      </c>
      <c r="P1455" s="8">
        <f t="shared" si="160"/>
        <v>-2.6785218842342483E-2</v>
      </c>
    </row>
    <row r="1456" spans="1:16" x14ac:dyDescent="0.2">
      <c r="A1456" s="3">
        <v>37235</v>
      </c>
      <c r="B1456" s="22">
        <f>'Parameters and Results'!$B$10*'Volatility and Adjustment a)'!B1455 + (1-'Parameters and Results'!$B$10)*Data!F1456^2</f>
        <v>1.5309570208183092E-4</v>
      </c>
      <c r="C1456" s="8">
        <f t="shared" si="154"/>
        <v>0.19563722938249184</v>
      </c>
      <c r="D1456" s="22">
        <f>'Parameters and Results'!$B$10*'Volatility and Adjustment a)'!D1455 + (1-'Parameters and Results'!$B$10)*Data!G1456^2</f>
        <v>1.4364188471898228E-4</v>
      </c>
      <c r="E1456" s="8">
        <f t="shared" si="155"/>
        <v>0.18950058358682056</v>
      </c>
      <c r="F1456" s="22">
        <f>'Parameters and Results'!$B$10*'Volatility and Adjustment a)'!F1455 + (1-'Parameters and Results'!$B$10)*Data!H1456^2</f>
        <v>2.3177966470036754E-5</v>
      </c>
      <c r="G1456" s="8">
        <f t="shared" si="156"/>
        <v>7.6121558165273967E-2</v>
      </c>
      <c r="H1456" s="22">
        <f>'Parameters and Results'!$B$10*H1455 + (1-'Parameters and Results'!$B$10)*Data!I1456^2</f>
        <v>2.5469501725732706E-4</v>
      </c>
      <c r="I1456" s="8">
        <f t="shared" si="157"/>
        <v>0.25233658932927616</v>
      </c>
      <c r="J1456" s="22">
        <f>'Parameters and Results'!$B$10*J1455 + (1-'Parameters and Results'!$B$10)*Data!J1456^2</f>
        <v>2.0860169823033098E-6</v>
      </c>
      <c r="K1456" s="8">
        <f t="shared" si="158"/>
        <v>2.2836467449582204E-2</v>
      </c>
      <c r="L1456" s="22">
        <f>'Parameters and Results'!$B$10*L1455 + (1-'Parameters and Results'!$B$10)*Data!K1456^2</f>
        <v>2.7670787063052422E-4</v>
      </c>
      <c r="M1456" s="8">
        <f t="shared" si="159"/>
        <v>0.26301514720188846</v>
      </c>
      <c r="N1456" s="8">
        <f>Data!I1456*$I$3023/I1456</f>
        <v>-2.4938501141419663E-2</v>
      </c>
      <c r="O1456" s="8">
        <f>Data!J1456*$K$3023/K1456</f>
        <v>-7.6897747630679046E-4</v>
      </c>
      <c r="P1456" s="8">
        <f t="shared" si="160"/>
        <v>-2.5707478617726452E-2</v>
      </c>
    </row>
    <row r="1457" spans="1:16" x14ac:dyDescent="0.2">
      <c r="A1457" s="3">
        <v>37236</v>
      </c>
      <c r="B1457" s="22">
        <f>'Parameters and Results'!$B$10*'Volatility and Adjustment a)'!B1456 + (1-'Parameters and Results'!$B$10)*Data!F1457^2</f>
        <v>1.452231131699868E-4</v>
      </c>
      <c r="C1457" s="8">
        <f t="shared" si="154"/>
        <v>0.19054075231429285</v>
      </c>
      <c r="D1457" s="22">
        <f>'Parameters and Results'!$B$10*'Volatility and Adjustment a)'!D1456 + (1-'Parameters and Results'!$B$10)*Data!G1457^2</f>
        <v>1.3548866035953218E-4</v>
      </c>
      <c r="E1457" s="8">
        <f t="shared" si="155"/>
        <v>0.184043921632536</v>
      </c>
      <c r="F1457" s="22">
        <f>'Parameters and Results'!$B$10*'Volatility and Adjustment a)'!F1456 + (1-'Parameters and Results'!$B$10)*Data!H1457^2</f>
        <v>2.1941349044969725E-5</v>
      </c>
      <c r="G1457" s="8">
        <f t="shared" si="156"/>
        <v>7.4063062731988275E-2</v>
      </c>
      <c r="H1457" s="22">
        <f>'Parameters and Results'!$B$10*H1456 + (1-'Parameters and Results'!$B$10)*Data!I1457^2</f>
        <v>2.4129304787218436E-4</v>
      </c>
      <c r="I1457" s="8">
        <f t="shared" si="157"/>
        <v>0.24560794361755911</v>
      </c>
      <c r="J1457" s="22">
        <f>'Parameters and Results'!$B$10*J1456 + (1-'Parameters and Results'!$B$10)*Data!J1457^2</f>
        <v>1.974721414047277E-6</v>
      </c>
      <c r="K1457" s="8">
        <f t="shared" si="158"/>
        <v>2.2218918819596492E-2</v>
      </c>
      <c r="L1457" s="22">
        <f>'Parameters and Results'!$B$10*L1456 + (1-'Parameters and Results'!$B$10)*Data!K1457^2</f>
        <v>2.6232187829899233E-4</v>
      </c>
      <c r="M1457" s="8">
        <f t="shared" si="159"/>
        <v>0.25608683990933251</v>
      </c>
      <c r="N1457" s="8">
        <f>Data!I1457*$I$3023/I1457</f>
        <v>-6.5231189868955701E-3</v>
      </c>
      <c r="O1457" s="8">
        <f>Data!J1457*$K$3023/K1457</f>
        <v>-6.7208866658297018E-4</v>
      </c>
      <c r="P1457" s="8">
        <f t="shared" si="160"/>
        <v>-7.1952076534785407E-3</v>
      </c>
    </row>
    <row r="1458" spans="1:16" x14ac:dyDescent="0.2">
      <c r="A1458" s="3">
        <v>37237</v>
      </c>
      <c r="B1458" s="22">
        <f>'Parameters and Results'!$B$10*'Volatility and Adjustment a)'!B1457 + (1-'Parameters and Results'!$B$10)*Data!F1458^2</f>
        <v>1.4028964375464926E-4</v>
      </c>
      <c r="C1458" s="8">
        <f t="shared" si="154"/>
        <v>0.18727629572015331</v>
      </c>
      <c r="D1458" s="22">
        <f>'Parameters and Results'!$B$10*'Volatility and Adjustment a)'!D1457 + (1-'Parameters and Results'!$B$10)*Data!G1458^2</f>
        <v>1.2736380159854627E-4</v>
      </c>
      <c r="E1458" s="8">
        <f t="shared" si="155"/>
        <v>0.17844032727956022</v>
      </c>
      <c r="F1458" s="22">
        <f>'Parameters and Results'!$B$10*'Volatility and Adjustment a)'!F1457 + (1-'Parameters and Results'!$B$10)*Data!H1458^2</f>
        <v>2.2251914629268797E-5</v>
      </c>
      <c r="G1458" s="8">
        <f t="shared" si="156"/>
        <v>7.4585378307797032E-2</v>
      </c>
      <c r="H1458" s="22">
        <f>'Parameters and Results'!$B$10*H1457 + (1-'Parameters and Results'!$B$10)*Data!I1458^2</f>
        <v>2.2958805436829025E-4</v>
      </c>
      <c r="I1458" s="8">
        <f t="shared" si="157"/>
        <v>0.23957673842022426</v>
      </c>
      <c r="J1458" s="22">
        <f>'Parameters and Results'!$B$10*J1457 + (1-'Parameters and Results'!$B$10)*Data!J1458^2</f>
        <v>2.0026723166341937E-6</v>
      </c>
      <c r="K1458" s="8">
        <f t="shared" si="158"/>
        <v>2.237561349233912E-2</v>
      </c>
      <c r="L1458" s="22">
        <f>'Parameters and Results'!$B$10*L1457 + (1-'Parameters and Results'!$B$10)*Data!K1458^2</f>
        <v>2.5077595467943404E-4</v>
      </c>
      <c r="M1458" s="8">
        <f t="shared" si="159"/>
        <v>0.25038767675318707</v>
      </c>
      <c r="N1458" s="8">
        <f>Data!I1458*$I$3023/I1458</f>
        <v>-8.1217180950678147E-3</v>
      </c>
      <c r="O1458" s="8">
        <f>Data!J1458*$K$3023/K1458</f>
        <v>-2.1688463613272679E-3</v>
      </c>
      <c r="P1458" s="8">
        <f t="shared" si="160"/>
        <v>-1.0290564456395083E-2</v>
      </c>
    </row>
    <row r="1459" spans="1:16" x14ac:dyDescent="0.2">
      <c r="A1459" s="3">
        <v>37238</v>
      </c>
      <c r="B1459" s="22">
        <f>'Parameters and Results'!$B$10*'Volatility and Adjustment a)'!B1458 + (1-'Parameters and Results'!$B$10)*Data!F1459^2</f>
        <v>1.3656908658336324E-4</v>
      </c>
      <c r="C1459" s="8">
        <f t="shared" si="154"/>
        <v>0.18477627457506771</v>
      </c>
      <c r="D1459" s="22">
        <f>'Parameters and Results'!$B$10*'Volatility and Adjustment a)'!D1458 + (1-'Parameters and Results'!$B$10)*Data!G1459^2</f>
        <v>1.3447337466850171E-4</v>
      </c>
      <c r="E1459" s="8">
        <f t="shared" si="155"/>
        <v>0.18335305742508201</v>
      </c>
      <c r="F1459" s="22">
        <f>'Parameters and Results'!$B$10*'Volatility and Adjustment a)'!F1458 + (1-'Parameters and Results'!$B$10)*Data!H1459^2</f>
        <v>2.0973144318303921E-5</v>
      </c>
      <c r="G1459" s="8">
        <f t="shared" si="156"/>
        <v>7.2410538456608511E-2</v>
      </c>
      <c r="H1459" s="22">
        <f>'Parameters and Results'!$B$10*H1458 + (1-'Parameters and Results'!$B$10)*Data!I1459^2</f>
        <v>2.3157622074359557E-4</v>
      </c>
      <c r="I1459" s="8">
        <f t="shared" si="157"/>
        <v>0.24061183509108378</v>
      </c>
      <c r="J1459" s="22">
        <f>'Parameters and Results'!$B$10*J1458 + (1-'Parameters and Results'!$B$10)*Data!J1459^2</f>
        <v>1.8875829886473547E-6</v>
      </c>
      <c r="K1459" s="8">
        <f t="shared" si="158"/>
        <v>2.1723161536982564E-2</v>
      </c>
      <c r="L1459" s="22">
        <f>'Parameters and Results'!$B$10*L1458 + (1-'Parameters and Results'!$B$10)*Data!K1459^2</f>
        <v>2.5206337936914018E-4</v>
      </c>
      <c r="M1459" s="8">
        <f t="shared" si="159"/>
        <v>0.25102956965721201</v>
      </c>
      <c r="N1459" s="8">
        <f>Data!I1459*$I$3023/I1459</f>
        <v>-1.9282281945299694E-2</v>
      </c>
      <c r="O1459" s="8">
        <f>Data!J1459*$K$3023/K1459</f>
        <v>-4.1572557630764509E-4</v>
      </c>
      <c r="P1459" s="8">
        <f t="shared" si="160"/>
        <v>-1.9698007521607341E-2</v>
      </c>
    </row>
    <row r="1460" spans="1:16" x14ac:dyDescent="0.2">
      <c r="A1460" s="3">
        <v>37239</v>
      </c>
      <c r="B1460" s="22">
        <f>'Parameters and Results'!$B$10*'Volatility and Adjustment a)'!B1459 + (1-'Parameters and Results'!$B$10)*Data!F1460^2</f>
        <v>1.288262948237525E-4</v>
      </c>
      <c r="C1460" s="8">
        <f t="shared" si="154"/>
        <v>0.17946190042997465</v>
      </c>
      <c r="D1460" s="22">
        <f>'Parameters and Results'!$B$10*'Volatility and Adjustment a)'!D1459 + (1-'Parameters and Results'!$B$10)*Data!G1460^2</f>
        <v>1.2706188324251145E-4</v>
      </c>
      <c r="E1460" s="8">
        <f t="shared" si="155"/>
        <v>0.17822870366646293</v>
      </c>
      <c r="F1460" s="22">
        <f>'Parameters and Results'!$B$10*'Volatility and Adjustment a)'!F1459 + (1-'Parameters and Results'!$B$10)*Data!H1460^2</f>
        <v>2.2182806885553892E-5</v>
      </c>
      <c r="G1460" s="8">
        <f t="shared" si="156"/>
        <v>7.4469468383952311E-2</v>
      </c>
      <c r="H1460" s="22">
        <f>'Parameters and Results'!$B$10*H1459 + (1-'Parameters and Results'!$B$10)*Data!I1460^2</f>
        <v>2.1770420141297605E-4</v>
      </c>
      <c r="I1460" s="8">
        <f t="shared" si="157"/>
        <v>0.23329391409388289</v>
      </c>
      <c r="J1460" s="22">
        <f>'Parameters and Results'!$B$10*J1459 + (1-'Parameters and Results'!$B$10)*Data!J1460^2</f>
        <v>1.9964526196998521E-6</v>
      </c>
      <c r="K1460" s="8">
        <f t="shared" si="158"/>
        <v>2.2340840515185704E-2</v>
      </c>
      <c r="L1460" s="22">
        <f>'Parameters and Results'!$B$10*L1459 + (1-'Parameters and Results'!$B$10)*Data!K1460^2</f>
        <v>2.3732581472105585E-4</v>
      </c>
      <c r="M1460" s="8">
        <f t="shared" si="159"/>
        <v>0.24358048706795862</v>
      </c>
      <c r="N1460" s="8">
        <f>Data!I1460*$I$3023/I1460</f>
        <v>-7.5224157581054221E-4</v>
      </c>
      <c r="O1460" s="8">
        <f>Data!J1460*$K$3023/K1460</f>
        <v>-2.6753544597746537E-3</v>
      </c>
      <c r="P1460" s="8">
        <f t="shared" si="160"/>
        <v>-3.427596035585196E-3</v>
      </c>
    </row>
    <row r="1461" spans="1:16" x14ac:dyDescent="0.2">
      <c r="A1461" s="3">
        <v>37242</v>
      </c>
      <c r="B1461" s="22">
        <f>'Parameters and Results'!$B$10*'Volatility and Adjustment a)'!B1460 + (1-'Parameters and Results'!$B$10)*Data!F1461^2</f>
        <v>1.3418391261659778E-4</v>
      </c>
      <c r="C1461" s="8">
        <f t="shared" si="154"/>
        <v>0.18315561185546417</v>
      </c>
      <c r="D1461" s="22">
        <f>'Parameters and Results'!$B$10*'Volatility and Adjustment a)'!D1460 + (1-'Parameters and Results'!$B$10)*Data!G1461^2</f>
        <v>1.2541994437704427E-4</v>
      </c>
      <c r="E1461" s="8">
        <f t="shared" si="155"/>
        <v>0.17707339183022688</v>
      </c>
      <c r="F1461" s="22">
        <f>'Parameters and Results'!$B$10*'Volatility and Adjustment a)'!F1460 + (1-'Parameters and Results'!$B$10)*Data!H1461^2</f>
        <v>2.1327118411458631E-5</v>
      </c>
      <c r="G1461" s="8">
        <f t="shared" si="156"/>
        <v>7.3019035893831533E-2</v>
      </c>
      <c r="H1461" s="22">
        <f>'Parameters and Results'!$B$10*H1460 + (1-'Parameters and Results'!$B$10)*Data!I1461^2</f>
        <v>2.2476734751498056E-4</v>
      </c>
      <c r="I1461" s="8">
        <f t="shared" si="157"/>
        <v>0.23704817417298354</v>
      </c>
      <c r="J1461" s="22">
        <f>'Parameters and Results'!$B$10*J1460 + (1-'Parameters and Results'!$B$10)*Data!J1461^2</f>
        <v>1.9194406570312786E-6</v>
      </c>
      <c r="K1461" s="8">
        <f t="shared" si="158"/>
        <v>2.1905710768149469E-2</v>
      </c>
      <c r="L1461" s="22">
        <f>'Parameters and Results'!$B$10*L1460 + (1-'Parameters and Results'!$B$10)*Data!K1461^2</f>
        <v>2.4139877995931134E-4</v>
      </c>
      <c r="M1461" s="8">
        <f t="shared" si="159"/>
        <v>0.24566174913858249</v>
      </c>
      <c r="N1461" s="8">
        <f>Data!I1461*$I$3023/I1461</f>
        <v>2.2114921836097402E-2</v>
      </c>
      <c r="O1461" s="8">
        <f>Data!J1461*$K$3023/K1461</f>
        <v>-1.1973500766172612E-3</v>
      </c>
      <c r="P1461" s="8">
        <f t="shared" si="160"/>
        <v>2.0917571759480141E-2</v>
      </c>
    </row>
    <row r="1462" spans="1:16" x14ac:dyDescent="0.2">
      <c r="A1462" s="3">
        <v>37243</v>
      </c>
      <c r="B1462" s="22">
        <f>'Parameters and Results'!$B$10*'Volatility and Adjustment a)'!B1461 + (1-'Parameters and Results'!$B$10)*Data!F1462^2</f>
        <v>1.2662961200976636E-4</v>
      </c>
      <c r="C1462" s="8">
        <f t="shared" si="154"/>
        <v>0.17792527364722974</v>
      </c>
      <c r="D1462" s="22">
        <f>'Parameters and Results'!$B$10*'Volatility and Adjustment a)'!D1461 + (1-'Parameters and Results'!$B$10)*Data!G1462^2</f>
        <v>1.2128576495534238E-4</v>
      </c>
      <c r="E1462" s="8">
        <f t="shared" si="155"/>
        <v>0.17413052931302883</v>
      </c>
      <c r="F1462" s="22">
        <f>'Parameters and Results'!$B$10*'Volatility and Adjustment a)'!F1461 + (1-'Parameters and Results'!$B$10)*Data!H1462^2</f>
        <v>2.0196874104433421E-5</v>
      </c>
      <c r="G1462" s="8">
        <f t="shared" si="156"/>
        <v>7.105785337391185E-2</v>
      </c>
      <c r="H1462" s="22">
        <f>'Parameters and Results'!$B$10*H1461 + (1-'Parameters and Results'!$B$10)*Data!I1462^2</f>
        <v>2.1387691470440073E-4</v>
      </c>
      <c r="I1462" s="8">
        <f t="shared" si="157"/>
        <v>0.23123414253976463</v>
      </c>
      <c r="J1462" s="22">
        <f>'Parameters and Results'!$B$10*J1461 + (1-'Parameters and Results'!$B$10)*Data!J1462^2</f>
        <v>1.8177186693990099E-6</v>
      </c>
      <c r="K1462" s="8">
        <f t="shared" si="158"/>
        <v>2.1317356012173567E-2</v>
      </c>
      <c r="L1462" s="22">
        <f>'Parameters and Results'!$B$10*L1461 + (1-'Parameters and Results'!$B$10)*Data!K1462^2</f>
        <v>2.2989751789757277E-4</v>
      </c>
      <c r="M1462" s="8">
        <f t="shared" si="159"/>
        <v>0.23973814772453964</v>
      </c>
      <c r="N1462" s="8">
        <f>Data!I1462*$I$3023/I1462</f>
        <v>8.1417427894751333E-3</v>
      </c>
      <c r="O1462" s="8">
        <f>Data!J1462*$K$3023/K1462</f>
        <v>6.8979606058185237E-4</v>
      </c>
      <c r="P1462" s="8">
        <f t="shared" si="160"/>
        <v>8.8315388500569865E-3</v>
      </c>
    </row>
    <row r="1463" spans="1:16" x14ac:dyDescent="0.2">
      <c r="A1463" s="3">
        <v>37244</v>
      </c>
      <c r="B1463" s="22">
        <f>'Parameters and Results'!$B$10*'Volatility and Adjustment a)'!B1462 + (1-'Parameters and Results'!$B$10)*Data!F1463^2</f>
        <v>1.2114789939163532E-4</v>
      </c>
      <c r="C1463" s="8">
        <f t="shared" si="154"/>
        <v>0.17403153406181543</v>
      </c>
      <c r="D1463" s="22">
        <f>'Parameters and Results'!$B$10*'Volatility and Adjustment a)'!D1462 + (1-'Parameters and Results'!$B$10)*Data!G1463^2</f>
        <v>1.1602205917920462E-4</v>
      </c>
      <c r="E1463" s="8">
        <f t="shared" si="155"/>
        <v>0.1703100548846167</v>
      </c>
      <c r="F1463" s="22">
        <f>'Parameters and Results'!$B$10*'Volatility and Adjustment a)'!F1462 + (1-'Parameters and Results'!$B$10)*Data!H1463^2</f>
        <v>1.9907595633404738E-5</v>
      </c>
      <c r="G1463" s="8">
        <f t="shared" si="156"/>
        <v>7.0547139618493279E-2</v>
      </c>
      <c r="H1463" s="22">
        <f>'Parameters and Results'!$B$10*H1462 + (1-'Parameters and Results'!$B$10)*Data!I1463^2</f>
        <v>2.0130094240751592E-4</v>
      </c>
      <c r="I1463" s="8">
        <f t="shared" si="157"/>
        <v>0.22433286785907897</v>
      </c>
      <c r="J1463" s="22">
        <f>'Parameters and Results'!$B$10*J1462 + (1-'Parameters and Results'!$B$10)*Data!J1463^2</f>
        <v>1.7916836070064282E-6</v>
      </c>
      <c r="K1463" s="8">
        <f t="shared" si="158"/>
        <v>2.1164141885547997E-2</v>
      </c>
      <c r="L1463" s="22">
        <f>'Parameters and Results'!$B$10*L1462 + (1-'Parameters and Results'!$B$10)*Data!K1463^2</f>
        <v>2.1615138859870569E-4</v>
      </c>
      <c r="M1463" s="8">
        <f t="shared" si="159"/>
        <v>0.23246042060892091</v>
      </c>
      <c r="N1463" s="8">
        <f>Data!I1463*$I$3023/I1463</f>
        <v>-2.6388896808868991E-3</v>
      </c>
      <c r="O1463" s="8">
        <f>Data!J1463*$K$3023/K1463</f>
        <v>1.7266100877525142E-3</v>
      </c>
      <c r="P1463" s="8">
        <f t="shared" si="160"/>
        <v>-9.1227959313438492E-4</v>
      </c>
    </row>
    <row r="1464" spans="1:16" x14ac:dyDescent="0.2">
      <c r="A1464" s="3">
        <v>37245</v>
      </c>
      <c r="B1464" s="22">
        <f>'Parameters and Results'!$B$10*'Volatility and Adjustment a)'!B1463 + (1-'Parameters and Results'!$B$10)*Data!F1464^2</f>
        <v>1.1764354923409717E-4</v>
      </c>
      <c r="C1464" s="8">
        <f t="shared" si="154"/>
        <v>0.17149602709253731</v>
      </c>
      <c r="D1464" s="22">
        <f>'Parameters and Results'!$B$10*'Volatility and Adjustment a)'!D1463 + (1-'Parameters and Results'!$B$10)*Data!G1464^2</f>
        <v>1.1330684754058698E-4</v>
      </c>
      <c r="E1464" s="8">
        <f t="shared" si="155"/>
        <v>0.16830541252481082</v>
      </c>
      <c r="F1464" s="22">
        <f>'Parameters and Results'!$B$10*'Volatility and Adjustment a)'!F1463 + (1-'Parameters and Results'!$B$10)*Data!H1464^2</f>
        <v>1.9266694298275608E-5</v>
      </c>
      <c r="G1464" s="8">
        <f t="shared" si="156"/>
        <v>6.9402259146002607E-2</v>
      </c>
      <c r="H1464" s="22">
        <f>'Parameters and Results'!$B$10*H1463 + (1-'Parameters and Results'!$B$10)*Data!I1464^2</f>
        <v>1.9712144481707933E-4</v>
      </c>
      <c r="I1464" s="8">
        <f t="shared" si="157"/>
        <v>0.22199180436284091</v>
      </c>
      <c r="J1464" s="22">
        <f>'Parameters and Results'!$B$10*J1463 + (1-'Parameters and Results'!$B$10)*Data!J1464^2</f>
        <v>1.7340024868448065E-6</v>
      </c>
      <c r="K1464" s="8">
        <f t="shared" si="158"/>
        <v>2.0820677743800791E-2</v>
      </c>
      <c r="L1464" s="22">
        <f>'Parameters and Results'!$B$10*L1463 + (1-'Parameters and Results'!$B$10)*Data!K1464^2</f>
        <v>2.0987608397733716E-4</v>
      </c>
      <c r="M1464" s="8">
        <f t="shared" si="159"/>
        <v>0.22906117303972381</v>
      </c>
      <c r="N1464" s="8">
        <f>Data!I1464*$I$3023/I1464</f>
        <v>-1.479403947674552E-2</v>
      </c>
      <c r="O1464" s="8">
        <f>Data!J1464*$K$3023/K1464</f>
        <v>1.3595307847178522E-3</v>
      </c>
      <c r="P1464" s="8">
        <f t="shared" si="160"/>
        <v>-1.3434508692027667E-2</v>
      </c>
    </row>
    <row r="1465" spans="1:16" x14ac:dyDescent="0.2">
      <c r="A1465" s="3">
        <v>37246</v>
      </c>
      <c r="B1465" s="22">
        <f>'Parameters and Results'!$B$10*'Volatility and Adjustment a)'!B1464 + (1-'Parameters and Results'!$B$10)*Data!F1465^2</f>
        <v>1.2487169273170794E-4</v>
      </c>
      <c r="C1465" s="8">
        <f t="shared" si="154"/>
        <v>0.17668594506334392</v>
      </c>
      <c r="D1465" s="22">
        <f>'Parameters and Results'!$B$10*'Volatility and Adjustment a)'!D1464 + (1-'Parameters and Results'!$B$10)*Data!G1465^2</f>
        <v>1.0763946109220344E-4</v>
      </c>
      <c r="E1465" s="8">
        <f t="shared" si="155"/>
        <v>0.16404226672736164</v>
      </c>
      <c r="F1465" s="22">
        <f>'Parameters and Results'!$B$10*'Volatility and Adjustment a)'!F1464 + (1-'Parameters and Results'!$B$10)*Data!H1465^2</f>
        <v>1.9910417302842673E-5</v>
      </c>
      <c r="G1465" s="8">
        <f t="shared" si="156"/>
        <v>7.0552139058363564E-2</v>
      </c>
      <c r="H1465" s="22">
        <f>'Parameters and Results'!$B$10*H1464 + (1-'Parameters and Results'!$B$10)*Data!I1465^2</f>
        <v>2.0036095943127402E-4</v>
      </c>
      <c r="I1465" s="8">
        <f t="shared" si="157"/>
        <v>0.22380848924430571</v>
      </c>
      <c r="J1465" s="22">
        <f>'Parameters and Results'!$B$10*J1464 + (1-'Parameters and Results'!$B$10)*Data!J1465^2</f>
        <v>1.7919375572558422E-6</v>
      </c>
      <c r="K1465" s="8">
        <f t="shared" si="158"/>
        <v>2.1165641717509075E-2</v>
      </c>
      <c r="L1465" s="22">
        <f>'Parameters and Results'!$B$10*L1464 + (1-'Parameters and Results'!$B$10)*Data!K1465^2</f>
        <v>2.1563668240945978E-4</v>
      </c>
      <c r="M1465" s="8">
        <f t="shared" si="159"/>
        <v>0.23218348477522027</v>
      </c>
      <c r="N1465" s="8">
        <f>Data!I1465*$I$3023/I1465</f>
        <v>2.0266733523929169E-2</v>
      </c>
      <c r="O1465" s="8">
        <f>Data!J1465*$K$3023/K1465</f>
        <v>2.4114338190884834E-3</v>
      </c>
      <c r="P1465" s="8">
        <f t="shared" si="160"/>
        <v>2.2678167343017652E-2</v>
      </c>
    </row>
    <row r="1466" spans="1:16" x14ac:dyDescent="0.2">
      <c r="A1466" s="3">
        <v>37249</v>
      </c>
      <c r="B1466" s="22">
        <f>'Parameters and Results'!$B$10*'Volatility and Adjustment a)'!B1465 + (1-'Parameters and Results'!$B$10)*Data!F1466^2</f>
        <v>1.1812343666753746E-4</v>
      </c>
      <c r="C1466" s="8">
        <f t="shared" si="154"/>
        <v>0.17184545140004248</v>
      </c>
      <c r="D1466" s="22">
        <f>'Parameters and Results'!$B$10*'Volatility and Adjustment a)'!D1465 + (1-'Parameters and Results'!$B$10)*Data!G1466^2</f>
        <v>1.0118373059139384E-4</v>
      </c>
      <c r="E1466" s="8">
        <f t="shared" si="155"/>
        <v>0.15904695108001429</v>
      </c>
      <c r="F1466" s="22">
        <f>'Parameters and Results'!$B$10*'Volatility and Adjustment a)'!F1465 + (1-'Parameters and Results'!$B$10)*Data!H1466^2</f>
        <v>1.871579226467211E-5</v>
      </c>
      <c r="G1466" s="8">
        <f t="shared" si="156"/>
        <v>6.8402836682172966E-2</v>
      </c>
      <c r="H1466" s="22">
        <f>'Parameters and Results'!$B$10*H1465 + (1-'Parameters and Results'!$B$10)*Data!I1466^2</f>
        <v>1.8886787060579287E-4</v>
      </c>
      <c r="I1466" s="8">
        <f t="shared" si="157"/>
        <v>0.21729465628829489</v>
      </c>
      <c r="J1466" s="22">
        <f>'Parameters and Results'!$B$10*J1465 + (1-'Parameters and Results'!$B$10)*Data!J1466^2</f>
        <v>1.6844213038204916E-6</v>
      </c>
      <c r="K1466" s="8">
        <f t="shared" si="158"/>
        <v>2.05208510046519E-2</v>
      </c>
      <c r="L1466" s="22">
        <f>'Parameters and Results'!$B$10*L1465 + (1-'Parameters and Results'!$B$10)*Data!K1466^2</f>
        <v>2.0322705020528749E-4</v>
      </c>
      <c r="M1466" s="8">
        <f t="shared" si="159"/>
        <v>0.2254035548772953</v>
      </c>
      <c r="N1466" s="8">
        <f>Data!I1466*$I$3023/I1466</f>
        <v>3.9097723757691993E-3</v>
      </c>
      <c r="O1466" s="8">
        <f>Data!J1466*$K$3023/K1466</f>
        <v>0</v>
      </c>
      <c r="P1466" s="8">
        <f t="shared" si="160"/>
        <v>3.9097723757691993E-3</v>
      </c>
    </row>
    <row r="1467" spans="1:16" x14ac:dyDescent="0.2">
      <c r="A1467" s="3">
        <v>37252</v>
      </c>
      <c r="B1467" s="22">
        <f>'Parameters and Results'!$B$10*'Volatility and Adjustment a)'!B1466 + (1-'Parameters and Results'!$B$10)*Data!F1467^2</f>
        <v>1.1388507658489493E-4</v>
      </c>
      <c r="C1467" s="8">
        <f t="shared" si="154"/>
        <v>0.16873431525988936</v>
      </c>
      <c r="D1467" s="22">
        <f>'Parameters and Results'!$B$10*'Volatility and Adjustment a)'!D1466 + (1-'Parameters and Results'!$B$10)*Data!G1467^2</f>
        <v>1.0216810121055148E-4</v>
      </c>
      <c r="E1467" s="8">
        <f t="shared" si="155"/>
        <v>0.15981872638285499</v>
      </c>
      <c r="F1467" s="22">
        <f>'Parameters and Results'!$B$10*'Volatility and Adjustment a)'!F1466 + (1-'Parameters and Results'!$B$10)*Data!H1467^2</f>
        <v>2.4484701082333821E-5</v>
      </c>
      <c r="G1467" s="8">
        <f t="shared" si="156"/>
        <v>7.8237940096755207E-2</v>
      </c>
      <c r="H1467" s="22">
        <f>'Parameters and Results'!$B$10*H1466 + (1-'Parameters and Results'!$B$10)*Data!I1467^2</f>
        <v>1.8601129363526371E-4</v>
      </c>
      <c r="I1467" s="8">
        <f t="shared" si="157"/>
        <v>0.21564513305153893</v>
      </c>
      <c r="J1467" s="22">
        <f>'Parameters and Results'!$B$10*J1466 + (1-'Parameters and Results'!$B$10)*Data!J1467^2</f>
        <v>2.2036230974100459E-6</v>
      </c>
      <c r="K1467" s="8">
        <f t="shared" si="158"/>
        <v>2.3471382029026572E-2</v>
      </c>
      <c r="L1467" s="22">
        <f>'Parameters and Results'!$B$10*L1466 + (1-'Parameters and Results'!$B$10)*Data!K1467^2</f>
        <v>1.9554352899771007E-4</v>
      </c>
      <c r="M1467" s="8">
        <f t="shared" si="159"/>
        <v>0.22110152023318952</v>
      </c>
      <c r="N1467" s="8">
        <f>Data!I1467*$I$3023/I1467</f>
        <v>1.5775846225197565E-2</v>
      </c>
      <c r="O1467" s="8">
        <f>Data!J1467*$K$3023/K1467</f>
        <v>-4.2553295560830255E-3</v>
      </c>
      <c r="P1467" s="8">
        <f t="shared" si="160"/>
        <v>1.152051666911454E-2</v>
      </c>
    </row>
    <row r="1468" spans="1:16" x14ac:dyDescent="0.2">
      <c r="A1468" s="3">
        <v>37253</v>
      </c>
      <c r="B1468" s="22">
        <f>'Parameters and Results'!$B$10*'Volatility and Adjustment a)'!B1467 + (1-'Parameters and Results'!$B$10)*Data!F1468^2</f>
        <v>1.0892386612083007E-4</v>
      </c>
      <c r="C1468" s="8">
        <f t="shared" si="154"/>
        <v>0.16501807940406868</v>
      </c>
      <c r="D1468" s="22">
        <f>'Parameters and Results'!$B$10*'Volatility and Adjustment a)'!D1467 + (1-'Parameters and Results'!$B$10)*Data!G1468^2</f>
        <v>9.6713830704490676E-5</v>
      </c>
      <c r="E1468" s="8">
        <f t="shared" si="155"/>
        <v>0.1554942367939168</v>
      </c>
      <c r="F1468" s="22">
        <f>'Parameters and Results'!$B$10*'Volatility and Adjustment a)'!F1467 + (1-'Parameters and Results'!$B$10)*Data!H1468^2</f>
        <v>2.4220084221729399E-5</v>
      </c>
      <c r="G1468" s="8">
        <f t="shared" si="156"/>
        <v>7.7814015803275113E-2</v>
      </c>
      <c r="H1468" s="22">
        <f>'Parameters and Results'!$B$10*H1467 + (1-'Parameters and Results'!$B$10)*Data!I1468^2</f>
        <v>1.7754373843443112E-4</v>
      </c>
      <c r="I1468" s="8">
        <f t="shared" si="157"/>
        <v>0.21067969671662187</v>
      </c>
      <c r="J1468" s="22">
        <f>'Parameters and Results'!$B$10*J1467 + (1-'Parameters and Results'!$B$10)*Data!J1468^2</f>
        <v>2.1798075799556479E-6</v>
      </c>
      <c r="K1468" s="8">
        <f t="shared" si="158"/>
        <v>2.3344204740982546E-2</v>
      </c>
      <c r="L1468" s="22">
        <f>'Parameters and Results'!$B$10*L1467 + (1-'Parameters and Results'!$B$10)*Data!K1468^2</f>
        <v>1.876930700677364E-4</v>
      </c>
      <c r="M1468" s="8">
        <f t="shared" si="159"/>
        <v>0.21661779132133652</v>
      </c>
      <c r="N1468" s="8">
        <f>Data!I1468*$I$3023/I1468</f>
        <v>9.1023838399017891E-3</v>
      </c>
      <c r="O1468" s="8">
        <f>Data!J1468*$K$3023/K1468</f>
        <v>1.7886353066098272E-3</v>
      </c>
      <c r="P1468" s="8">
        <f t="shared" si="160"/>
        <v>1.0891019146511617E-2</v>
      </c>
    </row>
    <row r="1469" spans="1:16" x14ac:dyDescent="0.2">
      <c r="A1469" s="3">
        <v>37256</v>
      </c>
      <c r="B1469" s="22">
        <f>'Parameters and Results'!$B$10*'Volatility and Adjustment a)'!B1468 + (1-'Parameters and Results'!$B$10)*Data!F1469^2</f>
        <v>1.0375946160940579E-4</v>
      </c>
      <c r="C1469" s="8">
        <f t="shared" si="154"/>
        <v>0.16105857754975811</v>
      </c>
      <c r="D1469" s="22">
        <f>'Parameters and Results'!$B$10*'Volatility and Adjustment a)'!D1468 + (1-'Parameters and Results'!$B$10)*Data!G1469^2</f>
        <v>9.8448085709609051E-5</v>
      </c>
      <c r="E1469" s="8">
        <f t="shared" si="155"/>
        <v>0.15688218964370132</v>
      </c>
      <c r="F1469" s="22">
        <f>'Parameters and Results'!$B$10*'Volatility and Adjustment a)'!F1468 + (1-'Parameters and Results'!$B$10)*Data!H1469^2</f>
        <v>2.4084819366039832E-5</v>
      </c>
      <c r="G1469" s="8">
        <f t="shared" si="156"/>
        <v>7.7596422865425688E-2</v>
      </c>
      <c r="H1469" s="22">
        <f>'Parameters and Results'!$B$10*H1468 + (1-'Parameters and Results'!$B$10)*Data!I1469^2</f>
        <v>1.7317640284126147E-4</v>
      </c>
      <c r="I1469" s="8">
        <f t="shared" si="157"/>
        <v>0.20807234489550833</v>
      </c>
      <c r="J1469" s="22">
        <f>'Parameters and Results'!$B$10*J1468 + (1-'Parameters and Results'!$B$10)*Data!J1469^2</f>
        <v>2.1676337429435867E-6</v>
      </c>
      <c r="K1469" s="8">
        <f t="shared" si="158"/>
        <v>2.3278926859627715E-2</v>
      </c>
      <c r="L1469" s="22">
        <f>'Parameters and Results'!$B$10*L1468 + (1-'Parameters and Results'!$B$10)*Data!K1469^2</f>
        <v>1.8456226743945414E-4</v>
      </c>
      <c r="M1469" s="8">
        <f t="shared" si="159"/>
        <v>0.21480355411366808</v>
      </c>
      <c r="N1469" s="8">
        <f>Data!I1469*$I$3023/I1469</f>
        <v>-1.4079850280677993E-2</v>
      </c>
      <c r="O1469" s="8">
        <f>Data!J1469*$K$3023/K1469</f>
        <v>-1.8762411209403852E-3</v>
      </c>
      <c r="P1469" s="8">
        <f t="shared" si="160"/>
        <v>-1.5956091401618376E-2</v>
      </c>
    </row>
    <row r="1470" spans="1:16" x14ac:dyDescent="0.2">
      <c r="A1470" s="3">
        <v>37258</v>
      </c>
      <c r="B1470" s="22">
        <f>'Parameters and Results'!$B$10*'Volatility and Adjustment a)'!B1469 + (1-'Parameters and Results'!$B$10)*Data!F1470^2</f>
        <v>9.7535678973963255E-5</v>
      </c>
      <c r="C1470" s="8">
        <f t="shared" si="154"/>
        <v>0.1561535133882386</v>
      </c>
      <c r="D1470" s="22">
        <f>'Parameters and Results'!$B$10*'Volatility and Adjustment a)'!D1469 + (1-'Parameters and Results'!$B$10)*Data!G1470^2</f>
        <v>9.4506781181058431E-5</v>
      </c>
      <c r="E1470" s="8">
        <f t="shared" si="155"/>
        <v>0.1537097761863721</v>
      </c>
      <c r="F1470" s="22">
        <f>'Parameters and Results'!$B$10*'Volatility and Adjustment a)'!F1469 + (1-'Parameters and Results'!$B$10)*Data!H1470^2</f>
        <v>2.505615644003497E-5</v>
      </c>
      <c r="G1470" s="8">
        <f t="shared" si="156"/>
        <v>7.9145682826094452E-2</v>
      </c>
      <c r="H1470" s="22">
        <f>'Parameters and Results'!$B$10*H1469 + (1-'Parameters and Results'!$B$10)*Data!I1470^2</f>
        <v>1.634163249131537E-4</v>
      </c>
      <c r="I1470" s="8">
        <f t="shared" si="157"/>
        <v>0.2021239254227179</v>
      </c>
      <c r="J1470" s="22">
        <f>'Parameters and Results'!$B$10*J1469 + (1-'Parameters and Results'!$B$10)*Data!J1470^2</f>
        <v>2.2550540796031491E-6</v>
      </c>
      <c r="K1470" s="8">
        <f t="shared" si="158"/>
        <v>2.3743704847828347E-2</v>
      </c>
      <c r="L1470" s="22">
        <f>'Parameters and Results'!$B$10*L1469 + (1-'Parameters and Results'!$B$10)*Data!K1470^2</f>
        <v>1.750771143070843E-4</v>
      </c>
      <c r="M1470" s="8">
        <f t="shared" si="159"/>
        <v>0.20921108617081235</v>
      </c>
      <c r="N1470" s="8">
        <f>Data!I1470*$I$3023/I1470</f>
        <v>4.5906771781562454E-3</v>
      </c>
      <c r="O1470" s="8">
        <f>Data!J1470*$K$3023/K1470</f>
        <v>2.4908182541440124E-3</v>
      </c>
      <c r="P1470" s="8">
        <f t="shared" si="160"/>
        <v>7.0814954323002582E-3</v>
      </c>
    </row>
    <row r="1471" spans="1:16" x14ac:dyDescent="0.2">
      <c r="A1471" s="3">
        <v>37259</v>
      </c>
      <c r="B1471" s="22">
        <f>'Parameters and Results'!$B$10*'Volatility and Adjustment a)'!B1470 + (1-'Parameters and Results'!$B$10)*Data!F1471^2</f>
        <v>1.1351724639381075E-4</v>
      </c>
      <c r="C1471" s="8">
        <f t="shared" si="154"/>
        <v>0.16846160274214622</v>
      </c>
      <c r="D1471" s="22">
        <f>'Parameters and Results'!$B$10*'Volatility and Adjustment a)'!D1470 + (1-'Parameters and Results'!$B$10)*Data!G1471^2</f>
        <v>9.3846810212980497E-5</v>
      </c>
      <c r="E1471" s="8">
        <f t="shared" si="155"/>
        <v>0.15317213373601976</v>
      </c>
      <c r="F1471" s="22">
        <f>'Parameters and Results'!$B$10*'Volatility and Adjustment a)'!F1470 + (1-'Parameters and Results'!$B$10)*Data!H1471^2</f>
        <v>2.4302734372969721E-5</v>
      </c>
      <c r="G1471" s="8">
        <f t="shared" si="156"/>
        <v>7.7946671469937889E-2</v>
      </c>
      <c r="H1471" s="22">
        <f>'Parameters and Results'!$B$10*H1470 + (1-'Parameters and Results'!$B$10)*Data!I1471^2</f>
        <v>1.8167283448206837E-4</v>
      </c>
      <c r="I1471" s="8">
        <f t="shared" si="157"/>
        <v>0.21311548188838156</v>
      </c>
      <c r="J1471" s="22">
        <f>'Parameters and Results'!$B$10*J1470 + (1-'Parameters and Results'!$B$10)*Data!J1471^2</f>
        <v>2.1872460935672768E-6</v>
      </c>
      <c r="K1471" s="8">
        <f t="shared" si="158"/>
        <v>2.3384001440981378E-2</v>
      </c>
      <c r="L1471" s="22">
        <f>'Parameters and Results'!$B$10*L1470 + (1-'Parameters and Results'!$B$10)*Data!K1471^2</f>
        <v>1.9545393791257966E-4</v>
      </c>
      <c r="M1471" s="8">
        <f t="shared" si="159"/>
        <v>0.2210508640067822</v>
      </c>
      <c r="N1471" s="8">
        <f>Data!I1471*$I$3023/I1471</f>
        <v>2.9046254509629658E-2</v>
      </c>
      <c r="O1471" s="8">
        <f>Data!J1471*$K$3023/K1471</f>
        <v>1.4089653183628702E-3</v>
      </c>
      <c r="P1471" s="8">
        <f t="shared" si="160"/>
        <v>3.0455219827992527E-2</v>
      </c>
    </row>
    <row r="1472" spans="1:16" x14ac:dyDescent="0.2">
      <c r="A1472" s="3">
        <v>37260</v>
      </c>
      <c r="B1472" s="22">
        <f>'Parameters and Results'!$B$10*'Volatility and Adjustment a)'!B1471 + (1-'Parameters and Results'!$B$10)*Data!F1472^2</f>
        <v>1.0675918476463278E-4</v>
      </c>
      <c r="C1472" s="8">
        <f t="shared" si="154"/>
        <v>0.16337012025201608</v>
      </c>
      <c r="D1472" s="22">
        <f>'Parameters and Results'!$B$10*'Volatility and Adjustment a)'!D1471 + (1-'Parameters and Results'!$B$10)*Data!G1472^2</f>
        <v>9.0517887927401717E-5</v>
      </c>
      <c r="E1472" s="8">
        <f t="shared" si="155"/>
        <v>0.15043095420108998</v>
      </c>
      <c r="F1472" s="22">
        <f>'Parameters and Results'!$B$10*'Volatility and Adjustment a)'!F1471 + (1-'Parameters and Results'!$B$10)*Data!H1472^2</f>
        <v>2.3716528207676824E-5</v>
      </c>
      <c r="G1472" s="8">
        <f t="shared" si="156"/>
        <v>7.7000857475220411E-2</v>
      </c>
      <c r="H1472" s="22">
        <f>'Parameters and Results'!$B$10*H1471 + (1-'Parameters and Results'!$B$10)*Data!I1472^2</f>
        <v>1.7181424270882405E-4</v>
      </c>
      <c r="I1472" s="8">
        <f t="shared" si="157"/>
        <v>0.20725240813367166</v>
      </c>
      <c r="J1472" s="22">
        <f>'Parameters and Results'!$B$10*J1471 + (1-'Parameters and Results'!$B$10)*Data!J1472^2</f>
        <v>2.1344875386909163E-6</v>
      </c>
      <c r="K1472" s="8">
        <f t="shared" si="158"/>
        <v>2.3100257242566133E-2</v>
      </c>
      <c r="L1472" s="22">
        <f>'Parameters and Results'!$B$10*L1471 + (1-'Parameters and Results'!$B$10)*Data!K1472^2</f>
        <v>1.8427510017260718E-4</v>
      </c>
      <c r="M1472" s="8">
        <f t="shared" si="159"/>
        <v>0.21463637865737437</v>
      </c>
      <c r="N1472" s="8">
        <f>Data!I1472*$I$3023/I1472</f>
        <v>5.7549009012151505E-3</v>
      </c>
      <c r="O1472" s="8">
        <f>Data!J1472*$K$3023/K1472</f>
        <v>-1.5379233653592549E-3</v>
      </c>
      <c r="P1472" s="8">
        <f t="shared" si="160"/>
        <v>4.2169775358558955E-3</v>
      </c>
    </row>
    <row r="1473" spans="1:16" x14ac:dyDescent="0.2">
      <c r="A1473" s="3">
        <v>37263</v>
      </c>
      <c r="B1473" s="22">
        <f>'Parameters and Results'!$B$10*'Volatility and Adjustment a)'!B1472 + (1-'Parameters and Results'!$B$10)*Data!F1473^2</f>
        <v>1.0229537383220522E-4</v>
      </c>
      <c r="C1473" s="8">
        <f t="shared" si="154"/>
        <v>0.15991823991668774</v>
      </c>
      <c r="D1473" s="22">
        <f>'Parameters and Results'!$B$10*'Volatility and Adjustment a)'!D1472 + (1-'Parameters and Results'!$B$10)*Data!G1473^2</f>
        <v>8.7637507603316992E-5</v>
      </c>
      <c r="E1473" s="8">
        <f t="shared" si="155"/>
        <v>0.14801816409086166</v>
      </c>
      <c r="F1473" s="22">
        <f>'Parameters and Results'!$B$10*'Volatility and Adjustment a)'!F1472 + (1-'Parameters and Results'!$B$10)*Data!H1473^2</f>
        <v>2.3707435931985973E-5</v>
      </c>
      <c r="G1473" s="8">
        <f t="shared" si="156"/>
        <v>7.6986096036859103E-2</v>
      </c>
      <c r="H1473" s="22">
        <f>'Parameters and Results'!$B$10*H1472 + (1-'Parameters and Results'!$B$10)*Data!I1473^2</f>
        <v>1.6583889822162216E-4</v>
      </c>
      <c r="I1473" s="8">
        <f t="shared" si="157"/>
        <v>0.20361661168825479</v>
      </c>
      <c r="J1473" s="22">
        <f>'Parameters and Results'!$B$10*J1472 + (1-'Parameters and Results'!$B$10)*Data!J1473^2</f>
        <v>2.1336692338787392E-6</v>
      </c>
      <c r="K1473" s="8">
        <f t="shared" si="158"/>
        <v>2.3095828811057741E-2</v>
      </c>
      <c r="L1473" s="22">
        <f>'Parameters and Results'!$B$10*L1472 + (1-'Parameters and Results'!$B$10)*Data!K1473^2</f>
        <v>1.7619417066708798E-4</v>
      </c>
      <c r="M1473" s="8">
        <f t="shared" si="159"/>
        <v>0.20987744677971473</v>
      </c>
      <c r="N1473" s="8">
        <f>Data!I1473*$I$3023/I1473</f>
        <v>-1.1946934468533926E-2</v>
      </c>
      <c r="O1473" s="8">
        <f>Data!J1473*$K$3023/K1473</f>
        <v>1.9587520296221136E-3</v>
      </c>
      <c r="P1473" s="8">
        <f t="shared" si="160"/>
        <v>-9.9881824389118131E-3</v>
      </c>
    </row>
    <row r="1474" spans="1:16" x14ac:dyDescent="0.2">
      <c r="A1474" s="3">
        <v>37264</v>
      </c>
      <c r="B1474" s="22">
        <f>'Parameters and Results'!$B$10*'Volatility and Adjustment a)'!B1473 + (1-'Parameters and Results'!$B$10)*Data!F1474^2</f>
        <v>1.0018642443141726E-4</v>
      </c>
      <c r="C1474" s="8">
        <f t="shared" si="154"/>
        <v>0.15826119583730661</v>
      </c>
      <c r="D1474" s="22">
        <f>'Parameters and Results'!$B$10*'Volatility and Adjustment a)'!D1473 + (1-'Parameters and Results'!$B$10)*Data!G1474^2</f>
        <v>8.315460163386657E-5</v>
      </c>
      <c r="E1474" s="8">
        <f t="shared" si="155"/>
        <v>0.14418269802048594</v>
      </c>
      <c r="F1474" s="22">
        <f>'Parameters and Results'!$B$10*'Volatility and Adjustment a)'!F1473 + (1-'Parameters and Results'!$B$10)*Data!H1474^2</f>
        <v>2.2771019552062463E-5</v>
      </c>
      <c r="G1474" s="8">
        <f t="shared" si="156"/>
        <v>7.5450347169616225E-2</v>
      </c>
      <c r="H1474" s="22">
        <f>'Parameters and Results'!$B$10*H1473 + (1-'Parameters and Results'!$B$10)*Data!I1474^2</f>
        <v>1.6086937290615925E-4</v>
      </c>
      <c r="I1474" s="8">
        <f t="shared" si="157"/>
        <v>0.20054262196984413</v>
      </c>
      <c r="J1474" s="22">
        <f>'Parameters and Results'!$B$10*J1473 + (1-'Parameters and Results'!$B$10)*Data!J1474^2</f>
        <v>2.0493917596856229E-6</v>
      </c>
      <c r="K1474" s="8">
        <f t="shared" si="158"/>
        <v>2.2635104150884874E-2</v>
      </c>
      <c r="L1474" s="22">
        <f>'Parameters and Results'!$B$10*L1473 + (1-'Parameters and Results'!$B$10)*Data!K1474^2</f>
        <v>1.7158061100359286E-4</v>
      </c>
      <c r="M1474" s="8">
        <f t="shared" si="159"/>
        <v>0.2071114500719316</v>
      </c>
      <c r="N1474" s="8">
        <f>Data!I1474*$I$3023/I1474</f>
        <v>-1.3004480844338247E-2</v>
      </c>
      <c r="O1474" s="8">
        <f>Data!J1474*$K$3023/K1474</f>
        <v>-1.1717978444979163E-3</v>
      </c>
      <c r="P1474" s="8">
        <f t="shared" si="160"/>
        <v>-1.4176278688836164E-2</v>
      </c>
    </row>
    <row r="1475" spans="1:16" x14ac:dyDescent="0.2">
      <c r="A1475" s="3">
        <v>37265</v>
      </c>
      <c r="B1475" s="22">
        <f>'Parameters and Results'!$B$10*'Volatility and Adjustment a)'!B1474 + (1-'Parameters and Results'!$B$10)*Data!F1475^2</f>
        <v>9.522349976221133E-5</v>
      </c>
      <c r="C1475" s="8">
        <f t="shared" si="154"/>
        <v>0.15429152582223313</v>
      </c>
      <c r="D1475" s="22">
        <f>'Parameters and Results'!$B$10*'Volatility and Adjustment a)'!D1474 + (1-'Parameters and Results'!$B$10)*Data!G1475^2</f>
        <v>7.9553686692053875E-5</v>
      </c>
      <c r="E1475" s="8">
        <f t="shared" si="155"/>
        <v>0.14102631553370976</v>
      </c>
      <c r="F1475" s="22">
        <f>'Parameters and Results'!$B$10*'Volatility and Adjustment a)'!F1474 + (1-'Parameters and Results'!$B$10)*Data!H1475^2</f>
        <v>2.2217606012768786E-5</v>
      </c>
      <c r="G1475" s="8">
        <f t="shared" si="156"/>
        <v>7.4527857229308533E-2</v>
      </c>
      <c r="H1475" s="22">
        <f>'Parameters and Results'!$B$10*H1474 + (1-'Parameters and Results'!$B$10)*Data!I1475^2</f>
        <v>1.5356466506542723E-4</v>
      </c>
      <c r="I1475" s="8">
        <f t="shared" si="157"/>
        <v>0.19593663839710226</v>
      </c>
      <c r="J1475" s="22">
        <f>'Parameters and Results'!$B$10*J1474 + (1-'Parameters and Results'!$B$10)*Data!J1475^2</f>
        <v>1.9995845411491922E-6</v>
      </c>
      <c r="K1475" s="8">
        <f t="shared" si="158"/>
        <v>2.2358357168792569E-2</v>
      </c>
      <c r="L1475" s="22">
        <f>'Parameters and Results'!$B$10*L1474 + (1-'Parameters and Results'!$B$10)*Data!K1475^2</f>
        <v>1.6287757624111726E-4</v>
      </c>
      <c r="M1475" s="8">
        <f t="shared" si="159"/>
        <v>0.20179047068749137</v>
      </c>
      <c r="N1475" s="8">
        <f>Data!I1475*$I$3023/I1475</f>
        <v>-9.1376122359162811E-3</v>
      </c>
      <c r="O1475" s="8">
        <f>Data!J1475*$K$3023/K1475</f>
        <v>1.5341521639311571E-3</v>
      </c>
      <c r="P1475" s="8">
        <f t="shared" si="160"/>
        <v>-7.6034600719851238E-3</v>
      </c>
    </row>
    <row r="1476" spans="1:16" x14ac:dyDescent="0.2">
      <c r="A1476" s="3">
        <v>37266</v>
      </c>
      <c r="B1476" s="22">
        <f>'Parameters and Results'!$B$10*'Volatility and Adjustment a)'!B1475 + (1-'Parameters and Results'!$B$10)*Data!F1476^2</f>
        <v>9.2668946318406301E-5</v>
      </c>
      <c r="C1476" s="8">
        <f t="shared" ref="C1476:C1539" si="161">SQRT(B1476*250)</f>
        <v>0.15220787292253177</v>
      </c>
      <c r="D1476" s="22">
        <f>'Parameters and Results'!$B$10*'Volatility and Adjustment a)'!D1475 + (1-'Parameters and Results'!$B$10)*Data!G1476^2</f>
        <v>7.4869752933575138E-5</v>
      </c>
      <c r="E1476" s="8">
        <f t="shared" ref="E1476:E1539" si="162">SQRT(D1476*250)</f>
        <v>0.13681168895015433</v>
      </c>
      <c r="F1476" s="22">
        <f>'Parameters and Results'!$B$10*'Volatility and Adjustment a)'!F1475 + (1-'Parameters and Results'!$B$10)*Data!H1476^2</f>
        <v>2.1925785438068949E-5</v>
      </c>
      <c r="G1476" s="8">
        <f t="shared" ref="G1476:G1539" si="163">SQRT(F1476*250)</f>
        <v>7.4036790580881057E-2</v>
      </c>
      <c r="H1476" s="22">
        <f>'Parameters and Results'!$B$10*H1475 + (1-'Parameters and Results'!$B$10)*Data!I1476^2</f>
        <v>1.4629345009100077E-4</v>
      </c>
      <c r="I1476" s="8">
        <f t="shared" ref="I1476:I1539" si="164">SQRT(H1476*250)</f>
        <v>0.1912416338634195</v>
      </c>
      <c r="J1476" s="22">
        <f>'Parameters and Results'!$B$10*J1475 + (1-'Parameters and Results'!$B$10)*Data!J1476^2</f>
        <v>1.9733206894262064E-6</v>
      </c>
      <c r="K1476" s="8">
        <f t="shared" ref="K1476:K1539" si="165">SQRT(J1476*250)</f>
        <v>2.2211037174264321E-2</v>
      </c>
      <c r="L1476" s="22">
        <f>'Parameters and Results'!$B$10*L1475 + (1-'Parameters and Results'!$B$10)*Data!K1476^2</f>
        <v>1.5599464300389474E-4</v>
      </c>
      <c r="M1476" s="8">
        <f t="shared" ref="M1476:M1539" si="166">SQRT(L1476*250)</f>
        <v>0.19748078577667671</v>
      </c>
      <c r="N1476" s="8">
        <f>Data!I1476*$I$3023/I1476</f>
        <v>-8.5166007225404485E-3</v>
      </c>
      <c r="O1476" s="8">
        <f>Data!J1476*$K$3023/K1476</f>
        <v>-1.7478713253542824E-3</v>
      </c>
      <c r="P1476" s="8">
        <f t="shared" ref="P1476:P1539" si="167">N1476+O1476</f>
        <v>-1.026447204789473E-2</v>
      </c>
    </row>
    <row r="1477" spans="1:16" x14ac:dyDescent="0.2">
      <c r="A1477" s="3">
        <v>37267</v>
      </c>
      <c r="B1477" s="22">
        <f>'Parameters and Results'!$B$10*'Volatility and Adjustment a)'!B1476 + (1-'Parameters and Results'!$B$10)*Data!F1477^2</f>
        <v>8.7247578717874647E-5</v>
      </c>
      <c r="C1477" s="8">
        <f t="shared" si="161"/>
        <v>0.14768850557666519</v>
      </c>
      <c r="D1477" s="22">
        <f>'Parameters and Results'!$B$10*'Volatility and Adjustment a)'!D1476 + (1-'Parameters and Results'!$B$10)*Data!G1477^2</f>
        <v>7.5807304776263174E-5</v>
      </c>
      <c r="E1477" s="8">
        <f t="shared" si="162"/>
        <v>0.13766563185510677</v>
      </c>
      <c r="F1477" s="22">
        <f>'Parameters and Results'!$B$10*'Volatility and Adjustment a)'!F1476 + (1-'Parameters and Results'!$B$10)*Data!H1477^2</f>
        <v>2.067497781833534E-5</v>
      </c>
      <c r="G1477" s="8">
        <f t="shared" si="163"/>
        <v>7.1893980656128897E-2</v>
      </c>
      <c r="H1477" s="22">
        <f>'Parameters and Results'!$B$10*H1476 + (1-'Parameters and Results'!$B$10)*Data!I1477^2</f>
        <v>1.3838510898978826E-4</v>
      </c>
      <c r="I1477" s="8">
        <f t="shared" si="164"/>
        <v>0.18600074528734303</v>
      </c>
      <c r="J1477" s="22">
        <f>'Parameters and Results'!$B$10*J1476 + (1-'Parameters and Results'!$B$10)*Data!J1477^2</f>
        <v>1.8607480036501816E-6</v>
      </c>
      <c r="K1477" s="8">
        <f t="shared" si="165"/>
        <v>2.1568194196838673E-2</v>
      </c>
      <c r="L1477" s="22">
        <f>'Parameters and Results'!$B$10*L1476 + (1-'Parameters and Results'!$B$10)*Data!K1477^2</f>
        <v>1.4765239206696585E-4</v>
      </c>
      <c r="M1477" s="8">
        <f t="shared" si="166"/>
        <v>0.1921278168739276</v>
      </c>
      <c r="N1477" s="8">
        <f>Data!I1477*$I$3023/I1477</f>
        <v>-5.8574881773780577E-3</v>
      </c>
      <c r="O1477" s="8">
        <f>Data!J1477*$K$3023/K1477</f>
        <v>-4.4882254175649083E-4</v>
      </c>
      <c r="P1477" s="8">
        <f t="shared" si="167"/>
        <v>-6.3063107191345487E-3</v>
      </c>
    </row>
    <row r="1478" spans="1:16" x14ac:dyDescent="0.2">
      <c r="A1478" s="3">
        <v>37270</v>
      </c>
      <c r="B1478" s="22">
        <f>'Parameters and Results'!$B$10*'Volatility and Adjustment a)'!B1477 + (1-'Parameters and Results'!$B$10)*Data!F1478^2</f>
        <v>9.8358135117276684E-5</v>
      </c>
      <c r="C1478" s="8">
        <f t="shared" si="161"/>
        <v>0.15681050277108091</v>
      </c>
      <c r="D1478" s="22">
        <f>'Parameters and Results'!$B$10*'Volatility and Adjustment a)'!D1477 + (1-'Parameters and Results'!$B$10)*Data!G1478^2</f>
        <v>7.3637217165756555E-5</v>
      </c>
      <c r="E1478" s="8">
        <f t="shared" si="162"/>
        <v>0.13568089140125494</v>
      </c>
      <c r="F1478" s="22">
        <f>'Parameters and Results'!$B$10*'Volatility and Adjustment a)'!F1477 + (1-'Parameters and Results'!$B$10)*Data!H1478^2</f>
        <v>1.9765970810716879E-5</v>
      </c>
      <c r="G1478" s="8">
        <f t="shared" si="163"/>
        <v>7.0295751668783088E-2</v>
      </c>
      <c r="H1478" s="22">
        <f>'Parameters and Results'!$B$10*H1477 + (1-'Parameters and Results'!$B$10)*Data!I1478^2</f>
        <v>1.4918205191029966E-4</v>
      </c>
      <c r="I1478" s="8">
        <f t="shared" si="164"/>
        <v>0.19312046234818026</v>
      </c>
      <c r="J1478" s="22">
        <f>'Parameters and Results'!$B$10*J1477 + (1-'Parameters and Results'!$B$10)*Data!J1478^2</f>
        <v>1.7789373729645201E-6</v>
      </c>
      <c r="K1478" s="8">
        <f t="shared" si="165"/>
        <v>2.1088725500634932E-2</v>
      </c>
      <c r="L1478" s="22">
        <f>'Parameters and Results'!$B$10*L1477 + (1-'Parameters and Results'!$B$10)*Data!K1478^2</f>
        <v>1.5943288142583351E-4</v>
      </c>
      <c r="M1478" s="8">
        <f t="shared" si="166"/>
        <v>0.19964523624784633</v>
      </c>
      <c r="N1478" s="8">
        <f>Data!I1478*$I$3023/I1478</f>
        <v>-2.6444705558967878E-2</v>
      </c>
      <c r="O1478" s="8">
        <f>Data!J1478*$K$3023/K1478</f>
        <v>-1.038699025008642E-3</v>
      </c>
      <c r="P1478" s="8">
        <f t="shared" si="167"/>
        <v>-2.7483404583976519E-2</v>
      </c>
    </row>
    <row r="1479" spans="1:16" x14ac:dyDescent="0.2">
      <c r="A1479" s="3">
        <v>37271</v>
      </c>
      <c r="B1479" s="22">
        <f>'Parameters and Results'!$B$10*'Volatility and Adjustment a)'!B1478 + (1-'Parameters and Results'!$B$10)*Data!F1479^2</f>
        <v>9.8716922121791856E-5</v>
      </c>
      <c r="C1479" s="8">
        <f t="shared" si="161"/>
        <v>0.15709624607369829</v>
      </c>
      <c r="D1479" s="22">
        <f>'Parameters and Results'!$B$10*'Volatility and Adjustment a)'!D1478 + (1-'Parameters and Results'!$B$10)*Data!G1479^2</f>
        <v>7.2002242022799499E-5</v>
      </c>
      <c r="E1479" s="8">
        <f t="shared" si="162"/>
        <v>0.13416616751513727</v>
      </c>
      <c r="F1479" s="22">
        <f>'Parameters and Results'!$B$10*'Volatility and Adjustment a)'!F1478 + (1-'Parameters and Results'!$B$10)*Data!H1479^2</f>
        <v>1.8873611607810716E-5</v>
      </c>
      <c r="G1479" s="8">
        <f t="shared" si="163"/>
        <v>6.8690631835445215E-2</v>
      </c>
      <c r="H1479" s="22">
        <f>'Parameters and Results'!$B$10*H1478 + (1-'Parameters and Results'!$B$10)*Data!I1479^2</f>
        <v>1.4978037056223012E-4</v>
      </c>
      <c r="I1479" s="8">
        <f t="shared" si="164"/>
        <v>0.19350734518502788</v>
      </c>
      <c r="J1479" s="22">
        <f>'Parameters and Results'!$B$10*J1478 + (1-'Parameters and Results'!$B$10)*Data!J1479^2</f>
        <v>1.6986250447029655E-6</v>
      </c>
      <c r="K1479" s="8">
        <f t="shared" si="165"/>
        <v>2.0607189550633571E-2</v>
      </c>
      <c r="L1479" s="22">
        <f>'Parameters and Results'!$B$10*L1478 + (1-'Parameters and Results'!$B$10)*Data!K1479^2</f>
        <v>1.6044722011740177E-4</v>
      </c>
      <c r="M1479" s="8">
        <f t="shared" si="166"/>
        <v>0.20027931752767295</v>
      </c>
      <c r="N1479" s="8">
        <f>Data!I1479*$I$3023/I1479</f>
        <v>1.866107989152373E-2</v>
      </c>
      <c r="O1479" s="8">
        <f>Data!J1479*$K$3023/K1479</f>
        <v>1.0003737969784736E-3</v>
      </c>
      <c r="P1479" s="8">
        <f t="shared" si="167"/>
        <v>1.9661453688502206E-2</v>
      </c>
    </row>
    <row r="1480" spans="1:16" x14ac:dyDescent="0.2">
      <c r="A1480" s="3">
        <v>37272</v>
      </c>
      <c r="B1480" s="22">
        <f>'Parameters and Results'!$B$10*'Volatility and Adjustment a)'!B1479 + (1-'Parameters and Results'!$B$10)*Data!F1480^2</f>
        <v>9.613388123843171E-5</v>
      </c>
      <c r="C1480" s="8">
        <f t="shared" si="161"/>
        <v>0.15502732117148876</v>
      </c>
      <c r="D1480" s="22">
        <f>'Parameters and Results'!$B$10*'Volatility and Adjustment a)'!D1479 + (1-'Parameters and Results'!$B$10)*Data!G1480^2</f>
        <v>8.3777470193874376E-5</v>
      </c>
      <c r="E1480" s="8">
        <f t="shared" si="162"/>
        <v>0.14472168997240392</v>
      </c>
      <c r="F1480" s="22">
        <f>'Parameters and Results'!$B$10*'Volatility and Adjustment a)'!F1479 + (1-'Parameters and Results'!$B$10)*Data!H1480^2</f>
        <v>1.9365984384516583E-5</v>
      </c>
      <c r="G1480" s="8">
        <f t="shared" si="163"/>
        <v>6.9580860127833613E-2</v>
      </c>
      <c r="H1480" s="22">
        <f>'Parameters and Results'!$B$10*H1479 + (1-'Parameters and Results'!$B$10)*Data!I1480^2</f>
        <v>1.5497285603604762E-4</v>
      </c>
      <c r="I1480" s="8">
        <f t="shared" si="164"/>
        <v>0.19683295966126177</v>
      </c>
      <c r="J1480" s="22">
        <f>'Parameters and Results'!$B$10*J1479 + (1-'Parameters and Results'!$B$10)*Data!J1480^2</f>
        <v>1.7429385946064933E-6</v>
      </c>
      <c r="K1480" s="8">
        <f t="shared" si="165"/>
        <v>2.087425803835009E-2</v>
      </c>
      <c r="L1480" s="22">
        <f>'Parameters and Results'!$B$10*L1479 + (1-'Parameters and Results'!$B$10)*Data!K1480^2</f>
        <v>1.6226602630349461E-4</v>
      </c>
      <c r="M1480" s="8">
        <f t="shared" si="166"/>
        <v>0.20141128711140707</v>
      </c>
      <c r="N1480" s="8">
        <f>Data!I1480*$I$3023/I1480</f>
        <v>-2.2355247032343394E-2</v>
      </c>
      <c r="O1480" s="8">
        <f>Data!J1480*$K$3023/K1480</f>
        <v>2.3232249027765007E-3</v>
      </c>
      <c r="P1480" s="8">
        <f t="shared" si="167"/>
        <v>-2.0032022129566892E-2</v>
      </c>
    </row>
    <row r="1481" spans="1:16" x14ac:dyDescent="0.2">
      <c r="A1481" s="3">
        <v>37273</v>
      </c>
      <c r="B1481" s="22">
        <f>'Parameters and Results'!$B$10*'Volatility and Adjustment a)'!B1480 + (1-'Parameters and Results'!$B$10)*Data!F1481^2</f>
        <v>9.0631465783687831E-5</v>
      </c>
      <c r="C1481" s="8">
        <f t="shared" si="161"/>
        <v>0.15052530168022238</v>
      </c>
      <c r="D1481" s="22">
        <f>'Parameters and Results'!$B$10*'Volatility and Adjustment a)'!D1480 + (1-'Parameters and Results'!$B$10)*Data!G1481^2</f>
        <v>8.4727383255564617E-5</v>
      </c>
      <c r="E1481" s="8">
        <f t="shared" si="162"/>
        <v>0.14553984270257803</v>
      </c>
      <c r="F1481" s="22">
        <f>'Parameters and Results'!$B$10*'Volatility and Adjustment a)'!F1480 + (1-'Parameters and Results'!$B$10)*Data!H1481^2</f>
        <v>1.8416095415707434E-5</v>
      </c>
      <c r="G1481" s="8">
        <f t="shared" si="163"/>
        <v>6.7852957591595514E-2</v>
      </c>
      <c r="H1481" s="22">
        <f>'Parameters and Results'!$B$10*H1480 + (1-'Parameters and Results'!$B$10)*Data!I1481^2</f>
        <v>1.48811267820898E-4</v>
      </c>
      <c r="I1481" s="8">
        <f t="shared" si="164"/>
        <v>0.19288031769785247</v>
      </c>
      <c r="J1481" s="22">
        <f>'Parameters and Results'!$B$10*J1480 + (1-'Parameters and Results'!$B$10)*Data!J1481^2</f>
        <v>1.6574485874136699E-6</v>
      </c>
      <c r="K1481" s="8">
        <f t="shared" si="165"/>
        <v>2.0355887277478658E-2</v>
      </c>
      <c r="L1481" s="22">
        <f>'Parameters and Results'!$B$10*L1480 + (1-'Parameters and Results'!$B$10)*Data!K1481^2</f>
        <v>1.5617529952810394E-4</v>
      </c>
      <c r="M1481" s="8">
        <f t="shared" si="166"/>
        <v>0.1975951033857519</v>
      </c>
      <c r="N1481" s="8">
        <f>Data!I1481*$I$3023/I1481</f>
        <v>1.0730108604655885E-2</v>
      </c>
      <c r="O1481" s="8">
        <f>Data!J1481*$K$3023/K1481</f>
        <v>8.6070322671309154E-4</v>
      </c>
      <c r="P1481" s="8">
        <f t="shared" si="167"/>
        <v>1.1590811831368977E-2</v>
      </c>
    </row>
    <row r="1482" spans="1:16" x14ac:dyDescent="0.2">
      <c r="A1482" s="3">
        <v>37274</v>
      </c>
      <c r="B1482" s="22">
        <f>'Parameters and Results'!$B$10*'Volatility and Adjustment a)'!B1481 + (1-'Parameters and Results'!$B$10)*Data!F1482^2</f>
        <v>8.5500051217555185E-5</v>
      </c>
      <c r="C1482" s="8">
        <f t="shared" si="161"/>
        <v>0.14620195896221364</v>
      </c>
      <c r="D1482" s="22">
        <f>'Parameters and Results'!$B$10*'Volatility and Adjustment a)'!D1481 + (1-'Parameters and Results'!$B$10)*Data!G1482^2</f>
        <v>8.5609684752244801E-5</v>
      </c>
      <c r="E1482" s="8">
        <f t="shared" si="162"/>
        <v>0.14629566359964741</v>
      </c>
      <c r="F1482" s="22">
        <f>'Parameters and Results'!$B$10*'Volatility and Adjustment a)'!F1481 + (1-'Parameters and Results'!$B$10)*Data!H1482^2</f>
        <v>1.7395259914536205E-5</v>
      </c>
      <c r="G1482" s="8">
        <f t="shared" si="163"/>
        <v>6.5945545555663204E-2</v>
      </c>
      <c r="H1482" s="22">
        <f>'Parameters and Results'!$B$10*H1481 + (1-'Parameters and Results'!$B$10)*Data!I1482^2</f>
        <v>1.4313471928993057E-4</v>
      </c>
      <c r="I1482" s="8">
        <f t="shared" si="164"/>
        <v>0.189165746958805</v>
      </c>
      <c r="J1482" s="22">
        <f>'Parameters and Results'!$B$10*J1481 + (1-'Parameters and Results'!$B$10)*Data!J1482^2</f>
        <v>1.5655733923082589E-6</v>
      </c>
      <c r="K1482" s="8">
        <f t="shared" si="165"/>
        <v>1.9783663666698967E-2</v>
      </c>
      <c r="L1482" s="22">
        <f>'Parameters and Results'!$B$10*L1481 + (1-'Parameters and Results'!$B$10)*Data!K1482^2</f>
        <v>1.5037832281061578E-4</v>
      </c>
      <c r="M1482" s="8">
        <f t="shared" si="166"/>
        <v>0.1938932198470435</v>
      </c>
      <c r="N1482" s="8">
        <f>Data!I1482*$I$3023/I1482</f>
        <v>-1.1140150735311563E-2</v>
      </c>
      <c r="O1482" s="8">
        <f>Data!J1482*$K$3023/K1482</f>
        <v>-5.5779299450424316E-4</v>
      </c>
      <c r="P1482" s="8">
        <f t="shared" si="167"/>
        <v>-1.1697943729815806E-2</v>
      </c>
    </row>
    <row r="1483" spans="1:16" x14ac:dyDescent="0.2">
      <c r="A1483" s="3">
        <v>37278</v>
      </c>
      <c r="B1483" s="22">
        <f>'Parameters and Results'!$B$10*'Volatility and Adjustment a)'!B1482 + (1-'Parameters and Results'!$B$10)*Data!F1483^2</f>
        <v>8.1510456689925294E-5</v>
      </c>
      <c r="C1483" s="8">
        <f t="shared" si="161"/>
        <v>0.14275018098931197</v>
      </c>
      <c r="D1483" s="22">
        <f>'Parameters and Results'!$B$10*'Volatility and Adjustment a)'!D1482 + (1-'Parameters and Results'!$B$10)*Data!G1483^2</f>
        <v>8.372444496491531E-5</v>
      </c>
      <c r="E1483" s="8">
        <f t="shared" si="162"/>
        <v>0.14467588341264354</v>
      </c>
      <c r="F1483" s="22">
        <f>'Parameters and Results'!$B$10*'Volatility and Adjustment a)'!F1482 + (1-'Parameters and Results'!$B$10)*Data!H1483^2</f>
        <v>1.7783259655051213E-5</v>
      </c>
      <c r="G1483" s="8">
        <f t="shared" si="163"/>
        <v>6.667694439431672E-2</v>
      </c>
      <c r="H1483" s="22">
        <f>'Parameters and Results'!$B$10*H1482 + (1-'Parameters and Results'!$B$10)*Data!I1483^2</f>
        <v>1.3454817967731316E-4</v>
      </c>
      <c r="I1483" s="8">
        <f t="shared" si="164"/>
        <v>0.18340404826319481</v>
      </c>
      <c r="J1483" s="22">
        <f>'Parameters and Results'!$B$10*J1482 + (1-'Parameters and Results'!$B$10)*Data!J1483^2</f>
        <v>1.6004933689546094E-6</v>
      </c>
      <c r="K1483" s="8">
        <f t="shared" si="165"/>
        <v>2.0003083318295017E-2</v>
      </c>
      <c r="L1483" s="22">
        <f>'Parameters and Results'!$B$10*L1482 + (1-'Parameters and Results'!$B$10)*Data!K1483^2</f>
        <v>1.4145781551608015E-4</v>
      </c>
      <c r="M1483" s="8">
        <f t="shared" si="166"/>
        <v>0.18805439074645408</v>
      </c>
      <c r="N1483" s="8">
        <f>Data!I1483*$I$3023/I1483</f>
        <v>-2.5032284225426712E-4</v>
      </c>
      <c r="O1483" s="8">
        <f>Data!J1483*$K$3023/K1483</f>
        <v>2.2758055287821206E-3</v>
      </c>
      <c r="P1483" s="8">
        <f t="shared" si="167"/>
        <v>2.0254826865278536E-3</v>
      </c>
    </row>
    <row r="1484" spans="1:16" x14ac:dyDescent="0.2">
      <c r="A1484" s="3">
        <v>37279</v>
      </c>
      <c r="B1484" s="22">
        <f>'Parameters and Results'!$B$10*'Volatility and Adjustment a)'!B1483 + (1-'Parameters and Results'!$B$10)*Data!F1484^2</f>
        <v>7.8837460815329394E-5</v>
      </c>
      <c r="C1484" s="8">
        <f t="shared" si="161"/>
        <v>0.1403900466693859</v>
      </c>
      <c r="D1484" s="22">
        <f>'Parameters and Results'!$B$10*'Volatility and Adjustment a)'!D1483 + (1-'Parameters and Results'!$B$10)*Data!G1484^2</f>
        <v>8.2439220631872474E-5</v>
      </c>
      <c r="E1484" s="8">
        <f t="shared" si="162"/>
        <v>0.14356115476676873</v>
      </c>
      <c r="F1484" s="22">
        <f>'Parameters and Results'!$B$10*'Volatility and Adjustment a)'!F1483 + (1-'Parameters and Results'!$B$10)*Data!H1484^2</f>
        <v>1.6858594289208228E-5</v>
      </c>
      <c r="G1484" s="8">
        <f t="shared" si="163"/>
        <v>6.4920324801267415E-2</v>
      </c>
      <c r="H1484" s="22">
        <f>'Parameters and Results'!$B$10*H1483 + (1-'Parameters and Results'!$B$10)*Data!I1484^2</f>
        <v>1.319841197780706E-4</v>
      </c>
      <c r="I1484" s="8">
        <f t="shared" si="164"/>
        <v>0.18164809369910176</v>
      </c>
      <c r="J1484" s="22">
        <f>'Parameters and Results'!$B$10*J1483 + (1-'Parameters and Results'!$B$10)*Data!J1484^2</f>
        <v>1.5172734860287409E-6</v>
      </c>
      <c r="K1484" s="8">
        <f t="shared" si="165"/>
        <v>1.9476097440380227E-2</v>
      </c>
      <c r="L1484" s="22">
        <f>'Parameters and Results'!$B$10*L1483 + (1-'Parameters and Results'!$B$10)*Data!K1484^2</f>
        <v>1.3902327459108403E-4</v>
      </c>
      <c r="M1484" s="8">
        <f t="shared" si="166"/>
        <v>0.18642912499867342</v>
      </c>
      <c r="N1484" s="8">
        <f>Data!I1484*$I$3023/I1484</f>
        <v>1.5099016435556297E-2</v>
      </c>
      <c r="O1484" s="8">
        <f>Data!J1484*$K$3023/K1484</f>
        <v>7.3697094353373106E-4</v>
      </c>
      <c r="P1484" s="8">
        <f t="shared" si="167"/>
        <v>1.5835987379090029E-2</v>
      </c>
    </row>
    <row r="1485" spans="1:16" x14ac:dyDescent="0.2">
      <c r="A1485" s="3">
        <v>37280</v>
      </c>
      <c r="B1485" s="22">
        <f>'Parameters and Results'!$B$10*'Volatility and Adjustment a)'!B1484 + (1-'Parameters and Results'!$B$10)*Data!F1485^2</f>
        <v>8.0207174509064168E-5</v>
      </c>
      <c r="C1485" s="8">
        <f t="shared" si="161"/>
        <v>0.1416043559614818</v>
      </c>
      <c r="D1485" s="22">
        <f>'Parameters and Results'!$B$10*'Volatility and Adjustment a)'!D1484 + (1-'Parameters and Results'!$B$10)*Data!G1485^2</f>
        <v>7.8233238480407779E-5</v>
      </c>
      <c r="E1485" s="8">
        <f t="shared" si="162"/>
        <v>0.13985102652502035</v>
      </c>
      <c r="F1485" s="22">
        <f>'Parameters and Results'!$B$10*'Volatility and Adjustment a)'!F1484 + (1-'Parameters and Results'!$B$10)*Data!H1485^2</f>
        <v>1.6419039890507797E-5</v>
      </c>
      <c r="G1485" s="8">
        <f t="shared" si="163"/>
        <v>6.4068400734113448E-2</v>
      </c>
      <c r="H1485" s="22">
        <f>'Parameters and Results'!$B$10*H1484 + (1-'Parameters and Results'!$B$10)*Data!I1485^2</f>
        <v>1.3095950833533446E-4</v>
      </c>
      <c r="I1485" s="8">
        <f t="shared" si="164"/>
        <v>0.18094163999431864</v>
      </c>
      <c r="J1485" s="22">
        <f>'Parameters and Results'!$B$10*J1484 + (1-'Parameters and Results'!$B$10)*Data!J1485^2</f>
        <v>1.4777135901457022E-6</v>
      </c>
      <c r="K1485" s="8">
        <f t="shared" si="165"/>
        <v>1.9220520220234037E-2</v>
      </c>
      <c r="L1485" s="22">
        <f>'Parameters and Results'!$B$10*L1484 + (1-'Parameters and Results'!$B$10)*Data!K1485^2</f>
        <v>1.3881926259345754E-4</v>
      </c>
      <c r="M1485" s="8">
        <f t="shared" si="166"/>
        <v>0.18629228553100202</v>
      </c>
      <c r="N1485" s="8">
        <f>Data!I1485*$I$3023/I1485</f>
        <v>1.6957453088154113E-2</v>
      </c>
      <c r="O1485" s="8">
        <f>Data!J1485*$K$3023/K1485</f>
        <v>1.4970004200557511E-3</v>
      </c>
      <c r="P1485" s="8">
        <f t="shared" si="167"/>
        <v>1.8454453508209866E-2</v>
      </c>
    </row>
    <row r="1486" spans="1:16" x14ac:dyDescent="0.2">
      <c r="A1486" s="3">
        <v>37281</v>
      </c>
      <c r="B1486" s="22">
        <f>'Parameters and Results'!$B$10*'Volatility and Adjustment a)'!B1485 + (1-'Parameters and Results'!$B$10)*Data!F1486^2</f>
        <v>7.894500680466314E-5</v>
      </c>
      <c r="C1486" s="8">
        <f t="shared" si="161"/>
        <v>0.14048577045795702</v>
      </c>
      <c r="D1486" s="22">
        <f>'Parameters and Results'!$B$10*'Volatility and Adjustment a)'!D1485 + (1-'Parameters and Results'!$B$10)*Data!G1486^2</f>
        <v>7.3598956898679959E-5</v>
      </c>
      <c r="E1486" s="8">
        <f t="shared" si="162"/>
        <v>0.13564563842848021</v>
      </c>
      <c r="F1486" s="22">
        <f>'Parameters and Results'!$B$10*'Volatility and Adjustment a)'!F1485 + (1-'Parameters and Results'!$B$10)*Data!H1486^2</f>
        <v>2.0725425150718662E-5</v>
      </c>
      <c r="G1486" s="8">
        <f t="shared" si="163"/>
        <v>7.1981638545393398E-2</v>
      </c>
      <c r="H1486" s="22">
        <f>'Parameters and Results'!$B$10*H1485 + (1-'Parameters and Results'!$B$10)*Data!I1486^2</f>
        <v>1.2540241355771297E-4</v>
      </c>
      <c r="I1486" s="8">
        <f t="shared" si="164"/>
        <v>0.17706101600699189</v>
      </c>
      <c r="J1486" s="22">
        <f>'Parameters and Results'!$B$10*J1485 + (1-'Parameters and Results'!$B$10)*Data!J1486^2</f>
        <v>1.8652882635646801E-6</v>
      </c>
      <c r="K1486" s="8">
        <f t="shared" si="165"/>
        <v>2.1594491563618024E-2</v>
      </c>
      <c r="L1486" s="22">
        <f>'Parameters and Results'!$B$10*L1485 + (1-'Parameters and Results'!$B$10)*Data!K1486^2</f>
        <v>1.3117342779621295E-4</v>
      </c>
      <c r="M1486" s="8">
        <f t="shared" si="166"/>
        <v>0.18108936177769591</v>
      </c>
      <c r="N1486" s="8">
        <f>Data!I1486*$I$3023/I1486</f>
        <v>-1.0010036421754657E-2</v>
      </c>
      <c r="O1486" s="8">
        <f>Data!J1486*$K$3023/K1486</f>
        <v>4.0527639146302977E-3</v>
      </c>
      <c r="P1486" s="8">
        <f t="shared" si="167"/>
        <v>-5.9572725071243594E-3</v>
      </c>
    </row>
    <row r="1487" spans="1:16" x14ac:dyDescent="0.2">
      <c r="A1487" s="3">
        <v>37284</v>
      </c>
      <c r="B1487" s="22">
        <f>'Parameters and Results'!$B$10*'Volatility and Adjustment a)'!B1486 + (1-'Parameters and Results'!$B$10)*Data!F1487^2</f>
        <v>7.6279423324132563E-5</v>
      </c>
      <c r="C1487" s="8">
        <f t="shared" si="161"/>
        <v>0.13809364877152439</v>
      </c>
      <c r="D1487" s="22">
        <f>'Parameters and Results'!$B$10*'Volatility and Adjustment a)'!D1486 + (1-'Parameters and Results'!$B$10)*Data!G1487^2</f>
        <v>6.9185281036239333E-5</v>
      </c>
      <c r="E1487" s="8">
        <f t="shared" si="162"/>
        <v>0.13151547535959346</v>
      </c>
      <c r="F1487" s="22">
        <f>'Parameters and Results'!$B$10*'Volatility and Adjustment a)'!F1486 + (1-'Parameters and Results'!$B$10)*Data!H1487^2</f>
        <v>1.9628280094388769E-5</v>
      </c>
      <c r="G1487" s="8">
        <f t="shared" si="163"/>
        <v>7.0050481965488229E-2</v>
      </c>
      <c r="H1487" s="22">
        <f>'Parameters and Results'!$B$10*H1486 + (1-'Parameters and Results'!$B$10)*Data!I1487^2</f>
        <v>1.1939995197356421E-4</v>
      </c>
      <c r="I1487" s="8">
        <f t="shared" si="164"/>
        <v>0.1727714906846354</v>
      </c>
      <c r="J1487" s="22">
        <f>'Parameters and Results'!$B$10*J1486 + (1-'Parameters and Results'!$B$10)*Data!J1487^2</f>
        <v>1.7665452084949896E-6</v>
      </c>
      <c r="K1487" s="8">
        <f t="shared" si="165"/>
        <v>2.1015144589646473E-2</v>
      </c>
      <c r="L1487" s="22">
        <f>'Parameters and Results'!$B$10*L1486 + (1-'Parameters and Results'!$B$10)*Data!K1487^2</f>
        <v>1.2512105460586577E-4</v>
      </c>
      <c r="M1487" s="8">
        <f t="shared" si="166"/>
        <v>0.17686227311517411</v>
      </c>
      <c r="N1487" s="8">
        <f>Data!I1487*$I$3023/I1487</f>
        <v>8.3433378335988819E-3</v>
      </c>
      <c r="O1487" s="8">
        <f>Data!J1487*$K$3023/K1487</f>
        <v>6.9264852581930436E-4</v>
      </c>
      <c r="P1487" s="8">
        <f t="shared" si="167"/>
        <v>9.0359863594181855E-3</v>
      </c>
    </row>
    <row r="1488" spans="1:16" x14ac:dyDescent="0.2">
      <c r="A1488" s="3">
        <v>37285</v>
      </c>
      <c r="B1488" s="22">
        <f>'Parameters and Results'!$B$10*'Volatility and Adjustment a)'!B1487 + (1-'Parameters and Results'!$B$10)*Data!F1488^2</f>
        <v>9.0730775748801913E-5</v>
      </c>
      <c r="C1488" s="8">
        <f t="shared" si="161"/>
        <v>0.15060774859614787</v>
      </c>
      <c r="D1488" s="22">
        <f>'Parameters and Results'!$B$10*'Volatility and Adjustment a)'!D1487 + (1-'Parameters and Results'!$B$10)*Data!G1488^2</f>
        <v>1.1559899649418105E-4</v>
      </c>
      <c r="E1488" s="8">
        <f t="shared" si="162"/>
        <v>0.16999926212647296</v>
      </c>
      <c r="F1488" s="22">
        <f>'Parameters and Results'!$B$10*'Volatility and Adjustment a)'!F1487 + (1-'Parameters and Results'!$B$10)*Data!H1488^2</f>
        <v>1.9465394951978231E-5</v>
      </c>
      <c r="G1488" s="8">
        <f t="shared" si="163"/>
        <v>6.9759219734702865E-2</v>
      </c>
      <c r="H1488" s="22">
        <f>'Parameters and Results'!$B$10*H1487 + (1-'Parameters and Results'!$B$10)*Data!I1488^2</f>
        <v>1.7086164029613202E-4</v>
      </c>
      <c r="I1488" s="8">
        <f t="shared" si="164"/>
        <v>0.20667706712171285</v>
      </c>
      <c r="J1488" s="22">
        <f>'Parameters and Results'!$B$10*J1487 + (1-'Parameters and Results'!$B$10)*Data!J1488^2</f>
        <v>1.7518855456780411E-6</v>
      </c>
      <c r="K1488" s="8">
        <f t="shared" si="165"/>
        <v>2.0927765920410863E-2</v>
      </c>
      <c r="L1488" s="22">
        <f>'Parameters and Results'!$B$10*L1487 + (1-'Parameters and Results'!$B$10)*Data!K1488^2</f>
        <v>1.8095875218873727E-4</v>
      </c>
      <c r="M1488" s="8">
        <f t="shared" si="166"/>
        <v>0.21269623421016254</v>
      </c>
      <c r="N1488" s="8">
        <f>Data!I1488*$I$3023/I1488</f>
        <v>-4.329138289990006E-2</v>
      </c>
      <c r="O1488" s="8">
        <f>Data!J1488*$K$3023/K1488</f>
        <v>-1.8313595166019037E-3</v>
      </c>
      <c r="P1488" s="8">
        <f t="shared" si="167"/>
        <v>-4.5122742416501965E-2</v>
      </c>
    </row>
    <row r="1489" spans="1:16" x14ac:dyDescent="0.2">
      <c r="A1489" s="3">
        <v>37286</v>
      </c>
      <c r="B1489" s="22">
        <f>'Parameters and Results'!$B$10*'Volatility and Adjustment a)'!B1488 + (1-'Parameters and Results'!$B$10)*Data!F1489^2</f>
        <v>8.9359035104481872E-5</v>
      </c>
      <c r="C1489" s="8">
        <f t="shared" si="161"/>
        <v>0.14946490817620189</v>
      </c>
      <c r="D1489" s="22">
        <f>'Parameters and Results'!$B$10*'Volatility and Adjustment a)'!D1488 + (1-'Parameters and Results'!$B$10)*Data!G1489^2</f>
        <v>1.16847338024038E-4</v>
      </c>
      <c r="E1489" s="8">
        <f t="shared" si="162"/>
        <v>0.1709146995024404</v>
      </c>
      <c r="F1489" s="22">
        <f>'Parameters and Results'!$B$10*'Volatility and Adjustment a)'!F1488 + (1-'Parameters and Results'!$B$10)*Data!H1489^2</f>
        <v>1.8532542922967348E-5</v>
      </c>
      <c r="G1489" s="8">
        <f t="shared" si="163"/>
        <v>6.8067141343983562E-2</v>
      </c>
      <c r="H1489" s="22">
        <f>'Parameters and Results'!$B$10*H1488 + (1-'Parameters and Results'!$B$10)*Data!I1489^2</f>
        <v>1.6065872138730546E-4</v>
      </c>
      <c r="I1489" s="8">
        <f t="shared" si="164"/>
        <v>0.20041127799309691</v>
      </c>
      <c r="J1489" s="22">
        <f>'Parameters and Results'!$B$10*J1488 + (1-'Parameters and Results'!$B$10)*Data!J1489^2</f>
        <v>1.6679288630670619E-6</v>
      </c>
      <c r="K1489" s="8">
        <f t="shared" si="165"/>
        <v>2.0420142403195073E-2</v>
      </c>
      <c r="L1489" s="22">
        <f>'Parameters and Results'!$B$10*L1488 + (1-'Parameters and Results'!$B$10)*Data!K1489^2</f>
        <v>1.7023541256895786E-4</v>
      </c>
      <c r="M1489" s="8">
        <f t="shared" si="166"/>
        <v>0.20629797173564132</v>
      </c>
      <c r="N1489" s="8">
        <f>Data!I1489*$I$3023/I1489</f>
        <v>-1.2877938209435646E-3</v>
      </c>
      <c r="O1489" s="8">
        <f>Data!J1489*$K$3023/K1489</f>
        <v>-9.0332729240765722E-4</v>
      </c>
      <c r="P1489" s="8">
        <f t="shared" si="167"/>
        <v>-2.1911211133512219E-3</v>
      </c>
    </row>
    <row r="1490" spans="1:16" x14ac:dyDescent="0.2">
      <c r="A1490" s="3">
        <v>37287</v>
      </c>
      <c r="B1490" s="22">
        <f>'Parameters and Results'!$B$10*'Volatility and Adjustment a)'!B1489 + (1-'Parameters and Results'!$B$10)*Data!F1490^2</f>
        <v>9.7008944417489556E-5</v>
      </c>
      <c r="C1490" s="8">
        <f t="shared" si="161"/>
        <v>0.15573129455691426</v>
      </c>
      <c r="D1490" s="22">
        <f>'Parameters and Results'!$B$10*'Volatility and Adjustment a)'!D1489 + (1-'Parameters and Results'!$B$10)*Data!G1490^2</f>
        <v>1.2302073382115087E-4</v>
      </c>
      <c r="E1490" s="8">
        <f t="shared" si="162"/>
        <v>0.17537155828493889</v>
      </c>
      <c r="F1490" s="22">
        <f>'Parameters and Results'!$B$10*'Volatility and Adjustment a)'!F1489 + (1-'Parameters and Results'!$B$10)*Data!H1490^2</f>
        <v>1.7900735991768149E-5</v>
      </c>
      <c r="G1490" s="8">
        <f t="shared" si="163"/>
        <v>6.6896816052350636E-2</v>
      </c>
      <c r="H1490" s="22">
        <f>'Parameters and Results'!$B$10*H1489 + (1-'Parameters and Results'!$B$10)*Data!I1490^2</f>
        <v>1.7720280692932127E-4</v>
      </c>
      <c r="I1490" s="8">
        <f t="shared" si="164"/>
        <v>0.21047731880734874</v>
      </c>
      <c r="J1490" s="22">
        <f>'Parameters and Results'!$B$10*J1489 + (1-'Parameters and Results'!$B$10)*Data!J1490^2</f>
        <v>1.611066239259134E-6</v>
      </c>
      <c r="K1490" s="8">
        <f t="shared" si="165"/>
        <v>2.0069044815705192E-2</v>
      </c>
      <c r="L1490" s="22">
        <f>'Parameters and Results'!$B$10*L1489 + (1-'Parameters and Results'!$B$10)*Data!K1490^2</f>
        <v>1.8837552612983351E-4</v>
      </c>
      <c r="M1490" s="8">
        <f t="shared" si="166"/>
        <v>0.21701124747915343</v>
      </c>
      <c r="N1490" s="8">
        <f>Data!I1490*$I$3023/I1490</f>
        <v>2.8409214880288226E-2</v>
      </c>
      <c r="O1490" s="8">
        <f>Data!J1490*$K$3023/K1490</f>
        <v>1.3136012334272573E-3</v>
      </c>
      <c r="P1490" s="8">
        <f t="shared" si="167"/>
        <v>2.9722816113715484E-2</v>
      </c>
    </row>
    <row r="1491" spans="1:16" x14ac:dyDescent="0.2">
      <c r="A1491" s="3">
        <v>37288</v>
      </c>
      <c r="B1491" s="22">
        <f>'Parameters and Results'!$B$10*'Volatility and Adjustment a)'!B1490 + (1-'Parameters and Results'!$B$10)*Data!F1491^2</f>
        <v>9.2576292315597417E-5</v>
      </c>
      <c r="C1491" s="8">
        <f t="shared" si="161"/>
        <v>0.1521317622289946</v>
      </c>
      <c r="D1491" s="22">
        <f>'Parameters and Results'!$B$10*'Volatility and Adjustment a)'!D1490 + (1-'Parameters and Results'!$B$10)*Data!G1491^2</f>
        <v>1.1866712697875419E-4</v>
      </c>
      <c r="E1491" s="8">
        <f t="shared" si="162"/>
        <v>0.17224047649924959</v>
      </c>
      <c r="F1491" s="22">
        <f>'Parameters and Results'!$B$10*'Volatility and Adjustment a)'!F1490 + (1-'Parameters and Results'!$B$10)*Data!H1491^2</f>
        <v>1.7260084517927922E-5</v>
      </c>
      <c r="G1491" s="8">
        <f t="shared" si="163"/>
        <v>6.5688820429978645E-2</v>
      </c>
      <c r="H1491" s="22">
        <f>'Parameters and Results'!$B$10*H1490 + (1-'Parameters and Results'!$B$10)*Data!I1491^2</f>
        <v>1.6657895936744431E-4</v>
      </c>
      <c r="I1491" s="8">
        <f t="shared" si="164"/>
        <v>0.20407042863154151</v>
      </c>
      <c r="J1491" s="22">
        <f>'Parameters and Results'!$B$10*J1490 + (1-'Parameters and Results'!$B$10)*Data!J1491^2</f>
        <v>1.5534076066135137E-6</v>
      </c>
      <c r="K1491" s="8">
        <f t="shared" si="165"/>
        <v>1.9706646128993598E-2</v>
      </c>
      <c r="L1491" s="22">
        <f>'Parameters and Results'!$B$10*L1490 + (1-'Parameters and Results'!$B$10)*Data!K1491^2</f>
        <v>1.7708428978490404E-4</v>
      </c>
      <c r="M1491" s="8">
        <f t="shared" si="166"/>
        <v>0.21040692109867967</v>
      </c>
      <c r="N1491" s="8">
        <f>Data!I1491*$I$3023/I1491</f>
        <v>5.2234044364420074E-4</v>
      </c>
      <c r="O1491" s="8">
        <f>Data!J1491*$K$3023/K1491</f>
        <v>-1.2709598297198817E-3</v>
      </c>
      <c r="P1491" s="8">
        <f t="shared" si="167"/>
        <v>-7.4861938607568093E-4</v>
      </c>
    </row>
    <row r="1492" spans="1:16" x14ac:dyDescent="0.2">
      <c r="A1492" s="3">
        <v>37291</v>
      </c>
      <c r="B1492" s="22">
        <f>'Parameters and Results'!$B$10*'Volatility and Adjustment a)'!B1491 + (1-'Parameters and Results'!$B$10)*Data!F1492^2</f>
        <v>8.8144355210954741E-5</v>
      </c>
      <c r="C1492" s="8">
        <f t="shared" si="161"/>
        <v>0.14844557522115195</v>
      </c>
      <c r="D1492" s="22">
        <f>'Parameters and Results'!$B$10*'Volatility and Adjustment a)'!D1491 + (1-'Parameters and Results'!$B$10)*Data!G1492^2</f>
        <v>1.4919192113972988E-4</v>
      </c>
      <c r="E1492" s="8">
        <f t="shared" si="162"/>
        <v>0.19312685024338916</v>
      </c>
      <c r="F1492" s="22">
        <f>'Parameters and Results'!$B$10*'Volatility and Adjustment a)'!F1491 + (1-'Parameters and Results'!$B$10)*Data!H1492^2</f>
        <v>1.6678506467835669E-5</v>
      </c>
      <c r="G1492" s="8">
        <f t="shared" si="163"/>
        <v>6.4572646042723988E-2</v>
      </c>
      <c r="H1492" s="22">
        <f>'Parameters and Results'!$B$10*H1491 + (1-'Parameters and Results'!$B$10)*Data!I1492^2</f>
        <v>1.7456431652428832E-4</v>
      </c>
      <c r="I1492" s="8">
        <f t="shared" si="164"/>
        <v>0.20890447369808068</v>
      </c>
      <c r="J1492" s="22">
        <f>'Parameters and Results'!$B$10*J1491 + (1-'Parameters and Results'!$B$10)*Data!J1492^2</f>
        <v>1.501065582105211E-6</v>
      </c>
      <c r="K1492" s="8">
        <f t="shared" si="165"/>
        <v>1.9371793812817201E-2</v>
      </c>
      <c r="L1492" s="22">
        <f>'Parameters and Results'!$B$10*L1491 + (1-'Parameters and Results'!$B$10)*Data!K1492^2</f>
        <v>1.8619449453405635E-4</v>
      </c>
      <c r="M1492" s="8">
        <f t="shared" si="166"/>
        <v>0.21575130042137425</v>
      </c>
      <c r="N1492" s="8">
        <f>Data!I1492*$I$3023/I1492</f>
        <v>-2.371909035737314E-2</v>
      </c>
      <c r="O1492" s="8">
        <f>Data!J1492*$K$3023/K1492</f>
        <v>-1.3233501345752794E-3</v>
      </c>
      <c r="P1492" s="8">
        <f t="shared" si="167"/>
        <v>-2.5042440491948419E-2</v>
      </c>
    </row>
    <row r="1493" spans="1:16" x14ac:dyDescent="0.2">
      <c r="A1493" s="3">
        <v>37292</v>
      </c>
      <c r="B1493" s="22">
        <f>'Parameters and Results'!$B$10*'Volatility and Adjustment a)'!B1492 + (1-'Parameters and Results'!$B$10)*Data!F1493^2</f>
        <v>9.5305459000728074E-5</v>
      </c>
      <c r="C1493" s="8">
        <f t="shared" si="161"/>
        <v>0.15435791120050188</v>
      </c>
      <c r="D1493" s="22">
        <f>'Parameters and Results'!$B$10*'Volatility and Adjustment a)'!D1492 + (1-'Parameters and Results'!$B$10)*Data!G1493^2</f>
        <v>1.4122298779987449E-4</v>
      </c>
      <c r="E1493" s="8">
        <f t="shared" si="162"/>
        <v>0.18789823562228739</v>
      </c>
      <c r="F1493" s="22">
        <f>'Parameters and Results'!$B$10*'Volatility and Adjustment a)'!F1492 + (1-'Parameters and Results'!$B$10)*Data!H1493^2</f>
        <v>1.5895222449632061E-5</v>
      </c>
      <c r="G1493" s="8">
        <f t="shared" si="163"/>
        <v>6.3038128243214961E-2</v>
      </c>
      <c r="H1493" s="22">
        <f>'Parameters and Results'!$B$10*H1492 + (1-'Parameters and Results'!$B$10)*Data!I1493^2</f>
        <v>1.7721402244244509E-4</v>
      </c>
      <c r="I1493" s="8">
        <f t="shared" si="164"/>
        <v>0.21048397946307285</v>
      </c>
      <c r="J1493" s="22">
        <f>'Parameters and Results'!$B$10*J1492 + (1-'Parameters and Results'!$B$10)*Data!J1493^2</f>
        <v>1.4305700204668863E-6</v>
      </c>
      <c r="K1493" s="8">
        <f t="shared" si="165"/>
        <v>1.8911438472964493E-2</v>
      </c>
      <c r="L1493" s="22">
        <f>'Parameters and Results'!$B$10*L1492 + (1-'Parameters and Results'!$B$10)*Data!K1493^2</f>
        <v>1.8715243593594186E-4</v>
      </c>
      <c r="M1493" s="8">
        <f t="shared" si="166"/>
        <v>0.2163055916613934</v>
      </c>
      <c r="N1493" s="8">
        <f>Data!I1493*$I$3023/I1493</f>
        <v>-2.0112064271067782E-2</v>
      </c>
      <c r="O1493" s="8">
        <f>Data!J1493*$K$3023/K1493</f>
        <v>9.38070107606627E-4</v>
      </c>
      <c r="P1493" s="8">
        <f t="shared" si="167"/>
        <v>-1.9173994163461154E-2</v>
      </c>
    </row>
    <row r="1494" spans="1:16" x14ac:dyDescent="0.2">
      <c r="A1494" s="3">
        <v>37293</v>
      </c>
      <c r="B1494" s="22">
        <f>'Parameters and Results'!$B$10*'Volatility and Adjustment a)'!B1493 + (1-'Parameters and Results'!$B$10)*Data!F1494^2</f>
        <v>9.0479042885551378E-5</v>
      </c>
      <c r="C1494" s="8">
        <f t="shared" si="161"/>
        <v>0.1503986726051392</v>
      </c>
      <c r="D1494" s="22">
        <f>'Parameters and Results'!$B$10*'Volatility and Adjustment a)'!D1493 + (1-'Parameters and Results'!$B$10)*Data!G1494^2</f>
        <v>1.3490261105309111E-4</v>
      </c>
      <c r="E1494" s="8">
        <f t="shared" si="162"/>
        <v>0.18364545396843554</v>
      </c>
      <c r="F1494" s="22">
        <f>'Parameters and Results'!$B$10*'Volatility and Adjustment a)'!F1493 + (1-'Parameters and Results'!$B$10)*Data!H1494^2</f>
        <v>1.5248194568270299E-5</v>
      </c>
      <c r="G1494" s="8">
        <f t="shared" si="163"/>
        <v>6.1741790078257162E-2</v>
      </c>
      <c r="H1494" s="22">
        <f>'Parameters and Results'!$B$10*H1493 + (1-'Parameters and Results'!$B$10)*Data!I1494^2</f>
        <v>1.6920139477521378E-4</v>
      </c>
      <c r="I1494" s="8">
        <f t="shared" si="164"/>
        <v>0.20567048571392893</v>
      </c>
      <c r="J1494" s="22">
        <f>'Parameters and Results'!$B$10*J1493 + (1-'Parameters and Results'!$B$10)*Data!J1494^2</f>
        <v>1.3723375111443276E-6</v>
      </c>
      <c r="K1494" s="8">
        <f t="shared" si="165"/>
        <v>1.8522537023477153E-2</v>
      </c>
      <c r="L1494" s="22">
        <f>'Parameters and Results'!$B$10*L1493 + (1-'Parameters and Results'!$B$10)*Data!K1494^2</f>
        <v>1.7803324892225013E-4</v>
      </c>
      <c r="M1494" s="8">
        <f t="shared" si="166"/>
        <v>0.21096993205327277</v>
      </c>
      <c r="N1494" s="8">
        <f>Data!I1494*$I$3023/I1494</f>
        <v>-9.1969995138932777E-3</v>
      </c>
      <c r="O1494" s="8">
        <f>Data!J1494*$K$3023/K1494</f>
        <v>1.1374960031895326E-3</v>
      </c>
      <c r="P1494" s="8">
        <f t="shared" si="167"/>
        <v>-8.0595035107037458E-3</v>
      </c>
    </row>
    <row r="1495" spans="1:16" x14ac:dyDescent="0.2">
      <c r="A1495" s="3">
        <v>37294</v>
      </c>
      <c r="B1495" s="22">
        <f>'Parameters and Results'!$B$10*'Volatility and Adjustment a)'!B1494 + (1-'Parameters and Results'!$B$10)*Data!F1495^2</f>
        <v>9.1578206670085325E-5</v>
      </c>
      <c r="C1495" s="8">
        <f t="shared" si="161"/>
        <v>0.15130945663613141</v>
      </c>
      <c r="D1495" s="22">
        <f>'Parameters and Results'!$B$10*'Volatility and Adjustment a)'!D1494 + (1-'Parameters and Results'!$B$10)*Data!G1495^2</f>
        <v>1.2738035268765785E-4</v>
      </c>
      <c r="E1495" s="8">
        <f t="shared" si="162"/>
        <v>0.17845192117742656</v>
      </c>
      <c r="F1495" s="22">
        <f>'Parameters and Results'!$B$10*'Volatility and Adjustment a)'!F1494 + (1-'Parameters and Results'!$B$10)*Data!H1495^2</f>
        <v>1.4465877201851197E-5</v>
      </c>
      <c r="G1495" s="8">
        <f t="shared" si="163"/>
        <v>6.013708756219243E-2</v>
      </c>
      <c r="H1495" s="22">
        <f>'Parameters and Results'!$B$10*H1494 + (1-'Parameters and Results'!$B$10)*Data!I1495^2</f>
        <v>1.6238809997735242E-4</v>
      </c>
      <c r="I1495" s="8">
        <f t="shared" si="164"/>
        <v>0.2014870343082604</v>
      </c>
      <c r="J1495" s="22">
        <f>'Parameters and Results'!$B$10*J1494 + (1-'Parameters and Results'!$B$10)*Data!J1495^2</f>
        <v>1.3019289481666082E-6</v>
      </c>
      <c r="K1495" s="8">
        <f t="shared" si="165"/>
        <v>1.8041126268657733E-2</v>
      </c>
      <c r="L1495" s="22">
        <f>'Parameters and Results'!$B$10*L1494 + (1-'Parameters and Results'!$B$10)*Data!K1495^2</f>
        <v>1.711011606666498E-4</v>
      </c>
      <c r="M1495" s="8">
        <f t="shared" si="166"/>
        <v>0.20682188028993076</v>
      </c>
      <c r="N1495" s="8">
        <f>Data!I1495*$I$3023/I1495</f>
        <v>1.0597347061668145E-2</v>
      </c>
      <c r="O1495" s="8">
        <f>Data!J1495*$K$3023/K1495</f>
        <v>7.678383360764198E-4</v>
      </c>
      <c r="P1495" s="8">
        <f t="shared" si="167"/>
        <v>1.1365185397744565E-2</v>
      </c>
    </row>
    <row r="1496" spans="1:16" x14ac:dyDescent="0.2">
      <c r="A1496" s="3">
        <v>37295</v>
      </c>
      <c r="B1496" s="22">
        <f>'Parameters and Results'!$B$10*'Volatility and Adjustment a)'!B1495 + (1-'Parameters and Results'!$B$10)*Data!F1496^2</f>
        <v>8.6086275590373698E-5</v>
      </c>
      <c r="C1496" s="8">
        <f t="shared" si="161"/>
        <v>0.14670231387947985</v>
      </c>
      <c r="D1496" s="22">
        <f>'Parameters and Results'!$B$10*'Volatility and Adjustment a)'!D1495 + (1-'Parameters and Results'!$B$10)*Data!G1496^2</f>
        <v>1.3279032955453894E-4</v>
      </c>
      <c r="E1496" s="8">
        <f t="shared" si="162"/>
        <v>0.18220203727904563</v>
      </c>
      <c r="F1496" s="22">
        <f>'Parameters and Results'!$B$10*'Volatility and Adjustment a)'!F1495 + (1-'Parameters and Results'!$B$10)*Data!H1496^2</f>
        <v>1.4641583334924646E-5</v>
      </c>
      <c r="G1496" s="8">
        <f t="shared" si="163"/>
        <v>6.0501205225442917E-2</v>
      </c>
      <c r="H1496" s="22">
        <f>'Parameters and Results'!$B$10*H1495 + (1-'Parameters and Results'!$B$10)*Data!I1496^2</f>
        <v>1.5663253211091558E-4</v>
      </c>
      <c r="I1496" s="8">
        <f t="shared" si="164"/>
        <v>0.19788414041486219</v>
      </c>
      <c r="J1496" s="22">
        <f>'Parameters and Results'!$B$10*J1495 + (1-'Parameters and Results'!$B$10)*Data!J1496^2</f>
        <v>1.3177425001432186E-6</v>
      </c>
      <c r="K1496" s="8">
        <f t="shared" si="165"/>
        <v>1.8150361567632878E-2</v>
      </c>
      <c r="L1496" s="22">
        <f>'Parameters and Results'!$B$10*L1495 + (1-'Parameters and Results'!$B$10)*Data!K1496^2</f>
        <v>1.6369270653905524E-4</v>
      </c>
      <c r="M1496" s="8">
        <f t="shared" si="166"/>
        <v>0.20229477658793815</v>
      </c>
      <c r="N1496" s="8">
        <f>Data!I1496*$I$3023/I1496</f>
        <v>1.1792367908781156E-2</v>
      </c>
      <c r="O1496" s="8">
        <f>Data!J1496*$K$3023/K1496</f>
        <v>-2.1413996887004565E-3</v>
      </c>
      <c r="P1496" s="8">
        <f t="shared" si="167"/>
        <v>9.6509682200806995E-3</v>
      </c>
    </row>
    <row r="1497" spans="1:16" x14ac:dyDescent="0.2">
      <c r="A1497" s="3">
        <v>37298</v>
      </c>
      <c r="B1497" s="22">
        <f>'Parameters and Results'!$B$10*'Volatility and Adjustment a)'!B1496 + (1-'Parameters and Results'!$B$10)*Data!F1497^2</f>
        <v>8.3495355688712491E-5</v>
      </c>
      <c r="C1497" s="8">
        <f t="shared" si="161"/>
        <v>0.14447781463663589</v>
      </c>
      <c r="D1497" s="22">
        <f>'Parameters and Results'!$B$10*'Volatility and Adjustment a)'!D1496 + (1-'Parameters and Results'!$B$10)*Data!G1497^2</f>
        <v>1.3698672802103399E-4</v>
      </c>
      <c r="E1497" s="8">
        <f t="shared" si="162"/>
        <v>0.18505859073617331</v>
      </c>
      <c r="F1497" s="22">
        <f>'Parameters and Results'!$B$10*'Volatility and Adjustment a)'!F1496 + (1-'Parameters and Results'!$B$10)*Data!H1497^2</f>
        <v>1.4869299566256069E-5</v>
      </c>
      <c r="G1497" s="8">
        <f t="shared" si="163"/>
        <v>6.0969868718605727E-2</v>
      </c>
      <c r="H1497" s="22">
        <f>'Parameters and Results'!$B$10*H1496 + (1-'Parameters and Results'!$B$10)*Data!I1497^2</f>
        <v>1.5804047995690817E-4</v>
      </c>
      <c r="I1497" s="8">
        <f t="shared" si="164"/>
        <v>0.19877152710895754</v>
      </c>
      <c r="J1497" s="22">
        <f>'Parameters and Results'!$B$10*J1496 + (1-'Parameters and Results'!$B$10)*Data!J1497^2</f>
        <v>1.3382369609630468E-6</v>
      </c>
      <c r="K1497" s="8">
        <f t="shared" si="165"/>
        <v>1.8290960615581723E-2</v>
      </c>
      <c r="L1497" s="22">
        <f>'Parameters and Results'!$B$10*L1496 + (1-'Parameters and Results'!$B$10)*Data!K1497^2</f>
        <v>1.6270216354329235E-4</v>
      </c>
      <c r="M1497" s="8">
        <f t="shared" si="166"/>
        <v>0.20168178124417457</v>
      </c>
      <c r="N1497" s="8">
        <f>Data!I1497*$I$3023/I1497</f>
        <v>1.9325292485956779E-2</v>
      </c>
      <c r="O1497" s="8">
        <f>Data!J1497*$K$3023/K1497</f>
        <v>-2.187692464278238E-3</v>
      </c>
      <c r="P1497" s="8">
        <f t="shared" si="167"/>
        <v>1.713760002167854E-2</v>
      </c>
    </row>
    <row r="1498" spans="1:16" x14ac:dyDescent="0.2">
      <c r="A1498" s="3">
        <v>37299</v>
      </c>
      <c r="B1498" s="22">
        <f>'Parameters and Results'!$B$10*'Volatility and Adjustment a)'!B1497 + (1-'Parameters and Results'!$B$10)*Data!F1498^2</f>
        <v>8.0027443129682875E-5</v>
      </c>
      <c r="C1498" s="8">
        <f t="shared" si="161"/>
        <v>0.14144561068630132</v>
      </c>
      <c r="D1498" s="22">
        <f>'Parameters and Results'!$B$10*'Volatility and Adjustment a)'!D1497 + (1-'Parameters and Results'!$B$10)*Data!G1498^2</f>
        <v>1.2972801141000837E-4</v>
      </c>
      <c r="E1498" s="8">
        <f t="shared" si="162"/>
        <v>0.18008887487155362</v>
      </c>
      <c r="F1498" s="22">
        <f>'Parameters and Results'!$B$10*'Volatility and Adjustment a)'!F1497 + (1-'Parameters and Results'!$B$10)*Data!H1498^2</f>
        <v>1.6103153364594388E-5</v>
      </c>
      <c r="G1498" s="8">
        <f t="shared" si="163"/>
        <v>6.3449100396684874E-2</v>
      </c>
      <c r="H1498" s="22">
        <f>'Parameters and Results'!$B$10*H1497 + (1-'Parameters and Results'!$B$10)*Data!I1498^2</f>
        <v>1.511685632643614E-4</v>
      </c>
      <c r="I1498" s="8">
        <f t="shared" si="164"/>
        <v>0.19440200826146409</v>
      </c>
      <c r="J1498" s="22">
        <f>'Parameters and Results'!$B$10*J1497 + (1-'Parameters and Results'!$B$10)*Data!J1498^2</f>
        <v>1.4492838028134955E-6</v>
      </c>
      <c r="K1498" s="8">
        <f t="shared" si="165"/>
        <v>1.9034730119005465E-2</v>
      </c>
      <c r="L1498" s="22">
        <f>'Parameters and Results'!$B$10*L1497 + (1-'Parameters and Results'!$B$10)*Data!K1498^2</f>
        <v>1.5715539055902701E-4</v>
      </c>
      <c r="M1498" s="8">
        <f t="shared" si="166"/>
        <v>0.1982141459123358</v>
      </c>
      <c r="N1498" s="8">
        <f>Data!I1498*$I$3023/I1498</f>
        <v>-9.7120719476817743E-3</v>
      </c>
      <c r="O1498" s="8">
        <f>Data!J1498*$K$3023/K1498</f>
        <v>-2.9143376205246316E-3</v>
      </c>
      <c r="P1498" s="8">
        <f t="shared" si="167"/>
        <v>-1.2626409568206405E-2</v>
      </c>
    </row>
    <row r="1499" spans="1:16" x14ac:dyDescent="0.2">
      <c r="A1499" s="3">
        <v>37300</v>
      </c>
      <c r="B1499" s="22">
        <f>'Parameters and Results'!$B$10*'Volatility and Adjustment a)'!B1498 + (1-'Parameters and Results'!$B$10)*Data!F1499^2</f>
        <v>7.5976654760976238E-5</v>
      </c>
      <c r="C1499" s="8">
        <f t="shared" si="161"/>
        <v>0.13781931537431194</v>
      </c>
      <c r="D1499" s="22">
        <f>'Parameters and Results'!$B$10*'Volatility and Adjustment a)'!D1498 + (1-'Parameters and Results'!$B$10)*Data!G1499^2</f>
        <v>1.2781569114292846E-4</v>
      </c>
      <c r="E1499" s="8">
        <f t="shared" si="162"/>
        <v>0.17875660207592925</v>
      </c>
      <c r="F1499" s="22">
        <f>'Parameters and Results'!$B$10*'Volatility and Adjustment a)'!F1498 + (1-'Parameters and Results'!$B$10)*Data!H1499^2</f>
        <v>1.5305733937130377E-5</v>
      </c>
      <c r="G1499" s="8">
        <f t="shared" si="163"/>
        <v>6.1858172332219727E-2</v>
      </c>
      <c r="H1499" s="22">
        <f>'Parameters and Results'!$B$10*H1498 + (1-'Parameters and Results'!$B$10)*Data!I1499^2</f>
        <v>1.4636958978974049E-4</v>
      </c>
      <c r="I1499" s="8">
        <f t="shared" si="164"/>
        <v>0.19129139407572709</v>
      </c>
      <c r="J1499" s="22">
        <f>'Parameters and Results'!$B$10*J1498 + (1-'Parameters and Results'!$B$10)*Data!J1499^2</f>
        <v>1.3775160543417345E-6</v>
      </c>
      <c r="K1499" s="8">
        <f t="shared" si="165"/>
        <v>1.8557451699665922E-2</v>
      </c>
      <c r="L1499" s="22">
        <f>'Parameters and Results'!$B$10*L1498 + (1-'Parameters and Results'!$B$10)*Data!K1499^2</f>
        <v>1.525218102910823E-4</v>
      </c>
      <c r="M1499" s="8">
        <f t="shared" si="166"/>
        <v>0.19527020400657796</v>
      </c>
      <c r="N1499" s="8">
        <f>Data!I1499*$I$3023/I1499</f>
        <v>1.2624851257346517E-2</v>
      </c>
      <c r="O1499" s="8">
        <f>Data!J1499*$K$3023/K1499</f>
        <v>8.4223396187184689E-4</v>
      </c>
      <c r="P1499" s="8">
        <f t="shared" si="167"/>
        <v>1.3467085219218364E-2</v>
      </c>
    </row>
    <row r="1500" spans="1:16" x14ac:dyDescent="0.2">
      <c r="A1500" s="3">
        <v>37301</v>
      </c>
      <c r="B1500" s="22">
        <f>'Parameters and Results'!$B$10*'Volatility and Adjustment a)'!B1499 + (1-'Parameters and Results'!$B$10)*Data!F1500^2</f>
        <v>7.8129916980327618E-5</v>
      </c>
      <c r="C1500" s="8">
        <f t="shared" si="161"/>
        <v>0.13975864640544391</v>
      </c>
      <c r="D1500" s="22">
        <f>'Parameters and Results'!$B$10*'Volatility and Adjustment a)'!D1499 + (1-'Parameters and Results'!$B$10)*Data!G1500^2</f>
        <v>1.203447438376311E-4</v>
      </c>
      <c r="E1500" s="8">
        <f t="shared" si="162"/>
        <v>0.17345369975704691</v>
      </c>
      <c r="F1500" s="22">
        <f>'Parameters and Results'!$B$10*'Volatility and Adjustment a)'!F1499 + (1-'Parameters and Results'!$B$10)*Data!H1500^2</f>
        <v>1.4437035686524984E-5</v>
      </c>
      <c r="G1500" s="8">
        <f t="shared" si="163"/>
        <v>6.0077108133058853E-2</v>
      </c>
      <c r="H1500" s="22">
        <f>'Parameters and Results'!$B$10*H1499 + (1-'Parameters and Results'!$B$10)*Data!I1500^2</f>
        <v>1.416945382196034E-4</v>
      </c>
      <c r="I1500" s="8">
        <f t="shared" si="164"/>
        <v>0.18821167486343893</v>
      </c>
      <c r="J1500" s="22">
        <f>'Parameters and Results'!$B$10*J1499 + (1-'Parameters and Results'!$B$10)*Data!J1500^2</f>
        <v>1.2993332117872494E-6</v>
      </c>
      <c r="K1500" s="8">
        <f t="shared" si="165"/>
        <v>1.8023132439917662E-2</v>
      </c>
      <c r="L1500" s="22">
        <f>'Parameters and Results'!$B$10*L1499 + (1-'Parameters and Results'!$B$10)*Data!K1500^2</f>
        <v>1.4775302625980662E-4</v>
      </c>
      <c r="M1500" s="8">
        <f t="shared" si="166"/>
        <v>0.19219327918777923</v>
      </c>
      <c r="N1500" s="8">
        <f>Data!I1500*$I$3023/I1500</f>
        <v>1.2582650128645184E-2</v>
      </c>
      <c r="O1500" s="8">
        <f>Data!J1500*$K$3023/K1500</f>
        <v>4.7034298754401673E-4</v>
      </c>
      <c r="P1500" s="8">
        <f t="shared" si="167"/>
        <v>1.3052993116189201E-2</v>
      </c>
    </row>
    <row r="1501" spans="1:16" x14ac:dyDescent="0.2">
      <c r="A1501" s="3">
        <v>37302</v>
      </c>
      <c r="B1501" s="22">
        <f>'Parameters and Results'!$B$10*'Volatility and Adjustment a)'!B1500 + (1-'Parameters and Results'!$B$10)*Data!F1501^2</f>
        <v>7.4967875048753782E-5</v>
      </c>
      <c r="C1501" s="8">
        <f t="shared" si="161"/>
        <v>0.13690131030121094</v>
      </c>
      <c r="D1501" s="22">
        <f>'Parameters and Results'!$B$10*'Volatility and Adjustment a)'!D1500 + (1-'Parameters and Results'!$B$10)*Data!G1501^2</f>
        <v>1.204872526057627E-4</v>
      </c>
      <c r="E1501" s="8">
        <f t="shared" si="162"/>
        <v>0.17355636880114966</v>
      </c>
      <c r="F1501" s="22">
        <f>'Parameters and Results'!$B$10*'Volatility and Adjustment a)'!F1500 + (1-'Parameters and Results'!$B$10)*Data!H1501^2</f>
        <v>1.3834885331781588E-5</v>
      </c>
      <c r="G1501" s="8">
        <f t="shared" si="163"/>
        <v>5.881089467900822E-2</v>
      </c>
      <c r="H1501" s="22">
        <f>'Parameters and Results'!$B$10*H1500 + (1-'Parameters and Results'!$B$10)*Data!I1501^2</f>
        <v>1.3967555793990106E-4</v>
      </c>
      <c r="I1501" s="8">
        <f t="shared" si="164"/>
        <v>0.18686596663109969</v>
      </c>
      <c r="J1501" s="22">
        <f>'Parameters and Results'!$B$10*J1500 + (1-'Parameters and Results'!$B$10)*Data!J1501^2</f>
        <v>1.2451396798603438E-6</v>
      </c>
      <c r="K1501" s="8">
        <f t="shared" si="165"/>
        <v>1.7643268403702471E-2</v>
      </c>
      <c r="L1501" s="22">
        <f>'Parameters and Results'!$B$10*L1500 + (1-'Parameters and Results'!$B$10)*Data!K1501^2</f>
        <v>1.4617933983402125E-4</v>
      </c>
      <c r="M1501" s="8">
        <f t="shared" si="166"/>
        <v>0.19116703418347344</v>
      </c>
      <c r="N1501" s="8">
        <f>Data!I1501*$I$3023/I1501</f>
        <v>-1.5921987009476325E-2</v>
      </c>
      <c r="O1501" s="8">
        <f>Data!J1501*$K$3023/K1501</f>
        <v>-1.1081172469725893E-3</v>
      </c>
      <c r="P1501" s="8">
        <f t="shared" si="167"/>
        <v>-1.7030104256448915E-2</v>
      </c>
    </row>
    <row r="1502" spans="1:16" x14ac:dyDescent="0.2">
      <c r="A1502" s="3">
        <v>37306</v>
      </c>
      <c r="B1502" s="22">
        <f>'Parameters and Results'!$B$10*'Volatility and Adjustment a)'!B1501 + (1-'Parameters and Results'!$B$10)*Data!F1502^2</f>
        <v>8.8884085557567227E-5</v>
      </c>
      <c r="C1502" s="8">
        <f t="shared" si="161"/>
        <v>0.14906717072981499</v>
      </c>
      <c r="D1502" s="22">
        <f>'Parameters and Results'!$B$10*'Volatility and Adjustment a)'!D1501 + (1-'Parameters and Results'!$B$10)*Data!G1502^2</f>
        <v>1.3504157888179176E-4</v>
      </c>
      <c r="E1502" s="8">
        <f t="shared" si="162"/>
        <v>0.18374001937642201</v>
      </c>
      <c r="F1502" s="22">
        <f>'Parameters and Results'!$B$10*'Volatility and Adjustment a)'!F1501 + (1-'Parameters and Results'!$B$10)*Data!H1502^2</f>
        <v>1.3054320098751051E-5</v>
      </c>
      <c r="G1502" s="8">
        <f t="shared" si="163"/>
        <v>5.7127751790944502E-2</v>
      </c>
      <c r="H1502" s="22">
        <f>'Parameters and Results'!$B$10*H1501 + (1-'Parameters and Results'!$B$10)*Data!I1502^2</f>
        <v>1.7067219234063674E-4</v>
      </c>
      <c r="I1502" s="8">
        <f t="shared" si="164"/>
        <v>0.20656245565242293</v>
      </c>
      <c r="J1502" s="22">
        <f>'Parameters and Results'!$B$10*J1501 + (1-'Parameters and Results'!$B$10)*Data!J1502^2</f>
        <v>1.1748888088875955E-6</v>
      </c>
      <c r="K1502" s="8">
        <f t="shared" si="165"/>
        <v>1.7138325537283356E-2</v>
      </c>
      <c r="L1502" s="22">
        <f>'Parameters and Results'!$B$10*L1501 + (1-'Parameters and Results'!$B$10)*Data!K1502^2</f>
        <v>1.7595229287266167E-4</v>
      </c>
      <c r="M1502" s="8">
        <f t="shared" si="166"/>
        <v>0.20973333835650787</v>
      </c>
      <c r="N1502" s="8">
        <f>Data!I1502*$I$3023/I1502</f>
        <v>-3.5499368961246412E-2</v>
      </c>
      <c r="O1502" s="8">
        <f>Data!J1502*$K$3023/K1502</f>
        <v>4.9403789809738727E-4</v>
      </c>
      <c r="P1502" s="8">
        <f t="shared" si="167"/>
        <v>-3.5005331063149028E-2</v>
      </c>
    </row>
    <row r="1503" spans="1:16" x14ac:dyDescent="0.2">
      <c r="A1503" s="3">
        <v>37307</v>
      </c>
      <c r="B1503" s="22">
        <f>'Parameters and Results'!$B$10*'Volatility and Adjustment a)'!B1502 + (1-'Parameters and Results'!$B$10)*Data!F1503^2</f>
        <v>9.4522578717277361E-5</v>
      </c>
      <c r="C1503" s="8">
        <f t="shared" si="161"/>
        <v>0.15372262253591479</v>
      </c>
      <c r="D1503" s="22">
        <f>'Parameters and Results'!$B$10*'Volatility and Adjustment a)'!D1502 + (1-'Parameters and Results'!$B$10)*Data!G1503^2</f>
        <v>1.3775012913562449E-4</v>
      </c>
      <c r="E1503" s="8">
        <f t="shared" si="162"/>
        <v>0.1855735225831156</v>
      </c>
      <c r="F1503" s="22">
        <f>'Parameters and Results'!$B$10*'Volatility and Adjustment a)'!F1502 + (1-'Parameters and Results'!$B$10)*Data!H1503^2</f>
        <v>1.2591236782779085E-5</v>
      </c>
      <c r="G1503" s="8">
        <f t="shared" si="163"/>
        <v>5.6105340170921086E-2</v>
      </c>
      <c r="H1503" s="22">
        <f>'Parameters and Results'!$B$10*H1502 + (1-'Parameters and Results'!$B$10)*Data!I1503^2</f>
        <v>1.616924542958307E-4</v>
      </c>
      <c r="I1503" s="8">
        <f t="shared" si="164"/>
        <v>0.2010550013651928</v>
      </c>
      <c r="J1503" s="22">
        <f>'Parameters and Results'!$B$10*J1502 + (1-'Parameters and Results'!$B$10)*Data!J1503^2</f>
        <v>1.1332113104501183E-6</v>
      </c>
      <c r="K1503" s="8">
        <f t="shared" si="165"/>
        <v>1.6831602051276331E-2</v>
      </c>
      <c r="L1503" s="22">
        <f>'Parameters and Results'!$B$10*L1502 + (1-'Parameters and Results'!$B$10)*Data!K1503^2</f>
        <v>1.6630338200318369E-4</v>
      </c>
      <c r="M1503" s="8">
        <f t="shared" si="166"/>
        <v>0.2039015583579388</v>
      </c>
      <c r="N1503" s="8">
        <f>Data!I1503*$I$3023/I1503</f>
        <v>-6.5256297987704784E-3</v>
      </c>
      <c r="O1503" s="8">
        <f>Data!J1503*$K$3023/K1503</f>
        <v>1.2790060881273167E-3</v>
      </c>
      <c r="P1503" s="8">
        <f t="shared" si="167"/>
        <v>-5.2466237106431612E-3</v>
      </c>
    </row>
    <row r="1504" spans="1:16" x14ac:dyDescent="0.2">
      <c r="A1504" s="3">
        <v>37308</v>
      </c>
      <c r="B1504" s="22">
        <f>'Parameters and Results'!$B$10*'Volatility and Adjustment a)'!B1503 + (1-'Parameters and Results'!$B$10)*Data!F1504^2</f>
        <v>9.4549312617559354E-5</v>
      </c>
      <c r="C1504" s="8">
        <f t="shared" si="161"/>
        <v>0.15374435974821918</v>
      </c>
      <c r="D1504" s="22">
        <f>'Parameters and Results'!$B$10*'Volatility and Adjustment a)'!D1503 + (1-'Parameters and Results'!$B$10)*Data!G1504^2</f>
        <v>1.4414639394816174E-4</v>
      </c>
      <c r="E1504" s="8">
        <f t="shared" si="162"/>
        <v>0.18983308059197807</v>
      </c>
      <c r="F1504" s="22">
        <f>'Parameters and Results'!$B$10*'Volatility and Adjustment a)'!F1503 + (1-'Parameters and Results'!$B$10)*Data!H1504^2</f>
        <v>1.1911287682431933E-5</v>
      </c>
      <c r="G1504" s="8">
        <f t="shared" si="163"/>
        <v>5.4569422945528599E-2</v>
      </c>
      <c r="H1504" s="22">
        <f>'Parameters and Results'!$B$10*H1503 + (1-'Parameters and Results'!$B$10)*Data!I1504^2</f>
        <v>1.5199134893547554E-4</v>
      </c>
      <c r="I1504" s="8">
        <f t="shared" si="164"/>
        <v>0.19493033943916704</v>
      </c>
      <c r="J1504" s="22">
        <f>'Parameters and Results'!$B$10*J1503 + (1-'Parameters and Results'!$B$10)*Data!J1504^2</f>
        <v>1.0720158914188747E-6</v>
      </c>
      <c r="K1504" s="8">
        <f t="shared" si="165"/>
        <v>1.6370826883658585E-2</v>
      </c>
      <c r="L1504" s="22">
        <f>'Parameters and Results'!$B$10*L1503 + (1-'Parameters and Results'!$B$10)*Data!K1504^2</f>
        <v>1.5633588447211977E-4</v>
      </c>
      <c r="M1504" s="8">
        <f t="shared" si="166"/>
        <v>0.19769666440795086</v>
      </c>
      <c r="N1504" s="8">
        <f>Data!I1504*$I$3023/I1504</f>
        <v>1.2601755928166435E-4</v>
      </c>
      <c r="O1504" s="8">
        <f>Data!J1504*$K$3023/K1504</f>
        <v>6.3867337427395902E-4</v>
      </c>
      <c r="P1504" s="8">
        <f t="shared" si="167"/>
        <v>7.6469093355562338E-4</v>
      </c>
    </row>
    <row r="1505" spans="1:16" x14ac:dyDescent="0.2">
      <c r="A1505" s="3">
        <v>37309</v>
      </c>
      <c r="B1505" s="22">
        <f>'Parameters and Results'!$B$10*'Volatility and Adjustment a)'!B1504 + (1-'Parameters and Results'!$B$10)*Data!F1505^2</f>
        <v>9.0061753676622702E-5</v>
      </c>
      <c r="C1505" s="8">
        <f t="shared" si="161"/>
        <v>0.15005145257262814</v>
      </c>
      <c r="D1505" s="22">
        <f>'Parameters and Results'!$B$10*'Volatility and Adjustment a)'!D1504 + (1-'Parameters and Results'!$B$10)*Data!G1505^2</f>
        <v>1.395227781585566E-4</v>
      </c>
      <c r="E1505" s="8">
        <f t="shared" si="162"/>
        <v>0.18676373989519257</v>
      </c>
      <c r="F1505" s="22">
        <f>'Parameters and Results'!$B$10*'Volatility and Adjustment a)'!F1504 + (1-'Parameters and Results'!$B$10)*Data!H1505^2</f>
        <v>1.1874814854644363E-5</v>
      </c>
      <c r="G1505" s="8">
        <f t="shared" si="163"/>
        <v>5.4485812040026449E-2</v>
      </c>
      <c r="H1505" s="22">
        <f>'Parameters and Results'!$B$10*H1504 + (1-'Parameters and Results'!$B$10)*Data!I1505^2</f>
        <v>1.4288895747925179E-4</v>
      </c>
      <c r="I1505" s="8">
        <f t="shared" si="164"/>
        <v>0.18900327872767961</v>
      </c>
      <c r="J1505" s="22">
        <f>'Parameters and Results'!$B$10*J1504 + (1-'Parameters and Results'!$B$10)*Data!J1505^2</f>
        <v>1.0687333369179934E-6</v>
      </c>
      <c r="K1505" s="8">
        <f t="shared" si="165"/>
        <v>1.634574361200794E-2</v>
      </c>
      <c r="L1505" s="22">
        <f>'Parameters and Results'!$B$10*L1504 + (1-'Parameters and Results'!$B$10)*Data!K1505^2</f>
        <v>1.4696926471656767E-4</v>
      </c>
      <c r="M1505" s="8">
        <f t="shared" si="166"/>
        <v>0.19168285311717875</v>
      </c>
      <c r="N1505" s="8">
        <f>Data!I1505*$I$3023/I1505</f>
        <v>8.0824842529271502E-4</v>
      </c>
      <c r="O1505" s="8">
        <f>Data!J1505*$K$3023/K1505</f>
        <v>-1.9168113981024224E-3</v>
      </c>
      <c r="P1505" s="8">
        <f t="shared" si="167"/>
        <v>-1.1085629728097074E-3</v>
      </c>
    </row>
    <row r="1506" spans="1:16" x14ac:dyDescent="0.2">
      <c r="A1506" s="3">
        <v>37312</v>
      </c>
      <c r="B1506" s="22">
        <f>'Parameters and Results'!$B$10*'Volatility and Adjustment a)'!B1505 + (1-'Parameters and Results'!$B$10)*Data!F1506^2</f>
        <v>9.0457125663248827E-5</v>
      </c>
      <c r="C1506" s="8">
        <f t="shared" si="161"/>
        <v>0.15038045556458529</v>
      </c>
      <c r="D1506" s="22">
        <f>'Parameters and Results'!$B$10*'Volatility and Adjustment a)'!D1505 + (1-'Parameters and Results'!$B$10)*Data!G1506^2</f>
        <v>1.5019487710646244E-4</v>
      </c>
      <c r="E1506" s="8">
        <f t="shared" si="162"/>
        <v>0.19377491911136388</v>
      </c>
      <c r="F1506" s="22">
        <f>'Parameters and Results'!$B$10*'Volatility and Adjustment a)'!F1505 + (1-'Parameters and Results'!$B$10)*Data!H1506^2</f>
        <v>1.158708330937431E-5</v>
      </c>
      <c r="G1506" s="8">
        <f t="shared" si="163"/>
        <v>5.3821657604941689E-2</v>
      </c>
      <c r="H1506" s="22">
        <f>'Parameters and Results'!$B$10*H1505 + (1-'Parameters and Results'!$B$10)*Data!I1506^2</f>
        <v>1.542394133641245E-4</v>
      </c>
      <c r="I1506" s="8">
        <f t="shared" si="164"/>
        <v>0.19636662990699597</v>
      </c>
      <c r="J1506" s="22">
        <f>'Parameters and Results'!$B$10*J1505 + (1-'Parameters and Results'!$B$10)*Data!J1506^2</f>
        <v>1.0428374978436884E-6</v>
      </c>
      <c r="K1506" s="8">
        <f t="shared" si="165"/>
        <v>1.614649728148251E-2</v>
      </c>
      <c r="L1506" s="22">
        <f>'Parameters and Results'!$B$10*L1505 + (1-'Parameters and Results'!$B$10)*Data!K1506^2</f>
        <v>1.5985858153888167E-4</v>
      </c>
      <c r="M1506" s="8">
        <f t="shared" si="166"/>
        <v>0.19991159392271479</v>
      </c>
      <c r="N1506" s="8">
        <f>Data!I1506*$I$3023/I1506</f>
        <v>2.6562448771322179E-2</v>
      </c>
      <c r="O1506" s="8">
        <f>Data!J1506*$K$3023/K1506</f>
        <v>1.5356628534701974E-3</v>
      </c>
      <c r="P1506" s="8">
        <f t="shared" si="167"/>
        <v>2.8098111624792376E-2</v>
      </c>
    </row>
    <row r="1507" spans="1:16" x14ac:dyDescent="0.2">
      <c r="A1507" s="3">
        <v>37313</v>
      </c>
      <c r="B1507" s="22">
        <f>'Parameters and Results'!$B$10*'Volatility and Adjustment a)'!B1506 + (1-'Parameters and Results'!$B$10)*Data!F1507^2</f>
        <v>8.8387370936888023E-5</v>
      </c>
      <c r="C1507" s="8">
        <f t="shared" si="161"/>
        <v>0.14865006805993061</v>
      </c>
      <c r="D1507" s="22">
        <f>'Parameters and Results'!$B$10*'Volatility and Adjustment a)'!D1506 + (1-'Parameters and Results'!$B$10)*Data!G1507^2</f>
        <v>1.4118330635406239E-4</v>
      </c>
      <c r="E1507" s="8">
        <f t="shared" si="162"/>
        <v>0.18787183553826156</v>
      </c>
      <c r="F1507" s="22">
        <f>'Parameters and Results'!$B$10*'Volatility and Adjustment a)'!F1506 + (1-'Parameters and Results'!$B$10)*Data!H1507^2</f>
        <v>1.131888500930899E-5</v>
      </c>
      <c r="G1507" s="8">
        <f t="shared" si="163"/>
        <v>5.3195124328525141E-2</v>
      </c>
      <c r="H1507" s="22">
        <f>'Parameters and Results'!$B$10*H1506 + (1-'Parameters and Results'!$B$10)*Data!I1507^2</f>
        <v>1.4753668593104E-4</v>
      </c>
      <c r="I1507" s="8">
        <f t="shared" si="164"/>
        <v>0.19205252271907286</v>
      </c>
      <c r="J1507" s="22">
        <f>'Parameters and Results'!$B$10*J1506 + (1-'Parameters and Results'!$B$10)*Data!J1507^2</f>
        <v>1.0186996508378097E-6</v>
      </c>
      <c r="K1507" s="8">
        <f t="shared" si="165"/>
        <v>1.5958537298557549E-2</v>
      </c>
      <c r="L1507" s="22">
        <f>'Parameters and Results'!$B$10*L1506 + (1-'Parameters and Results'!$B$10)*Data!K1507^2</f>
        <v>1.5348344482565964E-4</v>
      </c>
      <c r="M1507" s="8">
        <f t="shared" si="166"/>
        <v>0.19588481617117473</v>
      </c>
      <c r="N1507" s="8">
        <f>Data!I1507*$I$3023/I1507</f>
        <v>9.7193952390241933E-3</v>
      </c>
      <c r="O1507" s="8">
        <f>Data!J1507*$K$3023/K1507</f>
        <v>1.5578950057062407E-3</v>
      </c>
      <c r="P1507" s="8">
        <f t="shared" si="167"/>
        <v>1.1277290244730434E-2</v>
      </c>
    </row>
    <row r="1508" spans="1:16" x14ac:dyDescent="0.2">
      <c r="A1508" s="3">
        <v>37314</v>
      </c>
      <c r="B1508" s="22">
        <f>'Parameters and Results'!$B$10*'Volatility and Adjustment a)'!B1507 + (1-'Parameters and Results'!$B$10)*Data!F1508^2</f>
        <v>8.6584123255650555E-5</v>
      </c>
      <c r="C1508" s="8">
        <f t="shared" si="161"/>
        <v>0.14712590123398611</v>
      </c>
      <c r="D1508" s="22">
        <f>'Parameters and Results'!$B$10*'Volatility and Adjustment a)'!D1507 + (1-'Parameters and Results'!$B$10)*Data!G1508^2</f>
        <v>1.3272498248707864E-4</v>
      </c>
      <c r="E1508" s="8">
        <f t="shared" si="162"/>
        <v>0.18215720030174393</v>
      </c>
      <c r="F1508" s="22">
        <f>'Parameters and Results'!$B$10*'Volatility and Adjustment a)'!F1507 + (1-'Parameters and Results'!$B$10)*Data!H1508^2</f>
        <v>1.1711725905441954E-5</v>
      </c>
      <c r="G1508" s="8">
        <f t="shared" si="163"/>
        <v>5.4110363853521519E-2</v>
      </c>
      <c r="H1508" s="22">
        <f>'Parameters and Results'!$B$10*H1507 + (1-'Parameters and Results'!$B$10)*Data!I1508^2</f>
        <v>1.4156689979054305E-4</v>
      </c>
      <c r="I1508" s="8">
        <f t="shared" si="164"/>
        <v>0.18812688523343962</v>
      </c>
      <c r="J1508" s="22">
        <f>'Parameters and Results'!$B$10*J1507 + (1-'Parameters and Results'!$B$10)*Data!J1508^2</f>
        <v>1.0540553314897765E-6</v>
      </c>
      <c r="K1508" s="8">
        <f t="shared" si="165"/>
        <v>1.6233109156056462E-2</v>
      </c>
      <c r="L1508" s="22">
        <f>'Parameters and Results'!$B$10*L1507 + (1-'Parameters and Results'!$B$10)*Data!K1508^2</f>
        <v>1.48308013047642E-4</v>
      </c>
      <c r="M1508" s="8">
        <f t="shared" si="166"/>
        <v>0.19255389703122217</v>
      </c>
      <c r="N1508" s="8">
        <f>Data!I1508*$I$3023/I1508</f>
        <v>1.0545742751081135E-2</v>
      </c>
      <c r="O1508" s="8">
        <f>Data!J1508*$K$3023/K1508</f>
        <v>2.4265775202758667E-3</v>
      </c>
      <c r="P1508" s="8">
        <f t="shared" si="167"/>
        <v>1.2972320271357002E-2</v>
      </c>
    </row>
    <row r="1509" spans="1:16" x14ac:dyDescent="0.2">
      <c r="A1509" s="3">
        <v>37315</v>
      </c>
      <c r="B1509" s="22">
        <f>'Parameters and Results'!$B$10*'Volatility and Adjustment a)'!B1508 + (1-'Parameters and Results'!$B$10)*Data!F1509^2</f>
        <v>9.4996441239697743E-5</v>
      </c>
      <c r="C1509" s="8">
        <f t="shared" si="161"/>
        <v>0.15410746351142257</v>
      </c>
      <c r="D1509" s="22">
        <f>'Parameters and Results'!$B$10*'Volatility and Adjustment a)'!D1508 + (1-'Parameters and Results'!$B$10)*Data!G1509^2</f>
        <v>1.252492405262023E-4</v>
      </c>
      <c r="E1509" s="8">
        <f t="shared" si="162"/>
        <v>0.17695284719820298</v>
      </c>
      <c r="F1509" s="22">
        <f>'Parameters and Results'!$B$10*'Volatility and Adjustment a)'!F1508 + (1-'Parameters and Results'!$B$10)*Data!H1509^2</f>
        <v>1.1397555442480421E-5</v>
      </c>
      <c r="G1509" s="8">
        <f t="shared" si="163"/>
        <v>5.3379667108554595E-2</v>
      </c>
      <c r="H1509" s="22">
        <f>'Parameters and Results'!$B$10*H1508 + (1-'Parameters and Results'!$B$10)*Data!I1509^2</f>
        <v>1.4606781541850092E-4</v>
      </c>
      <c r="I1509" s="8">
        <f t="shared" si="164"/>
        <v>0.19109409685970216</v>
      </c>
      <c r="J1509" s="22">
        <f>'Parameters and Results'!$B$10*J1508 + (1-'Parameters and Results'!$B$10)*Data!J1509^2</f>
        <v>1.0257799898232387E-6</v>
      </c>
      <c r="K1509" s="8">
        <f t="shared" si="165"/>
        <v>1.6013900132566386E-2</v>
      </c>
      <c r="L1509" s="22">
        <f>'Parameters and Results'!$B$10*L1508 + (1-'Parameters and Results'!$B$10)*Data!K1509^2</f>
        <v>1.5109123637703229E-4</v>
      </c>
      <c r="M1509" s="8">
        <f t="shared" si="166"/>
        <v>0.19435228090829826</v>
      </c>
      <c r="N1509" s="8">
        <f>Data!I1509*$I$3023/I1509</f>
        <v>-2.2043953023207684E-2</v>
      </c>
      <c r="O1509" s="8">
        <f>Data!J1509*$K$3023/K1509</f>
        <v>1.4808826489558227E-3</v>
      </c>
      <c r="P1509" s="8">
        <f t="shared" si="167"/>
        <v>-2.0563070374251861E-2</v>
      </c>
    </row>
    <row r="1510" spans="1:16" x14ac:dyDescent="0.2">
      <c r="A1510" s="3">
        <v>37316</v>
      </c>
      <c r="B1510" s="22">
        <f>'Parameters and Results'!$B$10*'Volatility and Adjustment a)'!B1509 + (1-'Parameters and Results'!$B$10)*Data!F1510^2</f>
        <v>9.9818717173320566E-5</v>
      </c>
      <c r="C1510" s="8">
        <f t="shared" si="161"/>
        <v>0.15797050133911122</v>
      </c>
      <c r="D1510" s="22">
        <f>'Parameters and Results'!$B$10*'Volatility and Adjustment a)'!D1509 + (1-'Parameters and Results'!$B$10)*Data!G1510^2</f>
        <v>1.47791234325319E-4</v>
      </c>
      <c r="E1510" s="8">
        <f t="shared" si="162"/>
        <v>0.19221812760853163</v>
      </c>
      <c r="F1510" s="22">
        <f>'Parameters and Results'!$B$10*'Volatility and Adjustment a)'!F1509 + (1-'Parameters and Results'!$B$10)*Data!H1510^2</f>
        <v>1.1827269310217743E-5</v>
      </c>
      <c r="G1510" s="8">
        <f t="shared" si="163"/>
        <v>5.4376624826798836E-2</v>
      </c>
      <c r="H1510" s="22">
        <f>'Parameters and Results'!$B$10*H1509 + (1-'Parameters and Results'!$B$10)*Data!I1510^2</f>
        <v>1.7092993233849011E-4</v>
      </c>
      <c r="I1510" s="8">
        <f t="shared" si="164"/>
        <v>0.20671836658754472</v>
      </c>
      <c r="J1510" s="22">
        <f>'Parameters and Results'!$B$10*J1509 + (1-'Parameters and Results'!$B$10)*Data!J1510^2</f>
        <v>1.0644542379195977E-6</v>
      </c>
      <c r="K1510" s="8">
        <f t="shared" si="165"/>
        <v>1.6312987448039658E-2</v>
      </c>
      <c r="L1510" s="22">
        <f>'Parameters and Results'!$B$10*L1509 + (1-'Parameters and Results'!$B$10)*Data!K1510^2</f>
        <v>1.7208062904589734E-4</v>
      </c>
      <c r="M1510" s="8">
        <f t="shared" si="166"/>
        <v>0.20741301131190959</v>
      </c>
      <c r="N1510" s="8">
        <f>Data!I1510*$I$3023/I1510</f>
        <v>3.2780043244986831E-2</v>
      </c>
      <c r="O1510" s="8">
        <f>Data!J1510*$K$3023/K1510</f>
        <v>-2.461095496457438E-3</v>
      </c>
      <c r="P1510" s="8">
        <f t="shared" si="167"/>
        <v>3.0318947748529394E-2</v>
      </c>
    </row>
    <row r="1511" spans="1:16" x14ac:dyDescent="0.2">
      <c r="A1511" s="3">
        <v>37319</v>
      </c>
      <c r="B1511" s="22">
        <f>'Parameters and Results'!$B$10*'Volatility and Adjustment a)'!B1510 + (1-'Parameters and Results'!$B$10)*Data!F1511^2</f>
        <v>1.0562971089182373E-4</v>
      </c>
      <c r="C1511" s="8">
        <f t="shared" si="161"/>
        <v>0.16250362372253713</v>
      </c>
      <c r="D1511" s="22">
        <f>'Parameters and Results'!$B$10*'Volatility and Adjustment a)'!D1510 + (1-'Parameters and Results'!$B$10)*Data!G1511^2</f>
        <v>1.6128218359341977E-4</v>
      </c>
      <c r="E1511" s="8">
        <f t="shared" si="162"/>
        <v>0.20079976568301802</v>
      </c>
      <c r="F1511" s="22">
        <f>'Parameters and Results'!$B$10*'Volatility and Adjustment a)'!F1510 + (1-'Parameters and Results'!$B$10)*Data!H1511^2</f>
        <v>1.1546766171433976E-5</v>
      </c>
      <c r="G1511" s="8">
        <f t="shared" si="163"/>
        <v>5.3727940057836703E-2</v>
      </c>
      <c r="H1511" s="22">
        <f>'Parameters and Results'!$B$10*H1510 + (1-'Parameters and Results'!$B$10)*Data!I1511^2</f>
        <v>1.9157786349492423E-4</v>
      </c>
      <c r="I1511" s="8">
        <f t="shared" si="164"/>
        <v>0.21884804288302662</v>
      </c>
      <c r="J1511" s="22">
        <f>'Parameters and Results'!$B$10*J1510 + (1-'Parameters and Results'!$B$10)*Data!J1511^2</f>
        <v>1.0392089554290585E-6</v>
      </c>
      <c r="K1511" s="8">
        <f t="shared" si="165"/>
        <v>1.6118382017351017E-2</v>
      </c>
      <c r="L1511" s="22">
        <f>'Parameters and Results'!$B$10*L1510 + (1-'Parameters and Results'!$B$10)*Data!K1511^2</f>
        <v>1.9051313430671845E-4</v>
      </c>
      <c r="M1511" s="8">
        <f t="shared" si="166"/>
        <v>0.21823905144744288</v>
      </c>
      <c r="N1511" s="8">
        <f>Data!I1511*$I$3023/I1511</f>
        <v>2.9683324871049913E-2</v>
      </c>
      <c r="O1511" s="8">
        <f>Data!J1511*$K$3023/K1511</f>
        <v>-1.5462448829392855E-3</v>
      </c>
      <c r="P1511" s="8">
        <f t="shared" si="167"/>
        <v>2.8137079988110627E-2</v>
      </c>
    </row>
    <row r="1512" spans="1:16" x14ac:dyDescent="0.2">
      <c r="A1512" s="3">
        <v>37320</v>
      </c>
      <c r="B1512" s="22">
        <f>'Parameters and Results'!$B$10*'Volatility and Adjustment a)'!B1511 + (1-'Parameters and Results'!$B$10)*Data!F1512^2</f>
        <v>1.0101299703765524E-4</v>
      </c>
      <c r="C1512" s="8">
        <f t="shared" si="161"/>
        <v>0.15891270955909664</v>
      </c>
      <c r="D1512" s="22">
        <f>'Parameters and Results'!$B$10*'Volatility and Adjustment a)'!D1511 + (1-'Parameters and Results'!$B$10)*Data!G1512^2</f>
        <v>1.5429522494116822E-4</v>
      </c>
      <c r="E1512" s="8">
        <f t="shared" si="162"/>
        <v>0.19640215435501732</v>
      </c>
      <c r="F1512" s="22">
        <f>'Parameters and Results'!$B$10*'Volatility and Adjustment a)'!F1511 + (1-'Parameters and Results'!$B$10)*Data!H1512^2</f>
        <v>1.0929921453207759E-5</v>
      </c>
      <c r="G1512" s="8">
        <f t="shared" si="163"/>
        <v>5.2273132327247618E-2</v>
      </c>
      <c r="H1512" s="22">
        <f>'Parameters and Results'!$B$10*H1511 + (1-'Parameters and Results'!$B$10)*Data!I1512^2</f>
        <v>1.8421859671621655E-4</v>
      </c>
      <c r="I1512" s="8">
        <f t="shared" si="164"/>
        <v>0.21460346963423993</v>
      </c>
      <c r="J1512" s="22">
        <f>'Parameters and Results'!$B$10*J1511 + (1-'Parameters and Results'!$B$10)*Data!J1512^2</f>
        <v>9.8369293078869904E-7</v>
      </c>
      <c r="K1512" s="8">
        <f t="shared" si="165"/>
        <v>1.5681939698174292E-2</v>
      </c>
      <c r="L1512" s="22">
        <f>'Parameters and Results'!$B$10*L1511 + (1-'Parameters and Results'!$B$10)*Data!K1512^2</f>
        <v>1.8288830369213513E-4</v>
      </c>
      <c r="M1512" s="8">
        <f t="shared" si="166"/>
        <v>0.21382721043644978</v>
      </c>
      <c r="N1512" s="8">
        <f>Data!I1512*$I$3023/I1512</f>
        <v>-1.1073172591795515E-2</v>
      </c>
      <c r="O1512" s="8">
        <f>Data!J1512*$K$3023/K1512</f>
        <v>6.6865182055016539E-4</v>
      </c>
      <c r="P1512" s="8">
        <f t="shared" si="167"/>
        <v>-1.0404520771245349E-2</v>
      </c>
    </row>
    <row r="1513" spans="1:16" x14ac:dyDescent="0.2">
      <c r="A1513" s="3">
        <v>37321</v>
      </c>
      <c r="B1513" s="22">
        <f>'Parameters and Results'!$B$10*'Volatility and Adjustment a)'!B1512 + (1-'Parameters and Results'!$B$10)*Data!F1513^2</f>
        <v>9.7128990139264912E-5</v>
      </c>
      <c r="C1513" s="8">
        <f t="shared" si="161"/>
        <v>0.15582762121914148</v>
      </c>
      <c r="D1513" s="22">
        <f>'Parameters and Results'!$B$10*'Volatility and Adjustment a)'!D1512 + (1-'Parameters and Results'!$B$10)*Data!G1513^2</f>
        <v>1.5748829693443619E-4</v>
      </c>
      <c r="E1513" s="8">
        <f t="shared" si="162"/>
        <v>0.19842397595454297</v>
      </c>
      <c r="F1513" s="22">
        <f>'Parameters and Results'!$B$10*'Volatility and Adjustment a)'!F1512 + (1-'Parameters and Results'!$B$10)*Data!H1513^2</f>
        <v>1.0474570432413719E-5</v>
      </c>
      <c r="G1513" s="8">
        <f t="shared" si="163"/>
        <v>5.1172674427895887E-2</v>
      </c>
      <c r="H1513" s="22">
        <f>'Parameters and Results'!$B$10*H1512 + (1-'Parameters and Results'!$B$10)*Data!I1513^2</f>
        <v>1.8338240051160969E-4</v>
      </c>
      <c r="I1513" s="8">
        <f t="shared" si="164"/>
        <v>0.21411585678763362</v>
      </c>
      <c r="J1513" s="22">
        <f>'Parameters and Results'!$B$10*J1512 + (1-'Parameters and Results'!$B$10)*Data!J1513^2</f>
        <v>9.4271133891723539E-7</v>
      </c>
      <c r="K1513" s="8">
        <f t="shared" si="165"/>
        <v>1.5351802328368771E-2</v>
      </c>
      <c r="L1513" s="22">
        <f>'Parameters and Results'!$B$10*L1512 + (1-'Parameters and Results'!$B$10)*Data!K1513^2</f>
        <v>1.8129133110105297E-4</v>
      </c>
      <c r="M1513" s="8">
        <f t="shared" si="166"/>
        <v>0.21289159864885049</v>
      </c>
      <c r="N1513" s="8">
        <f>Data!I1513*$I$3023/I1513</f>
        <v>1.7444596930809114E-2</v>
      </c>
      <c r="O1513" s="8">
        <f>Data!J1513*$K$3023/K1513</f>
        <v>-1.1095355018471192E-3</v>
      </c>
      <c r="P1513" s="8">
        <f t="shared" si="167"/>
        <v>1.6335061428961996E-2</v>
      </c>
    </row>
    <row r="1514" spans="1:16" x14ac:dyDescent="0.2">
      <c r="A1514" s="3">
        <v>37322</v>
      </c>
      <c r="B1514" s="22">
        <f>'Parameters and Results'!$B$10*'Volatility and Adjustment a)'!B1513 + (1-'Parameters and Results'!$B$10)*Data!F1514^2</f>
        <v>9.4202053231508886E-5</v>
      </c>
      <c r="C1514" s="8">
        <f t="shared" si="161"/>
        <v>0.15346176497055292</v>
      </c>
      <c r="D1514" s="22">
        <f>'Parameters and Results'!$B$10*'Volatility and Adjustment a)'!D1513 + (1-'Parameters and Results'!$B$10)*Data!G1514^2</f>
        <v>1.492583370015027E-4</v>
      </c>
      <c r="E1514" s="8">
        <f t="shared" si="162"/>
        <v>0.1931698326612509</v>
      </c>
      <c r="F1514" s="22">
        <f>'Parameters and Results'!$B$10*'Volatility and Adjustment a)'!F1513 + (1-'Parameters and Results'!$B$10)*Data!H1514^2</f>
        <v>9.8605917958938892E-6</v>
      </c>
      <c r="G1514" s="8">
        <f t="shared" si="163"/>
        <v>4.965025628305933E-2</v>
      </c>
      <c r="H1514" s="22">
        <f>'Parameters and Results'!$B$10*H1513 + (1-'Parameters and Results'!$B$10)*Data!I1514^2</f>
        <v>1.7317867431754453E-4</v>
      </c>
      <c r="I1514" s="8">
        <f t="shared" si="164"/>
        <v>0.2080737094862927</v>
      </c>
      <c r="J1514" s="22">
        <f>'Parameters and Results'!$B$10*J1513 + (1-'Parameters and Results'!$B$10)*Data!J1514^2</f>
        <v>8.8745326163045059E-7</v>
      </c>
      <c r="K1514" s="8">
        <f t="shared" si="165"/>
        <v>1.4895076884917802E-2</v>
      </c>
      <c r="L1514" s="22">
        <f>'Parameters and Results'!$B$10*L1513 + (1-'Parameters and Results'!$B$10)*Data!K1514^2</f>
        <v>1.7114979311951903E-4</v>
      </c>
      <c r="M1514" s="8">
        <f t="shared" si="166"/>
        <v>0.20685127091676223</v>
      </c>
      <c r="N1514" s="8">
        <f>Data!I1514*$I$3023/I1514</f>
        <v>5.0207102269667252E-3</v>
      </c>
      <c r="O1514" s="8">
        <f>Data!J1514*$K$3023/K1514</f>
        <v>-3.0752394985269344E-4</v>
      </c>
      <c r="P1514" s="8">
        <f t="shared" si="167"/>
        <v>4.7131862771140317E-3</v>
      </c>
    </row>
    <row r="1515" spans="1:16" x14ac:dyDescent="0.2">
      <c r="A1515" s="3">
        <v>37323</v>
      </c>
      <c r="B1515" s="22">
        <f>'Parameters and Results'!$B$10*'Volatility and Adjustment a)'!B1514 + (1-'Parameters and Results'!$B$10)*Data!F1515^2</f>
        <v>8.8577781442443674E-5</v>
      </c>
      <c r="C1515" s="8">
        <f t="shared" si="161"/>
        <v>0.14881009831530559</v>
      </c>
      <c r="D1515" s="22">
        <f>'Parameters and Results'!$B$10*'Volatility and Adjustment a)'!D1514 + (1-'Parameters and Results'!$B$10)*Data!G1515^2</f>
        <v>1.4234327158194133E-4</v>
      </c>
      <c r="E1515" s="8">
        <f t="shared" si="162"/>
        <v>0.18864203639561711</v>
      </c>
      <c r="F1515" s="22">
        <f>'Parameters and Results'!$B$10*'Volatility and Adjustment a)'!F1514 + (1-'Parameters and Results'!$B$10)*Data!H1515^2</f>
        <v>9.3648787723518062E-6</v>
      </c>
      <c r="G1515" s="8">
        <f t="shared" si="163"/>
        <v>4.8386151873112945E-2</v>
      </c>
      <c r="H1515" s="22">
        <f>'Parameters and Results'!$B$10*H1514 + (1-'Parameters and Results'!$B$10)*Data!I1515^2</f>
        <v>1.6362954530989643E-4</v>
      </c>
      <c r="I1515" s="8">
        <f t="shared" si="164"/>
        <v>0.20225574485654074</v>
      </c>
      <c r="J1515" s="22">
        <f>'Parameters and Results'!$B$10*J1514 + (1-'Parameters and Results'!$B$10)*Data!J1515^2</f>
        <v>8.4283908951166309E-7</v>
      </c>
      <c r="K1515" s="8">
        <f t="shared" si="165"/>
        <v>1.4515845561933889E-2</v>
      </c>
      <c r="L1515" s="22">
        <f>'Parameters and Results'!$B$10*L1514 + (1-'Parameters and Results'!$B$10)*Data!K1515^2</f>
        <v>1.6190150556386548E-4</v>
      </c>
      <c r="M1515" s="8">
        <f t="shared" si="166"/>
        <v>0.20118493082476721</v>
      </c>
      <c r="N1515" s="8">
        <f>Data!I1515*$I$3023/I1515</f>
        <v>5.3002892893110028E-3</v>
      </c>
      <c r="O1515" s="8">
        <f>Data!J1515*$K$3023/K1515</f>
        <v>8.1174874060655812E-4</v>
      </c>
      <c r="P1515" s="8">
        <f t="shared" si="167"/>
        <v>6.1120380299175608E-3</v>
      </c>
    </row>
    <row r="1516" spans="1:16" x14ac:dyDescent="0.2">
      <c r="A1516" s="3">
        <v>37326</v>
      </c>
      <c r="B1516" s="22">
        <f>'Parameters and Results'!$B$10*'Volatility and Adjustment a)'!B1515 + (1-'Parameters and Results'!$B$10)*Data!F1516^2</f>
        <v>8.4813438592196526E-5</v>
      </c>
      <c r="C1516" s="8">
        <f t="shared" si="161"/>
        <v>0.14561373440733238</v>
      </c>
      <c r="D1516" s="22">
        <f>'Parameters and Results'!$B$10*'Volatility and Adjustment a)'!D1515 + (1-'Parameters and Results'!$B$10)*Data!G1516^2</f>
        <v>1.3449091050418902E-4</v>
      </c>
      <c r="E1516" s="8">
        <f t="shared" si="162"/>
        <v>0.1833650120007829</v>
      </c>
      <c r="F1516" s="22">
        <f>'Parameters and Results'!$B$10*'Volatility and Adjustment a)'!F1515 + (1-'Parameters and Results'!$B$10)*Data!H1516^2</f>
        <v>8.8175183473166264E-6</v>
      </c>
      <c r="G1516" s="8">
        <f t="shared" si="163"/>
        <v>4.6950820938820192E-2</v>
      </c>
      <c r="H1516" s="22">
        <f>'Parameters and Results'!$B$10*H1515 + (1-'Parameters and Results'!$B$10)*Data!I1516^2</f>
        <v>1.5422329020304336E-4</v>
      </c>
      <c r="I1516" s="8">
        <f t="shared" si="164"/>
        <v>0.19635636620889285</v>
      </c>
      <c r="J1516" s="22">
        <f>'Parameters and Results'!$B$10*J1515 + (1-'Parameters and Results'!$B$10)*Data!J1516^2</f>
        <v>7.935766512584969E-7</v>
      </c>
      <c r="K1516" s="8">
        <f t="shared" si="165"/>
        <v>1.4085246281646063E-2</v>
      </c>
      <c r="L1516" s="22">
        <f>'Parameters and Results'!$B$10*L1515 + (1-'Parameters and Results'!$B$10)*Data!K1516^2</f>
        <v>1.5255384131728384E-4</v>
      </c>
      <c r="M1516" s="8">
        <f t="shared" si="166"/>
        <v>0.19529070722725381</v>
      </c>
      <c r="N1516" s="8">
        <f>Data!I1516*$I$3023/I1516</f>
        <v>-3.8176754857495712E-3</v>
      </c>
      <c r="O1516" s="8">
        <f>Data!J1516*$K$3023/K1516</f>
        <v>3.2561657620964671E-4</v>
      </c>
      <c r="P1516" s="8">
        <f t="shared" si="167"/>
        <v>-3.4920589095399244E-3</v>
      </c>
    </row>
    <row r="1517" spans="1:16" x14ac:dyDescent="0.2">
      <c r="A1517" s="3">
        <v>37327</v>
      </c>
      <c r="B1517" s="22">
        <f>'Parameters and Results'!$B$10*'Volatility and Adjustment a)'!B1516 + (1-'Parameters and Results'!$B$10)*Data!F1517^2</f>
        <v>7.9813603624746937E-5</v>
      </c>
      <c r="C1517" s="8">
        <f t="shared" si="161"/>
        <v>0.14125650748261737</v>
      </c>
      <c r="D1517" s="22">
        <f>'Parameters and Results'!$B$10*'Volatility and Adjustment a)'!D1516 + (1-'Parameters and Results'!$B$10)*Data!G1517^2</f>
        <v>1.2673793061525633E-4</v>
      </c>
      <c r="E1517" s="8">
        <f t="shared" si="162"/>
        <v>0.17800135576397749</v>
      </c>
      <c r="F1517" s="22">
        <f>'Parameters and Results'!$B$10*'Volatility and Adjustment a)'!F1516 + (1-'Parameters and Results'!$B$10)*Data!H1517^2</f>
        <v>9.921821750665224E-6</v>
      </c>
      <c r="G1517" s="8">
        <f t="shared" si="163"/>
        <v>4.9804170886245121E-2</v>
      </c>
      <c r="H1517" s="22">
        <f>'Parameters and Results'!$B$10*H1516 + (1-'Parameters and Results'!$B$10)*Data!I1517^2</f>
        <v>1.452888674834942E-4</v>
      </c>
      <c r="I1517" s="8">
        <f t="shared" si="164"/>
        <v>0.19058388407961874</v>
      </c>
      <c r="J1517" s="22">
        <f>'Parameters and Results'!$B$10*J1516 + (1-'Parameters and Results'!$B$10)*Data!J1517^2</f>
        <v>8.9296395755987076E-7</v>
      </c>
      <c r="K1517" s="8">
        <f t="shared" si="165"/>
        <v>1.4941251265873541E-2</v>
      </c>
      <c r="L1517" s="22">
        <f>'Parameters and Results'!$B$10*L1516 + (1-'Parameters and Results'!$B$10)*Data!K1517^2</f>
        <v>1.4343350597701825E-4</v>
      </c>
      <c r="M1517" s="8">
        <f t="shared" si="166"/>
        <v>0.18936308112790773</v>
      </c>
      <c r="N1517" s="8">
        <f>Data!I1517*$I$3023/I1517</f>
        <v>-3.4629141314385502E-3</v>
      </c>
      <c r="O1517" s="8">
        <f>Data!J1517*$K$3023/K1517</f>
        <v>3.2542956943577435E-3</v>
      </c>
      <c r="P1517" s="8">
        <f t="shared" si="167"/>
        <v>-2.086184370808067E-4</v>
      </c>
    </row>
    <row r="1518" spans="1:16" x14ac:dyDescent="0.2">
      <c r="A1518" s="3">
        <v>37328</v>
      </c>
      <c r="B1518" s="22">
        <f>'Parameters and Results'!$B$10*'Volatility and Adjustment a)'!B1517 + (1-'Parameters and Results'!$B$10)*Data!F1518^2</f>
        <v>7.5848695015838036E-5</v>
      </c>
      <c r="C1518" s="8">
        <f t="shared" si="161"/>
        <v>0.13770320894575952</v>
      </c>
      <c r="D1518" s="22">
        <f>'Parameters and Results'!$B$10*'Volatility and Adjustment a)'!D1517 + (1-'Parameters and Results'!$B$10)*Data!G1518^2</f>
        <v>1.2502217256351412E-4</v>
      </c>
      <c r="E1518" s="8">
        <f t="shared" si="162"/>
        <v>0.17679237297145634</v>
      </c>
      <c r="F1518" s="22">
        <f>'Parameters and Results'!$B$10*'Volatility and Adjustment a)'!F1517 + (1-'Parameters and Results'!$B$10)*Data!H1518^2</f>
        <v>9.3627644240644406E-6</v>
      </c>
      <c r="G1518" s="8">
        <f t="shared" si="163"/>
        <v>4.8380689391699559E-2</v>
      </c>
      <c r="H1518" s="22">
        <f>'Parameters and Results'!$B$10*H1517 + (1-'Parameters and Results'!$B$10)*Data!I1518^2</f>
        <v>1.3683794276779816E-4</v>
      </c>
      <c r="I1518" s="8">
        <f t="shared" si="164"/>
        <v>0.18495806468480777</v>
      </c>
      <c r="J1518" s="22">
        <f>'Parameters and Results'!$B$10*J1517 + (1-'Parameters and Results'!$B$10)*Data!J1518^2</f>
        <v>8.4264879816580021E-7</v>
      </c>
      <c r="K1518" s="8">
        <f t="shared" si="165"/>
        <v>1.4514206817509872E-2</v>
      </c>
      <c r="L1518" s="22">
        <f>'Parameters and Results'!$B$10*L1517 + (1-'Parameters and Results'!$B$10)*Data!K1518^2</f>
        <v>1.3515613007198077E-4</v>
      </c>
      <c r="M1518" s="8">
        <f t="shared" si="166"/>
        <v>0.18381793306964148</v>
      </c>
      <c r="N1518" s="8">
        <f>Data!I1518*$I$3023/I1518</f>
        <v>-3.2609909803847652E-3</v>
      </c>
      <c r="O1518" s="8">
        <f>Data!J1518*$K$3023/K1518</f>
        <v>-4.9908705204050575E-4</v>
      </c>
      <c r="P1518" s="8">
        <f t="shared" si="167"/>
        <v>-3.7600780324252708E-3</v>
      </c>
    </row>
    <row r="1519" spans="1:16" x14ac:dyDescent="0.2">
      <c r="A1519" s="3">
        <v>37329</v>
      </c>
      <c r="B1519" s="22">
        <f>'Parameters and Results'!$B$10*'Volatility and Adjustment a)'!B1518 + (1-'Parameters and Results'!$B$10)*Data!F1519^2</f>
        <v>7.15408179909779E-5</v>
      </c>
      <c r="C1519" s="8">
        <f t="shared" si="161"/>
        <v>0.13373557678398248</v>
      </c>
      <c r="D1519" s="22">
        <f>'Parameters and Results'!$B$10*'Volatility and Adjustment a)'!D1518 + (1-'Parameters and Results'!$B$10)*Data!G1519^2</f>
        <v>1.175705524390644E-4</v>
      </c>
      <c r="E1519" s="8">
        <f t="shared" si="162"/>
        <v>0.17144281294287639</v>
      </c>
      <c r="F1519" s="22">
        <f>'Parameters and Results'!$B$10*'Volatility and Adjustment a)'!F1518 + (1-'Parameters and Results'!$B$10)*Data!H1519^2</f>
        <v>9.3528577143845305E-6</v>
      </c>
      <c r="G1519" s="8">
        <f t="shared" si="163"/>
        <v>4.8355086894722177E-2</v>
      </c>
      <c r="H1519" s="22">
        <f>'Parameters and Results'!$B$10*H1518 + (1-'Parameters and Results'!$B$10)*Data!I1519^2</f>
        <v>1.2893211460639456E-4</v>
      </c>
      <c r="I1519" s="8">
        <f t="shared" si="164"/>
        <v>0.17953559160121604</v>
      </c>
      <c r="J1519" s="22">
        <f>'Parameters and Results'!$B$10*J1518 + (1-'Parameters and Results'!$B$10)*Data!J1519^2</f>
        <v>8.4175719429460841E-7</v>
      </c>
      <c r="K1519" s="8">
        <f t="shared" si="165"/>
        <v>1.450652606841666E-2</v>
      </c>
      <c r="L1519" s="22">
        <f>'Parameters and Results'!$B$10*L1518 + (1-'Parameters and Results'!$B$10)*Data!K1519^2</f>
        <v>1.2764681406577324E-4</v>
      </c>
      <c r="M1519" s="8">
        <f t="shared" si="166"/>
        <v>0.17863847154642618</v>
      </c>
      <c r="N1519" s="8">
        <f>Data!I1519*$I$3023/I1519</f>
        <v>-3.5913363114802518E-3</v>
      </c>
      <c r="O1519" s="8">
        <f>Data!J1519*$K$3023/K1519</f>
        <v>-1.9482938381694386E-3</v>
      </c>
      <c r="P1519" s="8">
        <f t="shared" si="167"/>
        <v>-5.5396301496496905E-3</v>
      </c>
    </row>
    <row r="1520" spans="1:16" x14ac:dyDescent="0.2">
      <c r="A1520" s="3">
        <v>37330</v>
      </c>
      <c r="B1520" s="22">
        <f>'Parameters and Results'!$B$10*'Volatility and Adjustment a)'!B1519 + (1-'Parameters and Results'!$B$10)*Data!F1520^2</f>
        <v>6.9359231941709868E-5</v>
      </c>
      <c r="C1520" s="8">
        <f t="shared" si="161"/>
        <v>0.13168070468154197</v>
      </c>
      <c r="D1520" s="22">
        <f>'Parameters and Results'!$B$10*'Volatility and Adjustment a)'!D1519 + (1-'Parameters and Results'!$B$10)*Data!G1520^2</f>
        <v>1.1819721331702032E-4</v>
      </c>
      <c r="E1520" s="8">
        <f t="shared" si="162"/>
        <v>0.17189910799435545</v>
      </c>
      <c r="F1520" s="22">
        <f>'Parameters and Results'!$B$10*'Volatility and Adjustment a)'!F1519 + (1-'Parameters and Results'!$B$10)*Data!H1520^2</f>
        <v>9.2202158778221591E-6</v>
      </c>
      <c r="G1520" s="8">
        <f t="shared" si="163"/>
        <v>4.8010977593208201E-2</v>
      </c>
      <c r="H1520" s="22">
        <f>'Parameters and Results'!$B$10*H1519 + (1-'Parameters and Results'!$B$10)*Data!I1520^2</f>
        <v>1.2885718036657372E-4</v>
      </c>
      <c r="I1520" s="8">
        <f t="shared" si="164"/>
        <v>0.17948341174505075</v>
      </c>
      <c r="J1520" s="22">
        <f>'Parameters and Results'!$B$10*J1519 + (1-'Parameters and Results'!$B$10)*Data!J1520^2</f>
        <v>8.2981942900399508E-7</v>
      </c>
      <c r="K1520" s="8">
        <f t="shared" si="165"/>
        <v>1.4403293277962467E-2</v>
      </c>
      <c r="L1520" s="22">
        <f>'Parameters and Results'!$B$10*L1519 + (1-'Parameters and Results'!$B$10)*Data!K1520^2</f>
        <v>1.2660042872003071E-4</v>
      </c>
      <c r="M1520" s="8">
        <f t="shared" si="166"/>
        <v>0.17790476997542162</v>
      </c>
      <c r="N1520" s="8">
        <f>Data!I1520*$I$3023/I1520</f>
        <v>1.8020547790182591E-2</v>
      </c>
      <c r="O1520" s="8">
        <f>Data!J1520*$K$3023/K1520</f>
        <v>-1.7291488330231565E-3</v>
      </c>
      <c r="P1520" s="8">
        <f t="shared" si="167"/>
        <v>1.6291398957159434E-2</v>
      </c>
    </row>
    <row r="1521" spans="1:16" x14ac:dyDescent="0.2">
      <c r="A1521" s="3">
        <v>37333</v>
      </c>
      <c r="B1521" s="22">
        <f>'Parameters and Results'!$B$10*'Volatility and Adjustment a)'!B1520 + (1-'Parameters and Results'!$B$10)*Data!F1521^2</f>
        <v>6.5308562622356898E-5</v>
      </c>
      <c r="C1521" s="8">
        <f t="shared" si="161"/>
        <v>0.12777770014986661</v>
      </c>
      <c r="D1521" s="22">
        <f>'Parameters and Results'!$B$10*'Volatility and Adjustment a)'!D1520 + (1-'Parameters and Results'!$B$10)*Data!G1521^2</f>
        <v>1.111218061413891E-4</v>
      </c>
      <c r="E1521" s="8">
        <f t="shared" si="162"/>
        <v>0.16667468774636199</v>
      </c>
      <c r="F1521" s="22">
        <f>'Parameters and Results'!$B$10*'Volatility and Adjustment a)'!F1520 + (1-'Parameters and Results'!$B$10)*Data!H1521^2</f>
        <v>8.7627773444705194E-6</v>
      </c>
      <c r="G1521" s="8">
        <f t="shared" si="163"/>
        <v>4.6804853766651486E-2</v>
      </c>
      <c r="H1521" s="22">
        <f>'Parameters and Results'!$B$10*H1520 + (1-'Parameters and Results'!$B$10)*Data!I1521^2</f>
        <v>1.2117510526411886E-4</v>
      </c>
      <c r="I1521" s="8">
        <f t="shared" si="164"/>
        <v>0.1740510738720957</v>
      </c>
      <c r="J1521" s="22">
        <f>'Parameters and Results'!$B$10*J1520 + (1-'Parameters and Results'!$B$10)*Data!J1521^2</f>
        <v>7.8864996100234737E-7</v>
      </c>
      <c r="K1521" s="8">
        <f t="shared" si="165"/>
        <v>1.4041456129995451E-2</v>
      </c>
      <c r="L1521" s="22">
        <f>'Parameters and Results'!$B$10*L1520 + (1-'Parameters and Results'!$B$10)*Data!K1521^2</f>
        <v>1.1902112643795548E-4</v>
      </c>
      <c r="M1521" s="8">
        <f t="shared" si="166"/>
        <v>0.17249719304814462</v>
      </c>
      <c r="N1521" s="8">
        <f>Data!I1521*$I$3023/I1521</f>
        <v>1.4915637469182302E-3</v>
      </c>
      <c r="O1521" s="8">
        <f>Data!J1521*$K$3023/K1521</f>
        <v>-8.3852568484006444E-4</v>
      </c>
      <c r="P1521" s="8">
        <f t="shared" si="167"/>
        <v>6.5303806207816573E-4</v>
      </c>
    </row>
    <row r="1522" spans="1:16" x14ac:dyDescent="0.2">
      <c r="A1522" s="3">
        <v>37334</v>
      </c>
      <c r="B1522" s="22">
        <f>'Parameters and Results'!$B$10*'Volatility and Adjustment a)'!B1521 + (1-'Parameters and Results'!$B$10)*Data!F1522^2</f>
        <v>6.1948930868687441E-5</v>
      </c>
      <c r="C1522" s="8">
        <f t="shared" si="161"/>
        <v>0.12444771077513583</v>
      </c>
      <c r="D1522" s="22">
        <f>'Parameters and Results'!$B$10*'Volatility and Adjustment a)'!D1521 + (1-'Parameters and Results'!$B$10)*Data!G1522^2</f>
        <v>1.0544278443655223E-4</v>
      </c>
      <c r="E1522" s="8">
        <f t="shared" si="162"/>
        <v>0.16235977367912921</v>
      </c>
      <c r="F1522" s="22">
        <f>'Parameters and Results'!$B$10*'Volatility and Adjustment a)'!F1521 + (1-'Parameters and Results'!$B$10)*Data!H1522^2</f>
        <v>8.7845362518329771E-6</v>
      </c>
      <c r="G1522" s="8">
        <f t="shared" si="163"/>
        <v>4.6862928450516664E-2</v>
      </c>
      <c r="H1522" s="22">
        <f>'Parameters and Results'!$B$10*H1521 + (1-'Parameters and Results'!$B$10)*Data!I1522^2</f>
        <v>1.1532299462845773E-4</v>
      </c>
      <c r="I1522" s="8">
        <f t="shared" si="164"/>
        <v>0.16979619741653354</v>
      </c>
      <c r="J1522" s="22">
        <f>'Parameters and Results'!$B$10*J1521 + (1-'Parameters and Results'!$B$10)*Data!J1522^2</f>
        <v>7.9060826266496851E-7</v>
      </c>
      <c r="K1522" s="8">
        <f t="shared" si="165"/>
        <v>1.4058878535155004E-2</v>
      </c>
      <c r="L1522" s="22">
        <f>'Parameters and Results'!$B$10*L1521 + (1-'Parameters and Results'!$B$10)*Data!K1522^2</f>
        <v>1.1387628397913768E-4</v>
      </c>
      <c r="M1522" s="8">
        <f t="shared" si="166"/>
        <v>0.16872780148743841</v>
      </c>
      <c r="N1522" s="8">
        <f>Data!I1522*$I$3023/I1522</f>
        <v>8.1963505103680653E-3</v>
      </c>
      <c r="O1522" s="8">
        <f>Data!J1522*$K$3023/K1522</f>
        <v>2.0024204373658835E-3</v>
      </c>
      <c r="P1522" s="8">
        <f t="shared" si="167"/>
        <v>1.019877094773395E-2</v>
      </c>
    </row>
    <row r="1523" spans="1:16" x14ac:dyDescent="0.2">
      <c r="A1523" s="3">
        <v>37335</v>
      </c>
      <c r="B1523" s="22">
        <f>'Parameters and Results'!$B$10*'Volatility and Adjustment a)'!B1522 + (1-'Parameters and Results'!$B$10)*Data!F1523^2</f>
        <v>6.3419160611511175E-5</v>
      </c>
      <c r="C1523" s="8">
        <f t="shared" si="161"/>
        <v>0.12591580581038186</v>
      </c>
      <c r="D1523" s="22">
        <f>'Parameters and Results'!$B$10*'Volatility and Adjustment a)'!D1522 + (1-'Parameters and Results'!$B$10)*Data!G1523^2</f>
        <v>1.1425094236701603E-4</v>
      </c>
      <c r="E1523" s="8">
        <f t="shared" si="162"/>
        <v>0.1690051348088395</v>
      </c>
      <c r="F1523" s="22">
        <f>'Parameters and Results'!$B$10*'Volatility and Adjustment a)'!F1522 + (1-'Parameters and Results'!$B$10)*Data!H1523^2</f>
        <v>8.9114091771563687E-6</v>
      </c>
      <c r="G1523" s="8">
        <f t="shared" si="163"/>
        <v>4.7200130235933585E-2</v>
      </c>
      <c r="H1523" s="22">
        <f>'Parameters and Results'!$B$10*H1522 + (1-'Parameters and Results'!$B$10)*Data!I1523^2</f>
        <v>1.2516138304097734E-4</v>
      </c>
      <c r="I1523" s="8">
        <f t="shared" si="164"/>
        <v>0.17689077353057264</v>
      </c>
      <c r="J1523" s="22">
        <f>'Parameters and Results'!$B$10*J1522 + (1-'Parameters and Results'!$B$10)*Data!J1523^2</f>
        <v>8.0202682594407382E-7</v>
      </c>
      <c r="K1523" s="8">
        <f t="shared" si="165"/>
        <v>1.4160039070780082E-2</v>
      </c>
      <c r="L1523" s="22">
        <f>'Parameters and Results'!$B$10*L1522 + (1-'Parameters and Results'!$B$10)*Data!K1523^2</f>
        <v>1.2584656213079497E-4</v>
      </c>
      <c r="M1523" s="8">
        <f t="shared" si="166"/>
        <v>0.17737429501677729</v>
      </c>
      <c r="N1523" s="8">
        <f>Data!I1523*$I$3023/I1523</f>
        <v>-2.7042864326602429E-2</v>
      </c>
      <c r="O1523" s="8">
        <f>Data!J1523*$K$3023/K1523</f>
        <v>-2.1727509431491887E-3</v>
      </c>
      <c r="P1523" s="8">
        <f t="shared" si="167"/>
        <v>-2.9215615269751617E-2</v>
      </c>
    </row>
    <row r="1524" spans="1:16" x14ac:dyDescent="0.2">
      <c r="A1524" s="3">
        <v>37336</v>
      </c>
      <c r="B1524" s="22">
        <f>'Parameters and Results'!$B$10*'Volatility and Adjustment a)'!B1523 + (1-'Parameters and Results'!$B$10)*Data!F1524^2</f>
        <v>6.0015100712052718E-5</v>
      </c>
      <c r="C1524" s="8">
        <f t="shared" si="161"/>
        <v>0.12248989826925802</v>
      </c>
      <c r="D1524" s="22">
        <f>'Parameters and Results'!$B$10*'Volatility and Adjustment a)'!D1523 + (1-'Parameters and Results'!$B$10)*Data!G1524^2</f>
        <v>1.0753259644571423E-4</v>
      </c>
      <c r="E1524" s="8">
        <f t="shared" si="162"/>
        <v>0.16396081578056557</v>
      </c>
      <c r="F1524" s="22">
        <f>'Parameters and Results'!$B$10*'Volatility and Adjustment a)'!F1523 + (1-'Parameters and Results'!$B$10)*Data!H1524^2</f>
        <v>8.591417722592808E-6</v>
      </c>
      <c r="G1524" s="8">
        <f t="shared" si="163"/>
        <v>4.6344950433118405E-2</v>
      </c>
      <c r="H1524" s="22">
        <f>'Parameters and Results'!$B$10*H1523 + (1-'Parameters and Results'!$B$10)*Data!I1524^2</f>
        <v>1.1777736332151783E-4</v>
      </c>
      <c r="I1524" s="8">
        <f t="shared" si="164"/>
        <v>0.17159353376622169</v>
      </c>
      <c r="J1524" s="22">
        <f>'Parameters and Results'!$B$10*J1523 + (1-'Parameters and Results'!$B$10)*Data!J1524^2</f>
        <v>7.7322759503335331E-7</v>
      </c>
      <c r="K1524" s="8">
        <f t="shared" si="165"/>
        <v>1.3903485129935528E-2</v>
      </c>
      <c r="L1524" s="22">
        <f>'Parameters and Results'!$B$10*L1523 + (1-'Parameters and Results'!$B$10)*Data!K1524^2</f>
        <v>1.1853930582082293E-4</v>
      </c>
      <c r="M1524" s="8">
        <f t="shared" si="166"/>
        <v>0.17214768791710719</v>
      </c>
      <c r="N1524" s="8">
        <f>Data!I1524*$I$3023/I1524</f>
        <v>-2.4140876292847815E-3</v>
      </c>
      <c r="O1524" s="8">
        <f>Data!J1524*$K$3023/K1524</f>
        <v>-1.2679120123286814E-3</v>
      </c>
      <c r="P1524" s="8">
        <f t="shared" si="167"/>
        <v>-3.6819996416134629E-3</v>
      </c>
    </row>
    <row r="1525" spans="1:16" x14ac:dyDescent="0.2">
      <c r="A1525" s="3">
        <v>37337</v>
      </c>
      <c r="B1525" s="22">
        <f>'Parameters and Results'!$B$10*'Volatility and Adjustment a)'!B1524 + (1-'Parameters and Results'!$B$10)*Data!F1525^2</f>
        <v>5.6431248990490954E-5</v>
      </c>
      <c r="C1525" s="8">
        <f t="shared" si="161"/>
        <v>0.11877631181183704</v>
      </c>
      <c r="D1525" s="22">
        <f>'Parameters and Results'!$B$10*'Volatility and Adjustment a)'!D1524 + (1-'Parameters and Results'!$B$10)*Data!G1525^2</f>
        <v>1.0216334583207835E-4</v>
      </c>
      <c r="E1525" s="8">
        <f t="shared" si="162"/>
        <v>0.15981500698626394</v>
      </c>
      <c r="F1525" s="22">
        <f>'Parameters and Results'!$B$10*'Volatility and Adjustment a)'!F1524 + (1-'Parameters and Results'!$B$10)*Data!H1525^2</f>
        <v>8.2455310411902101E-6</v>
      </c>
      <c r="G1525" s="8">
        <f t="shared" si="163"/>
        <v>4.5402453240959928E-2</v>
      </c>
      <c r="H1525" s="22">
        <f>'Parameters and Results'!$B$10*H1524 + (1-'Parameters and Results'!$B$10)*Data!I1525^2</f>
        <v>1.1116790712860279E-4</v>
      </c>
      <c r="I1525" s="8">
        <f t="shared" si="164"/>
        <v>0.16670925823765967</v>
      </c>
      <c r="J1525" s="22">
        <f>'Parameters and Results'!$B$10*J1524 + (1-'Parameters and Results'!$B$10)*Data!J1525^2</f>
        <v>7.4209779370711941E-7</v>
      </c>
      <c r="K1525" s="8">
        <f t="shared" si="165"/>
        <v>1.3620735972287983E-2</v>
      </c>
      <c r="L1525" s="22">
        <f>'Parameters and Results'!$B$10*L1524 + (1-'Parameters and Results'!$B$10)*Data!K1525^2</f>
        <v>1.1173232312206867E-4</v>
      </c>
      <c r="M1525" s="8">
        <f t="shared" si="166"/>
        <v>0.16713192627537435</v>
      </c>
      <c r="N1525" s="8">
        <f>Data!I1525*$I$3023/I1525</f>
        <v>-4.7395415809631785E-3</v>
      </c>
      <c r="O1525" s="8">
        <f>Data!J1525*$K$3023/K1525</f>
        <v>1.1503077119100083E-3</v>
      </c>
      <c r="P1525" s="8">
        <f t="shared" si="167"/>
        <v>-3.5892338690531704E-3</v>
      </c>
    </row>
    <row r="1526" spans="1:16" x14ac:dyDescent="0.2">
      <c r="A1526" s="3">
        <v>37340</v>
      </c>
      <c r="B1526" s="22">
        <f>'Parameters and Results'!$B$10*'Volatility and Adjustment a)'!B1525 + (1-'Parameters and Results'!$B$10)*Data!F1526^2</f>
        <v>5.7875844774828653E-5</v>
      </c>
      <c r="C1526" s="8">
        <f t="shared" si="161"/>
        <v>0.12028699511463059</v>
      </c>
      <c r="D1526" s="22">
        <f>'Parameters and Results'!$B$10*'Volatility and Adjustment a)'!D1525 + (1-'Parameters and Results'!$B$10)*Data!G1526^2</f>
        <v>1.0910453344058224E-4</v>
      </c>
      <c r="E1526" s="8">
        <f t="shared" si="162"/>
        <v>0.16515487688877237</v>
      </c>
      <c r="F1526" s="22">
        <f>'Parameters and Results'!$B$10*'Volatility and Adjustment a)'!F1525 + (1-'Parameters and Results'!$B$10)*Data!H1526^2</f>
        <v>7.7696857494359613E-6</v>
      </c>
      <c r="G1526" s="8">
        <f t="shared" si="163"/>
        <v>4.4072910470707403E-2</v>
      </c>
      <c r="H1526" s="22">
        <f>'Parameters and Results'!$B$10*H1525 + (1-'Parameters and Results'!$B$10)*Data!I1526^2</f>
        <v>1.1951663863055855E-4</v>
      </c>
      <c r="I1526" s="8">
        <f t="shared" si="164"/>
        <v>0.17285589274780203</v>
      </c>
      <c r="J1526" s="22">
        <f>'Parameters and Results'!$B$10*J1525 + (1-'Parameters and Results'!$B$10)*Data!J1526^2</f>
        <v>6.9927171744923686E-7</v>
      </c>
      <c r="K1526" s="8">
        <f t="shared" si="165"/>
        <v>1.3221873141212225E-2</v>
      </c>
      <c r="L1526" s="22">
        <f>'Parameters and Results'!$B$10*L1525 + (1-'Parameters and Results'!$B$10)*Data!K1526^2</f>
        <v>1.1972933453640078E-4</v>
      </c>
      <c r="M1526" s="8">
        <f t="shared" si="166"/>
        <v>0.17300963451235943</v>
      </c>
      <c r="N1526" s="8">
        <f>Data!I1526*$I$3023/I1526</f>
        <v>-2.619891438689639E-2</v>
      </c>
      <c r="O1526" s="8">
        <f>Data!J1526*$K$3023/K1526</f>
        <v>3.9544612322076766E-4</v>
      </c>
      <c r="P1526" s="8">
        <f t="shared" si="167"/>
        <v>-2.5803468263675623E-2</v>
      </c>
    </row>
    <row r="1527" spans="1:16" x14ac:dyDescent="0.2">
      <c r="A1527" s="3">
        <v>37341</v>
      </c>
      <c r="B1527" s="22">
        <f>'Parameters and Results'!$B$10*'Volatility and Adjustment a)'!B1526 + (1-'Parameters and Results'!$B$10)*Data!F1527^2</f>
        <v>5.4548903667317652E-5</v>
      </c>
      <c r="C1527" s="8">
        <f t="shared" si="161"/>
        <v>0.11677853363024136</v>
      </c>
      <c r="D1527" s="22">
        <f>'Parameters and Results'!$B$10*'Volatility and Adjustment a)'!D1526 + (1-'Parameters and Results'!$B$10)*Data!G1527^2</f>
        <v>1.0459877848877991E-4</v>
      </c>
      <c r="E1527" s="8">
        <f t="shared" si="162"/>
        <v>0.16170867206861533</v>
      </c>
      <c r="F1527" s="22">
        <f>'Parameters and Results'!$B$10*'Volatility and Adjustment a)'!F1526 + (1-'Parameters and Results'!$B$10)*Data!H1527^2</f>
        <v>7.3698701293739599E-6</v>
      </c>
      <c r="G1527" s="8">
        <f t="shared" si="163"/>
        <v>4.2923973864770371E-2</v>
      </c>
      <c r="H1527" s="22">
        <f>'Parameters and Results'!$B$10*H1526 + (1-'Parameters and Results'!$B$10)*Data!I1527^2</f>
        <v>1.1253703107883009E-4</v>
      </c>
      <c r="I1527" s="8">
        <f t="shared" si="164"/>
        <v>0.16773269737802324</v>
      </c>
      <c r="J1527" s="22">
        <f>'Parameters and Results'!$B$10*J1526 + (1-'Parameters and Results'!$B$10)*Data!J1527^2</f>
        <v>6.6328831164365665E-7</v>
      </c>
      <c r="K1527" s="8">
        <f t="shared" si="165"/>
        <v>1.2877192159431115E-2</v>
      </c>
      <c r="L1527" s="22">
        <f>'Parameters and Results'!$B$10*L1526 + (1-'Parameters and Results'!$B$10)*Data!K1527^2</f>
        <v>1.1267531690666637E-4</v>
      </c>
      <c r="M1527" s="8">
        <f t="shared" si="166"/>
        <v>0.16783572094958388</v>
      </c>
      <c r="N1527" s="8">
        <f>Data!I1527*$I$3023/I1527</f>
        <v>3.0478426477333642E-3</v>
      </c>
      <c r="O1527" s="8">
        <f>Data!J1527*$K$3023/K1527</f>
        <v>-7.6112124422204571E-4</v>
      </c>
      <c r="P1527" s="8">
        <f t="shared" si="167"/>
        <v>2.2867214035113183E-3</v>
      </c>
    </row>
    <row r="1528" spans="1:16" x14ac:dyDescent="0.2">
      <c r="A1528" s="3">
        <v>37342</v>
      </c>
      <c r="B1528" s="22">
        <f>'Parameters and Results'!$B$10*'Volatility and Adjustment a)'!B1527 + (1-'Parameters and Results'!$B$10)*Data!F1528^2</f>
        <v>5.2092357306471847E-5</v>
      </c>
      <c r="C1528" s="8">
        <f t="shared" si="161"/>
        <v>0.11411875098605821</v>
      </c>
      <c r="D1528" s="22">
        <f>'Parameters and Results'!$B$10*'Volatility and Adjustment a)'!D1527 + (1-'Parameters and Results'!$B$10)*Data!G1528^2</f>
        <v>1.0003054334086772E-4</v>
      </c>
      <c r="E1528" s="8">
        <f t="shared" si="162"/>
        <v>0.15813802779602676</v>
      </c>
      <c r="F1528" s="22">
        <f>'Parameters and Results'!$B$10*'Volatility and Adjustment a)'!F1527 + (1-'Parameters and Results'!$B$10)*Data!H1528^2</f>
        <v>7.2300753286483248E-6</v>
      </c>
      <c r="G1528" s="8">
        <f t="shared" si="163"/>
        <v>4.2514924816610941E-2</v>
      </c>
      <c r="H1528" s="22">
        <f>'Parameters and Results'!$B$10*H1527 + (1-'Parameters and Results'!$B$10)*Data!I1528^2</f>
        <v>1.0802361501082072E-4</v>
      </c>
      <c r="I1528" s="8">
        <f t="shared" si="164"/>
        <v>0.1643347308170284</v>
      </c>
      <c r="J1528" s="22">
        <f>'Parameters and Results'!$B$10*J1527 + (1-'Parameters and Results'!$B$10)*Data!J1528^2</f>
        <v>6.5070677957834954E-7</v>
      </c>
      <c r="K1528" s="8">
        <f t="shared" si="165"/>
        <v>1.2754477444983287E-2</v>
      </c>
      <c r="L1528" s="22">
        <f>'Parameters and Results'!$B$10*L1527 + (1-'Parameters and Results'!$B$10)*Data!K1528^2</f>
        <v>1.0867450282013976E-4</v>
      </c>
      <c r="M1528" s="8">
        <f t="shared" si="166"/>
        <v>0.16482908027722212</v>
      </c>
      <c r="N1528" s="8">
        <f>Data!I1528*$I$3023/I1528</f>
        <v>1.0639681708455438E-2</v>
      </c>
      <c r="O1528" s="8">
        <f>Data!J1528*$K$3023/K1528</f>
        <v>1.6403257969883722E-3</v>
      </c>
      <c r="P1528" s="8">
        <f t="shared" si="167"/>
        <v>1.2280007505443811E-2</v>
      </c>
    </row>
    <row r="1529" spans="1:16" x14ac:dyDescent="0.2">
      <c r="A1529" s="3">
        <v>37343</v>
      </c>
      <c r="B1529" s="22">
        <f>'Parameters and Results'!$B$10*'Volatility and Adjustment a)'!B1528 + (1-'Parameters and Results'!$B$10)*Data!F1529^2</f>
        <v>5.6082733628275292E-5</v>
      </c>
      <c r="C1529" s="8">
        <f t="shared" si="161"/>
        <v>0.11840896675112415</v>
      </c>
      <c r="D1529" s="22">
        <f>'Parameters and Results'!$B$10*'Volatility and Adjustment a)'!D1528 + (1-'Parameters and Results'!$B$10)*Data!G1529^2</f>
        <v>9.438946083960009E-5</v>
      </c>
      <c r="E1529" s="8">
        <f t="shared" si="162"/>
        <v>0.15361433920666398</v>
      </c>
      <c r="F1529" s="22">
        <f>'Parameters and Results'!$B$10*'Volatility and Adjustment a)'!F1528 + (1-'Parameters and Results'!$B$10)*Data!H1529^2</f>
        <v>6.8010050597175983E-6</v>
      </c>
      <c r="G1529" s="8">
        <f t="shared" si="163"/>
        <v>4.1234103178429862E-2</v>
      </c>
      <c r="H1529" s="22">
        <f>'Parameters and Results'!$B$10*H1528 + (1-'Parameters and Results'!$B$10)*Data!I1529^2</f>
        <v>1.0860960321541207E-4</v>
      </c>
      <c r="I1529" s="8">
        <f t="shared" si="164"/>
        <v>0.16477985557662386</v>
      </c>
      <c r="J1529" s="22">
        <f>'Parameters and Results'!$B$10*J1528 + (1-'Parameters and Results'!$B$10)*Data!J1529^2</f>
        <v>6.1209045537458405E-7</v>
      </c>
      <c r="K1529" s="8">
        <f t="shared" si="165"/>
        <v>1.237023095352896E-2</v>
      </c>
      <c r="L1529" s="22">
        <f>'Parameters and Results'!$B$10*L1528 + (1-'Parameters and Results'!$B$10)*Data!K1529^2</f>
        <v>1.0911211324626917E-4</v>
      </c>
      <c r="M1529" s="8">
        <f t="shared" si="166"/>
        <v>0.16516061368125057</v>
      </c>
      <c r="N1529" s="8">
        <f>Data!I1529*$I$3023/I1529</f>
        <v>1.8852791194016814E-2</v>
      </c>
      <c r="O1529" s="8">
        <f>Data!J1529*$K$3023/K1529</f>
        <v>-2.1161749818722104E-4</v>
      </c>
      <c r="P1529" s="8">
        <f t="shared" si="167"/>
        <v>1.8641173695829592E-2</v>
      </c>
    </row>
    <row r="1530" spans="1:16" x14ac:dyDescent="0.2">
      <c r="A1530" s="3">
        <v>37348</v>
      </c>
      <c r="B1530" s="22">
        <f>'Parameters and Results'!$B$10*'Volatility and Adjustment a)'!B1529 + (1-'Parameters and Results'!$B$10)*Data!F1530^2</f>
        <v>5.3619708297618802E-5</v>
      </c>
      <c r="C1530" s="8">
        <f t="shared" si="161"/>
        <v>0.11577964879202519</v>
      </c>
      <c r="D1530" s="22">
        <f>'Parameters and Results'!$B$10*'Volatility and Adjustment a)'!D1529 + (1-'Parameters and Results'!$B$10)*Data!G1530^2</f>
        <v>9.3924075535958094E-5</v>
      </c>
      <c r="E1530" s="8">
        <f t="shared" si="162"/>
        <v>0.15323517508715001</v>
      </c>
      <c r="F1530" s="22">
        <f>'Parameters and Results'!$B$10*'Volatility and Adjustment a)'!F1529 + (1-'Parameters and Results'!$B$10)*Data!H1530^2</f>
        <v>1.0341151781059265E-5</v>
      </c>
      <c r="G1530" s="8">
        <f t="shared" si="163"/>
        <v>5.0845726912542182E-2</v>
      </c>
      <c r="H1530" s="22">
        <f>'Parameters and Results'!$B$10*H1529 + (1-'Parameters and Results'!$B$10)*Data!I1530^2</f>
        <v>1.0634545665259612E-4</v>
      </c>
      <c r="I1530" s="8">
        <f t="shared" si="164"/>
        <v>0.1630532556042627</v>
      </c>
      <c r="J1530" s="22">
        <f>'Parameters and Results'!$B$10*J1529 + (1-'Parameters and Results'!$B$10)*Data!J1530^2</f>
        <v>9.30703660295334E-7</v>
      </c>
      <c r="K1530" s="8">
        <f t="shared" si="165"/>
        <v>1.5253718073762655E-2</v>
      </c>
      <c r="L1530" s="22">
        <f>'Parameters and Results'!$B$10*L1529 + (1-'Parameters and Results'!$B$10)*Data!K1530^2</f>
        <v>1.096316522456505E-4</v>
      </c>
      <c r="M1530" s="8">
        <f t="shared" si="166"/>
        <v>0.16555335412311231</v>
      </c>
      <c r="N1530" s="8">
        <f>Data!I1530*$I$3023/I1530</f>
        <v>-1.4778789917695798E-2</v>
      </c>
      <c r="O1530" s="8">
        <f>Data!J1530*$K$3023/K1530</f>
        <v>-4.9559623316914152E-3</v>
      </c>
      <c r="P1530" s="8">
        <f t="shared" si="167"/>
        <v>-1.9734752249387214E-2</v>
      </c>
    </row>
    <row r="1531" spans="1:16" x14ac:dyDescent="0.2">
      <c r="A1531" s="3">
        <v>37349</v>
      </c>
      <c r="B1531" s="22">
        <f>'Parameters and Results'!$B$10*'Volatility and Adjustment a)'!B1530 + (1-'Parameters and Results'!$B$10)*Data!F1531^2</f>
        <v>5.0430742346371321E-5</v>
      </c>
      <c r="C1531" s="8">
        <f t="shared" si="161"/>
        <v>0.11228395070798333</v>
      </c>
      <c r="D1531" s="22">
        <f>'Parameters and Results'!$B$10*'Volatility and Adjustment a)'!D1530 + (1-'Parameters and Results'!$B$10)*Data!G1531^2</f>
        <v>9.4341044182298523E-5</v>
      </c>
      <c r="E1531" s="8">
        <f t="shared" si="162"/>
        <v>0.15357493625450291</v>
      </c>
      <c r="F1531" s="22">
        <f>'Parameters and Results'!$B$10*'Volatility and Adjustment a)'!F1530 + (1-'Parameters and Results'!$B$10)*Data!H1531^2</f>
        <v>9.7393200757758942E-6</v>
      </c>
      <c r="G1531" s="8">
        <f t="shared" si="163"/>
        <v>4.934399678728886E-2</v>
      </c>
      <c r="H1531" s="22">
        <f>'Parameters and Results'!$B$10*H1530 + (1-'Parameters and Results'!$B$10)*Data!I1531^2</f>
        <v>1.0214174049377442E-4</v>
      </c>
      <c r="I1531" s="8">
        <f t="shared" si="164"/>
        <v>0.15979810738379727</v>
      </c>
      <c r="J1531" s="22">
        <f>'Parameters and Results'!$B$10*J1530 + (1-'Parameters and Results'!$B$10)*Data!J1531^2</f>
        <v>8.7653880681983064E-7</v>
      </c>
      <c r="K1531" s="8">
        <f t="shared" si="165"/>
        <v>1.4803199036186659E-2</v>
      </c>
      <c r="L1531" s="22">
        <f>'Parameters and Results'!$B$10*L1530 + (1-'Parameters and Results'!$B$10)*Data!K1531^2</f>
        <v>1.0511158403338279E-4</v>
      </c>
      <c r="M1531" s="8">
        <f t="shared" si="166"/>
        <v>0.16210458355131632</v>
      </c>
      <c r="N1531" s="8">
        <f>Data!I1531*$I$3023/I1531</f>
        <v>-1.0789678067643063E-2</v>
      </c>
      <c r="O1531" s="8">
        <f>Data!J1531*$K$3023/K1531</f>
        <v>3.5086565335981673E-4</v>
      </c>
      <c r="P1531" s="8">
        <f t="shared" si="167"/>
        <v>-1.0438812414283247E-2</v>
      </c>
    </row>
    <row r="1532" spans="1:16" x14ac:dyDescent="0.2">
      <c r="A1532" s="3">
        <v>37350</v>
      </c>
      <c r="B1532" s="22">
        <f>'Parameters and Results'!$B$10*'Volatility and Adjustment a)'!B1531 + (1-'Parameters and Results'!$B$10)*Data!F1532^2</f>
        <v>5.0624287421177172E-5</v>
      </c>
      <c r="C1532" s="8">
        <f t="shared" si="161"/>
        <v>0.11249920824296629</v>
      </c>
      <c r="D1532" s="22">
        <f>'Parameters and Results'!$B$10*'Volatility and Adjustment a)'!D1531 + (1-'Parameters and Results'!$B$10)*Data!G1532^2</f>
        <v>8.8722406007875861E-5</v>
      </c>
      <c r="E1532" s="8">
        <f t="shared" si="162"/>
        <v>0.14893153293365702</v>
      </c>
      <c r="F1532" s="22">
        <f>'Parameters and Results'!$B$10*'Volatility and Adjustment a)'!F1531 + (1-'Parameters and Results'!$B$10)*Data!H1532^2</f>
        <v>9.1552522632892266E-6</v>
      </c>
      <c r="G1532" s="8">
        <f t="shared" si="163"/>
        <v>4.7841541214955714E-2</v>
      </c>
      <c r="H1532" s="22">
        <f>'Parameters and Results'!$B$10*H1531 + (1-'Parameters and Results'!$B$10)*Data!I1532^2</f>
        <v>9.8143513390936844E-5</v>
      </c>
      <c r="I1532" s="8">
        <f t="shared" si="164"/>
        <v>0.15663932567441105</v>
      </c>
      <c r="J1532" s="22">
        <f>'Parameters and Results'!$B$10*J1531 + (1-'Parameters and Results'!$B$10)*Data!J1532^2</f>
        <v>8.2397270369603053E-7</v>
      </c>
      <c r="K1532" s="8">
        <f t="shared" si="165"/>
        <v>1.4352462364486717E-2</v>
      </c>
      <c r="L1532" s="22">
        <f>'Parameters and Results'!$B$10*L1531 + (1-'Parameters and Results'!$B$10)*Data!K1532^2</f>
        <v>1.0092024367983783E-4</v>
      </c>
      <c r="M1532" s="8">
        <f t="shared" si="166"/>
        <v>0.15883973344210653</v>
      </c>
      <c r="N1532" s="8">
        <f>Data!I1532*$I$3023/I1532</f>
        <v>-1.088847479408823E-2</v>
      </c>
      <c r="O1532" s="8">
        <f>Data!J1532*$K$3023/K1532</f>
        <v>4.5249751000095804E-5</v>
      </c>
      <c r="P1532" s="8">
        <f t="shared" si="167"/>
        <v>-1.0843225043088133E-2</v>
      </c>
    </row>
    <row r="1533" spans="1:16" x14ac:dyDescent="0.2">
      <c r="A1533" s="3">
        <v>37351</v>
      </c>
      <c r="B1533" s="22">
        <f>'Parameters and Results'!$B$10*'Volatility and Adjustment a)'!B1532 + (1-'Parameters and Results'!$B$10)*Data!F1533^2</f>
        <v>4.8864998337739272E-5</v>
      </c>
      <c r="C1533" s="8">
        <f t="shared" si="161"/>
        <v>0.11052714410693339</v>
      </c>
      <c r="D1533" s="22">
        <f>'Parameters and Results'!$B$10*'Volatility and Adjustment a)'!D1532 + (1-'Parameters and Results'!$B$10)*Data!G1533^2</f>
        <v>8.4017391829944581E-5</v>
      </c>
      <c r="E1533" s="8">
        <f t="shared" si="162"/>
        <v>0.14492876856402992</v>
      </c>
      <c r="F1533" s="22">
        <f>'Parameters and Results'!$B$10*'Volatility and Adjustment a)'!F1532 + (1-'Parameters and Results'!$B$10)*Data!H1533^2</f>
        <v>8.6062285195517586E-6</v>
      </c>
      <c r="G1533" s="8">
        <f t="shared" si="163"/>
        <v>4.6384880401785449E-2</v>
      </c>
      <c r="H1533" s="22">
        <f>'Parameters and Results'!$B$10*H1532 + (1-'Parameters and Results'!$B$10)*Data!I1533^2</f>
        <v>9.257369540923536E-5</v>
      </c>
      <c r="I1533" s="8">
        <f t="shared" si="164"/>
        <v>0.15212962844991387</v>
      </c>
      <c r="J1533" s="22">
        <f>'Parameters and Results'!$B$10*J1532 + (1-'Parameters and Results'!$B$10)*Data!J1533^2</f>
        <v>7.7456056675965849E-7</v>
      </c>
      <c r="K1533" s="8">
        <f t="shared" si="165"/>
        <v>1.3915464120535636E-2</v>
      </c>
      <c r="L1533" s="22">
        <f>'Parameters and Results'!$B$10*L1532 + (1-'Parameters and Results'!$B$10)*Data!K1533^2</f>
        <v>9.5178065223508644E-5</v>
      </c>
      <c r="M1533" s="8">
        <f t="shared" si="166"/>
        <v>0.15425471242680777</v>
      </c>
      <c r="N1533" s="8">
        <f>Data!I1533*$I$3023/I1533</f>
        <v>4.3370082148538047E-3</v>
      </c>
      <c r="O1533" s="8">
        <f>Data!J1533*$K$3023/K1533</f>
        <v>-4.6670764453502133E-5</v>
      </c>
      <c r="P1533" s="8">
        <f t="shared" si="167"/>
        <v>4.290337450400303E-3</v>
      </c>
    </row>
    <row r="1534" spans="1:16" x14ac:dyDescent="0.2">
      <c r="A1534" s="3">
        <v>37354</v>
      </c>
      <c r="B1534" s="22">
        <f>'Parameters and Results'!$B$10*'Volatility and Adjustment a)'!B1533 + (1-'Parameters and Results'!$B$10)*Data!F1534^2</f>
        <v>5.2629780743111011E-5</v>
      </c>
      <c r="C1534" s="8">
        <f t="shared" si="161"/>
        <v>0.11470590737088371</v>
      </c>
      <c r="D1534" s="22">
        <f>'Parameters and Results'!$B$10*'Volatility and Adjustment a)'!D1533 + (1-'Parameters and Results'!$B$10)*Data!G1534^2</f>
        <v>7.9287585310018811E-5</v>
      </c>
      <c r="E1534" s="8">
        <f t="shared" si="162"/>
        <v>0.14079025650770263</v>
      </c>
      <c r="F1534" s="22">
        <f>'Parameters and Results'!$B$10*'Volatility and Adjustment a)'!F1533 + (1-'Parameters and Results'!$B$10)*Data!H1534^2</f>
        <v>8.5573524412662565E-6</v>
      </c>
      <c r="G1534" s="8">
        <f t="shared" si="163"/>
        <v>4.6252979475019385E-2</v>
      </c>
      <c r="H1534" s="22">
        <f>'Parameters and Results'!$B$10*H1533 + (1-'Parameters and Results'!$B$10)*Data!I1534^2</f>
        <v>9.0872886009484821E-5</v>
      </c>
      <c r="I1534" s="8">
        <f t="shared" si="164"/>
        <v>0.15072564978254765</v>
      </c>
      <c r="J1534" s="22">
        <f>'Parameters and Results'!$B$10*J1533 + (1-'Parameters and Results'!$B$10)*Data!J1534^2</f>
        <v>7.7016171971396333E-7</v>
      </c>
      <c r="K1534" s="8">
        <f t="shared" si="165"/>
        <v>1.3875893842505817E-2</v>
      </c>
      <c r="L1534" s="22">
        <f>'Parameters and Results'!$B$10*L1533 + (1-'Parameters and Results'!$B$10)*Data!K1534^2</f>
        <v>9.2557736396937476E-5</v>
      </c>
      <c r="M1534" s="8">
        <f t="shared" si="166"/>
        <v>0.15211651487999048</v>
      </c>
      <c r="N1534" s="8">
        <f>Data!I1534*$I$3023/I1534</f>
        <v>-1.5219368367419224E-2</v>
      </c>
      <c r="O1534" s="8">
        <f>Data!J1534*$K$3023/K1534</f>
        <v>1.8747030811087988E-3</v>
      </c>
      <c r="P1534" s="8">
        <f t="shared" si="167"/>
        <v>-1.3344665286310425E-2</v>
      </c>
    </row>
    <row r="1535" spans="1:16" x14ac:dyDescent="0.2">
      <c r="A1535" s="3">
        <v>37355</v>
      </c>
      <c r="B1535" s="22">
        <f>'Parameters and Results'!$B$10*'Volatility and Adjustment a)'!B1534 + (1-'Parameters and Results'!$B$10)*Data!F1535^2</f>
        <v>4.9474230778387083E-5</v>
      </c>
      <c r="C1535" s="8">
        <f t="shared" si="161"/>
        <v>0.11121401752745366</v>
      </c>
      <c r="D1535" s="22">
        <f>'Parameters and Results'!$B$10*'Volatility and Adjustment a)'!D1534 + (1-'Parameters and Results'!$B$10)*Data!G1535^2</f>
        <v>7.7206321551458006E-5</v>
      </c>
      <c r="E1535" s="8">
        <f t="shared" si="162"/>
        <v>0.13893012771844881</v>
      </c>
      <c r="F1535" s="22">
        <f>'Parameters and Results'!$B$10*'Volatility and Adjustment a)'!F1534 + (1-'Parameters and Results'!$B$10)*Data!H1535^2</f>
        <v>8.4019639814109862E-6</v>
      </c>
      <c r="G1535" s="8">
        <f t="shared" si="163"/>
        <v>4.5831113834956555E-2</v>
      </c>
      <c r="H1535" s="22">
        <f>'Parameters and Results'!$B$10*H1534 + (1-'Parameters and Results'!$B$10)*Data!I1535^2</f>
        <v>8.6129431391242933E-5</v>
      </c>
      <c r="I1535" s="8">
        <f t="shared" si="164"/>
        <v>0.14673908084696025</v>
      </c>
      <c r="J1535" s="22">
        <f>'Parameters and Results'!$B$10*J1534 + (1-'Parameters and Results'!$B$10)*Data!J1535^2</f>
        <v>7.5617675832698905E-7</v>
      </c>
      <c r="K1535" s="8">
        <f t="shared" si="165"/>
        <v>1.374933415048697E-2</v>
      </c>
      <c r="L1535" s="22">
        <f>'Parameters and Results'!$B$10*L1534 + (1-'Parameters and Results'!$B$10)*Data!K1535^2</f>
        <v>8.804770487503183E-5</v>
      </c>
      <c r="M1535" s="8">
        <f t="shared" si="166"/>
        <v>0.14836416757006377</v>
      </c>
      <c r="N1535" s="8">
        <f>Data!I1535*$I$3023/I1535</f>
        <v>-6.7050520869964157E-3</v>
      </c>
      <c r="O1535" s="8">
        <f>Data!J1535*$K$3023/K1535</f>
        <v>-1.655753017840356E-3</v>
      </c>
      <c r="P1535" s="8">
        <f t="shared" si="167"/>
        <v>-8.3608051048367719E-3</v>
      </c>
    </row>
    <row r="1536" spans="1:16" x14ac:dyDescent="0.2">
      <c r="A1536" s="3">
        <v>37356</v>
      </c>
      <c r="B1536" s="22">
        <f>'Parameters and Results'!$B$10*'Volatility and Adjustment a)'!B1535 + (1-'Parameters and Results'!$B$10)*Data!F1536^2</f>
        <v>5.1933719011230707E-5</v>
      </c>
      <c r="C1536" s="8">
        <f t="shared" si="161"/>
        <v>0.11394485399879925</v>
      </c>
      <c r="D1536" s="22">
        <f>'Parameters and Results'!$B$10*'Volatility and Adjustment a)'!D1535 + (1-'Parameters and Results'!$B$10)*Data!G1536^2</f>
        <v>8.0196078997193989E-5</v>
      </c>
      <c r="E1536" s="8">
        <f t="shared" si="162"/>
        <v>0.14159456115719452</v>
      </c>
      <c r="F1536" s="22">
        <f>'Parameters and Results'!$B$10*'Volatility and Adjustment a)'!F1535 + (1-'Parameters and Results'!$B$10)*Data!H1536^2</f>
        <v>8.0143137056023172E-6</v>
      </c>
      <c r="G1536" s="8">
        <f t="shared" si="163"/>
        <v>4.4761349693687509E-2</v>
      </c>
      <c r="H1536" s="22">
        <f>'Parameters and Results'!$B$10*H1535 + (1-'Parameters and Results'!$B$10)*Data!I1536^2</f>
        <v>9.3418427776159092E-5</v>
      </c>
      <c r="I1536" s="8">
        <f t="shared" si="164"/>
        <v>0.15282214153727783</v>
      </c>
      <c r="J1536" s="22">
        <f>'Parameters and Results'!$B$10*J1535 + (1-'Parameters and Results'!$B$10)*Data!J1536^2</f>
        <v>7.2128823350420882E-7</v>
      </c>
      <c r="K1536" s="8">
        <f t="shared" si="165"/>
        <v>1.3428404908106257E-2</v>
      </c>
      <c r="L1536" s="22">
        <f>'Parameters and Results'!$B$10*L1535 + (1-'Parameters and Results'!$B$10)*Data!K1536^2</f>
        <v>9.4509389797053629E-5</v>
      </c>
      <c r="M1536" s="8">
        <f t="shared" si="166"/>
        <v>0.15371189755273795</v>
      </c>
      <c r="N1536" s="8">
        <f>Data!I1536*$I$3023/I1536</f>
        <v>2.6987713387511141E-2</v>
      </c>
      <c r="O1536" s="8">
        <f>Data!J1536*$K$3023/K1536</f>
        <v>-9.6690057797459194E-4</v>
      </c>
      <c r="P1536" s="8">
        <f t="shared" si="167"/>
        <v>2.602081280953655E-2</v>
      </c>
    </row>
    <row r="1537" spans="1:16" x14ac:dyDescent="0.2">
      <c r="A1537" s="3">
        <v>37357</v>
      </c>
      <c r="B1537" s="22">
        <f>'Parameters and Results'!$B$10*'Volatility and Adjustment a)'!B1536 + (1-'Parameters and Results'!$B$10)*Data!F1537^2</f>
        <v>6.7598244065004967E-5</v>
      </c>
      <c r="C1537" s="8">
        <f t="shared" si="161"/>
        <v>0.12999831159000197</v>
      </c>
      <c r="D1537" s="22">
        <f>'Parameters and Results'!$B$10*'Volatility and Adjustment a)'!D1536 + (1-'Parameters and Results'!$B$10)*Data!G1537^2</f>
        <v>1.0987052238549809E-4</v>
      </c>
      <c r="E1537" s="8">
        <f t="shared" si="162"/>
        <v>0.16573361335702097</v>
      </c>
      <c r="F1537" s="22">
        <f>'Parameters and Results'!$B$10*'Volatility and Adjustment a)'!F1536 + (1-'Parameters and Results'!$B$10)*Data!H1537^2</f>
        <v>7.617386217642646E-6</v>
      </c>
      <c r="G1537" s="8">
        <f t="shared" si="163"/>
        <v>4.3638819351704071E-2</v>
      </c>
      <c r="H1537" s="22">
        <f>'Parameters and Results'!$B$10*H1536 + (1-'Parameters and Results'!$B$10)*Data!I1537^2</f>
        <v>1.3629800224271451E-4</v>
      </c>
      <c r="I1537" s="8">
        <f t="shared" si="164"/>
        <v>0.18459279661102335</v>
      </c>
      <c r="J1537" s="22">
        <f>'Parameters and Results'!$B$10*J1536 + (1-'Parameters and Results'!$B$10)*Data!J1537^2</f>
        <v>6.8556475958783844E-7</v>
      </c>
      <c r="K1537" s="8">
        <f t="shared" si="165"/>
        <v>1.3091645805511223E-2</v>
      </c>
      <c r="L1537" s="22">
        <f>'Parameters and Results'!$B$10*L1536 + (1-'Parameters and Results'!$B$10)*Data!K1537^2</f>
        <v>1.3854142320232009E-4</v>
      </c>
      <c r="M1537" s="8">
        <f t="shared" si="166"/>
        <v>0.18610576509227225</v>
      </c>
      <c r="N1537" s="8">
        <f>Data!I1537*$I$3023/I1537</f>
        <v>-4.407956503085457E-2</v>
      </c>
      <c r="O1537" s="8">
        <f>Data!J1537*$K$3023/K1537</f>
        <v>-8.4192144266872528E-4</v>
      </c>
      <c r="P1537" s="8">
        <f t="shared" si="167"/>
        <v>-4.4921486473523294E-2</v>
      </c>
    </row>
    <row r="1538" spans="1:16" x14ac:dyDescent="0.2">
      <c r="A1538" s="3">
        <v>37358</v>
      </c>
      <c r="B1538" s="22">
        <f>'Parameters and Results'!$B$10*'Volatility and Adjustment a)'!B1537 + (1-'Parameters and Results'!$B$10)*Data!F1538^2</f>
        <v>6.4802717094543678E-5</v>
      </c>
      <c r="C1538" s="8">
        <f t="shared" si="161"/>
        <v>0.1272818890244638</v>
      </c>
      <c r="D1538" s="22">
        <f>'Parameters and Results'!$B$10*'Volatility and Adjustment a)'!D1537 + (1-'Parameters and Results'!$B$10)*Data!G1538^2</f>
        <v>1.0590013448626159E-4</v>
      </c>
      <c r="E1538" s="8">
        <f t="shared" si="162"/>
        <v>0.16271150426925995</v>
      </c>
      <c r="F1538" s="22">
        <f>'Parameters and Results'!$B$10*'Volatility and Adjustment a)'!F1537 + (1-'Parameters and Results'!$B$10)*Data!H1538^2</f>
        <v>7.1954691763159721E-6</v>
      </c>
      <c r="G1538" s="8">
        <f t="shared" si="163"/>
        <v>4.2413055703155754E-2</v>
      </c>
      <c r="H1538" s="22">
        <f>'Parameters and Results'!$B$10*H1537 + (1-'Parameters and Results'!$B$10)*Data!I1538^2</f>
        <v>1.3156746501907015E-4</v>
      </c>
      <c r="I1538" s="8">
        <f t="shared" si="164"/>
        <v>0.18136114869168518</v>
      </c>
      <c r="J1538" s="22">
        <f>'Parameters and Results'!$B$10*J1537 + (1-'Parameters and Results'!$B$10)*Data!J1538^2</f>
        <v>6.475922258684377E-7</v>
      </c>
      <c r="K1538" s="8">
        <f t="shared" si="165"/>
        <v>1.2723916710946729E-2</v>
      </c>
      <c r="L1538" s="22">
        <f>'Parameters and Results'!$B$10*L1537 + (1-'Parameters and Results'!$B$10)*Data!K1538^2</f>
        <v>1.3388823157373781E-4</v>
      </c>
      <c r="M1538" s="8">
        <f t="shared" si="166"/>
        <v>0.18295370423534596</v>
      </c>
      <c r="N1538" s="8">
        <f>Data!I1538*$I$3023/I1538</f>
        <v>1.1963211126923423E-2</v>
      </c>
      <c r="O1538" s="8">
        <f>Data!J1538*$K$3023/K1538</f>
        <v>5.6039996424621223E-4</v>
      </c>
      <c r="P1538" s="8">
        <f t="shared" si="167"/>
        <v>1.2523611091169635E-2</v>
      </c>
    </row>
    <row r="1539" spans="1:16" x14ac:dyDescent="0.2">
      <c r="A1539" s="3">
        <v>37361</v>
      </c>
      <c r="B1539" s="22">
        <f>'Parameters and Results'!$B$10*'Volatility and Adjustment a)'!B1538 + (1-'Parameters and Results'!$B$10)*Data!F1539^2</f>
        <v>6.4562577908547808E-5</v>
      </c>
      <c r="C1539" s="8">
        <f t="shared" si="161"/>
        <v>0.12704583612671827</v>
      </c>
      <c r="D1539" s="22">
        <f>'Parameters and Results'!$B$10*'Volatility and Adjustment a)'!D1538 + (1-'Parameters and Results'!$B$10)*Data!G1539^2</f>
        <v>1.0305181714775623E-4</v>
      </c>
      <c r="E1539" s="8">
        <f t="shared" si="162"/>
        <v>0.16050842434881435</v>
      </c>
      <c r="F1539" s="22">
        <f>'Parameters and Results'!$B$10*'Volatility and Adjustment a)'!F1538 + (1-'Parameters and Results'!$B$10)*Data!H1539^2</f>
        <v>6.764031526349436E-6</v>
      </c>
      <c r="G1539" s="8">
        <f t="shared" si="163"/>
        <v>4.1121866222088695E-2</v>
      </c>
      <c r="H1539" s="22">
        <f>'Parameters and Results'!$B$10*H1538 + (1-'Parameters and Results'!$B$10)*Data!I1539^2</f>
        <v>1.2410923375897408E-4</v>
      </c>
      <c r="I1539" s="8">
        <f t="shared" si="164"/>
        <v>0.17614570230279114</v>
      </c>
      <c r="J1539" s="22">
        <f>'Parameters and Results'!$B$10*J1538 + (1-'Parameters and Results'!$B$10)*Data!J1539^2</f>
        <v>6.0876283737144944E-7</v>
      </c>
      <c r="K1539" s="8">
        <f t="shared" si="165"/>
        <v>1.2336559866626609E-2</v>
      </c>
      <c r="L1539" s="22">
        <f>'Parameters and Results'!$B$10*L1538 + (1-'Parameters and Results'!$B$10)*Data!K1539^2</f>
        <v>1.262840293321485E-4</v>
      </c>
      <c r="M1539" s="8">
        <f t="shared" si="166"/>
        <v>0.177682321385773</v>
      </c>
      <c r="N1539" s="8">
        <f>Data!I1539*$I$3023/I1539</f>
        <v>4.3795514781776309E-3</v>
      </c>
      <c r="O1539" s="8">
        <f>Data!J1539*$K$3023/K1539</f>
        <v>-5.2563370942069234E-5</v>
      </c>
      <c r="P1539" s="8">
        <f t="shared" si="167"/>
        <v>4.3269881072355619E-3</v>
      </c>
    </row>
    <row r="1540" spans="1:16" x14ac:dyDescent="0.2">
      <c r="A1540" s="3">
        <v>37362</v>
      </c>
      <c r="B1540" s="22">
        <f>'Parameters and Results'!$B$10*'Volatility and Adjustment a)'!B1539 + (1-'Parameters and Results'!$B$10)*Data!F1540^2</f>
        <v>6.819399635767104E-5</v>
      </c>
      <c r="C1540" s="8">
        <f t="shared" ref="C1540:C1603" si="168">SQRT(B1540*250)</f>
        <v>0.13056990116185951</v>
      </c>
      <c r="D1540" s="22">
        <f>'Parameters and Results'!$B$10*'Volatility and Adjustment a)'!D1539 + (1-'Parameters and Results'!$B$10)*Data!G1540^2</f>
        <v>1.2901970983731406E-4</v>
      </c>
      <c r="E1540" s="8">
        <f t="shared" ref="E1540:E1603" si="169">SQRT(D1540*250)</f>
        <v>0.1795965686179124</v>
      </c>
      <c r="F1540" s="22">
        <f>'Parameters and Results'!$B$10*'Volatility and Adjustment a)'!F1539 + (1-'Parameters and Results'!$B$10)*Data!H1540^2</f>
        <v>6.525227367509656E-6</v>
      </c>
      <c r="G1540" s="8">
        <f t="shared" ref="G1540:G1603" si="170">SQRT(F1540*250)</f>
        <v>4.0389439732155412E-2</v>
      </c>
      <c r="H1540" s="22">
        <f>'Parameters and Results'!$B$10*H1539 + (1-'Parameters and Results'!$B$10)*Data!I1540^2</f>
        <v>1.4646349770868381E-4</v>
      </c>
      <c r="I1540" s="8">
        <f t="shared" ref="I1540:I1603" si="171">SQRT(H1540*250)</f>
        <v>0.19135274867942439</v>
      </c>
      <c r="J1540" s="22">
        <f>'Parameters and Results'!$B$10*J1539 + (1-'Parameters and Results'!$B$10)*Data!J1540^2</f>
        <v>5.8727046307586925E-7</v>
      </c>
      <c r="K1540" s="8">
        <f t="shared" ref="K1540:K1603" si="172">SQRT(J1540*250)</f>
        <v>1.2116831919646626E-2</v>
      </c>
      <c r="L1540" s="22">
        <f>'Parameters and Results'!$B$10*L1539 + (1-'Parameters and Results'!$B$10)*Data!K1540^2</f>
        <v>1.4718417170147923E-4</v>
      </c>
      <c r="M1540" s="8">
        <f t="shared" ref="M1540:M1603" si="173">SQRT(L1540*250)</f>
        <v>0.19182294681651049</v>
      </c>
      <c r="N1540" s="8">
        <f>Data!I1540*$I$3023/I1540</f>
        <v>3.3337203783009785E-2</v>
      </c>
      <c r="O1540" s="8">
        <f>Data!J1540*$K$3023/K1540</f>
        <v>-1.283281588431068E-3</v>
      </c>
      <c r="P1540" s="8">
        <f t="shared" ref="P1540:P1603" si="174">N1540+O1540</f>
        <v>3.205392219457872E-2</v>
      </c>
    </row>
    <row r="1541" spans="1:16" x14ac:dyDescent="0.2">
      <c r="A1541" s="3">
        <v>37363</v>
      </c>
      <c r="B1541" s="22">
        <f>'Parameters and Results'!$B$10*'Volatility and Adjustment a)'!B1540 + (1-'Parameters and Results'!$B$10)*Data!F1541^2</f>
        <v>6.4137029151058818E-5</v>
      </c>
      <c r="C1541" s="8">
        <f t="shared" si="168"/>
        <v>0.12662644782100105</v>
      </c>
      <c r="D1541" s="22">
        <f>'Parameters and Results'!$B$10*'Volatility and Adjustment a)'!D1540 + (1-'Parameters and Results'!$B$10)*Data!G1541^2</f>
        <v>1.2152832576207735E-4</v>
      </c>
      <c r="E1541" s="8">
        <f t="shared" si="169"/>
        <v>0.17430456517406345</v>
      </c>
      <c r="F1541" s="22">
        <f>'Parameters and Results'!$B$10*'Volatility and Adjustment a)'!F1540 + (1-'Parameters and Results'!$B$10)*Data!H1541^2</f>
        <v>6.6429280927039007E-6</v>
      </c>
      <c r="G1541" s="8">
        <f t="shared" si="170"/>
        <v>4.0752079985885079E-2</v>
      </c>
      <c r="H1541" s="22">
        <f>'Parameters and Results'!$B$10*H1540 + (1-'Parameters and Results'!$B$10)*Data!I1541^2</f>
        <v>1.3768712853594493E-4</v>
      </c>
      <c r="I1541" s="8">
        <f t="shared" si="171"/>
        <v>0.18553108131519699</v>
      </c>
      <c r="J1541" s="22">
        <f>'Parameters and Results'!$B$10*J1540 + (1-'Parameters and Results'!$B$10)*Data!J1541^2</f>
        <v>5.9786352834335123E-7</v>
      </c>
      <c r="K1541" s="8">
        <f t="shared" si="172"/>
        <v>1.2225623995765525E-2</v>
      </c>
      <c r="L1541" s="22">
        <f>'Parameters and Results'!$B$10*L1540 + (1-'Parameters and Results'!$B$10)*Data!K1541^2</f>
        <v>1.3845618739623223E-4</v>
      </c>
      <c r="M1541" s="8">
        <f t="shared" si="173"/>
        <v>0.18604850671009981</v>
      </c>
      <c r="N1541" s="8">
        <f>Data!I1541*$I$3023/I1541</f>
        <v>-6.7368862040398576E-4</v>
      </c>
      <c r="O1541" s="8">
        <f>Data!J1541*$K$3023/K1541</f>
        <v>-2.2206649770488015E-3</v>
      </c>
      <c r="P1541" s="8">
        <f t="shared" si="174"/>
        <v>-2.8943535974527874E-3</v>
      </c>
    </row>
    <row r="1542" spans="1:16" x14ac:dyDescent="0.2">
      <c r="A1542" s="3">
        <v>37364</v>
      </c>
      <c r="B1542" s="22">
        <f>'Parameters and Results'!$B$10*'Volatility and Adjustment a)'!B1541 + (1-'Parameters and Results'!$B$10)*Data!F1542^2</f>
        <v>6.2883156309469573E-5</v>
      </c>
      <c r="C1542" s="8">
        <f t="shared" si="168"/>
        <v>0.12538257086759463</v>
      </c>
      <c r="D1542" s="22">
        <f>'Parameters and Results'!$B$10*'Volatility and Adjustment a)'!D1541 + (1-'Parameters and Results'!$B$10)*Data!G1542^2</f>
        <v>1.143579309869328E-4</v>
      </c>
      <c r="E1542" s="8">
        <f t="shared" si="169"/>
        <v>0.16908424748252926</v>
      </c>
      <c r="F1542" s="22">
        <f>'Parameters and Results'!$B$10*'Volatility and Adjustment a)'!F1541 + (1-'Parameters and Results'!$B$10)*Data!H1542^2</f>
        <v>6.7268254656893095E-6</v>
      </c>
      <c r="G1542" s="8">
        <f t="shared" si="170"/>
        <v>4.1008613319915212E-2</v>
      </c>
      <c r="H1542" s="22">
        <f>'Parameters and Results'!$B$10*H1541 + (1-'Parameters and Results'!$B$10)*Data!I1542^2</f>
        <v>1.3197770480055245E-4</v>
      </c>
      <c r="I1542" s="8">
        <f t="shared" si="171"/>
        <v>0.18164367921878843</v>
      </c>
      <c r="J1542" s="22">
        <f>'Parameters and Results'!$B$10*J1541 + (1-'Parameters and Results'!$B$10)*Data!J1542^2</f>
        <v>6.0541429191203798E-7</v>
      </c>
      <c r="K1542" s="8">
        <f t="shared" si="172"/>
        <v>1.2302583995974566E-2</v>
      </c>
      <c r="L1542" s="22">
        <f>'Parameters and Results'!$B$10*L1541 + (1-'Parameters and Results'!$B$10)*Data!K1542^2</f>
        <v>1.3340979310893334E-4</v>
      </c>
      <c r="M1542" s="8">
        <f t="shared" si="173"/>
        <v>0.18262652676222405</v>
      </c>
      <c r="N1542" s="8">
        <f>Data!I1542*$I$3023/I1542</f>
        <v>-1.0276687427347131E-2</v>
      </c>
      <c r="O1542" s="8">
        <f>Data!J1542*$K$3023/K1542</f>
        <v>-2.1480478346983887E-3</v>
      </c>
      <c r="P1542" s="8">
        <f t="shared" si="174"/>
        <v>-1.242473526204552E-2</v>
      </c>
    </row>
    <row r="1543" spans="1:16" x14ac:dyDescent="0.2">
      <c r="A1543" s="3">
        <v>37365</v>
      </c>
      <c r="B1543" s="22">
        <f>'Parameters and Results'!$B$10*'Volatility and Adjustment a)'!B1542 + (1-'Parameters and Results'!$B$10)*Data!F1543^2</f>
        <v>5.9551377853904686E-5</v>
      </c>
      <c r="C1543" s="8">
        <f t="shared" si="168"/>
        <v>0.12201575498056048</v>
      </c>
      <c r="D1543" s="22">
        <f>'Parameters and Results'!$B$10*'Volatility and Adjustment a)'!D1542 + (1-'Parameters and Results'!$B$10)*Data!G1543^2</f>
        <v>1.0751969219411225E-4</v>
      </c>
      <c r="E1543" s="8">
        <f t="shared" si="169"/>
        <v>0.16395097757722601</v>
      </c>
      <c r="F1543" s="22">
        <f>'Parameters and Results'!$B$10*'Volatility and Adjustment a)'!F1542 + (1-'Parameters and Results'!$B$10)*Data!H1543^2</f>
        <v>6.3372466655708183E-6</v>
      </c>
      <c r="G1543" s="8">
        <f t="shared" si="170"/>
        <v>3.980341274806351E-2</v>
      </c>
      <c r="H1543" s="22">
        <f>'Parameters and Results'!$B$10*H1542 + (1-'Parameters and Results'!$B$10)*Data!I1543^2</f>
        <v>1.2449930593397247E-4</v>
      </c>
      <c r="I1543" s="8">
        <f t="shared" si="171"/>
        <v>0.17642229587978134</v>
      </c>
      <c r="J1543" s="22">
        <f>'Parameters and Results'!$B$10*J1542 + (1-'Parameters and Results'!$B$10)*Data!J1543^2</f>
        <v>5.7035219990137382E-7</v>
      </c>
      <c r="K1543" s="8">
        <f t="shared" si="172"/>
        <v>1.1941023824419054E-2</v>
      </c>
      <c r="L1543" s="22">
        <f>'Parameters and Results'!$B$10*L1542 + (1-'Parameters and Results'!$B$10)*Data!K1543^2</f>
        <v>1.2589388887047819E-4</v>
      </c>
      <c r="M1543" s="8">
        <f t="shared" si="173"/>
        <v>0.17740764419161748</v>
      </c>
      <c r="N1543" s="8">
        <f>Data!I1543*$I$3023/I1543</f>
        <v>4.3949366064461272E-3</v>
      </c>
      <c r="O1543" s="8">
        <f>Data!J1543*$K$3023/K1543</f>
        <v>3.7740034150561373E-4</v>
      </c>
      <c r="P1543" s="8">
        <f t="shared" si="174"/>
        <v>4.7723369479517408E-3</v>
      </c>
    </row>
    <row r="1544" spans="1:16" x14ac:dyDescent="0.2">
      <c r="A1544" s="3">
        <v>37368</v>
      </c>
      <c r="B1544" s="22">
        <f>'Parameters and Results'!$B$10*'Volatility and Adjustment a)'!B1543 + (1-'Parameters and Results'!$B$10)*Data!F1544^2</f>
        <v>5.704860698649223E-5</v>
      </c>
      <c r="C1544" s="8">
        <f t="shared" si="168"/>
        <v>0.11942425108252953</v>
      </c>
      <c r="D1544" s="22">
        <f>'Parameters and Results'!$B$10*'Volatility and Adjustment a)'!D1543 + (1-'Parameters and Results'!$B$10)*Data!G1544^2</f>
        <v>1.1554120670459353E-4</v>
      </c>
      <c r="E1544" s="8">
        <f t="shared" si="169"/>
        <v>0.16995676413767233</v>
      </c>
      <c r="F1544" s="22">
        <f>'Parameters and Results'!$B$10*'Volatility and Adjustment a)'!F1543 + (1-'Parameters and Results'!$B$10)*Data!H1544^2</f>
        <v>6.0302697176064585E-6</v>
      </c>
      <c r="G1544" s="8">
        <f t="shared" si="170"/>
        <v>3.8827405648608745E-2</v>
      </c>
      <c r="H1544" s="22">
        <f>'Parameters and Results'!$B$10*H1543 + (1-'Parameters and Results'!$B$10)*Data!I1544^2</f>
        <v>1.2578834729894172E-4</v>
      </c>
      <c r="I1544" s="8">
        <f t="shared" si="171"/>
        <v>0.17733326485669695</v>
      </c>
      <c r="J1544" s="22">
        <f>'Parameters and Results'!$B$10*J1543 + (1-'Parameters and Results'!$B$10)*Data!J1544^2</f>
        <v>5.4272427458458145E-7</v>
      </c>
      <c r="K1544" s="8">
        <f t="shared" si="172"/>
        <v>1.1648221694582628E-2</v>
      </c>
      <c r="L1544" s="22">
        <f>'Parameters and Results'!$B$10*L1543 + (1-'Parameters and Results'!$B$10)*Data!K1544^2</f>
        <v>1.2758647262449044E-4</v>
      </c>
      <c r="M1544" s="8">
        <f t="shared" si="173"/>
        <v>0.17859624339868577</v>
      </c>
      <c r="N1544" s="8">
        <f>Data!I1544*$I$3023/I1544</f>
        <v>-1.9502344725225038E-2</v>
      </c>
      <c r="O1544" s="8">
        <f>Data!J1544*$K$3023/K1544</f>
        <v>-8.8403857547133201E-4</v>
      </c>
      <c r="P1544" s="8">
        <f t="shared" si="174"/>
        <v>-2.0386383300696368E-2</v>
      </c>
    </row>
    <row r="1545" spans="1:16" x14ac:dyDescent="0.2">
      <c r="A1545" s="3">
        <v>37369</v>
      </c>
      <c r="B1545" s="22">
        <f>'Parameters and Results'!$B$10*'Volatility and Adjustment a)'!B1544 + (1-'Parameters and Results'!$B$10)*Data!F1545^2</f>
        <v>5.5684913545618057E-5</v>
      </c>
      <c r="C1545" s="8">
        <f t="shared" si="168"/>
        <v>0.11798825529011146</v>
      </c>
      <c r="D1545" s="22">
        <f>'Parameters and Results'!$B$10*'Volatility and Adjustment a)'!D1544 + (1-'Parameters and Results'!$B$10)*Data!G1545^2</f>
        <v>1.109305014506786E-4</v>
      </c>
      <c r="E1545" s="8">
        <f t="shared" si="169"/>
        <v>0.16653115433056256</v>
      </c>
      <c r="F1545" s="22">
        <f>'Parameters and Results'!$B$10*'Volatility and Adjustment a)'!F1544 + (1-'Parameters and Results'!$B$10)*Data!H1545^2</f>
        <v>5.6695970823504219E-6</v>
      </c>
      <c r="G1545" s="8">
        <f t="shared" si="170"/>
        <v>3.7648363451650929E-2</v>
      </c>
      <c r="H1545" s="22">
        <f>'Parameters and Results'!$B$10*H1544 + (1-'Parameters and Results'!$B$10)*Data!I1545^2</f>
        <v>1.2256096374523977E-4</v>
      </c>
      <c r="I1545" s="8">
        <f t="shared" si="171"/>
        <v>0.17504354011590928</v>
      </c>
      <c r="J1545" s="22">
        <f>'Parameters and Results'!$B$10*J1544 + (1-'Parameters and Results'!$B$10)*Data!J1545^2</f>
        <v>5.1026373741153813E-7</v>
      </c>
      <c r="K1545" s="8">
        <f t="shared" si="172"/>
        <v>1.1294509035495282E-2</v>
      </c>
      <c r="L1545" s="22">
        <f>'Parameters and Results'!$B$10*L1544 + (1-'Parameters and Results'!$B$10)*Data!K1545^2</f>
        <v>1.2420913325422573E-4</v>
      </c>
      <c r="M1545" s="8">
        <f t="shared" si="173"/>
        <v>0.17621658069987747</v>
      </c>
      <c r="N1545" s="8">
        <f>Data!I1545*$I$3023/I1545</f>
        <v>-1.3875268951482717E-2</v>
      </c>
      <c r="O1545" s="8">
        <f>Data!J1545*$K$3023/K1545</f>
        <v>1.1391044747441956E-4</v>
      </c>
      <c r="P1545" s="8">
        <f t="shared" si="174"/>
        <v>-1.3761358504008296E-2</v>
      </c>
    </row>
    <row r="1546" spans="1:16" x14ac:dyDescent="0.2">
      <c r="A1546" s="3">
        <v>37370</v>
      </c>
      <c r="B1546" s="22">
        <f>'Parameters and Results'!$B$10*'Volatility and Adjustment a)'!B1545 + (1-'Parameters and Results'!$B$10)*Data!F1546^2</f>
        <v>5.3982582377172256E-5</v>
      </c>
      <c r="C1546" s="8">
        <f t="shared" si="168"/>
        <v>0.11617076049631879</v>
      </c>
      <c r="D1546" s="22">
        <f>'Parameters and Results'!$B$10*'Volatility and Adjustment a)'!D1545 + (1-'Parameters and Results'!$B$10)*Data!G1546^2</f>
        <v>1.0732337768206545E-4</v>
      </c>
      <c r="E1546" s="8">
        <f t="shared" si="169"/>
        <v>0.16380123449020878</v>
      </c>
      <c r="F1546" s="22">
        <f>'Parameters and Results'!$B$10*'Volatility and Adjustment a)'!F1545 + (1-'Parameters and Results'!$B$10)*Data!H1546^2</f>
        <v>5.3397188736309075E-6</v>
      </c>
      <c r="G1546" s="8">
        <f t="shared" si="170"/>
        <v>3.6536690030813231E-2</v>
      </c>
      <c r="H1546" s="22">
        <f>'Parameters and Results'!$B$10*H1545 + (1-'Parameters and Results'!$B$10)*Data!I1546^2</f>
        <v>1.1523872520427446E-4</v>
      </c>
      <c r="I1546" s="8">
        <f t="shared" si="171"/>
        <v>0.16973414889487801</v>
      </c>
      <c r="J1546" s="22">
        <f>'Parameters and Results'!$B$10*J1545 + (1-'Parameters and Results'!$B$10)*Data!J1546^2</f>
        <v>4.8057469862678185E-7</v>
      </c>
      <c r="K1546" s="8">
        <f t="shared" si="172"/>
        <v>1.0961007009243972E-2</v>
      </c>
      <c r="L1546" s="22">
        <f>'Parameters and Results'!$B$10*L1545 + (1-'Parameters and Results'!$B$10)*Data!K1546^2</f>
        <v>1.167997237209354E-4</v>
      </c>
      <c r="M1546" s="8">
        <f t="shared" si="173"/>
        <v>0.17087987280611444</v>
      </c>
      <c r="N1546" s="8">
        <f>Data!I1546*$I$3023/I1546</f>
        <v>1.2203339555503696E-3</v>
      </c>
      <c r="O1546" s="8">
        <f>Data!J1546*$K$3023/K1546</f>
        <v>3.5222619342971596E-4</v>
      </c>
      <c r="P1546" s="8">
        <f t="shared" si="174"/>
        <v>1.5725601489800856E-3</v>
      </c>
    </row>
    <row r="1547" spans="1:16" x14ac:dyDescent="0.2">
      <c r="A1547" s="3">
        <v>37371</v>
      </c>
      <c r="B1547" s="22">
        <f>'Parameters and Results'!$B$10*'Volatility and Adjustment a)'!B1546 + (1-'Parameters and Results'!$B$10)*Data!F1547^2</f>
        <v>5.1691557179300294E-5</v>
      </c>
      <c r="C1547" s="8">
        <f t="shared" si="168"/>
        <v>0.11367888675926183</v>
      </c>
      <c r="D1547" s="22">
        <f>'Parameters and Results'!$B$10*'Volatility and Adjustment a)'!D1546 + (1-'Parameters and Results'!$B$10)*Data!G1547^2</f>
        <v>1.0102254711344401E-4</v>
      </c>
      <c r="E1547" s="8">
        <f t="shared" si="169"/>
        <v>0.15892022142685619</v>
      </c>
      <c r="F1547" s="22">
        <f>'Parameters and Results'!$B$10*'Volatility and Adjustment a)'!F1546 + (1-'Parameters and Results'!$B$10)*Data!H1547^2</f>
        <v>6.0452714919879068E-6</v>
      </c>
      <c r="G1547" s="8">
        <f t="shared" si="170"/>
        <v>3.8875671994153059E-2</v>
      </c>
      <c r="H1547" s="22">
        <f>'Parameters and Results'!$B$10*H1546 + (1-'Parameters and Results'!$B$10)*Data!I1547^2</f>
        <v>1.0943306581318585E-4</v>
      </c>
      <c r="I1547" s="8">
        <f t="shared" si="171"/>
        <v>0.16540334474640003</v>
      </c>
      <c r="J1547" s="22">
        <f>'Parameters and Results'!$B$10*J1546 + (1-'Parameters and Results'!$B$10)*Data!J1547^2</f>
        <v>5.4407443427891177E-7</v>
      </c>
      <c r="K1547" s="8">
        <f t="shared" si="172"/>
        <v>1.1662701598245919E-2</v>
      </c>
      <c r="L1547" s="22">
        <f>'Parameters and Results'!$B$10*L1546 + (1-'Parameters and Results'!$B$10)*Data!K1547^2</f>
        <v>1.1163263748522244E-4</v>
      </c>
      <c r="M1547" s="8">
        <f t="shared" si="173"/>
        <v>0.16705735353855455</v>
      </c>
      <c r="N1547" s="8">
        <f>Data!I1547*$I$3023/I1547</f>
        <v>-7.4388446887787008E-3</v>
      </c>
      <c r="O1547" s="8">
        <f>Data!J1547*$K$3023/K1547</f>
        <v>-3.3041874073130302E-3</v>
      </c>
      <c r="P1547" s="8">
        <f t="shared" si="174"/>
        <v>-1.0743032096091731E-2</v>
      </c>
    </row>
    <row r="1548" spans="1:16" x14ac:dyDescent="0.2">
      <c r="A1548" s="3">
        <v>37372</v>
      </c>
      <c r="B1548" s="22">
        <f>'Parameters and Results'!$B$10*'Volatility and Adjustment a)'!B1547 + (1-'Parameters and Results'!$B$10)*Data!F1548^2</f>
        <v>5.1906798055133683E-5</v>
      </c>
      <c r="C1548" s="8">
        <f t="shared" si="168"/>
        <v>0.11391531729220361</v>
      </c>
      <c r="D1548" s="22">
        <f>'Parameters and Results'!$B$10*'Volatility and Adjustment a)'!D1547 + (1-'Parameters and Results'!$B$10)*Data!G1548^2</f>
        <v>1.0669895847706524E-4</v>
      </c>
      <c r="E1548" s="8">
        <f t="shared" si="169"/>
        <v>0.16332403258328612</v>
      </c>
      <c r="F1548" s="22">
        <f>'Parameters and Results'!$B$10*'Volatility and Adjustment a)'!F1547 + (1-'Parameters and Results'!$B$10)*Data!H1548^2</f>
        <v>5.6896479274852097E-6</v>
      </c>
      <c r="G1548" s="8">
        <f t="shared" si="170"/>
        <v>3.7714877460642802E-2</v>
      </c>
      <c r="H1548" s="22">
        <f>'Parameters and Results'!$B$10*H1547 + (1-'Parameters and Results'!$B$10)*Data!I1548^2</f>
        <v>1.1472549224585888E-4</v>
      </c>
      <c r="I1548" s="8">
        <f t="shared" si="171"/>
        <v>0.16935575886713958</v>
      </c>
      <c r="J1548" s="22">
        <f>'Parameters and Results'!$B$10*J1547 + (1-'Parameters and Results'!$B$10)*Data!J1548^2</f>
        <v>5.1206831347366895E-7</v>
      </c>
      <c r="K1548" s="8">
        <f t="shared" si="172"/>
        <v>1.1314463238192841E-2</v>
      </c>
      <c r="L1548" s="22">
        <f>'Parameters and Results'!$B$10*L1547 + (1-'Parameters and Results'!$B$10)*Data!K1548^2</f>
        <v>1.1696773669774631E-4</v>
      </c>
      <c r="M1548" s="8">
        <f t="shared" si="173"/>
        <v>0.17100273148238473</v>
      </c>
      <c r="N1548" s="8">
        <f>Data!I1548*$I$3023/I1548</f>
        <v>-2.3760909002918693E-2</v>
      </c>
      <c r="O1548" s="8">
        <f>Data!J1548*$K$3023/K1548</f>
        <v>-2.8318898655549189E-4</v>
      </c>
      <c r="P1548" s="8">
        <f t="shared" si="174"/>
        <v>-2.4044097989474184E-2</v>
      </c>
    </row>
    <row r="1549" spans="1:16" x14ac:dyDescent="0.2">
      <c r="A1549" s="3">
        <v>37375</v>
      </c>
      <c r="B1549" s="22">
        <f>'Parameters and Results'!$B$10*'Volatility and Adjustment a)'!B1548 + (1-'Parameters and Results'!$B$10)*Data!F1549^2</f>
        <v>4.8851083677700941E-5</v>
      </c>
      <c r="C1549" s="8">
        <f t="shared" si="168"/>
        <v>0.11051140628652427</v>
      </c>
      <c r="D1549" s="22">
        <f>'Parameters and Results'!$B$10*'Volatility and Adjustment a)'!D1548 + (1-'Parameters and Results'!$B$10)*Data!G1549^2</f>
        <v>1.0647906544936348E-4</v>
      </c>
      <c r="E1549" s="8">
        <f t="shared" si="169"/>
        <v>0.1631556507214533</v>
      </c>
      <c r="F1549" s="22">
        <f>'Parameters and Results'!$B$10*'Volatility and Adjustment a)'!F1548 + (1-'Parameters and Results'!$B$10)*Data!H1549^2</f>
        <v>5.9727483459234429E-6</v>
      </c>
      <c r="G1549" s="8">
        <f t="shared" si="170"/>
        <v>3.8641779028415098E-2</v>
      </c>
      <c r="H1549" s="22">
        <f>'Parameters and Results'!$B$10*H1548 + (1-'Parameters and Results'!$B$10)*Data!I1549^2</f>
        <v>1.1025882080344042E-4</v>
      </c>
      <c r="I1549" s="8">
        <f t="shared" si="171"/>
        <v>0.16602621841402068</v>
      </c>
      <c r="J1549" s="22">
        <f>'Parameters and Results'!$B$10*J1548 + (1-'Parameters and Results'!$B$10)*Data!J1549^2</f>
        <v>5.3754735113311003E-7</v>
      </c>
      <c r="K1549" s="8">
        <f t="shared" si="172"/>
        <v>1.1592533708524529E-2</v>
      </c>
      <c r="L1549" s="22">
        <f>'Parameters and Results'!$B$10*L1548 + (1-'Parameters and Results'!$B$10)*Data!K1549^2</f>
        <v>1.1315984974048145E-4</v>
      </c>
      <c r="M1549" s="8">
        <f t="shared" si="173"/>
        <v>0.1681962022018344</v>
      </c>
      <c r="N1549" s="8">
        <f>Data!I1549*$I$3023/I1549</f>
        <v>-1.0942049672243773E-2</v>
      </c>
      <c r="O1549" s="8">
        <f>Data!J1549*$K$3023/K1549</f>
        <v>-2.5934889847346637E-3</v>
      </c>
      <c r="P1549" s="8">
        <f t="shared" si="174"/>
        <v>-1.3535538656978437E-2</v>
      </c>
    </row>
    <row r="1550" spans="1:16" x14ac:dyDescent="0.2">
      <c r="A1550" s="3">
        <v>37376</v>
      </c>
      <c r="B1550" s="22">
        <f>'Parameters and Results'!$B$10*'Volatility and Adjustment a)'!B1549 + (1-'Parameters and Results'!$B$10)*Data!F1550^2</f>
        <v>4.6228526370263144E-5</v>
      </c>
      <c r="C1550" s="8">
        <f t="shared" si="168"/>
        <v>0.10750410035233905</v>
      </c>
      <c r="D1550" s="22">
        <f>'Parameters and Results'!$B$10*'Volatility and Adjustment a)'!D1549 + (1-'Parameters and Results'!$B$10)*Data!G1550^2</f>
        <v>1.0696983016055668E-4</v>
      </c>
      <c r="E1550" s="8">
        <f t="shared" si="169"/>
        <v>0.16353121273976773</v>
      </c>
      <c r="F1550" s="22">
        <f>'Parameters and Results'!$B$10*'Volatility and Adjustment a)'!F1549 + (1-'Parameters and Results'!$B$10)*Data!H1550^2</f>
        <v>5.8201872239477999E-6</v>
      </c>
      <c r="G1550" s="8">
        <f t="shared" si="170"/>
        <v>3.8145075776395435E-2</v>
      </c>
      <c r="H1550" s="22">
        <f>'Parameters and Results'!$B$10*H1549 + (1-'Parameters and Results'!$B$10)*Data!I1550^2</f>
        <v>1.0726227086798126E-4</v>
      </c>
      <c r="I1550" s="8">
        <f t="shared" si="171"/>
        <v>0.16375459601792958</v>
      </c>
      <c r="J1550" s="22">
        <f>'Parameters and Results'!$B$10*J1549 + (1-'Parameters and Results'!$B$10)*Data!J1550^2</f>
        <v>5.2381685015530222E-7</v>
      </c>
      <c r="K1550" s="8">
        <f t="shared" si="172"/>
        <v>1.1443522732918635E-2</v>
      </c>
      <c r="L1550" s="22">
        <f>'Parameters and Results'!$B$10*L1549 + (1-'Parameters and Results'!$B$10)*Data!K1550^2</f>
        <v>1.1052557105231105E-4</v>
      </c>
      <c r="M1550" s="8">
        <f t="shared" si="173"/>
        <v>0.16622693152157314</v>
      </c>
      <c r="N1550" s="8">
        <f>Data!I1550*$I$3023/I1550</f>
        <v>1.357529684008941E-2</v>
      </c>
      <c r="O1550" s="8">
        <f>Data!J1550*$K$3023/K1550</f>
        <v>1.5082408152813859E-3</v>
      </c>
      <c r="P1550" s="8">
        <f t="shared" si="174"/>
        <v>1.5083537655370797E-2</v>
      </c>
    </row>
    <row r="1551" spans="1:16" x14ac:dyDescent="0.2">
      <c r="A1551" s="3">
        <v>37377</v>
      </c>
      <c r="B1551" s="22">
        <f>'Parameters and Results'!$B$10*'Volatility and Adjustment a)'!B1550 + (1-'Parameters and Results'!$B$10)*Data!F1551^2</f>
        <v>4.7098835077018212E-5</v>
      </c>
      <c r="C1551" s="8">
        <f t="shared" si="168"/>
        <v>0.10851133014231533</v>
      </c>
      <c r="D1551" s="22">
        <f>'Parameters and Results'!$B$10*'Volatility and Adjustment a)'!D1550 + (1-'Parameters and Results'!$B$10)*Data!G1551^2</f>
        <v>1.0521874995912867E-4</v>
      </c>
      <c r="E1551" s="8">
        <f t="shared" si="169"/>
        <v>0.1621871989084902</v>
      </c>
      <c r="F1551" s="22">
        <f>'Parameters and Results'!$B$10*'Volatility and Adjustment a)'!F1550 + (1-'Parameters and Results'!$B$10)*Data!H1551^2</f>
        <v>6.3545424171093985E-6</v>
      </c>
      <c r="G1551" s="8">
        <f t="shared" si="170"/>
        <v>3.9857691908555738E-2</v>
      </c>
      <c r="H1551" s="22">
        <f>'Parameters and Results'!$B$10*H1550 + (1-'Parameters and Results'!$B$10)*Data!I1551^2</f>
        <v>1.0108027506722655E-4</v>
      </c>
      <c r="I1551" s="8">
        <f t="shared" si="171"/>
        <v>0.1589656213362079</v>
      </c>
      <c r="J1551" s="22">
        <f>'Parameters and Results'!$B$10*J1550 + (1-'Parameters and Results'!$B$10)*Data!J1551^2</f>
        <v>5.7190881753984617E-7</v>
      </c>
      <c r="K1551" s="8">
        <f t="shared" si="172"/>
        <v>1.1957307572566725E-2</v>
      </c>
      <c r="L1551" s="22">
        <f>'Parameters and Results'!$B$10*L1550 + (1-'Parameters and Results'!$B$10)*Data!K1551^2</f>
        <v>1.0451139460357279E-4</v>
      </c>
      <c r="M1551" s="8">
        <f t="shared" si="173"/>
        <v>0.16164111064606429</v>
      </c>
      <c r="N1551" s="8">
        <f>Data!I1551*$I$3023/I1551</f>
        <v>-3.7028952323889149E-3</v>
      </c>
      <c r="O1551" s="8">
        <f>Data!J1551*$K$3023/K1551</f>
        <v>-2.9908177936845497E-3</v>
      </c>
      <c r="P1551" s="8">
        <f t="shared" si="174"/>
        <v>-6.693713026073465E-3</v>
      </c>
    </row>
    <row r="1552" spans="1:16" x14ac:dyDescent="0.2">
      <c r="A1552" s="3">
        <v>37378</v>
      </c>
      <c r="B1552" s="22">
        <f>'Parameters and Results'!$B$10*'Volatility and Adjustment a)'!B1551 + (1-'Parameters and Results'!$B$10)*Data!F1552^2</f>
        <v>4.9616696531960934E-5</v>
      </c>
      <c r="C1552" s="8">
        <f t="shared" si="168"/>
        <v>0.11137402808999158</v>
      </c>
      <c r="D1552" s="22">
        <f>'Parameters and Results'!$B$10*'Volatility and Adjustment a)'!D1551 + (1-'Parameters and Results'!$B$10)*Data!G1552^2</f>
        <v>9.9089444222988038E-5</v>
      </c>
      <c r="E1552" s="8">
        <f t="shared" si="169"/>
        <v>0.15739237928104083</v>
      </c>
      <c r="F1552" s="22">
        <f>'Parameters and Results'!$B$10*'Volatility and Adjustment a)'!F1551 + (1-'Parameters and Results'!$B$10)*Data!H1552^2</f>
        <v>6.1346712296560122E-6</v>
      </c>
      <c r="G1552" s="8">
        <f t="shared" si="170"/>
        <v>3.9162071030705244E-2</v>
      </c>
      <c r="H1552" s="22">
        <f>'Parameters and Results'!$B$10*H1551 + (1-'Parameters and Results'!$B$10)*Data!I1552^2</f>
        <v>9.8223805162047953E-5</v>
      </c>
      <c r="I1552" s="8">
        <f t="shared" si="171"/>
        <v>0.156703386340283</v>
      </c>
      <c r="J1552" s="22">
        <f>'Parameters and Results'!$B$10*J1551 + (1-'Parameters and Results'!$B$10)*Data!J1552^2</f>
        <v>5.5212041066904147E-7</v>
      </c>
      <c r="K1552" s="8">
        <f t="shared" si="172"/>
        <v>1.1748621309211577E-2</v>
      </c>
      <c r="L1552" s="22">
        <f>'Parameters and Results'!$B$10*L1551 + (1-'Parameters and Results'!$B$10)*Data!K1552^2</f>
        <v>1.010318205897814E-4</v>
      </c>
      <c r="M1552" s="8">
        <f t="shared" si="173"/>
        <v>0.15892751538813332</v>
      </c>
      <c r="N1552" s="8">
        <f>Data!I1552*$I$3023/I1552</f>
        <v>1.3357095785556052E-2</v>
      </c>
      <c r="O1552" s="8">
        <f>Data!J1552*$K$3023/K1552</f>
        <v>-1.3009794596619949E-3</v>
      </c>
      <c r="P1552" s="8">
        <f t="shared" si="174"/>
        <v>1.2056116325894057E-2</v>
      </c>
    </row>
    <row r="1553" spans="1:16" x14ac:dyDescent="0.2">
      <c r="A1553" s="3">
        <v>37379</v>
      </c>
      <c r="B1553" s="22">
        <f>'Parameters and Results'!$B$10*'Volatility and Adjustment a)'!B1552 + (1-'Parameters and Results'!$B$10)*Data!F1553^2</f>
        <v>4.8514037982120971E-5</v>
      </c>
      <c r="C1553" s="8">
        <f t="shared" si="168"/>
        <v>0.1101295123730703</v>
      </c>
      <c r="D1553" s="22">
        <f>'Parameters and Results'!$B$10*'Volatility and Adjustment a)'!D1552 + (1-'Parameters and Results'!$B$10)*Data!G1553^2</f>
        <v>9.9528335379355242E-5</v>
      </c>
      <c r="E1553" s="8">
        <f t="shared" si="169"/>
        <v>0.15774055865514996</v>
      </c>
      <c r="F1553" s="22">
        <f>'Parameters and Results'!$B$10*'Volatility and Adjustment a)'!F1552 + (1-'Parameters and Results'!$B$10)*Data!H1553^2</f>
        <v>5.8674503984256535E-6</v>
      </c>
      <c r="G1553" s="8">
        <f t="shared" si="170"/>
        <v>3.8299642290841485E-2</v>
      </c>
      <c r="H1553" s="22">
        <f>'Parameters and Results'!$B$10*H1552 + (1-'Parameters and Results'!$B$10)*Data!I1553^2</f>
        <v>9.2358095626320392E-5</v>
      </c>
      <c r="I1553" s="8">
        <f t="shared" si="171"/>
        <v>0.1519523738102834</v>
      </c>
      <c r="J1553" s="22">
        <f>'Parameters and Results'!$B$10*J1552 + (1-'Parameters and Results'!$B$10)*Data!J1553^2</f>
        <v>5.280705358583091E-7</v>
      </c>
      <c r="K1553" s="8">
        <f t="shared" si="172"/>
        <v>1.1489892687252447E-2</v>
      </c>
      <c r="L1553" s="22">
        <f>'Parameters and Results'!$B$10*L1552 + (1-'Parameters and Results'!$B$10)*Data!K1553^2</f>
        <v>9.5038432106406056E-5</v>
      </c>
      <c r="M1553" s="8">
        <f t="shared" si="173"/>
        <v>0.1541415194767507</v>
      </c>
      <c r="N1553" s="8">
        <f>Data!I1553*$I$3023/I1553</f>
        <v>-1.2803517579412773E-3</v>
      </c>
      <c r="O1553" s="8">
        <f>Data!J1553*$K$3023/K1553</f>
        <v>-1.0515890685638626E-3</v>
      </c>
      <c r="P1553" s="8">
        <f t="shared" si="174"/>
        <v>-2.3319408265051397E-3</v>
      </c>
    </row>
    <row r="1554" spans="1:16" x14ac:dyDescent="0.2">
      <c r="A1554" s="3">
        <v>37383</v>
      </c>
      <c r="B1554" s="22">
        <f>'Parameters and Results'!$B$10*'Volatility and Adjustment a)'!B1553 + (1-'Parameters and Results'!$B$10)*Data!F1554^2</f>
        <v>6.1193868157185296E-5</v>
      </c>
      <c r="C1554" s="8">
        <f t="shared" si="168"/>
        <v>0.1236869719869329</v>
      </c>
      <c r="D1554" s="22">
        <f>'Parameters and Results'!$B$10*'Volatility and Adjustment a)'!D1553 + (1-'Parameters and Results'!$B$10)*Data!G1554^2</f>
        <v>1.2407976747715776E-4</v>
      </c>
      <c r="E1554" s="8">
        <f t="shared" si="169"/>
        <v>0.17612479061531752</v>
      </c>
      <c r="F1554" s="22">
        <f>'Parameters and Results'!$B$10*'Volatility and Adjustment a)'!F1553 + (1-'Parameters and Results'!$B$10)*Data!H1554^2</f>
        <v>5.5491403416866147E-6</v>
      </c>
      <c r="G1554" s="8">
        <f t="shared" si="170"/>
        <v>3.7246276128247421E-2</v>
      </c>
      <c r="H1554" s="22">
        <f>'Parameters and Results'!$B$10*H1553 + (1-'Parameters and Results'!$B$10)*Data!I1554^2</f>
        <v>1.2826854748988477E-4</v>
      </c>
      <c r="I1554" s="8">
        <f t="shared" si="171"/>
        <v>0.17907299314098479</v>
      </c>
      <c r="J1554" s="22">
        <f>'Parameters and Results'!$B$10*J1553 + (1-'Parameters and Results'!$B$10)*Data!J1554^2</f>
        <v>4.994226307517956E-7</v>
      </c>
      <c r="K1554" s="8">
        <f t="shared" si="172"/>
        <v>1.1173882838474231E-2</v>
      </c>
      <c r="L1554" s="22">
        <f>'Parameters and Results'!$B$10*L1553 + (1-'Parameters and Results'!$B$10)*Data!K1554^2</f>
        <v>1.3150063978773605E-4</v>
      </c>
      <c r="M1554" s="8">
        <f t="shared" si="173"/>
        <v>0.18131508471976074</v>
      </c>
      <c r="N1554" s="8">
        <f>Data!I1554*$I$3023/I1554</f>
        <v>-4.2013813912653894E-2</v>
      </c>
      <c r="O1554" s="8">
        <f>Data!J1554*$K$3023/K1554</f>
        <v>-6.2539248687455706E-4</v>
      </c>
      <c r="P1554" s="8">
        <f t="shared" si="174"/>
        <v>-4.2639206399528451E-2</v>
      </c>
    </row>
    <row r="1555" spans="1:16" x14ac:dyDescent="0.2">
      <c r="A1555" s="3">
        <v>37384</v>
      </c>
      <c r="B1555" s="22">
        <f>'Parameters and Results'!$B$10*'Volatility and Adjustment a)'!B1554 + (1-'Parameters and Results'!$B$10)*Data!F1555^2</f>
        <v>7.5421945824951395E-5</v>
      </c>
      <c r="C1555" s="8">
        <f t="shared" si="168"/>
        <v>0.13731528121894462</v>
      </c>
      <c r="D1555" s="22">
        <f>'Parameters and Results'!$B$10*'Volatility and Adjustment a)'!D1554 + (1-'Parameters and Results'!$B$10)*Data!G1555^2</f>
        <v>1.9796783527552671E-4</v>
      </c>
      <c r="E1555" s="8">
        <f t="shared" si="169"/>
        <v>0.22246788266822173</v>
      </c>
      <c r="F1555" s="22">
        <f>'Parameters and Results'!$B$10*'Volatility and Adjustment a)'!F1554 + (1-'Parameters and Results'!$B$10)*Data!H1555^2</f>
        <v>1.0888909129026203E-5</v>
      </c>
      <c r="G1555" s="8">
        <f t="shared" si="170"/>
        <v>5.2174967966032819E-2</v>
      </c>
      <c r="H1555" s="22">
        <f>'Parameters and Results'!$B$10*H1554 + (1-'Parameters and Results'!$B$10)*Data!I1555^2</f>
        <v>1.9405041221878675E-4</v>
      </c>
      <c r="I1555" s="8">
        <f t="shared" si="171"/>
        <v>0.22025576735853408</v>
      </c>
      <c r="J1555" s="22">
        <f>'Parameters and Results'!$B$10*J1554 + (1-'Parameters and Results'!$B$10)*Data!J1555^2</f>
        <v>9.8000182161235853E-7</v>
      </c>
      <c r="K1555" s="8">
        <f t="shared" si="172"/>
        <v>1.5652490389809849E-2</v>
      </c>
      <c r="L1555" s="22">
        <f>'Parameters and Results'!$B$10*L1554 + (1-'Parameters and Results'!$B$10)*Data!K1555^2</f>
        <v>2.0984882244663242E-4</v>
      </c>
      <c r="M1555" s="8">
        <f t="shared" si="173"/>
        <v>0.22904629578244243</v>
      </c>
      <c r="N1555" s="8">
        <f>Data!I1555*$I$3023/I1555</f>
        <v>4.5477972043169251E-2</v>
      </c>
      <c r="O1555" s="8">
        <f>Data!J1555*$K$3023/K1555</f>
        <v>5.7891642940337386E-3</v>
      </c>
      <c r="P1555" s="8">
        <f t="shared" si="174"/>
        <v>5.1267136337202993E-2</v>
      </c>
    </row>
    <row r="1556" spans="1:16" x14ac:dyDescent="0.2">
      <c r="A1556" s="3">
        <v>37385</v>
      </c>
      <c r="B1556" s="22">
        <f>'Parameters and Results'!$B$10*'Volatility and Adjustment a)'!B1555 + (1-'Parameters and Results'!$B$10)*Data!F1556^2</f>
        <v>7.1189705716751014E-5</v>
      </c>
      <c r="C1556" s="8">
        <f t="shared" si="168"/>
        <v>0.1334069954282299</v>
      </c>
      <c r="D1556" s="22">
        <f>'Parameters and Results'!$B$10*'Volatility and Adjustment a)'!D1555 + (1-'Parameters and Results'!$B$10)*Data!G1556^2</f>
        <v>1.9897469351240878E-4</v>
      </c>
      <c r="E1556" s="8">
        <f t="shared" si="169"/>
        <v>0.22303289752433877</v>
      </c>
      <c r="F1556" s="22">
        <f>'Parameters and Results'!$B$10*'Volatility and Adjustment a)'!F1555 + (1-'Parameters and Results'!$B$10)*Data!H1556^2</f>
        <v>1.1000987466409385E-5</v>
      </c>
      <c r="G1556" s="8">
        <f t="shared" si="170"/>
        <v>5.2442796136384133E-2</v>
      </c>
      <c r="H1556" s="22">
        <f>'Parameters and Results'!$B$10*H1555 + (1-'Parameters and Results'!$B$10)*Data!I1556^2</f>
        <v>1.8822540303850606E-4</v>
      </c>
      <c r="I1556" s="8">
        <f t="shared" si="171"/>
        <v>0.21692475829104091</v>
      </c>
      <c r="J1556" s="22">
        <f>'Parameters and Results'!$B$10*J1555 + (1-'Parameters and Results'!$B$10)*Data!J1556^2</f>
        <v>9.9008887197684501E-7</v>
      </c>
      <c r="K1556" s="8">
        <f t="shared" si="172"/>
        <v>1.5732838840915243E-2</v>
      </c>
      <c r="L1556" s="22">
        <f>'Parameters and Results'!$B$10*L1555 + (1-'Parameters and Results'!$B$10)*Data!K1556^2</f>
        <v>2.0441094993613667E-4</v>
      </c>
      <c r="M1556" s="8">
        <f t="shared" si="173"/>
        <v>0.22605914598625326</v>
      </c>
      <c r="N1556" s="8">
        <f>Data!I1556*$I$3023/I1556</f>
        <v>-1.2993558293190934E-2</v>
      </c>
      <c r="O1556" s="8">
        <f>Data!J1556*$K$3023/K1556</f>
        <v>-2.1156535163240299E-3</v>
      </c>
      <c r="P1556" s="8">
        <f t="shared" si="174"/>
        <v>-1.5109211809514963E-2</v>
      </c>
    </row>
    <row r="1557" spans="1:16" x14ac:dyDescent="0.2">
      <c r="A1557" s="3">
        <v>37386</v>
      </c>
      <c r="B1557" s="22">
        <f>'Parameters and Results'!$B$10*'Volatility and Adjustment a)'!B1556 + (1-'Parameters and Results'!$B$10)*Data!F1557^2</f>
        <v>6.8474159950071724E-5</v>
      </c>
      <c r="C1557" s="8">
        <f t="shared" si="168"/>
        <v>0.1308378385159199</v>
      </c>
      <c r="D1557" s="22">
        <f>'Parameters and Results'!$B$10*'Volatility and Adjustment a)'!D1556 + (1-'Parameters and Results'!$B$10)*Data!G1557^2</f>
        <v>2.0424690379570152E-4</v>
      </c>
      <c r="E1557" s="8">
        <f t="shared" si="169"/>
        <v>0.2259684180343027</v>
      </c>
      <c r="F1557" s="22">
        <f>'Parameters and Results'!$B$10*'Volatility and Adjustment a)'!F1556 + (1-'Parameters and Results'!$B$10)*Data!H1557^2</f>
        <v>1.0465136923801071E-5</v>
      </c>
      <c r="G1557" s="8">
        <f t="shared" si="170"/>
        <v>5.1149625912124394E-2</v>
      </c>
      <c r="H1557" s="22">
        <f>'Parameters and Results'!$B$10*H1556 + (1-'Parameters and Results'!$B$10)*Data!I1557^2</f>
        <v>1.8803175018891011E-4</v>
      </c>
      <c r="I1557" s="8">
        <f t="shared" si="171"/>
        <v>0.21681313970151239</v>
      </c>
      <c r="J1557" s="22">
        <f>'Parameters and Results'!$B$10*J1556 + (1-'Parameters and Results'!$B$10)*Data!J1557^2</f>
        <v>9.4186232314209671E-7</v>
      </c>
      <c r="K1557" s="8">
        <f t="shared" si="172"/>
        <v>1.5344887773637322E-2</v>
      </c>
      <c r="L1557" s="22">
        <f>'Parameters and Results'!$B$10*L1556 + (1-'Parameters and Results'!$B$10)*Data!K1557^2</f>
        <v>2.0396185156094763E-4</v>
      </c>
      <c r="M1557" s="8">
        <f t="shared" si="173"/>
        <v>0.22581067930954218</v>
      </c>
      <c r="N1557" s="8">
        <f>Data!I1557*$I$3023/I1557</f>
        <v>-1.7956560625542149E-2</v>
      </c>
      <c r="O1557" s="8">
        <f>Data!J1557*$K$3023/K1557</f>
        <v>-8.7380807690119484E-4</v>
      </c>
      <c r="P1557" s="8">
        <f t="shared" si="174"/>
        <v>-1.8830368702443343E-2</v>
      </c>
    </row>
    <row r="1558" spans="1:16" x14ac:dyDescent="0.2">
      <c r="A1558" s="3">
        <v>37389</v>
      </c>
      <c r="B1558" s="22">
        <f>'Parameters and Results'!$B$10*'Volatility and Adjustment a)'!B1557 + (1-'Parameters and Results'!$B$10)*Data!F1558^2</f>
        <v>6.6882418798048E-5</v>
      </c>
      <c r="C1558" s="8">
        <f t="shared" si="168"/>
        <v>0.12930817723373877</v>
      </c>
      <c r="D1558" s="22">
        <f>'Parameters and Results'!$B$10*'Volatility and Adjustment a)'!D1557 + (1-'Parameters and Results'!$B$10)*Data!G1558^2</f>
        <v>2.1226152546170631E-4</v>
      </c>
      <c r="E1558" s="8">
        <f t="shared" si="169"/>
        <v>0.23035924415014603</v>
      </c>
      <c r="F1558" s="22">
        <f>'Parameters and Results'!$B$10*'Volatility and Adjustment a)'!F1557 + (1-'Parameters and Results'!$B$10)*Data!H1558^2</f>
        <v>9.9284653214005371E-6</v>
      </c>
      <c r="G1558" s="8">
        <f t="shared" si="170"/>
        <v>4.9820842328789812E-2</v>
      </c>
      <c r="H1558" s="22">
        <f>'Parameters and Results'!$B$10*H1557 + (1-'Parameters and Results'!$B$10)*Data!I1558^2</f>
        <v>1.9133672859719417E-4</v>
      </c>
      <c r="I1558" s="8">
        <f t="shared" si="171"/>
        <v>0.21871026987615041</v>
      </c>
      <c r="J1558" s="22">
        <f>'Parameters and Results'!$B$10*J1557 + (1-'Parameters and Results'!$B$10)*Data!J1558^2</f>
        <v>8.9356187892604863E-7</v>
      </c>
      <c r="K1558" s="8">
        <f t="shared" si="172"/>
        <v>1.4946252698636945E-2</v>
      </c>
      <c r="L1558" s="22">
        <f>'Parameters and Results'!$B$10*L1557 + (1-'Parameters and Results'!$B$10)*Data!K1558^2</f>
        <v>2.0701141205371233E-4</v>
      </c>
      <c r="M1558" s="8">
        <f t="shared" si="173"/>
        <v>0.22749253397293739</v>
      </c>
      <c r="N1558" s="8">
        <f>Data!I1558*$I$3023/I1558</f>
        <v>2.0406186990220187E-2</v>
      </c>
      <c r="O1558" s="8">
        <f>Data!J1558*$K$3023/K1558</f>
        <v>7.6887547848248988E-4</v>
      </c>
      <c r="P1558" s="8">
        <f t="shared" si="174"/>
        <v>2.1175062468702675E-2</v>
      </c>
    </row>
    <row r="1559" spans="1:16" x14ac:dyDescent="0.2">
      <c r="A1559" s="3">
        <v>37390</v>
      </c>
      <c r="B1559" s="22">
        <f>'Parameters and Results'!$B$10*'Volatility and Adjustment a)'!B1558 + (1-'Parameters and Results'!$B$10)*Data!F1559^2</f>
        <v>6.551867345665102E-5</v>
      </c>
      <c r="C1559" s="8">
        <f t="shared" si="168"/>
        <v>0.12798307842899684</v>
      </c>
      <c r="D1559" s="22">
        <f>'Parameters and Results'!$B$10*'Volatility and Adjustment a)'!D1558 + (1-'Parameters and Results'!$B$10)*Data!G1559^2</f>
        <v>2.257924379739022E-4</v>
      </c>
      <c r="E1559" s="8">
        <f t="shared" si="169"/>
        <v>0.23758810890588686</v>
      </c>
      <c r="F1559" s="22">
        <f>'Parameters and Results'!$B$10*'Volatility and Adjustment a)'!F1558 + (1-'Parameters and Results'!$B$10)*Data!H1559^2</f>
        <v>1.3025715692362164E-5</v>
      </c>
      <c r="G1559" s="8">
        <f t="shared" si="170"/>
        <v>5.7065128783614791E-2</v>
      </c>
      <c r="H1559" s="22">
        <f>'Parameters and Results'!$B$10*H1558 + (1-'Parameters and Results'!$B$10)*Data!I1559^2</f>
        <v>1.9742715296864753E-4</v>
      </c>
      <c r="I1559" s="8">
        <f t="shared" si="171"/>
        <v>0.22216387699660331</v>
      </c>
      <c r="J1559" s="22">
        <f>'Parameters and Results'!$B$10*J1558 + (1-'Parameters and Results'!$B$10)*Data!J1559^2</f>
        <v>1.1723144123125953E-6</v>
      </c>
      <c r="K1559" s="8">
        <f t="shared" si="172"/>
        <v>1.711953863508444E-2</v>
      </c>
      <c r="L1559" s="22">
        <f>'Parameters and Results'!$B$10*L1558 + (1-'Parameters and Results'!$B$10)*Data!K1559^2</f>
        <v>2.1732689192755539E-4</v>
      </c>
      <c r="M1559" s="8">
        <f t="shared" si="173"/>
        <v>0.23309166218869531</v>
      </c>
      <c r="N1559" s="8">
        <f>Data!I1559*$I$3023/I1559</f>
        <v>2.204803957862041E-2</v>
      </c>
      <c r="O1559" s="8">
        <f>Data!J1559*$K$3023/K1559</f>
        <v>4.2706983628440394E-3</v>
      </c>
      <c r="P1559" s="8">
        <f t="shared" si="174"/>
        <v>2.631873794146445E-2</v>
      </c>
    </row>
    <row r="1560" spans="1:16" x14ac:dyDescent="0.2">
      <c r="A1560" s="3">
        <v>37391</v>
      </c>
      <c r="B1560" s="22">
        <f>'Parameters and Results'!$B$10*'Volatility and Adjustment a)'!B1559 + (1-'Parameters and Results'!$B$10)*Data!F1560^2</f>
        <v>6.2424044708629984E-5</v>
      </c>
      <c r="C1560" s="8">
        <f t="shared" si="168"/>
        <v>0.12492402161777172</v>
      </c>
      <c r="D1560" s="22">
        <f>'Parameters and Results'!$B$10*'Volatility and Adjustment a)'!D1559 + (1-'Parameters and Results'!$B$10)*Data!G1560^2</f>
        <v>2.1417758617842781E-4</v>
      </c>
      <c r="E1560" s="8">
        <f t="shared" si="169"/>
        <v>0.2313966217225458</v>
      </c>
      <c r="F1560" s="22">
        <f>'Parameters and Results'!$B$10*'Volatility and Adjustment a)'!F1559 + (1-'Parameters and Results'!$B$10)*Data!H1560^2</f>
        <v>1.4253350349107062E-5</v>
      </c>
      <c r="G1560" s="8">
        <f t="shared" si="170"/>
        <v>5.9693698053285033E-2</v>
      </c>
      <c r="H1560" s="22">
        <f>'Parameters and Results'!$B$10*H1559 + (1-'Parameters and Results'!$B$10)*Data!I1560^2</f>
        <v>1.8558397986676698E-4</v>
      </c>
      <c r="I1560" s="8">
        <f t="shared" si="171"/>
        <v>0.21539729563458251</v>
      </c>
      <c r="J1560" s="22">
        <f>'Parameters and Results'!$B$10*J1559 + (1-'Parameters and Results'!$B$10)*Data!J1560^2</f>
        <v>1.2828015314196362E-6</v>
      </c>
      <c r="K1560" s="8">
        <f t="shared" si="172"/>
        <v>1.7908109415985515E-2</v>
      </c>
      <c r="L1560" s="22">
        <f>'Parameters and Results'!$B$10*L1559 + (1-'Parameters and Results'!$B$10)*Data!K1560^2</f>
        <v>2.0442841204842418E-4</v>
      </c>
      <c r="M1560" s="8">
        <f t="shared" si="173"/>
        <v>0.2260688015010166</v>
      </c>
      <c r="N1560" s="8">
        <f>Data!I1560*$I$3023/I1560</f>
        <v>2.6886263945371836E-4</v>
      </c>
      <c r="O1560" s="8">
        <f>Data!J1560*$K$3023/K1560</f>
        <v>-3.0113634721027865E-3</v>
      </c>
      <c r="P1560" s="8">
        <f t="shared" si="174"/>
        <v>-2.7425008326490683E-3</v>
      </c>
    </row>
    <row r="1561" spans="1:16" x14ac:dyDescent="0.2">
      <c r="A1561" s="3">
        <v>37392</v>
      </c>
      <c r="B1561" s="22">
        <f>'Parameters and Results'!$B$10*'Volatility and Adjustment a)'!B1560 + (1-'Parameters and Results'!$B$10)*Data!F1561^2</f>
        <v>5.8922841695379176E-5</v>
      </c>
      <c r="C1561" s="8">
        <f t="shared" si="168"/>
        <v>0.12137013810589817</v>
      </c>
      <c r="D1561" s="22">
        <f>'Parameters and Results'!$B$10*'Volatility and Adjustment a)'!D1560 + (1-'Parameters and Results'!$B$10)*Data!G1561^2</f>
        <v>2.0389395441619001E-4</v>
      </c>
      <c r="E1561" s="8">
        <f t="shared" si="169"/>
        <v>0.22577309096534845</v>
      </c>
      <c r="F1561" s="22">
        <f>'Parameters and Results'!$B$10*'Volatility and Adjustment a)'!F1560 + (1-'Parameters and Results'!$B$10)*Data!H1561^2</f>
        <v>1.3421066679358911E-5</v>
      </c>
      <c r="G1561" s="8">
        <f t="shared" si="170"/>
        <v>5.7924663743864131E-2</v>
      </c>
      <c r="H1561" s="22">
        <f>'Parameters and Results'!$B$10*H1560 + (1-'Parameters and Results'!$B$10)*Data!I1561^2</f>
        <v>1.7463621714332821E-4</v>
      </c>
      <c r="I1561" s="8">
        <f t="shared" si="171"/>
        <v>0.20894749169547849</v>
      </c>
      <c r="J1561" s="22">
        <f>'Parameters and Results'!$B$10*J1560 + (1-'Parameters and Results'!$B$10)*Data!J1561^2</f>
        <v>1.2078960011423025E-6</v>
      </c>
      <c r="K1561" s="8">
        <f t="shared" si="172"/>
        <v>1.7377399123159245E-2</v>
      </c>
      <c r="L1561" s="22">
        <f>'Parameters and Results'!$B$10*L1560 + (1-'Parameters and Results'!$B$10)*Data!K1561^2</f>
        <v>1.9231273852997831E-4</v>
      </c>
      <c r="M1561" s="8">
        <f t="shared" si="173"/>
        <v>0.2192673815972056</v>
      </c>
      <c r="N1561" s="8">
        <f>Data!I1561*$I$3023/I1561</f>
        <v>2.4202139633894282E-3</v>
      </c>
      <c r="O1561" s="8">
        <f>Data!J1561*$K$3023/K1561</f>
        <v>-3.3143715138734701E-4</v>
      </c>
      <c r="P1561" s="8">
        <f t="shared" si="174"/>
        <v>2.0887768120020811E-3</v>
      </c>
    </row>
    <row r="1562" spans="1:16" x14ac:dyDescent="0.2">
      <c r="A1562" s="3">
        <v>37393</v>
      </c>
      <c r="B1562" s="22">
        <f>'Parameters and Results'!$B$10*'Volatility and Adjustment a)'!B1561 + (1-'Parameters and Results'!$B$10)*Data!F1562^2</f>
        <v>5.7425500493912732E-5</v>
      </c>
      <c r="C1562" s="8">
        <f t="shared" si="168"/>
        <v>0.11981809180369292</v>
      </c>
      <c r="D1562" s="22">
        <f>'Parameters and Results'!$B$10*'Volatility and Adjustment a)'!D1561 + (1-'Parameters and Results'!$B$10)*Data!G1562^2</f>
        <v>1.9511081435400149E-4</v>
      </c>
      <c r="E1562" s="8">
        <f t="shared" si="169"/>
        <v>0.22085674902184985</v>
      </c>
      <c r="F1562" s="22">
        <f>'Parameters and Results'!$B$10*'Volatility and Adjustment a)'!F1561 + (1-'Parameters and Results'!$B$10)*Data!H1562^2</f>
        <v>1.2961347720902353E-5</v>
      </c>
      <c r="G1562" s="8">
        <f t="shared" si="170"/>
        <v>5.6923957436439611E-2</v>
      </c>
      <c r="H1562" s="22">
        <f>'Parameters and Results'!$B$10*H1561 + (1-'Parameters and Results'!$B$10)*Data!I1562^2</f>
        <v>1.6421859378486778E-4</v>
      </c>
      <c r="I1562" s="8">
        <f t="shared" si="171"/>
        <v>0.20261946709587642</v>
      </c>
      <c r="J1562" s="22">
        <f>'Parameters and Results'!$B$10*J1561 + (1-'Parameters and Results'!$B$10)*Data!J1562^2</f>
        <v>1.1665212948812123E-6</v>
      </c>
      <c r="K1562" s="8">
        <f t="shared" si="172"/>
        <v>1.7077187230931885E-2</v>
      </c>
      <c r="L1562" s="22">
        <f>'Parameters and Results'!$B$10*L1561 + (1-'Parameters and Results'!$B$10)*Data!K1562^2</f>
        <v>1.809524109009613E-4</v>
      </c>
      <c r="M1562" s="8">
        <f t="shared" si="173"/>
        <v>0.21269250744969914</v>
      </c>
      <c r="N1562" s="8">
        <f>Data!I1562*$I$3023/I1562</f>
        <v>-1.4191375920877445E-3</v>
      </c>
      <c r="O1562" s="8">
        <f>Data!J1562*$K$3023/K1562</f>
        <v>-1.3096032580754797E-3</v>
      </c>
      <c r="P1562" s="8">
        <f t="shared" si="174"/>
        <v>-2.728740850163224E-3</v>
      </c>
    </row>
    <row r="1563" spans="1:16" x14ac:dyDescent="0.2">
      <c r="A1563" s="3">
        <v>37396</v>
      </c>
      <c r="B1563" s="22">
        <f>'Parameters and Results'!$B$10*'Volatility and Adjustment a)'!B1562 + (1-'Parameters and Results'!$B$10)*Data!F1563^2</f>
        <v>5.4196360929108379E-5</v>
      </c>
      <c r="C1563" s="8">
        <f t="shared" si="168"/>
        <v>0.11640055941565357</v>
      </c>
      <c r="D1563" s="22">
        <f>'Parameters and Results'!$B$10*'Volatility and Adjustment a)'!D1562 + (1-'Parameters and Results'!$B$10)*Data!G1563^2</f>
        <v>1.9414921602432212E-4</v>
      </c>
      <c r="E1563" s="8">
        <f t="shared" si="169"/>
        <v>0.22031183355889108</v>
      </c>
      <c r="F1563" s="22">
        <f>'Parameters and Results'!$B$10*'Volatility and Adjustment a)'!F1562 + (1-'Parameters and Results'!$B$10)*Data!H1563^2</f>
        <v>1.2238874498569732E-5</v>
      </c>
      <c r="G1563" s="8">
        <f t="shared" si="170"/>
        <v>5.5314723398408427E-2</v>
      </c>
      <c r="H1563" s="22">
        <f>'Parameters and Results'!$B$10*H1562 + (1-'Parameters and Results'!$B$10)*Data!I1563^2</f>
        <v>1.5910537937439766E-4</v>
      </c>
      <c r="I1563" s="8">
        <f t="shared" si="171"/>
        <v>0.19944007832830246</v>
      </c>
      <c r="J1563" s="22">
        <f>'Parameters and Results'!$B$10*J1562 + (1-'Parameters and Results'!$B$10)*Data!J1563^2</f>
        <v>1.1014987048712764E-6</v>
      </c>
      <c r="K1563" s="8">
        <f t="shared" si="172"/>
        <v>1.6594417019522533E-2</v>
      </c>
      <c r="L1563" s="22">
        <f>'Parameters and Results'!$B$10*L1562 + (1-'Parameters and Results'!$B$10)*Data!K1563^2</f>
        <v>1.7453320887126508E-4</v>
      </c>
      <c r="M1563" s="8">
        <f t="shared" si="173"/>
        <v>0.20888585930554579</v>
      </c>
      <c r="N1563" s="8">
        <f>Data!I1563*$I$3023/I1563</f>
        <v>-1.2756219736443886E-2</v>
      </c>
      <c r="O1563" s="8">
        <f>Data!J1563*$K$3023/K1563</f>
        <v>5.3869302055002872E-4</v>
      </c>
      <c r="P1563" s="8">
        <f t="shared" si="174"/>
        <v>-1.2217526715893857E-2</v>
      </c>
    </row>
    <row r="1564" spans="1:16" x14ac:dyDescent="0.2">
      <c r="A1564" s="3">
        <v>37397</v>
      </c>
      <c r="B1564" s="22">
        <f>'Parameters and Results'!$B$10*'Volatility and Adjustment a)'!B1563 + (1-'Parameters and Results'!$B$10)*Data!F1564^2</f>
        <v>5.1207942626599693E-5</v>
      </c>
      <c r="C1564" s="8">
        <f t="shared" si="168"/>
        <v>0.11314586009505573</v>
      </c>
      <c r="D1564" s="22">
        <f>'Parameters and Results'!$B$10*'Volatility and Adjustment a)'!D1563 + (1-'Parameters and Results'!$B$10)*Data!G1564^2</f>
        <v>1.8982781513989487E-4</v>
      </c>
      <c r="E1564" s="8">
        <f t="shared" si="169"/>
        <v>0.21784617000299483</v>
      </c>
      <c r="F1564" s="22">
        <f>'Parameters and Results'!$B$10*'Volatility and Adjustment a)'!F1563 + (1-'Parameters and Results'!$B$10)*Data!H1564^2</f>
        <v>1.161747362994352E-5</v>
      </c>
      <c r="G1564" s="8">
        <f t="shared" si="170"/>
        <v>5.3892192453878517E-2</v>
      </c>
      <c r="H1564" s="22">
        <f>'Parameters and Results'!$B$10*H1563 + (1-'Parameters and Results'!$B$10)*Data!I1564^2</f>
        <v>1.5321017925195291E-4</v>
      </c>
      <c r="I1564" s="8">
        <f t="shared" si="171"/>
        <v>0.19571035949327831</v>
      </c>
      <c r="J1564" s="22">
        <f>'Parameters and Results'!$B$10*J1563 + (1-'Parameters and Results'!$B$10)*Data!J1564^2</f>
        <v>1.0455726266949171E-6</v>
      </c>
      <c r="K1564" s="8">
        <f t="shared" si="172"/>
        <v>1.6167657736163556E-2</v>
      </c>
      <c r="L1564" s="22">
        <f>'Parameters and Results'!$B$10*L1563 + (1-'Parameters and Results'!$B$10)*Data!K1564^2</f>
        <v>1.6733722660345186E-4</v>
      </c>
      <c r="M1564" s="8">
        <f t="shared" si="173"/>
        <v>0.20453436545202611</v>
      </c>
      <c r="N1564" s="8">
        <f>Data!I1564*$I$3023/I1564</f>
        <v>-1.1409041982712141E-2</v>
      </c>
      <c r="O1564" s="8">
        <f>Data!J1564*$K$3023/K1564</f>
        <v>7.9079586544635332E-4</v>
      </c>
      <c r="P1564" s="8">
        <f t="shared" si="174"/>
        <v>-1.0618246117265787E-2</v>
      </c>
    </row>
    <row r="1565" spans="1:16" x14ac:dyDescent="0.2">
      <c r="A1565" s="3">
        <v>37398</v>
      </c>
      <c r="B1565" s="22">
        <f>'Parameters and Results'!$B$10*'Volatility and Adjustment a)'!B1564 + (1-'Parameters and Results'!$B$10)*Data!F1565^2</f>
        <v>5.2733879620194572E-5</v>
      </c>
      <c r="C1565" s="8">
        <f t="shared" si="168"/>
        <v>0.11481929239047174</v>
      </c>
      <c r="D1565" s="22">
        <f>'Parameters and Results'!$B$10*'Volatility and Adjustment a)'!D1564 + (1-'Parameters and Results'!$B$10)*Data!G1565^2</f>
        <v>1.8036688543565969E-4</v>
      </c>
      <c r="E1565" s="8">
        <f t="shared" si="169"/>
        <v>0.2123481136222192</v>
      </c>
      <c r="F1565" s="22">
        <f>'Parameters and Results'!$B$10*'Volatility and Adjustment a)'!F1564 + (1-'Parameters and Results'!$B$10)*Data!H1565^2</f>
        <v>1.1044923766253923E-5</v>
      </c>
      <c r="G1565" s="8">
        <f t="shared" si="170"/>
        <v>5.2547416126423198E-2</v>
      </c>
      <c r="H1565" s="22">
        <f>'Parameters and Results'!$B$10*H1564 + (1-'Parameters and Results'!$B$10)*Data!I1565^2</f>
        <v>1.4528633506430961E-4</v>
      </c>
      <c r="I1565" s="8">
        <f t="shared" si="171"/>
        <v>0.19058222311138415</v>
      </c>
      <c r="J1565" s="22">
        <f>'Parameters and Results'!$B$10*J1564 + (1-'Parameters and Results'!$B$10)*Data!J1565^2</f>
        <v>9.940431389628534E-7</v>
      </c>
      <c r="K1565" s="8">
        <f t="shared" si="172"/>
        <v>1.5764224837926961E-2</v>
      </c>
      <c r="L1565" s="22">
        <f>'Parameters and Results'!$B$10*L1564 + (1-'Parameters and Results'!$B$10)*Data!K1565^2</f>
        <v>1.5881542923681959E-4</v>
      </c>
      <c r="M1565" s="8">
        <f t="shared" si="173"/>
        <v>0.1992582678565808</v>
      </c>
      <c r="N1565" s="8">
        <f>Data!I1565*$I$3023/I1565</f>
        <v>-6.9065038293157971E-3</v>
      </c>
      <c r="O1565" s="8">
        <f>Data!J1565*$K$3023/K1565</f>
        <v>-8.5155614474956352E-4</v>
      </c>
      <c r="P1565" s="8">
        <f t="shared" si="174"/>
        <v>-7.7580599740653608E-3</v>
      </c>
    </row>
    <row r="1566" spans="1:16" x14ac:dyDescent="0.2">
      <c r="A1566" s="3">
        <v>37399</v>
      </c>
      <c r="B1566" s="22">
        <f>'Parameters and Results'!$B$10*'Volatility and Adjustment a)'!B1565 + (1-'Parameters and Results'!$B$10)*Data!F1566^2</f>
        <v>5.0802041347169462E-5</v>
      </c>
      <c r="C1566" s="8">
        <f t="shared" si="168"/>
        <v>0.11269654092647372</v>
      </c>
      <c r="D1566" s="22">
        <f>'Parameters and Results'!$B$10*'Volatility and Adjustment a)'!D1565 + (1-'Parameters and Results'!$B$10)*Data!G1566^2</f>
        <v>1.7570488586135671E-4</v>
      </c>
      <c r="E1566" s="8">
        <f t="shared" si="169"/>
        <v>0.20958583316946586</v>
      </c>
      <c r="F1566" s="22">
        <f>'Parameters and Results'!$B$10*'Volatility and Adjustment a)'!F1565 + (1-'Parameters and Results'!$B$10)*Data!H1566^2</f>
        <v>1.0929643755890678E-5</v>
      </c>
      <c r="G1566" s="8">
        <f t="shared" si="170"/>
        <v>5.2272468269373595E-2</v>
      </c>
      <c r="H1566" s="22">
        <f>'Parameters and Results'!$B$10*H1565 + (1-'Parameters and Results'!$B$10)*Data!I1566^2</f>
        <v>1.4191234196915564E-4</v>
      </c>
      <c r="I1566" s="8">
        <f t="shared" si="171"/>
        <v>0.1883562727712802</v>
      </c>
      <c r="J1566" s="22">
        <f>'Parameters and Results'!$B$10*J1565 + (1-'Parameters and Results'!$B$10)*Data!J1566^2</f>
        <v>9.8366793803016131E-7</v>
      </c>
      <c r="K1566" s="8">
        <f t="shared" si="172"/>
        <v>1.5681740480812081E-2</v>
      </c>
      <c r="L1566" s="22">
        <f>'Parameters and Results'!$B$10*L1565 + (1-'Parameters and Results'!$B$10)*Data!K1566^2</f>
        <v>1.5570510575175912E-4</v>
      </c>
      <c r="M1566" s="8">
        <f t="shared" si="173"/>
        <v>0.19729743140228606</v>
      </c>
      <c r="N1566" s="8">
        <f>Data!I1566*$I$3023/I1566</f>
        <v>1.4340684514631486E-2</v>
      </c>
      <c r="O1566" s="8">
        <f>Data!J1566*$K$3023/K1566</f>
        <v>1.795014672748649E-3</v>
      </c>
      <c r="P1566" s="8">
        <f t="shared" si="174"/>
        <v>1.6135699187380136E-2</v>
      </c>
    </row>
    <row r="1567" spans="1:16" x14ac:dyDescent="0.2">
      <c r="A1567" s="3">
        <v>37400</v>
      </c>
      <c r="B1567" s="22">
        <f>'Parameters and Results'!$B$10*'Volatility and Adjustment a)'!B1566 + (1-'Parameters and Results'!$B$10)*Data!F1567^2</f>
        <v>4.7840134120632057E-5</v>
      </c>
      <c r="C1567" s="8">
        <f t="shared" si="168"/>
        <v>0.1093619382150756</v>
      </c>
      <c r="D1567" s="22">
        <f>'Parameters and Results'!$B$10*'Volatility and Adjustment a)'!D1566 + (1-'Parameters and Results'!$B$10)*Data!G1567^2</f>
        <v>1.7403491865238064E-4</v>
      </c>
      <c r="E1567" s="8">
        <f t="shared" si="169"/>
        <v>0.20858746286173374</v>
      </c>
      <c r="F1567" s="22">
        <f>'Parameters and Results'!$B$10*'Volatility and Adjustment a)'!F1566 + (1-'Parameters and Results'!$B$10)*Data!H1567^2</f>
        <v>1.0563645627486352E-5</v>
      </c>
      <c r="G1567" s="8">
        <f t="shared" si="170"/>
        <v>5.1389798665412073E-2</v>
      </c>
      <c r="H1567" s="22">
        <f>'Parameters and Results'!$B$10*H1566 + (1-'Parameters and Results'!$B$10)*Data!I1567^2</f>
        <v>1.3687727977687044E-4</v>
      </c>
      <c r="I1567" s="8">
        <f t="shared" si="171"/>
        <v>0.18498464786089036</v>
      </c>
      <c r="J1567" s="22">
        <f>'Parameters and Results'!$B$10*J1566 + (1-'Parameters and Results'!$B$10)*Data!J1567^2</f>
        <v>9.5072810647377205E-7</v>
      </c>
      <c r="K1567" s="8">
        <f t="shared" si="172"/>
        <v>1.5416939599623623E-2</v>
      </c>
      <c r="L1567" s="22">
        <f>'Parameters and Results'!$B$10*L1566 + (1-'Parameters and Results'!$B$10)*Data!K1567^2</f>
        <v>1.504710556529375E-4</v>
      </c>
      <c r="M1567" s="8">
        <f t="shared" si="173"/>
        <v>0.19395299408164438</v>
      </c>
      <c r="N1567" s="8">
        <f>Data!I1567*$I$3023/I1567</f>
        <v>-1.1783753369025457E-2</v>
      </c>
      <c r="O1567" s="8">
        <f>Data!J1567*$K$3023/K1567</f>
        <v>-1.3284345406213574E-3</v>
      </c>
      <c r="P1567" s="8">
        <f t="shared" si="174"/>
        <v>-1.3112187909646814E-2</v>
      </c>
    </row>
    <row r="1568" spans="1:16" x14ac:dyDescent="0.2">
      <c r="A1568" s="3">
        <v>37404</v>
      </c>
      <c r="B1568" s="22">
        <f>'Parameters and Results'!$B$10*'Volatility and Adjustment a)'!B1567 + (1-'Parameters and Results'!$B$10)*Data!F1568^2</f>
        <v>6.5570746562249843E-5</v>
      </c>
      <c r="C1568" s="8">
        <f t="shared" si="168"/>
        <v>0.12803392769325816</v>
      </c>
      <c r="D1568" s="22">
        <f>'Parameters and Results'!$B$10*'Volatility and Adjustment a)'!D1567 + (1-'Parameters and Results'!$B$10)*Data!G1568^2</f>
        <v>1.6801997375705176E-4</v>
      </c>
      <c r="E1568" s="8">
        <f t="shared" si="169"/>
        <v>0.20495119770146</v>
      </c>
      <c r="F1568" s="22">
        <f>'Parameters and Results'!$B$10*'Volatility and Adjustment a)'!F1567 + (1-'Parameters and Results'!$B$10)*Data!H1568^2</f>
        <v>1.0403155293975199E-5</v>
      </c>
      <c r="G1568" s="8">
        <f t="shared" si="170"/>
        <v>5.0997929600071018E-2</v>
      </c>
      <c r="H1568" s="22">
        <f>'Parameters and Results'!$B$10*H1567 + (1-'Parameters and Results'!$B$10)*Data!I1568^2</f>
        <v>1.5475307124331457E-4</v>
      </c>
      <c r="I1568" s="8">
        <f t="shared" si="171"/>
        <v>0.19669333443416084</v>
      </c>
      <c r="J1568" s="22">
        <f>'Parameters and Results'!$B$10*J1567 + (1-'Parameters and Results'!$B$10)*Data!J1568^2</f>
        <v>9.3628397645776841E-7</v>
      </c>
      <c r="K1568" s="8">
        <f t="shared" si="172"/>
        <v>1.529937888002131E-2</v>
      </c>
      <c r="L1568" s="22">
        <f>'Parameters and Results'!$B$10*L1567 + (1-'Parameters and Results'!$B$10)*Data!K1568^2</f>
        <v>1.6968223703645361E-4</v>
      </c>
      <c r="M1568" s="8">
        <f t="shared" si="173"/>
        <v>0.20596251906381755</v>
      </c>
      <c r="N1568" s="8">
        <f>Data!I1568*$I$3023/I1568</f>
        <v>-3.0344787264387316E-2</v>
      </c>
      <c r="O1568" s="8">
        <f>Data!J1568*$K$3023/K1568</f>
        <v>-1.7108472551125454E-3</v>
      </c>
      <c r="P1568" s="8">
        <f t="shared" si="174"/>
        <v>-3.2055634519499859E-2</v>
      </c>
    </row>
    <row r="1569" spans="1:16" x14ac:dyDescent="0.2">
      <c r="A1569" s="3">
        <v>37405</v>
      </c>
      <c r="B1569" s="22">
        <f>'Parameters and Results'!$B$10*'Volatility and Adjustment a)'!B1568 + (1-'Parameters and Results'!$B$10)*Data!F1569^2</f>
        <v>6.1816649499052108E-5</v>
      </c>
      <c r="C1569" s="8">
        <f t="shared" si="168"/>
        <v>0.12431477134581806</v>
      </c>
      <c r="D1569" s="22">
        <f>'Parameters and Results'!$B$10*'Volatility and Adjustment a)'!D1568 + (1-'Parameters and Results'!$B$10)*Data!G1569^2</f>
        <v>1.6042150020925428E-4</v>
      </c>
      <c r="E1569" s="8">
        <f t="shared" si="169"/>
        <v>0.20026326436047517</v>
      </c>
      <c r="F1569" s="22">
        <f>'Parameters and Results'!$B$10*'Volatility and Adjustment a)'!F1568 + (1-'Parameters and Results'!$B$10)*Data!H1569^2</f>
        <v>9.8700527652863812E-6</v>
      </c>
      <c r="G1569" s="8">
        <f t="shared" si="170"/>
        <v>4.9674069607005177E-2</v>
      </c>
      <c r="H1569" s="22">
        <f>'Parameters and Results'!$B$10*H1568 + (1-'Parameters and Results'!$B$10)*Data!I1569^2</f>
        <v>1.4569778471599495E-4</v>
      </c>
      <c r="I1569" s="8">
        <f t="shared" si="171"/>
        <v>0.19085189592717894</v>
      </c>
      <c r="J1569" s="22">
        <f>'Parameters and Results'!$B$10*J1568 + (1-'Parameters and Results'!$B$10)*Data!J1569^2</f>
        <v>8.8830474887577468E-7</v>
      </c>
      <c r="K1569" s="8">
        <f t="shared" si="172"/>
        <v>1.4902220882101556E-2</v>
      </c>
      <c r="L1569" s="22">
        <f>'Parameters and Results'!$B$10*L1568 + (1-'Parameters and Results'!$B$10)*Data!K1569^2</f>
        <v>1.5965257307018414E-4</v>
      </c>
      <c r="M1569" s="8">
        <f t="shared" si="173"/>
        <v>0.19978274016427455</v>
      </c>
      <c r="N1569" s="8">
        <f>Data!I1569*$I$3023/I1569</f>
        <v>-2.9357607625274213E-3</v>
      </c>
      <c r="O1569" s="8">
        <f>Data!J1569*$K$3023/K1569</f>
        <v>7.7051385706368371E-4</v>
      </c>
      <c r="P1569" s="8">
        <f t="shared" si="174"/>
        <v>-2.1652469054637379E-3</v>
      </c>
    </row>
    <row r="1570" spans="1:16" x14ac:dyDescent="0.2">
      <c r="A1570" s="3">
        <v>37406</v>
      </c>
      <c r="B1570" s="22">
        <f>'Parameters and Results'!$B$10*'Volatility and Adjustment a)'!B1569 + (1-'Parameters and Results'!$B$10)*Data!F1570^2</f>
        <v>6.2277823418804807E-5</v>
      </c>
      <c r="C1570" s="8">
        <f t="shared" si="168"/>
        <v>0.12477762561734056</v>
      </c>
      <c r="D1570" s="22">
        <f>'Parameters and Results'!$B$10*'Volatility and Adjustment a)'!D1569 + (1-'Parameters and Results'!$B$10)*Data!G1570^2</f>
        <v>1.5127127139895701E-4</v>
      </c>
      <c r="E1570" s="8">
        <f t="shared" si="169"/>
        <v>0.19446803811870797</v>
      </c>
      <c r="F1570" s="22">
        <f>'Parameters and Results'!$B$10*'Volatility and Adjustment a)'!F1569 + (1-'Parameters and Results'!$B$10)*Data!H1570^2</f>
        <v>1.0126126105885616E-5</v>
      </c>
      <c r="G1570" s="8">
        <f t="shared" si="170"/>
        <v>5.0314327248522403E-2</v>
      </c>
      <c r="H1570" s="22">
        <f>'Parameters and Results'!$B$10*H1569 + (1-'Parameters and Results'!$B$10)*Data!I1570^2</f>
        <v>1.416173320374253E-4</v>
      </c>
      <c r="I1570" s="8">
        <f t="shared" si="171"/>
        <v>0.18816039171238011</v>
      </c>
      <c r="J1570" s="22">
        <f>'Parameters and Results'!$B$10*J1569 + (1-'Parameters and Results'!$B$10)*Data!J1570^2</f>
        <v>9.113513495297057E-7</v>
      </c>
      <c r="K1570" s="8">
        <f t="shared" si="172"/>
        <v>1.5094298174556722E-2</v>
      </c>
      <c r="L1570" s="22">
        <f>'Parameters and Results'!$B$10*L1569 + (1-'Parameters and Results'!$B$10)*Data!K1570^2</f>
        <v>1.5600428341869022E-4</v>
      </c>
      <c r="M1570" s="8">
        <f t="shared" si="173"/>
        <v>0.19748688780441234</v>
      </c>
      <c r="N1570" s="8">
        <f>Data!I1570*$I$3023/I1570</f>
        <v>-1.34085072401395E-2</v>
      </c>
      <c r="O1570" s="8">
        <f>Data!J1570*$K$3023/K1570</f>
        <v>-2.3214511451561349E-3</v>
      </c>
      <c r="P1570" s="8">
        <f t="shared" si="174"/>
        <v>-1.5729958385295634E-2</v>
      </c>
    </row>
    <row r="1571" spans="1:16" x14ac:dyDescent="0.2">
      <c r="A1571" s="3">
        <v>37407</v>
      </c>
      <c r="B1571" s="22">
        <f>'Parameters and Results'!$B$10*'Volatility and Adjustment a)'!B1570 + (1-'Parameters and Results'!$B$10)*Data!F1571^2</f>
        <v>6.3134794126405323E-5</v>
      </c>
      <c r="C1571" s="8">
        <f t="shared" si="168"/>
        <v>0.12563319040604409</v>
      </c>
      <c r="D1571" s="22">
        <f>'Parameters and Results'!$B$10*'Volatility and Adjustment a)'!D1570 + (1-'Parameters and Results'!$B$10)*Data!G1571^2</f>
        <v>1.4251979964636748E-4</v>
      </c>
      <c r="E1571" s="8">
        <f t="shared" si="169"/>
        <v>0.18875897306245304</v>
      </c>
      <c r="F1571" s="22">
        <f>'Parameters and Results'!$B$10*'Volatility and Adjustment a)'!F1570 + (1-'Parameters and Results'!$B$10)*Data!H1571^2</f>
        <v>9.7705071168278916E-6</v>
      </c>
      <c r="G1571" s="8">
        <f t="shared" si="170"/>
        <v>4.9422937784059061E-2</v>
      </c>
      <c r="H1571" s="22">
        <f>'Parameters and Results'!$B$10*H1570 + (1-'Parameters and Results'!$B$10)*Data!I1571^2</f>
        <v>1.3788631783491416E-4</v>
      </c>
      <c r="I1571" s="8">
        <f t="shared" si="171"/>
        <v>0.18566523492223455</v>
      </c>
      <c r="J1571" s="22">
        <f>'Parameters and Results'!$B$10*J1570 + (1-'Parameters and Results'!$B$10)*Data!J1571^2</f>
        <v>8.7934564051451043E-7</v>
      </c>
      <c r="K1571" s="8">
        <f t="shared" si="172"/>
        <v>1.482688133521772E-2</v>
      </c>
      <c r="L1571" s="22">
        <f>'Parameters and Results'!$B$10*L1570 + (1-'Parameters and Results'!$B$10)*Data!K1571^2</f>
        <v>1.5209021181974836E-4</v>
      </c>
      <c r="M1571" s="8">
        <f t="shared" si="173"/>
        <v>0.19499372542453022</v>
      </c>
      <c r="N1571" s="8">
        <f>Data!I1571*$I$3023/I1571</f>
        <v>1.3740336915145524E-2</v>
      </c>
      <c r="O1571" s="8">
        <f>Data!J1571*$K$3023/K1571</f>
        <v>1.2879823066921569E-3</v>
      </c>
      <c r="P1571" s="8">
        <f t="shared" si="174"/>
        <v>1.5028319221837682E-2</v>
      </c>
    </row>
    <row r="1572" spans="1:16" x14ac:dyDescent="0.2">
      <c r="A1572" s="3">
        <v>37412</v>
      </c>
      <c r="B1572" s="22">
        <f>'Parameters and Results'!$B$10*'Volatility and Adjustment a)'!B1571 + (1-'Parameters and Results'!$B$10)*Data!F1572^2</f>
        <v>8.1141806340237664E-5</v>
      </c>
      <c r="C1572" s="8">
        <f t="shared" si="168"/>
        <v>0.14242700440948486</v>
      </c>
      <c r="D1572" s="22">
        <f>'Parameters and Results'!$B$10*'Volatility and Adjustment a)'!D1571 + (1-'Parameters and Results'!$B$10)*Data!G1572^2</f>
        <v>1.4988508470982159E-4</v>
      </c>
      <c r="E1572" s="8">
        <f t="shared" si="169"/>
        <v>0.19357497559719697</v>
      </c>
      <c r="F1572" s="22">
        <f>'Parameters and Results'!$B$10*'Volatility and Adjustment a)'!F1571 + (1-'Parameters and Results'!$B$10)*Data!H1572^2</f>
        <v>9.9164544295963404E-6</v>
      </c>
      <c r="G1572" s="8">
        <f t="shared" si="170"/>
        <v>4.9790698000721834E-2</v>
      </c>
      <c r="H1572" s="22">
        <f>'Parameters and Results'!$B$10*H1571 + (1-'Parameters and Results'!$B$10)*Data!I1572^2</f>
        <v>1.6854214686701683E-4</v>
      </c>
      <c r="I1572" s="8">
        <f t="shared" si="171"/>
        <v>0.20526942470020762</v>
      </c>
      <c r="J1572" s="22">
        <f>'Parameters and Results'!$B$10*J1571 + (1-'Parameters and Results'!$B$10)*Data!J1572^2</f>
        <v>8.9248089866367084E-7</v>
      </c>
      <c r="K1572" s="8">
        <f t="shared" si="172"/>
        <v>1.4937209400216551E-2</v>
      </c>
      <c r="L1572" s="22">
        <f>'Parameters and Results'!$B$10*L1571 + (1-'Parameters and Results'!$B$10)*Data!K1572^2</f>
        <v>1.7875641378453628E-4</v>
      </c>
      <c r="M1572" s="8">
        <f t="shared" si="173"/>
        <v>0.21139797408237873</v>
      </c>
      <c r="N1572" s="8">
        <f>Data!I1572*$I$3023/I1572</f>
        <v>-3.5519119096013602E-2</v>
      </c>
      <c r="O1572" s="8">
        <f>Data!J1572*$K$3023/K1572</f>
        <v>2.1794280939636049E-3</v>
      </c>
      <c r="P1572" s="8">
        <f t="shared" si="174"/>
        <v>-3.3339691002049997E-2</v>
      </c>
    </row>
    <row r="1573" spans="1:16" x14ac:dyDescent="0.2">
      <c r="A1573" s="3">
        <v>37413</v>
      </c>
      <c r="B1573" s="22">
        <f>'Parameters and Results'!$B$10*'Volatility and Adjustment a)'!B1572 + (1-'Parameters and Results'!$B$10)*Data!F1573^2</f>
        <v>7.8680304188180638E-5</v>
      </c>
      <c r="C1573" s="8">
        <f t="shared" si="168"/>
        <v>0.14025004829605286</v>
      </c>
      <c r="D1573" s="22">
        <f>'Parameters and Results'!$B$10*'Volatility and Adjustment a)'!D1572 + (1-'Parameters and Results'!$B$10)*Data!G1573^2</f>
        <v>1.6480015414627712E-4</v>
      </c>
      <c r="E1573" s="8">
        <f t="shared" si="169"/>
        <v>0.20297792622984717</v>
      </c>
      <c r="F1573" s="22">
        <f>'Parameters and Results'!$B$10*'Volatility and Adjustment a)'!F1572 + (1-'Parameters and Results'!$B$10)*Data!H1573^2</f>
        <v>9.4233110688404786E-6</v>
      </c>
      <c r="G1573" s="8">
        <f t="shared" si="170"/>
        <v>4.8536870183501939E-2</v>
      </c>
      <c r="H1573" s="22">
        <f>'Parameters and Results'!$B$10*H1572 + (1-'Parameters and Results'!$B$10)*Data!I1573^2</f>
        <v>1.744128590073711E-4</v>
      </c>
      <c r="I1573" s="8">
        <f t="shared" si="171"/>
        <v>0.20881382797085726</v>
      </c>
      <c r="J1573" s="22">
        <f>'Parameters and Results'!$B$10*J1572 + (1-'Parameters and Results'!$B$10)*Data!J1573^2</f>
        <v>8.4809799619564324E-7</v>
      </c>
      <c r="K1573" s="8">
        <f t="shared" si="172"/>
        <v>1.4561061055050584E-2</v>
      </c>
      <c r="L1573" s="22">
        <f>'Parameters and Results'!$B$10*L1572 + (1-'Parameters and Results'!$B$10)*Data!K1573^2</f>
        <v>1.8478894643760423E-4</v>
      </c>
      <c r="M1573" s="8">
        <f t="shared" si="173"/>
        <v>0.21493542427762125</v>
      </c>
      <c r="N1573" s="8">
        <f>Data!I1573*$I$3023/I1573</f>
        <v>-2.2372934480975409E-2</v>
      </c>
      <c r="O1573" s="8">
        <f>Data!J1573*$K$3023/K1573</f>
        <v>-8.3383141312336304E-4</v>
      </c>
      <c r="P1573" s="8">
        <f t="shared" si="174"/>
        <v>-2.3206765894098771E-2</v>
      </c>
    </row>
    <row r="1574" spans="1:16" x14ac:dyDescent="0.2">
      <c r="A1574" s="3">
        <v>37414</v>
      </c>
      <c r="B1574" s="22">
        <f>'Parameters and Results'!$B$10*'Volatility and Adjustment a)'!B1573 + (1-'Parameters and Results'!$B$10)*Data!F1574^2</f>
        <v>7.7363279275840136E-5</v>
      </c>
      <c r="C1574" s="8">
        <f t="shared" si="168"/>
        <v>0.13907127603844022</v>
      </c>
      <c r="D1574" s="22">
        <f>'Parameters and Results'!$B$10*'Volatility and Adjustment a)'!D1573 + (1-'Parameters and Results'!$B$10)*Data!G1574^2</f>
        <v>1.5506104945857744E-4</v>
      </c>
      <c r="E1574" s="8">
        <f t="shared" si="169"/>
        <v>0.19688895947879953</v>
      </c>
      <c r="F1574" s="22">
        <f>'Parameters and Results'!$B$10*'Volatility and Adjustment a)'!F1573 + (1-'Parameters and Results'!$B$10)*Data!H1574^2</f>
        <v>8.8919783302959361E-6</v>
      </c>
      <c r="G1574" s="8">
        <f t="shared" si="170"/>
        <v>4.7148643486042988E-2</v>
      </c>
      <c r="H1574" s="22">
        <f>'Parameters and Results'!$B$10*H1573 + (1-'Parameters and Results'!$B$10)*Data!I1574^2</f>
        <v>1.672703085260501E-4</v>
      </c>
      <c r="I1574" s="8">
        <f t="shared" si="171"/>
        <v>0.20449346476480007</v>
      </c>
      <c r="J1574" s="22">
        <f>'Parameters and Results'!$B$10*J1573 + (1-'Parameters and Results'!$B$10)*Data!J1574^2</f>
        <v>8.0027804972663429E-7</v>
      </c>
      <c r="K1574" s="8">
        <f t="shared" si="172"/>
        <v>1.4144593045812897E-2</v>
      </c>
      <c r="L1574" s="22">
        <f>'Parameters and Results'!$B$10*L1573 + (1-'Parameters and Results'!$B$10)*Data!K1574^2</f>
        <v>1.7722874518287187E-4</v>
      </c>
      <c r="M1574" s="8">
        <f t="shared" si="173"/>
        <v>0.21049272266688454</v>
      </c>
      <c r="N1574" s="8">
        <f>Data!I1574*$I$3023/I1574</f>
        <v>-1.0415607664859442E-2</v>
      </c>
      <c r="O1574" s="8">
        <f>Data!J1574*$K$3023/K1574</f>
        <v>-4.964475748218273E-4</v>
      </c>
      <c r="P1574" s="8">
        <f t="shared" si="174"/>
        <v>-1.091205523968127E-2</v>
      </c>
    </row>
    <row r="1575" spans="1:16" x14ac:dyDescent="0.2">
      <c r="A1575" s="3">
        <v>37417</v>
      </c>
      <c r="B1575" s="22">
        <f>'Parameters and Results'!$B$10*'Volatility and Adjustment a)'!B1574 + (1-'Parameters and Results'!$B$10)*Data!F1575^2</f>
        <v>7.2872022421903611E-5</v>
      </c>
      <c r="C1575" s="8">
        <f t="shared" si="168"/>
        <v>0.1349740923491464</v>
      </c>
      <c r="D1575" s="22">
        <f>'Parameters and Results'!$B$10*'Volatility and Adjustment a)'!D1574 + (1-'Parameters and Results'!$B$10)*Data!G1575^2</f>
        <v>1.4634112362643469E-4</v>
      </c>
      <c r="E1575" s="8">
        <f t="shared" si="169"/>
        <v>0.19127279186180315</v>
      </c>
      <c r="F1575" s="22">
        <f>'Parameters and Results'!$B$10*'Volatility and Adjustment a)'!F1574 + (1-'Parameters and Results'!$B$10)*Data!H1575^2</f>
        <v>8.3685831541995189E-6</v>
      </c>
      <c r="G1575" s="8">
        <f t="shared" si="170"/>
        <v>4.5739980198398422E-2</v>
      </c>
      <c r="H1575" s="22">
        <f>'Parameters and Results'!$B$10*H1574 + (1-'Parameters and Results'!$B$10)*Data!I1575^2</f>
        <v>1.57799699174487E-4</v>
      </c>
      <c r="I1575" s="8">
        <f t="shared" si="171"/>
        <v>0.19862005133828192</v>
      </c>
      <c r="J1575" s="22">
        <f>'Parameters and Results'!$B$10*J1574 + (1-'Parameters and Results'!$B$10)*Data!J1575^2</f>
        <v>7.5317248387795671E-7</v>
      </c>
      <c r="K1575" s="8">
        <f t="shared" si="172"/>
        <v>1.3721994059519526E-2</v>
      </c>
      <c r="L1575" s="22">
        <f>'Parameters and Results'!$B$10*L1574 + (1-'Parameters and Results'!$B$10)*Data!K1575^2</f>
        <v>1.6711613871395471E-4</v>
      </c>
      <c r="M1575" s="8">
        <f t="shared" si="173"/>
        <v>0.20439920420219029</v>
      </c>
      <c r="N1575" s="8">
        <f>Data!I1575*$I$3023/I1575</f>
        <v>4.4247109969481405E-3</v>
      </c>
      <c r="O1575" s="8">
        <f>Data!J1575*$K$3023/K1575</f>
        <v>-2.7896670903701021E-4</v>
      </c>
      <c r="P1575" s="8">
        <f t="shared" si="174"/>
        <v>4.1457442879111305E-3</v>
      </c>
    </row>
    <row r="1576" spans="1:16" x14ac:dyDescent="0.2">
      <c r="A1576" s="3">
        <v>37418</v>
      </c>
      <c r="B1576" s="22">
        <f>'Parameters and Results'!$B$10*'Volatility and Adjustment a)'!B1575 + (1-'Parameters and Results'!$B$10)*Data!F1576^2</f>
        <v>6.8607169573861276E-5</v>
      </c>
      <c r="C1576" s="8">
        <f t="shared" si="168"/>
        <v>0.13096485174834246</v>
      </c>
      <c r="D1576" s="22">
        <f>'Parameters and Results'!$B$10*'Volatility and Adjustment a)'!D1575 + (1-'Parameters and Results'!$B$10)*Data!G1576^2</f>
        <v>1.5443189518530163E-4</v>
      </c>
      <c r="E1576" s="8">
        <f t="shared" si="169"/>
        <v>0.1964891187733443</v>
      </c>
      <c r="F1576" s="22">
        <f>'Parameters and Results'!$B$10*'Volatility and Adjustment a)'!F1575 + (1-'Parameters and Results'!$B$10)*Data!H1576^2</f>
        <v>9.4816585507963228E-6</v>
      </c>
      <c r="G1576" s="8">
        <f t="shared" si="170"/>
        <v>4.8686904170414047E-2</v>
      </c>
      <c r="H1576" s="22">
        <f>'Parameters and Results'!$B$10*H1575 + (1-'Parameters and Results'!$B$10)*Data!I1576^2</f>
        <v>1.5206118596187198E-4</v>
      </c>
      <c r="I1576" s="8">
        <f t="shared" si="171"/>
        <v>0.19497511761880795</v>
      </c>
      <c r="J1576" s="22">
        <f>'Parameters and Results'!$B$10*J1575 + (1-'Parameters and Results'!$B$10)*Data!J1576^2</f>
        <v>8.5334926957166894E-7</v>
      </c>
      <c r="K1576" s="8">
        <f t="shared" si="172"/>
        <v>1.4606071251124213E-2</v>
      </c>
      <c r="L1576" s="22">
        <f>'Parameters and Results'!$B$10*L1575 + (1-'Parameters and Results'!$B$10)*Data!K1576^2</f>
        <v>1.624366123678189E-4</v>
      </c>
      <c r="M1576" s="8">
        <f t="shared" si="173"/>
        <v>0.20151712853242704</v>
      </c>
      <c r="N1576" s="8">
        <f>Data!I1576*$I$3023/I1576</f>
        <v>-1.1574282465704152E-2</v>
      </c>
      <c r="O1576" s="8">
        <f>Data!J1576*$K$3023/K1576</f>
        <v>-3.3104131556549034E-3</v>
      </c>
      <c r="P1576" s="8">
        <f t="shared" si="174"/>
        <v>-1.4884695621359056E-2</v>
      </c>
    </row>
    <row r="1577" spans="1:16" x14ac:dyDescent="0.2">
      <c r="A1577" s="3">
        <v>37419</v>
      </c>
      <c r="B1577" s="22">
        <f>'Parameters and Results'!$B$10*'Volatility and Adjustment a)'!B1576 + (1-'Parameters and Results'!$B$10)*Data!F1577^2</f>
        <v>8.1796048652393015E-5</v>
      </c>
      <c r="C1577" s="8">
        <f t="shared" si="168"/>
        <v>0.14300004252830925</v>
      </c>
      <c r="D1577" s="22">
        <f>'Parameters and Results'!$B$10*'Volatility and Adjustment a)'!D1576 + (1-'Parameters and Results'!$B$10)*Data!G1577^2</f>
        <v>1.4773946086351231E-4</v>
      </c>
      <c r="E1577" s="8">
        <f t="shared" si="169"/>
        <v>0.19218445622858804</v>
      </c>
      <c r="F1577" s="22">
        <f>'Parameters and Results'!$B$10*'Volatility and Adjustment a)'!F1576 + (1-'Parameters and Results'!$B$10)*Data!H1577^2</f>
        <v>9.0130564756428081E-6</v>
      </c>
      <c r="G1577" s="8">
        <f t="shared" si="170"/>
        <v>4.7468559267273974E-2</v>
      </c>
      <c r="H1577" s="22">
        <f>'Parameters and Results'!$B$10*H1576 + (1-'Parameters and Results'!$B$10)*Data!I1577^2</f>
        <v>1.5063091407867572E-4</v>
      </c>
      <c r="I1577" s="8">
        <f t="shared" si="171"/>
        <v>0.19405599325882447</v>
      </c>
      <c r="J1577" s="22">
        <f>'Parameters and Results'!$B$10*J1576 + (1-'Parameters and Results'!$B$10)*Data!J1577^2</f>
        <v>8.1117508280785258E-7</v>
      </c>
      <c r="K1577" s="8">
        <f t="shared" si="172"/>
        <v>1.4240567780182192E-2</v>
      </c>
      <c r="L1577" s="22">
        <f>'Parameters and Results'!$B$10*L1576 + (1-'Parameters and Results'!$B$10)*Data!K1577^2</f>
        <v>1.6091989590306726E-4</v>
      </c>
      <c r="M1577" s="8">
        <f t="shared" si="173"/>
        <v>0.20057411093101427</v>
      </c>
      <c r="N1577" s="8">
        <f>Data!I1577*$I$3023/I1577</f>
        <v>-1.6702514536423602E-2</v>
      </c>
      <c r="O1577" s="8">
        <f>Data!J1577*$K$3023/K1577</f>
        <v>-8.4609936276885912E-4</v>
      </c>
      <c r="P1577" s="8">
        <f t="shared" si="174"/>
        <v>-1.7548613899192461E-2</v>
      </c>
    </row>
    <row r="1578" spans="1:16" x14ac:dyDescent="0.2">
      <c r="A1578" s="3">
        <v>37420</v>
      </c>
      <c r="B1578" s="22">
        <f>'Parameters and Results'!$B$10*'Volatility and Adjustment a)'!B1577 + (1-'Parameters and Results'!$B$10)*Data!F1578^2</f>
        <v>9.3391244169307346E-5</v>
      </c>
      <c r="C1578" s="8">
        <f t="shared" si="168"/>
        <v>0.15279990524318671</v>
      </c>
      <c r="D1578" s="22">
        <f>'Parameters and Results'!$B$10*'Volatility and Adjustment a)'!D1577 + (1-'Parameters and Results'!$B$10)*Data!G1578^2</f>
        <v>1.4554426321104264E-4</v>
      </c>
      <c r="E1578" s="8">
        <f t="shared" si="169"/>
        <v>0.19075131926872921</v>
      </c>
      <c r="F1578" s="22">
        <f>'Parameters and Results'!$B$10*'Volatility and Adjustment a)'!F1577 + (1-'Parameters and Results'!$B$10)*Data!H1578^2</f>
        <v>8.4767114525017968E-6</v>
      </c>
      <c r="G1578" s="8">
        <f t="shared" si="170"/>
        <v>4.6034529031211441E-2</v>
      </c>
      <c r="H1578" s="22">
        <f>'Parameters and Results'!$B$10*H1577 + (1-'Parameters and Results'!$B$10)*Data!I1578^2</f>
        <v>1.6608685970020138E-4</v>
      </c>
      <c r="I1578" s="8">
        <f t="shared" si="171"/>
        <v>0.20376877809186161</v>
      </c>
      <c r="J1578" s="22">
        <f>'Parameters and Results'!$B$10*J1577 + (1-'Parameters and Results'!$B$10)*Data!J1578^2</f>
        <v>7.6290403072516157E-7</v>
      </c>
      <c r="K1578" s="8">
        <f t="shared" si="172"/>
        <v>1.3810358709363433E-2</v>
      </c>
      <c r="L1578" s="22">
        <f>'Parameters and Results'!$B$10*L1577 + (1-'Parameters and Results'!$B$10)*Data!K1578^2</f>
        <v>1.7595673148220798E-4</v>
      </c>
      <c r="M1578" s="8">
        <f t="shared" si="173"/>
        <v>0.20973598372847707</v>
      </c>
      <c r="N1578" s="8">
        <f>Data!I1578*$I$3023/I1578</f>
        <v>-2.8381819192771118E-2</v>
      </c>
      <c r="O1578" s="8">
        <f>Data!J1578*$K$3023/K1578</f>
        <v>-1.8353137629452678E-4</v>
      </c>
      <c r="P1578" s="8">
        <f t="shared" si="174"/>
        <v>-2.8565350569065645E-2</v>
      </c>
    </row>
    <row r="1579" spans="1:16" x14ac:dyDescent="0.2">
      <c r="A1579" s="3">
        <v>37421</v>
      </c>
      <c r="B1579" s="22">
        <f>'Parameters and Results'!$B$10*'Volatility and Adjustment a)'!B1578 + (1-'Parameters and Results'!$B$10)*Data!F1579^2</f>
        <v>1.4184145558893713E-4</v>
      </c>
      <c r="C1579" s="8">
        <f t="shared" si="168"/>
        <v>0.18830922414272297</v>
      </c>
      <c r="D1579" s="22">
        <f>'Parameters and Results'!$B$10*'Volatility and Adjustment a)'!D1578 + (1-'Parameters and Results'!$B$10)*Data!G1579^2</f>
        <v>1.3712102429232973E-4</v>
      </c>
      <c r="E1579" s="8">
        <f t="shared" si="169"/>
        <v>0.18514928050922161</v>
      </c>
      <c r="F1579" s="22">
        <f>'Parameters and Results'!$B$10*'Volatility and Adjustment a)'!F1578 + (1-'Parameters and Results'!$B$10)*Data!H1579^2</f>
        <v>8.1552478691356771E-6</v>
      </c>
      <c r="G1579" s="8">
        <f t="shared" si="170"/>
        <v>4.5153205503971915E-2</v>
      </c>
      <c r="H1579" s="22">
        <f>'Parameters and Results'!$B$10*H1578 + (1-'Parameters and Results'!$B$10)*Data!I1579^2</f>
        <v>2.0146143349080887E-4</v>
      </c>
      <c r="I1579" s="8">
        <f t="shared" si="171"/>
        <v>0.22442227690829228</v>
      </c>
      <c r="J1579" s="22">
        <f>'Parameters and Results'!$B$10*J1578 + (1-'Parameters and Results'!$B$10)*Data!J1579^2</f>
        <v>7.3397230822221074E-7</v>
      </c>
      <c r="K1579" s="8">
        <f t="shared" si="172"/>
        <v>1.3545961651191572E-2</v>
      </c>
      <c r="L1579" s="22">
        <f>'Parameters and Results'!$B$10*L1578 + (1-'Parameters and Results'!$B$10)*Data!K1579^2</f>
        <v>2.1250368110676225E-4</v>
      </c>
      <c r="M1579" s="8">
        <f t="shared" si="173"/>
        <v>0.23049060778411465</v>
      </c>
      <c r="N1579" s="8">
        <f>Data!I1579*$I$3023/I1579</f>
        <v>-3.5060939402061626E-2</v>
      </c>
      <c r="O1579" s="8">
        <f>Data!J1579*$K$3023/K1579</f>
        <v>-1.2149997386886977E-3</v>
      </c>
      <c r="P1579" s="8">
        <f t="shared" si="174"/>
        <v>-3.6275939140750321E-2</v>
      </c>
    </row>
    <row r="1580" spans="1:16" x14ac:dyDescent="0.2">
      <c r="A1580" s="3">
        <v>37424</v>
      </c>
      <c r="B1580" s="22">
        <f>'Parameters and Results'!$B$10*'Volatility and Adjustment a)'!B1579 + (1-'Parameters and Results'!$B$10)*Data!F1580^2</f>
        <v>1.765719297156585E-4</v>
      </c>
      <c r="C1580" s="8">
        <f t="shared" si="168"/>
        <v>0.21010231419219214</v>
      </c>
      <c r="D1580" s="22">
        <f>'Parameters and Results'!$B$10*'Volatility and Adjustment a)'!D1579 + (1-'Parameters and Results'!$B$10)*Data!G1580^2</f>
        <v>1.7690479724110489E-4</v>
      </c>
      <c r="E1580" s="8">
        <f t="shared" si="169"/>
        <v>0.21030025989112858</v>
      </c>
      <c r="F1580" s="22">
        <f>'Parameters and Results'!$B$10*'Volatility and Adjustment a)'!F1579 + (1-'Parameters and Results'!$B$10)*Data!H1580^2</f>
        <v>8.2744367499339539E-6</v>
      </c>
      <c r="G1580" s="8">
        <f t="shared" si="170"/>
        <v>4.5481965519131737E-2</v>
      </c>
      <c r="H1580" s="22">
        <f>'Parameters and Results'!$B$10*H1579 + (1-'Parameters and Results'!$B$10)*Data!I1580^2</f>
        <v>2.7953774527750947E-4</v>
      </c>
      <c r="I1580" s="8">
        <f t="shared" si="171"/>
        <v>0.26435664606621367</v>
      </c>
      <c r="J1580" s="22">
        <f>'Parameters and Results'!$B$10*J1579 + (1-'Parameters and Results'!$B$10)*Data!J1580^2</f>
        <v>7.4469930749405554E-7</v>
      </c>
      <c r="K1580" s="8">
        <f t="shared" si="172"/>
        <v>1.3644589655739519E-2</v>
      </c>
      <c r="L1580" s="22">
        <f>'Parameters and Results'!$B$10*L1579 + (1-'Parameters and Results'!$B$10)*Data!K1580^2</f>
        <v>2.8552796334877065E-4</v>
      </c>
      <c r="M1580" s="8">
        <f t="shared" si="173"/>
        <v>0.26717408339356696</v>
      </c>
      <c r="N1580" s="8">
        <f>Data!I1580*$I$3023/I1580</f>
        <v>4.1973591257444418E-2</v>
      </c>
      <c r="O1580" s="8">
        <f>Data!J1580*$K$3023/K1580</f>
        <v>-2.175078346396974E-3</v>
      </c>
      <c r="P1580" s="8">
        <f t="shared" si="174"/>
        <v>3.979851291104744E-2</v>
      </c>
    </row>
    <row r="1581" spans="1:16" x14ac:dyDescent="0.2">
      <c r="A1581" s="3">
        <v>37425</v>
      </c>
      <c r="B1581" s="22">
        <f>'Parameters and Results'!$B$10*'Volatility and Adjustment a)'!B1580 + (1-'Parameters and Results'!$B$10)*Data!F1581^2</f>
        <v>1.7403343834379752E-4</v>
      </c>
      <c r="C1581" s="8">
        <f t="shared" si="168"/>
        <v>0.20858657575680509</v>
      </c>
      <c r="D1581" s="22">
        <f>'Parameters and Results'!$B$10*'Volatility and Adjustment a)'!D1580 + (1-'Parameters and Results'!$B$10)*Data!G1581^2</f>
        <v>1.6634304169128779E-4</v>
      </c>
      <c r="E1581" s="8">
        <f t="shared" si="169"/>
        <v>0.20392586992047368</v>
      </c>
      <c r="F1581" s="22">
        <f>'Parameters and Results'!$B$10*'Volatility and Adjustment a)'!F1580 + (1-'Parameters and Results'!$B$10)*Data!H1581^2</f>
        <v>9.7970861466821657E-6</v>
      </c>
      <c r="G1581" s="8">
        <f t="shared" si="170"/>
        <v>4.949011554513226E-2</v>
      </c>
      <c r="H1581" s="22">
        <f>'Parameters and Results'!$B$10*H1580 + (1-'Parameters and Results'!$B$10)*Data!I1581^2</f>
        <v>2.6833378754208639E-4</v>
      </c>
      <c r="I1581" s="8">
        <f t="shared" si="171"/>
        <v>0.25900472367414767</v>
      </c>
      <c r="J1581" s="22">
        <f>'Parameters and Results'!$B$10*J1580 + (1-'Parameters and Results'!$B$10)*Data!J1581^2</f>
        <v>8.8173775320139458E-7</v>
      </c>
      <c r="K1581" s="8">
        <f t="shared" si="172"/>
        <v>1.4847034663539673E-2</v>
      </c>
      <c r="L1581" s="22">
        <f>'Parameters and Results'!$B$10*L1580 + (1-'Parameters and Results'!$B$10)*Data!K1581^2</f>
        <v>2.7615815288222959E-4</v>
      </c>
      <c r="M1581" s="8">
        <f t="shared" si="173"/>
        <v>0.26275375966969039</v>
      </c>
      <c r="N1581" s="8">
        <f>Data!I1581*$I$3023/I1581</f>
        <v>-1.0646422148167242E-2</v>
      </c>
      <c r="O1581" s="8">
        <f>Data!J1581*$K$3023/K1581</f>
        <v>-3.6412007497026258E-3</v>
      </c>
      <c r="P1581" s="8">
        <f t="shared" si="174"/>
        <v>-1.4287622897869867E-2</v>
      </c>
    </row>
    <row r="1582" spans="1:16" x14ac:dyDescent="0.2">
      <c r="A1582" s="3">
        <v>37426</v>
      </c>
      <c r="B1582" s="22">
        <f>'Parameters and Results'!$B$10*'Volatility and Adjustment a)'!B1581 + (1-'Parameters and Results'!$B$10)*Data!F1582^2</f>
        <v>1.703390558440627E-4</v>
      </c>
      <c r="C1582" s="8">
        <f t="shared" si="168"/>
        <v>0.20636076167967513</v>
      </c>
      <c r="D1582" s="22">
        <f>'Parameters and Results'!$B$10*'Volatility and Adjustment a)'!D1581 + (1-'Parameters and Results'!$B$10)*Data!G1582^2</f>
        <v>1.730439991000808E-4</v>
      </c>
      <c r="E1582" s="8">
        <f t="shared" si="169"/>
        <v>0.20799278779568345</v>
      </c>
      <c r="F1582" s="22">
        <f>'Parameters and Results'!$B$10*'Volatility and Adjustment a)'!F1581 + (1-'Parameters and Results'!$B$10)*Data!H1582^2</f>
        <v>9.2160442638223247E-6</v>
      </c>
      <c r="G1582" s="8">
        <f t="shared" si="170"/>
        <v>4.8000115270232228E-2</v>
      </c>
      <c r="H1582" s="22">
        <f>'Parameters and Results'!$B$10*H1581 + (1-'Parameters and Results'!$B$10)*Data!I1582^2</f>
        <v>2.7229019158782553E-4</v>
      </c>
      <c r="I1582" s="8">
        <f t="shared" si="171"/>
        <v>0.2609071633684219</v>
      </c>
      <c r="J1582" s="22">
        <f>'Parameters and Results'!$B$10*J1581 + (1-'Parameters and Results'!$B$10)*Data!J1582^2</f>
        <v>8.294439837440089E-7</v>
      </c>
      <c r="K1582" s="8">
        <f t="shared" si="172"/>
        <v>1.4400034581069665E-2</v>
      </c>
      <c r="L1582" s="22">
        <f>'Parameters and Results'!$B$10*L1581 + (1-'Parameters and Results'!$B$10)*Data!K1582^2</f>
        <v>2.7986701402785591E-4</v>
      </c>
      <c r="M1582" s="8">
        <f t="shared" si="173"/>
        <v>0.26451229367831652</v>
      </c>
      <c r="N1582" s="8">
        <f>Data!I1582*$I$3023/I1582</f>
        <v>-2.005813774633913E-2</v>
      </c>
      <c r="O1582" s="8">
        <f>Data!J1582*$K$3023/K1582</f>
        <v>-2.1760069640012526E-4</v>
      </c>
      <c r="P1582" s="8">
        <f t="shared" si="174"/>
        <v>-2.0275738442739256E-2</v>
      </c>
    </row>
    <row r="1583" spans="1:16" x14ac:dyDescent="0.2">
      <c r="A1583" s="3">
        <v>37427</v>
      </c>
      <c r="B1583" s="22">
        <f>'Parameters and Results'!$B$10*'Volatility and Adjustment a)'!B1582 + (1-'Parameters and Results'!$B$10)*Data!F1583^2</f>
        <v>1.7475537233378399E-4</v>
      </c>
      <c r="C1583" s="8">
        <f t="shared" si="168"/>
        <v>0.20901876251534454</v>
      </c>
      <c r="D1583" s="22">
        <f>'Parameters and Results'!$B$10*'Volatility and Adjustment a)'!D1582 + (1-'Parameters and Results'!$B$10)*Data!G1583^2</f>
        <v>1.7363287654807602E-4</v>
      </c>
      <c r="E1583" s="8">
        <f t="shared" si="169"/>
        <v>0.20834639218623155</v>
      </c>
      <c r="F1583" s="22">
        <f>'Parameters and Results'!$B$10*'Volatility and Adjustment a)'!F1582 + (1-'Parameters and Results'!$B$10)*Data!H1583^2</f>
        <v>1.1862226763798197E-5</v>
      </c>
      <c r="G1583" s="8">
        <f t="shared" si="170"/>
        <v>5.4456925096350688E-2</v>
      </c>
      <c r="H1583" s="22">
        <f>'Parameters and Results'!$B$10*H1582 + (1-'Parameters and Results'!$B$10)*Data!I1583^2</f>
        <v>2.8233356020786719E-4</v>
      </c>
      <c r="I1583" s="8">
        <f t="shared" si="171"/>
        <v>0.26567534709108181</v>
      </c>
      <c r="J1583" s="22">
        <f>'Parameters and Results'!$B$10*J1582 + (1-'Parameters and Results'!$B$10)*Data!J1583^2</f>
        <v>1.0676004087418375E-6</v>
      </c>
      <c r="K1583" s="8">
        <f t="shared" si="172"/>
        <v>1.6337077528905206E-2</v>
      </c>
      <c r="L1583" s="22">
        <f>'Parameters and Results'!$B$10*L1582 + (1-'Parameters and Results'!$B$10)*Data!K1583^2</f>
        <v>2.9525573230230361E-4</v>
      </c>
      <c r="M1583" s="8">
        <f t="shared" si="173"/>
        <v>0.27168719711384248</v>
      </c>
      <c r="N1583" s="8">
        <f>Data!I1583*$I$3023/I1583</f>
        <v>-2.25913582617361E-2</v>
      </c>
      <c r="O1583" s="8">
        <f>Data!J1583*$K$3023/K1583</f>
        <v>-4.1653006738016371E-3</v>
      </c>
      <c r="P1583" s="8">
        <f t="shared" si="174"/>
        <v>-2.6756658935537737E-2</v>
      </c>
    </row>
    <row r="1584" spans="1:16" x14ac:dyDescent="0.2">
      <c r="A1584" s="3">
        <v>37428</v>
      </c>
      <c r="B1584" s="22">
        <f>'Parameters and Results'!$B$10*'Volatility and Adjustment a)'!B1583 + (1-'Parameters and Results'!$B$10)*Data!F1584^2</f>
        <v>1.6604783133883293E-4</v>
      </c>
      <c r="C1584" s="8">
        <f t="shared" si="168"/>
        <v>0.20374483511173538</v>
      </c>
      <c r="D1584" s="22">
        <f>'Parameters and Results'!$B$10*'Volatility and Adjustment a)'!D1583 + (1-'Parameters and Results'!$B$10)*Data!G1584^2</f>
        <v>1.8094405269373018E-4</v>
      </c>
      <c r="E1584" s="8">
        <f t="shared" si="169"/>
        <v>0.21268759525048128</v>
      </c>
      <c r="F1584" s="22">
        <f>'Parameters and Results'!$B$10*'Volatility and Adjustment a)'!F1583 + (1-'Parameters and Results'!$B$10)*Data!H1584^2</f>
        <v>1.1157173623923735E-5</v>
      </c>
      <c r="G1584" s="8">
        <f t="shared" si="170"/>
        <v>5.2813761520847324E-2</v>
      </c>
      <c r="H1584" s="22">
        <f>'Parameters and Results'!$B$10*H1583 + (1-'Parameters and Results'!$B$10)*Data!I1584^2</f>
        <v>2.6661911942885412E-4</v>
      </c>
      <c r="I1584" s="8">
        <f t="shared" si="171"/>
        <v>0.25817587001347264</v>
      </c>
      <c r="J1584" s="22">
        <f>'Parameters and Results'!$B$10*J1583 + (1-'Parameters and Results'!$B$10)*Data!J1584^2</f>
        <v>1.0041456261531361E-6</v>
      </c>
      <c r="K1584" s="8">
        <f t="shared" si="172"/>
        <v>1.58441284562542E-2</v>
      </c>
      <c r="L1584" s="22">
        <f>'Parameters and Results'!$B$10*L1583 + (1-'Parameters and Results'!$B$10)*Data!K1584^2</f>
        <v>2.7882085298322533E-4</v>
      </c>
      <c r="M1584" s="8">
        <f t="shared" si="173"/>
        <v>0.26401744875255184</v>
      </c>
      <c r="N1584" s="8">
        <f>Data!I1584*$I$3023/I1584</f>
        <v>-5.010761086515712E-3</v>
      </c>
      <c r="O1584" s="8">
        <f>Data!J1584*$K$3023/K1584</f>
        <v>-1.9626315516328816E-4</v>
      </c>
      <c r="P1584" s="8">
        <f t="shared" si="174"/>
        <v>-5.2070242416789999E-3</v>
      </c>
    </row>
    <row r="1585" spans="1:16" x14ac:dyDescent="0.2">
      <c r="A1585" s="3">
        <v>37431</v>
      </c>
      <c r="B1585" s="22">
        <f>'Parameters and Results'!$B$10*'Volatility and Adjustment a)'!B1584 + (1-'Parameters and Results'!$B$10)*Data!F1585^2</f>
        <v>1.676149086187337E-4</v>
      </c>
      <c r="C1585" s="8">
        <f t="shared" si="168"/>
        <v>0.20470399887321064</v>
      </c>
      <c r="D1585" s="22">
        <f>'Parameters and Results'!$B$10*'Volatility and Adjustment a)'!D1584 + (1-'Parameters and Results'!$B$10)*Data!G1585^2</f>
        <v>1.7087053670801087E-4</v>
      </c>
      <c r="E1585" s="8">
        <f t="shared" si="169"/>
        <v>0.20668244767517804</v>
      </c>
      <c r="F1585" s="22">
        <f>'Parameters and Results'!$B$10*'Volatility and Adjustment a)'!F1584 + (1-'Parameters and Results'!$B$10)*Data!H1585^2</f>
        <v>1.1753715948423694E-5</v>
      </c>
      <c r="G1585" s="8">
        <f t="shared" si="170"/>
        <v>5.4207277990191718E-2</v>
      </c>
      <c r="H1585" s="22">
        <f>'Parameters and Results'!$B$10*H1584 + (1-'Parameters and Results'!$B$10)*Data!I1585^2</f>
        <v>2.5683831886554644E-4</v>
      </c>
      <c r="I1585" s="8">
        <f t="shared" si="171"/>
        <v>0.25339609254364326</v>
      </c>
      <c r="J1585" s="22">
        <f>'Parameters and Results'!$B$10*J1584 + (1-'Parameters and Results'!$B$10)*Data!J1585^2</f>
        <v>1.0578344353581327E-6</v>
      </c>
      <c r="K1585" s="8">
        <f t="shared" si="172"/>
        <v>1.6262183397057518E-2</v>
      </c>
      <c r="L1585" s="22">
        <f>'Parameters and Results'!$B$10*L1584 + (1-'Parameters and Results'!$B$10)*Data!K1585^2</f>
        <v>2.7010506779955094E-4</v>
      </c>
      <c r="M1585" s="8">
        <f t="shared" si="173"/>
        <v>0.25985816698708497</v>
      </c>
      <c r="N1585" s="8">
        <f>Data!I1585*$I$3023/I1585</f>
        <v>-1.1497872261164943E-2</v>
      </c>
      <c r="O1585" s="8">
        <f>Data!J1585*$K$3023/K1585</f>
        <v>-2.6323102602075462E-3</v>
      </c>
      <c r="P1585" s="8">
        <f t="shared" si="174"/>
        <v>-1.4130182521372488E-2</v>
      </c>
    </row>
    <row r="1586" spans="1:16" x14ac:dyDescent="0.2">
      <c r="A1586" s="3">
        <v>37432</v>
      </c>
      <c r="B1586" s="22">
        <f>'Parameters and Results'!$B$10*'Volatility and Adjustment a)'!B1585 + (1-'Parameters and Results'!$B$10)*Data!F1586^2</f>
        <v>1.8020344818971265E-4</v>
      </c>
      <c r="C1586" s="8">
        <f t="shared" si="168"/>
        <v>0.21225188349559626</v>
      </c>
      <c r="D1586" s="22">
        <f>'Parameters and Results'!$B$10*'Volatility and Adjustment a)'!D1585 + (1-'Parameters and Results'!$B$10)*Data!G1586^2</f>
        <v>1.7763875909526514E-4</v>
      </c>
      <c r="E1586" s="8">
        <f t="shared" si="169"/>
        <v>0.21073606661845115</v>
      </c>
      <c r="F1586" s="22">
        <f>'Parameters and Results'!$B$10*'Volatility and Adjustment a)'!F1585 + (1-'Parameters and Results'!$B$10)*Data!H1586^2</f>
        <v>1.1911726976332551E-5</v>
      </c>
      <c r="G1586" s="8">
        <f t="shared" si="170"/>
        <v>5.4570429209262569E-2</v>
      </c>
      <c r="H1586" s="22">
        <f>'Parameters and Results'!$B$10*H1585 + (1-'Parameters and Results'!$B$10)*Data!I1586^2</f>
        <v>2.4517636959882832E-4</v>
      </c>
      <c r="I1586" s="8">
        <f t="shared" si="171"/>
        <v>0.24757643748892397</v>
      </c>
      <c r="J1586" s="22">
        <f>'Parameters and Results'!$B$10*J1585 + (1-'Parameters and Results'!$B$10)*Data!J1586^2</f>
        <v>1.07205542786993E-6</v>
      </c>
      <c r="K1586" s="8">
        <f t="shared" si="172"/>
        <v>1.6371128762778773E-2</v>
      </c>
      <c r="L1586" s="22">
        <f>'Parameters and Results'!$B$10*L1585 + (1-'Parameters and Results'!$B$10)*Data!K1586^2</f>
        <v>2.5880408824958717E-4</v>
      </c>
      <c r="M1586" s="8">
        <f t="shared" si="173"/>
        <v>0.25436395590255473</v>
      </c>
      <c r="N1586" s="8">
        <f>Data!I1586*$I$3023/I1586</f>
        <v>9.1381973583727037E-3</v>
      </c>
      <c r="O1586" s="8">
        <f>Data!J1586*$K$3023/K1586</f>
        <v>2.1591827117483525E-3</v>
      </c>
      <c r="P1586" s="8">
        <f t="shared" si="174"/>
        <v>1.1297380070121056E-2</v>
      </c>
    </row>
    <row r="1587" spans="1:16" x14ac:dyDescent="0.2">
      <c r="A1587" s="3">
        <v>37433</v>
      </c>
      <c r="B1587" s="22">
        <f>'Parameters and Results'!$B$10*'Volatility and Adjustment a)'!B1586 + (1-'Parameters and Results'!$B$10)*Data!F1587^2</f>
        <v>1.9798459918684349E-4</v>
      </c>
      <c r="C1587" s="8">
        <f t="shared" si="168"/>
        <v>0.22247730175618113</v>
      </c>
      <c r="D1587" s="22">
        <f>'Parameters and Results'!$B$10*'Volatility and Adjustment a)'!D1586 + (1-'Parameters and Results'!$B$10)*Data!G1587^2</f>
        <v>1.6741053465317682E-4</v>
      </c>
      <c r="E1587" s="8">
        <f t="shared" si="169"/>
        <v>0.20457916233892004</v>
      </c>
      <c r="F1587" s="22">
        <f>'Parameters and Results'!$B$10*'Volatility and Adjustment a)'!F1586 + (1-'Parameters and Results'!$B$10)*Data!H1587^2</f>
        <v>2.3689983554040682E-5</v>
      </c>
      <c r="G1587" s="8">
        <f t="shared" si="170"/>
        <v>7.6957753920642524E-2</v>
      </c>
      <c r="H1587" s="22">
        <f>'Parameters and Results'!$B$10*H1586 + (1-'Parameters and Results'!$B$10)*Data!I1587^2</f>
        <v>2.5579697288946032E-4</v>
      </c>
      <c r="I1587" s="8">
        <f t="shared" si="171"/>
        <v>0.25288187602587314</v>
      </c>
      <c r="J1587" s="22">
        <f>'Parameters and Results'!$B$10*J1586 + (1-'Parameters and Results'!$B$10)*Data!J1587^2</f>
        <v>2.132098519863662E-6</v>
      </c>
      <c r="K1587" s="8">
        <f t="shared" si="172"/>
        <v>2.308732617619276E-2</v>
      </c>
      <c r="L1587" s="22">
        <f>'Parameters and Results'!$B$10*L1586 + (1-'Parameters and Results'!$B$10)*Data!K1587^2</f>
        <v>2.8040501358006677E-4</v>
      </c>
      <c r="M1587" s="8">
        <f t="shared" si="173"/>
        <v>0.26476641289071523</v>
      </c>
      <c r="N1587" s="8">
        <f>Data!I1587*$I$3023/I1587</f>
        <v>-2.3257328924189788E-2</v>
      </c>
      <c r="O1587" s="8">
        <f>Data!J1587*$K$3023/K1587</f>
        <v>-5.824555570800671E-3</v>
      </c>
      <c r="P1587" s="8">
        <f t="shared" si="174"/>
        <v>-2.9081884494990461E-2</v>
      </c>
    </row>
    <row r="1588" spans="1:16" x14ac:dyDescent="0.2">
      <c r="A1588" s="3">
        <v>37434</v>
      </c>
      <c r="B1588" s="22">
        <f>'Parameters and Results'!$B$10*'Volatility and Adjustment a)'!B1587 + (1-'Parameters and Results'!$B$10)*Data!F1588^2</f>
        <v>1.8637429661221144E-4</v>
      </c>
      <c r="C1588" s="8">
        <f t="shared" si="168"/>
        <v>0.21585544735552276</v>
      </c>
      <c r="D1588" s="22">
        <f>'Parameters and Results'!$B$10*'Volatility and Adjustment a)'!D1587 + (1-'Parameters and Results'!$B$10)*Data!G1588^2</f>
        <v>1.7557863406014693E-4</v>
      </c>
      <c r="E1588" s="8">
        <f t="shared" si="169"/>
        <v>0.20951052125140812</v>
      </c>
      <c r="F1588" s="22">
        <f>'Parameters and Results'!$B$10*'Volatility and Adjustment a)'!F1587 + (1-'Parameters and Results'!$B$10)*Data!H1588^2</f>
        <v>2.3461401685218089E-5</v>
      </c>
      <c r="G1588" s="8">
        <f t="shared" si="170"/>
        <v>7.6585575804485023E-2</v>
      </c>
      <c r="H1588" s="22">
        <f>'Parameters and Results'!$B$10*H1587 + (1-'Parameters and Results'!$B$10)*Data!I1588^2</f>
        <v>2.4805656655270983E-4</v>
      </c>
      <c r="I1588" s="8">
        <f t="shared" si="171"/>
        <v>0.24902638743349562</v>
      </c>
      <c r="J1588" s="22">
        <f>'Parameters and Results'!$B$10*J1587 + (1-'Parameters and Results'!$B$10)*Data!J1588^2</f>
        <v>2.1115261516696288E-6</v>
      </c>
      <c r="K1588" s="8">
        <f t="shared" si="172"/>
        <v>2.2975672741345512E-2</v>
      </c>
      <c r="L1588" s="22">
        <f>'Parameters and Results'!$B$10*L1587 + (1-'Parameters and Results'!$B$10)*Data!K1588^2</f>
        <v>2.6948806844651497E-4</v>
      </c>
      <c r="M1588" s="8">
        <f t="shared" si="173"/>
        <v>0.25956120109066522</v>
      </c>
      <c r="N1588" s="8">
        <f>Data!I1588*$I$3023/I1588</f>
        <v>1.2942640365439901E-2</v>
      </c>
      <c r="O1588" s="8">
        <f>Data!J1588*$K$3023/K1588</f>
        <v>-1.8085164080884585E-3</v>
      </c>
      <c r="P1588" s="8">
        <f t="shared" si="174"/>
        <v>1.1134123957351442E-2</v>
      </c>
    </row>
    <row r="1589" spans="1:16" x14ac:dyDescent="0.2">
      <c r="A1589" s="3">
        <v>37435</v>
      </c>
      <c r="B1589" s="22">
        <f>'Parameters and Results'!$B$10*'Volatility and Adjustment a)'!B1588 + (1-'Parameters and Results'!$B$10)*Data!F1589^2</f>
        <v>2.1324422461196213E-4</v>
      </c>
      <c r="C1589" s="8">
        <f t="shared" si="168"/>
        <v>0.23089187112800341</v>
      </c>
      <c r="D1589" s="22">
        <f>'Parameters and Results'!$B$10*'Volatility and Adjustment a)'!D1588 + (1-'Parameters and Results'!$B$10)*Data!G1589^2</f>
        <v>1.6508506004821072E-4</v>
      </c>
      <c r="E1589" s="8">
        <f t="shared" si="169"/>
        <v>0.20315330421150596</v>
      </c>
      <c r="F1589" s="22">
        <f>'Parameters and Results'!$B$10*'Volatility and Adjustment a)'!F1588 + (1-'Parameters and Results'!$B$10)*Data!H1589^2</f>
        <v>2.2465699461909182E-5</v>
      </c>
      <c r="G1589" s="8">
        <f t="shared" si="170"/>
        <v>7.4942810632356832E-2</v>
      </c>
      <c r="H1589" s="22">
        <f>'Parameters and Results'!$B$10*H1588 + (1-'Parameters and Results'!$B$10)*Data!I1589^2</f>
        <v>2.6113659602788739E-4</v>
      </c>
      <c r="I1589" s="8">
        <f t="shared" si="171"/>
        <v>0.25550763003670135</v>
      </c>
      <c r="J1589" s="22">
        <f>'Parameters and Results'!$B$10*J1588 + (1-'Parameters and Results'!$B$10)*Data!J1589^2</f>
        <v>2.021912951571827E-6</v>
      </c>
      <c r="K1589" s="8">
        <f t="shared" si="172"/>
        <v>2.2482843189707051E-2</v>
      </c>
      <c r="L1589" s="22">
        <f>'Parameters and Results'!$B$10*L1588 + (1-'Parameters and Results'!$B$10)*Data!K1589^2</f>
        <v>2.8335579115759462E-4</v>
      </c>
      <c r="M1589" s="8">
        <f t="shared" si="173"/>
        <v>0.26615587122849393</v>
      </c>
      <c r="N1589" s="8">
        <f>Data!I1589*$I$3023/I1589</f>
        <v>2.4184720825679157E-2</v>
      </c>
      <c r="O1589" s="8">
        <f>Data!J1589*$K$3023/K1589</f>
        <v>1.0861544319012168E-3</v>
      </c>
      <c r="P1589" s="8">
        <f t="shared" si="174"/>
        <v>2.5270875257580372E-2</v>
      </c>
    </row>
    <row r="1590" spans="1:16" x14ac:dyDescent="0.2">
      <c r="A1590" s="3">
        <v>37438</v>
      </c>
      <c r="B1590" s="22">
        <f>'Parameters and Results'!$B$10*'Volatility and Adjustment a)'!B1589 + (1-'Parameters and Results'!$B$10)*Data!F1590^2</f>
        <v>2.0282646860808842E-4</v>
      </c>
      <c r="C1590" s="8">
        <f t="shared" si="168"/>
        <v>0.22518129840646647</v>
      </c>
      <c r="D1590" s="22">
        <f>'Parameters and Results'!$B$10*'Volatility and Adjustment a)'!D1589 + (1-'Parameters and Results'!$B$10)*Data!G1590^2</f>
        <v>1.8322479489468811E-4</v>
      </c>
      <c r="E1590" s="8">
        <f t="shared" si="169"/>
        <v>0.21402382746711177</v>
      </c>
      <c r="F1590" s="22">
        <f>'Parameters and Results'!$B$10*'Volatility and Adjustment a)'!F1589 + (1-'Parameters and Results'!$B$10)*Data!H1590^2</f>
        <v>2.2106120592892105E-5</v>
      </c>
      <c r="G1590" s="8">
        <f t="shared" si="170"/>
        <v>7.4340635914841538E-2</v>
      </c>
      <c r="H1590" s="22">
        <f>'Parameters and Results'!$B$10*H1589 + (1-'Parameters and Results'!$B$10)*Data!I1590^2</f>
        <v>2.477505974356516E-4</v>
      </c>
      <c r="I1590" s="8">
        <f t="shared" si="171"/>
        <v>0.24887275736591358</v>
      </c>
      <c r="J1590" s="22">
        <f>'Parameters and Results'!$B$10*J1589 + (1-'Parameters and Results'!$B$10)*Data!J1590^2</f>
        <v>1.98955085336029E-6</v>
      </c>
      <c r="K1590" s="8">
        <f t="shared" si="172"/>
        <v>2.2302190774452463E-2</v>
      </c>
      <c r="L1590" s="22">
        <f>'Parameters and Results'!$B$10*L1589 + (1-'Parameters and Results'!$B$10)*Data!K1590^2</f>
        <v>2.6962672072384201E-4</v>
      </c>
      <c r="M1590" s="8">
        <f t="shared" si="173"/>
        <v>0.25962796494399543</v>
      </c>
      <c r="N1590" s="8">
        <f>Data!I1590*$I$3023/I1590</f>
        <v>-7.093311041362048E-3</v>
      </c>
      <c r="O1590" s="8">
        <f>Data!J1590*$K$3023/K1590</f>
        <v>-1.6959556393148015E-3</v>
      </c>
      <c r="P1590" s="8">
        <f t="shared" si="174"/>
        <v>-8.7892666806768487E-3</v>
      </c>
    </row>
    <row r="1591" spans="1:16" x14ac:dyDescent="0.2">
      <c r="A1591" s="3">
        <v>37439</v>
      </c>
      <c r="B1591" s="22">
        <f>'Parameters and Results'!$B$10*'Volatility and Adjustment a)'!B1590 + (1-'Parameters and Results'!$B$10)*Data!F1591^2</f>
        <v>2.4506433829707104E-4</v>
      </c>
      <c r="C1591" s="8">
        <f t="shared" si="168"/>
        <v>0.24751986702943213</v>
      </c>
      <c r="D1591" s="22">
        <f>'Parameters and Results'!$B$10*'Volatility and Adjustment a)'!D1590 + (1-'Parameters and Results'!$B$10)*Data!G1591^2</f>
        <v>1.9984753552443725E-4</v>
      </c>
      <c r="E1591" s="8">
        <f t="shared" si="169"/>
        <v>0.22352155126767825</v>
      </c>
      <c r="F1591" s="22">
        <f>'Parameters and Results'!$B$10*'Volatility and Adjustment a)'!F1590 + (1-'Parameters and Results'!$B$10)*Data!H1591^2</f>
        <v>2.0792306885730072E-5</v>
      </c>
      <c r="G1591" s="8">
        <f t="shared" si="170"/>
        <v>7.2097688738492288E-2</v>
      </c>
      <c r="H1591" s="22">
        <f>'Parameters and Results'!$B$10*H1590 + (1-'Parameters and Results'!$B$10)*Data!I1591^2</f>
        <v>3.1922469410446017E-4</v>
      </c>
      <c r="I1591" s="8">
        <f t="shared" si="171"/>
        <v>0.28249986464795879</v>
      </c>
      <c r="J1591" s="22">
        <f>'Parameters and Results'!$B$10*J1590 + (1-'Parameters and Results'!$B$10)*Data!J1591^2</f>
        <v>1.8713076197157068E-6</v>
      </c>
      <c r="K1591" s="8">
        <f t="shared" si="172"/>
        <v>2.1629306621547689E-2</v>
      </c>
      <c r="L1591" s="22">
        <f>'Parameters and Results'!$B$10*L1590 + (1-'Parameters and Results'!$B$10)*Data!K1591^2</f>
        <v>3.3916472801303238E-4</v>
      </c>
      <c r="M1591" s="8">
        <f t="shared" si="173"/>
        <v>0.29118925461503226</v>
      </c>
      <c r="N1591" s="8">
        <f>Data!I1591*$I$3023/I1591</f>
        <v>-3.8435751666786519E-2</v>
      </c>
      <c r="O1591" s="8">
        <f>Data!J1591*$K$3023/K1591</f>
        <v>1.9708068415930639E-4</v>
      </c>
      <c r="P1591" s="8">
        <f t="shared" si="174"/>
        <v>-3.8238670982627211E-2</v>
      </c>
    </row>
    <row r="1592" spans="1:16" x14ac:dyDescent="0.2">
      <c r="A1592" s="3">
        <v>37440</v>
      </c>
      <c r="B1592" s="22">
        <f>'Parameters and Results'!$B$10*'Volatility and Adjustment a)'!B1591 + (1-'Parameters and Results'!$B$10)*Data!F1592^2</f>
        <v>3.0178533953774259E-4</v>
      </c>
      <c r="C1592" s="8">
        <f t="shared" si="168"/>
        <v>0.27467496224526117</v>
      </c>
      <c r="D1592" s="22">
        <f>'Parameters and Results'!$B$10*'Volatility and Adjustment a)'!D1591 + (1-'Parameters and Results'!$B$10)*Data!G1592^2</f>
        <v>1.9016587777686219E-4</v>
      </c>
      <c r="E1592" s="8">
        <f t="shared" si="169"/>
        <v>0.21804006385115454</v>
      </c>
      <c r="F1592" s="22">
        <f>'Parameters and Results'!$B$10*'Volatility and Adjustment a)'!F1591 + (1-'Parameters and Results'!$B$10)*Data!H1592^2</f>
        <v>1.9807781624773543E-5</v>
      </c>
      <c r="G1592" s="8">
        <f t="shared" si="170"/>
        <v>7.0370060439034626E-2</v>
      </c>
      <c r="H1592" s="22">
        <f>'Parameters and Results'!$B$10*H1591 + (1-'Parameters and Results'!$B$10)*Data!I1592^2</f>
        <v>3.4329292043977505E-4</v>
      </c>
      <c r="I1592" s="8">
        <f t="shared" si="171"/>
        <v>0.29295602077776756</v>
      </c>
      <c r="J1592" s="22">
        <f>'Parameters and Results'!$B$10*J1591 + (1-'Parameters and Results'!$B$10)*Data!J1592^2</f>
        <v>1.7827003462296193E-6</v>
      </c>
      <c r="K1592" s="8">
        <f t="shared" si="172"/>
        <v>2.1111018131710391E-2</v>
      </c>
      <c r="L1592" s="22">
        <f>'Parameters and Results'!$B$10*L1591 + (1-'Parameters and Results'!$B$10)*Data!K1592^2</f>
        <v>3.6003724649388011E-4</v>
      </c>
      <c r="M1592" s="8">
        <f t="shared" si="173"/>
        <v>0.30001551897105261</v>
      </c>
      <c r="N1592" s="8">
        <f>Data!I1592*$I$3023/I1592</f>
        <v>-2.6223962599663898E-2</v>
      </c>
      <c r="O1592" s="8">
        <f>Data!J1592*$K$3023/K1592</f>
        <v>9.2423690934196039E-4</v>
      </c>
      <c r="P1592" s="8">
        <f t="shared" si="174"/>
        <v>-2.5299725690321937E-2</v>
      </c>
    </row>
    <row r="1593" spans="1:16" x14ac:dyDescent="0.2">
      <c r="A1593" s="3">
        <v>37442</v>
      </c>
      <c r="B1593" s="22">
        <f>'Parameters and Results'!$B$10*'Volatility and Adjustment a)'!B1592 + (1-'Parameters and Results'!$B$10)*Data!F1593^2</f>
        <v>4.3081539136955414E-4</v>
      </c>
      <c r="C1593" s="8">
        <f t="shared" si="168"/>
        <v>0.32818264402979713</v>
      </c>
      <c r="D1593" s="22">
        <f>'Parameters and Results'!$B$10*'Volatility and Adjustment a)'!D1592 + (1-'Parameters and Results'!$B$10)*Data!G1593^2</f>
        <v>2.5682500631439781E-4</v>
      </c>
      <c r="E1593" s="8">
        <f t="shared" si="169"/>
        <v>0.2533895253924271</v>
      </c>
      <c r="F1593" s="22">
        <f>'Parameters and Results'!$B$10*'Volatility and Adjustment a)'!F1592 + (1-'Parameters and Results'!$B$10)*Data!H1593^2</f>
        <v>1.9612743862335675E-5</v>
      </c>
      <c r="G1593" s="8">
        <f t="shared" si="170"/>
        <v>7.0022753199113205E-2</v>
      </c>
      <c r="H1593" s="22">
        <f>'Parameters and Results'!$B$10*H1592 + (1-'Parameters and Results'!$B$10)*Data!I1593^2</f>
        <v>5.5939425124029794E-4</v>
      </c>
      <c r="I1593" s="8">
        <f t="shared" si="171"/>
        <v>0.37396331746586386</v>
      </c>
      <c r="J1593" s="22">
        <f>'Parameters and Results'!$B$10*J1592 + (1-'Parameters and Results'!$B$10)*Data!J1593^2</f>
        <v>1.7651469476102112E-6</v>
      </c>
      <c r="K1593" s="8">
        <f t="shared" si="172"/>
        <v>2.1006825959733966E-2</v>
      </c>
      <c r="L1593" s="22">
        <f>'Parameters and Results'!$B$10*L1592 + (1-'Parameters and Results'!$B$10)*Data!K1593^2</f>
        <v>5.8442396177773963E-4</v>
      </c>
      <c r="M1593" s="8">
        <f t="shared" si="173"/>
        <v>0.38223813316365352</v>
      </c>
      <c r="N1593" s="8">
        <f>Data!I1593*$I$3023/I1593</f>
        <v>4.8074956946710483E-2</v>
      </c>
      <c r="O1593" s="8">
        <f>Data!J1593*$K$3023/K1593</f>
        <v>1.8051436279920723E-3</v>
      </c>
      <c r="P1593" s="8">
        <f t="shared" si="174"/>
        <v>4.9880100574702553E-2</v>
      </c>
    </row>
    <row r="1594" spans="1:16" x14ac:dyDescent="0.2">
      <c r="A1594" s="3">
        <v>37445</v>
      </c>
      <c r="B1594" s="22">
        <f>'Parameters and Results'!$B$10*'Volatility and Adjustment a)'!B1593 + (1-'Parameters and Results'!$B$10)*Data!F1594^2</f>
        <v>4.0554418371021179E-4</v>
      </c>
      <c r="C1594" s="8">
        <f t="shared" si="168"/>
        <v>0.31841175532249583</v>
      </c>
      <c r="D1594" s="22">
        <f>'Parameters and Results'!$B$10*'Volatility and Adjustment a)'!D1593 + (1-'Parameters and Results'!$B$10)*Data!G1594^2</f>
        <v>2.5043173148245844E-4</v>
      </c>
      <c r="E1594" s="8">
        <f t="shared" si="169"/>
        <v>0.25021577262557732</v>
      </c>
      <c r="F1594" s="22">
        <f>'Parameters and Results'!$B$10*'Volatility and Adjustment a)'!F1593 + (1-'Parameters and Results'!$B$10)*Data!H1594^2</f>
        <v>2.3619896185250503E-5</v>
      </c>
      <c r="G1594" s="8">
        <f t="shared" si="170"/>
        <v>7.6843828940993217E-2</v>
      </c>
      <c r="H1594" s="22">
        <f>'Parameters and Results'!$B$10*H1593 + (1-'Parameters and Results'!$B$10)*Data!I1594^2</f>
        <v>5.3105879874422836E-4</v>
      </c>
      <c r="I1594" s="8">
        <f t="shared" si="171"/>
        <v>0.36436890603625482</v>
      </c>
      <c r="J1594" s="22">
        <f>'Parameters and Results'!$B$10*J1593 + (1-'Parameters and Results'!$B$10)*Data!J1594^2</f>
        <v>2.1257906566725459E-6</v>
      </c>
      <c r="K1594" s="8">
        <f t="shared" si="172"/>
        <v>2.3053148682297967E-2</v>
      </c>
      <c r="L1594" s="22">
        <f>'Parameters and Results'!$B$10*L1593 + (1-'Parameters and Results'!$B$10)*Data!K1594^2</f>
        <v>5.5817688678126503E-4</v>
      </c>
      <c r="M1594" s="8">
        <f t="shared" si="173"/>
        <v>0.37355618278287972</v>
      </c>
      <c r="N1594" s="8">
        <f>Data!I1594*$I$3023/I1594</f>
        <v>-7.3330505226719108E-3</v>
      </c>
      <c r="O1594" s="8">
        <f>Data!J1594*$K$3023/K1594</f>
        <v>-3.7575305495105788E-3</v>
      </c>
      <c r="P1594" s="8">
        <f t="shared" si="174"/>
        <v>-1.109058107218249E-2</v>
      </c>
    </row>
    <row r="1595" spans="1:16" x14ac:dyDescent="0.2">
      <c r="A1595" s="3">
        <v>37446</v>
      </c>
      <c r="B1595" s="22">
        <f>'Parameters and Results'!$B$10*'Volatility and Adjustment a)'!B1594 + (1-'Parameters and Results'!$B$10)*Data!F1595^2</f>
        <v>3.9100096060651319E-4</v>
      </c>
      <c r="C1595" s="8">
        <f t="shared" si="168"/>
        <v>0.31265034807533526</v>
      </c>
      <c r="D1595" s="22">
        <f>'Parameters and Results'!$B$10*'Volatility and Adjustment a)'!D1594 + (1-'Parameters and Results'!$B$10)*Data!G1595^2</f>
        <v>2.7299491237611252E-4</v>
      </c>
      <c r="E1595" s="8">
        <f t="shared" si="169"/>
        <v>0.26124457524325384</v>
      </c>
      <c r="F1595" s="22">
        <f>'Parameters and Results'!$B$10*'Volatility and Adjustment a)'!F1594 + (1-'Parameters and Results'!$B$10)*Data!H1595^2</f>
        <v>2.5663045591234406E-5</v>
      </c>
      <c r="G1595" s="8">
        <f t="shared" si="170"/>
        <v>8.0098448161051175E-2</v>
      </c>
      <c r="H1595" s="22">
        <f>'Parameters and Results'!$B$10*H1594 + (1-'Parameters and Results'!$B$10)*Data!I1595^2</f>
        <v>5.3577892173725097E-4</v>
      </c>
      <c r="I1595" s="8">
        <f t="shared" si="171"/>
        <v>0.36598460409464323</v>
      </c>
      <c r="J1595" s="22">
        <f>'Parameters and Results'!$B$10*J1594 + (1-'Parameters and Results'!$B$10)*Data!J1595^2</f>
        <v>2.309674103211097E-6</v>
      </c>
      <c r="K1595" s="8">
        <f t="shared" si="172"/>
        <v>2.4029534448315355E-2</v>
      </c>
      <c r="L1595" s="22">
        <f>'Parameters and Results'!$B$10*L1594 + (1-'Parameters and Results'!$B$10)*Data!K1595^2</f>
        <v>5.683321416481129E-4</v>
      </c>
      <c r="M1595" s="8">
        <f t="shared" si="173"/>
        <v>0.37693903407849422</v>
      </c>
      <c r="N1595" s="8">
        <f>Data!I1595*$I$3023/I1595</f>
        <v>-1.9312143877864407E-2</v>
      </c>
      <c r="O1595" s="8">
        <f>Data!J1595*$K$3023/K1595</f>
        <v>-2.9452216397075435E-3</v>
      </c>
      <c r="P1595" s="8">
        <f t="shared" si="174"/>
        <v>-2.2257365517571952E-2</v>
      </c>
    </row>
    <row r="1596" spans="1:16" x14ac:dyDescent="0.2">
      <c r="A1596" s="3">
        <v>37447</v>
      </c>
      <c r="B1596" s="22">
        <f>'Parameters and Results'!$B$10*'Volatility and Adjustment a)'!B1595 + (1-'Parameters and Results'!$B$10)*Data!F1596^2</f>
        <v>4.1259720400871547E-4</v>
      </c>
      <c r="C1596" s="8">
        <f t="shared" si="168"/>
        <v>0.32116864884695528</v>
      </c>
      <c r="D1596" s="22">
        <f>'Parameters and Results'!$B$10*'Volatility and Adjustment a)'!D1595 + (1-'Parameters and Results'!$B$10)*Data!G1596^2</f>
        <v>3.2824605182907134E-4</v>
      </c>
      <c r="E1596" s="8">
        <f t="shared" si="169"/>
        <v>0.28646380741250338</v>
      </c>
      <c r="F1596" s="22">
        <f>'Parameters and Results'!$B$10*'Volatility and Adjustment a)'!F1595 + (1-'Parameters and Results'!$B$10)*Data!H1596^2</f>
        <v>2.4204450730591784E-5</v>
      </c>
      <c r="G1596" s="8">
        <f t="shared" si="170"/>
        <v>7.7788898196644654E-2</v>
      </c>
      <c r="H1596" s="22">
        <f>'Parameters and Results'!$B$10*H1595 + (1-'Parameters and Results'!$B$10)*Data!I1596^2</f>
        <v>6.127017868602175E-4</v>
      </c>
      <c r="I1596" s="8">
        <f t="shared" si="171"/>
        <v>0.39137634920247083</v>
      </c>
      <c r="J1596" s="22">
        <f>'Parameters and Results'!$B$10*J1595 + (1-'Parameters and Results'!$B$10)*Data!J1596^2</f>
        <v>2.1784005657532609E-6</v>
      </c>
      <c r="K1596" s="8">
        <f t="shared" si="172"/>
        <v>2.3336669458993396E-2</v>
      </c>
      <c r="L1596" s="22">
        <f>'Parameters and Results'!$B$10*L1595 + (1-'Parameters and Results'!$B$10)*Data!K1596^2</f>
        <v>6.450945746190633E-4</v>
      </c>
      <c r="M1596" s="8">
        <f t="shared" si="173"/>
        <v>0.40158889881913545</v>
      </c>
      <c r="N1596" s="8">
        <f>Data!I1596*$I$3023/I1596</f>
        <v>-3.1182222469680883E-2</v>
      </c>
      <c r="O1596" s="8">
        <f>Data!J1596*$K$3023/K1596</f>
        <v>-4.6452646911924095E-4</v>
      </c>
      <c r="P1596" s="8">
        <f t="shared" si="174"/>
        <v>-3.1646748938800123E-2</v>
      </c>
    </row>
    <row r="1597" spans="1:16" x14ac:dyDescent="0.2">
      <c r="A1597" s="3">
        <v>37448</v>
      </c>
      <c r="B1597" s="22">
        <f>'Parameters and Results'!$B$10*'Volatility and Adjustment a)'!B1596 + (1-'Parameters and Results'!$B$10)*Data!F1597^2</f>
        <v>5.037919938721795E-4</v>
      </c>
      <c r="C1597" s="8">
        <f t="shared" si="168"/>
        <v>0.35489153056679851</v>
      </c>
      <c r="D1597" s="22">
        <f>'Parameters and Results'!$B$10*'Volatility and Adjustment a)'!D1596 + (1-'Parameters and Results'!$B$10)*Data!G1597^2</f>
        <v>3.1189774173784557E-4</v>
      </c>
      <c r="E1597" s="8">
        <f t="shared" si="169"/>
        <v>0.2792390292105697</v>
      </c>
      <c r="F1597" s="22">
        <f>'Parameters and Results'!$B$10*'Volatility and Adjustment a)'!F1596 + (1-'Parameters and Results'!$B$10)*Data!H1597^2</f>
        <v>2.3710454390713714E-5</v>
      </c>
      <c r="G1597" s="8">
        <f t="shared" si="170"/>
        <v>7.6990996861181299E-2</v>
      </c>
      <c r="H1597" s="22">
        <f>'Parameters and Results'!$B$10*H1596 + (1-'Parameters and Results'!$B$10)*Data!I1597^2</f>
        <v>6.4707530002616439E-4</v>
      </c>
      <c r="I1597" s="8">
        <f t="shared" si="171"/>
        <v>0.40220495398060563</v>
      </c>
      <c r="J1597" s="22">
        <f>'Parameters and Results'!$B$10*J1596 + (1-'Parameters and Results'!$B$10)*Data!J1597^2</f>
        <v>2.1339408951642348E-6</v>
      </c>
      <c r="K1597" s="8">
        <f t="shared" si="172"/>
        <v>2.3097299058354392E-2</v>
      </c>
      <c r="L1597" s="22">
        <f>'Parameters and Results'!$B$10*L1596 + (1-'Parameters and Results'!$B$10)*Data!K1597^2</f>
        <v>6.8256457000270398E-4</v>
      </c>
      <c r="M1597" s="8">
        <f t="shared" si="173"/>
        <v>0.41308733035603501</v>
      </c>
      <c r="N1597" s="8">
        <f>Data!I1597*$I$3023/I1597</f>
        <v>-2.4504504692529936E-2</v>
      </c>
      <c r="O1597" s="8">
        <f>Data!J1597*$K$3023/K1597</f>
        <v>-1.6124515041659139E-3</v>
      </c>
      <c r="P1597" s="8">
        <f t="shared" si="174"/>
        <v>-2.6116956196695851E-2</v>
      </c>
    </row>
    <row r="1598" spans="1:16" x14ac:dyDescent="0.2">
      <c r="A1598" s="3">
        <v>37449</v>
      </c>
      <c r="B1598" s="22">
        <f>'Parameters and Results'!$B$10*'Volatility and Adjustment a)'!B1597 + (1-'Parameters and Results'!$B$10)*Data!F1598^2</f>
        <v>4.7368136512431814E-4</v>
      </c>
      <c r="C1598" s="8">
        <f t="shared" si="168"/>
        <v>0.34412256723597701</v>
      </c>
      <c r="D1598" s="22">
        <f>'Parameters and Results'!$B$10*'Volatility and Adjustment a)'!D1597 + (1-'Parameters and Results'!$B$10)*Data!G1598^2</f>
        <v>2.9569492842599883E-4</v>
      </c>
      <c r="E1598" s="8">
        <f t="shared" si="169"/>
        <v>0.2718891908599893</v>
      </c>
      <c r="F1598" s="22">
        <f>'Parameters and Results'!$B$10*'Volatility and Adjustment a)'!F1597 + (1-'Parameters and Results'!$B$10)*Data!H1598^2</f>
        <v>2.2792086000703288E-5</v>
      </c>
      <c r="G1598" s="8">
        <f t="shared" si="170"/>
        <v>7.5485240280307925E-2</v>
      </c>
      <c r="H1598" s="22">
        <f>'Parameters and Results'!$B$10*H1597 + (1-'Parameters and Results'!$B$10)*Data!I1598^2</f>
        <v>6.0958447550271927E-4</v>
      </c>
      <c r="I1598" s="8">
        <f t="shared" si="171"/>
        <v>0.39037945498665755</v>
      </c>
      <c r="J1598" s="22">
        <f>'Parameters and Results'!$B$10*J1597 + (1-'Parameters and Results'!$B$10)*Data!J1598^2</f>
        <v>2.0512877400632968E-6</v>
      </c>
      <c r="K1598" s="8">
        <f t="shared" si="172"/>
        <v>2.2645572084092382E-2</v>
      </c>
      <c r="L1598" s="22">
        <f>'Parameters and Results'!$B$10*L1597 + (1-'Parameters and Results'!$B$10)*Data!K1598^2</f>
        <v>6.4249772620190635E-4</v>
      </c>
      <c r="M1598" s="8">
        <f t="shared" si="173"/>
        <v>0.40077977936826675</v>
      </c>
      <c r="N1598" s="8">
        <f>Data!I1598*$I$3023/I1598</f>
        <v>-3.4569320473250235E-3</v>
      </c>
      <c r="O1598" s="8">
        <f>Data!J1598*$K$3023/K1598</f>
        <v>1.1930186468775653E-3</v>
      </c>
      <c r="P1598" s="8">
        <f t="shared" si="174"/>
        <v>-2.2639134004474584E-3</v>
      </c>
    </row>
    <row r="1599" spans="1:16" x14ac:dyDescent="0.2">
      <c r="A1599" s="3">
        <v>37452</v>
      </c>
      <c r="B1599" s="22">
        <f>'Parameters and Results'!$B$10*'Volatility and Adjustment a)'!B1598 + (1-'Parameters and Results'!$B$10)*Data!F1599^2</f>
        <v>6.3266729093823049E-4</v>
      </c>
      <c r="C1599" s="8">
        <f t="shared" si="168"/>
        <v>0.39770192699376955</v>
      </c>
      <c r="D1599" s="22">
        <f>'Parameters and Results'!$B$10*'Volatility and Adjustment a)'!D1598 + (1-'Parameters and Results'!$B$10)*Data!G1599^2</f>
        <v>2.7880251072691462E-4</v>
      </c>
      <c r="E1599" s="8">
        <f t="shared" si="169"/>
        <v>0.264008764403246</v>
      </c>
      <c r="F1599" s="22">
        <f>'Parameters and Results'!$B$10*'Volatility and Adjustment a)'!F1598 + (1-'Parameters and Results'!$B$10)*Data!H1599^2</f>
        <v>2.7441620351863642E-5</v>
      </c>
      <c r="G1599" s="8">
        <f t="shared" si="170"/>
        <v>8.2827562368851054E-2</v>
      </c>
      <c r="H1599" s="22">
        <f>'Parameters and Results'!$B$10*H1598 + (1-'Parameters and Results'!$B$10)*Data!I1599^2</f>
        <v>7.286624021442395E-4</v>
      </c>
      <c r="I1599" s="8">
        <f t="shared" si="171"/>
        <v>0.42680862284642268</v>
      </c>
      <c r="J1599" s="22">
        <f>'Parameters and Results'!$B$10*J1598 + (1-'Parameters and Results'!$B$10)*Data!J1599^2</f>
        <v>2.469745831667729E-6</v>
      </c>
      <c r="K1599" s="8">
        <f t="shared" si="172"/>
        <v>2.4848268710655319E-2</v>
      </c>
      <c r="L1599" s="22">
        <f>'Parameters and Results'!$B$10*L1598 + (1-'Parameters and Results'!$B$10)*Data!K1599^2</f>
        <v>7.7850448455841549E-4</v>
      </c>
      <c r="M1599" s="8">
        <f t="shared" si="173"/>
        <v>0.4411645057567572</v>
      </c>
      <c r="N1599" s="8">
        <f>Data!I1599*$I$3023/I1599</f>
        <v>-3.4158228431259145E-2</v>
      </c>
      <c r="O1599" s="8">
        <f>Data!J1599*$K$3023/K1599</f>
        <v>-3.7557767765240236E-3</v>
      </c>
      <c r="P1599" s="8">
        <f t="shared" si="174"/>
        <v>-3.7914005207783166E-2</v>
      </c>
    </row>
    <row r="1600" spans="1:16" x14ac:dyDescent="0.2">
      <c r="A1600" s="3">
        <v>37453</v>
      </c>
      <c r="B1600" s="22">
        <f>'Parameters and Results'!$B$10*'Volatility and Adjustment a)'!B1599 + (1-'Parameters and Results'!$B$10)*Data!F1600^2</f>
        <v>5.9751111778247735E-4</v>
      </c>
      <c r="C1600" s="8">
        <f t="shared" si="168"/>
        <v>0.38649421657460714</v>
      </c>
      <c r="D1600" s="22">
        <f>'Parameters and Results'!$B$10*'Volatility and Adjustment a)'!D1599 + (1-'Parameters and Results'!$B$10)*Data!G1600^2</f>
        <v>2.8301644629864309E-4</v>
      </c>
      <c r="E1600" s="8">
        <f t="shared" si="169"/>
        <v>0.26599645030462488</v>
      </c>
      <c r="F1600" s="22">
        <f>'Parameters and Results'!$B$10*'Volatility and Adjustment a)'!F1599 + (1-'Parameters and Results'!$B$10)*Data!H1600^2</f>
        <v>2.6129447250228619E-5</v>
      </c>
      <c r="G1600" s="8">
        <f t="shared" si="170"/>
        <v>8.0823027736884212E-2</v>
      </c>
      <c r="H1600" s="22">
        <f>'Parameters and Results'!$B$10*H1599 + (1-'Parameters and Results'!$B$10)*Data!I1600^2</f>
        <v>6.8595471667764162E-4</v>
      </c>
      <c r="I1600" s="8">
        <f t="shared" si="171"/>
        <v>0.41411191623691584</v>
      </c>
      <c r="J1600" s="22">
        <f>'Parameters and Results'!$B$10*J1599 + (1-'Parameters and Results'!$B$10)*Data!J1600^2</f>
        <v>2.351650252520577E-6</v>
      </c>
      <c r="K1600" s="8">
        <f t="shared" si="172"/>
        <v>2.4246908321065269E-2</v>
      </c>
      <c r="L1600" s="22">
        <f>'Parameters and Results'!$B$10*L1599 + (1-'Parameters and Results'!$B$10)*Data!K1600^2</f>
        <v>7.3318537338000803E-4</v>
      </c>
      <c r="M1600" s="8">
        <f t="shared" si="173"/>
        <v>0.42813122210953269</v>
      </c>
      <c r="N1600" s="8">
        <f>Data!I1600*$I$3023/I1600</f>
        <v>-2.8388006623170352E-3</v>
      </c>
      <c r="O1600" s="8">
        <f>Data!J1600*$K$3023/K1600</f>
        <v>-9.0725890166440317E-4</v>
      </c>
      <c r="P1600" s="8">
        <f t="shared" si="174"/>
        <v>-3.7460595639814383E-3</v>
      </c>
    </row>
    <row r="1601" spans="1:16" x14ac:dyDescent="0.2">
      <c r="A1601" s="3">
        <v>37454</v>
      </c>
      <c r="B1601" s="22">
        <f>'Parameters and Results'!$B$10*'Volatility and Adjustment a)'!B1600 + (1-'Parameters and Results'!$B$10)*Data!F1601^2</f>
        <v>6.6296124166532306E-4</v>
      </c>
      <c r="C1601" s="8">
        <f t="shared" si="168"/>
        <v>0.40711215950439356</v>
      </c>
      <c r="D1601" s="22">
        <f>'Parameters and Results'!$B$10*'Volatility and Adjustment a)'!D1600 + (1-'Parameters and Results'!$B$10)*Data!G1601^2</f>
        <v>2.6794728043749136E-4</v>
      </c>
      <c r="E1601" s="8">
        <f t="shared" si="169"/>
        <v>0.25881812167885937</v>
      </c>
      <c r="F1601" s="22">
        <f>'Parameters and Results'!$B$10*'Volatility and Adjustment a)'!F1600 + (1-'Parameters and Results'!$B$10)*Data!H1601^2</f>
        <v>2.4591180901751636E-5</v>
      </c>
      <c r="G1601" s="8">
        <f t="shared" si="170"/>
        <v>7.8407877317511337E-2</v>
      </c>
      <c r="H1601" s="22">
        <f>'Parameters and Results'!$B$10*H1600 + (1-'Parameters and Results'!$B$10)*Data!I1601^2</f>
        <v>7.3606443118558369E-4</v>
      </c>
      <c r="I1601" s="8">
        <f t="shared" si="171"/>
        <v>0.42897098712663068</v>
      </c>
      <c r="J1601" s="22">
        <f>'Parameters and Results'!$B$10*J1600 + (1-'Parameters and Results'!$B$10)*Data!J1601^2</f>
        <v>2.2132062811576481E-6</v>
      </c>
      <c r="K1601" s="8">
        <f t="shared" si="172"/>
        <v>2.3522363195253405E-2</v>
      </c>
      <c r="L1601" s="22">
        <f>'Parameters and Results'!$B$10*L1600 + (1-'Parameters and Results'!$B$10)*Data!K1601^2</f>
        <v>7.8144841940008813E-4</v>
      </c>
      <c r="M1601" s="8">
        <f t="shared" si="173"/>
        <v>0.44199785615998416</v>
      </c>
      <c r="N1601" s="8">
        <f>Data!I1601*$I$3023/I1601</f>
        <v>2.6024281252714949E-2</v>
      </c>
      <c r="O1601" s="8">
        <f>Data!J1601*$K$3023/K1601</f>
        <v>2.7780329438670921E-4</v>
      </c>
      <c r="P1601" s="8">
        <f t="shared" si="174"/>
        <v>2.6302084547101659E-2</v>
      </c>
    </row>
    <row r="1602" spans="1:16" x14ac:dyDescent="0.2">
      <c r="A1602" s="3">
        <v>37455</v>
      </c>
      <c r="B1602" s="22">
        <f>'Parameters and Results'!$B$10*'Volatility and Adjustment a)'!B1601 + (1-'Parameters and Results'!$B$10)*Data!F1602^2</f>
        <v>6.6111378425062468E-4</v>
      </c>
      <c r="C1602" s="8">
        <f t="shared" si="168"/>
        <v>0.40654451916445289</v>
      </c>
      <c r="D1602" s="22">
        <f>'Parameters and Results'!$B$10*'Volatility and Adjustment a)'!D1601 + (1-'Parameters and Results'!$B$10)*Data!G1602^2</f>
        <v>2.9688445101311794E-4</v>
      </c>
      <c r="E1602" s="8">
        <f t="shared" si="169"/>
        <v>0.2724355203590007</v>
      </c>
      <c r="F1602" s="22">
        <f>'Parameters and Results'!$B$10*'Volatility and Adjustment a)'!F1601 + (1-'Parameters and Results'!$B$10)*Data!H1602^2</f>
        <v>2.3117905417953484E-5</v>
      </c>
      <c r="G1602" s="8">
        <f t="shared" si="170"/>
        <v>7.6022867312989267E-2</v>
      </c>
      <c r="H1602" s="22">
        <f>'Parameters and Results'!$B$10*H1601 + (1-'Parameters and Results'!$B$10)*Data!I1602^2</f>
        <v>6.9501901575433106E-4</v>
      </c>
      <c r="I1602" s="8">
        <f t="shared" si="171"/>
        <v>0.41683900242009836</v>
      </c>
      <c r="J1602" s="22">
        <f>'Parameters and Results'!$B$10*J1601 + (1-'Parameters and Results'!$B$10)*Data!J1602^2</f>
        <v>2.0806114876158144E-6</v>
      </c>
      <c r="K1602" s="8">
        <f t="shared" si="172"/>
        <v>2.2806860193896782E-2</v>
      </c>
      <c r="L1602" s="22">
        <f>'Parameters and Results'!$B$10*L1601 + (1-'Parameters and Results'!$B$10)*Data!K1602^2</f>
        <v>7.3763051736771483E-4</v>
      </c>
      <c r="M1602" s="8">
        <f t="shared" si="173"/>
        <v>0.42942709432676546</v>
      </c>
      <c r="N1602" s="8">
        <f>Data!I1602*$I$3023/I1602</f>
        <v>4.9505204371887226E-3</v>
      </c>
      <c r="O1602" s="8">
        <f>Data!J1602*$K$3023/K1602</f>
        <v>-7.8161366988855265E-5</v>
      </c>
      <c r="P1602" s="8">
        <f t="shared" si="174"/>
        <v>4.8723590701998673E-3</v>
      </c>
    </row>
    <row r="1603" spans="1:16" x14ac:dyDescent="0.2">
      <c r="A1603" s="3">
        <v>37456</v>
      </c>
      <c r="B1603" s="22">
        <f>'Parameters and Results'!$B$10*'Volatility and Adjustment a)'!B1602 + (1-'Parameters and Results'!$B$10)*Data!F1603^2</f>
        <v>7.5633598420517885E-4</v>
      </c>
      <c r="C1603" s="8">
        <f t="shared" si="168"/>
        <v>0.43483789629158903</v>
      </c>
      <c r="D1603" s="22">
        <f>'Parameters and Results'!$B$10*'Volatility and Adjustment a)'!D1602 + (1-'Parameters and Results'!$B$10)*Data!G1603^2</f>
        <v>3.7083416513139207E-4</v>
      </c>
      <c r="E1603" s="8">
        <f t="shared" si="169"/>
        <v>0.30448077325645378</v>
      </c>
      <c r="F1603" s="22">
        <f>'Parameters and Results'!$B$10*'Volatility and Adjustment a)'!F1602 + (1-'Parameters and Results'!$B$10)*Data!H1603^2</f>
        <v>2.4154206405705864E-5</v>
      </c>
      <c r="G1603" s="8">
        <f t="shared" si="170"/>
        <v>7.7708117989219547E-2</v>
      </c>
      <c r="H1603" s="22">
        <f>'Parameters and Results'!$B$10*H1602 + (1-'Parameters and Results'!$B$10)*Data!I1603^2</f>
        <v>8.8848678603894397E-4</v>
      </c>
      <c r="I1603" s="8">
        <f t="shared" si="171"/>
        <v>0.47129788511061238</v>
      </c>
      <c r="J1603" s="22">
        <f>'Parameters and Results'!$B$10*J1602 + (1-'Parameters and Results'!$B$10)*Data!J1603^2</f>
        <v>2.1738785765135288E-6</v>
      </c>
      <c r="K1603" s="8">
        <f t="shared" si="172"/>
        <v>2.331243539676587E-2</v>
      </c>
      <c r="L1603" s="22">
        <f>'Parameters and Results'!$B$10*L1602 + (1-'Parameters and Results'!$B$10)*Data!K1603^2</f>
        <v>9.43083280222177E-4</v>
      </c>
      <c r="M1603" s="8">
        <f t="shared" si="173"/>
        <v>0.48556237504109012</v>
      </c>
      <c r="N1603" s="8">
        <f>Data!I1603*$I$3023/I1603</f>
        <v>-3.8022813183619102E-2</v>
      </c>
      <c r="O1603" s="8">
        <f>Data!J1603*$K$3023/K1603</f>
        <v>-2.540542401804631E-3</v>
      </c>
      <c r="P1603" s="8">
        <f t="shared" si="174"/>
        <v>-4.0563355585423733E-2</v>
      </c>
    </row>
    <row r="1604" spans="1:16" x14ac:dyDescent="0.2">
      <c r="A1604" s="3">
        <v>37459</v>
      </c>
      <c r="B1604" s="22">
        <f>'Parameters and Results'!$B$10*'Volatility and Adjustment a)'!B1603 + (1-'Parameters and Results'!$B$10)*Data!F1604^2</f>
        <v>8.6549087105057304E-4</v>
      </c>
      <c r="C1604" s="8">
        <f t="shared" ref="C1604:C1667" si="175">SQRT(B1604*250)</f>
        <v>0.46515880918525371</v>
      </c>
      <c r="D1604" s="22">
        <f>'Parameters and Results'!$B$10*'Volatility and Adjustment a)'!D1603 + (1-'Parameters and Results'!$B$10)*Data!G1604^2</f>
        <v>4.1577601625783126E-4</v>
      </c>
      <c r="E1604" s="8">
        <f t="shared" ref="E1604:E1667" si="176">SQRT(D1604*250)</f>
        <v>0.32240348023006488</v>
      </c>
      <c r="F1604" s="22">
        <f>'Parameters and Results'!$B$10*'Volatility and Adjustment a)'!F1603 + (1-'Parameters and Results'!$B$10)*Data!H1604^2</f>
        <v>2.2759083277968604E-5</v>
      </c>
      <c r="G1604" s="8">
        <f t="shared" ref="G1604:G1667" si="177">SQRT(F1604*250)</f>
        <v>7.5430569529151448E-2</v>
      </c>
      <c r="H1604" s="22">
        <f>'Parameters and Results'!$B$10*H1603 + (1-'Parameters and Results'!$B$10)*Data!I1604^2</f>
        <v>1.0693816379503734E-3</v>
      </c>
      <c r="I1604" s="8">
        <f t="shared" ref="I1604:I1667" si="178">SQRT(H1604*250)</f>
        <v>0.51705455175212733</v>
      </c>
      <c r="J1604" s="22">
        <f>'Parameters and Results'!$B$10*J1603 + (1-'Parameters and Results'!$B$10)*Data!J1604^2</f>
        <v>2.0483174950171753E-6</v>
      </c>
      <c r="K1604" s="8">
        <f t="shared" ref="K1604:K1667" si="179">SQRT(J1604*250)</f>
        <v>2.262917085874544E-2</v>
      </c>
      <c r="L1604" s="22">
        <f>'Parameters and Results'!$B$10*L1603 + (1-'Parameters and Results'!$B$10)*Data!K1604^2</f>
        <v>1.1228435251839177E-3</v>
      </c>
      <c r="M1604" s="8">
        <f t="shared" ref="M1604:M1667" si="180">SQRT(L1604*250)</f>
        <v>0.52982155608844328</v>
      </c>
      <c r="N1604" s="8">
        <f>Data!I1604*$I$3023/I1604</f>
        <v>-3.4586819353783084E-2</v>
      </c>
      <c r="O1604" s="8">
        <f>Data!J1604*$K$3023/K1604</f>
        <v>-3.9115703317570583E-4</v>
      </c>
      <c r="P1604" s="8">
        <f t="shared" ref="P1604:P1667" si="181">N1604+O1604</f>
        <v>-3.4977976386958792E-2</v>
      </c>
    </row>
    <row r="1605" spans="1:16" x14ac:dyDescent="0.2">
      <c r="A1605" s="3">
        <v>37460</v>
      </c>
      <c r="B1605" s="22">
        <f>'Parameters and Results'!$B$10*'Volatility and Adjustment a)'!B1604 + (1-'Parameters and Results'!$B$10)*Data!F1605^2</f>
        <v>8.1917558113856425E-4</v>
      </c>
      <c r="C1605" s="8">
        <f t="shared" si="175"/>
        <v>0.45254159508783398</v>
      </c>
      <c r="D1605" s="22">
        <f>'Parameters and Results'!$B$10*'Volatility and Adjustment a)'!D1604 + (1-'Parameters and Results'!$B$10)*Data!G1605^2</f>
        <v>4.358382693482976E-4</v>
      </c>
      <c r="E1605" s="8">
        <f t="shared" si="176"/>
        <v>0.33009024120242392</v>
      </c>
      <c r="F1605" s="22">
        <f>'Parameters and Results'!$B$10*'Volatility and Adjustment a)'!F1604 + (1-'Parameters and Results'!$B$10)*Data!H1605^2</f>
        <v>2.635323014195671E-5</v>
      </c>
      <c r="G1605" s="8">
        <f t="shared" si="177"/>
        <v>8.1168390001830015E-2</v>
      </c>
      <c r="H1605" s="22">
        <f>'Parameters and Results'!$B$10*H1604 + (1-'Parameters and Results'!$B$10)*Data!I1605^2</f>
        <v>1.0376634910114837E-3</v>
      </c>
      <c r="I1605" s="8">
        <f t="shared" si="178"/>
        <v>0.50932884539644019</v>
      </c>
      <c r="J1605" s="22">
        <f>'Parameters and Results'!$B$10*J1604 + (1-'Parameters and Results'!$B$10)*Data!J1605^2</f>
        <v>2.371790712776105E-6</v>
      </c>
      <c r="K1605" s="8">
        <f t="shared" si="179"/>
        <v>2.4350517000549007E-2</v>
      </c>
      <c r="L1605" s="22">
        <f>'Parameters and Results'!$B$10*L1604 + (1-'Parameters and Results'!$B$10)*Data!K1605^2</f>
        <v>1.0807528777815321E-3</v>
      </c>
      <c r="M1605" s="8">
        <f t="shared" si="180"/>
        <v>0.51979632496332928</v>
      </c>
      <c r="N1605" s="8">
        <f>Data!I1605*$I$3023/I1605</f>
        <v>-1.3068439590459724E-2</v>
      </c>
      <c r="O1605" s="8">
        <f>Data!J1605*$K$3023/K1605</f>
        <v>3.4795486642553775E-3</v>
      </c>
      <c r="P1605" s="8">
        <f t="shared" si="181"/>
        <v>-9.5888909262043468E-3</v>
      </c>
    </row>
    <row r="1606" spans="1:16" x14ac:dyDescent="0.2">
      <c r="A1606" s="3">
        <v>37461</v>
      </c>
      <c r="B1606" s="22">
        <f>'Parameters and Results'!$B$10*'Volatility and Adjustment a)'!B1605 + (1-'Parameters and Results'!$B$10)*Data!F1606^2</f>
        <v>7.9697210278448455E-4</v>
      </c>
      <c r="C1606" s="8">
        <f t="shared" si="175"/>
        <v>0.44636647017458775</v>
      </c>
      <c r="D1606" s="22">
        <f>'Parameters and Results'!$B$10*'Volatility and Adjustment a)'!D1605 + (1-'Parameters and Results'!$B$10)*Data!G1606^2</f>
        <v>5.9613375317151137E-4</v>
      </c>
      <c r="E1606" s="8">
        <f t="shared" si="176"/>
        <v>0.38604849215205833</v>
      </c>
      <c r="F1606" s="22">
        <f>'Parameters and Results'!$B$10*'Volatility and Adjustment a)'!F1605 + (1-'Parameters and Results'!$B$10)*Data!H1606^2</f>
        <v>2.6656831855288008E-5</v>
      </c>
      <c r="G1606" s="8">
        <f t="shared" si="177"/>
        <v>8.1634600285797942E-2</v>
      </c>
      <c r="H1606" s="22">
        <f>'Parameters and Results'!$B$10*H1605 + (1-'Parameters and Results'!$B$10)*Data!I1606^2</f>
        <v>9.8341974077239104E-4</v>
      </c>
      <c r="I1606" s="8">
        <f t="shared" si="178"/>
        <v>0.49583760970008894</v>
      </c>
      <c r="J1606" s="22">
        <f>'Parameters and Results'!$B$10*J1605 + (1-'Parameters and Results'!$B$10)*Data!J1606^2</f>
        <v>2.3991148669759217E-6</v>
      </c>
      <c r="K1606" s="8">
        <f t="shared" si="179"/>
        <v>2.4490380085739387E-2</v>
      </c>
      <c r="L1606" s="22">
        <f>'Parameters and Results'!$B$10*L1605 + (1-'Parameters and Results'!$B$10)*Data!K1606^2</f>
        <v>1.0217612064665114E-3</v>
      </c>
      <c r="M1606" s="8">
        <f t="shared" si="180"/>
        <v>0.5054110224526448</v>
      </c>
      <c r="N1606" s="8">
        <f>Data!I1606*$I$3023/I1606</f>
        <v>6.6725336963849103E-3</v>
      </c>
      <c r="O1606" s="8">
        <f>Data!J1606*$K$3023/K1606</f>
        <v>-2.1327519560882168E-3</v>
      </c>
      <c r="P1606" s="8">
        <f t="shared" si="181"/>
        <v>4.5397817402966934E-3</v>
      </c>
    </row>
    <row r="1607" spans="1:16" x14ac:dyDescent="0.2">
      <c r="A1607" s="3">
        <v>37462</v>
      </c>
      <c r="B1607" s="22">
        <f>'Parameters and Results'!$B$10*'Volatility and Adjustment a)'!B1606 + (1-'Parameters and Results'!$B$10)*Data!F1607^2</f>
        <v>8.9190139993424919E-4</v>
      </c>
      <c r="C1607" s="8">
        <f t="shared" si="175"/>
        <v>0.47220265774724551</v>
      </c>
      <c r="D1607" s="22">
        <f>'Parameters and Results'!$B$10*'Volatility and Adjustment a)'!D1606 + (1-'Parameters and Results'!$B$10)*Data!G1607^2</f>
        <v>5.6227950786085781E-4</v>
      </c>
      <c r="E1607" s="8">
        <f t="shared" si="176"/>
        <v>0.37492649541638751</v>
      </c>
      <c r="F1607" s="22">
        <f>'Parameters and Results'!$B$10*'Volatility and Adjustment a)'!F1606 + (1-'Parameters and Results'!$B$10)*Data!H1607^2</f>
        <v>2.5077015025757149E-5</v>
      </c>
      <c r="G1607" s="8">
        <f t="shared" si="177"/>
        <v>7.9178619313797632E-2</v>
      </c>
      <c r="H1607" s="22">
        <f>'Parameters and Results'!$B$10*H1606 + (1-'Parameters and Results'!$B$10)*Data!I1607^2</f>
        <v>1.018644439282419E-3</v>
      </c>
      <c r="I1607" s="8">
        <f t="shared" si="178"/>
        <v>0.50463958408016785</v>
      </c>
      <c r="J1607" s="22">
        <f>'Parameters and Results'!$B$10*J1606 + (1-'Parameters and Results'!$B$10)*Data!J1607^2</f>
        <v>2.2569313523181445E-6</v>
      </c>
      <c r="K1607" s="8">
        <f t="shared" si="179"/>
        <v>2.3753585794139297E-2</v>
      </c>
      <c r="L1607" s="22">
        <f>'Parameters and Results'!$B$10*L1606 + (1-'Parameters and Results'!$B$10)*Data!K1607^2</f>
        <v>1.0538719188779855E-3</v>
      </c>
      <c r="M1607" s="8">
        <f t="shared" si="180"/>
        <v>0.51329132051837423</v>
      </c>
      <c r="N1607" s="8">
        <f>Data!I1607*$I$3023/I1607</f>
        <v>2.2478265397060441E-2</v>
      </c>
      <c r="O1607" s="8">
        <f>Data!J1607*$K$3023/K1607</f>
        <v>-2.24195014177117E-4</v>
      </c>
      <c r="P1607" s="8">
        <f t="shared" si="181"/>
        <v>2.2254070382883323E-2</v>
      </c>
    </row>
    <row r="1608" spans="1:16" x14ac:dyDescent="0.2">
      <c r="A1608" s="3">
        <v>37463</v>
      </c>
      <c r="B1608" s="22">
        <f>'Parameters and Results'!$B$10*'Volatility and Adjustment a)'!B1607 + (1-'Parameters and Results'!$B$10)*Data!F1608^2</f>
        <v>8.4806922470282288E-4</v>
      </c>
      <c r="C1608" s="8">
        <f t="shared" si="175"/>
        <v>0.46045337025121852</v>
      </c>
      <c r="D1608" s="22">
        <f>'Parameters and Results'!$B$10*'Volatility and Adjustment a)'!D1607 + (1-'Parameters and Results'!$B$10)*Data!G1608^2</f>
        <v>5.4536187655397769E-4</v>
      </c>
      <c r="E1608" s="8">
        <f t="shared" si="176"/>
        <v>0.36924310303442964</v>
      </c>
      <c r="F1608" s="22">
        <f>'Parameters and Results'!$B$10*'Volatility and Adjustment a)'!F1607 + (1-'Parameters and Results'!$B$10)*Data!H1608^2</f>
        <v>2.7021879958240457E-5</v>
      </c>
      <c r="G1608" s="8">
        <f t="shared" si="177"/>
        <v>8.2191666180702977E-2</v>
      </c>
      <c r="H1608" s="22">
        <f>'Parameters and Results'!$B$10*H1607 + (1-'Parameters and Results'!$B$10)*Data!I1608^2</f>
        <v>9.8190202550266269E-4</v>
      </c>
      <c r="I1608" s="8">
        <f t="shared" si="178"/>
        <v>0.49545484796867784</v>
      </c>
      <c r="J1608" s="22">
        <f>'Parameters and Results'!$B$10*J1607 + (1-'Parameters and Results'!$B$10)*Data!J1608^2</f>
        <v>2.4319691962416422E-6</v>
      </c>
      <c r="K1608" s="8">
        <f t="shared" si="179"/>
        <v>2.4657499854210899E-2</v>
      </c>
      <c r="L1608" s="22">
        <f>'Parameters and Results'!$B$10*L1607 + (1-'Parameters and Results'!$B$10)*Data!K1608^2</f>
        <v>1.0208282000557841E-3</v>
      </c>
      <c r="M1608" s="8">
        <f t="shared" si="180"/>
        <v>0.50518021538253655</v>
      </c>
      <c r="N1608" s="8">
        <f>Data!I1608*$I$3023/I1608</f>
        <v>1.1644723229841216E-2</v>
      </c>
      <c r="O1608" s="8">
        <f>Data!J1608*$K$3023/K1608</f>
        <v>2.8657077442497277E-3</v>
      </c>
      <c r="P1608" s="8">
        <f t="shared" si="181"/>
        <v>1.4510430974090945E-2</v>
      </c>
    </row>
    <row r="1609" spans="1:16" x14ac:dyDescent="0.2">
      <c r="A1609" s="3">
        <v>37466</v>
      </c>
      <c r="B1609" s="22">
        <f>'Parameters and Results'!$B$10*'Volatility and Adjustment a)'!B1608 + (1-'Parameters and Results'!$B$10)*Data!F1609^2</f>
        <v>9.2026373838258863E-4</v>
      </c>
      <c r="C1609" s="8">
        <f t="shared" si="175"/>
        <v>0.47965188897329192</v>
      </c>
      <c r="D1609" s="22">
        <f>'Parameters and Results'!$B$10*'Volatility and Adjustment a)'!D1608 + (1-'Parameters and Results'!$B$10)*Data!G1609^2</f>
        <v>6.7906630168285912E-4</v>
      </c>
      <c r="E1609" s="8">
        <f t="shared" si="176"/>
        <v>0.41202739644435632</v>
      </c>
      <c r="F1609" s="22">
        <f>'Parameters and Results'!$B$10*'Volatility and Adjustment a)'!F1608 + (1-'Parameters and Results'!$B$10)*Data!H1609^2</f>
        <v>2.6441903052291315E-5</v>
      </c>
      <c r="G1609" s="8">
        <f t="shared" si="177"/>
        <v>8.1304832347609143E-2</v>
      </c>
      <c r="H1609" s="22">
        <f>'Parameters and Results'!$B$10*H1608 + (1-'Parameters and Results'!$B$10)*Data!I1609^2</f>
        <v>1.2009988408020144E-3</v>
      </c>
      <c r="I1609" s="8">
        <f t="shared" si="178"/>
        <v>0.54795046327246011</v>
      </c>
      <c r="J1609" s="22">
        <f>'Parameters and Results'!$B$10*J1608 + (1-'Parameters and Results'!$B$10)*Data!J1609^2</f>
        <v>2.3797712747062195E-6</v>
      </c>
      <c r="K1609" s="8">
        <f t="shared" si="179"/>
        <v>2.4391449704282746E-2</v>
      </c>
      <c r="L1609" s="22">
        <f>'Parameters and Results'!$B$10*L1608 + (1-'Parameters and Results'!$B$10)*Data!K1609^2</f>
        <v>1.2478920336114177E-3</v>
      </c>
      <c r="M1609" s="8">
        <f t="shared" si="180"/>
        <v>0.55854543987293859</v>
      </c>
      <c r="N1609" s="8">
        <f>Data!I1609*$I$3023/I1609</f>
        <v>3.555817185471101E-2</v>
      </c>
      <c r="O1609" s="8">
        <f>Data!J1609*$K$3023/K1609</f>
        <v>1.5917012561489587E-3</v>
      </c>
      <c r="P1609" s="8">
        <f t="shared" si="181"/>
        <v>3.7149873110859967E-2</v>
      </c>
    </row>
    <row r="1610" spans="1:16" x14ac:dyDescent="0.2">
      <c r="A1610" s="3">
        <v>37467</v>
      </c>
      <c r="B1610" s="22">
        <f>'Parameters and Results'!$B$10*'Volatility and Adjustment a)'!B1609 + (1-'Parameters and Results'!$B$10)*Data!F1610^2</f>
        <v>8.6667071441447804E-4</v>
      </c>
      <c r="C1610" s="8">
        <f t="shared" si="175"/>
        <v>0.46547575511901745</v>
      </c>
      <c r="D1610" s="22">
        <f>'Parameters and Results'!$B$10*'Volatility and Adjustment a)'!D1609 + (1-'Parameters and Results'!$B$10)*Data!G1610^2</f>
        <v>6.3940115858388317E-4</v>
      </c>
      <c r="E1610" s="8">
        <f t="shared" si="176"/>
        <v>0.39981281826120929</v>
      </c>
      <c r="F1610" s="22">
        <f>'Parameters and Results'!$B$10*'Volatility and Adjustment a)'!F1609 + (1-'Parameters and Results'!$B$10)*Data!H1610^2</f>
        <v>3.0742901187051712E-5</v>
      </c>
      <c r="G1610" s="8">
        <f t="shared" si="177"/>
        <v>8.7668268471339891E-2</v>
      </c>
      <c r="H1610" s="22">
        <f>'Parameters and Results'!$B$10*H1609 + (1-'Parameters and Results'!$B$10)*Data!I1610^2</f>
        <v>1.1292455755828844E-3</v>
      </c>
      <c r="I1610" s="8">
        <f t="shared" si="178"/>
        <v>0.53132983531486455</v>
      </c>
      <c r="J1610" s="22">
        <f>'Parameters and Results'!$B$10*J1609 + (1-'Parameters and Results'!$B$10)*Data!J1610^2</f>
        <v>2.7668611068346551E-6</v>
      </c>
      <c r="K1610" s="8">
        <f t="shared" si="179"/>
        <v>2.6300480541401973E-2</v>
      </c>
      <c r="L1610" s="22">
        <f>'Parameters and Results'!$B$10*L1609 + (1-'Parameters and Results'!$B$10)*Data!K1610^2</f>
        <v>1.1746612652571815E-3</v>
      </c>
      <c r="M1610" s="8">
        <f t="shared" si="180"/>
        <v>0.54190895574284004</v>
      </c>
      <c r="N1610" s="8">
        <f>Data!I1610*$I$3023/I1610</f>
        <v>-1.2179174348243137E-3</v>
      </c>
      <c r="O1610" s="8">
        <f>Data!J1610*$K$3023/K1610</f>
        <v>-3.5099908505974121E-3</v>
      </c>
      <c r="P1610" s="8">
        <f t="shared" si="181"/>
        <v>-4.7279082854217256E-3</v>
      </c>
    </row>
    <row r="1611" spans="1:16" x14ac:dyDescent="0.2">
      <c r="A1611" s="3">
        <v>37468</v>
      </c>
      <c r="B1611" s="22">
        <f>'Parameters and Results'!$B$10*'Volatility and Adjustment a)'!B1610 + (1-'Parameters and Results'!$B$10)*Data!F1611^2</f>
        <v>8.2908162339633354E-4</v>
      </c>
      <c r="C1611" s="8">
        <f t="shared" si="175"/>
        <v>0.45526959688637608</v>
      </c>
      <c r="D1611" s="22">
        <f>'Parameters and Results'!$B$10*'Volatility and Adjustment a)'!D1610 + (1-'Parameters and Results'!$B$10)*Data!G1611^2</f>
        <v>6.0673422484904958E-4</v>
      </c>
      <c r="E1611" s="8">
        <f t="shared" si="176"/>
        <v>0.38946573175603316</v>
      </c>
      <c r="F1611" s="22">
        <f>'Parameters and Results'!$B$10*'Volatility and Adjustment a)'!F1610 + (1-'Parameters and Results'!$B$10)*Data!H1611^2</f>
        <v>3.134029021676549E-5</v>
      </c>
      <c r="G1611" s="8">
        <f t="shared" si="177"/>
        <v>8.8515945197412724E-2</v>
      </c>
      <c r="H1611" s="22">
        <f>'Parameters and Results'!$B$10*H1610 + (1-'Parameters and Results'!$B$10)*Data!I1611^2</f>
        <v>1.0827483385838679E-3</v>
      </c>
      <c r="I1611" s="8">
        <f t="shared" si="178"/>
        <v>0.52027596969874268</v>
      </c>
      <c r="J1611" s="22">
        <f>'Parameters and Results'!$B$10*J1610 + (1-'Parameters and Results'!$B$10)*Data!J1611^2</f>
        <v>2.8206261195088954E-6</v>
      </c>
      <c r="K1611" s="8">
        <f t="shared" si="179"/>
        <v>2.6554783559223822E-2</v>
      </c>
      <c r="L1611" s="22">
        <f>'Parameters and Results'!$B$10*L1610 + (1-'Parameters and Results'!$B$10)*Data!K1611^2</f>
        <v>1.1299817802638754E-3</v>
      </c>
      <c r="M1611" s="8">
        <f t="shared" si="180"/>
        <v>0.53150300569796294</v>
      </c>
      <c r="N1611" s="8">
        <f>Data!I1611*$I$3023/I1611</f>
        <v>1.0355524101558008E-2</v>
      </c>
      <c r="O1611" s="8">
        <f>Data!J1611*$K$3023/K1611</f>
        <v>2.238878554297101E-3</v>
      </c>
      <c r="P1611" s="8">
        <f t="shared" si="181"/>
        <v>1.2594402655855109E-2</v>
      </c>
    </row>
    <row r="1612" spans="1:16" x14ac:dyDescent="0.2">
      <c r="A1612" s="3">
        <v>37469</v>
      </c>
      <c r="B1612" s="22">
        <f>'Parameters and Results'!$B$10*'Volatility and Adjustment a)'!B1611 + (1-'Parameters and Results'!$B$10)*Data!F1612^2</f>
        <v>9.2144260534141173E-4</v>
      </c>
      <c r="C1612" s="8">
        <f t="shared" si="175"/>
        <v>0.4799590100574766</v>
      </c>
      <c r="D1612" s="22">
        <f>'Parameters and Results'!$B$10*'Volatility and Adjustment a)'!D1611 + (1-'Parameters and Results'!$B$10)*Data!G1612^2</f>
        <v>6.2440164122887166E-4</v>
      </c>
      <c r="E1612" s="8">
        <f t="shared" si="176"/>
        <v>0.39509544455386714</v>
      </c>
      <c r="F1612" s="22">
        <f>'Parameters and Results'!$B$10*'Volatility and Adjustment a)'!F1611 + (1-'Parameters and Results'!$B$10)*Data!H1612^2</f>
        <v>3.0004394153407425E-5</v>
      </c>
      <c r="G1612" s="8">
        <f t="shared" si="177"/>
        <v>8.6608882560346295E-2</v>
      </c>
      <c r="H1612" s="22">
        <f>'Parameters and Results'!$B$10*H1611 + (1-'Parameters and Results'!$B$10)*Data!I1612^2</f>
        <v>1.2251870268296307E-3</v>
      </c>
      <c r="I1612" s="8">
        <f t="shared" si="178"/>
        <v>0.55344083397180555</v>
      </c>
      <c r="J1612" s="22">
        <f>'Parameters and Results'!$B$10*J1611 + (1-'Parameters and Results'!$B$10)*Data!J1612^2</f>
        <v>2.7003954738066693E-6</v>
      </c>
      <c r="K1612" s="8">
        <f t="shared" si="179"/>
        <v>2.5982664768103892E-2</v>
      </c>
      <c r="L1612" s="22">
        <f>'Parameters and Results'!$B$10*L1611 + (1-'Parameters and Results'!$B$10)*Data!K1612^2</f>
        <v>1.263259196860564E-3</v>
      </c>
      <c r="M1612" s="8">
        <f t="shared" si="180"/>
        <v>0.56197402005354391</v>
      </c>
      <c r="N1612" s="8">
        <f>Data!I1612*$I$3023/I1612</f>
        <v>-3.0407920175682526E-2</v>
      </c>
      <c r="O1612" s="8">
        <f>Data!J1612*$K$3023/K1612</f>
        <v>1.0805068382745561E-3</v>
      </c>
      <c r="P1612" s="8">
        <f t="shared" si="181"/>
        <v>-2.932741333740797E-2</v>
      </c>
    </row>
    <row r="1613" spans="1:16" x14ac:dyDescent="0.2">
      <c r="A1613" s="3">
        <v>37470</v>
      </c>
      <c r="B1613" s="22">
        <f>'Parameters and Results'!$B$10*'Volatility and Adjustment a)'!B1612 + (1-'Parameters and Results'!$B$10)*Data!F1613^2</f>
        <v>8.696541052873268E-4</v>
      </c>
      <c r="C1613" s="8">
        <f t="shared" si="175"/>
        <v>0.46627623392344553</v>
      </c>
      <c r="D1613" s="22">
        <f>'Parameters and Results'!$B$10*'Volatility and Adjustment a)'!D1612 + (1-'Parameters and Results'!$B$10)*Data!G1613^2</f>
        <v>6.1965896971571456E-4</v>
      </c>
      <c r="E1613" s="8">
        <f t="shared" si="176"/>
        <v>0.39359210158351582</v>
      </c>
      <c r="F1613" s="22">
        <f>'Parameters and Results'!$B$10*'Volatility and Adjustment a)'!F1612 + (1-'Parameters and Results'!$B$10)*Data!H1613^2</f>
        <v>3.241169773934426E-5</v>
      </c>
      <c r="G1613" s="8">
        <f t="shared" si="177"/>
        <v>9.0016245394017994E-2</v>
      </c>
      <c r="H1613" s="22">
        <f>'Parameters and Results'!$B$10*H1612 + (1-'Parameters and Results'!$B$10)*Data!I1613^2</f>
        <v>1.153785335999039E-3</v>
      </c>
      <c r="I1613" s="8">
        <f t="shared" si="178"/>
        <v>0.53707200075945094</v>
      </c>
      <c r="J1613" s="22">
        <f>'Parameters and Results'!$B$10*J1612 + (1-'Parameters and Results'!$B$10)*Data!J1613^2</f>
        <v>2.9170527965409846E-6</v>
      </c>
      <c r="K1613" s="8">
        <f t="shared" si="179"/>
        <v>2.7004873618205402E-2</v>
      </c>
      <c r="L1613" s="22">
        <f>'Parameters and Results'!$B$10*L1612 + (1-'Parameters and Results'!$B$10)*Data!K1613^2</f>
        <v>1.1917394131250203E-3</v>
      </c>
      <c r="M1613" s="8">
        <f t="shared" si="180"/>
        <v>0.54583408951920098</v>
      </c>
      <c r="N1613" s="8">
        <f>Data!I1613*$I$3023/I1613</f>
        <v>-3.1601682377885888E-3</v>
      </c>
      <c r="O1613" s="8">
        <f>Data!J1613*$K$3023/K1613</f>
        <v>-2.8898622160594936E-3</v>
      </c>
      <c r="P1613" s="8">
        <f t="shared" si="181"/>
        <v>-6.050030453848082E-3</v>
      </c>
    </row>
    <row r="1614" spans="1:16" x14ac:dyDescent="0.2">
      <c r="A1614" s="3">
        <v>37473</v>
      </c>
      <c r="B1614" s="22">
        <f>'Parameters and Results'!$B$10*'Volatility and Adjustment a)'!B1613 + (1-'Parameters and Results'!$B$10)*Data!F1614^2</f>
        <v>8.4052324223927001E-4</v>
      </c>
      <c r="C1614" s="8">
        <f t="shared" si="175"/>
        <v>0.45840027329814881</v>
      </c>
      <c r="D1614" s="22">
        <f>'Parameters and Results'!$B$10*'Volatility and Adjustment a)'!D1613 + (1-'Parameters and Results'!$B$10)*Data!G1614^2</f>
        <v>6.5555140388457334E-4</v>
      </c>
      <c r="E1614" s="8">
        <f t="shared" si="176"/>
        <v>0.4048306448024202</v>
      </c>
      <c r="F1614" s="22">
        <f>'Parameters and Results'!$B$10*'Volatility and Adjustment a)'!F1613 + (1-'Parameters and Results'!$B$10)*Data!H1614^2</f>
        <v>3.0939034329418692E-5</v>
      </c>
      <c r="G1614" s="8">
        <f t="shared" si="177"/>
        <v>8.7947476270525654E-2</v>
      </c>
      <c r="H1614" s="22">
        <f>'Parameters and Results'!$B$10*H1613 + (1-'Parameters and Results'!$B$10)*Data!I1614^2</f>
        <v>1.1622941762963539E-3</v>
      </c>
      <c r="I1614" s="8">
        <f t="shared" si="178"/>
        <v>0.53904873998005831</v>
      </c>
      <c r="J1614" s="22">
        <f>'Parameters and Results'!$B$10*J1613 + (1-'Parameters and Results'!$B$10)*Data!J1614^2</f>
        <v>2.7845130896476835E-6</v>
      </c>
      <c r="K1614" s="8">
        <f t="shared" si="179"/>
        <v>2.6384242881157701E-2</v>
      </c>
      <c r="L1614" s="22">
        <f>'Parameters and Results'!$B$10*L1613 + (1-'Parameters and Results'!$B$10)*Data!K1614^2</f>
        <v>1.1943789399385151E-3</v>
      </c>
      <c r="M1614" s="8">
        <f t="shared" si="180"/>
        <v>0.54643822613780302</v>
      </c>
      <c r="N1614" s="8">
        <f>Data!I1614*$I$3023/I1614</f>
        <v>-1.9113170396005678E-2</v>
      </c>
      <c r="O1614" s="8">
        <f>Data!J1614*$K$3023/K1614</f>
        <v>9.9071287567845286E-4</v>
      </c>
      <c r="P1614" s="8">
        <f t="shared" si="181"/>
        <v>-1.8122457520327227E-2</v>
      </c>
    </row>
    <row r="1615" spans="1:16" x14ac:dyDescent="0.2">
      <c r="A1615" s="3">
        <v>37474</v>
      </c>
      <c r="B1615" s="22">
        <f>'Parameters and Results'!$B$10*'Volatility and Adjustment a)'!B1614 + (1-'Parameters and Results'!$B$10)*Data!F1615^2</f>
        <v>8.5592998156138822E-4</v>
      </c>
      <c r="C1615" s="8">
        <f t="shared" si="175"/>
        <v>0.46258242010516032</v>
      </c>
      <c r="D1615" s="22">
        <f>'Parameters and Results'!$B$10*'Volatility and Adjustment a)'!D1614 + (1-'Parameters and Results'!$B$10)*Data!G1615^2</f>
        <v>6.6836146839792919E-4</v>
      </c>
      <c r="E1615" s="8">
        <f t="shared" si="176"/>
        <v>0.40876688601143107</v>
      </c>
      <c r="F1615" s="22">
        <f>'Parameters and Results'!$B$10*'Volatility and Adjustment a)'!F1614 + (1-'Parameters and Results'!$B$10)*Data!H1615^2</f>
        <v>4.9024700284827444E-5</v>
      </c>
      <c r="G1615" s="8">
        <f t="shared" si="177"/>
        <v>0.11070761071943908</v>
      </c>
      <c r="H1615" s="22">
        <f>'Parameters and Results'!$B$10*H1614 + (1-'Parameters and Results'!$B$10)*Data!I1615^2</f>
        <v>1.2135381093152547E-3</v>
      </c>
      <c r="I1615" s="8">
        <f t="shared" si="178"/>
        <v>0.55080352879117767</v>
      </c>
      <c r="J1615" s="22">
        <f>'Parameters and Results'!$B$10*J1614 + (1-'Parameters and Results'!$B$10)*Data!J1615^2</f>
        <v>4.4122230256344716E-6</v>
      </c>
      <c r="K1615" s="8">
        <f t="shared" si="179"/>
        <v>3.321228321583173E-2</v>
      </c>
      <c r="L1615" s="22">
        <f>'Parameters and Results'!$B$10*L1614 + (1-'Parameters and Results'!$B$10)*Data!K1615^2</f>
        <v>1.2749635986450487E-3</v>
      </c>
      <c r="M1615" s="8">
        <f t="shared" si="180"/>
        <v>0.56457143007883615</v>
      </c>
      <c r="N1615" s="8">
        <f>Data!I1615*$I$3023/I1615</f>
        <v>2.3335263051998675E-2</v>
      </c>
      <c r="O1615" s="8">
        <f>Data!J1615*$K$3023/K1615</f>
        <v>5.1155161984294218E-3</v>
      </c>
      <c r="P1615" s="8">
        <f t="shared" si="181"/>
        <v>2.8450779250428097E-2</v>
      </c>
    </row>
    <row r="1616" spans="1:16" x14ac:dyDescent="0.2">
      <c r="A1616" s="3">
        <v>37475</v>
      </c>
      <c r="B1616" s="22">
        <f>'Parameters and Results'!$B$10*'Volatility and Adjustment a)'!B1615 + (1-'Parameters and Results'!$B$10)*Data!F1616^2</f>
        <v>8.0932605858193127E-4</v>
      </c>
      <c r="C1616" s="8">
        <f t="shared" si="175"/>
        <v>0.44981275509425345</v>
      </c>
      <c r="D1616" s="22">
        <f>'Parameters and Results'!$B$10*'Volatility and Adjustment a)'!D1615 + (1-'Parameters and Results'!$B$10)*Data!G1616^2</f>
        <v>6.5181173768536437E-4</v>
      </c>
      <c r="E1616" s="8">
        <f t="shared" si="176"/>
        <v>0.40367429249500281</v>
      </c>
      <c r="F1616" s="22">
        <f>'Parameters and Results'!$B$10*'Volatility and Adjustment a)'!F1615 + (1-'Parameters and Results'!$B$10)*Data!H1616^2</f>
        <v>4.6282392361420868E-5</v>
      </c>
      <c r="G1616" s="8">
        <f t="shared" si="177"/>
        <v>0.10756671460240486</v>
      </c>
      <c r="H1616" s="22">
        <f>'Parameters and Results'!$B$10*H1615 + (1-'Parameters and Results'!$B$10)*Data!I1616^2</f>
        <v>1.1412345405638204E-3</v>
      </c>
      <c r="I1616" s="8">
        <f t="shared" si="178"/>
        <v>0.53414289767903411</v>
      </c>
      <c r="J1616" s="22">
        <f>'Parameters and Results'!$B$10*J1615 + (1-'Parameters and Results'!$B$10)*Data!J1616^2</f>
        <v>4.1654153125278799E-6</v>
      </c>
      <c r="K1616" s="8">
        <f t="shared" si="179"/>
        <v>3.2270014380721461E-2</v>
      </c>
      <c r="L1616" s="22">
        <f>'Parameters and Results'!$B$10*L1615 + (1-'Parameters and Results'!$B$10)*Data!K1616^2</f>
        <v>1.1991834142305957E-3</v>
      </c>
      <c r="M1616" s="8">
        <f t="shared" si="180"/>
        <v>0.54753616643802527</v>
      </c>
      <c r="N1616" s="8">
        <f>Data!I1616*$I$3023/I1616</f>
        <v>1.560381506416578E-3</v>
      </c>
      <c r="O1616" s="8">
        <f>Data!J1616*$K$3023/K1616</f>
        <v>5.2616386562287954E-4</v>
      </c>
      <c r="P1616" s="8">
        <f t="shared" si="181"/>
        <v>2.0865453720394574E-3</v>
      </c>
    </row>
    <row r="1617" spans="1:16" x14ac:dyDescent="0.2">
      <c r="A1617" s="3">
        <v>37476</v>
      </c>
      <c r="B1617" s="22">
        <f>'Parameters and Results'!$B$10*'Volatility and Adjustment a)'!B1616 + (1-'Parameters and Results'!$B$10)*Data!F1617^2</f>
        <v>8.3452291999408306E-4</v>
      </c>
      <c r="C1617" s="8">
        <f t="shared" si="175"/>
        <v>0.45676113013096981</v>
      </c>
      <c r="D1617" s="22">
        <f>'Parameters and Results'!$B$10*'Volatility and Adjustment a)'!D1616 + (1-'Parameters and Results'!$B$10)*Data!G1617^2</f>
        <v>6.7490725727720365E-4</v>
      </c>
      <c r="E1617" s="8">
        <f t="shared" si="176"/>
        <v>0.41076369644760591</v>
      </c>
      <c r="F1617" s="22">
        <f>'Parameters and Results'!$B$10*'Volatility and Adjustment a)'!F1616 + (1-'Parameters and Results'!$B$10)*Data!H1617^2</f>
        <v>4.4982819588590067E-5</v>
      </c>
      <c r="G1617" s="8">
        <f t="shared" si="177"/>
        <v>0.10604576793605446</v>
      </c>
      <c r="H1617" s="22">
        <f>'Parameters and Results'!$B$10*H1616 + (1-'Parameters and Results'!$B$10)*Data!I1617^2</f>
        <v>1.2113780759079261E-3</v>
      </c>
      <c r="I1617" s="8">
        <f t="shared" si="178"/>
        <v>0.55031310994467642</v>
      </c>
      <c r="J1617" s="22">
        <f>'Parameters and Results'!$B$10*J1616 + (1-'Parameters and Results'!$B$10)*Data!J1617^2</f>
        <v>4.0484537629731079E-6</v>
      </c>
      <c r="K1617" s="8">
        <f t="shared" si="179"/>
        <v>3.1813730380816349E-2</v>
      </c>
      <c r="L1617" s="22">
        <f>'Parameters and Results'!$B$10*L1616 + (1-'Parameters and Results'!$B$10)*Data!K1617^2</f>
        <v>1.2745692635754036E-3</v>
      </c>
      <c r="M1617" s="8">
        <f t="shared" si="180"/>
        <v>0.56448411482862026</v>
      </c>
      <c r="N1617" s="8">
        <f>Data!I1617*$I$3023/I1617</f>
        <v>2.5000524682259804E-2</v>
      </c>
      <c r="O1617" s="8">
        <f>Data!J1617*$K$3023/K1617</f>
        <v>1.4535631634744251E-3</v>
      </c>
      <c r="P1617" s="8">
        <f t="shared" si="181"/>
        <v>2.645408784573423E-2</v>
      </c>
    </row>
    <row r="1618" spans="1:16" x14ac:dyDescent="0.2">
      <c r="A1618" s="3">
        <v>37477</v>
      </c>
      <c r="B1618" s="22">
        <f>'Parameters and Results'!$B$10*'Volatility and Adjustment a)'!B1617 + (1-'Parameters and Results'!$B$10)*Data!F1618^2</f>
        <v>8.0640807896428107E-4</v>
      </c>
      <c r="C1618" s="8">
        <f t="shared" si="175"/>
        <v>0.44900113556768462</v>
      </c>
      <c r="D1618" s="22">
        <f>'Parameters and Results'!$B$10*'Volatility and Adjustment a)'!D1617 + (1-'Parameters and Results'!$B$10)*Data!G1618^2</f>
        <v>6.3515029110465017E-4</v>
      </c>
      <c r="E1618" s="8">
        <f t="shared" si="176"/>
        <v>0.39848158398621453</v>
      </c>
      <c r="F1618" s="22">
        <f>'Parameters and Results'!$B$10*'Volatility and Adjustment a)'!F1617 + (1-'Parameters and Results'!$B$10)*Data!H1618^2</f>
        <v>4.2760477708654803E-5</v>
      </c>
      <c r="G1618" s="8">
        <f t="shared" si="177"/>
        <v>0.10339303374581722</v>
      </c>
      <c r="H1618" s="22">
        <f>'Parameters and Results'!$B$10*H1617 + (1-'Parameters and Results'!$B$10)*Data!I1618^2</f>
        <v>1.1595235528276517E-3</v>
      </c>
      <c r="I1618" s="8">
        <f t="shared" si="178"/>
        <v>0.53840587683170116</v>
      </c>
      <c r="J1618" s="22">
        <f>'Parameters and Results'!$B$10*J1617 + (1-'Parameters and Results'!$B$10)*Data!J1618^2</f>
        <v>3.8484429937789339E-6</v>
      </c>
      <c r="K1618" s="8">
        <f t="shared" si="179"/>
        <v>3.1017910123745177E-2</v>
      </c>
      <c r="L1618" s="22">
        <f>'Parameters and Results'!$B$10*L1617 + (1-'Parameters and Results'!$B$10)*Data!K1618^2</f>
        <v>1.2208566199486169E-3</v>
      </c>
      <c r="M1618" s="8">
        <f t="shared" si="180"/>
        <v>0.55246190365232806</v>
      </c>
      <c r="N1618" s="8">
        <f>Data!I1618*$I$3023/I1618</f>
        <v>9.9052503990542835E-3</v>
      </c>
      <c r="O1618" s="8">
        <f>Data!J1618*$K$3023/K1618</f>
        <v>8.4679966065991173E-4</v>
      </c>
      <c r="P1618" s="8">
        <f t="shared" si="181"/>
        <v>1.0752050059714195E-2</v>
      </c>
    </row>
    <row r="1619" spans="1:16" x14ac:dyDescent="0.2">
      <c r="A1619" s="3">
        <v>37480</v>
      </c>
      <c r="B1619" s="22">
        <f>'Parameters and Results'!$B$10*'Volatility and Adjustment a)'!B1618 + (1-'Parameters and Results'!$B$10)*Data!F1619^2</f>
        <v>7.914315673613879E-4</v>
      </c>
      <c r="C1619" s="8">
        <f t="shared" si="175"/>
        <v>0.44481219839427399</v>
      </c>
      <c r="D1619" s="22">
        <f>'Parameters and Results'!$B$10*'Volatility and Adjustment a)'!D1618 + (1-'Parameters and Results'!$B$10)*Data!G1619^2</f>
        <v>5.9875277304531085E-4</v>
      </c>
      <c r="E1619" s="8">
        <f t="shared" si="176"/>
        <v>0.38689558444278954</v>
      </c>
      <c r="F1619" s="22">
        <f>'Parameters and Results'!$B$10*'Volatility and Adjustment a)'!F1618 + (1-'Parameters and Results'!$B$10)*Data!H1619^2</f>
        <v>4.1923716669873421E-5</v>
      </c>
      <c r="G1619" s="8">
        <f t="shared" si="177"/>
        <v>0.10237640923312535</v>
      </c>
      <c r="H1619" s="22">
        <f>'Parameters and Results'!$B$10*H1618 + (1-'Parameters and Results'!$B$10)*Data!I1619^2</f>
        <v>1.123174900045387E-3</v>
      </c>
      <c r="I1619" s="8">
        <f t="shared" si="178"/>
        <v>0.52989973109197441</v>
      </c>
      <c r="J1619" s="22">
        <f>'Parameters and Results'!$B$10*J1618 + (1-'Parameters and Results'!$B$10)*Data!J1619^2</f>
        <v>3.7731345002886097E-6</v>
      </c>
      <c r="K1619" s="8">
        <f t="shared" si="179"/>
        <v>3.0712922769937614E-2</v>
      </c>
      <c r="L1619" s="22">
        <f>'Parameters and Results'!$B$10*L1618 + (1-'Parameters and Results'!$B$10)*Data!K1619^2</f>
        <v>1.1855308432288751E-3</v>
      </c>
      <c r="M1619" s="8">
        <f t="shared" si="180"/>
        <v>0.54441042496192038</v>
      </c>
      <c r="N1619" s="8">
        <f>Data!I1619*$I$3023/I1619</f>
        <v>-1.2710830876423655E-2</v>
      </c>
      <c r="O1619" s="8">
        <f>Data!J1619*$K$3023/K1619</f>
        <v>-1.6287839332314996E-3</v>
      </c>
      <c r="P1619" s="8">
        <f t="shared" si="181"/>
        <v>-1.4339614809655154E-2</v>
      </c>
    </row>
    <row r="1620" spans="1:16" x14ac:dyDescent="0.2">
      <c r="A1620" s="3">
        <v>37481</v>
      </c>
      <c r="B1620" s="22">
        <f>'Parameters and Results'!$B$10*'Volatility and Adjustment a)'!B1619 + (1-'Parameters and Results'!$B$10)*Data!F1620^2</f>
        <v>7.5229677629591553E-4</v>
      </c>
      <c r="C1620" s="8">
        <f t="shared" si="175"/>
        <v>0.43367521726976616</v>
      </c>
      <c r="D1620" s="22">
        <f>'Parameters and Results'!$B$10*'Volatility and Adjustment a)'!D1619 + (1-'Parameters and Results'!$B$10)*Data!G1620^2</f>
        <v>5.9163971135044288E-4</v>
      </c>
      <c r="E1620" s="8">
        <f t="shared" si="176"/>
        <v>0.38459059769787757</v>
      </c>
      <c r="F1620" s="22">
        <f>'Parameters and Results'!$B$10*'Volatility and Adjustment a)'!F1619 + (1-'Parameters and Results'!$B$10)*Data!H1620^2</f>
        <v>3.942083080807062E-5</v>
      </c>
      <c r="G1620" s="8">
        <f t="shared" si="177"/>
        <v>9.927339876330242E-2</v>
      </c>
      <c r="H1620" s="22">
        <f>'Parameters and Results'!$B$10*H1619 + (1-'Parameters and Results'!$B$10)*Data!I1620^2</f>
        <v>1.0559212719886927E-3</v>
      </c>
      <c r="I1620" s="8">
        <f t="shared" si="178"/>
        <v>0.51379014976658821</v>
      </c>
      <c r="J1620" s="22">
        <f>'Parameters and Results'!$B$10*J1619 + (1-'Parameters and Results'!$B$10)*Data!J1620^2</f>
        <v>3.5478747727263573E-6</v>
      </c>
      <c r="K1620" s="8">
        <f t="shared" si="179"/>
        <v>2.9782019628990734E-2</v>
      </c>
      <c r="L1620" s="22">
        <f>'Parameters and Results'!$B$10*L1619 + (1-'Parameters and Results'!$B$10)*Data!K1620^2</f>
        <v>1.1145121328167181E-3</v>
      </c>
      <c r="M1620" s="8">
        <f t="shared" si="180"/>
        <v>0.52785228350759228</v>
      </c>
      <c r="N1620" s="8">
        <f>Data!I1620*$I$3023/I1620</f>
        <v>-8.4141782947898703E-4</v>
      </c>
      <c r="O1620" s="8">
        <f>Data!J1620*$K$3023/K1620</f>
        <v>1.4303714004058261E-4</v>
      </c>
      <c r="P1620" s="8">
        <f t="shared" si="181"/>
        <v>-6.9838068943840444E-4</v>
      </c>
    </row>
    <row r="1621" spans="1:16" x14ac:dyDescent="0.2">
      <c r="A1621" s="3">
        <v>37482</v>
      </c>
      <c r="B1621" s="22">
        <f>'Parameters and Results'!$B$10*'Volatility and Adjustment a)'!B1620 + (1-'Parameters and Results'!$B$10)*Data!F1621^2</f>
        <v>7.412370647566684E-4</v>
      </c>
      <c r="C1621" s="8">
        <f t="shared" si="175"/>
        <v>0.43047562786895044</v>
      </c>
      <c r="D1621" s="22">
        <f>'Parameters and Results'!$B$10*'Volatility and Adjustment a)'!D1620 + (1-'Parameters and Results'!$B$10)*Data!G1621^2</f>
        <v>6.4865021962206984E-4</v>
      </c>
      <c r="E1621" s="8">
        <f t="shared" si="176"/>
        <v>0.40269412077346928</v>
      </c>
      <c r="F1621" s="22">
        <f>'Parameters and Results'!$B$10*'Volatility and Adjustment a)'!F1620 + (1-'Parameters and Results'!$B$10)*Data!H1621^2</f>
        <v>4.1477570456344844E-5</v>
      </c>
      <c r="G1621" s="8">
        <f t="shared" si="177"/>
        <v>0.10183021464224756</v>
      </c>
      <c r="H1621" s="22">
        <f>'Parameters and Results'!$B$10*H1620 + (1-'Parameters and Results'!$B$10)*Data!I1621^2</f>
        <v>9.9257336833391248E-4</v>
      </c>
      <c r="I1621" s="8">
        <f t="shared" si="178"/>
        <v>0.49813988204467041</v>
      </c>
      <c r="J1621" s="22">
        <f>'Parameters and Results'!$B$10*J1620 + (1-'Parameters and Results'!$B$10)*Data!J1621^2</f>
        <v>3.7329813410710373E-6</v>
      </c>
      <c r="K1621" s="8">
        <f t="shared" si="179"/>
        <v>3.0549064392674276E-2</v>
      </c>
      <c r="L1621" s="22">
        <f>'Parameters and Results'!$B$10*L1620 + (1-'Parameters and Results'!$B$10)*Data!K1621^2</f>
        <v>1.0479384206806689E-3</v>
      </c>
      <c r="M1621" s="8">
        <f t="shared" si="180"/>
        <v>0.51184431731745084</v>
      </c>
      <c r="N1621" s="8">
        <f>Data!I1621*$I$3023/I1621</f>
        <v>2.014237632520282E-4</v>
      </c>
      <c r="O1621" s="8">
        <f>Data!J1621*$K$3023/K1621</f>
        <v>-2.618874537081465E-3</v>
      </c>
      <c r="P1621" s="8">
        <f t="shared" si="181"/>
        <v>-2.417450773829437E-3</v>
      </c>
    </row>
    <row r="1622" spans="1:16" x14ac:dyDescent="0.2">
      <c r="A1622" s="3">
        <v>37483</v>
      </c>
      <c r="B1622" s="22">
        <f>'Parameters and Results'!$B$10*'Volatility and Adjustment a)'!B1621 + (1-'Parameters and Results'!$B$10)*Data!F1622^2</f>
        <v>7.780623701545028E-4</v>
      </c>
      <c r="C1622" s="8">
        <f t="shared" si="175"/>
        <v>0.44103921882143959</v>
      </c>
      <c r="D1622" s="22">
        <f>'Parameters and Results'!$B$10*'Volatility and Adjustment a)'!D1621 + (1-'Parameters and Results'!$B$10)*Data!G1622^2</f>
        <v>6.1765630939598015E-4</v>
      </c>
      <c r="E1622" s="8">
        <f t="shared" si="176"/>
        <v>0.39295556663444153</v>
      </c>
      <c r="F1622" s="22">
        <f>'Parameters and Results'!$B$10*'Volatility and Adjustment a)'!F1621 + (1-'Parameters and Results'!$B$10)*Data!H1622^2</f>
        <v>4.0689833399704394E-5</v>
      </c>
      <c r="G1622" s="8">
        <f t="shared" si="177"/>
        <v>0.10085860573062716</v>
      </c>
      <c r="H1622" s="22">
        <f>'Parameters and Results'!$B$10*H1621 + (1-'Parameters and Results'!$B$10)*Data!I1622^2</f>
        <v>1.0215620078945224E-3</v>
      </c>
      <c r="I1622" s="8">
        <f t="shared" si="178"/>
        <v>0.50536175357226099</v>
      </c>
      <c r="J1622" s="22">
        <f>'Parameters and Results'!$B$10*J1621 + (1-'Parameters and Results'!$B$10)*Data!J1622^2</f>
        <v>3.6620850059733965E-6</v>
      </c>
      <c r="K1622" s="8">
        <f t="shared" si="179"/>
        <v>3.0257581719188152E-2</v>
      </c>
      <c r="L1622" s="22">
        <f>'Parameters and Results'!$B$10*L1621 + (1-'Parameters and Results'!$B$10)*Data!K1622^2</f>
        <v>1.0811214982157709E-3</v>
      </c>
      <c r="M1622" s="8">
        <f t="shared" si="180"/>
        <v>0.51988496280806462</v>
      </c>
      <c r="N1622" s="8">
        <f>Data!I1622*$I$3023/I1622</f>
        <v>2.1758283445702346E-2</v>
      </c>
      <c r="O1622" s="8">
        <f>Data!J1622*$K$3023/K1622</f>
        <v>1.639876421174673E-3</v>
      </c>
      <c r="P1622" s="8">
        <f t="shared" si="181"/>
        <v>2.339815986687702E-2</v>
      </c>
    </row>
    <row r="1623" spans="1:16" x14ac:dyDescent="0.2">
      <c r="A1623" s="3">
        <v>37484</v>
      </c>
      <c r="B1623" s="22">
        <f>'Parameters and Results'!$B$10*'Volatility and Adjustment a)'!B1622 + (1-'Parameters and Results'!$B$10)*Data!F1623^2</f>
        <v>7.3139864067277142E-4</v>
      </c>
      <c r="C1623" s="8">
        <f t="shared" si="175"/>
        <v>0.4276092377021255</v>
      </c>
      <c r="D1623" s="22">
        <f>'Parameters and Results'!$B$10*'Volatility and Adjustment a)'!D1622 + (1-'Parameters and Results'!$B$10)*Data!G1623^2</f>
        <v>5.8074904397238203E-4</v>
      </c>
      <c r="E1623" s="8">
        <f t="shared" si="176"/>
        <v>0.38103446168699168</v>
      </c>
      <c r="F1623" s="22">
        <f>'Parameters and Results'!$B$10*'Volatility and Adjustment a)'!F1622 + (1-'Parameters and Results'!$B$10)*Data!H1623^2</f>
        <v>3.8285035899717169E-5</v>
      </c>
      <c r="G1623" s="8">
        <f t="shared" si="177"/>
        <v>9.783281134123302E-2</v>
      </c>
      <c r="H1623" s="22">
        <f>'Parameters and Results'!$B$10*H1622 + (1-'Parameters and Results'!$B$10)*Data!I1623^2</f>
        <v>9.6027582618252074E-4</v>
      </c>
      <c r="I1623" s="8">
        <f t="shared" si="178"/>
        <v>0.48996832198176871</v>
      </c>
      <c r="J1623" s="22">
        <f>'Parameters and Results'!$B$10*J1622 + (1-'Parameters and Results'!$B$10)*Data!J1623^2</f>
        <v>3.4456532309745464E-6</v>
      </c>
      <c r="K1623" s="8">
        <f t="shared" si="179"/>
        <v>2.9349843402369912E-2</v>
      </c>
      <c r="L1623" s="22">
        <f>'Parameters and Results'!$B$10*L1622 + (1-'Parameters and Results'!$B$10)*Data!K1623^2</f>
        <v>1.0162750058691984E-3</v>
      </c>
      <c r="M1623" s="8">
        <f t="shared" si="180"/>
        <v>0.5040523300881562</v>
      </c>
      <c r="N1623" s="8">
        <f>Data!I1623*$I$3023/I1623</f>
        <v>-2.070769629576426E-4</v>
      </c>
      <c r="O1623" s="8">
        <f>Data!J1623*$K$3023/K1623</f>
        <v>-2.4796708104066168E-4</v>
      </c>
      <c r="P1623" s="8">
        <f t="shared" si="181"/>
        <v>-4.5504404399830428E-4</v>
      </c>
    </row>
    <row r="1624" spans="1:16" x14ac:dyDescent="0.2">
      <c r="A1624" s="3">
        <v>37487</v>
      </c>
      <c r="B1624" s="22">
        <f>'Parameters and Results'!$B$10*'Volatility and Adjustment a)'!B1623 + (1-'Parameters and Results'!$B$10)*Data!F1624^2</f>
        <v>7.1684434493288001E-4</v>
      </c>
      <c r="C1624" s="8">
        <f t="shared" si="175"/>
        <v>0.42333330394999635</v>
      </c>
      <c r="D1624" s="22">
        <f>'Parameters and Results'!$B$10*'Volatility and Adjustment a)'!D1623 + (1-'Parameters and Results'!$B$10)*Data!G1624^2</f>
        <v>5.7858222635674532E-4</v>
      </c>
      <c r="E1624" s="8">
        <f t="shared" si="176"/>
        <v>0.38032296353124184</v>
      </c>
      <c r="F1624" s="22">
        <f>'Parameters and Results'!$B$10*'Volatility and Adjustment a)'!F1623 + (1-'Parameters and Results'!$B$10)*Data!H1624^2</f>
        <v>3.8543713453286196E-5</v>
      </c>
      <c r="G1624" s="8">
        <f t="shared" si="177"/>
        <v>9.8162764647912945E-2</v>
      </c>
      <c r="H1624" s="22">
        <f>'Parameters and Results'!$B$10*H1623 + (1-'Parameters and Results'!$B$10)*Data!I1624^2</f>
        <v>9.6389962026847595E-4</v>
      </c>
      <c r="I1624" s="8">
        <f t="shared" si="178"/>
        <v>0.49089194846434281</v>
      </c>
      <c r="J1624" s="22">
        <f>'Parameters and Results'!$B$10*J1623 + (1-'Parameters and Results'!$B$10)*Data!J1624^2</f>
        <v>3.4689342107957588E-6</v>
      </c>
      <c r="K1624" s="8">
        <f t="shared" si="179"/>
        <v>2.944882939437389E-2</v>
      </c>
      <c r="L1624" s="22">
        <f>'Parameters and Results'!$B$10*L1623 + (1-'Parameters and Results'!$B$10)*Data!K1624^2</f>
        <v>1.024275270478445E-3</v>
      </c>
      <c r="M1624" s="8">
        <f t="shared" si="180"/>
        <v>0.50603242743880683</v>
      </c>
      <c r="N1624" s="8">
        <f>Data!I1624*$I$3023/I1624</f>
        <v>1.8628705758637076E-2</v>
      </c>
      <c r="O1624" s="8">
        <f>Data!J1624*$K$3023/K1624</f>
        <v>2.0653679166093859E-3</v>
      </c>
      <c r="P1624" s="8">
        <f t="shared" si="181"/>
        <v>2.0694073675246463E-2</v>
      </c>
    </row>
    <row r="1625" spans="1:16" x14ac:dyDescent="0.2">
      <c r="A1625" s="3">
        <v>37488</v>
      </c>
      <c r="B1625" s="22">
        <f>'Parameters and Results'!$B$10*'Volatility and Adjustment a)'!B1624 + (1-'Parameters and Results'!$B$10)*Data!F1625^2</f>
        <v>6.8423384611436598E-4</v>
      </c>
      <c r="C1625" s="8">
        <f t="shared" si="175"/>
        <v>0.41359214393964439</v>
      </c>
      <c r="D1625" s="22">
        <f>'Parameters and Results'!$B$10*'Volatility and Adjustment a)'!D1624 + (1-'Parameters and Results'!$B$10)*Data!G1625^2</f>
        <v>5.5572234860412541E-4</v>
      </c>
      <c r="E1625" s="8">
        <f t="shared" si="176"/>
        <v>0.37273393614082329</v>
      </c>
      <c r="F1625" s="22">
        <f>'Parameters and Results'!$B$10*'Volatility and Adjustment a)'!F1624 + (1-'Parameters and Results'!$B$10)*Data!H1625^2</f>
        <v>3.624035537192574E-5</v>
      </c>
      <c r="G1625" s="8">
        <f t="shared" si="177"/>
        <v>9.5184498963756886E-2</v>
      </c>
      <c r="H1625" s="22">
        <f>'Parameters and Results'!$B$10*H1624 + (1-'Parameters and Results'!$B$10)*Data!I1625^2</f>
        <v>9.2797829759904825E-4</v>
      </c>
      <c r="I1625" s="8">
        <f t="shared" si="178"/>
        <v>0.48165815097407211</v>
      </c>
      <c r="J1625" s="22">
        <f>'Parameters and Results'!$B$10*J1624 + (1-'Parameters and Results'!$B$10)*Data!J1625^2</f>
        <v>3.2616319834733177E-6</v>
      </c>
      <c r="K1625" s="8">
        <f t="shared" si="179"/>
        <v>2.8555349689127069E-2</v>
      </c>
      <c r="L1625" s="22">
        <f>'Parameters and Results'!$B$10*L1624 + (1-'Parameters and Results'!$B$10)*Data!K1625^2</f>
        <v>9.8446189968171699E-4</v>
      </c>
      <c r="M1625" s="8">
        <f t="shared" si="180"/>
        <v>0.49610026700298121</v>
      </c>
      <c r="N1625" s="8">
        <f>Data!I1625*$I$3023/I1625</f>
        <v>-1.1356862411816528E-2</v>
      </c>
      <c r="O1625" s="8">
        <f>Data!J1625*$K$3023/K1625</f>
        <v>1.2824267159742663E-4</v>
      </c>
      <c r="P1625" s="8">
        <f t="shared" si="181"/>
        <v>-1.1228619740219102E-2</v>
      </c>
    </row>
    <row r="1626" spans="1:16" x14ac:dyDescent="0.2">
      <c r="A1626" s="3">
        <v>37489</v>
      </c>
      <c r="B1626" s="22">
        <f>'Parameters and Results'!$B$10*'Volatility and Adjustment a)'!B1625 + (1-'Parameters and Results'!$B$10)*Data!F1626^2</f>
        <v>6.4323270643285501E-4</v>
      </c>
      <c r="C1626" s="8">
        <f t="shared" si="175"/>
        <v>0.40100894828945371</v>
      </c>
      <c r="D1626" s="22">
        <f>'Parameters and Results'!$B$10*'Volatility and Adjustment a)'!D1625 + (1-'Parameters and Results'!$B$10)*Data!G1626^2</f>
        <v>5.31974263834526E-4</v>
      </c>
      <c r="E1626" s="8">
        <f t="shared" si="176"/>
        <v>0.36468282926212947</v>
      </c>
      <c r="F1626" s="22">
        <f>'Parameters and Results'!$B$10*'Volatility and Adjustment a)'!F1625 + (1-'Parameters and Results'!$B$10)*Data!H1626^2</f>
        <v>3.4282042812113881E-5</v>
      </c>
      <c r="G1626" s="8">
        <f t="shared" si="177"/>
        <v>9.2577052788628295E-2</v>
      </c>
      <c r="H1626" s="22">
        <f>'Parameters and Results'!$B$10*H1625 + (1-'Parameters and Results'!$B$10)*Data!I1626^2</f>
        <v>8.7446485996984082E-4</v>
      </c>
      <c r="I1626" s="8">
        <f t="shared" si="178"/>
        <v>0.46756412928331043</v>
      </c>
      <c r="J1626" s="22">
        <f>'Parameters and Results'!$B$10*J1625 + (1-'Parameters and Results'!$B$10)*Data!J1626^2</f>
        <v>3.0853838530902504E-6</v>
      </c>
      <c r="K1626" s="8">
        <f t="shared" si="179"/>
        <v>2.7773115836588494E-2</v>
      </c>
      <c r="L1626" s="22">
        <f>'Parameters and Results'!$B$10*L1625 + (1-'Parameters and Results'!$B$10)*Data!K1626^2</f>
        <v>9.2716846251221171E-4</v>
      </c>
      <c r="M1626" s="8">
        <f t="shared" si="180"/>
        <v>0.48144793657056306</v>
      </c>
      <c r="N1626" s="8">
        <f>Data!I1626*$I$3023/I1626</f>
        <v>3.6775928486317932E-3</v>
      </c>
      <c r="O1626" s="8">
        <f>Data!J1626*$K$3023/K1626</f>
        <v>-6.3681800865236706E-4</v>
      </c>
      <c r="P1626" s="8">
        <f t="shared" si="181"/>
        <v>3.0407748399794263E-3</v>
      </c>
    </row>
    <row r="1627" spans="1:16" x14ac:dyDescent="0.2">
      <c r="A1627" s="3">
        <v>37490</v>
      </c>
      <c r="B1627" s="22">
        <f>'Parameters and Results'!$B$10*'Volatility and Adjustment a)'!B1626 + (1-'Parameters and Results'!$B$10)*Data!F1627^2</f>
        <v>6.1978369503278724E-4</v>
      </c>
      <c r="C1627" s="8">
        <f t="shared" si="175"/>
        <v>0.39363171081379711</v>
      </c>
      <c r="D1627" s="22">
        <f>'Parameters and Results'!$B$10*'Volatility and Adjustment a)'!D1626 + (1-'Parameters and Results'!$B$10)*Data!G1627^2</f>
        <v>5.1173825883111797E-4</v>
      </c>
      <c r="E1627" s="8">
        <f t="shared" si="176"/>
        <v>0.35767941610858667</v>
      </c>
      <c r="F1627" s="22">
        <f>'Parameters and Results'!$B$10*'Volatility and Adjustment a)'!F1626 + (1-'Parameters and Results'!$B$10)*Data!H1627^2</f>
        <v>3.4964546502060463E-5</v>
      </c>
      <c r="G1627" s="8">
        <f t="shared" si="177"/>
        <v>9.3494045936172401E-2</v>
      </c>
      <c r="H1627" s="22">
        <f>'Parameters and Results'!$B$10*H1626 + (1-'Parameters and Results'!$B$10)*Data!I1627^2</f>
        <v>8.495688502601883E-4</v>
      </c>
      <c r="I1627" s="8">
        <f t="shared" si="178"/>
        <v>0.46086029614737595</v>
      </c>
      <c r="J1627" s="22">
        <f>'Parameters and Results'!$B$10*J1626 + (1-'Parameters and Results'!$B$10)*Data!J1627^2</f>
        <v>3.1468091851854425E-6</v>
      </c>
      <c r="K1627" s="8">
        <f t="shared" si="179"/>
        <v>2.8048213780851726E-2</v>
      </c>
      <c r="L1627" s="22">
        <f>'Parameters and Results'!$B$10*L1626 + (1-'Parameters and Results'!$B$10)*Data!K1627^2</f>
        <v>9.045713041098913E-4</v>
      </c>
      <c r="M1627" s="8">
        <f t="shared" si="180"/>
        <v>0.47554476763757247</v>
      </c>
      <c r="N1627" s="8">
        <f>Data!I1627*$I$3023/I1627</f>
        <v>1.3314157574020642E-2</v>
      </c>
      <c r="O1627" s="8">
        <f>Data!J1627*$K$3023/K1627</f>
        <v>2.2450620665547946E-3</v>
      </c>
      <c r="P1627" s="8">
        <f t="shared" si="181"/>
        <v>1.5559219640575436E-2</v>
      </c>
    </row>
    <row r="1628" spans="1:16" x14ac:dyDescent="0.2">
      <c r="A1628" s="3">
        <v>37491</v>
      </c>
      <c r="B1628" s="22">
        <f>'Parameters and Results'!$B$10*'Volatility and Adjustment a)'!B1627 + (1-'Parameters and Results'!$B$10)*Data!F1628^2</f>
        <v>5.8881010039113762E-4</v>
      </c>
      <c r="C1628" s="8">
        <f t="shared" si="175"/>
        <v>0.38366981259643612</v>
      </c>
      <c r="D1628" s="22">
        <f>'Parameters and Results'!$B$10*'Volatility and Adjustment a)'!D1627 + (1-'Parameters and Results'!$B$10)*Data!G1628^2</f>
        <v>5.1262919057311113E-4</v>
      </c>
      <c r="E1628" s="8">
        <f t="shared" si="176"/>
        <v>0.35799063904420431</v>
      </c>
      <c r="F1628" s="22">
        <f>'Parameters and Results'!$B$10*'Volatility and Adjustment a)'!F1627 + (1-'Parameters and Results'!$B$10)*Data!H1628^2</f>
        <v>3.3003989328466191E-5</v>
      </c>
      <c r="G1628" s="8">
        <f t="shared" si="177"/>
        <v>9.0835000589621545E-2</v>
      </c>
      <c r="H1628" s="22">
        <f>'Parameters and Results'!$B$10*H1627 + (1-'Parameters and Results'!$B$10)*Data!I1628^2</f>
        <v>8.2580565745543535E-4</v>
      </c>
      <c r="I1628" s="8">
        <f t="shared" si="178"/>
        <v>0.4543692489197072</v>
      </c>
      <c r="J1628" s="22">
        <f>'Parameters and Results'!$B$10*J1627 + (1-'Parameters and Results'!$B$10)*Data!J1628^2</f>
        <v>2.9703590395619578E-6</v>
      </c>
      <c r="K1628" s="8">
        <f t="shared" si="179"/>
        <v>2.7250500176886468E-2</v>
      </c>
      <c r="L1628" s="22">
        <f>'Parameters and Results'!$B$10*L1627 + (1-'Parameters and Results'!$B$10)*Data!K1628^2</f>
        <v>8.7868012213149574E-4</v>
      </c>
      <c r="M1628" s="8">
        <f t="shared" si="180"/>
        <v>0.4686896953559721</v>
      </c>
      <c r="N1628" s="8">
        <f>Data!I1628*$I$3023/I1628</f>
        <v>-1.3415677485955358E-2</v>
      </c>
      <c r="O1628" s="8">
        <f>Data!J1628*$K$3023/K1628</f>
        <v>-5.1735570341199114E-4</v>
      </c>
      <c r="P1628" s="8">
        <f t="shared" si="181"/>
        <v>-1.3933033189367349E-2</v>
      </c>
    </row>
    <row r="1629" spans="1:16" x14ac:dyDescent="0.2">
      <c r="A1629" s="3">
        <v>37495</v>
      </c>
      <c r="B1629" s="22">
        <f>'Parameters and Results'!$B$10*'Volatility and Adjustment a)'!B1628 + (1-'Parameters and Results'!$B$10)*Data!F1629^2</f>
        <v>5.6450253951695947E-4</v>
      </c>
      <c r="C1629" s="8">
        <f t="shared" si="175"/>
        <v>0.37566692012904179</v>
      </c>
      <c r="D1629" s="22">
        <f>'Parameters and Results'!$B$10*'Volatility and Adjustment a)'!D1628 + (1-'Parameters and Results'!$B$10)*Data!G1629^2</f>
        <v>4.8436012812573152E-4</v>
      </c>
      <c r="E1629" s="8">
        <f t="shared" si="176"/>
        <v>0.34797993050093118</v>
      </c>
      <c r="F1629" s="22">
        <f>'Parameters and Results'!$B$10*'Volatility and Adjustment a)'!F1628 + (1-'Parameters and Results'!$B$10)*Data!H1629^2</f>
        <v>3.3110784908353062E-5</v>
      </c>
      <c r="G1629" s="8">
        <f t="shared" si="177"/>
        <v>9.0981845590690599E-2</v>
      </c>
      <c r="H1629" s="22">
        <f>'Parameters and Results'!$B$10*H1628 + (1-'Parameters and Results'!$B$10)*Data!I1629^2</f>
        <v>7.804718813910961E-4</v>
      </c>
      <c r="I1629" s="8">
        <f t="shared" si="178"/>
        <v>0.44172159823555607</v>
      </c>
      <c r="J1629" s="22">
        <f>'Parameters and Results'!$B$10*J1628 + (1-'Parameters and Results'!$B$10)*Data!J1629^2</f>
        <v>2.9799706417517764E-6</v>
      </c>
      <c r="K1629" s="8">
        <f t="shared" si="179"/>
        <v>2.7294553677207182E-2</v>
      </c>
      <c r="L1629" s="22">
        <f>'Parameters and Results'!$B$10*L1628 + (1-'Parameters and Results'!$B$10)*Data!K1629^2</f>
        <v>8.2858223422460089E-4</v>
      </c>
      <c r="M1629" s="8">
        <f t="shared" si="180"/>
        <v>0.45513246264812862</v>
      </c>
      <c r="N1629" s="8">
        <f>Data!I1629*$I$3023/I1629</f>
        <v>5.4309704820112107E-3</v>
      </c>
      <c r="O1629" s="8">
        <f>Data!J1629*$K$3023/K1629</f>
        <v>-2.013690014377081E-3</v>
      </c>
      <c r="P1629" s="8">
        <f t="shared" si="181"/>
        <v>3.4172804676341297E-3</v>
      </c>
    </row>
    <row r="1630" spans="1:16" x14ac:dyDescent="0.2">
      <c r="A1630" s="3">
        <v>37496</v>
      </c>
      <c r="B1630" s="22">
        <f>'Parameters and Results'!$B$10*'Volatility and Adjustment a)'!B1629 + (1-'Parameters and Results'!$B$10)*Data!F1630^2</f>
        <v>6.2801261494842145E-4</v>
      </c>
      <c r="C1630" s="8">
        <f t="shared" si="175"/>
        <v>0.39623623476040826</v>
      </c>
      <c r="D1630" s="22">
        <f>'Parameters and Results'!$B$10*'Volatility and Adjustment a)'!D1629 + (1-'Parameters and Results'!$B$10)*Data!G1630^2</f>
        <v>4.7538803149835339E-4</v>
      </c>
      <c r="E1630" s="8">
        <f t="shared" si="176"/>
        <v>0.34474194388642115</v>
      </c>
      <c r="F1630" s="22">
        <f>'Parameters and Results'!$B$10*'Volatility and Adjustment a)'!F1629 + (1-'Parameters and Results'!$B$10)*Data!H1630^2</f>
        <v>3.1982552927155166E-5</v>
      </c>
      <c r="G1630" s="8">
        <f t="shared" si="177"/>
        <v>8.9418332749994792E-2</v>
      </c>
      <c r="H1630" s="22">
        <f>'Parameters and Results'!$B$10*H1629 + (1-'Parameters and Results'!$B$10)*Data!I1630^2</f>
        <v>8.5585605877589908E-4</v>
      </c>
      <c r="I1630" s="8">
        <f t="shared" si="178"/>
        <v>0.46256244410238795</v>
      </c>
      <c r="J1630" s="22">
        <f>'Parameters and Results'!$B$10*J1629 + (1-'Parameters and Results'!$B$10)*Data!J1630^2</f>
        <v>2.8784297634439659E-6</v>
      </c>
      <c r="K1630" s="8">
        <f t="shared" si="179"/>
        <v>2.6825499824998444E-2</v>
      </c>
      <c r="L1630" s="22">
        <f>'Parameters and Results'!$B$10*L1629 + (1-'Parameters and Results'!$B$10)*Data!K1630^2</f>
        <v>9.073025549003155E-4</v>
      </c>
      <c r="M1630" s="8">
        <f t="shared" si="180"/>
        <v>0.47626215336207317</v>
      </c>
      <c r="N1630" s="8">
        <f>Data!I1630*$I$3023/I1630</f>
        <v>-2.7927831153604709E-2</v>
      </c>
      <c r="O1630" s="8">
        <f>Data!J1630*$K$3023/K1630</f>
        <v>-1.3140279670071425E-3</v>
      </c>
      <c r="P1630" s="8">
        <f t="shared" si="181"/>
        <v>-2.9241859120611852E-2</v>
      </c>
    </row>
    <row r="1631" spans="1:16" x14ac:dyDescent="0.2">
      <c r="A1631" s="3">
        <v>37497</v>
      </c>
      <c r="B1631" s="22">
        <f>'Parameters and Results'!$B$10*'Volatility and Adjustment a)'!B1630 + (1-'Parameters and Results'!$B$10)*Data!F1631^2</f>
        <v>6.042925515892866E-4</v>
      </c>
      <c r="C1631" s="8">
        <f t="shared" si="175"/>
        <v>0.3886812806108903</v>
      </c>
      <c r="D1631" s="22">
        <f>'Parameters and Results'!$B$10*'Volatility and Adjustment a)'!D1630 + (1-'Parameters and Results'!$B$10)*Data!G1631^2</f>
        <v>4.4686509860256541E-4</v>
      </c>
      <c r="E1631" s="8">
        <f t="shared" si="176"/>
        <v>0.33423984599482054</v>
      </c>
      <c r="F1631" s="22">
        <f>'Parameters and Results'!$B$10*'Volatility and Adjustment a)'!F1630 + (1-'Parameters and Results'!$B$10)*Data!H1631^2</f>
        <v>3.3756440423271136E-5</v>
      </c>
      <c r="G1631" s="8">
        <f t="shared" si="177"/>
        <v>9.1864629242259424E-2</v>
      </c>
      <c r="H1631" s="22">
        <f>'Parameters and Results'!$B$10*H1630 + (1-'Parameters and Results'!$B$10)*Data!I1631^2</f>
        <v>8.1525941508802887E-4</v>
      </c>
      <c r="I1631" s="8">
        <f t="shared" si="178"/>
        <v>0.45145858478049483</v>
      </c>
      <c r="J1631" s="22">
        <f>'Parameters and Results'!$B$10*J1630 + (1-'Parameters and Results'!$B$10)*Data!J1631^2</f>
        <v>3.0380796380944033E-6</v>
      </c>
      <c r="K1631" s="8">
        <f t="shared" si="179"/>
        <v>2.7559388772677829E-2</v>
      </c>
      <c r="L1631" s="22">
        <f>'Parameters and Results'!$B$10*L1630 + (1-'Parameters and Results'!$B$10)*Data!K1631^2</f>
        <v>8.6773268961732632E-4</v>
      </c>
      <c r="M1631" s="8">
        <f t="shared" si="180"/>
        <v>0.46576085323299937</v>
      </c>
      <c r="N1631" s="8">
        <f>Data!I1631*$I$3023/I1631</f>
        <v>-8.4885090755261652E-3</v>
      </c>
      <c r="O1631" s="8">
        <f>Data!J1631*$K$3023/K1631</f>
        <v>-2.6528607699731611E-3</v>
      </c>
      <c r="P1631" s="8">
        <f t="shared" si="181"/>
        <v>-1.1141369845499327E-2</v>
      </c>
    </row>
    <row r="1632" spans="1:16" x14ac:dyDescent="0.2">
      <c r="A1632" s="3">
        <v>37498</v>
      </c>
      <c r="B1632" s="22">
        <f>'Parameters and Results'!$B$10*'Volatility and Adjustment a)'!B1631 + (1-'Parameters and Results'!$B$10)*Data!F1632^2</f>
        <v>5.6912750153021688E-4</v>
      </c>
      <c r="C1632" s="8">
        <f t="shared" si="175"/>
        <v>0.37720269800540163</v>
      </c>
      <c r="D1632" s="22">
        <f>'Parameters and Results'!$B$10*'Volatility and Adjustment a)'!D1631 + (1-'Parameters and Results'!$B$10)*Data!G1632^2</f>
        <v>4.2026677565260766E-4</v>
      </c>
      <c r="E1632" s="8">
        <f t="shared" si="176"/>
        <v>0.32413992952604886</v>
      </c>
      <c r="F1632" s="22">
        <f>'Parameters and Results'!$B$10*'Volatility and Adjustment a)'!F1631 + (1-'Parameters and Results'!$B$10)*Data!H1632^2</f>
        <v>3.1747078676592293E-5</v>
      </c>
      <c r="G1632" s="8">
        <f t="shared" si="177"/>
        <v>8.9088549596163441E-2</v>
      </c>
      <c r="H1632" s="22">
        <f>'Parameters and Results'!$B$10*H1631 + (1-'Parameters and Results'!$B$10)*Data!I1632^2</f>
        <v>7.6678609368605445E-4</v>
      </c>
      <c r="I1632" s="8">
        <f t="shared" si="178"/>
        <v>0.43783161537457937</v>
      </c>
      <c r="J1632" s="22">
        <f>'Parameters and Results'!$B$10*J1631 + (1-'Parameters and Results'!$B$10)*Data!J1632^2</f>
        <v>2.857237080893307E-6</v>
      </c>
      <c r="K1632" s="8">
        <f t="shared" si="179"/>
        <v>2.6726564878849036E-2</v>
      </c>
      <c r="L1632" s="22">
        <f>'Parameters and Results'!$B$10*L1631 + (1-'Parameters and Results'!$B$10)*Data!K1632^2</f>
        <v>8.1616292388073412E-4</v>
      </c>
      <c r="M1632" s="8">
        <f t="shared" si="180"/>
        <v>0.45170867931686182</v>
      </c>
      <c r="N1632" s="8">
        <f>Data!I1632*$I$3023/I1632</f>
        <v>1.7748979792134789E-3</v>
      </c>
      <c r="O1632" s="8">
        <f>Data!J1632*$K$3023/K1632</f>
        <v>1.8020020303528074E-4</v>
      </c>
      <c r="P1632" s="8">
        <f t="shared" si="181"/>
        <v>1.9550981822487597E-3</v>
      </c>
    </row>
    <row r="1633" spans="1:16" x14ac:dyDescent="0.2">
      <c r="A1633" s="3">
        <v>37502</v>
      </c>
      <c r="B1633" s="22">
        <f>'Parameters and Results'!$B$10*'Volatility and Adjustment a)'!B1632 + (1-'Parameters and Results'!$B$10)*Data!F1633^2</f>
        <v>6.7405383054424187E-4</v>
      </c>
      <c r="C1633" s="8">
        <f t="shared" si="175"/>
        <v>0.41050390696808292</v>
      </c>
      <c r="D1633" s="22">
        <f>'Parameters and Results'!$B$10*'Volatility and Adjustment a)'!D1632 + (1-'Parameters and Results'!$B$10)*Data!G1633^2</f>
        <v>5.0303550469013667E-4</v>
      </c>
      <c r="E1633" s="8">
        <f t="shared" si="176"/>
        <v>0.35462497962288864</v>
      </c>
      <c r="F1633" s="22">
        <f>'Parameters and Results'!$B$10*'Volatility and Adjustment a)'!F1632 + (1-'Parameters and Results'!$B$10)*Data!H1633^2</f>
        <v>3.5350860039910713E-5</v>
      </c>
      <c r="G1633" s="8">
        <f t="shared" si="177"/>
        <v>9.4009121950891963E-2</v>
      </c>
      <c r="H1633" s="22">
        <f>'Parameters and Results'!$B$10*H1632 + (1-'Parameters and Results'!$B$10)*Data!I1633^2</f>
        <v>9.7455309142951074E-4</v>
      </c>
      <c r="I1633" s="8">
        <f t="shared" si="178"/>
        <v>0.49359727800847697</v>
      </c>
      <c r="J1633" s="22">
        <f>'Parameters and Results'!$B$10*J1632 + (1-'Parameters and Results'!$B$10)*Data!J1633^2</f>
        <v>3.1815774035919651E-6</v>
      </c>
      <c r="K1633" s="8">
        <f t="shared" si="179"/>
        <v>2.8202736585267594E-2</v>
      </c>
      <c r="L1633" s="22">
        <f>'Parameters and Results'!$B$10*L1632 + (1-'Parameters and Results'!$B$10)*Data!K1633^2</f>
        <v>1.0438965231027945E-3</v>
      </c>
      <c r="M1633" s="8">
        <f t="shared" si="180"/>
        <v>0.51085627213111384</v>
      </c>
      <c r="N1633" s="8">
        <f>Data!I1633*$I$3023/I1633</f>
        <v>-3.7713837779767841E-2</v>
      </c>
      <c r="O1633" s="8">
        <f>Data!J1633*$K$3023/K1633</f>
        <v>-3.1661636698897405E-3</v>
      </c>
      <c r="P1633" s="8">
        <f t="shared" si="181"/>
        <v>-4.0880001449657581E-2</v>
      </c>
    </row>
    <row r="1634" spans="1:16" x14ac:dyDescent="0.2">
      <c r="A1634" s="3">
        <v>37503</v>
      </c>
      <c r="B1634" s="22">
        <f>'Parameters and Results'!$B$10*'Volatility and Adjustment a)'!B1633 + (1-'Parameters and Results'!$B$10)*Data!F1634^2</f>
        <v>6.3362128939203335E-4</v>
      </c>
      <c r="C1634" s="8">
        <f t="shared" si="175"/>
        <v>0.39800166123774955</v>
      </c>
      <c r="D1634" s="22">
        <f>'Parameters and Results'!$B$10*'Volatility and Adjustment a)'!D1633 + (1-'Parameters and Results'!$B$10)*Data!G1634^2</f>
        <v>4.9094604396554933E-4</v>
      </c>
      <c r="E1634" s="8">
        <f t="shared" si="176"/>
        <v>0.35033770991913976</v>
      </c>
      <c r="F1634" s="22">
        <f>'Parameters and Results'!$B$10*'Volatility and Adjustment a)'!F1633 + (1-'Parameters and Results'!$B$10)*Data!H1634^2</f>
        <v>3.3300755879700353E-5</v>
      </c>
      <c r="G1634" s="8">
        <f t="shared" si="177"/>
        <v>9.1242473497407384E-2</v>
      </c>
      <c r="H1634" s="22">
        <f>'Parameters and Results'!$B$10*H1633 + (1-'Parameters and Results'!$B$10)*Data!I1634^2</f>
        <v>9.2094834095769154E-4</v>
      </c>
      <c r="I1634" s="8">
        <f t="shared" si="178"/>
        <v>0.47983026711476101</v>
      </c>
      <c r="J1634" s="22">
        <f>'Parameters and Results'!$B$10*J1633 + (1-'Parameters and Results'!$B$10)*Data!J1634^2</f>
        <v>2.9970680291730323E-6</v>
      </c>
      <c r="K1634" s="8">
        <f t="shared" si="179"/>
        <v>2.7372742049222219E-2</v>
      </c>
      <c r="L1634" s="22">
        <f>'Parameters and Results'!$B$10*L1633 + (1-'Parameters and Results'!$B$10)*Data!K1634^2</f>
        <v>9.857849260169237E-4</v>
      </c>
      <c r="M1634" s="8">
        <f t="shared" si="180"/>
        <v>0.49643351166518856</v>
      </c>
      <c r="N1634" s="8">
        <f>Data!I1634*$I$3023/I1634</f>
        <v>5.37349478541617E-3</v>
      </c>
      <c r="O1634" s="8">
        <f>Data!J1634*$K$3023/K1634</f>
        <v>-3.7021483732774631E-4</v>
      </c>
      <c r="P1634" s="8">
        <f t="shared" si="181"/>
        <v>5.003279948088424E-3</v>
      </c>
    </row>
    <row r="1635" spans="1:16" x14ac:dyDescent="0.2">
      <c r="A1635" s="3">
        <v>37504</v>
      </c>
      <c r="B1635" s="22">
        <f>'Parameters and Results'!$B$10*'Volatility and Adjustment a)'!B1634 + (1-'Parameters and Results'!$B$10)*Data!F1635^2</f>
        <v>5.965431327552051E-4</v>
      </c>
      <c r="C1635" s="8">
        <f t="shared" si="175"/>
        <v>0.38618102385902037</v>
      </c>
      <c r="D1635" s="22">
        <f>'Parameters and Results'!$B$10*'Volatility and Adjustment a)'!D1634 + (1-'Parameters and Results'!$B$10)*Data!G1635^2</f>
        <v>4.7700109909432677E-4</v>
      </c>
      <c r="E1635" s="8">
        <f t="shared" si="176"/>
        <v>0.34532633084313408</v>
      </c>
      <c r="F1635" s="22">
        <f>'Parameters and Results'!$B$10*'Volatility and Adjustment a)'!F1634 + (1-'Parameters and Results'!$B$10)*Data!H1635^2</f>
        <v>3.1382072448252786E-5</v>
      </c>
      <c r="G1635" s="8">
        <f t="shared" si="177"/>
        <v>8.8574929365273544E-2</v>
      </c>
      <c r="H1635" s="22">
        <f>'Parameters and Results'!$B$10*H1634 + (1-'Parameters and Results'!$B$10)*Data!I1635^2</f>
        <v>8.7454051587729958E-4</v>
      </c>
      <c r="I1635" s="8">
        <f t="shared" si="178"/>
        <v>0.46758435492360617</v>
      </c>
      <c r="J1635" s="22">
        <f>'Parameters and Results'!$B$10*J1634 + (1-'Parameters and Results'!$B$10)*Data!J1635^2</f>
        <v>2.8243865203427517E-6</v>
      </c>
      <c r="K1635" s="8">
        <f t="shared" si="179"/>
        <v>2.6572478809582068E-2</v>
      </c>
      <c r="L1635" s="22">
        <f>'Parameters and Results'!$B$10*L1634 + (1-'Parameters and Results'!$B$10)*Data!K1635^2</f>
        <v>9.3599686115894301E-4</v>
      </c>
      <c r="M1635" s="8">
        <f t="shared" si="180"/>
        <v>0.48373465380282166</v>
      </c>
      <c r="N1635" s="8">
        <f>Data!I1635*$I$3023/I1635</f>
        <v>-7.4342773309456437E-3</v>
      </c>
      <c r="O1635" s="8">
        <f>Data!J1635*$K$3023/K1635</f>
        <v>-4.0334601542462508E-4</v>
      </c>
      <c r="P1635" s="8">
        <f t="shared" si="181"/>
        <v>-7.8376233463702694E-3</v>
      </c>
    </row>
    <row r="1636" spans="1:16" x14ac:dyDescent="0.2">
      <c r="A1636" s="3">
        <v>37505</v>
      </c>
      <c r="B1636" s="22">
        <f>'Parameters and Results'!$B$10*'Volatility and Adjustment a)'!B1635 + (1-'Parameters and Results'!$B$10)*Data!F1636^2</f>
        <v>5.9445463056576476E-4</v>
      </c>
      <c r="C1636" s="8">
        <f t="shared" si="175"/>
        <v>0.38550441974307009</v>
      </c>
      <c r="D1636" s="22">
        <f>'Parameters and Results'!$B$10*'Volatility and Adjustment a)'!D1635 + (1-'Parameters and Results'!$B$10)*Data!G1636^2</f>
        <v>4.6503587682007432E-4</v>
      </c>
      <c r="E1636" s="8">
        <f t="shared" si="176"/>
        <v>0.34096769525135162</v>
      </c>
      <c r="F1636" s="22">
        <f>'Parameters and Results'!$B$10*'Volatility and Adjustment a)'!F1635 + (1-'Parameters and Results'!$B$10)*Data!H1636^2</f>
        <v>3.047413533988664E-5</v>
      </c>
      <c r="G1636" s="8">
        <f t="shared" si="177"/>
        <v>8.7284212976755773E-2</v>
      </c>
      <c r="H1636" s="22">
        <f>'Parameters and Results'!$B$10*H1635 + (1-'Parameters and Results'!$B$10)*Data!I1636^2</f>
        <v>8.7511877488186498E-4</v>
      </c>
      <c r="I1636" s="8">
        <f t="shared" si="178"/>
        <v>0.46773891619199942</v>
      </c>
      <c r="J1636" s="22">
        <f>'Parameters and Results'!$B$10*J1635 + (1-'Parameters and Results'!$B$10)*Data!J1636^2</f>
        <v>2.7426721805897987E-6</v>
      </c>
      <c r="K1636" s="8">
        <f t="shared" si="179"/>
        <v>2.6185263893026736E-2</v>
      </c>
      <c r="L1636" s="22">
        <f>'Parameters and Results'!$B$10*L1635 + (1-'Parameters and Results'!$B$10)*Data!K1636^2</f>
        <v>9.3729064165030442E-4</v>
      </c>
      <c r="M1636" s="8">
        <f t="shared" si="180"/>
        <v>0.48406885916424752</v>
      </c>
      <c r="N1636" s="8">
        <f>Data!I1636*$I$3023/I1636</f>
        <v>1.8196664827268748E-2</v>
      </c>
      <c r="O1636" s="8">
        <f>Data!J1636*$K$3023/K1636</f>
        <v>1.4346509963328806E-3</v>
      </c>
      <c r="P1636" s="8">
        <f t="shared" si="181"/>
        <v>1.9631315823601628E-2</v>
      </c>
    </row>
    <row r="1637" spans="1:16" x14ac:dyDescent="0.2">
      <c r="A1637" s="3">
        <v>37508</v>
      </c>
      <c r="B1637" s="22">
        <f>'Parameters and Results'!$B$10*'Volatility and Adjustment a)'!B1636 + (1-'Parameters and Results'!$B$10)*Data!F1637^2</f>
        <v>5.6600464662038945E-4</v>
      </c>
      <c r="C1637" s="8">
        <f t="shared" si="175"/>
        <v>0.37616640155002862</v>
      </c>
      <c r="D1637" s="22">
        <f>'Parameters and Results'!$B$10*'Volatility and Adjustment a)'!D1636 + (1-'Parameters and Results'!$B$10)*Data!G1637^2</f>
        <v>4.4320831855109062E-4</v>
      </c>
      <c r="E1637" s="8">
        <f t="shared" si="176"/>
        <v>0.33286946336029782</v>
      </c>
      <c r="F1637" s="22">
        <f>'Parameters and Results'!$B$10*'Volatility and Adjustment a)'!F1636 + (1-'Parameters and Results'!$B$10)*Data!H1637^2</f>
        <v>2.8681231182012639E-5</v>
      </c>
      <c r="G1637" s="8">
        <f t="shared" si="177"/>
        <v>8.4677669993352786E-2</v>
      </c>
      <c r="H1637" s="22">
        <f>'Parameters and Results'!$B$10*H1636 + (1-'Parameters and Results'!$B$10)*Data!I1637^2</f>
        <v>8.2365157520185891E-4</v>
      </c>
      <c r="I1637" s="8">
        <f t="shared" si="178"/>
        <v>0.4537762596263325</v>
      </c>
      <c r="J1637" s="22">
        <f>'Parameters and Results'!$B$10*J1636 + (1-'Parameters and Results'!$B$10)*Data!J1637^2</f>
        <v>2.5813108063811388E-6</v>
      </c>
      <c r="K1637" s="8">
        <f t="shared" si="179"/>
        <v>2.5403300998005845E-2</v>
      </c>
      <c r="L1637" s="22">
        <f>'Parameters and Results'!$B$10*L1636 + (1-'Parameters and Results'!$B$10)*Data!K1637^2</f>
        <v>8.8198097415031563E-4</v>
      </c>
      <c r="M1637" s="8">
        <f t="shared" si="180"/>
        <v>0.46956921059368756</v>
      </c>
      <c r="N1637" s="8">
        <f>Data!I1637*$I$3023/I1637</f>
        <v>-2.6260887511579713E-3</v>
      </c>
      <c r="O1637" s="8">
        <f>Data!J1637*$K$3023/K1637</f>
        <v>2.8235567483905229E-4</v>
      </c>
      <c r="P1637" s="8">
        <f t="shared" si="181"/>
        <v>-2.3437330763189188E-3</v>
      </c>
    </row>
    <row r="1638" spans="1:16" x14ac:dyDescent="0.2">
      <c r="A1638" s="3">
        <v>37509</v>
      </c>
      <c r="B1638" s="22">
        <f>'Parameters and Results'!$B$10*'Volatility and Adjustment a)'!B1637 + (1-'Parameters and Results'!$B$10)*Data!F1638^2</f>
        <v>5.7728805578428802E-4</v>
      </c>
      <c r="C1638" s="8">
        <f t="shared" si="175"/>
        <v>0.37989737291283288</v>
      </c>
      <c r="D1638" s="22">
        <f>'Parameters and Results'!$B$10*'Volatility and Adjustment a)'!D1637 + (1-'Parameters and Results'!$B$10)*Data!G1638^2</f>
        <v>4.1981733696442919E-4</v>
      </c>
      <c r="E1638" s="8">
        <f t="shared" si="176"/>
        <v>0.32396656346158209</v>
      </c>
      <c r="F1638" s="22">
        <f>'Parameters and Results'!$B$10*'Volatility and Adjustment a)'!F1637 + (1-'Parameters and Results'!$B$10)*Data!H1638^2</f>
        <v>2.7376698251165966E-5</v>
      </c>
      <c r="G1638" s="8">
        <f t="shared" si="177"/>
        <v>8.2729526547608692E-2</v>
      </c>
      <c r="H1638" s="22">
        <f>'Parameters and Results'!$B$10*H1637 + (1-'Parameters and Results'!$B$10)*Data!I1638^2</f>
        <v>8.211791008404727E-4</v>
      </c>
      <c r="I1638" s="8">
        <f t="shared" si="178"/>
        <v>0.45309466473367149</v>
      </c>
      <c r="J1638" s="22">
        <f>'Parameters and Results'!$B$10*J1637 + (1-'Parameters and Results'!$B$10)*Data!J1638^2</f>
        <v>2.463902842604938E-6</v>
      </c>
      <c r="K1638" s="8">
        <f t="shared" si="179"/>
        <v>2.4818857964282615E-2</v>
      </c>
      <c r="L1638" s="22">
        <f>'Parameters and Results'!$B$10*L1637 + (1-'Parameters and Results'!$B$10)*Data!K1638^2</f>
        <v>8.7869884446670264E-4</v>
      </c>
      <c r="M1638" s="8">
        <f t="shared" si="180"/>
        <v>0.46869468859447905</v>
      </c>
      <c r="N1638" s="8">
        <f>Data!I1638*$I$3023/I1638</f>
        <v>1.7671076206711191E-2</v>
      </c>
      <c r="O1638" s="8">
        <f>Data!J1638*$K$3023/K1638</f>
        <v>9.8911438792319653E-4</v>
      </c>
      <c r="P1638" s="8">
        <f t="shared" si="181"/>
        <v>1.8660190594634387E-2</v>
      </c>
    </row>
    <row r="1639" spans="1:16" x14ac:dyDescent="0.2">
      <c r="A1639" s="3">
        <v>37510</v>
      </c>
      <c r="B1639" s="22">
        <f>'Parameters and Results'!$B$10*'Volatility and Adjustment a)'!B1638 + (1-'Parameters and Results'!$B$10)*Data!F1639^2</f>
        <v>5.4687912545387375E-4</v>
      </c>
      <c r="C1639" s="8">
        <f t="shared" si="175"/>
        <v>0.3697563810990534</v>
      </c>
      <c r="D1639" s="22">
        <f>'Parameters and Results'!$B$10*'Volatility and Adjustment a)'!D1638 + (1-'Parameters and Results'!$B$10)*Data!G1639^2</f>
        <v>3.946295225426331E-4</v>
      </c>
      <c r="E1639" s="8">
        <f t="shared" si="176"/>
        <v>0.31409772465851815</v>
      </c>
      <c r="F1639" s="22">
        <f>'Parameters and Results'!$B$10*'Volatility and Adjustment a)'!F1638 + (1-'Parameters and Results'!$B$10)*Data!H1639^2</f>
        <v>2.6407828480192724E-5</v>
      </c>
      <c r="G1639" s="8">
        <f t="shared" si="177"/>
        <v>8.125242839477588E-2</v>
      </c>
      <c r="H1639" s="22">
        <f>'Parameters and Results'!$B$10*H1638 + (1-'Parameters and Results'!$B$10)*Data!I1639^2</f>
        <v>7.7507801092683724E-4</v>
      </c>
      <c r="I1639" s="8">
        <f t="shared" si="178"/>
        <v>0.44019257459856059</v>
      </c>
      <c r="J1639" s="22">
        <f>'Parameters and Results'!$B$10*J1638 + (1-'Parameters and Results'!$B$10)*Data!J1639^2</f>
        <v>2.3767045632173463E-6</v>
      </c>
      <c r="K1639" s="8">
        <f t="shared" si="179"/>
        <v>2.4375728518432768E-2</v>
      </c>
      <c r="L1639" s="22">
        <f>'Parameters and Results'!$B$10*L1638 + (1-'Parameters and Results'!$B$10)*Data!K1639^2</f>
        <v>8.3008400665821448E-4</v>
      </c>
      <c r="M1639" s="8">
        <f t="shared" si="180"/>
        <v>0.45554473069562951</v>
      </c>
      <c r="N1639" s="8">
        <f>Data!I1639*$I$3023/I1639</f>
        <v>4.726211417409352E-3</v>
      </c>
      <c r="O1639" s="8">
        <f>Data!J1639*$K$3023/K1639</f>
        <v>1.2811198992229208E-3</v>
      </c>
      <c r="P1639" s="8">
        <f t="shared" si="181"/>
        <v>6.0073313166322728E-3</v>
      </c>
    </row>
    <row r="1640" spans="1:16" x14ac:dyDescent="0.2">
      <c r="A1640" s="3">
        <v>37511</v>
      </c>
      <c r="B1640" s="22">
        <f>'Parameters and Results'!$B$10*'Volatility and Adjustment a)'!B1639 + (1-'Parameters and Results'!$B$10)*Data!F1640^2</f>
        <v>5.692669409012816E-4</v>
      </c>
      <c r="C1640" s="8">
        <f t="shared" si="175"/>
        <v>0.37724890354422558</v>
      </c>
      <c r="D1640" s="22">
        <f>'Parameters and Results'!$B$10*'Volatility and Adjustment a)'!D1639 + (1-'Parameters and Results'!$B$10)*Data!G1640^2</f>
        <v>4.0874183895274989E-4</v>
      </c>
      <c r="E1640" s="8">
        <f t="shared" si="176"/>
        <v>0.31966460507567535</v>
      </c>
      <c r="F1640" s="22">
        <f>'Parameters and Results'!$B$10*'Volatility and Adjustment a)'!F1639 + (1-'Parameters and Results'!$B$10)*Data!H1640^2</f>
        <v>2.5632623331196806E-5</v>
      </c>
      <c r="G1640" s="8">
        <f t="shared" si="177"/>
        <v>8.0050957725683713E-2</v>
      </c>
      <c r="H1640" s="22">
        <f>'Parameters and Results'!$B$10*H1639 + (1-'Parameters and Results'!$B$10)*Data!I1640^2</f>
        <v>8.2501695165754815E-4</v>
      </c>
      <c r="I1640" s="8">
        <f t="shared" si="178"/>
        <v>0.45415221888083629</v>
      </c>
      <c r="J1640" s="22">
        <f>'Parameters and Results'!$B$10*J1639 + (1-'Parameters and Results'!$B$10)*Data!J1640^2</f>
        <v>2.3069360998077138E-6</v>
      </c>
      <c r="K1640" s="8">
        <f t="shared" si="179"/>
        <v>2.4015287317705119E-2</v>
      </c>
      <c r="L1640" s="22">
        <f>'Parameters and Results'!$B$10*L1639 + (1-'Parameters and Results'!$B$10)*Data!K1640^2</f>
        <v>8.8209612194979127E-4</v>
      </c>
      <c r="M1640" s="8">
        <f t="shared" si="180"/>
        <v>0.46959986210331006</v>
      </c>
      <c r="N1640" s="8">
        <f>Data!I1640*$I$3023/I1640</f>
        <v>-2.5268827853864837E-2</v>
      </c>
      <c r="O1640" s="8">
        <f>Data!J1640*$K$3023/K1640</f>
        <v>-1.4251521346020926E-3</v>
      </c>
      <c r="P1640" s="8">
        <f t="shared" si="181"/>
        <v>-2.6693979988466929E-2</v>
      </c>
    </row>
    <row r="1641" spans="1:16" x14ac:dyDescent="0.2">
      <c r="A1641" s="3">
        <v>37512</v>
      </c>
      <c r="B1641" s="22">
        <f>'Parameters and Results'!$B$10*'Volatility and Adjustment a)'!B1640 + (1-'Parameters and Results'!$B$10)*Data!F1641^2</f>
        <v>5.5678206236904257E-4</v>
      </c>
      <c r="C1641" s="8">
        <f t="shared" si="175"/>
        <v>0.37308915233796419</v>
      </c>
      <c r="D1641" s="22">
        <f>'Parameters and Results'!$B$10*'Volatility and Adjustment a)'!D1640 + (1-'Parameters and Results'!$B$10)*Data!G1641^2</f>
        <v>3.8485672477993739E-4</v>
      </c>
      <c r="E1641" s="8">
        <f t="shared" si="176"/>
        <v>0.31018410854681827</v>
      </c>
      <c r="F1641" s="22">
        <f>'Parameters and Results'!$B$10*'Volatility and Adjustment a)'!F1640 + (1-'Parameters and Results'!$B$10)*Data!H1641^2</f>
        <v>2.4415548989616881E-5</v>
      </c>
      <c r="G1641" s="8">
        <f t="shared" si="177"/>
        <v>7.8127378347185181E-2</v>
      </c>
      <c r="H1641" s="22">
        <f>'Parameters and Results'!$B$10*H1640 + (1-'Parameters and Results'!$B$10)*Data!I1641^2</f>
        <v>7.8877665651353032E-4</v>
      </c>
      <c r="I1641" s="8">
        <f t="shared" si="178"/>
        <v>0.44406549531390366</v>
      </c>
      <c r="J1641" s="22">
        <f>'Parameters and Results'!$B$10*J1640 + (1-'Parameters and Results'!$B$10)*Data!J1641^2</f>
        <v>2.1973994090655207E-6</v>
      </c>
      <c r="K1641" s="8">
        <f t="shared" si="179"/>
        <v>2.3438213504155564E-2</v>
      </c>
      <c r="L1641" s="22">
        <f>'Parameters and Results'!$B$10*L1640 + (1-'Parameters and Results'!$B$10)*Data!K1641^2</f>
        <v>8.4369763565281296E-4</v>
      </c>
      <c r="M1641" s="8">
        <f t="shared" si="180"/>
        <v>0.45926507478057077</v>
      </c>
      <c r="N1641" s="8">
        <f>Data!I1641*$I$3023/I1641</f>
        <v>-9.5826657060681612E-3</v>
      </c>
      <c r="O1641" s="8">
        <f>Data!J1641*$K$3023/K1641</f>
        <v>-9.1950192277166331E-4</v>
      </c>
      <c r="P1641" s="8">
        <f t="shared" si="181"/>
        <v>-1.0502167628839824E-2</v>
      </c>
    </row>
    <row r="1642" spans="1:16" x14ac:dyDescent="0.2">
      <c r="A1642" s="3">
        <v>37515</v>
      </c>
      <c r="B1642" s="22">
        <f>'Parameters and Results'!$B$10*'Volatility and Adjustment a)'!B1641 + (1-'Parameters and Results'!$B$10)*Data!F1642^2</f>
        <v>5.2825256230391827E-4</v>
      </c>
      <c r="C1642" s="8">
        <f t="shared" si="175"/>
        <v>0.36340492646080014</v>
      </c>
      <c r="D1642" s="22">
        <f>'Parameters and Results'!$B$10*'Volatility and Adjustment a)'!D1641 + (1-'Parameters and Results'!$B$10)*Data!G1642^2</f>
        <v>3.6189124481718289E-4</v>
      </c>
      <c r="E1642" s="8">
        <f t="shared" si="176"/>
        <v>0.30078698642776375</v>
      </c>
      <c r="F1642" s="22">
        <f>'Parameters and Results'!$B$10*'Volatility and Adjustment a)'!F1641 + (1-'Parameters and Results'!$B$10)*Data!H1642^2</f>
        <v>2.8193014060324532E-5</v>
      </c>
      <c r="G1642" s="8">
        <f t="shared" si="177"/>
        <v>8.3953877308204972E-2</v>
      </c>
      <c r="H1642" s="22">
        <f>'Parameters and Results'!$B$10*H1641 + (1-'Parameters and Results'!$B$10)*Data!I1642^2</f>
        <v>7.4596164842799983E-4</v>
      </c>
      <c r="I1642" s="8">
        <f t="shared" si="178"/>
        <v>0.43184535670422575</v>
      </c>
      <c r="J1642" s="22">
        <f>'Parameters and Results'!$B$10*J1641 + (1-'Parameters and Results'!$B$10)*Data!J1642^2</f>
        <v>2.5373712654292093E-6</v>
      </c>
      <c r="K1642" s="8">
        <f t="shared" si="179"/>
        <v>2.5186163192461496E-2</v>
      </c>
      <c r="L1642" s="22">
        <f>'Parameters and Results'!$B$10*L1641 + (1-'Parameters and Results'!$B$10)*Data!K1642^2</f>
        <v>8.0097715664470288E-4</v>
      </c>
      <c r="M1642" s="8">
        <f t="shared" si="180"/>
        <v>0.44748663573471748</v>
      </c>
      <c r="N1642" s="8">
        <f>Data!I1642*$I$3023/I1642</f>
        <v>5.7475982462911928E-3</v>
      </c>
      <c r="O1642" s="8">
        <f>Data!J1642*$K$3023/K1642</f>
        <v>3.4586509566259817E-3</v>
      </c>
      <c r="P1642" s="8">
        <f t="shared" si="181"/>
        <v>9.2062492029171741E-3</v>
      </c>
    </row>
    <row r="1643" spans="1:16" x14ac:dyDescent="0.2">
      <c r="A1643" s="3">
        <v>37516</v>
      </c>
      <c r="B1643" s="22">
        <f>'Parameters and Results'!$B$10*'Volatility and Adjustment a)'!B1642 + (1-'Parameters and Results'!$B$10)*Data!F1643^2</f>
        <v>4.9791613758275795E-4</v>
      </c>
      <c r="C1643" s="8">
        <f t="shared" si="175"/>
        <v>0.35281586471655363</v>
      </c>
      <c r="D1643" s="22">
        <f>'Parameters and Results'!$B$10*'Volatility and Adjustment a)'!D1642 + (1-'Parameters and Results'!$B$10)*Data!G1643^2</f>
        <v>3.6399961138254024E-4</v>
      </c>
      <c r="E1643" s="8">
        <f t="shared" si="176"/>
        <v>0.30166190154813227</v>
      </c>
      <c r="F1643" s="22">
        <f>'Parameters and Results'!$B$10*'Volatility and Adjustment a)'!F1642 + (1-'Parameters and Results'!$B$10)*Data!H1643^2</f>
        <v>2.8884497186244804E-5</v>
      </c>
      <c r="G1643" s="8">
        <f t="shared" si="177"/>
        <v>8.4977198686242886E-2</v>
      </c>
      <c r="H1643" s="22">
        <f>'Parameters and Results'!$B$10*H1642 + (1-'Parameters and Results'!$B$10)*Data!I1643^2</f>
        <v>7.1456700507403358E-4</v>
      </c>
      <c r="I1643" s="8">
        <f t="shared" si="178"/>
        <v>0.42266032611129756</v>
      </c>
      <c r="J1643" s="22">
        <f>'Parameters and Results'!$B$10*J1642 + (1-'Parameters and Results'!$B$10)*Data!J1643^2</f>
        <v>2.5996047467620342E-6</v>
      </c>
      <c r="K1643" s="8">
        <f t="shared" si="179"/>
        <v>2.5493159605872878E-2</v>
      </c>
      <c r="L1643" s="22">
        <f>'Parameters and Results'!$B$10*L1642 + (1-'Parameters and Results'!$B$10)*Data!K1643^2</f>
        <v>7.6311017523819538E-4</v>
      </c>
      <c r="M1643" s="8">
        <f t="shared" si="180"/>
        <v>0.4367808876422466</v>
      </c>
      <c r="N1643" s="8">
        <f>Data!I1643*$I$3023/I1643</f>
        <v>-1.0106742143271912E-2</v>
      </c>
      <c r="O1643" s="8">
        <f>Data!J1643*$K$3023/K1643</f>
        <v>2.3038167891959211E-3</v>
      </c>
      <c r="P1643" s="8">
        <f t="shared" si="181"/>
        <v>-7.8029253540759912E-3</v>
      </c>
    </row>
    <row r="1644" spans="1:16" x14ac:dyDescent="0.2">
      <c r="A1644" s="3">
        <v>37517</v>
      </c>
      <c r="B1644" s="22">
        <f>'Parameters and Results'!$B$10*'Volatility and Adjustment a)'!B1643 + (1-'Parameters and Results'!$B$10)*Data!F1644^2</f>
        <v>5.6638127014980468E-4</v>
      </c>
      <c r="C1644" s="8">
        <f t="shared" si="175"/>
        <v>0.37629153264118392</v>
      </c>
      <c r="D1644" s="22">
        <f>'Parameters and Results'!$B$10*'Volatility and Adjustment a)'!D1643 + (1-'Parameters and Results'!$B$10)*Data!G1644^2</f>
        <v>3.4346184183956798E-4</v>
      </c>
      <c r="E1644" s="8">
        <f t="shared" si="176"/>
        <v>0.29302808817567644</v>
      </c>
      <c r="F1644" s="22">
        <f>'Parameters and Results'!$B$10*'Volatility and Adjustment a)'!F1643 + (1-'Parameters and Results'!$B$10)*Data!H1644^2</f>
        <v>3.5494904868169403E-5</v>
      </c>
      <c r="G1644" s="8">
        <f t="shared" si="177"/>
        <v>9.4200457626501755E-2</v>
      </c>
      <c r="H1644" s="22">
        <f>'Parameters and Results'!$B$10*H1643 + (1-'Parameters and Results'!$B$10)*Data!I1644^2</f>
        <v>7.5805827393297378E-4</v>
      </c>
      <c r="I1644" s="8">
        <f t="shared" si="178"/>
        <v>0.43533271010026736</v>
      </c>
      <c r="J1644" s="22">
        <f>'Parameters and Results'!$B$10*J1643 + (1-'Parameters and Results'!$B$10)*Data!J1644^2</f>
        <v>3.1945414381352481E-6</v>
      </c>
      <c r="K1644" s="8">
        <f t="shared" si="179"/>
        <v>2.8260137287950533E-2</v>
      </c>
      <c r="L1644" s="22">
        <f>'Parameters and Results'!$B$10*L1643 + (1-'Parameters and Results'!$B$10)*Data!K1644^2</f>
        <v>8.2054601612568956E-4</v>
      </c>
      <c r="M1644" s="8">
        <f t="shared" si="180"/>
        <v>0.45291997530625916</v>
      </c>
      <c r="N1644" s="8">
        <f>Data!I1644*$I$3023/I1644</f>
        <v>-2.494583799925798E-2</v>
      </c>
      <c r="O1644" s="8">
        <f>Data!J1644*$K$3023/K1644</f>
        <v>-3.8886874297743295E-3</v>
      </c>
      <c r="P1644" s="8">
        <f t="shared" si="181"/>
        <v>-2.8834525429032309E-2</v>
      </c>
    </row>
    <row r="1645" spans="1:16" x14ac:dyDescent="0.2">
      <c r="A1645" s="3">
        <v>37518</v>
      </c>
      <c r="B1645" s="22">
        <f>'Parameters and Results'!$B$10*'Volatility and Adjustment a)'!B1644 + (1-'Parameters and Results'!$B$10)*Data!F1645^2</f>
        <v>5.4336219533494096E-4</v>
      </c>
      <c r="C1645" s="8">
        <f t="shared" si="175"/>
        <v>0.36856552854782182</v>
      </c>
      <c r="D1645" s="22">
        <f>'Parameters and Results'!$B$10*'Volatility and Adjustment a)'!D1644 + (1-'Parameters and Results'!$B$10)*Data!G1645^2</f>
        <v>3.7876377009289153E-4</v>
      </c>
      <c r="E1645" s="8">
        <f t="shared" si="176"/>
        <v>0.30771893429430514</v>
      </c>
      <c r="F1645" s="22">
        <f>'Parameters and Results'!$B$10*'Volatility and Adjustment a)'!F1644 + (1-'Parameters and Results'!$B$10)*Data!H1645^2</f>
        <v>3.3464656925792203E-5</v>
      </c>
      <c r="G1645" s="8">
        <f t="shared" si="177"/>
        <v>9.1466738388597035E-2</v>
      </c>
      <c r="H1645" s="22">
        <f>'Parameters and Results'!$B$10*H1644 + (1-'Parameters and Results'!$B$10)*Data!I1645^2</f>
        <v>7.6066894921639162E-4</v>
      </c>
      <c r="I1645" s="8">
        <f t="shared" si="178"/>
        <v>0.43608168650391399</v>
      </c>
      <c r="J1645" s="22">
        <f>'Parameters and Results'!$B$10*J1644 + (1-'Parameters and Results'!$B$10)*Data!J1645^2</f>
        <v>3.0118191233213001E-6</v>
      </c>
      <c r="K1645" s="8">
        <f t="shared" si="179"/>
        <v>2.7440021516579118E-2</v>
      </c>
      <c r="L1645" s="22">
        <f>'Parameters and Results'!$B$10*L1644 + (1-'Parameters and Results'!$B$10)*Data!K1645^2</f>
        <v>8.207285524699081E-4</v>
      </c>
      <c r="M1645" s="8">
        <f t="shared" si="180"/>
        <v>0.45297035015271919</v>
      </c>
      <c r="N1645" s="8">
        <f>Data!I1645*$I$3023/I1645</f>
        <v>-1.8583527670138534E-2</v>
      </c>
      <c r="O1645" s="8">
        <f>Data!J1645*$K$3023/K1645</f>
        <v>-4.3723380199200686E-4</v>
      </c>
      <c r="P1645" s="8">
        <f t="shared" si="181"/>
        <v>-1.902076147213054E-2</v>
      </c>
    </row>
    <row r="1646" spans="1:16" x14ac:dyDescent="0.2">
      <c r="A1646" s="3">
        <v>37519</v>
      </c>
      <c r="B1646" s="22">
        <f>'Parameters and Results'!$B$10*'Volatility and Adjustment a)'!B1645 + (1-'Parameters and Results'!$B$10)*Data!F1646^2</f>
        <v>5.1961152674827229E-4</v>
      </c>
      <c r="C1646" s="8">
        <f t="shared" si="175"/>
        <v>0.36042042351546627</v>
      </c>
      <c r="D1646" s="22">
        <f>'Parameters and Results'!$B$10*'Volatility and Adjustment a)'!D1645 + (1-'Parameters and Results'!$B$10)*Data!G1646^2</f>
        <v>3.5639855758357177E-4</v>
      </c>
      <c r="E1646" s="8">
        <f t="shared" si="176"/>
        <v>0.29849562709676825</v>
      </c>
      <c r="F1646" s="22">
        <f>'Parameters and Results'!$B$10*'Volatility and Adjustment a)'!F1645 + (1-'Parameters and Results'!$B$10)*Data!H1646^2</f>
        <v>3.1498704476234037E-5</v>
      </c>
      <c r="G1646" s="8">
        <f t="shared" si="177"/>
        <v>8.8739371865359226E-2</v>
      </c>
      <c r="H1646" s="22">
        <f>'Parameters and Results'!$B$10*H1645 + (1-'Parameters and Results'!$B$10)*Data!I1646^2</f>
        <v>7.2359886637838764E-4</v>
      </c>
      <c r="I1646" s="8">
        <f t="shared" si="178"/>
        <v>0.42532307319800666</v>
      </c>
      <c r="J1646" s="22">
        <f>'Parameters and Results'!$B$10*J1645 + (1-'Parameters and Results'!$B$10)*Data!J1646^2</f>
        <v>2.8348834028610648E-6</v>
      </c>
      <c r="K1646" s="8">
        <f t="shared" si="179"/>
        <v>2.6621811559607775E-2</v>
      </c>
      <c r="L1646" s="22">
        <f>'Parameters and Results'!$B$10*L1645 + (1-'Parameters and Results'!$B$10)*Data!K1646^2</f>
        <v>7.7969900884235915E-4</v>
      </c>
      <c r="M1646" s="8">
        <f t="shared" si="180"/>
        <v>0.44150283375148319</v>
      </c>
      <c r="N1646" s="8">
        <f>Data!I1646*$I$3023/I1646</f>
        <v>8.0430843132711458E-3</v>
      </c>
      <c r="O1646" s="8">
        <f>Data!J1646*$K$3023/K1646</f>
        <v>-2.926259703004579E-4</v>
      </c>
      <c r="P1646" s="8">
        <f t="shared" si="181"/>
        <v>7.7504583429706883E-3</v>
      </c>
    </row>
    <row r="1647" spans="1:16" x14ac:dyDescent="0.2">
      <c r="A1647" s="3">
        <v>37522</v>
      </c>
      <c r="B1647" s="22">
        <f>'Parameters and Results'!$B$10*'Volatility and Adjustment a)'!B1646 + (1-'Parameters and Results'!$B$10)*Data!F1647^2</f>
        <v>5.4898687628630849E-4</v>
      </c>
      <c r="C1647" s="8">
        <f t="shared" si="175"/>
        <v>0.37046824300009457</v>
      </c>
      <c r="D1647" s="22">
        <f>'Parameters and Results'!$B$10*'Volatility and Adjustment a)'!D1646 + (1-'Parameters and Results'!$B$10)*Data!G1647^2</f>
        <v>3.4664803573817898E-4</v>
      </c>
      <c r="E1647" s="8">
        <f t="shared" si="176"/>
        <v>0.29438411800663561</v>
      </c>
      <c r="F1647" s="22">
        <f>'Parameters and Results'!$B$10*'Volatility and Adjustment a)'!F1646 + (1-'Parameters and Results'!$B$10)*Data!H1647^2</f>
        <v>2.9680341696140031E-5</v>
      </c>
      <c r="G1647" s="8">
        <f t="shared" si="177"/>
        <v>8.6139917715511008E-2</v>
      </c>
      <c r="H1647" s="22">
        <f>'Parameters and Results'!$B$10*H1646 + (1-'Parameters and Results'!$B$10)*Data!I1647^2</f>
        <v>7.5501664938107458E-4</v>
      </c>
      <c r="I1647" s="8">
        <f t="shared" si="178"/>
        <v>0.43445847021927037</v>
      </c>
      <c r="J1647" s="22">
        <f>'Parameters and Results'!$B$10*J1646 + (1-'Parameters and Results'!$B$10)*Data!J1647^2</f>
        <v>2.6712307526526043E-6</v>
      </c>
      <c r="K1647" s="8">
        <f t="shared" si="179"/>
        <v>2.584197531465331E-2</v>
      </c>
      <c r="L1647" s="22">
        <f>'Parameters and Results'!$B$10*L1646 + (1-'Parameters and Results'!$B$10)*Data!K1647^2</f>
        <v>8.0914568411209525E-4</v>
      </c>
      <c r="M1647" s="8">
        <f t="shared" si="180"/>
        <v>0.44976262742476036</v>
      </c>
      <c r="N1647" s="8">
        <f>Data!I1647*$I$3023/I1647</f>
        <v>-2.3267523783942545E-2</v>
      </c>
      <c r="O1647" s="8">
        <f>Data!J1647*$K$3023/K1647</f>
        <v>-3.9383259777221952E-4</v>
      </c>
      <c r="P1647" s="8">
        <f t="shared" si="181"/>
        <v>-2.3661356381714765E-2</v>
      </c>
    </row>
    <row r="1648" spans="1:16" x14ac:dyDescent="0.2">
      <c r="A1648" s="3">
        <v>37523</v>
      </c>
      <c r="B1648" s="22">
        <f>'Parameters and Results'!$B$10*'Volatility and Adjustment a)'!B1647 + (1-'Parameters and Results'!$B$10)*Data!F1648^2</f>
        <v>5.3643602032705975E-4</v>
      </c>
      <c r="C1648" s="8">
        <f t="shared" si="175"/>
        <v>0.36620896368298378</v>
      </c>
      <c r="D1648" s="22">
        <f>'Parameters and Results'!$B$10*'Volatility and Adjustment a)'!D1647 + (1-'Parameters and Results'!$B$10)*Data!G1648^2</f>
        <v>3.4408898225909892E-4</v>
      </c>
      <c r="E1648" s="8">
        <f t="shared" si="176"/>
        <v>0.2932954918930305</v>
      </c>
      <c r="F1648" s="22">
        <f>'Parameters and Results'!$B$10*'Volatility and Adjustment a)'!F1647 + (1-'Parameters and Results'!$B$10)*Data!H1648^2</f>
        <v>2.7924271128938994E-5</v>
      </c>
      <c r="G1648" s="8">
        <f t="shared" si="177"/>
        <v>8.3552784407431621E-2</v>
      </c>
      <c r="H1648" s="22">
        <f>'Parameters and Results'!$B$10*H1647 + (1-'Parameters and Results'!$B$10)*Data!I1648^2</f>
        <v>7.4886778315711724E-4</v>
      </c>
      <c r="I1648" s="8">
        <f t="shared" si="178"/>
        <v>0.43268573559718754</v>
      </c>
      <c r="J1648" s="22">
        <f>'Parameters and Results'!$B$10*J1647 + (1-'Parameters and Results'!$B$10)*Data!J1648^2</f>
        <v>2.5131844016045105E-6</v>
      </c>
      <c r="K1648" s="8">
        <f t="shared" si="179"/>
        <v>2.5065835322229491E-2</v>
      </c>
      <c r="L1648" s="22">
        <f>'Parameters and Results'!$B$10*L1647 + (1-'Parameters and Results'!$B$10)*Data!K1648^2</f>
        <v>7.9916067263507441E-4</v>
      </c>
      <c r="M1648" s="8">
        <f t="shared" si="180"/>
        <v>0.4469789348042798</v>
      </c>
      <c r="N1648" s="8">
        <f>Data!I1648*$I$3023/I1648</f>
        <v>-1.689876305757021E-2</v>
      </c>
      <c r="O1648" s="8">
        <f>Data!J1648*$K$3023/K1648</f>
        <v>2.3878585624460371E-4</v>
      </c>
      <c r="P1648" s="8">
        <f t="shared" si="181"/>
        <v>-1.6659977201325605E-2</v>
      </c>
    </row>
    <row r="1649" spans="1:16" x14ac:dyDescent="0.2">
      <c r="A1649" s="3">
        <v>37524</v>
      </c>
      <c r="B1649" s="22">
        <f>'Parameters and Results'!$B$10*'Volatility and Adjustment a)'!B1648 + (1-'Parameters and Results'!$B$10)*Data!F1649^2</f>
        <v>5.0703562961035059E-4</v>
      </c>
      <c r="C1649" s="8">
        <f t="shared" si="175"/>
        <v>0.35603217186454883</v>
      </c>
      <c r="D1649" s="22">
        <f>'Parameters and Results'!$B$10*'Volatility and Adjustment a)'!D1648 + (1-'Parameters and Results'!$B$10)*Data!G1649^2</f>
        <v>3.5963212493346822E-4</v>
      </c>
      <c r="E1649" s="8">
        <f t="shared" si="176"/>
        <v>0.29984667954367455</v>
      </c>
      <c r="F1649" s="22">
        <f>'Parameters and Results'!$B$10*'Volatility and Adjustment a)'!F1648 + (1-'Parameters and Results'!$B$10)*Data!H1649^2</f>
        <v>2.7136960248136213E-5</v>
      </c>
      <c r="G1649" s="8">
        <f t="shared" si="177"/>
        <v>8.2366498420377521E-2</v>
      </c>
      <c r="H1649" s="22">
        <f>'Parameters and Results'!$B$10*H1648 + (1-'Parameters and Results'!$B$10)*Data!I1649^2</f>
        <v>7.2610946024056686E-4</v>
      </c>
      <c r="I1649" s="8">
        <f t="shared" si="178"/>
        <v>0.42606028336391755</v>
      </c>
      <c r="J1649" s="22">
        <f>'Parameters and Results'!$B$10*J1648 + (1-'Parameters and Results'!$B$10)*Data!J1649^2</f>
        <v>2.4423264223322599E-6</v>
      </c>
      <c r="K1649" s="8">
        <f t="shared" si="179"/>
        <v>2.4709949526113259E-2</v>
      </c>
      <c r="L1649" s="22">
        <f>'Parameters and Results'!$B$10*L1648 + (1-'Parameters and Results'!$B$10)*Data!K1649^2</f>
        <v>7.7080206731388657E-4</v>
      </c>
      <c r="M1649" s="8">
        <f t="shared" si="180"/>
        <v>0.43897667002754442</v>
      </c>
      <c r="N1649" s="8">
        <f>Data!I1649*$I$3023/I1649</f>
        <v>1.2915114055867361E-2</v>
      </c>
      <c r="O1649" s="8">
        <f>Data!J1649*$K$3023/K1649</f>
        <v>-1.4510217675574879E-3</v>
      </c>
      <c r="P1649" s="8">
        <f t="shared" si="181"/>
        <v>1.1464092288309873E-2</v>
      </c>
    </row>
    <row r="1650" spans="1:16" x14ac:dyDescent="0.2">
      <c r="A1650" s="3">
        <v>37525</v>
      </c>
      <c r="B1650" s="22">
        <f>'Parameters and Results'!$B$10*'Volatility and Adjustment a)'!B1649 + (1-'Parameters and Results'!$B$10)*Data!F1650^2</f>
        <v>5.7709852097615215E-4</v>
      </c>
      <c r="C1650" s="8">
        <f t="shared" si="175"/>
        <v>0.37983500397414405</v>
      </c>
      <c r="D1650" s="22">
        <f>'Parameters and Results'!$B$10*'Volatility and Adjustment a)'!D1649 + (1-'Parameters and Results'!$B$10)*Data!G1650^2</f>
        <v>3.5759355381728887E-4</v>
      </c>
      <c r="E1650" s="8">
        <f t="shared" si="176"/>
        <v>0.29899563283486635</v>
      </c>
      <c r="F1650" s="22">
        <f>'Parameters and Results'!$B$10*'Volatility and Adjustment a)'!F1649 + (1-'Parameters and Results'!$B$10)*Data!H1650^2</f>
        <v>2.6457206332743267E-5</v>
      </c>
      <c r="G1650" s="8">
        <f t="shared" si="177"/>
        <v>8.1328356574972158E-2</v>
      </c>
      <c r="H1650" s="22">
        <f>'Parameters and Results'!$B$10*H1649 + (1-'Parameters and Results'!$B$10)*Data!I1650^2</f>
        <v>8.0704776068190275E-4</v>
      </c>
      <c r="I1650" s="8">
        <f t="shared" si="178"/>
        <v>0.4491791849256549</v>
      </c>
      <c r="J1650" s="22">
        <f>'Parameters and Results'!$B$10*J1649 + (1-'Parameters and Results'!$B$10)*Data!J1650^2</f>
        <v>2.3811485699468946E-6</v>
      </c>
      <c r="K1650" s="8">
        <f t="shared" si="179"/>
        <v>2.439850697249165E-2</v>
      </c>
      <c r="L1650" s="22">
        <f>'Parameters and Results'!$B$10*L1649 + (1-'Parameters and Results'!$B$10)*Data!K1650^2</f>
        <v>8.5566428082316974E-4</v>
      </c>
      <c r="M1650" s="8">
        <f t="shared" si="180"/>
        <v>0.46251061631684998</v>
      </c>
      <c r="N1650" s="8">
        <f>Data!I1650*$I$3023/I1650</f>
        <v>2.9028415173355828E-2</v>
      </c>
      <c r="O1650" s="8">
        <f>Data!J1650*$K$3023/K1650</f>
        <v>1.5186260990341033E-3</v>
      </c>
      <c r="P1650" s="8">
        <f t="shared" si="181"/>
        <v>3.0547041272389931E-2</v>
      </c>
    </row>
    <row r="1651" spans="1:16" x14ac:dyDescent="0.2">
      <c r="A1651" s="3">
        <v>37526</v>
      </c>
      <c r="B1651" s="22">
        <f>'Parameters and Results'!$B$10*'Volatility and Adjustment a)'!B1650 + (1-'Parameters and Results'!$B$10)*Data!F1651^2</f>
        <v>5.5524824067023845E-4</v>
      </c>
      <c r="C1651" s="8">
        <f t="shared" si="175"/>
        <v>0.37257490544528038</v>
      </c>
      <c r="D1651" s="22">
        <f>'Parameters and Results'!$B$10*'Volatility and Adjustment a)'!D1650 + (1-'Parameters and Results'!$B$10)*Data!G1651^2</f>
        <v>4.0065289186835715E-4</v>
      </c>
      <c r="E1651" s="8">
        <f t="shared" si="176"/>
        <v>0.31648573896321031</v>
      </c>
      <c r="F1651" s="22">
        <f>'Parameters and Results'!$B$10*'Volatility and Adjustment a)'!F1650 + (1-'Parameters and Results'!$B$10)*Data!H1651^2</f>
        <v>2.4925565176259447E-5</v>
      </c>
      <c r="G1651" s="8">
        <f t="shared" si="177"/>
        <v>7.8939161979747804E-2</v>
      </c>
      <c r="H1651" s="22">
        <f>'Parameters and Results'!$B$10*H1650 + (1-'Parameters and Results'!$B$10)*Data!I1651^2</f>
        <v>7.6008858610268366E-4</v>
      </c>
      <c r="I1651" s="8">
        <f t="shared" si="178"/>
        <v>0.43591529742103674</v>
      </c>
      <c r="J1651" s="22">
        <f>'Parameters and Results'!$B$10*J1650 + (1-'Parameters and Results'!$B$10)*Data!J1651^2</f>
        <v>2.2433008658633509E-6</v>
      </c>
      <c r="K1651" s="8">
        <f t="shared" si="179"/>
        <v>2.3681748593924346E-2</v>
      </c>
      <c r="L1651" s="22">
        <f>'Parameters and Results'!$B$10*L1650 + (1-'Parameters and Results'!$B$10)*Data!K1651^2</f>
        <v>8.056216777915918E-4</v>
      </c>
      <c r="M1651" s="8">
        <f t="shared" si="180"/>
        <v>0.4487821514364157</v>
      </c>
      <c r="N1651" s="8">
        <f>Data!I1651*$I$3023/I1651</f>
        <v>-3.243189930595798E-3</v>
      </c>
      <c r="O1651" s="8">
        <f>Data!J1651*$K$3023/K1651</f>
        <v>3.7946605302853969E-4</v>
      </c>
      <c r="P1651" s="8">
        <f t="shared" si="181"/>
        <v>-2.8637238775672583E-3</v>
      </c>
    </row>
    <row r="1652" spans="1:16" x14ac:dyDescent="0.2">
      <c r="A1652" s="3">
        <v>37529</v>
      </c>
      <c r="B1652" s="22">
        <f>'Parameters and Results'!$B$10*'Volatility and Adjustment a)'!B1651 + (1-'Parameters and Results'!$B$10)*Data!F1652^2</f>
        <v>6.6373017165981968E-4</v>
      </c>
      <c r="C1652" s="8">
        <f t="shared" si="175"/>
        <v>0.40734818388567157</v>
      </c>
      <c r="D1652" s="22">
        <f>'Parameters and Results'!$B$10*'Volatility and Adjustment a)'!D1651 + (1-'Parameters and Results'!$B$10)*Data!G1652^2</f>
        <v>3.8961509835121048E-4</v>
      </c>
      <c r="E1652" s="8">
        <f t="shared" si="176"/>
        <v>0.31209577790768434</v>
      </c>
      <c r="F1652" s="22">
        <f>'Parameters and Results'!$B$10*'Volatility and Adjustment a)'!F1651 + (1-'Parameters and Results'!$B$10)*Data!H1652^2</f>
        <v>2.9108886744923071E-5</v>
      </c>
      <c r="G1652" s="8">
        <f t="shared" si="177"/>
        <v>8.5306633307327087E-2</v>
      </c>
      <c r="H1652" s="22">
        <f>'Parameters and Results'!$B$10*H1651 + (1-'Parameters and Results'!$B$10)*Data!I1652^2</f>
        <v>8.6741278551479527E-4</v>
      </c>
      <c r="I1652" s="8">
        <f t="shared" si="178"/>
        <v>0.46567499007215196</v>
      </c>
      <c r="J1652" s="22">
        <f>'Parameters and Results'!$B$10*J1651 + (1-'Parameters and Results'!$B$10)*Data!J1652^2</f>
        <v>2.6197998070430773E-6</v>
      </c>
      <c r="K1652" s="8">
        <f t="shared" si="179"/>
        <v>2.5591989992198132E-2</v>
      </c>
      <c r="L1652" s="22">
        <f>'Parameters and Results'!$B$10*L1651 + (1-'Parameters and Results'!$B$10)*Data!K1652^2</f>
        <v>9.2840682288339153E-4</v>
      </c>
      <c r="M1652" s="8">
        <f t="shared" si="180"/>
        <v>0.4817693490881792</v>
      </c>
      <c r="N1652" s="8">
        <f>Data!I1652*$I$3023/I1652</f>
        <v>-3.1032196988390815E-2</v>
      </c>
      <c r="O1652" s="8">
        <f>Data!J1652*$K$3023/K1652</f>
        <v>-3.542665146532818E-3</v>
      </c>
      <c r="P1652" s="8">
        <f t="shared" si="181"/>
        <v>-3.4574862134923633E-2</v>
      </c>
    </row>
    <row r="1653" spans="1:16" x14ac:dyDescent="0.2">
      <c r="A1653" s="3">
        <v>37530</v>
      </c>
      <c r="B1653" s="22">
        <f>'Parameters and Results'!$B$10*'Volatility and Adjustment a)'!B1652 + (1-'Parameters and Results'!$B$10)*Data!F1653^2</f>
        <v>6.4816915636128924E-4</v>
      </c>
      <c r="C1653" s="8">
        <f t="shared" si="175"/>
        <v>0.40254476656680349</v>
      </c>
      <c r="D1653" s="22">
        <f>'Parameters and Results'!$B$10*'Volatility and Adjustment a)'!D1652 + (1-'Parameters and Results'!$B$10)*Data!G1653^2</f>
        <v>4.5863843649154021E-4</v>
      </c>
      <c r="E1653" s="8">
        <f t="shared" si="176"/>
        <v>0.33861424825734232</v>
      </c>
      <c r="F1653" s="22">
        <f>'Parameters and Results'!$B$10*'Volatility and Adjustment a)'!F1652 + (1-'Parameters and Results'!$B$10)*Data!H1653^2</f>
        <v>2.7377924331033103E-5</v>
      </c>
      <c r="G1653" s="8">
        <f t="shared" si="177"/>
        <v>8.2731379069602581E-2</v>
      </c>
      <c r="H1653" s="22">
        <f>'Parameters and Results'!$B$10*H1652 + (1-'Parameters and Results'!$B$10)*Data!I1653^2</f>
        <v>9.0563254157799737E-4</v>
      </c>
      <c r="I1653" s="8">
        <f t="shared" si="178"/>
        <v>0.47582363896143215</v>
      </c>
      <c r="J1653" s="22">
        <f>'Parameters and Results'!$B$10*J1652 + (1-'Parameters and Results'!$B$10)*Data!J1653^2</f>
        <v>2.4640131897929803E-6</v>
      </c>
      <c r="K1653" s="8">
        <f t="shared" si="179"/>
        <v>2.4819413720880781E-2</v>
      </c>
      <c r="L1653" s="22">
        <f>'Parameters and Results'!$B$10*L1652 + (1-'Parameters and Results'!$B$10)*Data!K1653^2</f>
        <v>9.622570178926032E-4</v>
      </c>
      <c r="M1653" s="8">
        <f t="shared" si="180"/>
        <v>0.49047350027616254</v>
      </c>
      <c r="N1653" s="8">
        <f>Data!I1653*$I$3023/I1653</f>
        <v>2.3332555879400439E-2</v>
      </c>
      <c r="O1653" s="8">
        <f>Data!J1653*$K$3023/K1653</f>
        <v>-1.9127912223864982E-4</v>
      </c>
      <c r="P1653" s="8">
        <f t="shared" si="181"/>
        <v>2.314127675716179E-2</v>
      </c>
    </row>
    <row r="1654" spans="1:16" x14ac:dyDescent="0.2">
      <c r="A1654" s="3">
        <v>37531</v>
      </c>
      <c r="B1654" s="22">
        <f>'Parameters and Results'!$B$10*'Volatility and Adjustment a)'!B1653 + (1-'Parameters and Results'!$B$10)*Data!F1654^2</f>
        <v>6.5629339497661897E-4</v>
      </c>
      <c r="C1654" s="8">
        <f t="shared" si="175"/>
        <v>0.40505968540963783</v>
      </c>
      <c r="D1654" s="22">
        <f>'Parameters and Results'!$B$10*'Volatility and Adjustment a)'!D1653 + (1-'Parameters and Results'!$B$10)*Data!G1654^2</f>
        <v>4.6530687394130248E-4</v>
      </c>
      <c r="E1654" s="8">
        <f t="shared" si="176"/>
        <v>0.34106702931436456</v>
      </c>
      <c r="F1654" s="22">
        <f>'Parameters and Results'!$B$10*'Volatility and Adjustment a)'!F1653 + (1-'Parameters and Results'!$B$10)*Data!H1654^2</f>
        <v>2.6420624427831203E-5</v>
      </c>
      <c r="G1654" s="8">
        <f t="shared" si="177"/>
        <v>8.1272111495628074E-2</v>
      </c>
      <c r="H1654" s="22">
        <f>'Parameters and Results'!$B$10*H1653 + (1-'Parameters and Results'!$B$10)*Data!I1654^2</f>
        <v>8.5937306858507271E-4</v>
      </c>
      <c r="I1654" s="8">
        <f t="shared" si="178"/>
        <v>0.46351188457931491</v>
      </c>
      <c r="J1654" s="22">
        <f>'Parameters and Results'!$B$10*J1653 + (1-'Parameters and Results'!$B$10)*Data!J1654^2</f>
        <v>2.3778561985048095E-6</v>
      </c>
      <c r="K1654" s="8">
        <f t="shared" si="179"/>
        <v>2.438163344868843E-2</v>
      </c>
      <c r="L1654" s="22">
        <f>'Parameters and Results'!$B$10*L1653 + (1-'Parameters and Results'!$B$10)*Data!K1654^2</f>
        <v>9.1407358350177245E-4</v>
      </c>
      <c r="M1654" s="8">
        <f t="shared" si="180"/>
        <v>0.47803597759524663</v>
      </c>
      <c r="N1654" s="8">
        <f>Data!I1654*$I$3023/I1654</f>
        <v>7.1656191529121914E-3</v>
      </c>
      <c r="O1654" s="8">
        <f>Data!J1654*$K$3023/K1654</f>
        <v>1.2918296899001778E-3</v>
      </c>
      <c r="P1654" s="8">
        <f t="shared" si="181"/>
        <v>8.4574488428123696E-3</v>
      </c>
    </row>
    <row r="1655" spans="1:16" x14ac:dyDescent="0.2">
      <c r="A1655" s="3">
        <v>37532</v>
      </c>
      <c r="B1655" s="22">
        <f>'Parameters and Results'!$B$10*'Volatility and Adjustment a)'!B1654 + (1-'Parameters and Results'!$B$10)*Data!F1655^2</f>
        <v>6.1937072560937288E-4</v>
      </c>
      <c r="C1655" s="8">
        <f t="shared" si="175"/>
        <v>0.39350054816015595</v>
      </c>
      <c r="D1655" s="22">
        <f>'Parameters and Results'!$B$10*'Volatility and Adjustment a)'!D1654 + (1-'Parameters and Results'!$B$10)*Data!G1655^2</f>
        <v>4.4449278074894949E-4</v>
      </c>
      <c r="E1655" s="8">
        <f t="shared" si="176"/>
        <v>0.33335145895471552</v>
      </c>
      <c r="F1655" s="22">
        <f>'Parameters and Results'!$B$10*'Volatility and Adjustment a)'!F1654 + (1-'Parameters and Results'!$B$10)*Data!H1655^2</f>
        <v>2.5421362786209561E-5</v>
      </c>
      <c r="G1655" s="8">
        <f t="shared" si="177"/>
        <v>7.9720390720018366E-2</v>
      </c>
      <c r="H1655" s="22">
        <f>'Parameters and Results'!$B$10*H1654 + (1-'Parameters and Results'!$B$10)*Data!I1655^2</f>
        <v>8.157083710150743E-4</v>
      </c>
      <c r="I1655" s="8">
        <f t="shared" si="178"/>
        <v>0.45158287473482495</v>
      </c>
      <c r="J1655" s="22">
        <f>'Parameters and Results'!$B$10*J1654 + (1-'Parameters and Results'!$B$10)*Data!J1655^2</f>
        <v>2.2879226507588614E-6</v>
      </c>
      <c r="K1655" s="8">
        <f t="shared" si="179"/>
        <v>2.3916117216005513E-2</v>
      </c>
      <c r="L1655" s="22">
        <f>'Parameters and Results'!$B$10*L1654 + (1-'Parameters and Results'!$B$10)*Data!K1655^2</f>
        <v>8.6847033962823177E-4</v>
      </c>
      <c r="M1655" s="8">
        <f t="shared" si="180"/>
        <v>0.46595878026608528</v>
      </c>
      <c r="N1655" s="8">
        <f>Data!I1655*$I$3023/I1655</f>
        <v>-7.2721405654980822E-3</v>
      </c>
      <c r="O1655" s="8">
        <f>Data!J1655*$K$3023/K1655</f>
        <v>-1.2177353951796537E-3</v>
      </c>
      <c r="P1655" s="8">
        <f t="shared" si="181"/>
        <v>-8.4898759606777362E-3</v>
      </c>
    </row>
    <row r="1656" spans="1:16" x14ac:dyDescent="0.2">
      <c r="A1656" s="3">
        <v>37533</v>
      </c>
      <c r="B1656" s="22">
        <f>'Parameters and Results'!$B$10*'Volatility and Adjustment a)'!B1655 + (1-'Parameters and Results'!$B$10)*Data!F1656^2</f>
        <v>6.0013766541062042E-4</v>
      </c>
      <c r="C1656" s="8">
        <f t="shared" si="175"/>
        <v>0.38734276339265084</v>
      </c>
      <c r="D1656" s="22">
        <f>'Parameters and Results'!$B$10*'Volatility and Adjustment a)'!D1655 + (1-'Parameters and Results'!$B$10)*Data!G1656^2</f>
        <v>4.4870403309174459E-4</v>
      </c>
      <c r="E1656" s="8">
        <f t="shared" si="176"/>
        <v>0.33492687003723087</v>
      </c>
      <c r="F1656" s="22">
        <f>'Parameters and Results'!$B$10*'Volatility and Adjustment a)'!F1655 + (1-'Parameters and Results'!$B$10)*Data!H1656^2</f>
        <v>2.3943809109895519E-5</v>
      </c>
      <c r="G1656" s="8">
        <f t="shared" si="177"/>
        <v>7.7368936127323609E-2</v>
      </c>
      <c r="H1656" s="22">
        <f>'Parameters and Results'!$B$10*H1655 + (1-'Parameters and Results'!$B$10)*Data!I1656^2</f>
        <v>8.1173373656137464E-4</v>
      </c>
      <c r="I1656" s="8">
        <f t="shared" si="178"/>
        <v>0.45048133606215435</v>
      </c>
      <c r="J1656" s="22">
        <f>'Parameters and Results'!$B$10*J1655 + (1-'Parameters and Results'!$B$10)*Data!J1656^2</f>
        <v>2.1549428198905974E-6</v>
      </c>
      <c r="K1656" s="8">
        <f t="shared" si="179"/>
        <v>2.3210680838197086E-2</v>
      </c>
      <c r="L1656" s="22">
        <f>'Parameters and Results'!$B$10*L1655 + (1-'Parameters and Results'!$B$10)*Data!K1656^2</f>
        <v>8.6045528146365098E-4</v>
      </c>
      <c r="M1656" s="8">
        <f t="shared" si="180"/>
        <v>0.46380364419214382</v>
      </c>
      <c r="N1656" s="8">
        <f>Data!I1656*$I$3023/I1656</f>
        <v>-1.7394987773186751E-2</v>
      </c>
      <c r="O1656" s="8">
        <f>Data!J1656*$K$3023/K1656</f>
        <v>3.5809883263398796E-4</v>
      </c>
      <c r="P1656" s="8">
        <f t="shared" si="181"/>
        <v>-1.7036888940552764E-2</v>
      </c>
    </row>
    <row r="1657" spans="1:16" x14ac:dyDescent="0.2">
      <c r="A1657" s="3">
        <v>37536</v>
      </c>
      <c r="B1657" s="22">
        <f>'Parameters and Results'!$B$10*'Volatility and Adjustment a)'!B1656 + (1-'Parameters and Results'!$B$10)*Data!F1657^2</f>
        <v>5.6863328977343314E-4</v>
      </c>
      <c r="C1657" s="8">
        <f t="shared" si="175"/>
        <v>0.37703888717658596</v>
      </c>
      <c r="D1657" s="22">
        <f>'Parameters and Results'!$B$10*'Volatility and Adjustment a)'!D1656 + (1-'Parameters and Results'!$B$10)*Data!G1657^2</f>
        <v>4.4412221264430519E-4</v>
      </c>
      <c r="E1657" s="8">
        <f t="shared" si="176"/>
        <v>0.33321247449799402</v>
      </c>
      <c r="F1657" s="22">
        <f>'Parameters and Results'!$B$10*'Volatility and Adjustment a)'!F1656 + (1-'Parameters and Results'!$B$10)*Data!H1657^2</f>
        <v>2.3047192862882668E-5</v>
      </c>
      <c r="G1657" s="8">
        <f t="shared" si="177"/>
        <v>7.5906509705826075E-2</v>
      </c>
      <c r="H1657" s="22">
        <f>'Parameters and Results'!$B$10*H1656 + (1-'Parameters and Results'!$B$10)*Data!I1657^2</f>
        <v>7.8247165294670806E-4</v>
      </c>
      <c r="I1657" s="8">
        <f t="shared" si="178"/>
        <v>0.44228713890037208</v>
      </c>
      <c r="J1657" s="22">
        <f>'Parameters and Results'!$B$10*J1656 + (1-'Parameters and Results'!$B$10)*Data!J1657^2</f>
        <v>2.0742473576594407E-6</v>
      </c>
      <c r="K1657" s="8">
        <f t="shared" si="179"/>
        <v>2.2771952911747825E-2</v>
      </c>
      <c r="L1657" s="22">
        <f>'Parameters and Results'!$B$10*L1656 + (1-'Parameters and Results'!$B$10)*Data!K1657^2</f>
        <v>8.2637438709505615E-4</v>
      </c>
      <c r="M1657" s="8">
        <f t="shared" si="180"/>
        <v>0.4545256832938751</v>
      </c>
      <c r="N1657" s="8">
        <f>Data!I1657*$I$3023/I1657</f>
        <v>-1.1649714367298942E-2</v>
      </c>
      <c r="O1657" s="8">
        <f>Data!J1657*$K$3023/K1657</f>
        <v>1.2277368816015436E-3</v>
      </c>
      <c r="P1657" s="8">
        <f t="shared" si="181"/>
        <v>-1.0421977485697398E-2</v>
      </c>
    </row>
    <row r="1658" spans="1:16" x14ac:dyDescent="0.2">
      <c r="A1658" s="3">
        <v>37537</v>
      </c>
      <c r="B1658" s="22">
        <f>'Parameters and Results'!$B$10*'Volatility and Adjustment a)'!B1657 + (1-'Parameters and Results'!$B$10)*Data!F1658^2</f>
        <v>5.4532076010676005E-4</v>
      </c>
      <c r="C1658" s="8">
        <f t="shared" si="175"/>
        <v>0.36922918360645601</v>
      </c>
      <c r="D1658" s="22">
        <f>'Parameters and Results'!$B$10*'Volatility and Adjustment a)'!D1657 + (1-'Parameters and Results'!$B$10)*Data!G1658^2</f>
        <v>4.3432318748144033E-4</v>
      </c>
      <c r="E1658" s="8">
        <f t="shared" si="176"/>
        <v>0.32951600396696984</v>
      </c>
      <c r="F1658" s="22">
        <f>'Parameters and Results'!$B$10*'Volatility and Adjustment a)'!F1657 + (1-'Parameters and Results'!$B$10)*Data!H1658^2</f>
        <v>2.3013427027368112E-5</v>
      </c>
      <c r="G1658" s="8">
        <f t="shared" si="177"/>
        <v>7.585088501027544E-2</v>
      </c>
      <c r="H1658" s="22">
        <f>'Parameters and Results'!$B$10*H1657 + (1-'Parameters and Results'!$B$10)*Data!I1658^2</f>
        <v>7.3595862380103686E-4</v>
      </c>
      <c r="I1658" s="8">
        <f t="shared" si="178"/>
        <v>0.42894015427593069</v>
      </c>
      <c r="J1658" s="22">
        <f>'Parameters and Results'!$B$10*J1657 + (1-'Parameters and Results'!$B$10)*Data!J1658^2</f>
        <v>2.0712084324631304E-6</v>
      </c>
      <c r="K1658" s="8">
        <f t="shared" si="179"/>
        <v>2.2755265503082635E-2</v>
      </c>
      <c r="L1658" s="22">
        <f>'Parameters and Results'!$B$10*L1657 + (1-'Parameters and Results'!$B$10)*Data!K1658^2</f>
        <v>7.7688883287234172E-4</v>
      </c>
      <c r="M1658" s="8">
        <f t="shared" si="180"/>
        <v>0.44070648760607711</v>
      </c>
      <c r="N1658" s="8">
        <f>Data!I1658*$I$3023/I1658</f>
        <v>-1.7973491971603026E-3</v>
      </c>
      <c r="O1658" s="8">
        <f>Data!J1658*$K$3023/K1658</f>
        <v>1.9419516044927676E-3</v>
      </c>
      <c r="P1658" s="8">
        <f t="shared" si="181"/>
        <v>1.4460240733246504E-4</v>
      </c>
    </row>
    <row r="1659" spans="1:16" x14ac:dyDescent="0.2">
      <c r="A1659" s="3">
        <v>37538</v>
      </c>
      <c r="B1659" s="22">
        <f>'Parameters and Results'!$B$10*'Volatility and Adjustment a)'!B1658 + (1-'Parameters and Results'!$B$10)*Data!F1659^2</f>
        <v>5.1321010834740782E-4</v>
      </c>
      <c r="C1659" s="8">
        <f t="shared" si="175"/>
        <v>0.35819342133385412</v>
      </c>
      <c r="D1659" s="22">
        <f>'Parameters and Results'!$B$10*'Volatility and Adjustment a)'!D1658 + (1-'Parameters and Results'!$B$10)*Data!G1659^2</f>
        <v>4.541887832941496E-4</v>
      </c>
      <c r="E1659" s="8">
        <f t="shared" si="176"/>
        <v>0.33696764803692564</v>
      </c>
      <c r="F1659" s="22">
        <f>'Parameters and Results'!$B$10*'Volatility and Adjustment a)'!F1658 + (1-'Parameters and Results'!$B$10)*Data!H1659^2</f>
        <v>2.1799673432001071E-5</v>
      </c>
      <c r="G1659" s="8">
        <f t="shared" si="177"/>
        <v>7.3823562349701527E-2</v>
      </c>
      <c r="H1659" s="22">
        <f>'Parameters and Results'!$B$10*H1658 + (1-'Parameters and Results'!$B$10)*Data!I1659^2</f>
        <v>7.006628139670922E-4</v>
      </c>
      <c r="I1659" s="8">
        <f t="shared" si="178"/>
        <v>0.41852801996016115</v>
      </c>
      <c r="J1659" s="22">
        <f>'Parameters and Results'!$B$10*J1658 + (1-'Parameters and Results'!$B$10)*Data!J1659^2</f>
        <v>1.9619706088800966E-6</v>
      </c>
      <c r="K1659" s="8">
        <f t="shared" si="179"/>
        <v>2.2147068704910455E-2</v>
      </c>
      <c r="L1659" s="22">
        <f>'Parameters and Results'!$B$10*L1658 + (1-'Parameters and Results'!$B$10)*Data!K1659^2</f>
        <v>7.3988226698132743E-4</v>
      </c>
      <c r="M1659" s="8">
        <f t="shared" si="180"/>
        <v>0.43008204652755716</v>
      </c>
      <c r="N1659" s="8">
        <f>Data!I1659*$I$3023/I1659</f>
        <v>-8.3115869296971588E-3</v>
      </c>
      <c r="O1659" s="8">
        <f>Data!J1659*$K$3023/K1659</f>
        <v>-7.0212328268012413E-4</v>
      </c>
      <c r="P1659" s="8">
        <f t="shared" si="181"/>
        <v>-9.0137102123772836E-3</v>
      </c>
    </row>
    <row r="1660" spans="1:16" x14ac:dyDescent="0.2">
      <c r="A1660" s="3">
        <v>37539</v>
      </c>
      <c r="B1660" s="22">
        <f>'Parameters and Results'!$B$10*'Volatility and Adjustment a)'!B1659 + (1-'Parameters and Results'!$B$10)*Data!F1660^2</f>
        <v>4.8758722519397257E-4</v>
      </c>
      <c r="C1660" s="8">
        <f t="shared" si="175"/>
        <v>0.34913723132672797</v>
      </c>
      <c r="D1660" s="22">
        <f>'Parameters and Results'!$B$10*'Volatility and Adjustment a)'!D1659 + (1-'Parameters and Results'!$B$10)*Data!G1660^2</f>
        <v>7.4391060063000729E-4</v>
      </c>
      <c r="E1660" s="8">
        <f t="shared" si="176"/>
        <v>0.43125126105033224</v>
      </c>
      <c r="F1660" s="22">
        <f>'Parameters and Results'!$B$10*'Volatility and Adjustment a)'!F1659 + (1-'Parameters and Results'!$B$10)*Data!H1660^2</f>
        <v>2.0713302448092849E-5</v>
      </c>
      <c r="G1660" s="8">
        <f t="shared" si="177"/>
        <v>7.1960583738760853E-2</v>
      </c>
      <c r="H1660" s="22">
        <f>'Parameters and Results'!$B$10*H1659 + (1-'Parameters and Results'!$B$10)*Data!I1660^2</f>
        <v>7.9326446939878537E-4</v>
      </c>
      <c r="I1660" s="8">
        <f t="shared" si="178"/>
        <v>0.44532697801693572</v>
      </c>
      <c r="J1660" s="22">
        <f>'Parameters and Results'!$B$10*J1659 + (1-'Parameters and Results'!$B$10)*Data!J1660^2</f>
        <v>1.8641972203283565E-6</v>
      </c>
      <c r="K1660" s="8">
        <f t="shared" si="179"/>
        <v>2.1588175121628254E-2</v>
      </c>
      <c r="L1660" s="22">
        <f>'Parameters and Results'!$B$10*L1659 + (1-'Parameters and Results'!$B$10)*Data!K1660^2</f>
        <v>8.2687326038488932E-4</v>
      </c>
      <c r="M1660" s="8">
        <f t="shared" si="180"/>
        <v>0.45466285871645851</v>
      </c>
      <c r="N1660" s="8">
        <f>Data!I1660*$I$3023/I1660</f>
        <v>3.0448094956906851E-2</v>
      </c>
      <c r="O1660" s="8">
        <f>Data!J1660*$K$3023/K1660</f>
        <v>-8.2962519324662547E-4</v>
      </c>
      <c r="P1660" s="8">
        <f t="shared" si="181"/>
        <v>2.9618469763660227E-2</v>
      </c>
    </row>
    <row r="1661" spans="1:16" x14ac:dyDescent="0.2">
      <c r="A1661" s="3">
        <v>37540</v>
      </c>
      <c r="B1661" s="22">
        <f>'Parameters and Results'!$B$10*'Volatility and Adjustment a)'!B1660 + (1-'Parameters and Results'!$B$10)*Data!F1661^2</f>
        <v>5.8291034413059399E-4</v>
      </c>
      <c r="C1661" s="8">
        <f t="shared" si="175"/>
        <v>0.38174282708735796</v>
      </c>
      <c r="D1661" s="22">
        <f>'Parameters and Results'!$B$10*'Volatility and Adjustment a)'!D1660 + (1-'Parameters and Results'!$B$10)*Data!G1661^2</f>
        <v>7.0247321118232088E-4</v>
      </c>
      <c r="E1661" s="8">
        <f t="shared" si="176"/>
        <v>0.41906837484541853</v>
      </c>
      <c r="F1661" s="22">
        <f>'Parameters and Results'!$B$10*'Volatility and Adjustment a)'!F1660 + (1-'Parameters and Results'!$B$10)*Data!H1661^2</f>
        <v>1.9568934278138797E-5</v>
      </c>
      <c r="G1661" s="8">
        <f t="shared" si="177"/>
        <v>6.9944503497663763E-2</v>
      </c>
      <c r="H1661" s="22">
        <f>'Parameters and Results'!$B$10*H1660 + (1-'Parameters and Results'!$B$10)*Data!I1661^2</f>
        <v>8.6084119676710738E-4</v>
      </c>
      <c r="I1661" s="8">
        <f t="shared" si="178"/>
        <v>0.46390764079908925</v>
      </c>
      <c r="J1661" s="22">
        <f>'Parameters and Results'!$B$10*J1660 + (1-'Parameters and Results'!$B$10)*Data!J1661^2</f>
        <v>1.7612040850324918E-6</v>
      </c>
      <c r="K1661" s="8">
        <f t="shared" si="179"/>
        <v>2.0983351049299132E-2</v>
      </c>
      <c r="L1661" s="22">
        <f>'Parameters and Results'!$B$10*L1660 + (1-'Parameters and Results'!$B$10)*Data!K1661^2</f>
        <v>8.9446249644251573E-4</v>
      </c>
      <c r="M1661" s="8">
        <f t="shared" si="180"/>
        <v>0.4728801371496047</v>
      </c>
      <c r="N1661" s="8">
        <f>Data!I1661*$I$3023/I1661</f>
        <v>2.7032912201543028E-2</v>
      </c>
      <c r="O1661" s="8">
        <f>Data!J1661*$K$3023/K1661</f>
        <v>5.6884323676534927E-4</v>
      </c>
      <c r="P1661" s="8">
        <f t="shared" si="181"/>
        <v>2.7601755438308378E-2</v>
      </c>
    </row>
    <row r="1662" spans="1:16" x14ac:dyDescent="0.2">
      <c r="A1662" s="3">
        <v>37544</v>
      </c>
      <c r="B1662" s="22">
        <f>'Parameters and Results'!$B$10*'Volatility and Adjustment a)'!B1661 + (1-'Parameters and Results'!$B$10)*Data!F1662^2</f>
        <v>6.6290590408046802E-4</v>
      </c>
      <c r="C1662" s="8">
        <f t="shared" si="175"/>
        <v>0.40709516825936048</v>
      </c>
      <c r="D1662" s="22">
        <f>'Parameters and Results'!$B$10*'Volatility and Adjustment a)'!D1661 + (1-'Parameters and Results'!$B$10)*Data!G1662^2</f>
        <v>7.886649003393338E-4</v>
      </c>
      <c r="E1662" s="8">
        <f t="shared" si="176"/>
        <v>0.44403403595313889</v>
      </c>
      <c r="F1662" s="22">
        <f>'Parameters and Results'!$B$10*'Volatility and Adjustment a)'!F1661 + (1-'Parameters and Results'!$B$10)*Data!H1662^2</f>
        <v>1.9376684247728104E-5</v>
      </c>
      <c r="G1662" s="8">
        <f t="shared" si="177"/>
        <v>6.9600079467857123E-2</v>
      </c>
      <c r="H1662" s="22">
        <f>'Parameters and Results'!$B$10*H1661 + (1-'Parameters and Results'!$B$10)*Data!I1662^2</f>
        <v>1.049429137866301E-3</v>
      </c>
      <c r="I1662" s="8">
        <f t="shared" si="178"/>
        <v>0.51220824326300651</v>
      </c>
      <c r="J1662" s="22">
        <f>'Parameters and Results'!$B$10*J1661 + (1-'Parameters and Results'!$B$10)*Data!J1662^2</f>
        <v>1.7439015822955295E-6</v>
      </c>
      <c r="K1662" s="8">
        <f t="shared" si="179"/>
        <v>2.0880023840357136E-2</v>
      </c>
      <c r="L1662" s="22">
        <f>'Parameters and Results'!$B$10*L1661 + (1-'Parameters and Results'!$B$10)*Data!K1662^2</f>
        <v>1.0903366921680051E-3</v>
      </c>
      <c r="M1662" s="8">
        <f t="shared" si="180"/>
        <v>0.5220959423726651</v>
      </c>
      <c r="N1662" s="8">
        <f>Data!I1662*$I$3023/I1662</f>
        <v>3.5360992320314109E-2</v>
      </c>
      <c r="O1662" s="8">
        <f>Data!J1662*$K$3023/K1662</f>
        <v>1.8055241558494778E-3</v>
      </c>
      <c r="P1662" s="8">
        <f t="shared" si="181"/>
        <v>3.7166516476163584E-2</v>
      </c>
    </row>
    <row r="1663" spans="1:16" x14ac:dyDescent="0.2">
      <c r="A1663" s="3">
        <v>37545</v>
      </c>
      <c r="B1663" s="22">
        <f>'Parameters and Results'!$B$10*'Volatility and Adjustment a)'!B1662 + (1-'Parameters and Results'!$B$10)*Data!F1663^2</f>
        <v>6.4200066685909051E-4</v>
      </c>
      <c r="C1663" s="8">
        <f t="shared" si="175"/>
        <v>0.40062472054876075</v>
      </c>
      <c r="D1663" s="22">
        <f>'Parameters and Results'!$B$10*'Volatility and Adjustment a)'!D1662 + (1-'Parameters and Results'!$B$10)*Data!G1663^2</f>
        <v>7.7709121780051118E-4</v>
      </c>
      <c r="E1663" s="8">
        <f t="shared" si="176"/>
        <v>0.44076388741607198</v>
      </c>
      <c r="F1663" s="22">
        <f>'Parameters and Results'!$B$10*'Volatility and Adjustment a)'!F1662 + (1-'Parameters and Results'!$B$10)*Data!H1663^2</f>
        <v>1.8214331568790038E-5</v>
      </c>
      <c r="G1663" s="8">
        <f t="shared" si="177"/>
        <v>6.7480240753849646E-2</v>
      </c>
      <c r="H1663" s="22">
        <f>'Parameters and Results'!$B$10*H1662 + (1-'Parameters and Results'!$B$10)*Data!I1663^2</f>
        <v>1.0358763677792602E-3</v>
      </c>
      <c r="I1663" s="8">
        <f t="shared" si="178"/>
        <v>0.508890058799359</v>
      </c>
      <c r="J1663" s="22">
        <f>'Parameters and Results'!$B$10*J1662 + (1-'Parameters and Results'!$B$10)*Data!J1663^2</f>
        <v>1.6392898411911036E-6</v>
      </c>
      <c r="K1663" s="8">
        <f t="shared" si="179"/>
        <v>2.0244072226154892E-2</v>
      </c>
      <c r="L1663" s="22">
        <f>'Parameters and Results'!$B$10*L1662 + (1-'Parameters and Results'!$B$10)*Data!K1663^2</f>
        <v>1.0743959613046471E-3</v>
      </c>
      <c r="M1663" s="8">
        <f t="shared" si="180"/>
        <v>0.51826536670528334</v>
      </c>
      <c r="N1663" s="8">
        <f>Data!I1663*$I$3023/I1663</f>
        <v>-1.6141590690766133E-2</v>
      </c>
      <c r="O1663" s="8">
        <f>Data!J1663*$K$3023/K1663</f>
        <v>-2.96183339041142E-5</v>
      </c>
      <c r="P1663" s="8">
        <f t="shared" si="181"/>
        <v>-1.6171209024670247E-2</v>
      </c>
    </row>
    <row r="1664" spans="1:16" x14ac:dyDescent="0.2">
      <c r="A1664" s="3">
        <v>37546</v>
      </c>
      <c r="B1664" s="22">
        <f>'Parameters and Results'!$B$10*'Volatility and Adjustment a)'!B1663 + (1-'Parameters and Results'!$B$10)*Data!F1664^2</f>
        <v>6.4874869337271839E-4</v>
      </c>
      <c r="C1664" s="8">
        <f t="shared" si="175"/>
        <v>0.40272468678140355</v>
      </c>
      <c r="D1664" s="22">
        <f>'Parameters and Results'!$B$10*'Volatility and Adjustment a)'!D1663 + (1-'Parameters and Results'!$B$10)*Data!G1664^2</f>
        <v>7.5965577993030299E-4</v>
      </c>
      <c r="E1664" s="8">
        <f t="shared" si="176"/>
        <v>0.43579117129948347</v>
      </c>
      <c r="F1664" s="22">
        <f>'Parameters and Results'!$B$10*'Volatility and Adjustment a)'!F1663 + (1-'Parameters and Results'!$B$10)*Data!H1664^2</f>
        <v>1.7202033585036166E-5</v>
      </c>
      <c r="G1664" s="8">
        <f t="shared" si="177"/>
        <v>6.5578261613579256E-2</v>
      </c>
      <c r="H1664" s="22">
        <f>'Parameters and Results'!$B$10*H1663 + (1-'Parameters and Results'!$B$10)*Data!I1664^2</f>
        <v>1.0512454147458431E-3</v>
      </c>
      <c r="I1664" s="8">
        <f t="shared" si="178"/>
        <v>0.51265129833685275</v>
      </c>
      <c r="J1664" s="22">
        <f>'Parameters and Results'!$B$10*J1663 + (1-'Parameters and Results'!$B$10)*Data!J1664^2</f>
        <v>1.5481830226532548E-6</v>
      </c>
      <c r="K1664" s="8">
        <f t="shared" si="179"/>
        <v>1.9673478484073772E-2</v>
      </c>
      <c r="L1664" s="22">
        <f>'Parameters and Results'!$B$10*L1663 + (1-'Parameters and Results'!$B$10)*Data!K1664^2</f>
        <v>1.0889605179887638E-3</v>
      </c>
      <c r="M1664" s="8">
        <f t="shared" si="180"/>
        <v>0.52176635527522375</v>
      </c>
      <c r="N1664" s="8">
        <f>Data!I1664*$I$3023/I1664</f>
        <v>2.0069620758148173E-2</v>
      </c>
      <c r="O1664" s="8">
        <f>Data!J1664*$K$3023/K1664</f>
        <v>5.488927279771273E-4</v>
      </c>
      <c r="P1664" s="8">
        <f t="shared" si="181"/>
        <v>2.0618513486125301E-2</v>
      </c>
    </row>
    <row r="1665" spans="1:16" x14ac:dyDescent="0.2">
      <c r="A1665" s="3">
        <v>37547</v>
      </c>
      <c r="B1665" s="22">
        <f>'Parameters and Results'!$B$10*'Volatility and Adjustment a)'!B1664 + (1-'Parameters and Results'!$B$10)*Data!F1665^2</f>
        <v>6.1545221620578846E-4</v>
      </c>
      <c r="C1665" s="8">
        <f t="shared" si="175"/>
        <v>0.39225381330389525</v>
      </c>
      <c r="D1665" s="22">
        <f>'Parameters and Results'!$B$10*'Volatility and Adjustment a)'!D1664 + (1-'Parameters and Results'!$B$10)*Data!G1665^2</f>
        <v>7.161549483577145E-4</v>
      </c>
      <c r="E1665" s="8">
        <f t="shared" si="176"/>
        <v>0.42312969298954739</v>
      </c>
      <c r="F1665" s="22">
        <f>'Parameters and Results'!$B$10*'Volatility and Adjustment a)'!F1664 + (1-'Parameters and Results'!$B$10)*Data!H1665^2</f>
        <v>1.7193773492200811E-5</v>
      </c>
      <c r="G1665" s="8">
        <f t="shared" si="177"/>
        <v>6.5562514999427862E-2</v>
      </c>
      <c r="H1665" s="22">
        <f>'Parameters and Results'!$B$10*H1664 + (1-'Parameters and Results'!$B$10)*Data!I1665^2</f>
        <v>9.8985383008103858E-4</v>
      </c>
      <c r="I1665" s="8">
        <f t="shared" si="178"/>
        <v>0.49745699062357102</v>
      </c>
      <c r="J1665" s="22">
        <f>'Parameters and Results'!$B$10*J1664 + (1-'Parameters and Results'!$B$10)*Data!J1665^2</f>
        <v>1.5474396142980729E-6</v>
      </c>
      <c r="K1665" s="8">
        <f t="shared" si="179"/>
        <v>1.9668754499828356E-2</v>
      </c>
      <c r="L1665" s="22">
        <f>'Parameters and Results'!$B$10*L1664 + (1-'Parameters and Results'!$B$10)*Data!K1665^2</f>
        <v>1.0246105268463168E-3</v>
      </c>
      <c r="M1665" s="8">
        <f t="shared" si="180"/>
        <v>0.50611523560507365</v>
      </c>
      <c r="N1665" s="8">
        <f>Data!I1665*$I$3023/I1665</f>
        <v>-3.0475749356037108E-3</v>
      </c>
      <c r="O1665" s="8">
        <f>Data!J1665*$K$3023/K1665</f>
        <v>1.9572558055278395E-3</v>
      </c>
      <c r="P1665" s="8">
        <f t="shared" si="181"/>
        <v>-1.0903191300758713E-3</v>
      </c>
    </row>
    <row r="1666" spans="1:16" x14ac:dyDescent="0.2">
      <c r="A1666" s="3">
        <v>37550</v>
      </c>
      <c r="B1666" s="22">
        <f>'Parameters and Results'!$B$10*'Volatility and Adjustment a)'!B1665 + (1-'Parameters and Results'!$B$10)*Data!F1666^2</f>
        <v>5.7856335046282275E-4</v>
      </c>
      <c r="C1666" s="8">
        <f t="shared" si="175"/>
        <v>0.38031675957773103</v>
      </c>
      <c r="D1666" s="22">
        <f>'Parameters and Results'!$B$10*'Volatility and Adjustment a)'!D1665 + (1-'Parameters and Results'!$B$10)*Data!G1666^2</f>
        <v>6.9090605768399433E-4</v>
      </c>
      <c r="E1666" s="8">
        <f t="shared" si="176"/>
        <v>0.41560379500312383</v>
      </c>
      <c r="F1666" s="22">
        <f>'Parameters and Results'!$B$10*'Volatility and Adjustment a)'!F1665 + (1-'Parameters and Results'!$B$10)*Data!H1666^2</f>
        <v>1.6627542667998803E-5</v>
      </c>
      <c r="G1666" s="8">
        <f t="shared" si="177"/>
        <v>6.4473914624440951E-2</v>
      </c>
      <c r="H1666" s="22">
        <f>'Parameters and Results'!$B$10*H1665 + (1-'Parameters and Results'!$B$10)*Data!I1666^2</f>
        <v>9.3643735282513514E-4</v>
      </c>
      <c r="I1666" s="8">
        <f t="shared" si="178"/>
        <v>0.48384846616092914</v>
      </c>
      <c r="J1666" s="22">
        <f>'Parameters and Results'!$B$10*J1665 + (1-'Parameters and Results'!$B$10)*Data!J1666^2</f>
        <v>1.4964788401198923E-6</v>
      </c>
      <c r="K1666" s="8">
        <f t="shared" si="179"/>
        <v>1.9342174387332284E-2</v>
      </c>
      <c r="L1666" s="22">
        <f>'Parameters and Results'!$B$10*L1665 + (1-'Parameters and Results'!$B$10)*Data!K1666^2</f>
        <v>9.7015104547880794E-4</v>
      </c>
      <c r="M1666" s="8">
        <f t="shared" si="180"/>
        <v>0.49248122945925765</v>
      </c>
      <c r="N1666" s="8">
        <f>Data!I1666*$I$3023/I1666</f>
        <v>5.9033750489475298E-3</v>
      </c>
      <c r="O1666" s="8">
        <f>Data!J1666*$K$3023/K1666</f>
        <v>1.341867359022508E-3</v>
      </c>
      <c r="P1666" s="8">
        <f t="shared" si="181"/>
        <v>7.2452424079700378E-3</v>
      </c>
    </row>
    <row r="1667" spans="1:16" x14ac:dyDescent="0.2">
      <c r="A1667" s="3">
        <v>37551</v>
      </c>
      <c r="B1667" s="22">
        <f>'Parameters and Results'!$B$10*'Volatility and Adjustment a)'!B1666 + (1-'Parameters and Results'!$B$10)*Data!F1667^2</f>
        <v>5.4463188415792825E-4</v>
      </c>
      <c r="C1667" s="8">
        <f t="shared" si="175"/>
        <v>0.36899589569462976</v>
      </c>
      <c r="D1667" s="22">
        <f>'Parameters and Results'!$B$10*'Volatility and Adjustment a)'!D1666 + (1-'Parameters and Results'!$B$10)*Data!G1667^2</f>
        <v>6.5629849128158793E-4</v>
      </c>
      <c r="E1667" s="8">
        <f t="shared" si="176"/>
        <v>0.40506125810844584</v>
      </c>
      <c r="F1667" s="22">
        <f>'Parameters and Results'!$B$10*'Volatility and Adjustment a)'!F1666 + (1-'Parameters and Results'!$B$10)*Data!H1667^2</f>
        <v>1.6139519155007147E-5</v>
      </c>
      <c r="G1667" s="8">
        <f t="shared" si="177"/>
        <v>6.3520703622927444E-2</v>
      </c>
      <c r="H1667" s="22">
        <f>'Parameters and Results'!$B$10*H1666 + (1-'Parameters and Results'!$B$10)*Data!I1667^2</f>
        <v>8.8503372880909708E-4</v>
      </c>
      <c r="I1667" s="8">
        <f t="shared" si="178"/>
        <v>0.47038115630015864</v>
      </c>
      <c r="J1667" s="22">
        <f>'Parameters and Results'!$B$10*J1666 + (1-'Parameters and Results'!$B$10)*Data!J1667^2</f>
        <v>1.4525567239506434E-6</v>
      </c>
      <c r="K1667" s="8">
        <f t="shared" si="179"/>
        <v>1.905621108687823E-2</v>
      </c>
      <c r="L1667" s="22">
        <f>'Parameters and Results'!$B$10*L1666 + (1-'Parameters and Results'!$B$10)*Data!K1667^2</f>
        <v>9.1770718943525234E-4</v>
      </c>
      <c r="M1667" s="8">
        <f t="shared" si="180"/>
        <v>0.47898517446661443</v>
      </c>
      <c r="N1667" s="8">
        <f>Data!I1667*$I$3023/I1667</f>
        <v>-5.432912063339285E-3</v>
      </c>
      <c r="O1667" s="8">
        <f>Data!J1667*$K$3023/K1667</f>
        <v>-1.4252606190522448E-3</v>
      </c>
      <c r="P1667" s="8">
        <f t="shared" si="181"/>
        <v>-6.8581726823915296E-3</v>
      </c>
    </row>
    <row r="1668" spans="1:16" x14ac:dyDescent="0.2">
      <c r="A1668" s="3">
        <v>37552</v>
      </c>
      <c r="B1668" s="22">
        <f>'Parameters and Results'!$B$10*'Volatility and Adjustment a)'!B1667 + (1-'Parameters and Results'!$B$10)*Data!F1668^2</f>
        <v>5.5755451663280699E-4</v>
      </c>
      <c r="C1668" s="8">
        <f t="shared" ref="C1668:C1731" si="182">SQRT(B1668*250)</f>
        <v>0.37334786614925464</v>
      </c>
      <c r="D1668" s="22">
        <f>'Parameters and Results'!$B$10*'Volatility and Adjustment a)'!D1667 + (1-'Parameters and Results'!$B$10)*Data!G1668^2</f>
        <v>6.1961030790983851E-4</v>
      </c>
      <c r="E1668" s="8">
        <f t="shared" ref="E1668:E1731" si="183">SQRT(D1668*250)</f>
        <v>0.39357664689036065</v>
      </c>
      <c r="F1668" s="22">
        <f>'Parameters and Results'!$B$10*'Volatility and Adjustment a)'!F1667 + (1-'Parameters and Results'!$B$10)*Data!H1668^2</f>
        <v>1.5495606106747745E-5</v>
      </c>
      <c r="G1668" s="8">
        <f t="shared" ref="G1668:G1731" si="184">SQRT(F1668*250)</f>
        <v>6.2240674214591667E-2</v>
      </c>
      <c r="H1668" s="22">
        <f>'Parameters and Results'!$B$10*H1667 + (1-'Parameters and Results'!$B$10)*Data!I1668^2</f>
        <v>8.5716318482375849E-4</v>
      </c>
      <c r="I1668" s="8">
        <f t="shared" ref="I1668:I1731" si="185">SQRT(H1668*250)</f>
        <v>0.46291553895493681</v>
      </c>
      <c r="J1668" s="22">
        <f>'Parameters and Results'!$B$10*J1667 + (1-'Parameters and Results'!$B$10)*Data!J1668^2</f>
        <v>1.3946045496072973E-6</v>
      </c>
      <c r="K1668" s="8">
        <f t="shared" ref="K1668:K1731" si="186">SQRT(J1668*250)</f>
        <v>1.8672202264377501E-2</v>
      </c>
      <c r="L1668" s="22">
        <f>'Parameters and Results'!$B$10*L1667 + (1-'Parameters and Results'!$B$10)*Data!K1668^2</f>
        <v>8.8962216874684231E-4</v>
      </c>
      <c r="M1668" s="8">
        <f t="shared" ref="M1668:M1731" si="187">SQRT(L1668*250)</f>
        <v>0.47159892089222444</v>
      </c>
      <c r="N1668" s="8">
        <f>Data!I1668*$I$3023/I1668</f>
        <v>-1.2680003802379007E-2</v>
      </c>
      <c r="O1668" s="8">
        <f>Data!J1668*$K$3023/K1668</f>
        <v>-1.1606132424997217E-3</v>
      </c>
      <c r="P1668" s="8">
        <f t="shared" ref="P1668:P1731" si="188">N1668+O1668</f>
        <v>-1.3840617044878729E-2</v>
      </c>
    </row>
    <row r="1669" spans="1:16" x14ac:dyDescent="0.2">
      <c r="A1669" s="3">
        <v>37553</v>
      </c>
      <c r="B1669" s="22">
        <f>'Parameters and Results'!$B$10*'Volatility and Adjustment a)'!B1668 + (1-'Parameters and Results'!$B$10)*Data!F1669^2</f>
        <v>5.5829109867541467E-4</v>
      </c>
      <c r="C1669" s="8">
        <f t="shared" si="182"/>
        <v>0.37359439860476185</v>
      </c>
      <c r="D1669" s="22">
        <f>'Parameters and Results'!$B$10*'Volatility and Adjustment a)'!D1668 + (1-'Parameters and Results'!$B$10)*Data!G1669^2</f>
        <v>5.9654869000865267E-4</v>
      </c>
      <c r="E1669" s="8">
        <f t="shared" si="183"/>
        <v>0.38618282263995529</v>
      </c>
      <c r="F1669" s="22">
        <f>'Parameters and Results'!$B$10*'Volatility and Adjustment a)'!F1668 + (1-'Parameters and Results'!$B$10)*Data!H1669^2</f>
        <v>1.467616865848757E-5</v>
      </c>
      <c r="G1669" s="8">
        <f t="shared" si="184"/>
        <v>6.0572618934811563E-2</v>
      </c>
      <c r="H1669" s="22">
        <f>'Parameters and Results'!$B$10*H1668 + (1-'Parameters and Results'!$B$10)*Data!I1669^2</f>
        <v>8.1526624358112059E-4</v>
      </c>
      <c r="I1669" s="8">
        <f t="shared" si="185"/>
        <v>0.45146047545192719</v>
      </c>
      <c r="J1669" s="22">
        <f>'Parameters and Results'!$B$10*J1668 + (1-'Parameters and Results'!$B$10)*Data!J1669^2</f>
        <v>1.3208551792638815E-6</v>
      </c>
      <c r="K1669" s="8">
        <f t="shared" si="186"/>
        <v>1.8171785680443472E-2</v>
      </c>
      <c r="L1669" s="22">
        <f>'Parameters and Results'!$B$10*L1668 + (1-'Parameters and Results'!$B$10)*Data!K1669^2</f>
        <v>8.4640286059815243E-4</v>
      </c>
      <c r="M1669" s="8">
        <f t="shared" si="187"/>
        <v>0.46000077733579764</v>
      </c>
      <c r="N1669" s="8">
        <f>Data!I1669*$I$3023/I1669</f>
        <v>7.9917414304453566E-3</v>
      </c>
      <c r="O1669" s="8">
        <f>Data!J1669*$K$3023/K1669</f>
        <v>6.9533129131999221E-4</v>
      </c>
      <c r="P1669" s="8">
        <f t="shared" si="188"/>
        <v>8.6870727217653494E-3</v>
      </c>
    </row>
    <row r="1670" spans="1:16" x14ac:dyDescent="0.2">
      <c r="A1670" s="3">
        <v>37554</v>
      </c>
      <c r="B1670" s="22">
        <f>'Parameters and Results'!$B$10*'Volatility and Adjustment a)'!B1669 + (1-'Parameters and Results'!$B$10)*Data!F1670^2</f>
        <v>5.347790943942964E-4</v>
      </c>
      <c r="C1670" s="8">
        <f t="shared" si="182"/>
        <v>0.365642959180912</v>
      </c>
      <c r="D1670" s="22">
        <f>'Parameters and Results'!$B$10*'Volatility and Adjustment a)'!D1669 + (1-'Parameters and Results'!$B$10)*Data!G1670^2</f>
        <v>5.7813955116959442E-4</v>
      </c>
      <c r="E1670" s="8">
        <f t="shared" si="183"/>
        <v>0.38017744250862462</v>
      </c>
      <c r="F1670" s="22">
        <f>'Parameters and Results'!$B$10*'Volatility and Adjustment a)'!F1669 + (1-'Parameters and Results'!$B$10)*Data!H1670^2</f>
        <v>1.4550527331545714E-5</v>
      </c>
      <c r="G1670" s="8">
        <f t="shared" si="184"/>
        <v>6.0312783328962928E-2</v>
      </c>
      <c r="H1670" s="22">
        <f>'Parameters and Results'!$B$10*H1669 + (1-'Parameters and Results'!$B$10)*Data!I1670^2</f>
        <v>7.6661396375948224E-4</v>
      </c>
      <c r="I1670" s="8">
        <f t="shared" si="185"/>
        <v>0.43778246988643865</v>
      </c>
      <c r="J1670" s="22">
        <f>'Parameters and Results'!$B$10*J1669 + (1-'Parameters and Results'!$B$10)*Data!J1670^2</f>
        <v>1.3095474598391145E-6</v>
      </c>
      <c r="K1670" s="8">
        <f t="shared" si="186"/>
        <v>1.8093834998688881E-2</v>
      </c>
      <c r="L1670" s="22">
        <f>'Parameters and Results'!$B$10*L1669 + (1-'Parameters and Results'!$B$10)*Data!K1670^2</f>
        <v>7.9621803144665953E-4</v>
      </c>
      <c r="M1670" s="8">
        <f t="shared" si="187"/>
        <v>0.4461552508507155</v>
      </c>
      <c r="N1670" s="8">
        <f>Data!I1670*$I$3023/I1670</f>
        <v>-1.3706993049433258E-3</v>
      </c>
      <c r="O1670" s="8">
        <f>Data!J1670*$K$3023/K1670</f>
        <v>-1.8269477328588149E-3</v>
      </c>
      <c r="P1670" s="8">
        <f t="shared" si="188"/>
        <v>-3.1976470378021404E-3</v>
      </c>
    </row>
    <row r="1671" spans="1:16" x14ac:dyDescent="0.2">
      <c r="A1671" s="3">
        <v>37557</v>
      </c>
      <c r="B1671" s="22">
        <f>'Parameters and Results'!$B$10*'Volatility and Adjustment a)'!B1670 + (1-'Parameters and Results'!$B$10)*Data!F1671^2</f>
        <v>5.0831305568264278E-4</v>
      </c>
      <c r="C1671" s="8">
        <f t="shared" si="182"/>
        <v>0.35648038364075613</v>
      </c>
      <c r="D1671" s="22">
        <f>'Parameters and Results'!$B$10*'Volatility and Adjustment a)'!D1670 + (1-'Parameters and Results'!$B$10)*Data!G1671^2</f>
        <v>5.4758495759494219E-4</v>
      </c>
      <c r="E1671" s="8">
        <f t="shared" si="183"/>
        <v>0.36999491807149937</v>
      </c>
      <c r="F1671" s="22">
        <f>'Parameters and Results'!$B$10*'Volatility and Adjustment a)'!F1670 + (1-'Parameters and Results'!$B$10)*Data!H1671^2</f>
        <v>1.4856222348127792E-5</v>
      </c>
      <c r="G1671" s="8">
        <f t="shared" si="184"/>
        <v>6.0943051999649216E-2</v>
      </c>
      <c r="H1671" s="22">
        <f>'Parameters and Results'!$B$10*H1670 + (1-'Parameters and Results'!$B$10)*Data!I1671^2</f>
        <v>7.2157075814363049E-4</v>
      </c>
      <c r="I1671" s="8">
        <f t="shared" si="185"/>
        <v>0.42472660563697634</v>
      </c>
      <c r="J1671" s="22">
        <f>'Parameters and Results'!$B$10*J1670 + (1-'Parameters and Results'!$B$10)*Data!J1671^2</f>
        <v>1.3370600113315018E-6</v>
      </c>
      <c r="K1671" s="8">
        <f t="shared" si="186"/>
        <v>1.828291559989477E-2</v>
      </c>
      <c r="L1671" s="22">
        <f>'Parameters and Results'!$B$10*L1670 + (1-'Parameters and Results'!$B$10)*Data!K1671^2</f>
        <v>7.4886853368095151E-4</v>
      </c>
      <c r="M1671" s="8">
        <f t="shared" si="187"/>
        <v>0.43268595241842306</v>
      </c>
      <c r="N1671" s="8">
        <f>Data!I1671*$I$3023/I1671</f>
        <v>2.6867717374298118E-3</v>
      </c>
      <c r="O1671" s="8">
        <f>Data!J1671*$K$3023/K1671</f>
        <v>-2.2592529174514896E-3</v>
      </c>
      <c r="P1671" s="8">
        <f t="shared" si="188"/>
        <v>4.2751881997832222E-4</v>
      </c>
    </row>
    <row r="1672" spans="1:16" x14ac:dyDescent="0.2">
      <c r="A1672" s="3">
        <v>37558</v>
      </c>
      <c r="B1672" s="22">
        <f>'Parameters and Results'!$B$10*'Volatility and Adjustment a)'!B1671 + (1-'Parameters and Results'!$B$10)*Data!F1672^2</f>
        <v>5.6687701316948322E-4</v>
      </c>
      <c r="C1672" s="8">
        <f t="shared" si="182"/>
        <v>0.37645617712075174</v>
      </c>
      <c r="D1672" s="22">
        <f>'Parameters and Results'!$B$10*'Volatility and Adjustment a)'!D1671 + (1-'Parameters and Results'!$B$10)*Data!G1672^2</f>
        <v>5.1971785846727713E-4</v>
      </c>
      <c r="E1672" s="8">
        <f t="shared" si="183"/>
        <v>0.36045729929746084</v>
      </c>
      <c r="F1672" s="22">
        <f>'Parameters and Results'!$B$10*'Volatility and Adjustment a)'!F1671 + (1-'Parameters and Results'!$B$10)*Data!H1672^2</f>
        <v>1.4036160901035308E-5</v>
      </c>
      <c r="G1672" s="8">
        <f t="shared" si="184"/>
        <v>5.9237152406735646E-2</v>
      </c>
      <c r="H1672" s="22">
        <f>'Parameters and Results'!$B$10*H1671 + (1-'Parameters and Results'!$B$10)*Data!I1672^2</f>
        <v>7.6783754816299574E-4</v>
      </c>
      <c r="I1672" s="8">
        <f t="shared" si="185"/>
        <v>0.43813170056587886</v>
      </c>
      <c r="J1672" s="22">
        <f>'Parameters and Results'!$B$10*J1671 + (1-'Parameters and Results'!$B$10)*Data!J1672^2</f>
        <v>1.2632544810931781E-6</v>
      </c>
      <c r="K1672" s="8">
        <f t="shared" si="186"/>
        <v>1.7771145722020695E-2</v>
      </c>
      <c r="L1672" s="22">
        <f>'Parameters and Results'!$B$10*L1671 + (1-'Parameters and Results'!$B$10)*Data!K1672^2</f>
        <v>7.9198755200818869E-4</v>
      </c>
      <c r="M1672" s="8">
        <f t="shared" si="187"/>
        <v>0.44496841236434659</v>
      </c>
      <c r="N1672" s="8">
        <f>Data!I1672*$I$3023/I1672</f>
        <v>-2.5240889659150629E-2</v>
      </c>
      <c r="O1672" s="8">
        <f>Data!J1672*$K$3023/K1672</f>
        <v>5.7170147218535319E-4</v>
      </c>
      <c r="P1672" s="8">
        <f t="shared" si="188"/>
        <v>-2.4669188186965275E-2</v>
      </c>
    </row>
    <row r="1673" spans="1:16" x14ac:dyDescent="0.2">
      <c r="A1673" s="3">
        <v>37559</v>
      </c>
      <c r="B1673" s="22">
        <f>'Parameters and Results'!$B$10*'Volatility and Adjustment a)'!B1672 + (1-'Parameters and Results'!$B$10)*Data!F1673^2</f>
        <v>5.4985843988071569E-4</v>
      </c>
      <c r="C1673" s="8">
        <f t="shared" si="182"/>
        <v>0.37076220137735039</v>
      </c>
      <c r="D1673" s="22">
        <f>'Parameters and Results'!$B$10*'Volatility and Adjustment a)'!D1672 + (1-'Parameters and Results'!$B$10)*Data!G1673^2</f>
        <v>4.9413000014147772E-4</v>
      </c>
      <c r="E1673" s="8">
        <f t="shared" si="183"/>
        <v>0.35147190504415776</v>
      </c>
      <c r="F1673" s="22">
        <f>'Parameters and Results'!$B$10*'Volatility and Adjustment a)'!F1672 + (1-'Parameters and Results'!$B$10)*Data!H1673^2</f>
        <v>1.3265458883583641E-5</v>
      </c>
      <c r="G1673" s="8">
        <f t="shared" si="184"/>
        <v>5.7587886928553912E-2</v>
      </c>
      <c r="H1673" s="22">
        <f>'Parameters and Results'!$B$10*H1672 + (1-'Parameters and Results'!$B$10)*Data!I1673^2</f>
        <v>7.4562478281349758E-4</v>
      </c>
      <c r="I1673" s="8">
        <f t="shared" si="185"/>
        <v>0.43174783809924788</v>
      </c>
      <c r="J1673" s="22">
        <f>'Parameters and Results'!$B$10*J1672 + (1-'Parameters and Results'!$B$10)*Data!J1673^2</f>
        <v>1.1938912995225279E-6</v>
      </c>
      <c r="K1673" s="8">
        <f t="shared" si="186"/>
        <v>1.7276366078566172E-2</v>
      </c>
      <c r="L1673" s="22">
        <f>'Parameters and Results'!$B$10*L1672 + (1-'Parameters and Results'!$B$10)*Data!K1673^2</f>
        <v>7.6911568119465842E-4</v>
      </c>
      <c r="M1673" s="8">
        <f t="shared" si="187"/>
        <v>0.43849620328876809</v>
      </c>
      <c r="N1673" s="8">
        <f>Data!I1673*$I$3023/I1673</f>
        <v>1.3220015479432403E-2</v>
      </c>
      <c r="O1673" s="8">
        <f>Data!J1673*$K$3023/K1673</f>
        <v>5.887163074306972E-4</v>
      </c>
      <c r="P1673" s="8">
        <f t="shared" si="188"/>
        <v>1.38087317868631E-2</v>
      </c>
    </row>
    <row r="1674" spans="1:16" x14ac:dyDescent="0.2">
      <c r="A1674" s="3">
        <v>37560</v>
      </c>
      <c r="B1674" s="22">
        <f>'Parameters and Results'!$B$10*'Volatility and Adjustment a)'!B1673 + (1-'Parameters and Results'!$B$10)*Data!F1674^2</f>
        <v>5.2194676700080816E-4</v>
      </c>
      <c r="C1674" s="8">
        <f t="shared" si="182"/>
        <v>0.36122941706096146</v>
      </c>
      <c r="D1674" s="22">
        <f>'Parameters and Results'!$B$10*'Volatility and Adjustment a)'!D1673 + (1-'Parameters and Results'!$B$10)*Data!G1674^2</f>
        <v>4.6634560888952773E-4</v>
      </c>
      <c r="E1674" s="8">
        <f t="shared" si="183"/>
        <v>0.34144751020088276</v>
      </c>
      <c r="F1674" s="22">
        <f>'Parameters and Results'!$B$10*'Volatility and Adjustment a)'!F1673 + (1-'Parameters and Results'!$B$10)*Data!H1674^2</f>
        <v>1.3417387117382831E-5</v>
      </c>
      <c r="G1674" s="8">
        <f t="shared" si="184"/>
        <v>5.7916722795283468E-2</v>
      </c>
      <c r="H1674" s="22">
        <f>'Parameters and Results'!$B$10*H1673 + (1-'Parameters and Results'!$B$10)*Data!I1674^2</f>
        <v>7.0241247435639251E-4</v>
      </c>
      <c r="I1674" s="8">
        <f t="shared" si="185"/>
        <v>0.41905025783203875</v>
      </c>
      <c r="J1674" s="22">
        <f>'Parameters and Results'!$B$10*J1673 + (1-'Parameters and Results'!$B$10)*Data!J1674^2</f>
        <v>1.2075648405644547E-6</v>
      </c>
      <c r="K1674" s="8">
        <f t="shared" si="186"/>
        <v>1.7375016838585042E-2</v>
      </c>
      <c r="L1674" s="22">
        <f>'Parameters and Results'!$B$10*L1673 + (1-'Parameters and Results'!$B$10)*Data!K1674^2</f>
        <v>7.2385781492420771E-4</v>
      </c>
      <c r="M1674" s="8">
        <f t="shared" si="187"/>
        <v>0.42539916987583781</v>
      </c>
      <c r="N1674" s="8">
        <f>Data!I1674*$I$3023/I1674</f>
        <v>3.4438482716111093E-3</v>
      </c>
      <c r="O1674" s="8">
        <f>Data!J1674*$K$3023/K1674</f>
        <v>-2.1318156586120234E-3</v>
      </c>
      <c r="P1674" s="8">
        <f t="shared" si="188"/>
        <v>1.3120326129990858E-3</v>
      </c>
    </row>
    <row r="1675" spans="1:16" x14ac:dyDescent="0.2">
      <c r="A1675" s="3">
        <v>37561</v>
      </c>
      <c r="B1675" s="22">
        <f>'Parameters and Results'!$B$10*'Volatility and Adjustment a)'!B1674 + (1-'Parameters and Results'!$B$10)*Data!F1675^2</f>
        <v>4.9740512246810459E-4</v>
      </c>
      <c r="C1675" s="8">
        <f t="shared" si="182"/>
        <v>0.35263476943861638</v>
      </c>
      <c r="D1675" s="22">
        <f>'Parameters and Results'!$B$10*'Volatility and Adjustment a)'!D1674 + (1-'Parameters and Results'!$B$10)*Data!G1675^2</f>
        <v>4.5573513458076534E-4</v>
      </c>
      <c r="E1675" s="8">
        <f t="shared" si="183"/>
        <v>0.33754078812077115</v>
      </c>
      <c r="F1675" s="22">
        <f>'Parameters and Results'!$B$10*'Volatility and Adjustment a)'!F1674 + (1-'Parameters and Results'!$B$10)*Data!H1675^2</f>
        <v>1.2628054427275336E-5</v>
      </c>
      <c r="G1675" s="8">
        <f t="shared" si="184"/>
        <v>5.6187308236102879E-2</v>
      </c>
      <c r="H1675" s="22">
        <f>'Parameters and Results'!$B$10*H1674 + (1-'Parameters and Results'!$B$10)*Data!I1675^2</f>
        <v>6.6026845256778987E-4</v>
      </c>
      <c r="I1675" s="8">
        <f t="shared" si="185"/>
        <v>0.40628452240018631</v>
      </c>
      <c r="J1675" s="22">
        <f>'Parameters and Results'!$B$10*J1674 + (1-'Parameters and Results'!$B$10)*Data!J1675^2</f>
        <v>1.1365248984547802E-6</v>
      </c>
      <c r="K1675" s="8">
        <f t="shared" si="186"/>
        <v>1.6856192470830863E-2</v>
      </c>
      <c r="L1675" s="22">
        <f>'Parameters and Results'!$B$10*L1674 + (1-'Parameters and Results'!$B$10)*Data!K1675^2</f>
        <v>6.8043051394141405E-4</v>
      </c>
      <c r="M1675" s="8">
        <f t="shared" si="187"/>
        <v>0.41244106062000363</v>
      </c>
      <c r="N1675" s="8">
        <f>Data!I1675*$I$3023/I1675</f>
        <v>-7.7533421761090927E-5</v>
      </c>
      <c r="O1675" s="8">
        <f>Data!J1675*$K$3023/K1675</f>
        <v>-2.8290445475056555E-4</v>
      </c>
      <c r="P1675" s="8">
        <f t="shared" si="188"/>
        <v>-3.6043787651165646E-4</v>
      </c>
    </row>
    <row r="1676" spans="1:16" x14ac:dyDescent="0.2">
      <c r="A1676" s="3">
        <v>37564</v>
      </c>
      <c r="B1676" s="22">
        <f>'Parameters and Results'!$B$10*'Volatility and Adjustment a)'!B1675 + (1-'Parameters and Results'!$B$10)*Data!F1676^2</f>
        <v>5.4323530206813698E-4</v>
      </c>
      <c r="C1676" s="8">
        <f t="shared" si="182"/>
        <v>0.36852248983886216</v>
      </c>
      <c r="D1676" s="22">
        <f>'Parameters and Results'!$B$10*'Volatility and Adjustment a)'!D1675 + (1-'Parameters and Results'!$B$10)*Data!G1676^2</f>
        <v>4.3239488741083932E-4</v>
      </c>
      <c r="E1676" s="8">
        <f t="shared" si="183"/>
        <v>0.3287837007102235</v>
      </c>
      <c r="F1676" s="22">
        <f>'Parameters and Results'!$B$10*'Volatility and Adjustment a)'!F1675 + (1-'Parameters and Results'!$B$10)*Data!H1676^2</f>
        <v>1.4005105935843345E-5</v>
      </c>
      <c r="G1676" s="8">
        <f t="shared" si="184"/>
        <v>5.9171585106035783E-2</v>
      </c>
      <c r="H1676" s="22">
        <f>'Parameters and Results'!$B$10*H1675 + (1-'Parameters and Results'!$B$10)*Data!I1676^2</f>
        <v>6.9620739807890047E-4</v>
      </c>
      <c r="I1676" s="8">
        <f t="shared" si="185"/>
        <v>0.41719521751780081</v>
      </c>
      <c r="J1676" s="22">
        <f>'Parameters and Results'!$B$10*J1675 + (1-'Parameters and Results'!$B$10)*Data!J1676^2</f>
        <v>1.2604595342259011E-6</v>
      </c>
      <c r="K1676" s="8">
        <f t="shared" si="186"/>
        <v>1.7751475531810737E-2</v>
      </c>
      <c r="L1676" s="22">
        <f>'Parameters and Results'!$B$10*L1675 + (1-'Parameters and Results'!$B$10)*Data!K1676^2</f>
        <v>7.2297186185942041E-4</v>
      </c>
      <c r="M1676" s="8">
        <f t="shared" si="187"/>
        <v>0.42513876024758679</v>
      </c>
      <c r="N1676" s="8">
        <f>Data!I1676*$I$3023/I1676</f>
        <v>2.4346818458444372E-2</v>
      </c>
      <c r="O1676" s="8">
        <f>Data!J1676*$K$3023/K1676</f>
        <v>3.1314195443239538E-3</v>
      </c>
      <c r="P1676" s="8">
        <f t="shared" si="188"/>
        <v>2.7478238002768326E-2</v>
      </c>
    </row>
    <row r="1677" spans="1:16" x14ac:dyDescent="0.2">
      <c r="A1677" s="3">
        <v>37565</v>
      </c>
      <c r="B1677" s="22">
        <f>'Parameters and Results'!$B$10*'Volatility and Adjustment a)'!B1676 + (1-'Parameters and Results'!$B$10)*Data!F1677^2</f>
        <v>5.1071512223890847E-4</v>
      </c>
      <c r="C1677" s="8">
        <f t="shared" si="182"/>
        <v>0.35732167658809494</v>
      </c>
      <c r="D1677" s="22">
        <f>'Parameters and Results'!$B$10*'Volatility and Adjustment a)'!D1676 + (1-'Parameters and Results'!$B$10)*Data!G1677^2</f>
        <v>4.1002750309687371E-4</v>
      </c>
      <c r="E1677" s="8">
        <f t="shared" si="183"/>
        <v>0.32016694984682353</v>
      </c>
      <c r="F1677" s="22">
        <f>'Parameters and Results'!$B$10*'Volatility and Adjustment a)'!F1676 + (1-'Parameters and Results'!$B$10)*Data!H1677^2</f>
        <v>1.47457546158333E-5</v>
      </c>
      <c r="G1677" s="8">
        <f t="shared" si="184"/>
        <v>6.0716049393536177E-2</v>
      </c>
      <c r="H1677" s="22">
        <f>'Parameters and Results'!$B$10*H1676 + (1-'Parameters and Results'!$B$10)*Data!I1677^2</f>
        <v>6.5602035643859966E-4</v>
      </c>
      <c r="I1677" s="8">
        <f t="shared" si="185"/>
        <v>0.40497541790786501</v>
      </c>
      <c r="J1677" s="22">
        <f>'Parameters and Results'!$B$10*J1676 + (1-'Parameters and Results'!$B$10)*Data!J1677^2</f>
        <v>1.3271179154249971E-6</v>
      </c>
      <c r="K1677" s="8">
        <f t="shared" si="186"/>
        <v>1.8214814818060854E-2</v>
      </c>
      <c r="L1677" s="22">
        <f>'Parameters and Results'!$B$10*L1676 + (1-'Parameters and Results'!$B$10)*Data!K1677^2</f>
        <v>6.8037133209829747E-4</v>
      </c>
      <c r="M1677" s="8">
        <f t="shared" si="187"/>
        <v>0.4124231237752975</v>
      </c>
      <c r="N1677" s="8">
        <f>Data!I1677*$I$3023/I1677</f>
        <v>3.6332129585242585E-3</v>
      </c>
      <c r="O1677" s="8">
        <f>Data!J1677*$K$3023/K1677</f>
        <v>-2.6262662494280489E-3</v>
      </c>
      <c r="P1677" s="8">
        <f t="shared" si="188"/>
        <v>1.0069467090962096E-3</v>
      </c>
    </row>
    <row r="1678" spans="1:16" x14ac:dyDescent="0.2">
      <c r="A1678" s="3">
        <v>37566</v>
      </c>
      <c r="B1678" s="22">
        <f>'Parameters and Results'!$B$10*'Volatility and Adjustment a)'!B1677 + (1-'Parameters and Results'!$B$10)*Data!F1678^2</f>
        <v>4.864118427264217E-4</v>
      </c>
      <c r="C1678" s="8">
        <f t="shared" si="182"/>
        <v>0.34871616062580957</v>
      </c>
      <c r="D1678" s="22">
        <f>'Parameters and Results'!$B$10*'Volatility and Adjustment a)'!D1677 + (1-'Parameters and Results'!$B$10)*Data!G1678^2</f>
        <v>3.9039673946157329E-4</v>
      </c>
      <c r="E1678" s="8">
        <f t="shared" si="183"/>
        <v>0.31240868244239517</v>
      </c>
      <c r="F1678" s="22">
        <f>'Parameters and Results'!$B$10*'Volatility and Adjustment a)'!F1677 + (1-'Parameters and Results'!$B$10)*Data!H1678^2</f>
        <v>1.4162741091845895E-5</v>
      </c>
      <c r="G1678" s="8">
        <f t="shared" si="184"/>
        <v>5.9503657643555606E-2</v>
      </c>
      <c r="H1678" s="22">
        <f>'Parameters and Results'!$B$10*H1677 + (1-'Parameters and Results'!$B$10)*Data!I1678^2</f>
        <v>6.1765748142042834E-4</v>
      </c>
      <c r="I1678" s="8">
        <f t="shared" si="185"/>
        <v>0.39295593945772989</v>
      </c>
      <c r="J1678" s="22">
        <f>'Parameters and Results'!$B$10*J1677 + (1-'Parameters and Results'!$B$10)*Data!J1678^2</f>
        <v>1.2746466982661306E-6</v>
      </c>
      <c r="K1678" s="8">
        <f t="shared" si="186"/>
        <v>1.7851097293066682E-2</v>
      </c>
      <c r="L1678" s="22">
        <f>'Parameters and Results'!$B$10*L1677 + (1-'Parameters and Results'!$B$10)*Data!K1678^2</f>
        <v>6.4024524632385672E-4</v>
      </c>
      <c r="M1678" s="8">
        <f t="shared" si="187"/>
        <v>0.40007663213559996</v>
      </c>
      <c r="N1678" s="8">
        <f>Data!I1678*$I$3023/I1678</f>
        <v>-2.9713002956031735E-3</v>
      </c>
      <c r="O1678" s="8">
        <f>Data!J1678*$K$3023/K1678</f>
        <v>1.1707100446146366E-3</v>
      </c>
      <c r="P1678" s="8">
        <f t="shared" si="188"/>
        <v>-1.8005902509885369E-3</v>
      </c>
    </row>
    <row r="1679" spans="1:16" x14ac:dyDescent="0.2">
      <c r="A1679" s="3">
        <v>37567</v>
      </c>
      <c r="B1679" s="22">
        <f>'Parameters and Results'!$B$10*'Volatility and Adjustment a)'!B1678 + (1-'Parameters and Results'!$B$10)*Data!F1679^2</f>
        <v>4.5902464532580797E-4</v>
      </c>
      <c r="C1679" s="8">
        <f t="shared" si="182"/>
        <v>0.33875678787509483</v>
      </c>
      <c r="D1679" s="22">
        <f>'Parameters and Results'!$B$10*'Volatility and Adjustment a)'!D1678 + (1-'Parameters and Results'!$B$10)*Data!G1679^2</f>
        <v>4.2810276511198888E-4</v>
      </c>
      <c r="E1679" s="8">
        <f t="shared" si="183"/>
        <v>0.32714781258323772</v>
      </c>
      <c r="F1679" s="22">
        <f>'Parameters and Results'!$B$10*'Volatility and Adjustment a)'!F1678 + (1-'Parameters and Results'!$B$10)*Data!H1679^2</f>
        <v>2.3652159439719501E-5</v>
      </c>
      <c r="G1679" s="8">
        <f t="shared" si="184"/>
        <v>7.6896292888083195E-2</v>
      </c>
      <c r="H1679" s="22">
        <f>'Parameters and Results'!$B$10*H1678 + (1-'Parameters and Results'!$B$10)*Data!I1679^2</f>
        <v>6.0970562345229943E-4</v>
      </c>
      <c r="I1679" s="8">
        <f t="shared" si="185"/>
        <v>0.39041824478765697</v>
      </c>
      <c r="J1679" s="22">
        <f>'Parameters and Results'!$B$10*J1678 + (1-'Parameters and Results'!$B$10)*Data!J1679^2</f>
        <v>2.1286943495747553E-6</v>
      </c>
      <c r="K1679" s="8">
        <f t="shared" si="186"/>
        <v>2.3068887866424963E-2</v>
      </c>
      <c r="L1679" s="22">
        <f>'Parameters and Results'!$B$10*L1678 + (1-'Parameters and Results'!$B$10)*Data!K1679^2</f>
        <v>6.4227737282064633E-4</v>
      </c>
      <c r="M1679" s="8">
        <f t="shared" si="187"/>
        <v>0.40071104702161831</v>
      </c>
      <c r="N1679" s="8">
        <f>Data!I1679*$I$3023/I1679</f>
        <v>-1.61481512706412E-2</v>
      </c>
      <c r="O1679" s="8">
        <f>Data!J1679*$K$3023/K1679</f>
        <v>-5.3029826088766777E-3</v>
      </c>
      <c r="P1679" s="8">
        <f t="shared" si="188"/>
        <v>-2.1451133879517879E-2</v>
      </c>
    </row>
    <row r="1680" spans="1:16" x14ac:dyDescent="0.2">
      <c r="A1680" s="3">
        <v>37568</v>
      </c>
      <c r="B1680" s="22">
        <f>'Parameters and Results'!$B$10*'Volatility and Adjustment a)'!B1679 + (1-'Parameters and Results'!$B$10)*Data!F1680^2</f>
        <v>4.3942976407999293E-4</v>
      </c>
      <c r="C1680" s="8">
        <f t="shared" si="182"/>
        <v>0.33144749360946785</v>
      </c>
      <c r="D1680" s="22">
        <f>'Parameters and Results'!$B$10*'Volatility and Adjustment a)'!D1679 + (1-'Parameters and Results'!$B$10)*Data!G1680^2</f>
        <v>4.2875127936579748E-4</v>
      </c>
      <c r="E1680" s="8">
        <f t="shared" si="183"/>
        <v>0.32739550980648674</v>
      </c>
      <c r="F1680" s="22">
        <f>'Parameters and Results'!$B$10*'Volatility and Adjustment a)'!F1679 + (1-'Parameters and Results'!$B$10)*Data!H1680^2</f>
        <v>2.5612817148451123E-5</v>
      </c>
      <c r="G1680" s="8">
        <f t="shared" si="184"/>
        <v>8.0020024288379094E-2</v>
      </c>
      <c r="H1680" s="22">
        <f>'Parameters and Results'!$B$10*H1679 + (1-'Parameters and Results'!$B$10)*Data!I1680^2</f>
        <v>6.0055715670968173E-4</v>
      </c>
      <c r="I1680" s="8">
        <f t="shared" si="185"/>
        <v>0.38747811444960401</v>
      </c>
      <c r="J1680" s="22">
        <f>'Parameters and Results'!$B$10*J1679 + (1-'Parameters and Results'!$B$10)*Data!J1680^2</f>
        <v>2.3051535433606011E-6</v>
      </c>
      <c r="K1680" s="8">
        <f t="shared" si="186"/>
        <v>2.4006007286513729E-2</v>
      </c>
      <c r="L1680" s="22">
        <f>'Parameters and Results'!$B$10*L1679 + (1-'Parameters and Results'!$B$10)*Data!K1680^2</f>
        <v>6.3725627562386271E-4</v>
      </c>
      <c r="M1680" s="8">
        <f t="shared" si="187"/>
        <v>0.3991416652091907</v>
      </c>
      <c r="N1680" s="8">
        <f>Data!I1680*$I$3023/I1680</f>
        <v>-1.5795964467743076E-2</v>
      </c>
      <c r="O1680" s="8">
        <f>Data!J1680*$K$3023/K1680</f>
        <v>-2.9135904391524815E-3</v>
      </c>
      <c r="P1680" s="8">
        <f t="shared" si="188"/>
        <v>-1.8709554906895558E-2</v>
      </c>
    </row>
    <row r="1681" spans="1:16" x14ac:dyDescent="0.2">
      <c r="A1681" s="3">
        <v>37572</v>
      </c>
      <c r="B1681" s="22">
        <f>'Parameters and Results'!$B$10*'Volatility and Adjustment a)'!B1680 + (1-'Parameters and Results'!$B$10)*Data!F1681^2</f>
        <v>4.2231126233361639E-4</v>
      </c>
      <c r="C1681" s="8">
        <f t="shared" si="182"/>
        <v>0.32492740048109836</v>
      </c>
      <c r="D1681" s="22">
        <f>'Parameters and Results'!$B$10*'Volatility and Adjustment a)'!D1680 + (1-'Parameters and Results'!$B$10)*Data!G1681^2</f>
        <v>4.0657032001828019E-4</v>
      </c>
      <c r="E1681" s="8">
        <f t="shared" si="183"/>
        <v>0.31881433469116482</v>
      </c>
      <c r="F1681" s="22">
        <f>'Parameters and Results'!$B$10*'Volatility and Adjustment a)'!F1680 + (1-'Parameters and Results'!$B$10)*Data!H1681^2</f>
        <v>2.4383747254036985E-5</v>
      </c>
      <c r="G1681" s="8">
        <f t="shared" si="184"/>
        <v>7.807648053997597E-2</v>
      </c>
      <c r="H1681" s="22">
        <f>'Parameters and Results'!$B$10*H1680 + (1-'Parameters and Results'!$B$10)*Data!I1681^2</f>
        <v>5.7804709019694468E-4</v>
      </c>
      <c r="I1681" s="8">
        <f t="shared" si="185"/>
        <v>0.38014704069509231</v>
      </c>
      <c r="J1681" s="22">
        <f>'Parameters and Results'!$B$10*J1680 + (1-'Parameters and Results'!$B$10)*Data!J1681^2</f>
        <v>2.194537252863329E-6</v>
      </c>
      <c r="K1681" s="8">
        <f t="shared" si="186"/>
        <v>2.3422944161992792E-2</v>
      </c>
      <c r="L1681" s="22">
        <f>'Parameters and Results'!$B$10*L1680 + (1-'Parameters and Results'!$B$10)*Data!K1681^2</f>
        <v>6.1379588534590877E-4</v>
      </c>
      <c r="M1681" s="8">
        <f t="shared" si="187"/>
        <v>0.39172563272841515</v>
      </c>
      <c r="N1681" s="8">
        <f>Data!I1681*$I$3023/I1681</f>
        <v>1.1304217876966637E-2</v>
      </c>
      <c r="O1681" s="8">
        <f>Data!J1681*$K$3023/K1681</f>
        <v>9.0100127987437348E-4</v>
      </c>
      <c r="P1681" s="8">
        <f t="shared" si="188"/>
        <v>1.220521915684101E-2</v>
      </c>
    </row>
    <row r="1682" spans="1:16" x14ac:dyDescent="0.2">
      <c r="A1682" s="3">
        <v>37573</v>
      </c>
      <c r="B1682" s="22">
        <f>'Parameters and Results'!$B$10*'Volatility and Adjustment a)'!B1681 + (1-'Parameters and Results'!$B$10)*Data!F1682^2</f>
        <v>4.0824096943513588E-4</v>
      </c>
      <c r="C1682" s="8">
        <f t="shared" si="182"/>
        <v>0.31946868760300118</v>
      </c>
      <c r="D1682" s="22">
        <f>'Parameters and Results'!$B$10*'Volatility and Adjustment a)'!D1681 + (1-'Parameters and Results'!$B$10)*Data!G1682^2</f>
        <v>3.8218968345857853E-4</v>
      </c>
      <c r="E1682" s="8">
        <f t="shared" si="183"/>
        <v>0.30910745844227799</v>
      </c>
      <c r="F1682" s="22">
        <f>'Parameters and Results'!$B$10*'Volatility and Adjustment a)'!F1681 + (1-'Parameters and Results'!$B$10)*Data!H1682^2</f>
        <v>2.3121213339382206E-5</v>
      </c>
      <c r="G1682" s="8">
        <f t="shared" si="184"/>
        <v>7.6028306142157026E-2</v>
      </c>
      <c r="H1682" s="22">
        <f>'Parameters and Results'!$B$10*H1681 + (1-'Parameters and Results'!$B$10)*Data!I1682^2</f>
        <v>5.5236528558441872E-4</v>
      </c>
      <c r="I1682" s="8">
        <f t="shared" si="185"/>
        <v>0.37160640655955418</v>
      </c>
      <c r="J1682" s="22">
        <f>'Parameters and Results'!$B$10*J1681 + (1-'Parameters and Results'!$B$10)*Data!J1682^2</f>
        <v>2.0809092005443984E-6</v>
      </c>
      <c r="K1682" s="8">
        <f t="shared" si="186"/>
        <v>2.2808491842647109E-2</v>
      </c>
      <c r="L1682" s="22">
        <f>'Parameters and Results'!$B$10*L1681 + (1-'Parameters and Results'!$B$10)*Data!K1682^2</f>
        <v>5.8518117967606184E-4</v>
      </c>
      <c r="M1682" s="8">
        <f t="shared" si="187"/>
        <v>0.38248567936462075</v>
      </c>
      <c r="N1682" s="8">
        <f>Data!I1682*$I$3023/I1682</f>
        <v>-9.4343606113657733E-3</v>
      </c>
      <c r="O1682" s="8">
        <f>Data!J1682*$K$3023/K1682</f>
        <v>7.4688637875102283E-4</v>
      </c>
      <c r="P1682" s="8">
        <f t="shared" si="188"/>
        <v>-8.687474232614751E-3</v>
      </c>
    </row>
    <row r="1683" spans="1:16" x14ac:dyDescent="0.2">
      <c r="A1683" s="3">
        <v>37574</v>
      </c>
      <c r="B1683" s="22">
        <f>'Parameters and Results'!$B$10*'Volatility and Adjustment a)'!B1682 + (1-'Parameters and Results'!$B$10)*Data!F1683^2</f>
        <v>3.858100802763479E-4</v>
      </c>
      <c r="C1683" s="8">
        <f t="shared" si="182"/>
        <v>0.3105680602848383</v>
      </c>
      <c r="D1683" s="22">
        <f>'Parameters and Results'!$B$10*'Volatility and Adjustment a)'!D1682 + (1-'Parameters and Results'!$B$10)*Data!G1683^2</f>
        <v>3.9479043693322138E-4</v>
      </c>
      <c r="E1683" s="8">
        <f t="shared" si="183"/>
        <v>0.31416175647794137</v>
      </c>
      <c r="F1683" s="22">
        <f>'Parameters and Results'!$B$10*'Volatility and Adjustment a)'!F1682 + (1-'Parameters and Results'!$B$10)*Data!H1683^2</f>
        <v>2.2655615287628799E-5</v>
      </c>
      <c r="G1683" s="8">
        <f t="shared" si="184"/>
        <v>7.5258911910199705E-2</v>
      </c>
      <c r="H1683" s="22">
        <f>'Parameters and Results'!$B$10*H1682 + (1-'Parameters and Results'!$B$10)*Data!I1683^2</f>
        <v>5.3925638587042763E-4</v>
      </c>
      <c r="I1683" s="8">
        <f t="shared" si="185"/>
        <v>0.36717039159987686</v>
      </c>
      <c r="J1683" s="22">
        <f>'Parameters and Results'!$B$10*J1682 + (1-'Parameters and Results'!$B$10)*Data!J1683^2</f>
        <v>2.0390053758865919E-6</v>
      </c>
      <c r="K1683" s="8">
        <f t="shared" si="186"/>
        <v>2.2577673573059912E-2</v>
      </c>
      <c r="L1683" s="22">
        <f>'Parameters and Results'!$B$10*L1682 + (1-'Parameters and Results'!$B$10)*Data!K1683^2</f>
        <v>5.727644573065286E-4</v>
      </c>
      <c r="M1683" s="8">
        <f t="shared" si="187"/>
        <v>0.37840601782560507</v>
      </c>
      <c r="N1683" s="8">
        <f>Data!I1683*$I$3023/I1683</f>
        <v>1.4244765823878529E-2</v>
      </c>
      <c r="O1683" s="8">
        <f>Data!J1683*$K$3023/K1683</f>
        <v>1.6177574500614916E-3</v>
      </c>
      <c r="P1683" s="8">
        <f t="shared" si="188"/>
        <v>1.586252327394002E-2</v>
      </c>
    </row>
    <row r="1684" spans="1:16" x14ac:dyDescent="0.2">
      <c r="A1684" s="3">
        <v>37575</v>
      </c>
      <c r="B1684" s="22">
        <f>'Parameters and Results'!$B$10*'Volatility and Adjustment a)'!B1683 + (1-'Parameters and Results'!$B$10)*Data!F1684^2</f>
        <v>3.6802424316923908E-4</v>
      </c>
      <c r="C1684" s="8">
        <f t="shared" si="182"/>
        <v>0.30332500851777749</v>
      </c>
      <c r="D1684" s="22">
        <f>'Parameters and Results'!$B$10*'Volatility and Adjustment a)'!D1683 + (1-'Parameters and Results'!$B$10)*Data!G1684^2</f>
        <v>3.7335746326147199E-4</v>
      </c>
      <c r="E1684" s="8">
        <f t="shared" si="183"/>
        <v>0.30551491913713152</v>
      </c>
      <c r="F1684" s="22">
        <f>'Parameters and Results'!$B$10*'Volatility and Adjustment a)'!F1683 + (1-'Parameters and Results'!$B$10)*Data!H1684^2</f>
        <v>2.1297241094802911E-5</v>
      </c>
      <c r="G1684" s="8">
        <f t="shared" si="184"/>
        <v>7.2967871516858213E-2</v>
      </c>
      <c r="H1684" s="22">
        <f>'Parameters and Results'!$B$10*H1683 + (1-'Parameters and Results'!$B$10)*Data!I1684^2</f>
        <v>5.1495011342280231E-4</v>
      </c>
      <c r="I1684" s="8">
        <f t="shared" si="185"/>
        <v>0.35880012312665188</v>
      </c>
      <c r="J1684" s="22">
        <f>'Parameters and Results'!$B$10*J1683 + (1-'Parameters and Results'!$B$10)*Data!J1684^2</f>
        <v>1.9167516985322623E-6</v>
      </c>
      <c r="K1684" s="8">
        <f t="shared" si="186"/>
        <v>2.1890361455057464E-2</v>
      </c>
      <c r="L1684" s="22">
        <f>'Parameters and Results'!$B$10*L1683 + (1-'Parameters and Results'!$B$10)*Data!K1684^2</f>
        <v>5.4639496991782733E-4</v>
      </c>
      <c r="M1684" s="8">
        <f t="shared" si="187"/>
        <v>0.36959267103049653</v>
      </c>
      <c r="N1684" s="8">
        <f>Data!I1684*$I$3023/I1684</f>
        <v>9.239982512830312E-3</v>
      </c>
      <c r="O1684" s="8">
        <f>Data!J1684*$K$3023/K1684</f>
        <v>-5.3926448284961518E-5</v>
      </c>
      <c r="P1684" s="8">
        <f t="shared" si="188"/>
        <v>9.1860560645453497E-3</v>
      </c>
    </row>
    <row r="1685" spans="1:16" x14ac:dyDescent="0.2">
      <c r="A1685" s="3">
        <v>37578</v>
      </c>
      <c r="B1685" s="22">
        <f>'Parameters and Results'!$B$10*'Volatility and Adjustment a)'!B1684 + (1-'Parameters and Results'!$B$10)*Data!F1685^2</f>
        <v>3.4806388830387573E-4</v>
      </c>
      <c r="C1685" s="8">
        <f t="shared" si="182"/>
        <v>0.29498469803698113</v>
      </c>
      <c r="D1685" s="22">
        <f>'Parameters and Results'!$B$10*'Volatility and Adjustment a)'!D1684 + (1-'Parameters and Results'!$B$10)*Data!G1685^2</f>
        <v>3.5752458499011089E-4</v>
      </c>
      <c r="E1685" s="8">
        <f t="shared" si="183"/>
        <v>0.29896679790158592</v>
      </c>
      <c r="F1685" s="22">
        <f>'Parameters and Results'!$B$10*'Volatility and Adjustment a)'!F1684 + (1-'Parameters and Results'!$B$10)*Data!H1685^2</f>
        <v>2.0019406629114734E-5</v>
      </c>
      <c r="G1685" s="8">
        <f t="shared" si="184"/>
        <v>7.0744976198163251E-2</v>
      </c>
      <c r="H1685" s="22">
        <f>'Parameters and Results'!$B$10*H1684 + (1-'Parameters and Results'!$B$10)*Data!I1685^2</f>
        <v>4.8406512497886108E-4</v>
      </c>
      <c r="I1685" s="8">
        <f t="shared" si="185"/>
        <v>0.34787394447517228</v>
      </c>
      <c r="J1685" s="22">
        <f>'Parameters and Results'!$B$10*J1684 + (1-'Parameters and Results'!$B$10)*Data!J1685^2</f>
        <v>1.8017465966203264E-6</v>
      </c>
      <c r="K1685" s="8">
        <f t="shared" si="186"/>
        <v>2.1223492859448974E-2</v>
      </c>
      <c r="L1685" s="22">
        <f>'Parameters and Results'!$B$10*L1684 + (1-'Parameters and Results'!$B$10)*Data!K1685^2</f>
        <v>5.1362329008418459E-4</v>
      </c>
      <c r="M1685" s="8">
        <f t="shared" si="187"/>
        <v>0.35833758178712732</v>
      </c>
      <c r="N1685" s="8">
        <f>Data!I1685*$I$3023/I1685</f>
        <v>-3.6825657614486897E-4</v>
      </c>
      <c r="O1685" s="8">
        <f>Data!J1685*$K$3023/K1685</f>
        <v>0</v>
      </c>
      <c r="P1685" s="8">
        <f t="shared" si="188"/>
        <v>-3.6825657614486897E-4</v>
      </c>
    </row>
    <row r="1686" spans="1:16" x14ac:dyDescent="0.2">
      <c r="A1686" s="3">
        <v>37579</v>
      </c>
      <c r="B1686" s="22">
        <f>'Parameters and Results'!$B$10*'Volatility and Adjustment a)'!B1685 + (1-'Parameters and Results'!$B$10)*Data!F1686^2</f>
        <v>3.2853315948469432E-4</v>
      </c>
      <c r="C1686" s="8">
        <f t="shared" si="182"/>
        <v>0.28658906097611886</v>
      </c>
      <c r="D1686" s="22">
        <f>'Parameters and Results'!$B$10*'Volatility and Adjustment a)'!D1685 + (1-'Parameters and Results'!$B$10)*Data!G1686^2</f>
        <v>3.3704694419560432E-4</v>
      </c>
      <c r="E1686" s="8">
        <f t="shared" si="183"/>
        <v>0.29027872131608456</v>
      </c>
      <c r="F1686" s="22">
        <f>'Parameters and Results'!$B$10*'Volatility and Adjustment a)'!F1685 + (1-'Parameters and Results'!$B$10)*Data!H1686^2</f>
        <v>2.0756459559976485E-5</v>
      </c>
      <c r="G1686" s="8">
        <f t="shared" si="184"/>
        <v>7.2035511312089129E-2</v>
      </c>
      <c r="H1686" s="22">
        <f>'Parameters and Results'!$B$10*H1685 + (1-'Parameters and Results'!$B$10)*Data!I1686^2</f>
        <v>4.5742593403235956E-4</v>
      </c>
      <c r="I1686" s="8">
        <f t="shared" si="185"/>
        <v>0.33816635478428347</v>
      </c>
      <c r="J1686" s="22">
        <f>'Parameters and Results'!$B$10*J1685 + (1-'Parameters and Results'!$B$10)*Data!J1686^2</f>
        <v>1.8680813603978839E-6</v>
      </c>
      <c r="K1686" s="8">
        <f t="shared" si="186"/>
        <v>2.1610653393626739E-2</v>
      </c>
      <c r="L1686" s="22">
        <f>'Parameters and Results'!$B$10*L1685 + (1-'Parameters and Results'!$B$10)*Data!K1686^2</f>
        <v>4.8668039074775633E-4</v>
      </c>
      <c r="M1686" s="8">
        <f t="shared" si="187"/>
        <v>0.34881241045430006</v>
      </c>
      <c r="N1686" s="8">
        <f>Data!I1686*$I$3023/I1686</f>
        <v>-5.3585999127607588E-3</v>
      </c>
      <c r="O1686" s="8">
        <f>Data!J1686*$K$3023/K1686</f>
        <v>-2.4509648999516869E-3</v>
      </c>
      <c r="P1686" s="8">
        <f t="shared" si="188"/>
        <v>-7.8095648127124457E-3</v>
      </c>
    </row>
    <row r="1687" spans="1:16" x14ac:dyDescent="0.2">
      <c r="A1687" s="3">
        <v>37580</v>
      </c>
      <c r="B1687" s="22">
        <f>'Parameters and Results'!$B$10*'Volatility and Adjustment a)'!B1686 + (1-'Parameters and Results'!$B$10)*Data!F1687^2</f>
        <v>3.0883032653053488E-4</v>
      </c>
      <c r="C1687" s="8">
        <f t="shared" si="182"/>
        <v>0.27786252290050512</v>
      </c>
      <c r="D1687" s="22">
        <f>'Parameters and Results'!$B$10*'Volatility and Adjustment a)'!D1686 + (1-'Parameters and Results'!$B$10)*Data!G1687^2</f>
        <v>3.3900871746577127E-4</v>
      </c>
      <c r="E1687" s="8">
        <f t="shared" si="183"/>
        <v>0.29112227562734327</v>
      </c>
      <c r="F1687" s="22">
        <f>'Parameters and Results'!$B$10*'Volatility and Adjustment a)'!F1686 + (1-'Parameters and Results'!$B$10)*Data!H1687^2</f>
        <v>2.3565265302773425E-5</v>
      </c>
      <c r="G1687" s="8">
        <f t="shared" si="184"/>
        <v>7.6754910759464487E-2</v>
      </c>
      <c r="H1687" s="22">
        <f>'Parameters and Results'!$B$10*H1686 + (1-'Parameters and Results'!$B$10)*Data!I1687^2</f>
        <v>4.3603049793357448E-4</v>
      </c>
      <c r="I1687" s="8">
        <f t="shared" si="185"/>
        <v>0.33016302712961915</v>
      </c>
      <c r="J1687" s="22">
        <f>'Parameters and Results'!$B$10*J1686 + (1-'Parameters and Results'!$B$10)*Data!J1687^2</f>
        <v>2.1208738772496086E-6</v>
      </c>
      <c r="K1687" s="8">
        <f t="shared" si="186"/>
        <v>2.3026473227839347E-2</v>
      </c>
      <c r="L1687" s="22">
        <f>'Parameters and Results'!$B$10*L1686 + (1-'Parameters and Results'!$B$10)*Data!K1687^2</f>
        <v>4.6686613125176865E-4</v>
      </c>
      <c r="M1687" s="8">
        <f t="shared" si="187"/>
        <v>0.34163801429721219</v>
      </c>
      <c r="N1687" s="8">
        <f>Data!I1687*$I$3023/I1687</f>
        <v>8.7056927784868506E-3</v>
      </c>
      <c r="O1687" s="8">
        <f>Data!J1687*$K$3023/K1687</f>
        <v>3.3268142612239266E-3</v>
      </c>
      <c r="P1687" s="8">
        <f t="shared" si="188"/>
        <v>1.2032507039710778E-2</v>
      </c>
    </row>
    <row r="1688" spans="1:16" x14ac:dyDescent="0.2">
      <c r="A1688" s="3">
        <v>37581</v>
      </c>
      <c r="B1688" s="22">
        <f>'Parameters and Results'!$B$10*'Volatility and Adjustment a)'!B1687 + (1-'Parameters and Results'!$B$10)*Data!F1688^2</f>
        <v>3.2192589657435868E-4</v>
      </c>
      <c r="C1688" s="8">
        <f t="shared" si="182"/>
        <v>0.28369256977155688</v>
      </c>
      <c r="D1688" s="22">
        <f>'Parameters and Results'!$B$10*'Volatility and Adjustment a)'!D1687 + (1-'Parameters and Results'!$B$10)*Data!G1688^2</f>
        <v>3.4569765660414975E-4</v>
      </c>
      <c r="E1688" s="8">
        <f t="shared" si="183"/>
        <v>0.29398029551491617</v>
      </c>
      <c r="F1688" s="22">
        <f>'Parameters and Results'!$B$10*'Volatility and Adjustment a)'!F1687 + (1-'Parameters and Results'!$B$10)*Data!H1688^2</f>
        <v>2.2153525840785651E-5</v>
      </c>
      <c r="G1688" s="8">
        <f t="shared" si="184"/>
        <v>7.442030274190245E-2</v>
      </c>
      <c r="H1688" s="22">
        <f>'Parameters and Results'!$B$10*H1687 + (1-'Parameters and Results'!$B$10)*Data!I1688^2</f>
        <v>4.6959285727059437E-4</v>
      </c>
      <c r="I1688" s="8">
        <f t="shared" si="185"/>
        <v>0.34263422817583272</v>
      </c>
      <c r="J1688" s="22">
        <f>'Parameters and Results'!$B$10*J1687 + (1-'Parameters and Results'!$B$10)*Data!J1688^2</f>
        <v>1.993817325670709E-6</v>
      </c>
      <c r="K1688" s="8">
        <f t="shared" si="186"/>
        <v>2.2326090822570737E-2</v>
      </c>
      <c r="L1688" s="22">
        <f>'Parameters and Results'!$B$10*L1687 + (1-'Parameters and Results'!$B$10)*Data!K1688^2</f>
        <v>4.9836222614406064E-4</v>
      </c>
      <c r="M1688" s="8">
        <f t="shared" si="187"/>
        <v>0.35297387514661077</v>
      </c>
      <c r="N1688" s="8">
        <f>Data!I1688*$I$3023/I1688</f>
        <v>2.6356890250966623E-2</v>
      </c>
      <c r="O1688" s="8">
        <f>Data!J1688*$K$3023/K1688</f>
        <v>-7.9499798927374173E-5</v>
      </c>
      <c r="P1688" s="8">
        <f t="shared" si="188"/>
        <v>2.6277390452039247E-2</v>
      </c>
    </row>
    <row r="1689" spans="1:16" x14ac:dyDescent="0.2">
      <c r="A1689" s="3">
        <v>37582</v>
      </c>
      <c r="B1689" s="22">
        <f>'Parameters and Results'!$B$10*'Volatility and Adjustment a)'!B1688 + (1-'Parameters and Results'!$B$10)*Data!F1689^2</f>
        <v>3.0336159007482568E-4</v>
      </c>
      <c r="C1689" s="8">
        <f t="shared" si="182"/>
        <v>0.27539135338406401</v>
      </c>
      <c r="D1689" s="22">
        <f>'Parameters and Results'!$B$10*'Volatility and Adjustment a)'!D1688 + (1-'Parameters and Results'!$B$10)*Data!G1689^2</f>
        <v>3.2566731523301154E-4</v>
      </c>
      <c r="E1689" s="8">
        <f t="shared" si="183"/>
        <v>0.28533634330076652</v>
      </c>
      <c r="F1689" s="22">
        <f>'Parameters and Results'!$B$10*'Volatility and Adjustment a)'!F1688 + (1-'Parameters and Results'!$B$10)*Data!H1689^2</f>
        <v>2.0975188827906807E-5</v>
      </c>
      <c r="G1689" s="8">
        <f t="shared" si="184"/>
        <v>7.241406774223294E-2</v>
      </c>
      <c r="H1689" s="22">
        <f>'Parameters and Results'!$B$10*H1688 + (1-'Parameters and Results'!$B$10)*Data!I1689^2</f>
        <v>4.4289083983888402E-4</v>
      </c>
      <c r="I1689" s="8">
        <f t="shared" si="185"/>
        <v>0.33275022157726808</v>
      </c>
      <c r="J1689" s="22">
        <f>'Parameters and Results'!$B$10*J1688 + (1-'Parameters and Results'!$B$10)*Data!J1689^2</f>
        <v>1.8877669945116128E-6</v>
      </c>
      <c r="K1689" s="8">
        <f t="shared" si="186"/>
        <v>2.1724220322669883E-2</v>
      </c>
      <c r="L1689" s="22">
        <f>'Parameters and Results'!$B$10*L1688 + (1-'Parameters and Results'!$B$10)*Data!K1689^2</f>
        <v>4.7023053135125832E-4</v>
      </c>
      <c r="M1689" s="8">
        <f t="shared" si="187"/>
        <v>0.34286678584811126</v>
      </c>
      <c r="N1689" s="8">
        <f>Data!I1689*$I$3023/I1689</f>
        <v>-4.2629914104234858E-3</v>
      </c>
      <c r="O1689" s="8">
        <f>Data!J1689*$K$3023/K1689</f>
        <v>-6.802484031801949E-4</v>
      </c>
      <c r="P1689" s="8">
        <f t="shared" si="188"/>
        <v>-4.9432398136036804E-3</v>
      </c>
    </row>
    <row r="1690" spans="1:16" x14ac:dyDescent="0.2">
      <c r="A1690" s="3">
        <v>37585</v>
      </c>
      <c r="B1690" s="22">
        <f>'Parameters and Results'!$B$10*'Volatility and Adjustment a)'!B1689 + (1-'Parameters and Results'!$B$10)*Data!F1690^2</f>
        <v>2.9495233063175951E-4</v>
      </c>
      <c r="C1690" s="8">
        <f t="shared" si="182"/>
        <v>0.27154756978831512</v>
      </c>
      <c r="D1690" s="22">
        <f>'Parameters and Results'!$B$10*'Volatility and Adjustment a)'!D1689 + (1-'Parameters and Results'!$B$10)*Data!G1690^2</f>
        <v>3.0649929620509139E-4</v>
      </c>
      <c r="E1690" s="8">
        <f t="shared" si="183"/>
        <v>0.27681189290070762</v>
      </c>
      <c r="F1690" s="22">
        <f>'Parameters and Results'!$B$10*'Volatility and Adjustment a)'!F1689 + (1-'Parameters and Results'!$B$10)*Data!H1690^2</f>
        <v>2.2707272539852544E-5</v>
      </c>
      <c r="G1690" s="8">
        <f t="shared" si="184"/>
        <v>7.5344662285812505E-2</v>
      </c>
      <c r="H1690" s="22">
        <f>'Parameters and Results'!$B$10*H1689 + (1-'Parameters and Results'!$B$10)*Data!I1690^2</f>
        <v>4.2211952104643911E-4</v>
      </c>
      <c r="I1690" s="8">
        <f t="shared" si="185"/>
        <v>0.3248536289802067</v>
      </c>
      <c r="J1690" s="22">
        <f>'Parameters and Results'!$B$10*J1689 + (1-'Parameters and Results'!$B$10)*Data!J1690^2</f>
        <v>2.0436545285867294E-6</v>
      </c>
      <c r="K1690" s="8">
        <f t="shared" si="186"/>
        <v>2.260339868574375E-2</v>
      </c>
      <c r="L1690" s="22">
        <f>'Parameters and Results'!$B$10*L1689 + (1-'Parameters and Results'!$B$10)*Data!K1690^2</f>
        <v>4.4558865324012889E-4</v>
      </c>
      <c r="M1690" s="8">
        <f t="shared" si="187"/>
        <v>0.33376213582435055</v>
      </c>
      <c r="N1690" s="8">
        <f>Data!I1690*$I$3023/I1690</f>
        <v>-8.6647462171162617E-3</v>
      </c>
      <c r="O1690" s="8">
        <f>Data!J1690*$K$3023/K1690</f>
        <v>2.9107761835982116E-3</v>
      </c>
      <c r="P1690" s="8">
        <f t="shared" si="188"/>
        <v>-5.7539700335180501E-3</v>
      </c>
    </row>
    <row r="1691" spans="1:16" x14ac:dyDescent="0.2">
      <c r="A1691" s="3">
        <v>37586</v>
      </c>
      <c r="B1691" s="22">
        <f>'Parameters and Results'!$B$10*'Volatility and Adjustment a)'!B1690 + (1-'Parameters and Results'!$B$10)*Data!F1691^2</f>
        <v>2.8662768882013338E-4</v>
      </c>
      <c r="C1691" s="8">
        <f t="shared" si="182"/>
        <v>0.26768810620764111</v>
      </c>
      <c r="D1691" s="22">
        <f>'Parameters and Results'!$B$10*'Volatility and Adjustment a)'!D1690 + (1-'Parameters and Results'!$B$10)*Data!G1691^2</f>
        <v>3.1505155733548668E-4</v>
      </c>
      <c r="E1691" s="8">
        <f t="shared" si="183"/>
        <v>0.28064726853092953</v>
      </c>
      <c r="F1691" s="22">
        <f>'Parameters and Results'!$B$10*'Volatility and Adjustment a)'!F1690 + (1-'Parameters and Results'!$B$10)*Data!H1691^2</f>
        <v>2.9536875578299131E-5</v>
      </c>
      <c r="G1691" s="8">
        <f t="shared" si="184"/>
        <v>8.5931477902889478E-2</v>
      </c>
      <c r="H1691" s="22">
        <f>'Parameters and Results'!$B$10*H1690 + (1-'Parameters and Results'!$B$10)*Data!I1691^2</f>
        <v>4.2684127711602979E-4</v>
      </c>
      <c r="I1691" s="8">
        <f t="shared" si="185"/>
        <v>0.32666545467650454</v>
      </c>
      <c r="J1691" s="22">
        <f>'Parameters and Results'!$B$10*J1690 + (1-'Parameters and Results'!$B$10)*Data!J1691^2</f>
        <v>2.6583188020469225E-6</v>
      </c>
      <c r="K1691" s="8">
        <f t="shared" si="186"/>
        <v>2.5779443370866847E-2</v>
      </c>
      <c r="L1691" s="22">
        <f>'Parameters and Results'!$B$10*L1690 + (1-'Parameters and Results'!$B$10)*Data!K1691^2</f>
        <v>4.4022581459521911E-4</v>
      </c>
      <c r="M1691" s="8">
        <f t="shared" si="187"/>
        <v>0.33174757519657139</v>
      </c>
      <c r="N1691" s="8">
        <f>Data!I1691*$I$3023/I1691</f>
        <v>-1.9609253434531015E-2</v>
      </c>
      <c r="O1691" s="8">
        <f>Data!J1691*$K$3023/K1691</f>
        <v>4.2240226059828186E-3</v>
      </c>
      <c r="P1691" s="8">
        <f t="shared" si="188"/>
        <v>-1.5385230828548197E-2</v>
      </c>
    </row>
    <row r="1692" spans="1:16" x14ac:dyDescent="0.2">
      <c r="A1692" s="3">
        <v>37587</v>
      </c>
      <c r="B1692" s="22">
        <f>'Parameters and Results'!$B$10*'Volatility and Adjustment a)'!B1691 + (1-'Parameters and Results'!$B$10)*Data!F1692^2</f>
        <v>2.8848551700300128E-4</v>
      </c>
      <c r="C1692" s="8">
        <f t="shared" si="182"/>
        <v>0.2685542389364769</v>
      </c>
      <c r="D1692" s="22">
        <f>'Parameters and Results'!$B$10*'Volatility and Adjustment a)'!D1691 + (1-'Parameters and Results'!$B$10)*Data!G1692^2</f>
        <v>3.4185956703848563E-4</v>
      </c>
      <c r="E1692" s="8">
        <f t="shared" si="183"/>
        <v>0.29234379035584357</v>
      </c>
      <c r="F1692" s="22">
        <f>'Parameters and Results'!$B$10*'Volatility and Adjustment a)'!F1691 + (1-'Parameters and Results'!$B$10)*Data!H1692^2</f>
        <v>2.8272842922862084E-5</v>
      </c>
      <c r="G1692" s="8">
        <f t="shared" si="184"/>
        <v>8.4072651502825349E-2</v>
      </c>
      <c r="H1692" s="22">
        <f>'Parameters and Results'!$B$10*H1691 + (1-'Parameters and Results'!$B$10)*Data!I1692^2</f>
        <v>4.5703978705910779E-4</v>
      </c>
      <c r="I1692" s="8">
        <f t="shared" si="185"/>
        <v>0.33802358906558128</v>
      </c>
      <c r="J1692" s="22">
        <f>'Parameters and Results'!$B$10*J1691 + (1-'Parameters and Results'!$B$10)*Data!J1692^2</f>
        <v>2.5445558630575883E-6</v>
      </c>
      <c r="K1692" s="8">
        <f t="shared" si="186"/>
        <v>2.5221795450847607E-2</v>
      </c>
      <c r="L1692" s="22">
        <f>'Parameters and Results'!$B$10*L1691 + (1-'Parameters and Results'!$B$10)*Data!K1692^2</f>
        <v>4.7286229150976424E-4</v>
      </c>
      <c r="M1692" s="8">
        <f t="shared" si="187"/>
        <v>0.34382491602186288</v>
      </c>
      <c r="N1692" s="8">
        <f>Data!I1692*$I$3023/I1692</f>
        <v>2.5825862940415417E-2</v>
      </c>
      <c r="O1692" s="8">
        <f>Data!J1692*$K$3023/K1692</f>
        <v>1.075316939436645E-3</v>
      </c>
      <c r="P1692" s="8">
        <f t="shared" si="188"/>
        <v>2.6901179879852063E-2</v>
      </c>
    </row>
    <row r="1693" spans="1:16" x14ac:dyDescent="0.2">
      <c r="A1693" s="3">
        <v>37589</v>
      </c>
      <c r="B1693" s="22">
        <f>'Parameters and Results'!$B$10*'Volatility and Adjustment a)'!B1692 + (1-'Parameters and Results'!$B$10)*Data!F1693^2</f>
        <v>2.7338152885771565E-4</v>
      </c>
      <c r="C1693" s="8">
        <f t="shared" si="182"/>
        <v>0.26142949759816492</v>
      </c>
      <c r="D1693" s="22">
        <f>'Parameters and Results'!$B$10*'Volatility and Adjustment a)'!D1692 + (1-'Parameters and Results'!$B$10)*Data!G1693^2</f>
        <v>3.2179530011165248E-4</v>
      </c>
      <c r="E1693" s="8">
        <f t="shared" si="183"/>
        <v>0.28363502080651665</v>
      </c>
      <c r="F1693" s="22">
        <f>'Parameters and Results'!$B$10*'Volatility and Adjustment a)'!F1692 + (1-'Parameters and Results'!$B$10)*Data!H1693^2</f>
        <v>2.9766869470117854E-5</v>
      </c>
      <c r="G1693" s="8">
        <f t="shared" si="184"/>
        <v>8.6265389163496298E-2</v>
      </c>
      <c r="H1693" s="22">
        <f>'Parameters and Results'!$B$10*H1692 + (1-'Parameters and Results'!$B$10)*Data!I1693^2</f>
        <v>4.3049760648849599E-4</v>
      </c>
      <c r="I1693" s="8">
        <f t="shared" si="185"/>
        <v>0.32806158205758262</v>
      </c>
      <c r="J1693" s="22">
        <f>'Parameters and Results'!$B$10*J1692 + (1-'Parameters and Results'!$B$10)*Data!J1693^2</f>
        <v>2.6790182523106081E-6</v>
      </c>
      <c r="K1693" s="8">
        <f t="shared" si="186"/>
        <v>2.5879616749048893E-2</v>
      </c>
      <c r="L1693" s="22">
        <f>'Parameters and Results'!$B$10*L1692 + (1-'Parameters and Results'!$B$10)*Data!K1693^2</f>
        <v>4.4465243375435879E-4</v>
      </c>
      <c r="M1693" s="8">
        <f t="shared" si="187"/>
        <v>0.33341132020162378</v>
      </c>
      <c r="N1693" s="8">
        <f>Data!I1693*$I$3023/I1693</f>
        <v>3.3418482944017388E-3</v>
      </c>
      <c r="O1693" s="8">
        <f>Data!J1693*$K$3023/K1693</f>
        <v>-2.6258401560427269E-3</v>
      </c>
      <c r="P1693" s="8">
        <f t="shared" si="188"/>
        <v>7.1600813835901193E-4</v>
      </c>
    </row>
    <row r="1694" spans="1:16" x14ac:dyDescent="0.2">
      <c r="A1694" s="3">
        <v>37592</v>
      </c>
      <c r="B1694" s="22">
        <f>'Parameters and Results'!$B$10*'Volatility and Adjustment a)'!B1693 + (1-'Parameters and Results'!$B$10)*Data!F1694^2</f>
        <v>2.5776846644501506E-4</v>
      </c>
      <c r="C1694" s="8">
        <f t="shared" si="182"/>
        <v>0.25385451859530445</v>
      </c>
      <c r="D1694" s="22">
        <f>'Parameters and Results'!$B$10*'Volatility and Adjustment a)'!D1693 + (1-'Parameters and Results'!$B$10)*Data!G1694^2</f>
        <v>3.0270484132427554E-4</v>
      </c>
      <c r="E1694" s="8">
        <f t="shared" si="183"/>
        <v>0.2750930939356146</v>
      </c>
      <c r="F1694" s="22">
        <f>'Parameters and Results'!$B$10*'Volatility and Adjustment a)'!F1693 + (1-'Parameters and Results'!$B$10)*Data!H1694^2</f>
        <v>2.7981849337045317E-5</v>
      </c>
      <c r="G1694" s="8">
        <f t="shared" si="184"/>
        <v>8.3638880517743236E-2</v>
      </c>
      <c r="H1694" s="22">
        <f>'Parameters and Results'!$B$10*H1693 + (1-'Parameters and Results'!$B$10)*Data!I1694^2</f>
        <v>4.0572727609447903E-4</v>
      </c>
      <c r="I1694" s="8">
        <f t="shared" si="185"/>
        <v>0.3184836244198746</v>
      </c>
      <c r="J1694" s="22">
        <f>'Parameters and Results'!$B$10*J1693 + (1-'Parameters and Results'!$B$10)*Data!J1694^2</f>
        <v>2.5183664403340797E-6</v>
      </c>
      <c r="K1694" s="8">
        <f t="shared" si="186"/>
        <v>2.5091664155322976E-2</v>
      </c>
      <c r="L1694" s="22">
        <f>'Parameters and Results'!$B$10*L1693 + (1-'Parameters and Results'!$B$10)*Data!K1694^2</f>
        <v>4.1905235529083158E-4</v>
      </c>
      <c r="M1694" s="8">
        <f t="shared" si="187"/>
        <v>0.32367126660040108</v>
      </c>
      <c r="N1694" s="8">
        <f>Data!I1694*$I$3023/I1694</f>
        <v>-3.7767521376976059E-3</v>
      </c>
      <c r="O1694" s="8">
        <f>Data!J1694*$K$3023/K1694</f>
        <v>-4.7757085446789066E-5</v>
      </c>
      <c r="P1694" s="8">
        <f t="shared" si="188"/>
        <v>-3.8245092231443951E-3</v>
      </c>
    </row>
    <row r="1695" spans="1:16" x14ac:dyDescent="0.2">
      <c r="A1695" s="3">
        <v>37593</v>
      </c>
      <c r="B1695" s="22">
        <f>'Parameters and Results'!$B$10*'Volatility and Adjustment a)'!B1694 + (1-'Parameters and Results'!$B$10)*Data!F1695^2</f>
        <v>2.6436329031998533E-4</v>
      </c>
      <c r="C1695" s="8">
        <f t="shared" si="182"/>
        <v>0.25708135401074178</v>
      </c>
      <c r="D1695" s="22">
        <f>'Parameters and Results'!$B$10*'Volatility and Adjustment a)'!D1694 + (1-'Parameters and Results'!$B$10)*Data!G1695^2</f>
        <v>2.9778312213379898E-4</v>
      </c>
      <c r="E1695" s="8">
        <f t="shared" si="183"/>
        <v>0.27284754082353346</v>
      </c>
      <c r="F1695" s="22">
        <f>'Parameters and Results'!$B$10*'Volatility and Adjustment a)'!F1694 + (1-'Parameters and Results'!$B$10)*Data!H1695^2</f>
        <v>3.0587304893404059E-5</v>
      </c>
      <c r="G1695" s="8">
        <f t="shared" si="184"/>
        <v>8.7446133267006232E-2</v>
      </c>
      <c r="H1695" s="22">
        <f>'Parameters and Results'!$B$10*H1694 + (1-'Parameters and Results'!$B$10)*Data!I1695^2</f>
        <v>4.1828590479387991E-4</v>
      </c>
      <c r="I1695" s="8">
        <f t="shared" si="185"/>
        <v>0.3233751323130305</v>
      </c>
      <c r="J1695" s="22">
        <f>'Parameters and Results'!$B$10*J1694 + (1-'Parameters and Results'!$B$10)*Data!J1695^2</f>
        <v>2.7528574404063663E-6</v>
      </c>
      <c r="K1695" s="8">
        <f t="shared" si="186"/>
        <v>2.6233839980101877E-2</v>
      </c>
      <c r="L1695" s="22">
        <f>'Parameters and Results'!$B$10*L1694 + (1-'Parameters and Results'!$B$10)*Data!K1695^2</f>
        <v>4.3874140908695884E-4</v>
      </c>
      <c r="M1695" s="8">
        <f t="shared" si="187"/>
        <v>0.33118779004024246</v>
      </c>
      <c r="N1695" s="8">
        <f>Data!I1695*$I$3023/I1695</f>
        <v>-2.1951776695301069E-2</v>
      </c>
      <c r="O1695" s="8">
        <f>Data!J1695*$K$3023/K1695</f>
        <v>-3.0018238014421108E-3</v>
      </c>
      <c r="P1695" s="8">
        <f t="shared" si="188"/>
        <v>-2.4953600496743181E-2</v>
      </c>
    </row>
    <row r="1696" spans="1:16" x14ac:dyDescent="0.2">
      <c r="A1696" s="3">
        <v>37594</v>
      </c>
      <c r="B1696" s="22">
        <f>'Parameters and Results'!$B$10*'Volatility and Adjustment a)'!B1695 + (1-'Parameters and Results'!$B$10)*Data!F1696^2</f>
        <v>2.5111331836127307E-4</v>
      </c>
      <c r="C1696" s="8">
        <f t="shared" si="182"/>
        <v>0.25055604081785432</v>
      </c>
      <c r="D1696" s="22">
        <f>'Parameters and Results'!$B$10*'Volatility and Adjustment a)'!D1695 + (1-'Parameters and Results'!$B$10)*Data!G1696^2</f>
        <v>2.806297821893914E-4</v>
      </c>
      <c r="E1696" s="8">
        <f t="shared" si="183"/>
        <v>0.26487250810030821</v>
      </c>
      <c r="F1696" s="22">
        <f>'Parameters and Results'!$B$10*'Volatility and Adjustment a)'!F1695 + (1-'Parameters and Results'!$B$10)*Data!H1696^2</f>
        <v>2.8758164073128376E-5</v>
      </c>
      <c r="G1696" s="8">
        <f t="shared" si="184"/>
        <v>8.4791161203760471E-2</v>
      </c>
      <c r="H1696" s="22">
        <f>'Parameters and Results'!$B$10*H1695 + (1-'Parameters and Results'!$B$10)*Data!I1696^2</f>
        <v>3.9668669533880053E-4</v>
      </c>
      <c r="I1696" s="8">
        <f t="shared" si="185"/>
        <v>0.31491534391753623</v>
      </c>
      <c r="J1696" s="22">
        <f>'Parameters and Results'!$B$10*J1695 + (1-'Parameters and Results'!$B$10)*Data!J1696^2</f>
        <v>2.5882347665815548E-6</v>
      </c>
      <c r="K1696" s="8">
        <f t="shared" si="186"/>
        <v>2.5437348361128143E-2</v>
      </c>
      <c r="L1696" s="22">
        <f>'Parameters and Results'!$B$10*L1695 + (1-'Parameters and Results'!$B$10)*Data!K1696^2</f>
        <v>4.158277922082935E-4</v>
      </c>
      <c r="M1696" s="8">
        <f t="shared" si="187"/>
        <v>0.32242355381093574</v>
      </c>
      <c r="N1696" s="8">
        <f>Data!I1696*$I$3023/I1696</f>
        <v>-6.9400474311241351E-3</v>
      </c>
      <c r="O1696" s="8">
        <f>Data!J1696*$K$3023/K1696</f>
        <v>1.1679032599663638E-4</v>
      </c>
      <c r="P1696" s="8">
        <f t="shared" si="188"/>
        <v>-6.8232571051274988E-3</v>
      </c>
    </row>
    <row r="1697" spans="1:16" x14ac:dyDescent="0.2">
      <c r="A1697" s="3">
        <v>37595</v>
      </c>
      <c r="B1697" s="22">
        <f>'Parameters and Results'!$B$10*'Volatility and Adjustment a)'!B1696 + (1-'Parameters and Results'!$B$10)*Data!F1697^2</f>
        <v>2.3701104144354084E-4</v>
      </c>
      <c r="C1697" s="8">
        <f t="shared" si="182"/>
        <v>0.24341889893943158</v>
      </c>
      <c r="D1697" s="22">
        <f>'Parameters and Results'!$B$10*'Volatility and Adjustment a)'!D1696 + (1-'Parameters and Results'!$B$10)*Data!G1697^2</f>
        <v>2.7256728128417264E-4</v>
      </c>
      <c r="E1697" s="8">
        <f t="shared" si="183"/>
        <v>0.2610398826253244</v>
      </c>
      <c r="F1697" s="22">
        <f>'Parameters and Results'!$B$10*'Volatility and Adjustment a)'!F1696 + (1-'Parameters and Results'!$B$10)*Data!H1697^2</f>
        <v>2.7197329449254238E-5</v>
      </c>
      <c r="G1697" s="8">
        <f t="shared" si="184"/>
        <v>8.2458064264895034E-2</v>
      </c>
      <c r="H1697" s="22">
        <f>'Parameters and Results'!$B$10*H1696 + (1-'Parameters and Results'!$B$10)*Data!I1697^2</f>
        <v>3.7893210670421172E-4</v>
      </c>
      <c r="I1697" s="8">
        <f t="shared" si="185"/>
        <v>0.30778730752916522</v>
      </c>
      <c r="J1697" s="22">
        <f>'Parameters and Results'!$B$10*J1696 + (1-'Parameters and Results'!$B$10)*Data!J1697^2</f>
        <v>2.4477596504328822E-6</v>
      </c>
      <c r="K1697" s="8">
        <f t="shared" si="186"/>
        <v>2.4737419279468514E-2</v>
      </c>
      <c r="L1697" s="22">
        <f>'Parameters and Results'!$B$10*L1696 + (1-'Parameters and Results'!$B$10)*Data!K1697^2</f>
        <v>3.9753823720371805E-4</v>
      </c>
      <c r="M1697" s="8">
        <f t="shared" si="187"/>
        <v>0.31525316699587574</v>
      </c>
      <c r="N1697" s="8">
        <f>Data!I1697*$I$3023/I1697</f>
        <v>-9.3358779555142313E-3</v>
      </c>
      <c r="O1697" s="8">
        <f>Data!J1697*$K$3023/K1697</f>
        <v>-6.2407547511275283E-4</v>
      </c>
      <c r="P1697" s="8">
        <f t="shared" si="188"/>
        <v>-9.9599534306269843E-3</v>
      </c>
    </row>
    <row r="1698" spans="1:16" x14ac:dyDescent="0.2">
      <c r="A1698" s="3">
        <v>37596</v>
      </c>
      <c r="B1698" s="22">
        <f>'Parameters and Results'!$B$10*'Volatility and Adjustment a)'!B1697 + (1-'Parameters and Results'!$B$10)*Data!F1698^2</f>
        <v>2.2411468141923427E-4</v>
      </c>
      <c r="C1698" s="8">
        <f t="shared" si="182"/>
        <v>0.23670376075341212</v>
      </c>
      <c r="D1698" s="22">
        <f>'Parameters and Results'!$B$10*'Volatility and Adjustment a)'!D1697 + (1-'Parameters and Results'!$B$10)*Data!G1698^2</f>
        <v>2.5855396942605605E-4</v>
      </c>
      <c r="E1698" s="8">
        <f t="shared" si="183"/>
        <v>0.25424101234166374</v>
      </c>
      <c r="F1698" s="22">
        <f>'Parameters and Results'!$B$10*'Volatility and Adjustment a)'!F1697 + (1-'Parameters and Results'!$B$10)*Data!H1698^2</f>
        <v>2.5683019192408233E-5</v>
      </c>
      <c r="G1698" s="8">
        <f t="shared" si="184"/>
        <v>8.012961249190001E-2</v>
      </c>
      <c r="H1698" s="22">
        <f>'Parameters and Results'!$B$10*H1697 + (1-'Parameters and Results'!$B$10)*Data!I1698^2</f>
        <v>3.5622885678083995E-4</v>
      </c>
      <c r="I1698" s="8">
        <f t="shared" si="185"/>
        <v>0.2984245536064517</v>
      </c>
      <c r="J1698" s="22">
        <f>'Parameters and Results'!$B$10*J1697 + (1-'Parameters and Results'!$B$10)*Data!J1698^2</f>
        <v>2.3114717273167415E-6</v>
      </c>
      <c r="K1698" s="8">
        <f t="shared" si="186"/>
        <v>2.4038883747570006E-2</v>
      </c>
      <c r="L1698" s="22">
        <f>'Parameters and Results'!$B$10*L1697 + (1-'Parameters and Results'!$B$10)*Data!K1698^2</f>
        <v>3.737663799275852E-4</v>
      </c>
      <c r="M1698" s="8">
        <f t="shared" si="187"/>
        <v>0.30568217969305361</v>
      </c>
      <c r="N1698" s="8">
        <f>Data!I1698*$I$3023/I1698</f>
        <v>-7.0783634034535801E-4</v>
      </c>
      <c r="O1698" s="8">
        <f>Data!J1698*$K$3023/K1698</f>
        <v>-5.4257892330179629E-4</v>
      </c>
      <c r="P1698" s="8">
        <f t="shared" si="188"/>
        <v>-1.2504152636471544E-3</v>
      </c>
    </row>
    <row r="1699" spans="1:16" x14ac:dyDescent="0.2">
      <c r="A1699" s="3">
        <v>37599</v>
      </c>
      <c r="B1699" s="22">
        <f>'Parameters and Results'!$B$10*'Volatility and Adjustment a)'!B1698 + (1-'Parameters and Results'!$B$10)*Data!F1699^2</f>
        <v>2.347455715143398E-4</v>
      </c>
      <c r="C1699" s="8">
        <f t="shared" si="182"/>
        <v>0.24225274586387036</v>
      </c>
      <c r="D1699" s="22">
        <f>'Parameters and Results'!$B$10*'Volatility and Adjustment a)'!D1698 + (1-'Parameters and Results'!$B$10)*Data!G1699^2</f>
        <v>2.7321631009460067E-4</v>
      </c>
      <c r="E1699" s="8">
        <f t="shared" si="183"/>
        <v>0.26135048789633081</v>
      </c>
      <c r="F1699" s="22">
        <f>'Parameters and Results'!$B$10*'Volatility and Adjustment a)'!F1698 + (1-'Parameters and Results'!$B$10)*Data!H1699^2</f>
        <v>2.4873013639477399E-5</v>
      </c>
      <c r="G1699" s="8">
        <f t="shared" si="184"/>
        <v>7.8855902821978713E-2</v>
      </c>
      <c r="H1699" s="22">
        <f>'Parameters and Results'!$B$10*H1698 + (1-'Parameters and Results'!$B$10)*Data!I1699^2</f>
        <v>3.8756114363532274E-4</v>
      </c>
      <c r="I1699" s="8">
        <f t="shared" si="185"/>
        <v>0.31127204485599197</v>
      </c>
      <c r="J1699" s="22">
        <f>'Parameters and Results'!$B$10*J1698 + (1-'Parameters and Results'!$B$10)*Data!J1699^2</f>
        <v>2.2385712275529664E-6</v>
      </c>
      <c r="K1699" s="8">
        <f t="shared" si="186"/>
        <v>2.3656770846593615E-2</v>
      </c>
      <c r="L1699" s="22">
        <f>'Parameters and Results'!$B$10*L1698 + (1-'Parameters and Results'!$B$10)*Data!K1699^2</f>
        <v>4.0783640146920778E-4</v>
      </c>
      <c r="M1699" s="8">
        <f t="shared" si="187"/>
        <v>0.31931035117468703</v>
      </c>
      <c r="N1699" s="8">
        <f>Data!I1699*$I$3023/I1699</f>
        <v>-2.7254597191971829E-2</v>
      </c>
      <c r="O1699" s="8">
        <f>Data!J1699*$K$3023/K1699</f>
        <v>-1.374990603924495E-3</v>
      </c>
      <c r="P1699" s="8">
        <f t="shared" si="188"/>
        <v>-2.8629587795896326E-2</v>
      </c>
    </row>
    <row r="1700" spans="1:16" x14ac:dyDescent="0.2">
      <c r="A1700" s="3">
        <v>37600</v>
      </c>
      <c r="B1700" s="22">
        <f>'Parameters and Results'!$B$10*'Volatility and Adjustment a)'!B1699 + (1-'Parameters and Results'!$B$10)*Data!F1700^2</f>
        <v>2.2096863685884015E-4</v>
      </c>
      <c r="C1700" s="8">
        <f t="shared" si="182"/>
        <v>0.23503650613194121</v>
      </c>
      <c r="D1700" s="22">
        <f>'Parameters and Results'!$B$10*'Volatility and Adjustment a)'!D1699 + (1-'Parameters and Results'!$B$10)*Data!G1700^2</f>
        <v>2.6835079039190806E-4</v>
      </c>
      <c r="E1700" s="8">
        <f t="shared" si="183"/>
        <v>0.25901292940310339</v>
      </c>
      <c r="F1700" s="22">
        <f>'Parameters and Results'!$B$10*'Volatility and Adjustment a)'!F1699 + (1-'Parameters and Results'!$B$10)*Data!H1700^2</f>
        <v>2.5171364419527547E-5</v>
      </c>
      <c r="G1700" s="8">
        <f t="shared" si="184"/>
        <v>7.93274297130689E-2</v>
      </c>
      <c r="H1700" s="22">
        <f>'Parameters and Results'!$B$10*H1699 + (1-'Parameters and Results'!$B$10)*Data!I1700^2</f>
        <v>3.6612448928931843E-4</v>
      </c>
      <c r="I1700" s="8">
        <f t="shared" si="185"/>
        <v>0.30254110848334248</v>
      </c>
      <c r="J1700" s="22">
        <f>'Parameters and Results'!$B$10*J1699 + (1-'Parameters and Results'!$B$10)*Data!J1700^2</f>
        <v>2.2654227977574795E-6</v>
      </c>
      <c r="K1700" s="8">
        <f t="shared" si="186"/>
        <v>2.3798228913920673E-2</v>
      </c>
      <c r="L1700" s="22">
        <f>'Parameters and Results'!$B$10*L1699 + (1-'Parameters and Results'!$B$10)*Data!K1700^2</f>
        <v>3.8642669253714768E-4</v>
      </c>
      <c r="M1700" s="8">
        <f t="shared" si="187"/>
        <v>0.31081614040182487</v>
      </c>
      <c r="N1700" s="8">
        <f>Data!I1700*$I$3023/I1700</f>
        <v>5.2064842376607018E-3</v>
      </c>
      <c r="O1700" s="8">
        <f>Data!J1700*$K$3023/K1700</f>
        <v>2.1393131687427948E-3</v>
      </c>
      <c r="P1700" s="8">
        <f t="shared" si="188"/>
        <v>7.3457974064034971E-3</v>
      </c>
    </row>
    <row r="1701" spans="1:16" x14ac:dyDescent="0.2">
      <c r="A1701" s="3">
        <v>37601</v>
      </c>
      <c r="B1701" s="22">
        <f>'Parameters and Results'!$B$10*'Volatility and Adjustment a)'!B1700 + (1-'Parameters and Results'!$B$10)*Data!F1701^2</f>
        <v>2.1728644279449358E-4</v>
      </c>
      <c r="C1701" s="8">
        <f t="shared" si="182"/>
        <v>0.23306996953409376</v>
      </c>
      <c r="D1701" s="22">
        <f>'Parameters and Results'!$B$10*'Volatility and Adjustment a)'!D1700 + (1-'Parameters and Results'!$B$10)*Data!G1701^2</f>
        <v>2.5226880976108142E-4</v>
      </c>
      <c r="E1701" s="8">
        <f t="shared" si="183"/>
        <v>0.25113184274454392</v>
      </c>
      <c r="F1701" s="22">
        <f>'Parameters and Results'!$B$10*'Volatility and Adjustment a)'!F1700 + (1-'Parameters and Results'!$B$10)*Data!H1701^2</f>
        <v>2.4152656561673967E-5</v>
      </c>
      <c r="G1701" s="8">
        <f t="shared" si="184"/>
        <v>7.7705624895618025E-2</v>
      </c>
      <c r="H1701" s="22">
        <f>'Parameters and Results'!$B$10*H1700 + (1-'Parameters and Results'!$B$10)*Data!I1701^2</f>
        <v>3.5189794177335027E-4</v>
      </c>
      <c r="I1701" s="8">
        <f t="shared" si="185"/>
        <v>0.29660493158971174</v>
      </c>
      <c r="J1701" s="22">
        <f>'Parameters and Results'!$B$10*J1700 + (1-'Parameters and Results'!$B$10)*Data!J1701^2</f>
        <v>2.1737390905506576E-6</v>
      </c>
      <c r="K1701" s="8">
        <f t="shared" si="186"/>
        <v>2.3311687468685411E-2</v>
      </c>
      <c r="L1701" s="22">
        <f>'Parameters and Results'!$B$10*L1700 + (1-'Parameters and Results'!$B$10)*Data!K1701^2</f>
        <v>3.6985583364420839E-4</v>
      </c>
      <c r="M1701" s="8">
        <f t="shared" si="187"/>
        <v>0.30407886873482692</v>
      </c>
      <c r="N1701" s="8">
        <f>Data!I1701*$I$3023/I1701</f>
        <v>1.0961443659657824E-2</v>
      </c>
      <c r="O1701" s="8">
        <f>Data!J1701*$K$3023/K1701</f>
        <v>-1.1442594217488692E-3</v>
      </c>
      <c r="P1701" s="8">
        <f t="shared" si="188"/>
        <v>9.8171842379089561E-3</v>
      </c>
    </row>
    <row r="1702" spans="1:16" x14ac:dyDescent="0.2">
      <c r="A1702" s="3">
        <v>37602</v>
      </c>
      <c r="B1702" s="22">
        <f>'Parameters and Results'!$B$10*'Volatility and Adjustment a)'!B1701 + (1-'Parameters and Results'!$B$10)*Data!F1702^2</f>
        <v>2.1026423281531484E-4</v>
      </c>
      <c r="C1702" s="8">
        <f t="shared" si="182"/>
        <v>0.22927289025052375</v>
      </c>
      <c r="D1702" s="22">
        <f>'Parameters and Results'!$B$10*'Volatility and Adjustment a)'!D1701 + (1-'Parameters and Results'!$B$10)*Data!G1702^2</f>
        <v>2.379728189105536E-4</v>
      </c>
      <c r="E1702" s="8">
        <f t="shared" si="183"/>
        <v>0.24391228900495851</v>
      </c>
      <c r="F1702" s="22">
        <f>'Parameters and Results'!$B$10*'Volatility and Adjustment a)'!F1701 + (1-'Parameters and Results'!$B$10)*Data!H1702^2</f>
        <v>2.3459902671561623E-5</v>
      </c>
      <c r="G1702" s="8">
        <f t="shared" si="184"/>
        <v>7.6583129133578801E-2</v>
      </c>
      <c r="H1702" s="22">
        <f>'Parameters and Results'!$B$10*H1701 + (1-'Parameters and Results'!$B$10)*Data!I1702^2</f>
        <v>3.3775860587287033E-4</v>
      </c>
      <c r="I1702" s="8">
        <f t="shared" si="185"/>
        <v>0.29058501590449837</v>
      </c>
      <c r="J1702" s="22">
        <f>'Parameters and Results'!$B$10*J1701 + (1-'Parameters and Results'!$B$10)*Data!J1702^2</f>
        <v>2.1113912404405467E-6</v>
      </c>
      <c r="K1702" s="8">
        <f t="shared" si="186"/>
        <v>2.2974938740073642E-2</v>
      </c>
      <c r="L1702" s="22">
        <f>'Parameters and Results'!$B$10*L1701 + (1-'Parameters and Results'!$B$10)*Data!K1702^2</f>
        <v>3.5608521869118258E-4</v>
      </c>
      <c r="M1702" s="8">
        <f t="shared" si="187"/>
        <v>0.29836438237965945</v>
      </c>
      <c r="N1702" s="8">
        <f>Data!I1702*$I$3023/I1702</f>
        <v>-1.0620240947275119E-2</v>
      </c>
      <c r="O1702" s="8">
        <f>Data!J1702*$K$3023/K1702</f>
        <v>-1.4402130162817748E-3</v>
      </c>
      <c r="P1702" s="8">
        <f t="shared" si="188"/>
        <v>-1.2060453963556894E-2</v>
      </c>
    </row>
    <row r="1703" spans="1:16" x14ac:dyDescent="0.2">
      <c r="A1703" s="3">
        <v>37603</v>
      </c>
      <c r="B1703" s="22">
        <f>'Parameters and Results'!$B$10*'Volatility and Adjustment a)'!B1702 + (1-'Parameters and Results'!$B$10)*Data!F1703^2</f>
        <v>2.1051127312576693E-4</v>
      </c>
      <c r="C1703" s="8">
        <f t="shared" si="182"/>
        <v>0.22940753754277937</v>
      </c>
      <c r="D1703" s="22">
        <f>'Parameters and Results'!$B$10*'Volatility and Adjustment a)'!D1702 + (1-'Parameters and Results'!$B$10)*Data!G1703^2</f>
        <v>2.3464850502914232E-4</v>
      </c>
      <c r="E1703" s="8">
        <f t="shared" si="183"/>
        <v>0.24220265534730534</v>
      </c>
      <c r="F1703" s="22">
        <f>'Parameters and Results'!$B$10*'Volatility and Adjustment a)'!F1702 + (1-'Parameters and Results'!$B$10)*Data!H1703^2</f>
        <v>2.4253954292465646E-5</v>
      </c>
      <c r="G1703" s="8">
        <f t="shared" si="184"/>
        <v>7.7868405487183392E-2</v>
      </c>
      <c r="H1703" s="22">
        <f>'Parameters and Results'!$B$10*H1702 + (1-'Parameters and Results'!$B$10)*Data!I1703^2</f>
        <v>3.4175275288370331E-4</v>
      </c>
      <c r="I1703" s="8">
        <f t="shared" si="185"/>
        <v>0.29229811532222688</v>
      </c>
      <c r="J1703" s="22">
        <f>'Parameters and Results'!$B$10*J1702 + (1-'Parameters and Results'!$B$10)*Data!J1703^2</f>
        <v>2.1828558863219087E-6</v>
      </c>
      <c r="K1703" s="8">
        <f t="shared" si="186"/>
        <v>2.3360521646155017E-2</v>
      </c>
      <c r="L1703" s="22">
        <f>'Parameters and Results'!$B$10*L1702 + (1-'Parameters and Results'!$B$10)*Data!K1703^2</f>
        <v>3.6356289445098577E-4</v>
      </c>
      <c r="M1703" s="8">
        <f t="shared" si="187"/>
        <v>0.3014808843239426</v>
      </c>
      <c r="N1703" s="8">
        <f>Data!I1703*$I$3023/I1703</f>
        <v>-1.9690926557061041E-2</v>
      </c>
      <c r="O1703" s="8">
        <f>Data!J1703*$K$3023/K1703</f>
        <v>-2.4165453009879498E-3</v>
      </c>
      <c r="P1703" s="8">
        <f t="shared" si="188"/>
        <v>-2.210747185804899E-2</v>
      </c>
    </row>
    <row r="1704" spans="1:16" x14ac:dyDescent="0.2">
      <c r="A1704" s="3">
        <v>37606</v>
      </c>
      <c r="B1704" s="22">
        <f>'Parameters and Results'!$B$10*'Volatility and Adjustment a)'!B1703 + (1-'Parameters and Results'!$B$10)*Data!F1704^2</f>
        <v>2.4142963507984251E-4</v>
      </c>
      <c r="C1704" s="8">
        <f t="shared" si="182"/>
        <v>0.24567744863939103</v>
      </c>
      <c r="D1704" s="22">
        <f>'Parameters and Results'!$B$10*'Volatility and Adjustment a)'!D1703 + (1-'Parameters and Results'!$B$10)*Data!G1704^2</f>
        <v>2.5299508981244302E-4</v>
      </c>
      <c r="E1704" s="8">
        <f t="shared" si="183"/>
        <v>0.2514930862928656</v>
      </c>
      <c r="F1704" s="22">
        <f>'Parameters and Results'!$B$10*'Volatility and Adjustment a)'!F1703 + (1-'Parameters and Results'!$B$10)*Data!H1704^2</f>
        <v>2.2817939750053699E-5</v>
      </c>
      <c r="G1704" s="8">
        <f t="shared" si="184"/>
        <v>7.5528040736625918E-2</v>
      </c>
      <c r="H1704" s="22">
        <f>'Parameters and Results'!$B$10*H1703 + (1-'Parameters and Results'!$B$10)*Data!I1704^2</f>
        <v>3.9955621710286522E-4</v>
      </c>
      <c r="I1704" s="8">
        <f t="shared" si="185"/>
        <v>0.31605229674172008</v>
      </c>
      <c r="J1704" s="22">
        <f>'Parameters and Results'!$B$10*J1703 + (1-'Parameters and Results'!$B$10)*Data!J1704^2</f>
        <v>2.0536145775048337E-6</v>
      </c>
      <c r="K1704" s="8">
        <f t="shared" si="186"/>
        <v>2.2658412220987779E-2</v>
      </c>
      <c r="L1704" s="22">
        <f>'Parameters and Results'!$B$10*L1703 + (1-'Parameters and Results'!$B$10)*Data!K1704^2</f>
        <v>4.1932333511848655E-4</v>
      </c>
      <c r="M1704" s="8">
        <f t="shared" si="187"/>
        <v>0.32377590055410493</v>
      </c>
      <c r="N1704" s="8">
        <f>Data!I1704*$I$3023/I1704</f>
        <v>3.2718670123083472E-2</v>
      </c>
      <c r="O1704" s="8">
        <f>Data!J1704*$K$3023/K1704</f>
        <v>-2.327992866153947E-4</v>
      </c>
      <c r="P1704" s="8">
        <f t="shared" si="188"/>
        <v>3.2485870836468075E-2</v>
      </c>
    </row>
    <row r="1705" spans="1:16" x14ac:dyDescent="0.2">
      <c r="A1705" s="3">
        <v>37607</v>
      </c>
      <c r="B1705" s="22">
        <f>'Parameters and Results'!$B$10*'Volatility and Adjustment a)'!B1704 + (1-'Parameters and Results'!$B$10)*Data!F1705^2</f>
        <v>2.4879007969460994E-4</v>
      </c>
      <c r="C1705" s="8">
        <f t="shared" si="182"/>
        <v>0.24939430611714553</v>
      </c>
      <c r="D1705" s="22">
        <f>'Parameters and Results'!$B$10*'Volatility and Adjustment a)'!D1704 + (1-'Parameters and Results'!$B$10)*Data!G1705^2</f>
        <v>2.4182285238732212E-4</v>
      </c>
      <c r="E1705" s="8">
        <f t="shared" si="183"/>
        <v>0.24587743511113527</v>
      </c>
      <c r="F1705" s="22">
        <f>'Parameters and Results'!$B$10*'Volatility and Adjustment a)'!F1704 + (1-'Parameters and Results'!$B$10)*Data!H1705^2</f>
        <v>2.2243847699755531E-5</v>
      </c>
      <c r="G1705" s="8">
        <f t="shared" si="184"/>
        <v>7.4571857459358501E-2</v>
      </c>
      <c r="H1705" s="22">
        <f>'Parameters and Results'!$B$10*H1704 + (1-'Parameters and Results'!$B$10)*Data!I1705^2</f>
        <v>4.0231952774488831E-4</v>
      </c>
      <c r="I1705" s="8">
        <f t="shared" si="185"/>
        <v>0.31714331450658406</v>
      </c>
      <c r="J1705" s="22">
        <f>'Parameters and Results'!$B$10*J1704 + (1-'Parameters and Results'!$B$10)*Data!J1705^2</f>
        <v>2.0019462929779987E-6</v>
      </c>
      <c r="K1705" s="8">
        <f t="shared" si="186"/>
        <v>2.2371557237807559E-2</v>
      </c>
      <c r="L1705" s="22">
        <f>'Parameters and Results'!$B$10*L1704 + (1-'Parameters and Results'!$B$10)*Data!K1705^2</f>
        <v>4.2373837190495779E-4</v>
      </c>
      <c r="M1705" s="8">
        <f t="shared" si="187"/>
        <v>0.32547594838365468</v>
      </c>
      <c r="N1705" s="8">
        <f>Data!I1705*$I$3023/I1705</f>
        <v>-1.905232540971654E-2</v>
      </c>
      <c r="O1705" s="8">
        <f>Data!J1705*$K$3023/K1705</f>
        <v>-1.5163058957736845E-3</v>
      </c>
      <c r="P1705" s="8">
        <f t="shared" si="188"/>
        <v>-2.0568631305490224E-2</v>
      </c>
    </row>
    <row r="1706" spans="1:16" x14ac:dyDescent="0.2">
      <c r="A1706" s="3">
        <v>37608</v>
      </c>
      <c r="B1706" s="22">
        <f>'Parameters and Results'!$B$10*'Volatility and Adjustment a)'!B1705 + (1-'Parameters and Results'!$B$10)*Data!F1706^2</f>
        <v>2.5548450902913465E-4</v>
      </c>
      <c r="C1706" s="8">
        <f t="shared" si="182"/>
        <v>0.25272737734025508</v>
      </c>
      <c r="D1706" s="22">
        <f>'Parameters and Results'!$B$10*'Volatility and Adjustment a)'!D1705 + (1-'Parameters and Results'!$B$10)*Data!G1706^2</f>
        <v>2.378192350589939E-4</v>
      </c>
      <c r="E1706" s="8">
        <f t="shared" si="183"/>
        <v>0.24383356775626377</v>
      </c>
      <c r="F1706" s="22">
        <f>'Parameters and Results'!$B$10*'Volatility and Adjustment a)'!F1705 + (1-'Parameters and Results'!$B$10)*Data!H1706^2</f>
        <v>2.1230819776246982E-5</v>
      </c>
      <c r="G1706" s="8">
        <f t="shared" si="184"/>
        <v>7.2853997447372407E-2</v>
      </c>
      <c r="H1706" s="22">
        <f>'Parameters and Results'!$B$10*H1705 + (1-'Parameters and Results'!$B$10)*Data!I1706^2</f>
        <v>4.1204072955735433E-4</v>
      </c>
      <c r="I1706" s="8">
        <f t="shared" si="185"/>
        <v>0.32095199390148454</v>
      </c>
      <c r="J1706" s="22">
        <f>'Parameters and Results'!$B$10*J1705 + (1-'Parameters and Results'!$B$10)*Data!J1706^2</f>
        <v>1.910773779862229E-6</v>
      </c>
      <c r="K1706" s="8">
        <f t="shared" si="186"/>
        <v>2.1856199234211726E-2</v>
      </c>
      <c r="L1706" s="22">
        <f>'Parameters and Results'!$B$10*L1705 + (1-'Parameters and Results'!$B$10)*Data!K1706^2</f>
        <v>4.3418335056904817E-4</v>
      </c>
      <c r="M1706" s="8">
        <f t="shared" si="187"/>
        <v>0.32946295336845088</v>
      </c>
      <c r="N1706" s="8">
        <f>Data!I1706*$I$3023/I1706</f>
        <v>-2.1186322378237858E-2</v>
      </c>
      <c r="O1706" s="8">
        <f>Data!J1706*$K$3023/K1706</f>
        <v>-9.8716356308927952E-4</v>
      </c>
      <c r="P1706" s="8">
        <f t="shared" si="188"/>
        <v>-2.2173485941327137E-2</v>
      </c>
    </row>
    <row r="1707" spans="1:16" x14ac:dyDescent="0.2">
      <c r="A1707" s="3">
        <v>37609</v>
      </c>
      <c r="B1707" s="22">
        <f>'Parameters and Results'!$B$10*'Volatility and Adjustment a)'!B1706 + (1-'Parameters and Results'!$B$10)*Data!F1707^2</f>
        <v>2.4031198989836754E-4</v>
      </c>
      <c r="C1707" s="8">
        <f t="shared" si="182"/>
        <v>0.24510813424811484</v>
      </c>
      <c r="D1707" s="22">
        <f>'Parameters and Results'!$B$10*'Volatility and Adjustment a)'!D1706 + (1-'Parameters and Results'!$B$10)*Data!G1707^2</f>
        <v>2.271438593825973E-4</v>
      </c>
      <c r="E1707" s="8">
        <f t="shared" si="183"/>
        <v>0.23829805883735042</v>
      </c>
      <c r="F1707" s="22">
        <f>'Parameters and Results'!$B$10*'Volatility and Adjustment a)'!F1706 + (1-'Parameters and Results'!$B$10)*Data!H1707^2</f>
        <v>2.0002948317250318E-5</v>
      </c>
      <c r="G1707" s="8">
        <f t="shared" si="184"/>
        <v>7.0715889864390313E-2</v>
      </c>
      <c r="H1707" s="22">
        <f>'Parameters and Results'!$B$10*H1706 + (1-'Parameters and Results'!$B$10)*Data!I1707^2</f>
        <v>3.8777727126813595E-4</v>
      </c>
      <c r="I1707" s="8">
        <f t="shared" si="185"/>
        <v>0.31135882485812727</v>
      </c>
      <c r="J1707" s="22">
        <f>'Parameters and Results'!$B$10*J1706 + (1-'Parameters and Results'!$B$10)*Data!J1707^2</f>
        <v>1.8002653485525291E-6</v>
      </c>
      <c r="K1707" s="8">
        <f t="shared" si="186"/>
        <v>2.1214766959317094E-2</v>
      </c>
      <c r="L1707" s="22">
        <f>'Parameters and Results'!$B$10*L1706 + (1-'Parameters and Results'!$B$10)*Data!K1707^2</f>
        <v>4.0850831155844904E-4</v>
      </c>
      <c r="M1707" s="8">
        <f t="shared" si="187"/>
        <v>0.31957327467986468</v>
      </c>
      <c r="N1707" s="8">
        <f>Data!I1707*$I$3023/I1707</f>
        <v>-2.5426587553765865E-3</v>
      </c>
      <c r="O1707" s="8">
        <f>Data!J1707*$K$3023/K1707</f>
        <v>3.8453797906499141E-4</v>
      </c>
      <c r="P1707" s="8">
        <f t="shared" si="188"/>
        <v>-2.1581207763115952E-3</v>
      </c>
    </row>
    <row r="1708" spans="1:16" x14ac:dyDescent="0.2">
      <c r="A1708" s="3">
        <v>37610</v>
      </c>
      <c r="B1708" s="22">
        <f>'Parameters and Results'!$B$10*'Volatility and Adjustment a)'!B1707 + (1-'Parameters and Results'!$B$10)*Data!F1708^2</f>
        <v>2.3533825091852676E-4</v>
      </c>
      <c r="C1708" s="8">
        <f t="shared" si="182"/>
        <v>0.24255836973733083</v>
      </c>
      <c r="D1708" s="22">
        <f>'Parameters and Results'!$B$10*'Volatility and Adjustment a)'!D1707 + (1-'Parameters and Results'!$B$10)*Data!G1708^2</f>
        <v>2.2355049895424122E-4</v>
      </c>
      <c r="E1708" s="8">
        <f t="shared" si="183"/>
        <v>0.23640563601268119</v>
      </c>
      <c r="F1708" s="22">
        <f>'Parameters and Results'!$B$10*'Volatility and Adjustment a)'!F1707 + (1-'Parameters and Results'!$B$10)*Data!H1708^2</f>
        <v>1.8999868582365902E-5</v>
      </c>
      <c r="G1708" s="8">
        <f t="shared" si="184"/>
        <v>6.892000540910799E-2</v>
      </c>
      <c r="H1708" s="22">
        <f>'Parameters and Results'!$B$10*H1707 + (1-'Parameters and Results'!$B$10)*Data!I1708^2</f>
        <v>3.8386842526842658E-4</v>
      </c>
      <c r="I1708" s="8">
        <f t="shared" si="185"/>
        <v>0.30978558119626332</v>
      </c>
      <c r="J1708" s="22">
        <f>'Parameters and Results'!$B$10*J1707 + (1-'Parameters and Results'!$B$10)*Data!J1708^2</f>
        <v>1.7099881724129315E-6</v>
      </c>
      <c r="K1708" s="8">
        <f t="shared" si="186"/>
        <v>2.06760016227324E-2</v>
      </c>
      <c r="L1708" s="22">
        <f>'Parameters and Results'!$B$10*L1707 + (1-'Parameters and Results'!$B$10)*Data!K1708^2</f>
        <v>4.0220136423939183E-4</v>
      </c>
      <c r="M1708" s="8">
        <f t="shared" si="187"/>
        <v>0.31709673769978769</v>
      </c>
      <c r="N1708" s="8">
        <f>Data!I1708*$I$3023/I1708</f>
        <v>1.6596498564751334E-2</v>
      </c>
      <c r="O1708" s="8">
        <f>Data!J1708*$K$3023/K1708</f>
        <v>-8.1691596565078804E-4</v>
      </c>
      <c r="P1708" s="8">
        <f t="shared" si="188"/>
        <v>1.5779582599100547E-2</v>
      </c>
    </row>
    <row r="1709" spans="1:16" x14ac:dyDescent="0.2">
      <c r="A1709" s="3">
        <v>37613</v>
      </c>
      <c r="B1709" s="22">
        <f>'Parameters and Results'!$B$10*'Volatility and Adjustment a)'!B1708 + (1-'Parameters and Results'!$B$10)*Data!F1709^2</f>
        <v>2.2987259422844284E-4</v>
      </c>
      <c r="C1709" s="8">
        <f t="shared" si="182"/>
        <v>0.23972515211614887</v>
      </c>
      <c r="D1709" s="22">
        <f>'Parameters and Results'!$B$10*'Volatility and Adjustment a)'!D1708 + (1-'Parameters and Results'!$B$10)*Data!G1709^2</f>
        <v>2.1033335939755631E-4</v>
      </c>
      <c r="E1709" s="8">
        <f t="shared" si="183"/>
        <v>0.22931057509279654</v>
      </c>
      <c r="F1709" s="22">
        <f>'Parameters and Results'!$B$10*'Volatility and Adjustment a)'!F1708 + (1-'Parameters and Results'!$B$10)*Data!H1709^2</f>
        <v>2.2823289208917846E-5</v>
      </c>
      <c r="G1709" s="8">
        <f t="shared" si="184"/>
        <v>7.5536893649589945E-2</v>
      </c>
      <c r="H1709" s="22">
        <f>'Parameters and Results'!$B$10*H1708 + (1-'Parameters and Results'!$B$10)*Data!I1709^2</f>
        <v>3.6875009564336973E-4</v>
      </c>
      <c r="I1709" s="8">
        <f t="shared" si="185"/>
        <v>0.30362398441302763</v>
      </c>
      <c r="J1709" s="22">
        <f>'Parameters and Results'!$B$10*J1708 + (1-'Parameters and Results'!$B$10)*Data!J1709^2</f>
        <v>2.0540960288026069E-6</v>
      </c>
      <c r="K1709" s="8">
        <f t="shared" si="186"/>
        <v>2.2661068094876988E-2</v>
      </c>
      <c r="L1709" s="22">
        <f>'Parameters and Results'!$B$10*L1708 + (1-'Parameters and Results'!$B$10)*Data!K1709^2</f>
        <v>3.9019015915123218E-4</v>
      </c>
      <c r="M1709" s="8">
        <f t="shared" si="187"/>
        <v>0.31232601522737108</v>
      </c>
      <c r="N1709" s="8">
        <f>Data!I1709*$I$3023/I1709</f>
        <v>1.0826936283426828E-2</v>
      </c>
      <c r="O1709" s="8">
        <f>Data!J1709*$K$3023/K1709</f>
        <v>3.7403614600453939E-3</v>
      </c>
      <c r="P1709" s="8">
        <f t="shared" si="188"/>
        <v>1.4567297743472221E-2</v>
      </c>
    </row>
    <row r="1710" spans="1:16" x14ac:dyDescent="0.2">
      <c r="A1710" s="3">
        <v>37614</v>
      </c>
      <c r="B1710" s="22">
        <f>'Parameters and Results'!$B$10*'Volatility and Adjustment a)'!B1709 + (1-'Parameters and Results'!$B$10)*Data!F1710^2</f>
        <v>2.1618477697602759E-4</v>
      </c>
      <c r="C1710" s="8">
        <f t="shared" si="182"/>
        <v>0.23247837371249588</v>
      </c>
      <c r="D1710" s="22">
        <f>'Parameters and Results'!$B$10*'Volatility and Adjustment a)'!D1709 + (1-'Parameters and Results'!$B$10)*Data!G1710^2</f>
        <v>1.9951946340653968E-4</v>
      </c>
      <c r="E1710" s="8">
        <f t="shared" si="183"/>
        <v>0.22333800807662568</v>
      </c>
      <c r="F1710" s="22">
        <f>'Parameters and Results'!$B$10*'Volatility and Adjustment a)'!F1709 + (1-'Parameters and Results'!$B$10)*Data!H1710^2</f>
        <v>2.3288570900934696E-5</v>
      </c>
      <c r="G1710" s="8">
        <f t="shared" si="184"/>
        <v>7.6302966686975379E-2</v>
      </c>
      <c r="H1710" s="22">
        <f>'Parameters and Results'!$B$10*H1709 + (1-'Parameters and Results'!$B$10)*Data!I1710^2</f>
        <v>3.4682116636563484E-4</v>
      </c>
      <c r="I1710" s="8">
        <f t="shared" si="185"/>
        <v>0.29445762274291476</v>
      </c>
      <c r="J1710" s="22">
        <f>'Parameters and Results'!$B$10*J1709 + (1-'Parameters and Results'!$B$10)*Data!J1710^2</f>
        <v>2.0959713810841237E-6</v>
      </c>
      <c r="K1710" s="8">
        <f t="shared" si="186"/>
        <v>2.289089000609262E-2</v>
      </c>
      <c r="L1710" s="22">
        <f>'Parameters and Results'!$B$10*L1709 + (1-'Parameters and Results'!$B$10)*Data!K1710^2</f>
        <v>3.6749981584001932E-4</v>
      </c>
      <c r="M1710" s="8">
        <f t="shared" si="187"/>
        <v>0.30310881537824802</v>
      </c>
      <c r="N1710" s="8">
        <f>Data!I1710*$I$3023/I1710</f>
        <v>-1.7572749191107368E-3</v>
      </c>
      <c r="O1710" s="8">
        <f>Data!J1710*$K$3023/K1710</f>
        <v>-2.2512365202239219E-3</v>
      </c>
      <c r="P1710" s="8">
        <f t="shared" si="188"/>
        <v>-4.0085114393346583E-3</v>
      </c>
    </row>
    <row r="1711" spans="1:16" x14ac:dyDescent="0.2">
      <c r="A1711" s="3">
        <v>37617</v>
      </c>
      <c r="B1711" s="22">
        <f>'Parameters and Results'!$B$10*'Volatility and Adjustment a)'!B1710 + (1-'Parameters and Results'!$B$10)*Data!F1711^2</f>
        <v>2.5369263476838328E-4</v>
      </c>
      <c r="C1711" s="8">
        <f t="shared" si="182"/>
        <v>0.25183954949946963</v>
      </c>
      <c r="D1711" s="22">
        <f>'Parameters and Results'!$B$10*'Volatility and Adjustment a)'!D1710 + (1-'Parameters and Results'!$B$10)*Data!G1711^2</f>
        <v>2.099254380435649E-4</v>
      </c>
      <c r="E1711" s="8">
        <f t="shared" si="183"/>
        <v>0.22908810425443574</v>
      </c>
      <c r="F1711" s="22">
        <f>'Parameters and Results'!$B$10*'Volatility and Adjustment a)'!F1710 + (1-'Parameters and Results'!$B$10)*Data!H1711^2</f>
        <v>2.2852460339234682E-5</v>
      </c>
      <c r="G1711" s="8">
        <f t="shared" si="184"/>
        <v>7.5585151219063326E-2</v>
      </c>
      <c r="H1711" s="22">
        <f>'Parameters and Results'!$B$10*H1710 + (1-'Parameters and Results'!$B$10)*Data!I1711^2</f>
        <v>4.0294565357788033E-4</v>
      </c>
      <c r="I1711" s="8">
        <f t="shared" si="185"/>
        <v>0.31739000203924206</v>
      </c>
      <c r="J1711" s="22">
        <f>'Parameters and Results'!$B$10*J1710 + (1-'Parameters and Results'!$B$10)*Data!J1711^2</f>
        <v>2.0567214305311224E-6</v>
      </c>
      <c r="K1711" s="8">
        <f t="shared" si="186"/>
        <v>2.2675545365719006E-2</v>
      </c>
      <c r="L1711" s="22">
        <f>'Parameters and Results'!$B$10*L1710 + (1-'Parameters and Results'!$B$10)*Data!K1711^2</f>
        <v>4.2762970908147519E-4</v>
      </c>
      <c r="M1711" s="8">
        <f t="shared" si="187"/>
        <v>0.32696701251100058</v>
      </c>
      <c r="N1711" s="8">
        <f>Data!I1711*$I$3023/I1711</f>
        <v>-3.2293492172195577E-2</v>
      </c>
      <c r="O1711" s="8">
        <f>Data!J1711*$K$3023/K1711</f>
        <v>-1.6449538869901786E-3</v>
      </c>
      <c r="P1711" s="8">
        <f t="shared" si="188"/>
        <v>-3.3938446059185758E-2</v>
      </c>
    </row>
    <row r="1712" spans="1:16" x14ac:dyDescent="0.2">
      <c r="A1712" s="3">
        <v>37620</v>
      </c>
      <c r="B1712" s="22">
        <f>'Parameters and Results'!$B$10*'Volatility and Adjustment a)'!B1711 + (1-'Parameters and Results'!$B$10)*Data!F1712^2</f>
        <v>2.5883384433266106E-4</v>
      </c>
      <c r="C1712" s="8">
        <f t="shared" si="182"/>
        <v>0.25437857827098032</v>
      </c>
      <c r="D1712" s="22">
        <f>'Parameters and Results'!$B$10*'Volatility and Adjustment a)'!D1711 + (1-'Parameters and Results'!$B$10)*Data!G1712^2</f>
        <v>1.9857073017048938E-4</v>
      </c>
      <c r="E1712" s="8">
        <f t="shared" si="183"/>
        <v>0.22280637904382886</v>
      </c>
      <c r="F1712" s="22">
        <f>'Parameters and Results'!$B$10*'Volatility and Adjustment a)'!F1711 + (1-'Parameters and Results'!$B$10)*Data!H1712^2</f>
        <v>2.1594283768331021E-5</v>
      </c>
      <c r="G1712" s="8">
        <f t="shared" si="184"/>
        <v>7.347496813257394E-2</v>
      </c>
      <c r="H1712" s="22">
        <f>'Parameters and Results'!$B$10*H1711 + (1-'Parameters and Results'!$B$10)*Data!I1712^2</f>
        <v>3.9947109819824325E-4</v>
      </c>
      <c r="I1712" s="8">
        <f t="shared" si="185"/>
        <v>0.31601863006721742</v>
      </c>
      <c r="J1712" s="22">
        <f>'Parameters and Results'!$B$10*J1711 + (1-'Parameters and Results'!$B$10)*Data!J1712^2</f>
        <v>1.943485539149793E-6</v>
      </c>
      <c r="K1712" s="8">
        <f t="shared" si="186"/>
        <v>2.2042490439772185E-2</v>
      </c>
      <c r="L1712" s="22">
        <f>'Parameters and Results'!$B$10*L1711 + (1-'Parameters and Results'!$B$10)*Data!K1712^2</f>
        <v>4.217666999349581E-4</v>
      </c>
      <c r="M1712" s="8">
        <f t="shared" si="187"/>
        <v>0.32471783902911699</v>
      </c>
      <c r="N1712" s="8">
        <f>Data!I1712*$I$3023/I1712</f>
        <v>1.6824616616896767E-2</v>
      </c>
      <c r="O1712" s="8">
        <f>Data!J1712*$K$3023/K1712</f>
        <v>-5.8013180282897594E-4</v>
      </c>
      <c r="P1712" s="8">
        <f t="shared" si="188"/>
        <v>1.6244484814067792E-2</v>
      </c>
    </row>
    <row r="1713" spans="1:16" x14ac:dyDescent="0.2">
      <c r="A1713" s="3">
        <v>37621</v>
      </c>
      <c r="B1713" s="22">
        <f>'Parameters and Results'!$B$10*'Volatility and Adjustment a)'!B1712 + (1-'Parameters and Results'!$B$10)*Data!F1713^2</f>
        <v>2.4948742149426875E-4</v>
      </c>
      <c r="C1713" s="8">
        <f t="shared" si="182"/>
        <v>0.24974357924392609</v>
      </c>
      <c r="D1713" s="22">
        <f>'Parameters and Results'!$B$10*'Volatility and Adjustment a)'!D1712 + (1-'Parameters and Results'!$B$10)*Data!G1713^2</f>
        <v>1.8667082516002532E-4</v>
      </c>
      <c r="E1713" s="8">
        <f t="shared" si="183"/>
        <v>0.21602709619398749</v>
      </c>
      <c r="F1713" s="22">
        <f>'Parameters and Results'!$B$10*'Volatility and Adjustment a)'!F1712 + (1-'Parameters and Results'!$B$10)*Data!H1713^2</f>
        <v>2.0902975458190304E-5</v>
      </c>
      <c r="G1713" s="8">
        <f t="shared" si="184"/>
        <v>7.2289306709551276E-2</v>
      </c>
      <c r="H1713" s="22">
        <f>'Parameters and Results'!$B$10*H1712 + (1-'Parameters and Results'!$B$10)*Data!I1713^2</f>
        <v>3.8052272857436685E-4</v>
      </c>
      <c r="I1713" s="8">
        <f t="shared" si="185"/>
        <v>0.3084326217240837</v>
      </c>
      <c r="J1713" s="22">
        <f>'Parameters and Results'!$B$10*J1712 + (1-'Parameters and Results'!$B$10)*Data!J1713^2</f>
        <v>1.8812677912371282E-6</v>
      </c>
      <c r="K1713" s="8">
        <f t="shared" si="186"/>
        <v>2.1686792012865389E-2</v>
      </c>
      <c r="L1713" s="22">
        <f>'Parameters and Results'!$B$10*L1712 + (1-'Parameters and Results'!$B$10)*Data!K1713^2</f>
        <v>4.0048992270757226E-4</v>
      </c>
      <c r="M1713" s="8">
        <f t="shared" si="187"/>
        <v>0.31642136570859603</v>
      </c>
      <c r="N1713" s="8">
        <f>Data!I1713*$I$3023/I1713</f>
        <v>8.4886152297776775E-3</v>
      </c>
      <c r="O1713" s="8">
        <f>Data!J1713*$K$3023/K1713</f>
        <v>-1.3638048831948824E-3</v>
      </c>
      <c r="P1713" s="8">
        <f t="shared" si="188"/>
        <v>7.1248103465827951E-3</v>
      </c>
    </row>
    <row r="1714" spans="1:16" x14ac:dyDescent="0.2">
      <c r="A1714" s="3">
        <v>37623</v>
      </c>
      <c r="B1714" s="22">
        <f>'Parameters and Results'!$B$10*'Volatility and Adjustment a)'!B1713 + (1-'Parameters and Results'!$B$10)*Data!F1714^2</f>
        <v>2.5265101829246531E-4</v>
      </c>
      <c r="C1714" s="8">
        <f t="shared" si="182"/>
        <v>0.25132201370575624</v>
      </c>
      <c r="D1714" s="22">
        <f>'Parameters and Results'!$B$10*'Volatility and Adjustment a)'!D1713 + (1-'Parameters and Results'!$B$10)*Data!G1714^2</f>
        <v>2.3947407396412743E-4</v>
      </c>
      <c r="E1714" s="8">
        <f t="shared" si="183"/>
        <v>0.24468044157846344</v>
      </c>
      <c r="F1714" s="22">
        <f>'Parameters and Results'!$B$10*'Volatility and Adjustment a)'!F1713 + (1-'Parameters and Results'!$B$10)*Data!H1714^2</f>
        <v>2.3009110980093391E-5</v>
      </c>
      <c r="G1714" s="8">
        <f t="shared" si="184"/>
        <v>7.5843771959359638E-2</v>
      </c>
      <c r="H1714" s="22">
        <f>'Parameters and Results'!$B$10*H1713 + (1-'Parameters and Results'!$B$10)*Data!I1714^2</f>
        <v>4.2243112430712999E-4</v>
      </c>
      <c r="I1714" s="8">
        <f t="shared" si="185"/>
        <v>0.3249735082691857</v>
      </c>
      <c r="J1714" s="22">
        <f>'Parameters and Results'!$B$10*J1713 + (1-'Parameters and Results'!$B$10)*Data!J1714^2</f>
        <v>2.0708199882084059E-6</v>
      </c>
      <c r="K1714" s="8">
        <f t="shared" si="186"/>
        <v>2.2753131587807895E-2</v>
      </c>
      <c r="L1714" s="22">
        <f>'Parameters and Results'!$B$10*L1713 + (1-'Parameters and Results'!$B$10)*Data!K1714^2</f>
        <v>4.5035237789561893E-4</v>
      </c>
      <c r="M1714" s="8">
        <f t="shared" si="187"/>
        <v>0.33554149441448333</v>
      </c>
      <c r="N1714" s="8">
        <f>Data!I1714*$I$3023/I1714</f>
        <v>2.8932593429028961E-2</v>
      </c>
      <c r="O1714" s="8">
        <f>Data!J1714*$K$3023/K1714</f>
        <v>3.0651554803749555E-3</v>
      </c>
      <c r="P1714" s="8">
        <f t="shared" si="188"/>
        <v>3.199774890940392E-2</v>
      </c>
    </row>
    <row r="1715" spans="1:16" x14ac:dyDescent="0.2">
      <c r="A1715" s="3">
        <v>37624</v>
      </c>
      <c r="B1715" s="22">
        <f>'Parameters and Results'!$B$10*'Volatility and Adjustment a)'!B1714 + (1-'Parameters and Results'!$B$10)*Data!F1715^2</f>
        <v>2.3757102232171715E-4</v>
      </c>
      <c r="C1715" s="8">
        <f t="shared" si="182"/>
        <v>0.24370628957913518</v>
      </c>
      <c r="D1715" s="22">
        <f>'Parameters and Results'!$B$10*'Volatility and Adjustment a)'!D1714 + (1-'Parameters and Results'!$B$10)*Data!G1715^2</f>
        <v>2.2511969357706939E-4</v>
      </c>
      <c r="E1715" s="8">
        <f t="shared" si="183"/>
        <v>0.23723390017926896</v>
      </c>
      <c r="F1715" s="22">
        <f>'Parameters and Results'!$B$10*'Volatility and Adjustment a)'!F1714 + (1-'Parameters and Results'!$B$10)*Data!H1715^2</f>
        <v>2.2775571273621271E-5</v>
      </c>
      <c r="G1715" s="8">
        <f t="shared" si="184"/>
        <v>7.5457887714971972E-2</v>
      </c>
      <c r="H1715" s="22">
        <f>'Parameters and Results'!$B$10*H1714 + (1-'Parameters and Results'!$B$10)*Data!I1715^2</f>
        <v>3.9718140442045278E-4</v>
      </c>
      <c r="I1715" s="8">
        <f t="shared" si="185"/>
        <v>0.31511164863443752</v>
      </c>
      <c r="J1715" s="22">
        <f>'Parameters and Results'!$B$10*J1714 + (1-'Parameters and Results'!$B$10)*Data!J1715^2</f>
        <v>2.0498014146259151E-6</v>
      </c>
      <c r="K1715" s="8">
        <f t="shared" si="186"/>
        <v>2.2637366314491595E-2</v>
      </c>
      <c r="L1715" s="22">
        <f>'Parameters and Results'!$B$10*L1714 + (1-'Parameters and Results'!$B$10)*Data!K1715^2</f>
        <v>4.2372986576178591E-4</v>
      </c>
      <c r="M1715" s="8">
        <f t="shared" si="187"/>
        <v>0.32547268155783288</v>
      </c>
      <c r="N1715" s="8">
        <f>Data!I1715*$I$3023/I1715</f>
        <v>-1.1498852012034825E-3</v>
      </c>
      <c r="O1715" s="8">
        <f>Data!J1715*$K$3023/K1715</f>
        <v>-1.7999518195099538E-3</v>
      </c>
      <c r="P1715" s="8">
        <f t="shared" si="188"/>
        <v>-2.9498370207134365E-3</v>
      </c>
    </row>
    <row r="1716" spans="1:16" x14ac:dyDescent="0.2">
      <c r="A1716" s="3">
        <v>37627</v>
      </c>
      <c r="B1716" s="22">
        <f>'Parameters and Results'!$B$10*'Volatility and Adjustment a)'!B1715 + (1-'Parameters and Results'!$B$10)*Data!F1716^2</f>
        <v>2.2336262622207063E-4</v>
      </c>
      <c r="C1716" s="8">
        <f t="shared" si="182"/>
        <v>0.23630627701251961</v>
      </c>
      <c r="D1716" s="22">
        <f>'Parameters and Results'!$B$10*'Volatility and Adjustment a)'!D1715 + (1-'Parameters and Results'!$B$10)*Data!G1716^2</f>
        <v>2.4125103152493742E-4</v>
      </c>
      <c r="E1716" s="8">
        <f t="shared" si="183"/>
        <v>0.24558655883666425</v>
      </c>
      <c r="F1716" s="22">
        <f>'Parameters and Results'!$B$10*'Volatility and Adjustment a)'!F1715 + (1-'Parameters and Results'!$B$10)*Data!H1716^2</f>
        <v>2.1693916630350769E-5</v>
      </c>
      <c r="G1716" s="8">
        <f t="shared" si="184"/>
        <v>7.3644274438599042E-2</v>
      </c>
      <c r="H1716" s="22">
        <f>'Parameters and Results'!$B$10*H1715 + (1-'Parameters and Results'!$B$10)*Data!I1716^2</f>
        <v>3.8092643024725689E-4</v>
      </c>
      <c r="I1716" s="8">
        <f t="shared" si="185"/>
        <v>0.30859618850824166</v>
      </c>
      <c r="J1716" s="22">
        <f>'Parameters and Results'!$B$10*J1715 + (1-'Parameters and Results'!$B$10)*Data!J1716^2</f>
        <v>1.9524524967315701E-6</v>
      </c>
      <c r="K1716" s="8">
        <f t="shared" si="186"/>
        <v>2.2093282331579717E-2</v>
      </c>
      <c r="L1716" s="22">
        <f>'Parameters and Results'!$B$10*L1715 + (1-'Parameters and Results'!$B$10)*Data!K1716^2</f>
        <v>4.0502616967553237E-4</v>
      </c>
      <c r="M1716" s="8">
        <f t="shared" si="187"/>
        <v>0.31820833178734192</v>
      </c>
      <c r="N1716" s="8">
        <f>Data!I1716*$I$3023/I1716</f>
        <v>1.0422613438909604E-2</v>
      </c>
      <c r="O1716" s="8">
        <f>Data!J1716*$K$3023/K1716</f>
        <v>-9.191242231099486E-4</v>
      </c>
      <c r="P1716" s="8">
        <f t="shared" si="188"/>
        <v>9.5034892157996546E-3</v>
      </c>
    </row>
    <row r="1717" spans="1:16" x14ac:dyDescent="0.2">
      <c r="A1717" s="3">
        <v>37628</v>
      </c>
      <c r="B1717" s="22">
        <f>'Parameters and Results'!$B$10*'Volatility and Adjustment a)'!B1716 + (1-'Parameters and Results'!$B$10)*Data!F1717^2</f>
        <v>2.172963777698728E-4</v>
      </c>
      <c r="C1717" s="8">
        <f t="shared" si="182"/>
        <v>0.23307529779551542</v>
      </c>
      <c r="D1717" s="22">
        <f>'Parameters and Results'!$B$10*'Volatility and Adjustment a)'!D1716 + (1-'Parameters and Results'!$B$10)*Data!G1717^2</f>
        <v>2.2936279848873893E-4</v>
      </c>
      <c r="E1717" s="8">
        <f t="shared" si="183"/>
        <v>0.23945918153661333</v>
      </c>
      <c r="F1717" s="22">
        <f>'Parameters and Results'!$B$10*'Volatility and Adjustment a)'!F1716 + (1-'Parameters and Results'!$B$10)*Data!H1717^2</f>
        <v>2.0537537881782439E-5</v>
      </c>
      <c r="G1717" s="8">
        <f t="shared" si="184"/>
        <v>7.165461932384827E-2</v>
      </c>
      <c r="H1717" s="22">
        <f>'Parameters and Results'!$B$10*H1716 + (1-'Parameters and Results'!$B$10)*Data!I1717^2</f>
        <v>3.6855793818498222E-4</v>
      </c>
      <c r="I1717" s="8">
        <f t="shared" si="185"/>
        <v>0.30354486414078158</v>
      </c>
      <c r="J1717" s="22">
        <f>'Parameters and Results'!$B$10*J1716 + (1-'Parameters and Results'!$B$10)*Data!J1717^2</f>
        <v>1.8483784093604207E-6</v>
      </c>
      <c r="K1717" s="8">
        <f t="shared" si="186"/>
        <v>2.1496385797154488E-2</v>
      </c>
      <c r="L1717" s="22">
        <f>'Parameters and Results'!$B$10*L1716 + (1-'Parameters and Results'!$B$10)*Data!K1717^2</f>
        <v>3.9048423020320293E-4</v>
      </c>
      <c r="M1717" s="8">
        <f t="shared" si="187"/>
        <v>0.31244368700743619</v>
      </c>
      <c r="N1717" s="8">
        <f>Data!I1717*$I$3023/I1717</f>
        <v>-1.2466784963479178E-2</v>
      </c>
      <c r="O1717" s="8">
        <f>Data!J1717*$K$3023/K1717</f>
        <v>6.7453690988120607E-4</v>
      </c>
      <c r="P1717" s="8">
        <f t="shared" si="188"/>
        <v>-1.1792248053597972E-2</v>
      </c>
    </row>
    <row r="1718" spans="1:16" x14ac:dyDescent="0.2">
      <c r="A1718" s="3">
        <v>37629</v>
      </c>
      <c r="B1718" s="22">
        <f>'Parameters and Results'!$B$10*'Volatility and Adjustment a)'!B1717 + (1-'Parameters and Results'!$B$10)*Data!F1718^2</f>
        <v>2.0836400470717277E-4</v>
      </c>
      <c r="C1718" s="8">
        <f t="shared" si="182"/>
        <v>0.22823453107887334</v>
      </c>
      <c r="D1718" s="22">
        <f>'Parameters and Results'!$B$10*'Volatility and Adjustment a)'!D1717 + (1-'Parameters and Results'!$B$10)*Data!G1718^2</f>
        <v>2.276751071382545E-4</v>
      </c>
      <c r="E1718" s="8">
        <f t="shared" si="183"/>
        <v>0.23857656377893371</v>
      </c>
      <c r="F1718" s="22">
        <f>'Parameters and Results'!$B$10*'Volatility and Adjustment a)'!F1717 + (1-'Parameters and Results'!$B$10)*Data!H1718^2</f>
        <v>1.9320175593391218E-5</v>
      </c>
      <c r="G1718" s="8">
        <f t="shared" si="184"/>
        <v>6.9498517238483618E-2</v>
      </c>
      <c r="H1718" s="22">
        <f>'Parameters and Results'!$B$10*H1717 + (1-'Parameters and Results'!$B$10)*Data!I1718^2</f>
        <v>3.5976176549332042E-4</v>
      </c>
      <c r="I1718" s="8">
        <f t="shared" si="185"/>
        <v>0.29990071919441957</v>
      </c>
      <c r="J1718" s="22">
        <f>'Parameters and Results'!$B$10*J1717 + (1-'Parameters and Results'!$B$10)*Data!J1718^2</f>
        <v>1.7388158034052111E-6</v>
      </c>
      <c r="K1718" s="8">
        <f t="shared" si="186"/>
        <v>2.0849555171545093E-2</v>
      </c>
      <c r="L1718" s="22">
        <f>'Parameters and Results'!$B$10*L1717 + (1-'Parameters and Results'!$B$10)*Data!K1718^2</f>
        <v>3.8064100167520737E-4</v>
      </c>
      <c r="M1718" s="8">
        <f t="shared" si="187"/>
        <v>0.30848055111919431</v>
      </c>
      <c r="N1718" s="8">
        <f>Data!I1718*$I$3023/I1718</f>
        <v>-1.4219372305433258E-2</v>
      </c>
      <c r="O1718" s="8">
        <f>Data!J1718*$K$3023/K1718</f>
        <v>-2.2266609002298828E-4</v>
      </c>
      <c r="P1718" s="8">
        <f t="shared" si="188"/>
        <v>-1.4442038395456247E-2</v>
      </c>
    </row>
    <row r="1719" spans="1:16" x14ac:dyDescent="0.2">
      <c r="A1719" s="3">
        <v>37630</v>
      </c>
      <c r="B1719" s="22">
        <f>'Parameters and Results'!$B$10*'Volatility and Adjustment a)'!B1718 + (1-'Parameters and Results'!$B$10)*Data!F1719^2</f>
        <v>1.961910727150447E-4</v>
      </c>
      <c r="C1719" s="8">
        <f t="shared" si="182"/>
        <v>0.22146730724592553</v>
      </c>
      <c r="D1719" s="22">
        <f>'Parameters and Results'!$B$10*'Volatility and Adjustment a)'!D1718 + (1-'Parameters and Results'!$B$10)*Data!G1719^2</f>
        <v>2.3613435976048102E-4</v>
      </c>
      <c r="E1719" s="8">
        <f t="shared" si="183"/>
        <v>0.24296828998887954</v>
      </c>
      <c r="F1719" s="22">
        <f>'Parameters and Results'!$B$10*'Volatility and Adjustment a)'!F1718 + (1-'Parameters and Results'!$B$10)*Data!H1719^2</f>
        <v>1.8343594830777994E-5</v>
      </c>
      <c r="G1719" s="8">
        <f t="shared" si="184"/>
        <v>6.7719263933496046E-2</v>
      </c>
      <c r="H1719" s="22">
        <f>'Parameters and Results'!$B$10*H1718 + (1-'Parameters and Results'!$B$10)*Data!I1719^2</f>
        <v>3.4742694055014636E-4</v>
      </c>
      <c r="I1719" s="8">
        <f t="shared" si="185"/>
        <v>0.29471466732678336</v>
      </c>
      <c r="J1719" s="22">
        <f>'Parameters and Results'!$B$10*J1718 + (1-'Parameters and Results'!$B$10)*Data!J1719^2</f>
        <v>1.6509235347700207E-6</v>
      </c>
      <c r="K1719" s="8">
        <f t="shared" si="186"/>
        <v>2.0315779180048822E-2</v>
      </c>
      <c r="L1719" s="22">
        <f>'Parameters and Results'!$B$10*L1718 + (1-'Parameters and Results'!$B$10)*Data!K1719^2</f>
        <v>3.6784974068425856E-4</v>
      </c>
      <c r="M1719" s="8">
        <f t="shared" si="187"/>
        <v>0.30325308765297782</v>
      </c>
      <c r="N1719" s="8">
        <f>Data!I1719*$I$3023/I1719</f>
        <v>1.2059785378959501E-2</v>
      </c>
      <c r="O1719" s="8">
        <f>Data!J1719*$K$3023/K1719</f>
        <v>8.0030597561026289E-4</v>
      </c>
      <c r="P1719" s="8">
        <f t="shared" si="188"/>
        <v>1.2860091354569763E-2</v>
      </c>
    </row>
    <row r="1720" spans="1:16" x14ac:dyDescent="0.2">
      <c r="A1720" s="3">
        <v>37631</v>
      </c>
      <c r="B1720" s="22">
        <f>'Parameters and Results'!$B$10*'Volatility and Adjustment a)'!B1719 + (1-'Parameters and Results'!$B$10)*Data!F1720^2</f>
        <v>1.9059071606299601E-4</v>
      </c>
      <c r="C1720" s="8">
        <f t="shared" si="182"/>
        <v>0.2182834831492044</v>
      </c>
      <c r="D1720" s="22">
        <f>'Parameters and Results'!$B$10*'Volatility and Adjustment a)'!D1719 + (1-'Parameters and Results'!$B$10)*Data!G1720^2</f>
        <v>2.2196629817485214E-4</v>
      </c>
      <c r="E1720" s="8">
        <f t="shared" si="183"/>
        <v>0.23556649707399616</v>
      </c>
      <c r="F1720" s="22">
        <f>'Parameters and Results'!$B$10*'Volatility and Adjustment a)'!F1719 + (1-'Parameters and Results'!$B$10)*Data!H1720^2</f>
        <v>1.7693513930497366E-5</v>
      </c>
      <c r="G1720" s="8">
        <f t="shared" si="184"/>
        <v>6.6508484290535005E-2</v>
      </c>
      <c r="H1720" s="22">
        <f>'Parameters and Results'!$B$10*H1719 + (1-'Parameters and Results'!$B$10)*Data!I1720^2</f>
        <v>3.3130607845826014E-4</v>
      </c>
      <c r="I1720" s="8">
        <f t="shared" si="185"/>
        <v>0.28779596872535418</v>
      </c>
      <c r="J1720" s="22">
        <f>'Parameters and Results'!$B$10*J1719 + (1-'Parameters and Results'!$B$10)*Data!J1720^2</f>
        <v>1.5924162537447643E-6</v>
      </c>
      <c r="K1720" s="8">
        <f t="shared" si="186"/>
        <v>1.9952545287160509E-2</v>
      </c>
      <c r="L1720" s="22">
        <f>'Parameters and Results'!$B$10*L1719 + (1-'Parameters and Results'!$B$10)*Data!K1720^2</f>
        <v>3.4966866175799039E-4</v>
      </c>
      <c r="M1720" s="8">
        <f t="shared" si="187"/>
        <v>0.29566394003918978</v>
      </c>
      <c r="N1720" s="8">
        <f>Data!I1720*$I$3023/I1720</f>
        <v>8.8258124113454045E-3</v>
      </c>
      <c r="O1720" s="8">
        <f>Data!J1720*$K$3023/K1720</f>
        <v>-1.2798810664556577E-3</v>
      </c>
      <c r="P1720" s="8">
        <f t="shared" si="188"/>
        <v>7.5459313448897466E-3</v>
      </c>
    </row>
    <row r="1721" spans="1:16" x14ac:dyDescent="0.2">
      <c r="A1721" s="3">
        <v>37634</v>
      </c>
      <c r="B1721" s="22">
        <f>'Parameters and Results'!$B$10*'Volatility and Adjustment a)'!B1720 + (1-'Parameters and Results'!$B$10)*Data!F1721^2</f>
        <v>1.8170058021791405E-4</v>
      </c>
      <c r="C1721" s="8">
        <f t="shared" si="182"/>
        <v>0.21313175515271887</v>
      </c>
      <c r="D1721" s="22">
        <f>'Parameters and Results'!$B$10*'Volatility and Adjustment a)'!D1720 + (1-'Parameters and Results'!$B$10)*Data!G1721^2</f>
        <v>2.0876816369652871E-4</v>
      </c>
      <c r="E1721" s="8">
        <f t="shared" si="183"/>
        <v>0.22845577454757446</v>
      </c>
      <c r="F1721" s="22">
        <f>'Parameters and Results'!$B$10*'Volatility and Adjustment a)'!F1720 + (1-'Parameters and Results'!$B$10)*Data!H1721^2</f>
        <v>1.7190824208354805E-5</v>
      </c>
      <c r="G1721" s="8">
        <f t="shared" si="184"/>
        <v>6.5556891720769533E-2</v>
      </c>
      <c r="H1721" s="22">
        <f>'Parameters and Results'!$B$10*H1720 + (1-'Parameters and Results'!$B$10)*Data!I1721^2</f>
        <v>3.1393333691914153E-4</v>
      </c>
      <c r="I1721" s="8">
        <f t="shared" si="185"/>
        <v>0.28014877160142143</v>
      </c>
      <c r="J1721" s="22">
        <f>'Parameters and Results'!$B$10*J1720 + (1-'Parameters and Results'!$B$10)*Data!J1721^2</f>
        <v>1.5471741787519337E-6</v>
      </c>
      <c r="K1721" s="8">
        <f t="shared" si="186"/>
        <v>1.966706751623087E-2</v>
      </c>
      <c r="L1721" s="22">
        <f>'Parameters and Results'!$B$10*L1720 + (1-'Parameters and Results'!$B$10)*Data!K1721^2</f>
        <v>3.3053442555265649E-4</v>
      </c>
      <c r="M1721" s="8">
        <f t="shared" si="187"/>
        <v>0.28746061710809034</v>
      </c>
      <c r="N1721" s="8">
        <f>Data!I1721*$I$3023/I1721</f>
        <v>-6.6026600585956099E-3</v>
      </c>
      <c r="O1721" s="8">
        <f>Data!J1721*$K$3023/K1721</f>
        <v>1.4462367824143812E-3</v>
      </c>
      <c r="P1721" s="8">
        <f t="shared" si="188"/>
        <v>-5.1564232761812292E-3</v>
      </c>
    </row>
    <row r="1722" spans="1:16" x14ac:dyDescent="0.2">
      <c r="A1722" s="3">
        <v>37635</v>
      </c>
      <c r="B1722" s="22">
        <f>'Parameters and Results'!$B$10*'Volatility and Adjustment a)'!B1721 + (1-'Parameters and Results'!$B$10)*Data!F1722^2</f>
        <v>1.7082662271910369E-4</v>
      </c>
      <c r="C1722" s="8">
        <f t="shared" si="182"/>
        <v>0.20665588711618144</v>
      </c>
      <c r="D1722" s="22">
        <f>'Parameters and Results'!$B$10*'Volatility and Adjustment a)'!D1721 + (1-'Parameters and Results'!$B$10)*Data!G1722^2</f>
        <v>1.9826951003264768E-4</v>
      </c>
      <c r="E1722" s="8">
        <f t="shared" si="183"/>
        <v>0.22263732281035434</v>
      </c>
      <c r="F1722" s="22">
        <f>'Parameters and Results'!$B$10*'Volatility and Adjustment a)'!F1721 + (1-'Parameters and Results'!$B$10)*Data!H1722^2</f>
        <v>1.6532042332363936E-5</v>
      </c>
      <c r="G1722" s="8">
        <f t="shared" si="184"/>
        <v>6.4288494951204006E-2</v>
      </c>
      <c r="H1722" s="22">
        <f>'Parameters and Results'!$B$10*H1721 + (1-'Parameters and Results'!$B$10)*Data!I1722^2</f>
        <v>2.9548456667882826E-4</v>
      </c>
      <c r="I1722" s="8">
        <f t="shared" si="185"/>
        <v>0.27179246065648521</v>
      </c>
      <c r="J1722" s="22">
        <f>'Parameters and Results'!$B$10*J1721 + (1-'Parameters and Results'!$B$10)*Data!J1722^2</f>
        <v>1.4878838099127555E-6</v>
      </c>
      <c r="K1722" s="8">
        <f t="shared" si="186"/>
        <v>1.9286548485361214E-2</v>
      </c>
      <c r="L1722" s="22">
        <f>'Parameters and Results'!$B$10*L1721 + (1-'Parameters and Results'!$B$10)*Data!K1722^2</f>
        <v>3.108952026749286E-4</v>
      </c>
      <c r="M1722" s="8">
        <f t="shared" si="187"/>
        <v>0.27878988623824241</v>
      </c>
      <c r="N1722" s="8">
        <f>Data!I1722*$I$3023/I1722</f>
        <v>2.6754501341685957E-3</v>
      </c>
      <c r="O1722" s="8">
        <f>Data!J1722*$K$3023/K1722</f>
        <v>-1.2042316709281933E-3</v>
      </c>
      <c r="P1722" s="8">
        <f t="shared" si="188"/>
        <v>1.4712184632404025E-3</v>
      </c>
    </row>
    <row r="1723" spans="1:16" x14ac:dyDescent="0.2">
      <c r="A1723" s="3">
        <v>37636</v>
      </c>
      <c r="B1723" s="22">
        <f>'Parameters and Results'!$B$10*'Volatility and Adjustment a)'!B1722 + (1-'Parameters and Results'!$B$10)*Data!F1723^2</f>
        <v>1.736442114159334E-4</v>
      </c>
      <c r="C1723" s="8">
        <f t="shared" si="182"/>
        <v>0.20835319256969245</v>
      </c>
      <c r="D1723" s="22">
        <f>'Parameters and Results'!$B$10*'Volatility and Adjustment a)'!D1722 + (1-'Parameters and Results'!$B$10)*Data!G1723^2</f>
        <v>1.9904221143091116E-4</v>
      </c>
      <c r="E1723" s="8">
        <f t="shared" si="183"/>
        <v>0.22307073509926797</v>
      </c>
      <c r="F1723" s="22">
        <f>'Parameters and Results'!$B$10*'Volatility and Adjustment a)'!F1722 + (1-'Parameters and Results'!$B$10)*Data!H1723^2</f>
        <v>1.5931678081313891E-5</v>
      </c>
      <c r="G1723" s="8">
        <f t="shared" si="184"/>
        <v>6.3110375694718154E-2</v>
      </c>
      <c r="H1723" s="22">
        <f>'Parameters and Results'!$B$10*H1722 + (1-'Parameters and Results'!$B$10)*Data!I1723^2</f>
        <v>3.0361313102543599E-4</v>
      </c>
      <c r="I1723" s="8">
        <f t="shared" si="185"/>
        <v>0.27550550404004454</v>
      </c>
      <c r="J1723" s="22">
        <f>'Parameters and Results'!$B$10*J1722 + (1-'Parameters and Results'!$B$10)*Data!J1723^2</f>
        <v>1.4338510273182513E-6</v>
      </c>
      <c r="K1723" s="8">
        <f t="shared" si="186"/>
        <v>1.8933112708415457E-2</v>
      </c>
      <c r="L1723" s="22">
        <f>'Parameters and Results'!$B$10*L1722 + (1-'Parameters and Results'!$B$10)*Data!K1723^2</f>
        <v>3.1622520223570735E-4</v>
      </c>
      <c r="M1723" s="8">
        <f t="shared" si="187"/>
        <v>0.28116952281306529</v>
      </c>
      <c r="N1723" s="8">
        <f>Data!I1723*$I$3023/I1723</f>
        <v>-2.1568201453576817E-2</v>
      </c>
      <c r="O1723" s="8">
        <f>Data!J1723*$K$3023/K1723</f>
        <v>1.2574187857751443E-3</v>
      </c>
      <c r="P1723" s="8">
        <f t="shared" si="188"/>
        <v>-2.0310782667801675E-2</v>
      </c>
    </row>
    <row r="1724" spans="1:16" x14ac:dyDescent="0.2">
      <c r="A1724" s="3">
        <v>37637</v>
      </c>
      <c r="B1724" s="22">
        <f>'Parameters and Results'!$B$10*'Volatility and Adjustment a)'!B1723 + (1-'Parameters and Results'!$B$10)*Data!F1724^2</f>
        <v>1.6336868409151748E-4</v>
      </c>
      <c r="C1724" s="8">
        <f t="shared" si="182"/>
        <v>0.2020944606437281</v>
      </c>
      <c r="D1724" s="22">
        <f>'Parameters and Results'!$B$10*'Volatility and Adjustment a)'!D1723 + (1-'Parameters and Results'!$B$10)*Data!G1724^2</f>
        <v>1.8803592454330728E-4</v>
      </c>
      <c r="E1724" s="8">
        <f t="shared" si="183"/>
        <v>0.2168155463425693</v>
      </c>
      <c r="F1724" s="22">
        <f>'Parameters and Results'!$B$10*'Volatility and Adjustment a)'!F1723 + (1-'Parameters and Results'!$B$10)*Data!H1724^2</f>
        <v>1.5426649076832095E-5</v>
      </c>
      <c r="G1724" s="8">
        <f t="shared" si="184"/>
        <v>6.2102031119827504E-2</v>
      </c>
      <c r="H1724" s="22">
        <f>'Parameters and Results'!$B$10*H1723 + (1-'Parameters and Results'!$B$10)*Data!I1724^2</f>
        <v>2.8612486025933996E-4</v>
      </c>
      <c r="I1724" s="8">
        <f t="shared" si="185"/>
        <v>0.26745320163504305</v>
      </c>
      <c r="J1724" s="22">
        <f>'Parameters and Results'!$B$10*J1723 + (1-'Parameters and Results'!$B$10)*Data!J1724^2</f>
        <v>1.3883984169148897E-6</v>
      </c>
      <c r="K1724" s="8">
        <f t="shared" si="186"/>
        <v>1.8630609335948258E-2</v>
      </c>
      <c r="L1724" s="22">
        <f>'Parameters and Results'!$B$10*L1723 + (1-'Parameters and Results'!$B$10)*Data!K1724^2</f>
        <v>2.9836465827250499E-4</v>
      </c>
      <c r="M1724" s="8">
        <f t="shared" si="187"/>
        <v>0.27311383078878709</v>
      </c>
      <c r="N1724" s="8">
        <f>Data!I1724*$I$3023/I1724</f>
        <v>-3.729253062073304E-3</v>
      </c>
      <c r="O1724" s="8">
        <f>Data!J1724*$K$3023/K1724</f>
        <v>-1.3712074788438029E-3</v>
      </c>
      <c r="P1724" s="8">
        <f t="shared" si="188"/>
        <v>-5.1004605409171073E-3</v>
      </c>
    </row>
    <row r="1725" spans="1:16" x14ac:dyDescent="0.2">
      <c r="A1725" s="3">
        <v>37638</v>
      </c>
      <c r="B1725" s="22">
        <f>'Parameters and Results'!$B$10*'Volatility and Adjustment a)'!B1724 + (1-'Parameters and Results'!$B$10)*Data!F1725^2</f>
        <v>1.687189212284376E-4</v>
      </c>
      <c r="C1725" s="8">
        <f t="shared" si="182"/>
        <v>0.20537704425546055</v>
      </c>
      <c r="D1725" s="22">
        <f>'Parameters and Results'!$B$10*'Volatility and Adjustment a)'!D1724 + (1-'Parameters and Results'!$B$10)*Data!G1725^2</f>
        <v>1.8870983476970552E-4</v>
      </c>
      <c r="E1725" s="8">
        <f t="shared" si="183"/>
        <v>0.21720372623973647</v>
      </c>
      <c r="F1725" s="22">
        <f>'Parameters and Results'!$B$10*'Volatility and Adjustment a)'!F1724 + (1-'Parameters and Results'!$B$10)*Data!H1725^2</f>
        <v>1.6809191086306241E-5</v>
      </c>
      <c r="G1725" s="8">
        <f t="shared" si="184"/>
        <v>6.4825132252673112E-2</v>
      </c>
      <c r="H1725" s="22">
        <f>'Parameters and Results'!$B$10*H1724 + (1-'Parameters and Results'!$B$10)*Data!I1725^2</f>
        <v>2.9676416534125532E-4</v>
      </c>
      <c r="I1725" s="8">
        <f t="shared" si="185"/>
        <v>0.2723803247947873</v>
      </c>
      <c r="J1725" s="22">
        <f>'Parameters and Results'!$B$10*J1724 + (1-'Parameters and Results'!$B$10)*Data!J1725^2</f>
        <v>1.5128271977675629E-6</v>
      </c>
      <c r="K1725" s="8">
        <f t="shared" si="186"/>
        <v>1.9447539675801942E-2</v>
      </c>
      <c r="L1725" s="22">
        <f>'Parameters and Results'!$B$10*L1724 + (1-'Parameters and Results'!$B$10)*Data!K1725^2</f>
        <v>3.1328412854862838E-4</v>
      </c>
      <c r="M1725" s="8">
        <f t="shared" si="187"/>
        <v>0.27985895043245818</v>
      </c>
      <c r="N1725" s="8">
        <f>Data!I1725*$I$3023/I1725</f>
        <v>-2.2622965324158983E-2</v>
      </c>
      <c r="O1725" s="8">
        <f>Data!J1725*$K$3023/K1725</f>
        <v>-2.9721467635186703E-3</v>
      </c>
      <c r="P1725" s="8">
        <f t="shared" si="188"/>
        <v>-2.5595112087677653E-2</v>
      </c>
    </row>
    <row r="1726" spans="1:16" x14ac:dyDescent="0.2">
      <c r="A1726" s="3">
        <v>37642</v>
      </c>
      <c r="B1726" s="22">
        <f>'Parameters and Results'!$B$10*'Volatility and Adjustment a)'!B1725 + (1-'Parameters and Results'!$B$10)*Data!F1726^2</f>
        <v>1.8817846657691404E-4</v>
      </c>
      <c r="C1726" s="8">
        <f t="shared" si="182"/>
        <v>0.21689771009447867</v>
      </c>
      <c r="D1726" s="22">
        <f>'Parameters and Results'!$B$10*'Volatility and Adjustment a)'!D1725 + (1-'Parameters and Results'!$B$10)*Data!G1726^2</f>
        <v>1.9241662288313385E-4</v>
      </c>
      <c r="E1726" s="8">
        <f t="shared" si="183"/>
        <v>0.21932659601786433</v>
      </c>
      <c r="F1726" s="22">
        <f>'Parameters and Results'!$B$10*'Volatility and Adjustment a)'!F1725 + (1-'Parameters and Results'!$B$10)*Data!H1726^2</f>
        <v>1.6375886765645348E-5</v>
      </c>
      <c r="G1726" s="8">
        <f t="shared" si="184"/>
        <v>6.3984151876940093E-2</v>
      </c>
      <c r="H1726" s="22">
        <f>'Parameters and Results'!$B$10*H1725 + (1-'Parameters and Results'!$B$10)*Data!I1726^2</f>
        <v>3.2591616561343176E-4</v>
      </c>
      <c r="I1726" s="8">
        <f t="shared" si="185"/>
        <v>0.28544533873117972</v>
      </c>
      <c r="J1726" s="22">
        <f>'Parameters and Results'!$B$10*J1725 + (1-'Parameters and Results'!$B$10)*Data!J1726^2</f>
        <v>1.4738298089080823E-6</v>
      </c>
      <c r="K1726" s="8">
        <f t="shared" si="186"/>
        <v>1.9195245563082036E-2</v>
      </c>
      <c r="L1726" s="22">
        <f>'Parameters and Results'!$B$10*L1725 + (1-'Parameters and Results'!$B$10)*Data!K1726^2</f>
        <v>3.3837829776134294E-4</v>
      </c>
      <c r="M1726" s="8">
        <f t="shared" si="187"/>
        <v>0.29085146456625544</v>
      </c>
      <c r="N1726" s="8">
        <f>Data!I1726*$I$3023/I1726</f>
        <v>-2.8053104529451346E-2</v>
      </c>
      <c r="O1726" s="8">
        <f>Data!J1726*$K$3023/K1726</f>
        <v>1.5032711301481397E-3</v>
      </c>
      <c r="P1726" s="8">
        <f t="shared" si="188"/>
        <v>-2.6549833399303207E-2</v>
      </c>
    </row>
    <row r="1727" spans="1:16" x14ac:dyDescent="0.2">
      <c r="A1727" s="3">
        <v>37643</v>
      </c>
      <c r="B1727" s="22">
        <f>'Parameters and Results'!$B$10*'Volatility and Adjustment a)'!B1726 + (1-'Parameters and Results'!$B$10)*Data!F1727^2</f>
        <v>1.9193020324691283E-4</v>
      </c>
      <c r="C1727" s="8">
        <f t="shared" si="182"/>
        <v>0.21904919724054733</v>
      </c>
      <c r="D1727" s="22">
        <f>'Parameters and Results'!$B$10*'Volatility and Adjustment a)'!D1726 + (1-'Parameters and Results'!$B$10)*Data!G1727^2</f>
        <v>1.8747049613917165E-4</v>
      </c>
      <c r="E1727" s="8">
        <f t="shared" si="183"/>
        <v>0.21648931621397144</v>
      </c>
      <c r="F1727" s="22">
        <f>'Parameters and Results'!$B$10*'Volatility and Adjustment a)'!F1726 + (1-'Parameters and Results'!$B$10)*Data!H1727^2</f>
        <v>1.5743552231615381E-5</v>
      </c>
      <c r="G1727" s="8">
        <f t="shared" si="184"/>
        <v>6.2736656413167613E-2</v>
      </c>
      <c r="H1727" s="22">
        <f>'Parameters and Results'!$B$10*H1726 + (1-'Parameters and Results'!$B$10)*Data!I1727^2</f>
        <v>3.2921741733665181E-4</v>
      </c>
      <c r="I1727" s="8">
        <f t="shared" si="185"/>
        <v>0.28688735478260968</v>
      </c>
      <c r="J1727" s="22">
        <f>'Parameters and Results'!$B$10*J1726 + (1-'Parameters and Results'!$B$10)*Data!J1727^2</f>
        <v>1.4169197008453855E-6</v>
      </c>
      <c r="K1727" s="8">
        <f t="shared" si="186"/>
        <v>1.8820996923950291E-2</v>
      </c>
      <c r="L1727" s="22">
        <f>'Parameters and Results'!$B$10*L1726 + (1-'Parameters and Results'!$B$10)*Data!K1727^2</f>
        <v>3.4266089336026868E-4</v>
      </c>
      <c r="M1727" s="8">
        <f t="shared" si="187"/>
        <v>0.29268621993538946</v>
      </c>
      <c r="N1727" s="8">
        <f>Data!I1727*$I$3023/I1727</f>
        <v>-1.9473346693211883E-2</v>
      </c>
      <c r="O1727" s="8">
        <f>Data!J1727*$K$3023/K1727</f>
        <v>-1.1962743154319399E-3</v>
      </c>
      <c r="P1727" s="8">
        <f t="shared" si="188"/>
        <v>-2.0669621008643821E-2</v>
      </c>
    </row>
    <row r="1728" spans="1:16" x14ac:dyDescent="0.2">
      <c r="A1728" s="3">
        <v>37644</v>
      </c>
      <c r="B1728" s="22">
        <f>'Parameters and Results'!$B$10*'Volatility and Adjustment a)'!B1727 + (1-'Parameters and Results'!$B$10)*Data!F1728^2</f>
        <v>1.9443694239776186E-4</v>
      </c>
      <c r="C1728" s="8">
        <f t="shared" si="182"/>
        <v>0.22047502262034233</v>
      </c>
      <c r="D1728" s="22">
        <f>'Parameters and Results'!$B$10*'Volatility and Adjustment a)'!D1727 + (1-'Parameters and Results'!$B$10)*Data!G1728^2</f>
        <v>1.8243006427411684E-4</v>
      </c>
      <c r="E1728" s="8">
        <f t="shared" si="183"/>
        <v>0.21355916292336699</v>
      </c>
      <c r="F1728" s="22">
        <f>'Parameters and Results'!$B$10*'Volatility and Adjustment a)'!F1727 + (1-'Parameters and Results'!$B$10)*Data!H1728^2</f>
        <v>1.5951790577494312E-5</v>
      </c>
      <c r="G1728" s="8">
        <f t="shared" si="184"/>
        <v>6.3150199084195918E-2</v>
      </c>
      <c r="H1728" s="22">
        <f>'Parameters and Results'!$B$10*H1727 + (1-'Parameters and Results'!$B$10)*Data!I1728^2</f>
        <v>3.1319371862664774E-4</v>
      </c>
      <c r="I1728" s="8">
        <f t="shared" si="185"/>
        <v>0.27981856560396762</v>
      </c>
      <c r="J1728" s="22">
        <f>'Parameters and Results'!$B$10*J1727 + (1-'Parameters and Results'!$B$10)*Data!J1728^2</f>
        <v>1.4356611519744892E-6</v>
      </c>
      <c r="K1728" s="8">
        <f t="shared" si="186"/>
        <v>1.894505972525878E-2</v>
      </c>
      <c r="L1728" s="22">
        <f>'Parameters and Results'!$B$10*L1727 + (1-'Parameters and Results'!$B$10)*Data!K1728^2</f>
        <v>3.2717843985518474E-4</v>
      </c>
      <c r="M1728" s="8">
        <f t="shared" si="187"/>
        <v>0.28599756985645208</v>
      </c>
      <c r="N1728" s="8">
        <f>Data!I1728*$I$3023/I1728</f>
        <v>-8.0647259611419143E-3</v>
      </c>
      <c r="O1728" s="8">
        <f>Data!J1728*$K$3023/K1728</f>
        <v>-2.156226879216472E-3</v>
      </c>
      <c r="P1728" s="8">
        <f t="shared" si="188"/>
        <v>-1.0220952840358385E-2</v>
      </c>
    </row>
    <row r="1729" spans="1:16" x14ac:dyDescent="0.2">
      <c r="A1729" s="3">
        <v>37645</v>
      </c>
      <c r="B1729" s="22">
        <f>'Parameters and Results'!$B$10*'Volatility and Adjustment a)'!B1728 + (1-'Parameters and Results'!$B$10)*Data!F1729^2</f>
        <v>1.8434388515480067E-4</v>
      </c>
      <c r="C1729" s="8">
        <f t="shared" si="182"/>
        <v>0.21467643393884708</v>
      </c>
      <c r="D1729" s="22">
        <f>'Parameters and Results'!$B$10*'Volatility and Adjustment a)'!D1728 + (1-'Parameters and Results'!$B$10)*Data!G1729^2</f>
        <v>2.2430012695239622E-4</v>
      </c>
      <c r="E1729" s="8">
        <f t="shared" si="183"/>
        <v>0.236801671738396</v>
      </c>
      <c r="F1729" s="22">
        <f>'Parameters and Results'!$B$10*'Volatility and Adjustment a)'!F1728 + (1-'Parameters and Results'!$B$10)*Data!H1729^2</f>
        <v>1.6708915855790082E-5</v>
      </c>
      <c r="G1729" s="8">
        <f t="shared" si="184"/>
        <v>6.4631485855947343E-2</v>
      </c>
      <c r="H1729" s="22">
        <f>'Parameters and Results'!$B$10*H1728 + (1-'Parameters and Results'!$B$10)*Data!I1729^2</f>
        <v>3.1962156296593425E-4</v>
      </c>
      <c r="I1729" s="8">
        <f t="shared" si="185"/>
        <v>0.28267541587743983</v>
      </c>
      <c r="J1729" s="22">
        <f>'Parameters and Results'!$B$10*J1728 + (1-'Parameters and Results'!$B$10)*Data!J1729^2</f>
        <v>1.5038024270211086E-6</v>
      </c>
      <c r="K1729" s="8">
        <f t="shared" si="186"/>
        <v>1.938944575678421E-2</v>
      </c>
      <c r="L1729" s="22">
        <f>'Parameters and Results'!$B$10*L1728 + (1-'Parameters and Results'!$B$10)*Data!K1729^2</f>
        <v>3.3686654624999523E-4</v>
      </c>
      <c r="M1729" s="8">
        <f t="shared" si="187"/>
        <v>0.29020102784535207</v>
      </c>
      <c r="N1729" s="8">
        <f>Data!I1729*$I$3023/I1729</f>
        <v>-2.0760112299209418E-2</v>
      </c>
      <c r="O1729" s="8">
        <f>Data!J1729*$K$3023/K1729</f>
        <v>-2.5690540882570782E-3</v>
      </c>
      <c r="P1729" s="8">
        <f t="shared" si="188"/>
        <v>-2.3329166387466495E-2</v>
      </c>
    </row>
    <row r="1730" spans="1:16" x14ac:dyDescent="0.2">
      <c r="A1730" s="3">
        <v>37648</v>
      </c>
      <c r="B1730" s="22">
        <f>'Parameters and Results'!$B$10*'Volatility and Adjustment a)'!B1729 + (1-'Parameters and Results'!$B$10)*Data!F1730^2</f>
        <v>2.4552425082092469E-4</v>
      </c>
      <c r="C1730" s="8">
        <f t="shared" si="182"/>
        <v>0.24775201856943804</v>
      </c>
      <c r="D1730" s="22">
        <f>'Parameters and Results'!$B$10*'Volatility and Adjustment a)'!D1729 + (1-'Parameters and Results'!$B$10)*Data!G1730^2</f>
        <v>2.2676735213580986E-4</v>
      </c>
      <c r="E1730" s="8">
        <f t="shared" si="183"/>
        <v>0.23810047886124142</v>
      </c>
      <c r="F1730" s="22">
        <f>'Parameters and Results'!$B$10*'Volatility and Adjustment a)'!F1729 + (1-'Parameters and Results'!$B$10)*Data!H1730^2</f>
        <v>1.5922458647393371E-5</v>
      </c>
      <c r="G1730" s="8">
        <f t="shared" si="184"/>
        <v>6.3092112516925147E-2</v>
      </c>
      <c r="H1730" s="22">
        <f>'Parameters and Results'!$B$10*H1729 + (1-'Parameters and Results'!$B$10)*Data!I1730^2</f>
        <v>3.9245042608351051E-4</v>
      </c>
      <c r="I1730" s="8">
        <f t="shared" si="185"/>
        <v>0.3132293193825853</v>
      </c>
      <c r="J1730" s="22">
        <f>'Parameters and Results'!$B$10*J1729 + (1-'Parameters and Results'!$B$10)*Data!J1730^2</f>
        <v>1.4330212782654044E-6</v>
      </c>
      <c r="K1730" s="8">
        <f t="shared" si="186"/>
        <v>1.8927633755077552E-2</v>
      </c>
      <c r="L1730" s="22">
        <f>'Parameters and Results'!$B$10*L1729 + (1-'Parameters and Results'!$B$10)*Data!K1730^2</f>
        <v>4.1135540946374608E-4</v>
      </c>
      <c r="M1730" s="8">
        <f t="shared" si="187"/>
        <v>0.32068497371398075</v>
      </c>
      <c r="N1730" s="8">
        <f>Data!I1730*$I$3023/I1730</f>
        <v>-3.5784571479271957E-2</v>
      </c>
      <c r="O1730" s="8">
        <f>Data!J1730*$K$3023/K1730</f>
        <v>-9.3435614713535968E-4</v>
      </c>
      <c r="P1730" s="8">
        <f t="shared" si="188"/>
        <v>-3.6718927626407313E-2</v>
      </c>
    </row>
    <row r="1731" spans="1:16" x14ac:dyDescent="0.2">
      <c r="A1731" s="3">
        <v>37649</v>
      </c>
      <c r="B1731" s="22">
        <f>'Parameters and Results'!$B$10*'Volatility and Adjustment a)'!B1730 + (1-'Parameters and Results'!$B$10)*Data!F1731^2</f>
        <v>2.3121083992673583E-4</v>
      </c>
      <c r="C1731" s="8">
        <f t="shared" si="182"/>
        <v>0.2404219415562647</v>
      </c>
      <c r="D1731" s="22">
        <f>'Parameters and Results'!$B$10*'Volatility and Adjustment a)'!D1730 + (1-'Parameters and Results'!$B$10)*Data!G1731^2</f>
        <v>2.2324839014255059E-4</v>
      </c>
      <c r="E1731" s="8">
        <f t="shared" si="183"/>
        <v>0.2362458413086623</v>
      </c>
      <c r="F1731" s="22">
        <f>'Parameters and Results'!$B$10*'Volatility and Adjustment a)'!F1730 + (1-'Parameters and Results'!$B$10)*Data!H1731^2</f>
        <v>1.5504334526949337E-5</v>
      </c>
      <c r="G1731" s="8">
        <f t="shared" si="184"/>
        <v>6.2258201321089689E-2</v>
      </c>
      <c r="H1731" s="22">
        <f>'Parameters and Results'!$B$10*H1730 + (1-'Parameters and Results'!$B$10)*Data!I1731^2</f>
        <v>3.7410541126029227E-4</v>
      </c>
      <c r="I1731" s="8">
        <f t="shared" si="185"/>
        <v>0.30582078545297253</v>
      </c>
      <c r="J1731" s="22">
        <f>'Parameters and Results'!$B$10*J1730 + (1-'Parameters and Results'!$B$10)*Data!J1731^2</f>
        <v>1.3953901074254416E-6</v>
      </c>
      <c r="K1731" s="8">
        <f t="shared" si="186"/>
        <v>1.8677460396326916E-2</v>
      </c>
      <c r="L1731" s="22">
        <f>'Parameters and Results'!$B$10*L1730 + (1-'Parameters and Results'!$B$10)*Data!K1731^2</f>
        <v>3.9092141479682972E-4</v>
      </c>
      <c r="M1731" s="8">
        <f t="shared" si="187"/>
        <v>0.31261854343465845</v>
      </c>
      <c r="N1731" s="8">
        <f>Data!I1731*$I$3023/I1731</f>
        <v>8.7150203460927087E-3</v>
      </c>
      <c r="O1731" s="8">
        <f>Data!J1731*$K$3023/K1731</f>
        <v>-1.4930123128568018E-3</v>
      </c>
      <c r="P1731" s="8">
        <f t="shared" si="188"/>
        <v>7.2220080332359073E-3</v>
      </c>
    </row>
    <row r="1732" spans="1:16" x14ac:dyDescent="0.2">
      <c r="A1732" s="3">
        <v>37650</v>
      </c>
      <c r="B1732" s="22">
        <f>'Parameters and Results'!$B$10*'Volatility and Adjustment a)'!B1731 + (1-'Parameters and Results'!$B$10)*Data!F1732^2</f>
        <v>2.1752788452646446E-4</v>
      </c>
      <c r="C1732" s="8">
        <f t="shared" ref="C1732:C1795" si="189">SQRT(B1732*250)</f>
        <v>0.23319942352333575</v>
      </c>
      <c r="D1732" s="22">
        <f>'Parameters and Results'!$B$10*'Volatility and Adjustment a)'!D1731 + (1-'Parameters and Results'!$B$10)*Data!G1732^2</f>
        <v>2.1259216094894414E-4</v>
      </c>
      <c r="E1732" s="8">
        <f t="shared" ref="E1732:E1795" si="190">SQRT(D1732*250)</f>
        <v>0.23053858730641175</v>
      </c>
      <c r="F1732" s="22">
        <f>'Parameters and Results'!$B$10*'Volatility and Adjustment a)'!F1731 + (1-'Parameters and Results'!$B$10)*Data!H1732^2</f>
        <v>1.5296355153006512E-5</v>
      </c>
      <c r="G1732" s="8">
        <f t="shared" ref="G1732:G1795" si="191">SQRT(F1732*250)</f>
        <v>6.1839217235114062E-2</v>
      </c>
      <c r="H1732" s="22">
        <f>'Parameters and Results'!$B$10*H1731 + (1-'Parameters and Results'!$B$10)*Data!I1732^2</f>
        <v>3.5192178933800522E-4</v>
      </c>
      <c r="I1732" s="8">
        <f t="shared" ref="I1732:I1795" si="192">SQRT(H1732*250)</f>
        <v>0.29661498164202915</v>
      </c>
      <c r="J1732" s="22">
        <f>'Parameters and Results'!$B$10*J1731 + (1-'Parameters and Results'!$B$10)*Data!J1732^2</f>
        <v>1.3766719637705873E-6</v>
      </c>
      <c r="K1732" s="8">
        <f t="shared" ref="K1732:K1795" si="193">SQRT(J1732*250)</f>
        <v>1.8551765170534227E-2</v>
      </c>
      <c r="L1732" s="22">
        <f>'Parameters and Results'!$B$10*L1731 + (1-'Parameters and Results'!$B$10)*Data!K1732^2</f>
        <v>3.6753247946236565E-4</v>
      </c>
      <c r="M1732" s="8">
        <f t="shared" ref="M1732:M1795" si="194">SQRT(L1732*250)</f>
        <v>0.30312228533314967</v>
      </c>
      <c r="N1732" s="8">
        <f>Data!I1732*$I$3023/I1732</f>
        <v>2.0192449796668445E-3</v>
      </c>
      <c r="O1732" s="8">
        <f>Data!J1732*$K$3023/K1732</f>
        <v>-1.7428961869222854E-3</v>
      </c>
      <c r="P1732" s="8">
        <f t="shared" ref="P1732:P1795" si="195">N1732+O1732</f>
        <v>2.7634879274455906E-4</v>
      </c>
    </row>
    <row r="1733" spans="1:16" x14ac:dyDescent="0.2">
      <c r="A1733" s="3">
        <v>37651</v>
      </c>
      <c r="B1733" s="22">
        <f>'Parameters and Results'!$B$10*'Volatility and Adjustment a)'!B1732 + (1-'Parameters and Results'!$B$10)*Data!F1733^2</f>
        <v>2.4781522537776444E-4</v>
      </c>
      <c r="C1733" s="8">
        <f t="shared" si="189"/>
        <v>0.24890521558304299</v>
      </c>
      <c r="D1733" s="22">
        <f>'Parameters and Results'!$B$10*'Volatility and Adjustment a)'!D1732 + (1-'Parameters and Results'!$B$10)*Data!G1733^2</f>
        <v>2.3189306715694195E-4</v>
      </c>
      <c r="E1733" s="8">
        <f t="shared" si="190"/>
        <v>0.24077638337103471</v>
      </c>
      <c r="F1733" s="22">
        <f>'Parameters and Results'!$B$10*'Volatility and Adjustment a)'!F1732 + (1-'Parameters and Results'!$B$10)*Data!H1733^2</f>
        <v>1.4516825583656006E-5</v>
      </c>
      <c r="G1733" s="8">
        <f t="shared" si="191"/>
        <v>6.0242894982844256E-2</v>
      </c>
      <c r="H1733" s="22">
        <f>'Parameters and Results'!$B$10*H1732 + (1-'Parameters and Results'!$B$10)*Data!I1733^2</f>
        <v>3.3811236067614911E-4</v>
      </c>
      <c r="I1733" s="8">
        <f t="shared" si="192"/>
        <v>0.29073714961978503</v>
      </c>
      <c r="J1733" s="22">
        <f>'Parameters and Results'!$B$10*J1732 + (1-'Parameters and Results'!$B$10)*Data!J1733^2</f>
        <v>1.3065143025290416E-6</v>
      </c>
      <c r="K1733" s="8">
        <f t="shared" si="193"/>
        <v>1.8072868494853286E-2</v>
      </c>
      <c r="L1733" s="22">
        <f>'Parameters and Results'!$B$10*L1732 + (1-'Parameters and Results'!$B$10)*Data!K1733^2</f>
        <v>3.5219584445533918E-4</v>
      </c>
      <c r="M1733" s="8">
        <f t="shared" si="194"/>
        <v>0.29673045194896125</v>
      </c>
      <c r="N1733" s="8">
        <f>Data!I1733*$I$3023/I1733</f>
        <v>1.0863893079761719E-2</v>
      </c>
      <c r="O1733" s="8">
        <f>Data!J1733*$K$3023/K1733</f>
        <v>-7.8272997897260136E-4</v>
      </c>
      <c r="P1733" s="8">
        <f t="shared" si="195"/>
        <v>1.0081163100789117E-2</v>
      </c>
    </row>
    <row r="1734" spans="1:16" x14ac:dyDescent="0.2">
      <c r="A1734" s="3">
        <v>37652</v>
      </c>
      <c r="B1734" s="22">
        <f>'Parameters and Results'!$B$10*'Volatility and Adjustment a)'!B1733 + (1-'Parameters and Results'!$B$10)*Data!F1734^2</f>
        <v>2.335464215930372E-4</v>
      </c>
      <c r="C1734" s="8">
        <f t="shared" si="189"/>
        <v>0.24163320425442217</v>
      </c>
      <c r="D1734" s="22">
        <f>'Parameters and Results'!$B$10*'Volatility and Adjustment a)'!D1733 + (1-'Parameters and Results'!$B$10)*Data!G1734^2</f>
        <v>2.2818959340924718E-4</v>
      </c>
      <c r="E1734" s="8">
        <f t="shared" si="190"/>
        <v>0.23884597202446559</v>
      </c>
      <c r="F1734" s="22">
        <f>'Parameters and Results'!$B$10*'Volatility and Adjustment a)'!F1733 + (1-'Parameters and Results'!$B$10)*Data!H1734^2</f>
        <v>1.3901666344205445E-5</v>
      </c>
      <c r="G1734" s="8">
        <f t="shared" si="191"/>
        <v>5.8952663943636692E-2</v>
      </c>
      <c r="H1734" s="22">
        <f>'Parameters and Results'!$B$10*H1733 + (1-'Parameters and Results'!$B$10)*Data!I1734^2</f>
        <v>3.1892317310615309E-4</v>
      </c>
      <c r="I1734" s="8">
        <f t="shared" si="192"/>
        <v>0.28236641669387363</v>
      </c>
      <c r="J1734" s="22">
        <f>'Parameters and Results'!$B$10*J1733 + (1-'Parameters and Results'!$B$10)*Data!J1734^2</f>
        <v>1.251149970978491E-6</v>
      </c>
      <c r="K1734" s="8">
        <f t="shared" si="193"/>
        <v>1.7685799183091013E-2</v>
      </c>
      <c r="L1734" s="22">
        <f>'Parameters and Results'!$B$10*L1733 + (1-'Parameters and Results'!$B$10)*Data!K1734^2</f>
        <v>3.3250262317353657E-4</v>
      </c>
      <c r="M1734" s="8">
        <f t="shared" si="194"/>
        <v>0.28831520215448947</v>
      </c>
      <c r="N1734" s="8">
        <f>Data!I1734*$I$3023/I1734</f>
        <v>4.3356049381082628E-3</v>
      </c>
      <c r="O1734" s="8">
        <f>Data!J1734*$K$3023/K1734</f>
        <v>1.0881080561529267E-3</v>
      </c>
      <c r="P1734" s="8">
        <f t="shared" si="195"/>
        <v>5.4237129942611897E-3</v>
      </c>
    </row>
    <row r="1735" spans="1:16" x14ac:dyDescent="0.2">
      <c r="A1735" s="3">
        <v>37655</v>
      </c>
      <c r="B1735" s="22">
        <f>'Parameters and Results'!$B$10*'Volatility and Adjustment a)'!B1734 + (1-'Parameters and Results'!$B$10)*Data!F1735^2</f>
        <v>2.8737935338805232E-4</v>
      </c>
      <c r="C1735" s="8">
        <f t="shared" si="189"/>
        <v>0.2680388746936031</v>
      </c>
      <c r="D1735" s="22">
        <f>'Parameters and Results'!$B$10*'Volatility and Adjustment a)'!D1734 + (1-'Parameters and Results'!$B$10)*Data!G1735^2</f>
        <v>2.1623783063087383E-4</v>
      </c>
      <c r="E1735" s="8">
        <f t="shared" si="190"/>
        <v>0.23250689808631153</v>
      </c>
      <c r="F1735" s="22">
        <f>'Parameters and Results'!$B$10*'Volatility and Adjustment a)'!F1734 + (1-'Parameters and Results'!$B$10)*Data!H1735^2</f>
        <v>1.3478714741761628E-5</v>
      </c>
      <c r="G1735" s="8">
        <f t="shared" si="191"/>
        <v>5.8048933542662148E-2</v>
      </c>
      <c r="H1735" s="22">
        <f>'Parameters and Results'!$B$10*H1734 + (1-'Parameters and Results'!$B$10)*Data!I1735^2</f>
        <v>3.6250585806552982E-4</v>
      </c>
      <c r="I1735" s="8">
        <f t="shared" si="192"/>
        <v>0.30104229688929501</v>
      </c>
      <c r="J1735" s="22">
        <f>'Parameters and Results'!$B$10*J1734 + (1-'Parameters and Results'!$B$10)*Data!J1735^2</f>
        <v>1.2130843267585474E-6</v>
      </c>
      <c r="K1735" s="8">
        <f t="shared" si="193"/>
        <v>1.7414680062798654E-2</v>
      </c>
      <c r="L1735" s="22">
        <f>'Parameters and Results'!$B$10*L1734 + (1-'Parameters and Results'!$B$10)*Data!K1735^2</f>
        <v>3.7835436521714902E-4</v>
      </c>
      <c r="M1735" s="8">
        <f t="shared" si="194"/>
        <v>0.30755258299075827</v>
      </c>
      <c r="N1735" s="8">
        <f>Data!I1735*$I$3023/I1735</f>
        <v>3.0741044866322051E-2</v>
      </c>
      <c r="O1735" s="8">
        <f>Data!J1735*$K$3023/K1735</f>
        <v>1.4008368068595726E-3</v>
      </c>
      <c r="P1735" s="8">
        <f t="shared" si="195"/>
        <v>3.2141881673181626E-2</v>
      </c>
    </row>
    <row r="1736" spans="1:16" x14ac:dyDescent="0.2">
      <c r="A1736" s="3">
        <v>37656</v>
      </c>
      <c r="B1736" s="22">
        <f>'Parameters and Results'!$B$10*'Volatility and Adjustment a)'!B1735 + (1-'Parameters and Results'!$B$10)*Data!F1736^2</f>
        <v>3.1480089069762211E-4</v>
      </c>
      <c r="C1736" s="8">
        <f t="shared" si="189"/>
        <v>0.28053559965609631</v>
      </c>
      <c r="D1736" s="22">
        <f>'Parameters and Results'!$B$10*'Volatility and Adjustment a)'!D1735 + (1-'Parameters and Results'!$B$10)*Data!G1736^2</f>
        <v>2.1534144655604287E-4</v>
      </c>
      <c r="E1736" s="8">
        <f t="shared" si="190"/>
        <v>0.23202448499891282</v>
      </c>
      <c r="F1736" s="22">
        <f>'Parameters and Results'!$B$10*'Volatility and Adjustment a)'!F1735 + (1-'Parameters and Results'!$B$10)*Data!H1736^2</f>
        <v>1.3918351102869026E-5</v>
      </c>
      <c r="G1736" s="8">
        <f t="shared" si="191"/>
        <v>5.8988030783517907E-2</v>
      </c>
      <c r="H1736" s="22">
        <f>'Parameters and Results'!$B$10*H1735 + (1-'Parameters and Results'!$B$10)*Data!I1736^2</f>
        <v>4.0042215710740304E-4</v>
      </c>
      <c r="I1736" s="8">
        <f t="shared" si="192"/>
        <v>0.31639459425984312</v>
      </c>
      <c r="J1736" s="22">
        <f>'Parameters and Results'!$B$10*J1735 + (1-'Parameters and Results'!$B$10)*Data!J1736^2</f>
        <v>1.2526515992582133E-6</v>
      </c>
      <c r="K1736" s="8">
        <f t="shared" si="193"/>
        <v>1.7696409235055381E-2</v>
      </c>
      <c r="L1736" s="22">
        <f>'Parameters and Results'!$B$10*L1735 + (1-'Parameters and Results'!$B$10)*Data!K1736^2</f>
        <v>4.206104021502793E-4</v>
      </c>
      <c r="M1736" s="8">
        <f t="shared" si="194"/>
        <v>0.32427241717045535</v>
      </c>
      <c r="N1736" s="8">
        <f>Data!I1736*$I$3023/I1736</f>
        <v>-2.8529000526690676E-2</v>
      </c>
      <c r="O1736" s="8">
        <f>Data!J1736*$K$3023/K1736</f>
        <v>-2.4020851134853968E-3</v>
      </c>
      <c r="P1736" s="8">
        <f t="shared" si="195"/>
        <v>-3.0931085640176072E-2</v>
      </c>
    </row>
    <row r="1737" spans="1:16" x14ac:dyDescent="0.2">
      <c r="A1737" s="3">
        <v>37657</v>
      </c>
      <c r="B1737" s="22">
        <f>'Parameters and Results'!$B$10*'Volatility and Adjustment a)'!B1736 + (1-'Parameters and Results'!$B$10)*Data!F1737^2</f>
        <v>3.3157406293338177E-4</v>
      </c>
      <c r="C1737" s="8">
        <f t="shared" si="189"/>
        <v>0.287912340363079</v>
      </c>
      <c r="D1737" s="22">
        <f>'Parameters and Results'!$B$10*'Volatility and Adjustment a)'!D1736 + (1-'Parameters and Results'!$B$10)*Data!G1737^2</f>
        <v>2.0420301981615541E-4</v>
      </c>
      <c r="E1737" s="8">
        <f t="shared" si="190"/>
        <v>0.22594414122530121</v>
      </c>
      <c r="F1737" s="22">
        <f>'Parameters and Results'!$B$10*'Volatility and Adjustment a)'!F1736 + (1-'Parameters and Results'!$B$10)*Data!H1737^2</f>
        <v>1.3221535360298023E-5</v>
      </c>
      <c r="G1737" s="8">
        <f t="shared" si="191"/>
        <v>5.749246768120591E-2</v>
      </c>
      <c r="H1737" s="22">
        <f>'Parameters and Results'!$B$10*H1736 + (1-'Parameters and Results'!$B$10)*Data!I1737^2</f>
        <v>3.966862008919096E-4</v>
      </c>
      <c r="I1737" s="8">
        <f t="shared" si="192"/>
        <v>0.3149151476556461</v>
      </c>
      <c r="J1737" s="22">
        <f>'Parameters and Results'!$B$10*J1736 + (1-'Parameters and Results'!$B$10)*Data!J1737^2</f>
        <v>1.1899381824268231E-6</v>
      </c>
      <c r="K1737" s="8">
        <f t="shared" si="193"/>
        <v>1.724774030436178E-2</v>
      </c>
      <c r="L1737" s="22">
        <f>'Parameters and Results'!$B$10*L1736 + (1-'Parameters and Results'!$B$10)*Data!K1737^2</f>
        <v>4.1668061438106149E-4</v>
      </c>
      <c r="M1737" s="8">
        <f t="shared" si="194"/>
        <v>0.3227540140653023</v>
      </c>
      <c r="N1737" s="8">
        <f>Data!I1737*$I$3023/I1737</f>
        <v>1.6714390591435372E-2</v>
      </c>
      <c r="O1737" s="8">
        <f>Data!J1737*$K$3023/K1737</f>
        <v>8.2027522446582535E-4</v>
      </c>
      <c r="P1737" s="8">
        <f t="shared" si="195"/>
        <v>1.7534665815901199E-2</v>
      </c>
    </row>
    <row r="1738" spans="1:16" x14ac:dyDescent="0.2">
      <c r="A1738" s="3">
        <v>37658</v>
      </c>
      <c r="B1738" s="22">
        <f>'Parameters and Results'!$B$10*'Volatility and Adjustment a)'!B1737 + (1-'Parameters and Results'!$B$10)*Data!F1738^2</f>
        <v>3.4194473202523172E-4</v>
      </c>
      <c r="C1738" s="8">
        <f t="shared" si="189"/>
        <v>0.2923802028289671</v>
      </c>
      <c r="D1738" s="22">
        <f>'Parameters and Results'!$B$10*'Volatility and Adjustment a)'!D1737 + (1-'Parameters and Results'!$B$10)*Data!G1738^2</f>
        <v>1.9446211414477762E-4</v>
      </c>
      <c r="E1738" s="8">
        <f t="shared" si="190"/>
        <v>0.2204892934729358</v>
      </c>
      <c r="F1738" s="22">
        <f>'Parameters and Results'!$B$10*'Volatility and Adjustment a)'!F1737 + (1-'Parameters and Results'!$B$10)*Data!H1738^2</f>
        <v>1.4702663659509854E-5</v>
      </c>
      <c r="G1738" s="8">
        <f t="shared" si="191"/>
        <v>6.0627270389466352E-2</v>
      </c>
      <c r="H1738" s="22">
        <f>'Parameters and Results'!$B$10*H1737 + (1-'Parameters and Results'!$B$10)*Data!I1738^2</f>
        <v>4.0502758162144401E-4</v>
      </c>
      <c r="I1738" s="8">
        <f t="shared" si="192"/>
        <v>0.3182088864336774</v>
      </c>
      <c r="J1738" s="22">
        <f>'Parameters and Results'!$B$10*J1737 + (1-'Parameters and Results'!$B$10)*Data!J1738^2</f>
        <v>1.3232397293558878E-6</v>
      </c>
      <c r="K1738" s="8">
        <f t="shared" si="193"/>
        <v>1.818818111683991E-2</v>
      </c>
      <c r="L1738" s="22">
        <f>'Parameters and Results'!$B$10*L1737 + (1-'Parameters and Results'!$B$10)*Data!K1738^2</f>
        <v>4.1889691661656659E-4</v>
      </c>
      <c r="M1738" s="8">
        <f t="shared" si="194"/>
        <v>0.32361123150184645</v>
      </c>
      <c r="N1738" s="8">
        <f>Data!I1738*$I$3023/I1738</f>
        <v>-2.0819853129845245E-2</v>
      </c>
      <c r="O1738" s="8">
        <f>Data!J1738*$K$3023/K1738</f>
        <v>3.1546403680799474E-3</v>
      </c>
      <c r="P1738" s="8">
        <f t="shared" si="195"/>
        <v>-1.7665212761765296E-2</v>
      </c>
    </row>
    <row r="1739" spans="1:16" x14ac:dyDescent="0.2">
      <c r="A1739" s="3">
        <v>37659</v>
      </c>
      <c r="B1739" s="22">
        <f>'Parameters and Results'!$B$10*'Volatility and Adjustment a)'!B1738 + (1-'Parameters and Results'!$B$10)*Data!F1739^2</f>
        <v>3.2145047918352411E-4</v>
      </c>
      <c r="C1739" s="8">
        <f t="shared" si="189"/>
        <v>0.28348301500421685</v>
      </c>
      <c r="D1739" s="22">
        <f>'Parameters and Results'!$B$10*'Volatility and Adjustment a)'!D1738 + (1-'Parameters and Results'!$B$10)*Data!G1739^2</f>
        <v>1.8896958187432586E-4</v>
      </c>
      <c r="E1739" s="8">
        <f t="shared" si="190"/>
        <v>0.21735315840489061</v>
      </c>
      <c r="F1739" s="22">
        <f>'Parameters and Results'!$B$10*'Volatility and Adjustment a)'!F1738 + (1-'Parameters and Results'!$B$10)*Data!H1739^2</f>
        <v>1.4924484784839089E-5</v>
      </c>
      <c r="G1739" s="8">
        <f t="shared" si="191"/>
        <v>6.1082904287613669E-2</v>
      </c>
      <c r="H1739" s="22">
        <f>'Parameters and Results'!$B$10*H1738 + (1-'Parameters and Results'!$B$10)*Data!I1739^2</f>
        <v>3.8219207927879225E-4</v>
      </c>
      <c r="I1739" s="8">
        <f t="shared" si="192"/>
        <v>0.30910842728676624</v>
      </c>
      <c r="J1739" s="22">
        <f>'Parameters and Results'!$B$10*J1738 + (1-'Parameters and Results'!$B$10)*Data!J1739^2</f>
        <v>1.343203630635519E-6</v>
      </c>
      <c r="K1739" s="8">
        <f t="shared" si="193"/>
        <v>1.8324871286284107E-2</v>
      </c>
      <c r="L1739" s="22">
        <f>'Parameters and Results'!$B$10*L1738 + (1-'Parameters and Results'!$B$10)*Data!K1739^2</f>
        <v>3.945652661330321E-4</v>
      </c>
      <c r="M1739" s="8">
        <f t="shared" si="194"/>
        <v>0.31407215179518549</v>
      </c>
      <c r="N1739" s="8">
        <f>Data!I1739*$I$3023/I1739</f>
        <v>-4.5775017356881669E-3</v>
      </c>
      <c r="O1739" s="8">
        <f>Data!J1739*$K$3023/K1739</f>
        <v>2.18144169369259E-3</v>
      </c>
      <c r="P1739" s="8">
        <f t="shared" si="195"/>
        <v>-2.3960600419955769E-3</v>
      </c>
    </row>
    <row r="1740" spans="1:16" x14ac:dyDescent="0.2">
      <c r="A1740" s="3">
        <v>37662</v>
      </c>
      <c r="B1740" s="22">
        <f>'Parameters and Results'!$B$10*'Volatility and Adjustment a)'!B1739 + (1-'Parameters and Results'!$B$10)*Data!F1740^2</f>
        <v>3.0404520256677517E-4</v>
      </c>
      <c r="C1740" s="8">
        <f t="shared" si="189"/>
        <v>0.27570147014786445</v>
      </c>
      <c r="D1740" s="22">
        <f>'Parameters and Results'!$B$10*'Volatility and Adjustment a)'!D1739 + (1-'Parameters and Results'!$B$10)*Data!G1740^2</f>
        <v>1.8104303701821836E-4</v>
      </c>
      <c r="E1740" s="8">
        <f t="shared" si="190"/>
        <v>0.21274576201314702</v>
      </c>
      <c r="F1740" s="22">
        <f>'Parameters and Results'!$B$10*'Volatility and Adjustment a)'!F1739 + (1-'Parameters and Results'!$B$10)*Data!H1740^2</f>
        <v>1.4047353790595415E-5</v>
      </c>
      <c r="G1740" s="8">
        <f t="shared" si="191"/>
        <v>5.9260766512498411E-2</v>
      </c>
      <c r="H1740" s="22">
        <f>'Parameters and Results'!$B$10*H1739 + (1-'Parameters and Results'!$B$10)*Data!I1740^2</f>
        <v>3.5930171732455926E-4</v>
      </c>
      <c r="I1740" s="8">
        <f t="shared" si="192"/>
        <v>0.29970890766064961</v>
      </c>
      <c r="J1740" s="22">
        <f>'Parameters and Results'!$B$10*J1739 + (1-'Parameters and Results'!$B$10)*Data!J1740^2</f>
        <v>1.2642618411535881E-6</v>
      </c>
      <c r="K1740" s="8">
        <f t="shared" si="193"/>
        <v>1.777822995374953E-2</v>
      </c>
      <c r="L1740" s="22">
        <f>'Parameters and Results'!$B$10*L1739 + (1-'Parameters and Results'!$B$10)*Data!K1740^2</f>
        <v>3.7091767870525076E-4</v>
      </c>
      <c r="M1740" s="8">
        <f t="shared" si="194"/>
        <v>0.30451505656750816</v>
      </c>
      <c r="N1740" s="8">
        <f>Data!I1740*$I$3023/I1740</f>
        <v>-7.9104756716637476E-4</v>
      </c>
      <c r="O1740" s="8">
        <f>Data!J1740*$K$3023/K1740</f>
        <v>2.8979595414804061E-4</v>
      </c>
      <c r="P1740" s="8">
        <f t="shared" si="195"/>
        <v>-5.012516130183341E-4</v>
      </c>
    </row>
    <row r="1741" spans="1:16" x14ac:dyDescent="0.2">
      <c r="A1741" s="3">
        <v>37663</v>
      </c>
      <c r="B1741" s="22">
        <f>'Parameters and Results'!$B$10*'Volatility and Adjustment a)'!B1740 + (1-'Parameters and Results'!$B$10)*Data!F1741^2</f>
        <v>3.2289047586215328E-4</v>
      </c>
      <c r="C1741" s="8">
        <f t="shared" si="189"/>
        <v>0.28411726270245941</v>
      </c>
      <c r="D1741" s="22">
        <f>'Parameters and Results'!$B$10*'Volatility and Adjustment a)'!D1740 + (1-'Parameters and Results'!$B$10)*Data!G1741^2</f>
        <v>1.7414758275790203E-4</v>
      </c>
      <c r="E1741" s="8">
        <f t="shared" si="190"/>
        <v>0.20865496804407871</v>
      </c>
      <c r="F1741" s="22">
        <f>'Parameters and Results'!$B$10*'Volatility and Adjustment a)'!F1740 + (1-'Parameters and Results'!$B$10)*Data!H1741^2</f>
        <v>1.4735352270862073E-5</v>
      </c>
      <c r="G1741" s="8">
        <f t="shared" si="191"/>
        <v>6.0694629644767732E-2</v>
      </c>
      <c r="H1741" s="22">
        <f>'Parameters and Results'!$B$10*H1740 + (1-'Parameters and Results'!$B$10)*Data!I1741^2</f>
        <v>3.5583322798652355E-4</v>
      </c>
      <c r="I1741" s="8">
        <f t="shared" si="192"/>
        <v>0.29825879198546834</v>
      </c>
      <c r="J1741" s="22">
        <f>'Parameters and Results'!$B$10*J1740 + (1-'Parameters and Results'!$B$10)*Data!J1741^2</f>
        <v>1.3261817043775872E-6</v>
      </c>
      <c r="K1741" s="8">
        <f t="shared" si="193"/>
        <v>1.8208388893430325E-2</v>
      </c>
      <c r="L1741" s="22">
        <f>'Parameters and Results'!$B$10*L1740 + (1-'Parameters and Results'!$B$10)*Data!K1741^2</f>
        <v>3.7004741562924985E-4</v>
      </c>
      <c r="M1741" s="8">
        <f t="shared" si="194"/>
        <v>0.3041576135941898</v>
      </c>
      <c r="N1741" s="8">
        <f>Data!I1741*$I$3023/I1741</f>
        <v>1.6663689867579174E-2</v>
      </c>
      <c r="O1741" s="8">
        <f>Data!J1741*$K$3023/K1741</f>
        <v>2.5852175323355184E-3</v>
      </c>
      <c r="P1741" s="8">
        <f t="shared" si="195"/>
        <v>1.9248907399914694E-2</v>
      </c>
    </row>
    <row r="1742" spans="1:16" x14ac:dyDescent="0.2">
      <c r="A1742" s="3">
        <v>37664</v>
      </c>
      <c r="B1742" s="22">
        <f>'Parameters and Results'!$B$10*'Volatility and Adjustment a)'!B1741 + (1-'Parameters and Results'!$B$10)*Data!F1742^2</f>
        <v>3.1626735851276598E-4</v>
      </c>
      <c r="C1742" s="8">
        <f t="shared" si="189"/>
        <v>0.28118826367434241</v>
      </c>
      <c r="D1742" s="22">
        <f>'Parameters and Results'!$B$10*'Volatility and Adjustment a)'!D1741 + (1-'Parameters and Results'!$B$10)*Data!G1742^2</f>
        <v>1.7348018041388015E-4</v>
      </c>
      <c r="E1742" s="8">
        <f t="shared" si="190"/>
        <v>0.20825476009798682</v>
      </c>
      <c r="F1742" s="22">
        <f>'Parameters and Results'!$B$10*'Volatility and Adjustment a)'!F1741 + (1-'Parameters and Results'!$B$10)*Data!H1742^2</f>
        <v>1.4182426282500551E-5</v>
      </c>
      <c r="G1742" s="8">
        <f t="shared" si="191"/>
        <v>5.954499618460931E-2</v>
      </c>
      <c r="H1742" s="22">
        <f>'Parameters and Results'!$B$10*H1741 + (1-'Parameters and Results'!$B$10)*Data!I1742^2</f>
        <v>3.576508988584029E-4</v>
      </c>
      <c r="I1742" s="8">
        <f t="shared" si="192"/>
        <v>0.29901960590336002</v>
      </c>
      <c r="J1742" s="22">
        <f>'Parameters and Results'!$B$10*J1741 + (1-'Parameters and Results'!$B$10)*Data!J1742^2</f>
        <v>1.2764183654250502E-6</v>
      </c>
      <c r="K1742" s="8">
        <f t="shared" si="193"/>
        <v>1.7863498855382798E-2</v>
      </c>
      <c r="L1742" s="22">
        <f>'Parameters and Results'!$B$10*L1741 + (1-'Parameters and Results'!$B$10)*Data!K1742^2</f>
        <v>3.6938003001669078E-4</v>
      </c>
      <c r="M1742" s="8">
        <f t="shared" si="194"/>
        <v>0.30388321359392773</v>
      </c>
      <c r="N1742" s="8">
        <f>Data!I1742*$I$3023/I1742</f>
        <v>-1.8810106125320483E-2</v>
      </c>
      <c r="O1742" s="8">
        <f>Data!J1742*$K$3023/K1742</f>
        <v>1.2256859560912544E-3</v>
      </c>
      <c r="P1742" s="8">
        <f t="shared" si="195"/>
        <v>-1.7584420169229228E-2</v>
      </c>
    </row>
    <row r="1743" spans="1:16" x14ac:dyDescent="0.2">
      <c r="A1743" s="3">
        <v>37665</v>
      </c>
      <c r="B1743" s="22">
        <f>'Parameters and Results'!$B$10*'Volatility and Adjustment a)'!B1742 + (1-'Parameters and Results'!$B$10)*Data!F1743^2</f>
        <v>2.974203970285156E-4</v>
      </c>
      <c r="C1743" s="8">
        <f t="shared" si="189"/>
        <v>0.27268131446274219</v>
      </c>
      <c r="D1743" s="22">
        <f>'Parameters and Results'!$B$10*'Volatility and Adjustment a)'!D1742 + (1-'Parameters and Results'!$B$10)*Data!G1743^2</f>
        <v>1.6322524204098545E-4</v>
      </c>
      <c r="E1743" s="8">
        <f t="shared" si="190"/>
        <v>0.20200571900381029</v>
      </c>
      <c r="F1743" s="22">
        <f>'Parameters and Results'!$B$10*'Volatility and Adjustment a)'!F1742 + (1-'Parameters and Results'!$B$10)*Data!H1743^2</f>
        <v>1.3999632566570369E-5</v>
      </c>
      <c r="G1743" s="8">
        <f t="shared" si="191"/>
        <v>5.9160021481086296E-2</v>
      </c>
      <c r="H1743" s="22">
        <f>'Parameters and Results'!$B$10*H1742 + (1-'Parameters and Results'!$B$10)*Data!I1743^2</f>
        <v>3.3646872187496923E-4</v>
      </c>
      <c r="I1743" s="8">
        <f t="shared" si="192"/>
        <v>0.29002961998517029</v>
      </c>
      <c r="J1743" s="22">
        <f>'Parameters and Results'!$B$10*J1742 + (1-'Parameters and Results'!$B$10)*Data!J1743^2</f>
        <v>1.259966930991334E-6</v>
      </c>
      <c r="K1743" s="8">
        <f t="shared" si="193"/>
        <v>1.7748006444325896E-2</v>
      </c>
      <c r="L1743" s="22">
        <f>'Parameters and Results'!$B$10*L1742 + (1-'Parameters and Results'!$B$10)*Data!K1743^2</f>
        <v>3.4781230569337401E-4</v>
      </c>
      <c r="M1743" s="8">
        <f t="shared" si="194"/>
        <v>0.29487807043478753</v>
      </c>
      <c r="N1743" s="8">
        <f>Data!I1743*$I$3023/I1743</f>
        <v>-2.1200730650471392E-3</v>
      </c>
      <c r="O1743" s="8">
        <f>Data!J1743*$K$3023/K1743</f>
        <v>-1.7522326446702229E-3</v>
      </c>
      <c r="P1743" s="8">
        <f t="shared" si="195"/>
        <v>-3.8723057097173621E-3</v>
      </c>
    </row>
    <row r="1744" spans="1:16" x14ac:dyDescent="0.2">
      <c r="A1744" s="3">
        <v>37666</v>
      </c>
      <c r="B1744" s="22">
        <f>'Parameters and Results'!$B$10*'Volatility and Adjustment a)'!B1743 + (1-'Parameters and Results'!$B$10)*Data!F1744^2</f>
        <v>2.7958073990230238E-4</v>
      </c>
      <c r="C1744" s="8">
        <f t="shared" si="189"/>
        <v>0.26437697512373426</v>
      </c>
      <c r="D1744" s="22">
        <f>'Parameters and Results'!$B$10*'Volatility and Adjustment a)'!D1743 + (1-'Parameters and Results'!$B$10)*Data!G1744^2</f>
        <v>1.8041876566265484E-4</v>
      </c>
      <c r="E1744" s="8">
        <f t="shared" si="190"/>
        <v>0.21237865103551182</v>
      </c>
      <c r="F1744" s="22">
        <f>'Parameters and Results'!$B$10*'Volatility and Adjustment a)'!F1743 + (1-'Parameters and Results'!$B$10)*Data!H1744^2</f>
        <v>1.5645645189056651E-5</v>
      </c>
      <c r="G1744" s="8">
        <f t="shared" si="191"/>
        <v>6.2541276747953928E-2</v>
      </c>
      <c r="H1744" s="22">
        <f>'Parameters and Results'!$B$10*H1743 + (1-'Parameters and Results'!$B$10)*Data!I1744^2</f>
        <v>3.2452055662517175E-4</v>
      </c>
      <c r="I1744" s="8">
        <f t="shared" si="192"/>
        <v>0.28483352884850643</v>
      </c>
      <c r="J1744" s="22">
        <f>'Parameters and Results'!$B$10*J1743 + (1-'Parameters and Results'!$B$10)*Data!J1744^2</f>
        <v>1.4081080670150993E-6</v>
      </c>
      <c r="K1744" s="8">
        <f t="shared" si="193"/>
        <v>1.8762383024386185E-2</v>
      </c>
      <c r="L1744" s="22">
        <f>'Parameters and Results'!$B$10*L1743 + (1-'Parameters and Results'!$B$10)*Data!K1744^2</f>
        <v>3.3812285012273349E-4</v>
      </c>
      <c r="M1744" s="8">
        <f t="shared" si="194"/>
        <v>0.29074165943442537</v>
      </c>
      <c r="N1744" s="8">
        <f>Data!I1744*$I$3023/I1744</f>
        <v>1.1776633853719956E-2</v>
      </c>
      <c r="O1744" s="8">
        <f>Data!J1744*$K$3023/K1744</f>
        <v>3.1971682763879132E-3</v>
      </c>
      <c r="P1744" s="8">
        <f t="shared" si="195"/>
        <v>1.4973802130107869E-2</v>
      </c>
    </row>
    <row r="1745" spans="1:16" x14ac:dyDescent="0.2">
      <c r="A1745" s="3">
        <v>37670</v>
      </c>
      <c r="B1745" s="22">
        <f>'Parameters and Results'!$B$10*'Volatility and Adjustment a)'!B1744 + (1-'Parameters and Results'!$B$10)*Data!F1745^2</f>
        <v>3.244004632596466E-4</v>
      </c>
      <c r="C1745" s="8">
        <f t="shared" si="189"/>
        <v>0.28478082065846999</v>
      </c>
      <c r="D1745" s="22">
        <f>'Parameters and Results'!$B$10*'Volatility and Adjustment a)'!D1744 + (1-'Parameters and Results'!$B$10)*Data!G1745^2</f>
        <v>1.9197059462105001E-4</v>
      </c>
      <c r="E1745" s="8">
        <f t="shared" si="190"/>
        <v>0.21907224528739944</v>
      </c>
      <c r="F1745" s="22">
        <f>'Parameters and Results'!$B$10*'Volatility and Adjustment a)'!F1744 + (1-'Parameters and Results'!$B$10)*Data!H1745^2</f>
        <v>2.2629202138488016E-5</v>
      </c>
      <c r="G1745" s="8">
        <f t="shared" si="191"/>
        <v>7.5215028648681667E-2</v>
      </c>
      <c r="H1745" s="22">
        <f>'Parameters and Results'!$B$10*H1744 + (1-'Parameters and Results'!$B$10)*Data!I1745^2</f>
        <v>3.9381633225691172E-4</v>
      </c>
      <c r="I1745" s="8">
        <f t="shared" si="192"/>
        <v>0.31377393624109051</v>
      </c>
      <c r="J1745" s="22">
        <f>'Parameters and Results'!$B$10*J1744 + (1-'Parameters and Results'!$B$10)*Data!J1745^2</f>
        <v>2.0366281924639224E-6</v>
      </c>
      <c r="K1745" s="8">
        <f t="shared" si="193"/>
        <v>2.2564508594604505E-2</v>
      </c>
      <c r="L1745" s="22">
        <f>'Parameters and Results'!$B$10*L1744 + (1-'Parameters and Results'!$B$10)*Data!K1745^2</f>
        <v>4.2322668127687461E-4</v>
      </c>
      <c r="M1745" s="8">
        <f t="shared" si="194"/>
        <v>0.32527937272323104</v>
      </c>
      <c r="N1745" s="8">
        <f>Data!I1745*$I$3023/I1745</f>
        <v>3.5088007719940077E-2</v>
      </c>
      <c r="O1745" s="8">
        <f>Data!J1745*$K$3023/K1745</f>
        <v>4.7457340503833908E-3</v>
      </c>
      <c r="P1745" s="8">
        <f t="shared" si="195"/>
        <v>3.9833741770323471E-2</v>
      </c>
    </row>
    <row r="1746" spans="1:16" x14ac:dyDescent="0.2">
      <c r="A1746" s="3">
        <v>37671</v>
      </c>
      <c r="B1746" s="22">
        <f>'Parameters and Results'!$B$10*'Volatility and Adjustment a)'!B1745 + (1-'Parameters and Results'!$B$10)*Data!F1746^2</f>
        <v>3.2722940190928169E-4</v>
      </c>
      <c r="C1746" s="8">
        <f t="shared" si="189"/>
        <v>0.28601984280346776</v>
      </c>
      <c r="D1746" s="22">
        <f>'Parameters and Results'!$B$10*'Volatility and Adjustment a)'!D1745 + (1-'Parameters and Results'!$B$10)*Data!G1746^2</f>
        <v>1.8349522941422665E-4</v>
      </c>
      <c r="E1746" s="8">
        <f t="shared" si="190"/>
        <v>0.21418171573119088</v>
      </c>
      <c r="F1746" s="22">
        <f>'Parameters and Results'!$B$10*'Volatility and Adjustment a)'!F1745 + (1-'Parameters and Results'!$B$10)*Data!H1746^2</f>
        <v>2.157752967697702E-5</v>
      </c>
      <c r="G1746" s="8">
        <f t="shared" si="191"/>
        <v>7.3446459541929285E-2</v>
      </c>
      <c r="H1746" s="22">
        <f>'Parameters and Results'!$B$10*H1745 + (1-'Parameters and Results'!$B$10)*Data!I1746^2</f>
        <v>3.9592589291945375E-4</v>
      </c>
      <c r="I1746" s="8">
        <f t="shared" si="192"/>
        <v>0.31461321210315285</v>
      </c>
      <c r="J1746" s="22">
        <f>'Parameters and Results'!$B$10*J1745 + (1-'Parameters and Results'!$B$10)*Data!J1746^2</f>
        <v>1.9419776709279325E-6</v>
      </c>
      <c r="K1746" s="8">
        <f t="shared" si="193"/>
        <v>2.203393786257879E-2</v>
      </c>
      <c r="L1746" s="22">
        <f>'Parameters and Results'!$B$10*L1745 + (1-'Parameters and Results'!$B$10)*Data!K1746^2</f>
        <v>4.2528323937065501E-4</v>
      </c>
      <c r="M1746" s="8">
        <f t="shared" si="194"/>
        <v>0.32606871950965144</v>
      </c>
      <c r="N1746" s="8">
        <f>Data!I1746*$I$3023/I1746</f>
        <v>-1.8843639400833095E-2</v>
      </c>
      <c r="O1746" s="8">
        <f>Data!J1746*$K$3023/K1746</f>
        <v>-9.5527601414697127E-4</v>
      </c>
      <c r="P1746" s="8">
        <f t="shared" si="195"/>
        <v>-1.9798915414980064E-2</v>
      </c>
    </row>
    <row r="1747" spans="1:16" x14ac:dyDescent="0.2">
      <c r="A1747" s="3">
        <v>37672</v>
      </c>
      <c r="B1747" s="22">
        <f>'Parameters and Results'!$B$10*'Volatility and Adjustment a)'!B1746 + (1-'Parameters and Results'!$B$10)*Data!F1747^2</f>
        <v>3.1131072217972295E-4</v>
      </c>
      <c r="C1747" s="8">
        <f t="shared" si="189"/>
        <v>0.27897612898764429</v>
      </c>
      <c r="D1747" s="22">
        <f>'Parameters and Results'!$B$10*'Volatility and Adjustment a)'!D1746 + (1-'Parameters and Results'!$B$10)*Data!G1747^2</f>
        <v>1.7795414113471646E-4</v>
      </c>
      <c r="E1747" s="8">
        <f t="shared" si="190"/>
        <v>0.21092305536303782</v>
      </c>
      <c r="F1747" s="22">
        <f>'Parameters and Results'!$B$10*'Volatility and Adjustment a)'!F1746 + (1-'Parameters and Results'!$B$10)*Data!H1747^2</f>
        <v>2.0524657897411525E-5</v>
      </c>
      <c r="G1747" s="8">
        <f t="shared" si="191"/>
        <v>7.1632146933851434E-2</v>
      </c>
      <c r="H1747" s="22">
        <f>'Parameters and Results'!$B$10*H1746 + (1-'Parameters and Results'!$B$10)*Data!I1747^2</f>
        <v>3.7234988518438809E-4</v>
      </c>
      <c r="I1747" s="8">
        <f t="shared" si="192"/>
        <v>0.30510239477279921</v>
      </c>
      <c r="J1747" s="22">
        <f>'Parameters and Results'!$B$10*J1746 + (1-'Parameters and Results'!$B$10)*Data!J1747^2</f>
        <v>1.8472192107670378E-6</v>
      </c>
      <c r="K1747" s="8">
        <f t="shared" si="193"/>
        <v>2.1489644080155433E-2</v>
      </c>
      <c r="L1747" s="22">
        <f>'Parameters and Results'!$B$10*L1746 + (1-'Parameters and Results'!$B$10)*Data!K1747^2</f>
        <v>4.000925623026142E-4</v>
      </c>
      <c r="M1747" s="8">
        <f t="shared" si="194"/>
        <v>0.31626435236310391</v>
      </c>
      <c r="N1747" s="8">
        <f>Data!I1747*$I$3023/I1747</f>
        <v>1.6229002967110219E-3</v>
      </c>
      <c r="O1747" s="8">
        <f>Data!J1747*$K$3023/K1747</f>
        <v>8.7053195710193505E-4</v>
      </c>
      <c r="P1747" s="8">
        <f t="shared" si="195"/>
        <v>2.4934322538129571E-3</v>
      </c>
    </row>
    <row r="1748" spans="1:16" x14ac:dyDescent="0.2">
      <c r="A1748" s="3">
        <v>37673</v>
      </c>
      <c r="B1748" s="22">
        <f>'Parameters and Results'!$B$10*'Volatility and Adjustment a)'!B1747 + (1-'Parameters and Results'!$B$10)*Data!F1748^2</f>
        <v>2.995827238666532E-4</v>
      </c>
      <c r="C1748" s="8">
        <f t="shared" si="189"/>
        <v>0.27367075285215131</v>
      </c>
      <c r="D1748" s="22">
        <f>'Parameters and Results'!$B$10*'Volatility and Adjustment a)'!D1747 + (1-'Parameters and Results'!$B$10)*Data!G1748^2</f>
        <v>1.7763260544465803E-4</v>
      </c>
      <c r="E1748" s="8">
        <f t="shared" si="190"/>
        <v>0.21073241649343963</v>
      </c>
      <c r="F1748" s="22">
        <f>'Parameters and Results'!$B$10*'Volatility and Adjustment a)'!F1747 + (1-'Parameters and Results'!$B$10)*Data!H1748^2</f>
        <v>2.0176905670198929E-5</v>
      </c>
      <c r="G1748" s="8">
        <f t="shared" si="191"/>
        <v>7.1022717615913097E-2</v>
      </c>
      <c r="H1748" s="22">
        <f>'Parameters and Results'!$B$10*H1747 + (1-'Parameters and Results'!$B$10)*Data!I1748^2</f>
        <v>3.663676204542567E-4</v>
      </c>
      <c r="I1748" s="8">
        <f t="shared" si="192"/>
        <v>0.30264154558415168</v>
      </c>
      <c r="J1748" s="22">
        <f>'Parameters and Results'!$B$10*J1747 + (1-'Parameters and Results'!$B$10)*Data!J1748^2</f>
        <v>1.8159215103179043E-6</v>
      </c>
      <c r="K1748" s="8">
        <f t="shared" si="193"/>
        <v>2.1306815284773933E-2</v>
      </c>
      <c r="L1748" s="22">
        <f>'Parameters and Results'!$B$10*L1747 + (1-'Parameters and Results'!$B$10)*Data!K1748^2</f>
        <v>3.9480658680743282E-4</v>
      </c>
      <c r="M1748" s="8">
        <f t="shared" si="194"/>
        <v>0.31416818219205173</v>
      </c>
      <c r="N1748" s="8">
        <f>Data!I1748*$I$3023/I1748</f>
        <v>1.5616942343913535E-2</v>
      </c>
      <c r="O1748" s="8">
        <f>Data!J1748*$K$3023/K1748</f>
        <v>1.6785888553330036E-3</v>
      </c>
      <c r="P1748" s="8">
        <f t="shared" si="195"/>
        <v>1.7295531199246539E-2</v>
      </c>
    </row>
    <row r="1749" spans="1:16" x14ac:dyDescent="0.2">
      <c r="A1749" s="3">
        <v>37676</v>
      </c>
      <c r="B1749" s="22">
        <f>'Parameters and Results'!$B$10*'Volatility and Adjustment a)'!B1748 + (1-'Parameters and Results'!$B$10)*Data!F1749^2</f>
        <v>2.8439135908572561E-4</v>
      </c>
      <c r="C1749" s="8">
        <f t="shared" si="189"/>
        <v>0.26664178174365583</v>
      </c>
      <c r="D1749" s="22">
        <f>'Parameters and Results'!$B$10*'Volatility and Adjustment a)'!D1748 + (1-'Parameters and Results'!$B$10)*Data!G1749^2</f>
        <v>1.876247483743707E-4</v>
      </c>
      <c r="E1749" s="8">
        <f t="shared" si="190"/>
        <v>0.21657836247786313</v>
      </c>
      <c r="F1749" s="22">
        <f>'Parameters and Results'!$B$10*'Volatility and Adjustment a)'!F1748 + (1-'Parameters and Results'!$B$10)*Data!H1749^2</f>
        <v>1.89701068641511E-5</v>
      </c>
      <c r="G1749" s="8">
        <f t="shared" si="191"/>
        <v>6.8866005518236462E-2</v>
      </c>
      <c r="H1749" s="22">
        <f>'Parameters and Results'!$B$10*H1748 + (1-'Parameters and Results'!$B$10)*Data!I1749^2</f>
        <v>3.5970299483874339E-4</v>
      </c>
      <c r="I1749" s="8">
        <f t="shared" si="192"/>
        <v>0.29987622231461741</v>
      </c>
      <c r="J1749" s="22">
        <f>'Parameters and Results'!$B$10*J1748 + (1-'Parameters and Results'!$B$10)*Data!J1749^2</f>
        <v>1.7073096177735998E-6</v>
      </c>
      <c r="K1749" s="8">
        <f t="shared" si="193"/>
        <v>2.0659801655470943E-2</v>
      </c>
      <c r="L1749" s="22">
        <f>'Parameters and Results'!$B$10*L1748 + (1-'Parameters and Results'!$B$10)*Data!K1749^2</f>
        <v>3.8629091521755362E-4</v>
      </c>
      <c r="M1749" s="8">
        <f t="shared" si="194"/>
        <v>0.31076153044479043</v>
      </c>
      <c r="N1749" s="8">
        <f>Data!I1749*$I$3023/I1749</f>
        <v>-1.525108446124452E-2</v>
      </c>
      <c r="O1749" s="8">
        <f>Data!J1749*$K$3023/K1749</f>
        <v>1.1375101464100546E-4</v>
      </c>
      <c r="P1749" s="8">
        <f t="shared" si="195"/>
        <v>-1.5137333446603514E-2</v>
      </c>
    </row>
    <row r="1750" spans="1:16" x14ac:dyDescent="0.2">
      <c r="A1750" s="3">
        <v>37677</v>
      </c>
      <c r="B1750" s="22">
        <f>'Parameters and Results'!$B$10*'Volatility and Adjustment a)'!B1749 + (1-'Parameters and Results'!$B$10)*Data!F1750^2</f>
        <v>2.9618569578291248E-4</v>
      </c>
      <c r="C1750" s="8">
        <f t="shared" si="189"/>
        <v>0.27211472570540557</v>
      </c>
      <c r="D1750" s="22">
        <f>'Parameters and Results'!$B$10*'Volatility and Adjustment a)'!D1749 + (1-'Parameters and Results'!$B$10)*Data!G1750^2</f>
        <v>1.7945071935940199E-4</v>
      </c>
      <c r="E1750" s="8">
        <f t="shared" si="190"/>
        <v>0.21180812033501098</v>
      </c>
      <c r="F1750" s="22">
        <f>'Parameters and Results'!$B$10*'Volatility and Adjustment a)'!F1749 + (1-'Parameters and Results'!$B$10)*Data!H1750^2</f>
        <v>2.2086933093292907E-5</v>
      </c>
      <c r="G1750" s="8">
        <f t="shared" si="191"/>
        <v>7.4308366105864734E-2</v>
      </c>
      <c r="H1750" s="22">
        <f>'Parameters and Results'!$B$10*H1749 + (1-'Parameters and Results'!$B$10)*Data!I1750^2</f>
        <v>3.522000169201486E-4</v>
      </c>
      <c r="I1750" s="8">
        <f t="shared" si="192"/>
        <v>0.29673220962685726</v>
      </c>
      <c r="J1750" s="22">
        <f>'Parameters and Results'!$B$10*J1749 + (1-'Parameters and Results'!$B$10)*Data!J1750^2</f>
        <v>1.9878239783963629E-6</v>
      </c>
      <c r="K1750" s="8">
        <f t="shared" si="193"/>
        <v>2.2292509831759427E-2</v>
      </c>
      <c r="L1750" s="22">
        <f>'Parameters and Results'!$B$10*L1749 + (1-'Parameters and Results'!$B$10)*Data!K1750^2</f>
        <v>3.72931620320209E-4</v>
      </c>
      <c r="M1750" s="8">
        <f t="shared" si="194"/>
        <v>0.30534063778025394</v>
      </c>
      <c r="N1750" s="8">
        <f>Data!I1750*$I$3023/I1750</f>
        <v>-1.4776586087334384E-2</v>
      </c>
      <c r="O1750" s="8">
        <f>Data!J1750*$K$3023/K1750</f>
        <v>3.5204342276325966E-3</v>
      </c>
      <c r="P1750" s="8">
        <f t="shared" si="195"/>
        <v>-1.1256151859701788E-2</v>
      </c>
    </row>
    <row r="1751" spans="1:16" x14ac:dyDescent="0.2">
      <c r="A1751" s="3">
        <v>37678</v>
      </c>
      <c r="B1751" s="22">
        <f>'Parameters and Results'!$B$10*'Volatility and Adjustment a)'!B1750 + (1-'Parameters and Results'!$B$10)*Data!F1751^2</f>
        <v>2.8208116884711847E-4</v>
      </c>
      <c r="C1751" s="8">
        <f t="shared" si="189"/>
        <v>0.26555657064320515</v>
      </c>
      <c r="D1751" s="22">
        <f>'Parameters and Results'!$B$10*'Volatility and Adjustment a)'!D1750 + (1-'Parameters and Results'!$B$10)*Data!G1751^2</f>
        <v>1.791833194149429E-4</v>
      </c>
      <c r="E1751" s="8">
        <f t="shared" si="190"/>
        <v>0.21165025361131917</v>
      </c>
      <c r="F1751" s="22">
        <f>'Parameters and Results'!$B$10*'Volatility and Adjustment a)'!F1750 + (1-'Parameters and Results'!$B$10)*Data!H1751^2</f>
        <v>2.2268104457479685E-5</v>
      </c>
      <c r="G1751" s="8">
        <f t="shared" si="191"/>
        <v>7.4612506420639171E-2</v>
      </c>
      <c r="H1751" s="22">
        <f>'Parameters and Results'!$B$10*H1750 + (1-'Parameters and Results'!$B$10)*Data!I1751^2</f>
        <v>3.4280039354671874E-4</v>
      </c>
      <c r="I1751" s="8">
        <f t="shared" si="192"/>
        <v>0.29274579140728851</v>
      </c>
      <c r="J1751" s="22">
        <f>'Parameters and Results'!$B$10*J1750 + (1-'Parameters and Results'!$B$10)*Data!J1751^2</f>
        <v>2.0041294011731732E-6</v>
      </c>
      <c r="K1751" s="8">
        <f t="shared" si="193"/>
        <v>2.2383751926191759E-2</v>
      </c>
      <c r="L1751" s="22">
        <f>'Parameters and Results'!$B$10*L1750 + (1-'Parameters and Results'!$B$10)*Data!K1751^2</f>
        <v>3.649460677019461E-4</v>
      </c>
      <c r="M1751" s="8">
        <f t="shared" si="194"/>
        <v>0.30205383117167461</v>
      </c>
      <c r="N1751" s="8">
        <f>Data!I1751*$I$3023/I1751</f>
        <v>-1.367263244328552E-2</v>
      </c>
      <c r="O1751" s="8">
        <f>Data!J1751*$K$3023/K1751</f>
        <v>-2.0861195815469165E-3</v>
      </c>
      <c r="P1751" s="8">
        <f t="shared" si="195"/>
        <v>-1.5758752024832436E-2</v>
      </c>
    </row>
    <row r="1752" spans="1:16" x14ac:dyDescent="0.2">
      <c r="A1752" s="3">
        <v>37679</v>
      </c>
      <c r="B1752" s="22">
        <f>'Parameters and Results'!$B$10*'Volatility and Adjustment a)'!B1751 + (1-'Parameters and Results'!$B$10)*Data!F1752^2</f>
        <v>2.6771743030154E-4</v>
      </c>
      <c r="C1752" s="8">
        <f t="shared" si="189"/>
        <v>0.25870708837483558</v>
      </c>
      <c r="D1752" s="22">
        <f>'Parameters and Results'!$B$10*'Volatility and Adjustment a)'!D1751 + (1-'Parameters and Results'!$B$10)*Data!G1752^2</f>
        <v>1.7663030348050217E-4</v>
      </c>
      <c r="E1752" s="8">
        <f t="shared" si="190"/>
        <v>0.210137040690416</v>
      </c>
      <c r="F1752" s="22">
        <f>'Parameters and Results'!$B$10*'Volatility and Adjustment a)'!F1751 + (1-'Parameters and Results'!$B$10)*Data!H1752^2</f>
        <v>2.0947396447508256E-5</v>
      </c>
      <c r="G1752" s="8">
        <f t="shared" si="191"/>
        <v>7.2366077079506416E-2</v>
      </c>
      <c r="H1752" s="22">
        <f>'Parameters and Results'!$B$10*H1751 + (1-'Parameters and Results'!$B$10)*Data!I1752^2</f>
        <v>3.2225363490016152E-4</v>
      </c>
      <c r="I1752" s="8">
        <f t="shared" si="192"/>
        <v>0.28383694038134005</v>
      </c>
      <c r="J1752" s="22">
        <f>'Parameters and Results'!$B$10*J1751 + (1-'Parameters and Results'!$B$10)*Data!J1752^2</f>
        <v>1.8852656802757446E-6</v>
      </c>
      <c r="K1752" s="8">
        <f t="shared" si="193"/>
        <v>2.1709823123851932E-2</v>
      </c>
      <c r="L1752" s="22">
        <f>'Parameters and Results'!$B$10*L1751 + (1-'Parameters and Results'!$B$10)*Data!K1752^2</f>
        <v>3.4308280283474999E-4</v>
      </c>
      <c r="M1752" s="8">
        <f t="shared" si="194"/>
        <v>0.29286635298150504</v>
      </c>
      <c r="N1752" s="8">
        <f>Data!I1752*$I$3023/I1752</f>
        <v>6.0036202606186513E-4</v>
      </c>
      <c r="O1752" s="8">
        <f>Data!J1752*$K$3023/K1752</f>
        <v>2.1732066860847052E-4</v>
      </c>
      <c r="P1752" s="8">
        <f t="shared" si="195"/>
        <v>8.1768269467033571E-4</v>
      </c>
    </row>
    <row r="1753" spans="1:16" x14ac:dyDescent="0.2">
      <c r="A1753" s="3">
        <v>37680</v>
      </c>
      <c r="B1753" s="22">
        <f>'Parameters and Results'!$B$10*'Volatility and Adjustment a)'!B1752 + (1-'Parameters and Results'!$B$10)*Data!F1753^2</f>
        <v>2.8542024388126418E-4</v>
      </c>
      <c r="C1753" s="8">
        <f t="shared" si="189"/>
        <v>0.26712368103617479</v>
      </c>
      <c r="D1753" s="22">
        <f>'Parameters and Results'!$B$10*'Volatility and Adjustment a)'!D1752 + (1-'Parameters and Results'!$B$10)*Data!G1753^2</f>
        <v>1.6730841937109446E-4</v>
      </c>
      <c r="E1753" s="8">
        <f t="shared" si="190"/>
        <v>0.20451675932004598</v>
      </c>
      <c r="F1753" s="22">
        <f>'Parameters and Results'!$B$10*'Volatility and Adjustment a)'!F1752 + (1-'Parameters and Results'!$B$10)*Data!H1753^2</f>
        <v>2.058857331278919E-5</v>
      </c>
      <c r="G1753" s="8">
        <f t="shared" si="191"/>
        <v>7.1743594335642938E-2</v>
      </c>
      <c r="H1753" s="22">
        <f>'Parameters and Results'!$B$10*H1752 + (1-'Parameters and Results'!$B$10)*Data!I1753^2</f>
        <v>3.3534522324671693E-4</v>
      </c>
      <c r="I1753" s="8">
        <f t="shared" si="192"/>
        <v>0.28954499790478033</v>
      </c>
      <c r="J1753" s="22">
        <f>'Parameters and Results'!$B$10*J1752 + (1-'Parameters and Results'!$B$10)*Data!J1753^2</f>
        <v>1.8529715981510289E-6</v>
      </c>
      <c r="K1753" s="8">
        <f t="shared" si="193"/>
        <v>2.1523078300692892E-2</v>
      </c>
      <c r="L1753" s="22">
        <f>'Parameters and Results'!$B$10*L1752 + (1-'Parameters and Results'!$B$10)*Data!K1753^2</f>
        <v>3.5824323674722833E-4</v>
      </c>
      <c r="M1753" s="8">
        <f t="shared" si="194"/>
        <v>0.29926712012315532</v>
      </c>
      <c r="N1753" s="8">
        <f>Data!I1753*$I$3023/I1753</f>
        <v>2.298189337702396E-2</v>
      </c>
      <c r="O1753" s="8">
        <f>Data!J1753*$K$3023/K1753</f>
        <v>1.675106910316699E-3</v>
      </c>
      <c r="P1753" s="8">
        <f t="shared" si="195"/>
        <v>2.465700028734066E-2</v>
      </c>
    </row>
    <row r="1754" spans="1:16" x14ac:dyDescent="0.2">
      <c r="A1754" s="3">
        <v>37683</v>
      </c>
      <c r="B1754" s="22">
        <f>'Parameters and Results'!$B$10*'Volatility and Adjustment a)'!B1753 + (1-'Parameters and Results'!$B$10)*Data!F1754^2</f>
        <v>2.7206705066696208E-4</v>
      </c>
      <c r="C1754" s="8">
        <f t="shared" si="189"/>
        <v>0.2608002351738597</v>
      </c>
      <c r="D1754" s="22">
        <f>'Parameters and Results'!$B$10*'Volatility and Adjustment a)'!D1753 + (1-'Parameters and Results'!$B$10)*Data!G1754^2</f>
        <v>1.6070443858028755E-4</v>
      </c>
      <c r="E1754" s="8">
        <f t="shared" si="190"/>
        <v>0.2004397905733088</v>
      </c>
      <c r="F1754" s="22">
        <f>'Parameters and Results'!$B$10*'Volatility and Adjustment a)'!F1753 + (1-'Parameters and Results'!$B$10)*Data!H1754^2</f>
        <v>1.9431666098843225E-5</v>
      </c>
      <c r="G1754" s="8">
        <f t="shared" si="191"/>
        <v>6.9698755546356822E-2</v>
      </c>
      <c r="H1754" s="22">
        <f>'Parameters and Results'!$B$10*H1753 + (1-'Parameters and Results'!$B$10)*Data!I1754^2</f>
        <v>3.1571261430974717E-4</v>
      </c>
      <c r="I1754" s="8">
        <f t="shared" si="192"/>
        <v>0.2809415483288949</v>
      </c>
      <c r="J1754" s="22">
        <f>'Parameters and Results'!$B$10*J1753 + (1-'Parameters and Results'!$B$10)*Data!J1754^2</f>
        <v>1.7488499488958919E-6</v>
      </c>
      <c r="K1754" s="8">
        <f t="shared" si="193"/>
        <v>2.0909626663907058E-2</v>
      </c>
      <c r="L1754" s="22">
        <f>'Parameters and Results'!$B$10*L1753 + (1-'Parameters and Results'!$B$10)*Data!K1754^2</f>
        <v>3.3712642595427292E-4</v>
      </c>
      <c r="M1754" s="8">
        <f t="shared" si="194"/>
        <v>0.29031294578190658</v>
      </c>
      <c r="N1754" s="8">
        <f>Data!I1754*$I$3023/I1754</f>
        <v>2.9059637862181719E-3</v>
      </c>
      <c r="O1754" s="8">
        <f>Data!J1754*$K$3023/K1754</f>
        <v>-5.0948969633425611E-4</v>
      </c>
      <c r="P1754" s="8">
        <f t="shared" si="195"/>
        <v>2.3964740898839158E-3</v>
      </c>
    </row>
    <row r="1755" spans="1:16" x14ac:dyDescent="0.2">
      <c r="A1755" s="3">
        <v>37684</v>
      </c>
      <c r="B1755" s="22">
        <f>'Parameters and Results'!$B$10*'Volatility and Adjustment a)'!B1754 + (1-'Parameters and Results'!$B$10)*Data!F1755^2</f>
        <v>2.7159080989461545E-4</v>
      </c>
      <c r="C1755" s="8">
        <f t="shared" si="189"/>
        <v>0.26057187583017061</v>
      </c>
      <c r="D1755" s="22">
        <f>'Parameters and Results'!$B$10*'Volatility and Adjustment a)'!D1754 + (1-'Parameters and Results'!$B$10)*Data!G1755^2</f>
        <v>1.6543242664360919E-4</v>
      </c>
      <c r="E1755" s="8">
        <f t="shared" si="190"/>
        <v>0.20336692617262594</v>
      </c>
      <c r="F1755" s="22">
        <f>'Parameters and Results'!$B$10*'Volatility and Adjustment a)'!F1754 + (1-'Parameters and Results'!$B$10)*Data!H1755^2</f>
        <v>1.9282839924852213E-5</v>
      </c>
      <c r="G1755" s="8">
        <f t="shared" si="191"/>
        <v>6.9431332849175909E-2</v>
      </c>
      <c r="H1755" s="22">
        <f>'Parameters and Results'!$B$10*H1754 + (1-'Parameters and Results'!$B$10)*Data!I1755^2</f>
        <v>3.2735462625159802E-4</v>
      </c>
      <c r="I1755" s="8">
        <f t="shared" si="192"/>
        <v>0.28607456469057069</v>
      </c>
      <c r="J1755" s="22">
        <f>'Parameters and Results'!$B$10*J1754 + (1-'Parameters and Results'!$B$10)*Data!J1755^2</f>
        <v>1.7354555932367007E-6</v>
      </c>
      <c r="K1755" s="8">
        <f t="shared" si="193"/>
        <v>2.0829399854752781E-2</v>
      </c>
      <c r="L1755" s="22">
        <f>'Parameters and Results'!$B$10*L1754 + (1-'Parameters and Results'!$B$10)*Data!K1755^2</f>
        <v>3.5092156303337E-4</v>
      </c>
      <c r="M1755" s="8">
        <f t="shared" si="194"/>
        <v>0.29619316460435496</v>
      </c>
      <c r="N1755" s="8">
        <f>Data!I1755*$I$3023/I1755</f>
        <v>-2.2590359256413957E-2</v>
      </c>
      <c r="O1755" s="8">
        <f>Data!J1755*$K$3023/K1755</f>
        <v>-1.8420576940283786E-3</v>
      </c>
      <c r="P1755" s="8">
        <f t="shared" si="195"/>
        <v>-2.4432416950442334E-2</v>
      </c>
    </row>
    <row r="1756" spans="1:16" x14ac:dyDescent="0.2">
      <c r="A1756" s="3">
        <v>37685</v>
      </c>
      <c r="B1756" s="22">
        <f>'Parameters and Results'!$B$10*'Volatility and Adjustment a)'!B1755 + (1-'Parameters and Results'!$B$10)*Data!F1756^2</f>
        <v>2.7303304014220461E-4</v>
      </c>
      <c r="C1756" s="8">
        <f t="shared" si="189"/>
        <v>0.2612628179354099</v>
      </c>
      <c r="D1756" s="22">
        <f>'Parameters and Results'!$B$10*'Volatility and Adjustment a)'!D1755 + (1-'Parameters and Results'!$B$10)*Data!G1756^2</f>
        <v>1.6094057236217457E-4</v>
      </c>
      <c r="E1756" s="8">
        <f t="shared" si="190"/>
        <v>0.2005869963146755</v>
      </c>
      <c r="F1756" s="22">
        <f>'Parameters and Results'!$B$10*'Volatility and Adjustment a)'!F1755 + (1-'Parameters and Results'!$B$10)*Data!H1756^2</f>
        <v>2.6062584029560101E-5</v>
      </c>
      <c r="G1756" s="8">
        <f t="shared" si="191"/>
        <v>8.0719551580704568E-2</v>
      </c>
      <c r="H1756" s="22">
        <f>'Parameters and Results'!$B$10*H1755 + (1-'Parameters and Results'!$B$10)*Data!I1756^2</f>
        <v>3.1360056865084243E-4</v>
      </c>
      <c r="I1756" s="8">
        <f t="shared" si="192"/>
        <v>0.28000025386186811</v>
      </c>
      <c r="J1756" s="22">
        <f>'Parameters and Results'!$B$10*J1755 + (1-'Parameters and Results'!$B$10)*Data!J1756^2</f>
        <v>2.3456325626604106E-6</v>
      </c>
      <c r="K1756" s="8">
        <f t="shared" si="193"/>
        <v>2.4215865474211378E-2</v>
      </c>
      <c r="L1756" s="22">
        <f>'Parameters and Results'!$B$10*L1755 + (1-'Parameters and Results'!$B$10)*Data!K1756^2</f>
        <v>3.4056914285613527E-4</v>
      </c>
      <c r="M1756" s="8">
        <f t="shared" si="194"/>
        <v>0.29179151069562292</v>
      </c>
      <c r="N1756" s="8">
        <f>Data!I1756*$I$3023/I1756</f>
        <v>-1.0126199726082117E-2</v>
      </c>
      <c r="O1756" s="8">
        <f>Data!J1756*$K$3023/K1756</f>
        <v>-4.4261297140342796E-3</v>
      </c>
      <c r="P1756" s="8">
        <f t="shared" si="195"/>
        <v>-1.4552329440116397E-2</v>
      </c>
    </row>
    <row r="1757" spans="1:16" x14ac:dyDescent="0.2">
      <c r="A1757" s="3">
        <v>37686</v>
      </c>
      <c r="B1757" s="22">
        <f>'Parameters and Results'!$B$10*'Volatility and Adjustment a)'!B1756 + (1-'Parameters and Results'!$B$10)*Data!F1757^2</f>
        <v>2.5696176819051E-4</v>
      </c>
      <c r="C1757" s="8">
        <f t="shared" si="189"/>
        <v>0.25345698263734523</v>
      </c>
      <c r="D1757" s="22">
        <f>'Parameters and Results'!$B$10*'Volatility and Adjustment a)'!D1756 + (1-'Parameters and Results'!$B$10)*Data!G1757^2</f>
        <v>1.5656648861818621E-4</v>
      </c>
      <c r="E1757" s="8">
        <f t="shared" si="190"/>
        <v>0.19784241748054573</v>
      </c>
      <c r="F1757" s="22">
        <f>'Parameters and Results'!$B$10*'Volatility and Adjustment a)'!F1756 + (1-'Parameters and Results'!$B$10)*Data!H1757^2</f>
        <v>2.4993159289955039E-5</v>
      </c>
      <c r="G1757" s="8">
        <f t="shared" si="191"/>
        <v>7.9046124651931921E-2</v>
      </c>
      <c r="H1757" s="22">
        <f>'Parameters and Results'!$B$10*H1756 + (1-'Parameters and Results'!$B$10)*Data!I1757^2</f>
        <v>2.9777341889590991E-4</v>
      </c>
      <c r="I1757" s="8">
        <f t="shared" si="192"/>
        <v>0.27284309543028112</v>
      </c>
      <c r="J1757" s="22">
        <f>'Parameters and Results'!$B$10*J1756 + (1-'Parameters and Results'!$B$10)*Data!J1757^2</f>
        <v>2.2493843360959552E-6</v>
      </c>
      <c r="K1757" s="8">
        <f t="shared" si="193"/>
        <v>2.3713837395579588E-2</v>
      </c>
      <c r="L1757" s="22">
        <f>'Parameters and Results'!$B$10*L1756 + (1-'Parameters and Results'!$B$10)*Data!K1757^2</f>
        <v>3.2389768216308158E-4</v>
      </c>
      <c r="M1757" s="8">
        <f t="shared" si="194"/>
        <v>0.28456004733758811</v>
      </c>
      <c r="N1757" s="8">
        <f>Data!I1757*$I$3023/I1757</f>
        <v>-7.4044255539542523E-3</v>
      </c>
      <c r="O1757" s="8">
        <f>Data!J1757*$K$3023/K1757</f>
        <v>-1.128003722083258E-3</v>
      </c>
      <c r="P1757" s="8">
        <f t="shared" si="195"/>
        <v>-8.5324292760375099E-3</v>
      </c>
    </row>
    <row r="1758" spans="1:16" x14ac:dyDescent="0.2">
      <c r="A1758" s="3">
        <v>37687</v>
      </c>
      <c r="B1758" s="22">
        <f>'Parameters and Results'!$B$10*'Volatility and Adjustment a)'!B1757 + (1-'Parameters and Results'!$B$10)*Data!F1758^2</f>
        <v>2.6121693510834139E-4</v>
      </c>
      <c r="C1758" s="8">
        <f t="shared" si="189"/>
        <v>0.25554693067435841</v>
      </c>
      <c r="D1758" s="22">
        <f>'Parameters and Results'!$B$10*'Volatility and Adjustment a)'!D1757 + (1-'Parameters and Results'!$B$10)*Data!G1758^2</f>
        <v>1.5123194561215541E-4</v>
      </c>
      <c r="E1758" s="8">
        <f t="shared" si="190"/>
        <v>0.19444275867987179</v>
      </c>
      <c r="F1758" s="22">
        <f>'Parameters and Results'!$B$10*'Volatility and Adjustment a)'!F1757 + (1-'Parameters and Results'!$B$10)*Data!H1758^2</f>
        <v>2.3689831921821016E-5</v>
      </c>
      <c r="G1758" s="8">
        <f t="shared" si="191"/>
        <v>7.6957507628919827E-2</v>
      </c>
      <c r="H1758" s="22">
        <f>'Parameters and Results'!$B$10*H1757 + (1-'Parameters and Results'!$B$10)*Data!I1758^2</f>
        <v>2.8770780240218208E-4</v>
      </c>
      <c r="I1758" s="8">
        <f t="shared" si="192"/>
        <v>0.26819200323750431</v>
      </c>
      <c r="J1758" s="22">
        <f>'Parameters and Results'!$B$10*J1757 + (1-'Parameters and Results'!$B$10)*Data!J1758^2</f>
        <v>2.1320848729638931E-6</v>
      </c>
      <c r="K1758" s="8">
        <f t="shared" si="193"/>
        <v>2.3087252288675961E-2</v>
      </c>
      <c r="L1758" s="22">
        <f>'Parameters and Results'!$B$10*L1757 + (1-'Parameters and Results'!$B$10)*Data!K1758^2</f>
        <v>3.1153987199653737E-4</v>
      </c>
      <c r="M1758" s="8">
        <f t="shared" si="194"/>
        <v>0.27907878457370122</v>
      </c>
      <c r="N1758" s="8">
        <f>Data!I1758*$I$3023/I1758</f>
        <v>-1.2169513412669674E-2</v>
      </c>
      <c r="O1758" s="8">
        <f>Data!J1758*$K$3023/K1758</f>
        <v>7.3004532529604316E-4</v>
      </c>
      <c r="P1758" s="8">
        <f t="shared" si="195"/>
        <v>-1.143946808737363E-2</v>
      </c>
    </row>
    <row r="1759" spans="1:16" x14ac:dyDescent="0.2">
      <c r="A1759" s="3">
        <v>37690</v>
      </c>
      <c r="B1759" s="22">
        <f>'Parameters and Results'!$B$10*'Volatility and Adjustment a)'!B1758 + (1-'Parameters and Results'!$B$10)*Data!F1759^2</f>
        <v>2.6100407487344003E-4</v>
      </c>
      <c r="C1759" s="8">
        <f t="shared" si="189"/>
        <v>0.25544278952117633</v>
      </c>
      <c r="D1759" s="22">
        <f>'Parameters and Results'!$B$10*'Volatility and Adjustment a)'!D1758 + (1-'Parameters and Results'!$B$10)*Data!G1759^2</f>
        <v>1.8324755435937767E-4</v>
      </c>
      <c r="E1759" s="8">
        <f t="shared" si="190"/>
        <v>0.21403711965414882</v>
      </c>
      <c r="F1759" s="22">
        <f>'Parameters and Results'!$B$10*'Volatility and Adjustment a)'!F1758 + (1-'Parameters and Results'!$B$10)*Data!H1759^2</f>
        <v>2.2307984629535171E-5</v>
      </c>
      <c r="G1759" s="8">
        <f t="shared" si="191"/>
        <v>7.4679288677542935E-2</v>
      </c>
      <c r="H1759" s="22">
        <f>'Parameters and Results'!$B$10*H1758 + (1-'Parameters and Results'!$B$10)*Data!I1759^2</f>
        <v>3.1808166768904208E-4</v>
      </c>
      <c r="I1759" s="8">
        <f t="shared" si="192"/>
        <v>0.2819936469537222</v>
      </c>
      <c r="J1759" s="22">
        <f>'Parameters and Results'!$B$10*J1758 + (1-'Parameters and Results'!$B$10)*Data!J1759^2</f>
        <v>2.0077186166581671E-6</v>
      </c>
      <c r="K1759" s="8">
        <f t="shared" si="193"/>
        <v>2.2403786603262889E-2</v>
      </c>
      <c r="L1759" s="22">
        <f>'Parameters and Results'!$B$10*L1758 + (1-'Parameters and Results'!$B$10)*Data!K1759^2</f>
        <v>3.3966389176370143E-4</v>
      </c>
      <c r="M1759" s="8">
        <f t="shared" si="194"/>
        <v>0.29140345389326694</v>
      </c>
      <c r="N1759" s="8">
        <f>Data!I1759*$I$3023/I1759</f>
        <v>-2.8600894858402406E-2</v>
      </c>
      <c r="O1759" s="8">
        <f>Data!J1759*$K$3023/K1759</f>
        <v>3.3768756116114189E-4</v>
      </c>
      <c r="P1759" s="8">
        <f t="shared" si="195"/>
        <v>-2.8263207297241265E-2</v>
      </c>
    </row>
    <row r="1760" spans="1:16" x14ac:dyDescent="0.2">
      <c r="A1760" s="3">
        <v>37691</v>
      </c>
      <c r="B1760" s="22">
        <f>'Parameters and Results'!$B$10*'Volatility and Adjustment a)'!B1759 + (1-'Parameters and Results'!$B$10)*Data!F1760^2</f>
        <v>2.4675432470212312E-4</v>
      </c>
      <c r="C1760" s="8">
        <f t="shared" si="189"/>
        <v>0.24837186067574318</v>
      </c>
      <c r="D1760" s="22">
        <f>'Parameters and Results'!$B$10*'Volatility and Adjustment a)'!D1759 + (1-'Parameters and Results'!$B$10)*Data!G1760^2</f>
        <v>1.7648073412758464E-4</v>
      </c>
      <c r="E1760" s="8">
        <f t="shared" si="190"/>
        <v>0.21004805053105388</v>
      </c>
      <c r="F1760" s="22">
        <f>'Parameters and Results'!$B$10*'Volatility and Adjustment a)'!F1759 + (1-'Parameters and Results'!$B$10)*Data!H1760^2</f>
        <v>2.1194107928939976E-5</v>
      </c>
      <c r="G1760" s="8">
        <f t="shared" si="191"/>
        <v>7.2790981462231938E-2</v>
      </c>
      <c r="H1760" s="22">
        <f>'Parameters and Results'!$B$10*H1759 + (1-'Parameters and Results'!$B$10)*Data!I1760^2</f>
        <v>2.9900183290325696E-4</v>
      </c>
      <c r="I1760" s="8">
        <f t="shared" si="192"/>
        <v>0.27340530028844401</v>
      </c>
      <c r="J1760" s="22">
        <f>'Parameters and Results'!$B$10*J1759 + (1-'Parameters and Results'!$B$10)*Data!J1760^2</f>
        <v>1.9074697136045995E-6</v>
      </c>
      <c r="K1760" s="8">
        <f t="shared" si="193"/>
        <v>2.183729443866959E-2</v>
      </c>
      <c r="L1760" s="22">
        <f>'Parameters and Results'!$B$10*L1759 + (1-'Parameters and Results'!$B$10)*Data!K1760^2</f>
        <v>3.1932957539189123E-4</v>
      </c>
      <c r="M1760" s="8">
        <f t="shared" si="194"/>
        <v>0.28254626850831494</v>
      </c>
      <c r="N1760" s="8">
        <f>Data!I1760*$I$3023/I1760</f>
        <v>-3.0418962049076327E-4</v>
      </c>
      <c r="O1760" s="8">
        <f>Data!J1760*$K$3023/K1760</f>
        <v>-8.2568063311124233E-4</v>
      </c>
      <c r="P1760" s="8">
        <f t="shared" si="195"/>
        <v>-1.1298702536020055E-3</v>
      </c>
    </row>
    <row r="1761" spans="1:16" x14ac:dyDescent="0.2">
      <c r="A1761" s="3">
        <v>37692</v>
      </c>
      <c r="B1761" s="22">
        <f>'Parameters and Results'!$B$10*'Volatility and Adjustment a)'!B1760 + (1-'Parameters and Results'!$B$10)*Data!F1761^2</f>
        <v>3.7707672126664543E-4</v>
      </c>
      <c r="C1761" s="8">
        <f t="shared" si="189"/>
        <v>0.30703286520609052</v>
      </c>
      <c r="D1761" s="22">
        <f>'Parameters and Results'!$B$10*'Volatility and Adjustment a)'!D1760 + (1-'Parameters and Results'!$B$10)*Data!G1761^2</f>
        <v>1.6700736036778698E-4</v>
      </c>
      <c r="E1761" s="8">
        <f t="shared" si="190"/>
        <v>0.20433267015322523</v>
      </c>
      <c r="F1761" s="22">
        <f>'Parameters and Results'!$B$10*'Volatility and Adjustment a)'!F1760 + (1-'Parameters and Results'!$B$10)*Data!H1761^2</f>
        <v>2.1843230840302447E-5</v>
      </c>
      <c r="G1761" s="8">
        <f t="shared" si="191"/>
        <v>7.3897278096528102E-2</v>
      </c>
      <c r="H1761" s="22">
        <f>'Parameters and Results'!$B$10*H1760 + (1-'Parameters and Results'!$B$10)*Data!I1761^2</f>
        <v>3.8047671744682529E-4</v>
      </c>
      <c r="I1761" s="8">
        <f t="shared" si="192"/>
        <v>0.3084139740052424</v>
      </c>
      <c r="J1761" s="22">
        <f>'Parameters and Results'!$B$10*J1760 + (1-'Parameters and Results'!$B$10)*Data!J1761^2</f>
        <v>1.9658907756272217E-6</v>
      </c>
      <c r="K1761" s="8">
        <f t="shared" si="193"/>
        <v>2.216918342895844E-2</v>
      </c>
      <c r="L1761" s="22">
        <f>'Parameters and Results'!$B$10*L1760 + (1-'Parameters and Results'!$B$10)*Data!K1761^2</f>
        <v>4.0804881534193692E-4</v>
      </c>
      <c r="M1761" s="8">
        <f t="shared" si="194"/>
        <v>0.31939349372754017</v>
      </c>
      <c r="N1761" s="8">
        <f>Data!I1761*$I$3023/I1761</f>
        <v>-3.7778236537570752E-2</v>
      </c>
      <c r="O1761" s="8">
        <f>Data!J1761*$K$3023/K1761</f>
        <v>-2.3784370945159716E-3</v>
      </c>
      <c r="P1761" s="8">
        <f t="shared" si="195"/>
        <v>-4.015667363208672E-2</v>
      </c>
    </row>
    <row r="1762" spans="1:16" x14ac:dyDescent="0.2">
      <c r="A1762" s="3">
        <v>37693</v>
      </c>
      <c r="B1762" s="22">
        <f>'Parameters and Results'!$B$10*'Volatility and Adjustment a)'!B1761 + (1-'Parameters and Results'!$B$10)*Data!F1762^2</f>
        <v>5.6357978984394907E-4</v>
      </c>
      <c r="C1762" s="8">
        <f t="shared" si="189"/>
        <v>0.37535975738081895</v>
      </c>
      <c r="D1762" s="22">
        <f>'Parameters and Results'!$B$10*'Volatility and Adjustment a)'!D1761 + (1-'Parameters and Results'!$B$10)*Data!G1762^2</f>
        <v>2.2584469220765028E-4</v>
      </c>
      <c r="E1762" s="8">
        <f t="shared" si="190"/>
        <v>0.23761559934464019</v>
      </c>
      <c r="F1762" s="22">
        <f>'Parameters and Results'!$B$10*'Volatility and Adjustment a)'!F1761 + (1-'Parameters and Results'!$B$10)*Data!H1762^2</f>
        <v>2.1733638820946964E-5</v>
      </c>
      <c r="G1762" s="8">
        <f t="shared" si="191"/>
        <v>7.3711666005027598E-2</v>
      </c>
      <c r="H1762" s="22">
        <f>'Parameters and Results'!$B$10*H1761 + (1-'Parameters and Results'!$B$10)*Data!I1762^2</f>
        <v>6.5124067420046692E-4</v>
      </c>
      <c r="I1762" s="8">
        <f t="shared" si="192"/>
        <v>0.40349742074778711</v>
      </c>
      <c r="J1762" s="22">
        <f>'Parameters and Results'!$B$10*J1761 + (1-'Parameters and Results'!$B$10)*Data!J1762^2</f>
        <v>1.9560274938852279E-6</v>
      </c>
      <c r="K1762" s="8">
        <f t="shared" si="193"/>
        <v>2.2113499801508285E-2</v>
      </c>
      <c r="L1762" s="22">
        <f>'Parameters and Results'!$B$10*L1761 + (1-'Parameters and Results'!$B$10)*Data!K1762^2</f>
        <v>6.8853320726525538E-4</v>
      </c>
      <c r="M1762" s="8">
        <f t="shared" si="194"/>
        <v>0.4148895055509525</v>
      </c>
      <c r="N1762" s="8">
        <f>Data!I1762*$I$3023/I1762</f>
        <v>4.9622831563651007E-2</v>
      </c>
      <c r="O1762" s="8">
        <f>Data!J1762*$K$3023/K1762</f>
        <v>1.8854634008130672E-3</v>
      </c>
      <c r="P1762" s="8">
        <f t="shared" si="195"/>
        <v>5.1508294964464074E-2</v>
      </c>
    </row>
    <row r="1763" spans="1:16" x14ac:dyDescent="0.2">
      <c r="A1763" s="3">
        <v>37694</v>
      </c>
      <c r="B1763" s="22">
        <f>'Parameters and Results'!$B$10*'Volatility and Adjustment a)'!B1762 + (1-'Parameters and Results'!$B$10)*Data!F1763^2</f>
        <v>5.9283084197351448E-4</v>
      </c>
      <c r="C1763" s="8">
        <f t="shared" si="189"/>
        <v>0.38497754544048229</v>
      </c>
      <c r="D1763" s="22">
        <f>'Parameters and Results'!$B$10*'Volatility and Adjustment a)'!D1762 + (1-'Parameters and Results'!$B$10)*Data!G1763^2</f>
        <v>2.1245646654811319E-4</v>
      </c>
      <c r="E1763" s="8">
        <f t="shared" si="190"/>
        <v>0.23046500089390642</v>
      </c>
      <c r="F1763" s="22">
        <f>'Parameters and Results'!$B$10*'Volatility and Adjustment a)'!F1762 + (1-'Parameters and Results'!$B$10)*Data!H1763^2</f>
        <v>3.3583958099977312E-5</v>
      </c>
      <c r="G1763" s="8">
        <f t="shared" si="191"/>
        <v>9.1629632352172669E-2</v>
      </c>
      <c r="H1763" s="22">
        <f>'Parameters and Results'!$B$10*H1762 + (1-'Parameters and Results'!$B$10)*Data!I1763^2</f>
        <v>6.635231888657689E-4</v>
      </c>
      <c r="I1763" s="8">
        <f t="shared" si="192"/>
        <v>0.40728466361556287</v>
      </c>
      <c r="J1763" s="22">
        <f>'Parameters and Results'!$B$10*J1762 + (1-'Parameters and Results'!$B$10)*Data!J1763^2</f>
        <v>3.0225562289979595E-6</v>
      </c>
      <c r="K1763" s="8">
        <f t="shared" si="193"/>
        <v>2.7488889705651807E-2</v>
      </c>
      <c r="L1763" s="22">
        <f>'Parameters and Results'!$B$10*L1762 + (1-'Parameters and Results'!$B$10)*Data!K1763^2</f>
        <v>7.153570602164087E-4</v>
      </c>
      <c r="M1763" s="8">
        <f t="shared" si="194"/>
        <v>0.42289391702187223</v>
      </c>
      <c r="N1763" s="8">
        <f>Data!I1763*$I$3023/I1763</f>
        <v>2.0561337369372046E-2</v>
      </c>
      <c r="O1763" s="8">
        <f>Data!J1763*$K$3023/K1763</f>
        <v>5.0197379615034236E-3</v>
      </c>
      <c r="P1763" s="8">
        <f t="shared" si="195"/>
        <v>2.5581075330875468E-2</v>
      </c>
    </row>
    <row r="1764" spans="1:16" x14ac:dyDescent="0.2">
      <c r="A1764" s="3">
        <v>37697</v>
      </c>
      <c r="B1764" s="22">
        <f>'Parameters and Results'!$B$10*'Volatility and Adjustment a)'!B1763 + (1-'Parameters and Results'!$B$10)*Data!F1764^2</f>
        <v>6.2223732262334025E-4</v>
      </c>
      <c r="C1764" s="8">
        <f t="shared" si="189"/>
        <v>0.39441010465736681</v>
      </c>
      <c r="D1764" s="22">
        <f>'Parameters and Results'!$B$10*'Volatility and Adjustment a)'!D1763 + (1-'Parameters and Results'!$B$10)*Data!G1764^2</f>
        <v>2.7242830404182835E-4</v>
      </c>
      <c r="E1764" s="8">
        <f t="shared" si="190"/>
        <v>0.26097332432732867</v>
      </c>
      <c r="F1764" s="22">
        <f>'Parameters and Results'!$B$10*'Volatility and Adjustment a)'!F1763 + (1-'Parameters and Results'!$B$10)*Data!H1764^2</f>
        <v>3.624134898696466E-5</v>
      </c>
      <c r="G1764" s="8">
        <f t="shared" si="191"/>
        <v>9.5185803808872496E-2</v>
      </c>
      <c r="H1764" s="22">
        <f>'Parameters and Results'!$B$10*H1763 + (1-'Parameters and Results'!$B$10)*Data!I1764^2</f>
        <v>7.5962243346265406E-4</v>
      </c>
      <c r="I1764" s="8">
        <f t="shared" si="192"/>
        <v>0.43578160627275619</v>
      </c>
      <c r="J1764" s="22">
        <f>'Parameters and Results'!$B$10*J1763 + (1-'Parameters and Results'!$B$10)*Data!J1764^2</f>
        <v>3.2617214088268208E-6</v>
      </c>
      <c r="K1764" s="8">
        <f t="shared" si="193"/>
        <v>2.8555741142661753E-2</v>
      </c>
      <c r="L1764" s="22">
        <f>'Parameters and Results'!$B$10*L1763 + (1-'Parameters and Results'!$B$10)*Data!K1764^2</f>
        <v>8.2388670431777101E-4</v>
      </c>
      <c r="M1764" s="8">
        <f t="shared" si="194"/>
        <v>0.45384102511721297</v>
      </c>
      <c r="N1764" s="8">
        <f>Data!I1764*$I$3023/I1764</f>
        <v>3.1261341402213441E-2</v>
      </c>
      <c r="O1764" s="8">
        <f>Data!J1764*$K$3023/K1764</f>
        <v>2.8799280876196909E-3</v>
      </c>
      <c r="P1764" s="8">
        <f t="shared" si="195"/>
        <v>3.4141269489833134E-2</v>
      </c>
    </row>
    <row r="1765" spans="1:16" x14ac:dyDescent="0.2">
      <c r="A1765" s="3">
        <v>37698</v>
      </c>
      <c r="B1765" s="22">
        <f>'Parameters and Results'!$B$10*'Volatility and Adjustment a)'!B1764 + (1-'Parameters and Results'!$B$10)*Data!F1765^2</f>
        <v>5.8759151993722277E-4</v>
      </c>
      <c r="C1765" s="8">
        <f t="shared" si="189"/>
        <v>0.38327259226861721</v>
      </c>
      <c r="D1765" s="22">
        <f>'Parameters and Results'!$B$10*'Volatility and Adjustment a)'!D1764 + (1-'Parameters and Results'!$B$10)*Data!G1765^2</f>
        <v>2.571577436799652E-4</v>
      </c>
      <c r="E1765" s="8">
        <f t="shared" si="190"/>
        <v>0.25355361547410699</v>
      </c>
      <c r="F1765" s="22">
        <f>'Parameters and Results'!$B$10*'Volatility and Adjustment a)'!F1764 + (1-'Parameters and Results'!$B$10)*Data!H1765^2</f>
        <v>3.4890651494299928E-5</v>
      </c>
      <c r="G1765" s="8">
        <f t="shared" si="191"/>
        <v>9.3395197272530997E-2</v>
      </c>
      <c r="H1765" s="22">
        <f>'Parameters and Results'!$B$10*H1764 + (1-'Parameters and Results'!$B$10)*Data!I1765^2</f>
        <v>7.1802355430599155E-4</v>
      </c>
      <c r="I1765" s="8">
        <f t="shared" si="192"/>
        <v>0.42368135264193285</v>
      </c>
      <c r="J1765" s="22">
        <f>'Parameters and Results'!$B$10*J1764 + (1-'Parameters and Results'!$B$10)*Data!J1765^2</f>
        <v>3.1401586344869945E-6</v>
      </c>
      <c r="K1765" s="8">
        <f t="shared" si="193"/>
        <v>2.8018559181759304E-2</v>
      </c>
      <c r="L1765" s="22">
        <f>'Parameters and Results'!$B$10*L1764 + (1-'Parameters and Results'!$B$10)*Data!K1765^2</f>
        <v>7.7959232406197231E-4</v>
      </c>
      <c r="M1765" s="8">
        <f t="shared" si="194"/>
        <v>0.4414726277080982</v>
      </c>
      <c r="N1765" s="8">
        <f>Data!I1765*$I$3023/I1765</f>
        <v>5.5013376926526265E-3</v>
      </c>
      <c r="O1765" s="8">
        <f>Data!J1765*$K$3023/K1765</f>
        <v>1.2324363116293614E-3</v>
      </c>
      <c r="P1765" s="8">
        <f t="shared" si="195"/>
        <v>6.7337740042819876E-3</v>
      </c>
    </row>
    <row r="1766" spans="1:16" x14ac:dyDescent="0.2">
      <c r="A1766" s="3">
        <v>37699</v>
      </c>
      <c r="B1766" s="22">
        <f>'Parameters and Results'!$B$10*'Volatility and Adjustment a)'!B1765 + (1-'Parameters and Results'!$B$10)*Data!F1766^2</f>
        <v>5.5372911490373798E-4</v>
      </c>
      <c r="C1766" s="8">
        <f t="shared" si="189"/>
        <v>0.37206488510195973</v>
      </c>
      <c r="D1766" s="22">
        <f>'Parameters and Results'!$B$10*'Volatility and Adjustment a)'!D1765 + (1-'Parameters and Results'!$B$10)*Data!G1766^2</f>
        <v>2.4626848334305705E-4</v>
      </c>
      <c r="E1766" s="8">
        <f t="shared" si="190"/>
        <v>0.24812722711497071</v>
      </c>
      <c r="F1766" s="22">
        <f>'Parameters and Results'!$B$10*'Volatility and Adjustment a)'!F1765 + (1-'Parameters and Results'!$B$10)*Data!H1766^2</f>
        <v>3.293857111709966E-5</v>
      </c>
      <c r="G1766" s="8">
        <f t="shared" si="191"/>
        <v>9.0744932526697672E-2</v>
      </c>
      <c r="H1766" s="22">
        <f>'Parameters and Results'!$B$10*H1765 + (1-'Parameters and Results'!$B$10)*Data!I1766^2</f>
        <v>6.7970925935487527E-4</v>
      </c>
      <c r="I1766" s="8">
        <f t="shared" si="192"/>
        <v>0.41222240943296473</v>
      </c>
      <c r="J1766" s="22">
        <f>'Parameters and Results'!$B$10*J1765 + (1-'Parameters and Results'!$B$10)*Data!J1766^2</f>
        <v>2.9644714005389702E-6</v>
      </c>
      <c r="K1766" s="8">
        <f t="shared" si="193"/>
        <v>2.722347975800931E-2</v>
      </c>
      <c r="L1766" s="22">
        <f>'Parameters and Results'!$B$10*L1765 + (1-'Parameters and Results'!$B$10)*Data!K1766^2</f>
        <v>7.3710408634396771E-4</v>
      </c>
      <c r="M1766" s="8">
        <f t="shared" si="194"/>
        <v>0.42927383053942614</v>
      </c>
      <c r="N1766" s="8">
        <f>Data!I1766*$I$3023/I1766</f>
        <v>6.1893657886982279E-3</v>
      </c>
      <c r="O1766" s="8">
        <f>Data!J1766*$K$3023/K1766</f>
        <v>-5.2543791441558233E-4</v>
      </c>
      <c r="P1766" s="8">
        <f t="shared" si="195"/>
        <v>5.6639278742826454E-3</v>
      </c>
    </row>
    <row r="1767" spans="1:16" x14ac:dyDescent="0.2">
      <c r="A1767" s="3">
        <v>37700</v>
      </c>
      <c r="B1767" s="22">
        <f>'Parameters and Results'!$B$10*'Volatility and Adjustment a)'!B1766 + (1-'Parameters and Results'!$B$10)*Data!F1767^2</f>
        <v>5.2050574884457358E-4</v>
      </c>
      <c r="C1767" s="8">
        <f t="shared" si="189"/>
        <v>0.36073042179880449</v>
      </c>
      <c r="D1767" s="22">
        <f>'Parameters and Results'!$B$10*'Volatility and Adjustment a)'!D1766 + (1-'Parameters and Results'!$B$10)*Data!G1767^2</f>
        <v>2.3170580517980412E-4</v>
      </c>
      <c r="E1767" s="8">
        <f t="shared" si="190"/>
        <v>0.24067914594943832</v>
      </c>
      <c r="F1767" s="22">
        <f>'Parameters and Results'!$B$10*'Volatility and Adjustment a)'!F1766 + (1-'Parameters and Results'!$B$10)*Data!H1767^2</f>
        <v>3.108068875279201E-5</v>
      </c>
      <c r="G1767" s="8">
        <f t="shared" si="191"/>
        <v>8.8148580182541805E-2</v>
      </c>
      <c r="H1767" s="22">
        <f>'Parameters and Results'!$B$10*H1766 + (1-'Parameters and Results'!$B$10)*Data!I1767^2</f>
        <v>6.389977515918829E-4</v>
      </c>
      <c r="I1767" s="8">
        <f t="shared" si="192"/>
        <v>0.39968667465649982</v>
      </c>
      <c r="J1767" s="22">
        <f>'Parameters and Results'!$B$10*J1766 + (1-'Parameters and Results'!$B$10)*Data!J1767^2</f>
        <v>2.7972619877512815E-6</v>
      </c>
      <c r="K1767" s="8">
        <f t="shared" si="193"/>
        <v>2.6444574054762544E-2</v>
      </c>
      <c r="L1767" s="22">
        <f>'Parameters and Results'!$B$10*L1766 + (1-'Parameters and Results'!$B$10)*Data!K1767^2</f>
        <v>6.9290451005187632E-4</v>
      </c>
      <c r="M1767" s="8">
        <f t="shared" si="194"/>
        <v>0.41620442995356149</v>
      </c>
      <c r="N1767" s="8">
        <f>Data!I1767*$I$3023/I1767</f>
        <v>7.7930134381054529E-4</v>
      </c>
      <c r="O1767" s="8">
        <f>Data!J1767*$K$3023/K1767</f>
        <v>-4.9510980928997551E-4</v>
      </c>
      <c r="P1767" s="8">
        <f t="shared" si="195"/>
        <v>2.8419153452056978E-4</v>
      </c>
    </row>
    <row r="1768" spans="1:16" x14ac:dyDescent="0.2">
      <c r="A1768" s="3">
        <v>37701</v>
      </c>
      <c r="B1768" s="22">
        <f>'Parameters and Results'!$B$10*'Volatility and Adjustment a)'!B1767 + (1-'Parameters and Results'!$B$10)*Data!F1768^2</f>
        <v>5.2683047419983776E-4</v>
      </c>
      <c r="C1768" s="8">
        <f t="shared" si="189"/>
        <v>0.3629154426997554</v>
      </c>
      <c r="D1768" s="22">
        <f>'Parameters and Results'!$B$10*'Volatility and Adjustment a)'!D1767 + (1-'Parameters and Results'!$B$10)*Data!G1768^2</f>
        <v>2.4876637222906808E-4</v>
      </c>
      <c r="E1768" s="8">
        <f t="shared" si="190"/>
        <v>0.24938242331260441</v>
      </c>
      <c r="F1768" s="22">
        <f>'Parameters and Results'!$B$10*'Volatility and Adjustment a)'!F1767 + (1-'Parameters and Results'!$B$10)*Data!H1768^2</f>
        <v>2.9240298081704957E-5</v>
      </c>
      <c r="G1768" s="8">
        <f t="shared" si="191"/>
        <v>8.5498973797503791E-2</v>
      </c>
      <c r="H1768" s="22">
        <f>'Parameters and Results'!$B$10*H1767 + (1-'Parameters and Results'!$B$10)*Data!I1768^2</f>
        <v>6.7066433513818019E-4</v>
      </c>
      <c r="I1768" s="8">
        <f t="shared" si="192"/>
        <v>0.40947049195826679</v>
      </c>
      <c r="J1768" s="22">
        <f>'Parameters and Results'!$B$10*J1767 + (1-'Parameters and Results'!$B$10)*Data!J1768^2</f>
        <v>2.6316268273534469E-6</v>
      </c>
      <c r="K1768" s="8">
        <f t="shared" si="193"/>
        <v>2.564969213925114E-2</v>
      </c>
      <c r="L1768" s="22">
        <f>'Parameters and Results'!$B$10*L1767 + (1-'Parameters and Results'!$B$10)*Data!K1768^2</f>
        <v>7.2212388116233014E-4</v>
      </c>
      <c r="M1768" s="8">
        <f t="shared" si="194"/>
        <v>0.42488936241165481</v>
      </c>
      <c r="N1768" s="8">
        <f>Data!I1768*$I$3023/I1768</f>
        <v>2.3877903658274666E-2</v>
      </c>
      <c r="O1768" s="8">
        <f>Data!J1768*$K$3023/K1768</f>
        <v>2.3193529213667895E-4</v>
      </c>
      <c r="P1768" s="8">
        <f t="shared" si="195"/>
        <v>2.4109838950411345E-2</v>
      </c>
    </row>
    <row r="1769" spans="1:16" x14ac:dyDescent="0.2">
      <c r="A1769" s="3">
        <v>37704</v>
      </c>
      <c r="B1769" s="22">
        <f>'Parameters and Results'!$B$10*'Volatility and Adjustment a)'!B1768 + (1-'Parameters and Results'!$B$10)*Data!F1769^2</f>
        <v>5.5282315502164518E-4</v>
      </c>
      <c r="C1769" s="8">
        <f t="shared" si="189"/>
        <v>0.37176039159035124</v>
      </c>
      <c r="D1769" s="22">
        <f>'Parameters and Results'!$B$10*'Volatility and Adjustment a)'!D1768 + (1-'Parameters and Results'!$B$10)*Data!G1769^2</f>
        <v>3.1102720725107992E-4</v>
      </c>
      <c r="E1769" s="8">
        <f t="shared" si="190"/>
        <v>0.27884906636524709</v>
      </c>
      <c r="F1769" s="22">
        <f>'Parameters and Results'!$B$10*'Volatility and Adjustment a)'!F1768 + (1-'Parameters and Results'!$B$10)*Data!H1769^2</f>
        <v>2.9369955663115845E-5</v>
      </c>
      <c r="G1769" s="8">
        <f t="shared" si="191"/>
        <v>8.5688324267539279E-2</v>
      </c>
      <c r="H1769" s="22">
        <f>'Parameters and Results'!$B$10*H1768 + (1-'Parameters and Results'!$B$10)*Data!I1769^2</f>
        <v>7.6004619001273071E-4</v>
      </c>
      <c r="I1769" s="8">
        <f t="shared" si="192"/>
        <v>0.43590314004739938</v>
      </c>
      <c r="J1769" s="22">
        <f>'Parameters and Results'!$B$10*J1768 + (1-'Parameters and Results'!$B$10)*Data!J1769^2</f>
        <v>2.6432960096804271E-6</v>
      </c>
      <c r="K1769" s="8">
        <f t="shared" si="193"/>
        <v>2.5706497280261788E-2</v>
      </c>
      <c r="L1769" s="22">
        <f>'Parameters and Results'!$B$10*L1768 + (1-'Parameters and Results'!$B$10)*Data!K1769^2</f>
        <v>8.1796419813998566E-4</v>
      </c>
      <c r="M1769" s="8">
        <f t="shared" si="194"/>
        <v>0.45220686586450276</v>
      </c>
      <c r="N1769" s="8">
        <f>Data!I1769*$I$3023/I1769</f>
        <v>-3.0520993508515358E-2</v>
      </c>
      <c r="O1769" s="8">
        <f>Data!J1769*$K$3023/K1769</f>
        <v>-2.0314680500744153E-3</v>
      </c>
      <c r="P1769" s="8">
        <f t="shared" si="195"/>
        <v>-3.2552461558589776E-2</v>
      </c>
    </row>
    <row r="1770" spans="1:16" x14ac:dyDescent="0.2">
      <c r="A1770" s="3">
        <v>37705</v>
      </c>
      <c r="B1770" s="22">
        <f>'Parameters and Results'!$B$10*'Volatility and Adjustment a)'!B1769 + (1-'Parameters and Results'!$B$10)*Data!F1770^2</f>
        <v>5.211436760779116E-4</v>
      </c>
      <c r="C1770" s="8">
        <f t="shared" si="189"/>
        <v>0.36095140811399795</v>
      </c>
      <c r="D1770" s="22">
        <f>'Parameters and Results'!$B$10*'Volatility and Adjustment a)'!D1769 + (1-'Parameters and Results'!$B$10)*Data!G1770^2</f>
        <v>3.0113241460754417E-4</v>
      </c>
      <c r="E1770" s="8">
        <f t="shared" si="190"/>
        <v>0.27437766609526737</v>
      </c>
      <c r="F1770" s="22">
        <f>'Parameters and Results'!$B$10*'Volatility and Adjustment a)'!F1769 + (1-'Parameters and Results'!$B$10)*Data!H1770^2</f>
        <v>2.8015514048937432E-5</v>
      </c>
      <c r="G1770" s="8">
        <f t="shared" si="191"/>
        <v>8.3689177987565144E-2</v>
      </c>
      <c r="H1770" s="22">
        <f>'Parameters and Results'!$B$10*H1769 + (1-'Parameters and Results'!$B$10)*Data!I1770^2</f>
        <v>7.2155587753438037E-4</v>
      </c>
      <c r="I1770" s="8">
        <f t="shared" si="192"/>
        <v>0.42472222614739047</v>
      </c>
      <c r="J1770" s="22">
        <f>'Parameters and Results'!$B$10*J1769 + (1-'Parameters and Results'!$B$10)*Data!J1770^2</f>
        <v>2.5213962644043698E-6</v>
      </c>
      <c r="K1770" s="8">
        <f t="shared" si="193"/>
        <v>2.5106753396269547E-2</v>
      </c>
      <c r="L1770" s="22">
        <f>'Parameters and Results'!$B$10*L1769 + (1-'Parameters and Results'!$B$10)*Data!K1770^2</f>
        <v>7.7705729206454122E-4</v>
      </c>
      <c r="M1770" s="8">
        <f t="shared" si="194"/>
        <v>0.44075426602148199</v>
      </c>
      <c r="N1770" s="8">
        <f>Data!I1770*$I$3023/I1770</f>
        <v>7.337610919434797E-3</v>
      </c>
      <c r="O1770" s="8">
        <f>Data!J1770*$K$3023/K1770</f>
        <v>9.6763870328340129E-4</v>
      </c>
      <c r="P1770" s="8">
        <f t="shared" si="195"/>
        <v>8.3052496227181988E-3</v>
      </c>
    </row>
    <row r="1771" spans="1:16" x14ac:dyDescent="0.2">
      <c r="A1771" s="3">
        <v>37706</v>
      </c>
      <c r="B1771" s="22">
        <f>'Parameters and Results'!$B$10*'Volatility and Adjustment a)'!B1770 + (1-'Parameters and Results'!$B$10)*Data!F1771^2</f>
        <v>4.9394188994380628E-4</v>
      </c>
      <c r="C1771" s="8">
        <f t="shared" si="189"/>
        <v>0.35140499781015005</v>
      </c>
      <c r="D1771" s="22">
        <f>'Parameters and Results'!$B$10*'Volatility and Adjustment a)'!D1770 + (1-'Parameters and Results'!$B$10)*Data!G1771^2</f>
        <v>2.848735086376834E-4</v>
      </c>
      <c r="E1771" s="8">
        <f t="shared" si="190"/>
        <v>0.26686771471914855</v>
      </c>
      <c r="F1771" s="22">
        <f>'Parameters and Results'!$B$10*'Volatility and Adjustment a)'!F1770 + (1-'Parameters and Results'!$B$10)*Data!H1771^2</f>
        <v>2.6631841518472947E-5</v>
      </c>
      <c r="G1771" s="8">
        <f t="shared" si="191"/>
        <v>8.159632577278364E-2</v>
      </c>
      <c r="H1771" s="22">
        <f>'Parameters and Results'!$B$10*H1770 + (1-'Parameters and Results'!$B$10)*Data!I1771^2</f>
        <v>6.7934050180523588E-4</v>
      </c>
      <c r="I1771" s="8">
        <f t="shared" si="192"/>
        <v>0.41211057430173881</v>
      </c>
      <c r="J1771" s="22">
        <f>'Parameters and Results'!$B$10*J1770 + (1-'Parameters and Results'!$B$10)*Data!J1771^2</f>
        <v>2.3968657366625662E-6</v>
      </c>
      <c r="K1771" s="8">
        <f t="shared" si="193"/>
        <v>2.4478897731835099E-2</v>
      </c>
      <c r="L1771" s="22">
        <f>'Parameters and Results'!$B$10*L1770 + (1-'Parameters and Results'!$B$10)*Data!K1771^2</f>
        <v>7.3119894146305526E-4</v>
      </c>
      <c r="M1771" s="8">
        <f t="shared" si="194"/>
        <v>0.42755085705184104</v>
      </c>
      <c r="N1771" s="8">
        <f>Data!I1771*$I$3023/I1771</f>
        <v>2.9440200003116959E-3</v>
      </c>
      <c r="O1771" s="8">
        <f>Data!J1771*$K$3023/K1771</f>
        <v>-8.4738134675087619E-4</v>
      </c>
      <c r="P1771" s="8">
        <f t="shared" si="195"/>
        <v>2.0966386535608197E-3</v>
      </c>
    </row>
    <row r="1772" spans="1:16" x14ac:dyDescent="0.2">
      <c r="A1772" s="3">
        <v>37707</v>
      </c>
      <c r="B1772" s="22">
        <f>'Parameters and Results'!$B$10*'Volatility and Adjustment a)'!B1771 + (1-'Parameters and Results'!$B$10)*Data!F1772^2</f>
        <v>4.8167947973320313E-4</v>
      </c>
      <c r="C1772" s="8">
        <f t="shared" si="189"/>
        <v>0.3470156623746265</v>
      </c>
      <c r="D1772" s="22">
        <f>'Parameters and Results'!$B$10*'Volatility and Adjustment a)'!D1771 + (1-'Parameters and Results'!$B$10)*Data!G1772^2</f>
        <v>2.6794348431651368E-4</v>
      </c>
      <c r="E1772" s="8">
        <f t="shared" si="190"/>
        <v>0.25881628828017839</v>
      </c>
      <c r="F1772" s="22">
        <f>'Parameters and Results'!$B$10*'Volatility and Adjustment a)'!F1771 + (1-'Parameters and Results'!$B$10)*Data!H1772^2</f>
        <v>2.6093046517211546E-5</v>
      </c>
      <c r="G1772" s="8">
        <f t="shared" si="191"/>
        <v>8.0766711145761574E-2</v>
      </c>
      <c r="H1772" s="22">
        <f>'Parameters and Results'!$B$10*H1771 + (1-'Parameters and Results'!$B$10)*Data!I1772^2</f>
        <v>6.5351676595000691E-4</v>
      </c>
      <c r="I1772" s="8">
        <f t="shared" si="192"/>
        <v>0.40420191920314003</v>
      </c>
      <c r="J1772" s="22">
        <f>'Parameters and Results'!$B$10*J1771 + (1-'Parameters and Results'!$B$10)*Data!J1772^2</f>
        <v>2.3483741865490404E-6</v>
      </c>
      <c r="K1772" s="8">
        <f t="shared" si="193"/>
        <v>2.4230013343728478E-2</v>
      </c>
      <c r="L1772" s="22">
        <f>'Parameters and Results'!$B$10*L1771 + (1-'Parameters and Results'!$B$10)*Data!K1772^2</f>
        <v>6.9997258162195013E-4</v>
      </c>
      <c r="M1772" s="8">
        <f t="shared" si="194"/>
        <v>0.41832182037934323</v>
      </c>
      <c r="N1772" s="8">
        <f>Data!I1772*$I$3023/I1772</f>
        <v>-1.1173227890828495E-2</v>
      </c>
      <c r="O1772" s="8">
        <f>Data!J1772*$K$3023/K1772</f>
        <v>1.6159270846003299E-3</v>
      </c>
      <c r="P1772" s="8">
        <f t="shared" si="195"/>
        <v>-9.5573008062281653E-3</v>
      </c>
    </row>
    <row r="1773" spans="1:16" x14ac:dyDescent="0.2">
      <c r="A1773" s="3">
        <v>37708</v>
      </c>
      <c r="B1773" s="22">
        <f>'Parameters and Results'!$B$10*'Volatility and Adjustment a)'!B1772 + (1-'Parameters and Results'!$B$10)*Data!F1773^2</f>
        <v>4.5461983167784163E-4</v>
      </c>
      <c r="C1773" s="8">
        <f t="shared" si="189"/>
        <v>0.33712750988232987</v>
      </c>
      <c r="D1773" s="22">
        <f>'Parameters and Results'!$B$10*'Volatility and Adjustment a)'!D1772 + (1-'Parameters and Results'!$B$10)*Data!G1773^2</f>
        <v>2.538829902676181E-4</v>
      </c>
      <c r="E1773" s="8">
        <f t="shared" si="190"/>
        <v>0.25193401431109802</v>
      </c>
      <c r="F1773" s="22">
        <f>'Parameters and Results'!$B$10*'Volatility and Adjustment a)'!F1772 + (1-'Parameters and Results'!$B$10)*Data!H1773^2</f>
        <v>2.4529661618289409E-5</v>
      </c>
      <c r="G1773" s="8">
        <f t="shared" si="191"/>
        <v>7.8309740164122316E-2</v>
      </c>
      <c r="H1773" s="22">
        <f>'Parameters and Results'!$B$10*H1772 + (1-'Parameters and Results'!$B$10)*Data!I1773^2</f>
        <v>6.1812393449475202E-4</v>
      </c>
      <c r="I1773" s="8">
        <f t="shared" si="192"/>
        <v>0.39310429102680627</v>
      </c>
      <c r="J1773" s="22">
        <f>'Parameters and Results'!$B$10*J1772 + (1-'Parameters and Results'!$B$10)*Data!J1773^2</f>
        <v>2.2076695456460481E-6</v>
      </c>
      <c r="K1773" s="8">
        <f t="shared" si="193"/>
        <v>2.3492922049236701E-2</v>
      </c>
      <c r="L1773" s="22">
        <f>'Parameters and Results'!$B$10*L1772 + (1-'Parameters and Results'!$B$10)*Data!K1773^2</f>
        <v>6.6173763453156685E-4</v>
      </c>
      <c r="M1773" s="8">
        <f t="shared" si="194"/>
        <v>0.40673628880749224</v>
      </c>
      <c r="N1773" s="8">
        <f>Data!I1773*$I$3023/I1773</f>
        <v>-5.8085787867640203E-3</v>
      </c>
      <c r="O1773" s="8">
        <f>Data!J1773*$K$3023/K1773</f>
        <v>7.5922395247955617E-5</v>
      </c>
      <c r="P1773" s="8">
        <f t="shared" si="195"/>
        <v>-5.7326563915160644E-3</v>
      </c>
    </row>
    <row r="1774" spans="1:16" x14ac:dyDescent="0.2">
      <c r="A1774" s="3">
        <v>37711</v>
      </c>
      <c r="B1774" s="22">
        <f>'Parameters and Results'!$B$10*'Volatility and Adjustment a)'!B1773 + (1-'Parameters and Results'!$B$10)*Data!F1774^2</f>
        <v>4.679213638931303E-4</v>
      </c>
      <c r="C1774" s="8">
        <f t="shared" si="189"/>
        <v>0.34202388947744949</v>
      </c>
      <c r="D1774" s="22">
        <f>'Parameters and Results'!$B$10*'Volatility and Adjustment a)'!D1773 + (1-'Parameters and Results'!$B$10)*Data!G1774^2</f>
        <v>2.5787680223644696E-4</v>
      </c>
      <c r="E1774" s="8">
        <f t="shared" si="190"/>
        <v>0.25390785840361801</v>
      </c>
      <c r="F1774" s="22">
        <f>'Parameters and Results'!$B$10*'Volatility and Adjustment a)'!F1773 + (1-'Parameters and Results'!$B$10)*Data!H1774^2</f>
        <v>2.6376724921788131E-5</v>
      </c>
      <c r="G1774" s="8">
        <f t="shared" si="191"/>
        <v>8.1204564098620924E-2</v>
      </c>
      <c r="H1774" s="22">
        <f>'Parameters and Results'!$B$10*H1773 + (1-'Parameters and Results'!$B$10)*Data!I1774^2</f>
        <v>6.4410688875841645E-4</v>
      </c>
      <c r="I1774" s="8">
        <f t="shared" si="192"/>
        <v>0.40128135041340274</v>
      </c>
      <c r="J1774" s="22">
        <f>'Parameters and Results'!$B$10*J1773 + (1-'Parameters and Results'!$B$10)*Data!J1774^2</f>
        <v>2.373905242960933E-6</v>
      </c>
      <c r="K1774" s="8">
        <f t="shared" si="193"/>
        <v>2.4361369229586281E-2</v>
      </c>
      <c r="L1774" s="22">
        <f>'Parameters and Results'!$B$10*L1773 + (1-'Parameters and Results'!$B$10)*Data!K1774^2</f>
        <v>6.9408321496117632E-4</v>
      </c>
      <c r="M1774" s="8">
        <f t="shared" si="194"/>
        <v>0.41655828372545189</v>
      </c>
      <c r="N1774" s="8">
        <f>Data!I1774*$I$3023/I1774</f>
        <v>-2.3126694607389094E-2</v>
      </c>
      <c r="O1774" s="8">
        <f>Data!J1774*$K$3023/K1774</f>
        <v>-2.8450860990522336E-3</v>
      </c>
      <c r="P1774" s="8">
        <f t="shared" si="195"/>
        <v>-2.5971780706441329E-2</v>
      </c>
    </row>
    <row r="1775" spans="1:16" x14ac:dyDescent="0.2">
      <c r="A1775" s="3">
        <v>37712</v>
      </c>
      <c r="B1775" s="22">
        <f>'Parameters and Results'!$B$10*'Volatility and Adjustment a)'!B1774 + (1-'Parameters and Results'!$B$10)*Data!F1775^2</f>
        <v>4.6288337774568573E-4</v>
      </c>
      <c r="C1775" s="8">
        <f t="shared" si="189"/>
        <v>0.34017766598708599</v>
      </c>
      <c r="D1775" s="22">
        <f>'Parameters and Results'!$B$10*'Volatility and Adjustment a)'!D1774 + (1-'Parameters and Results'!$B$10)*Data!G1775^2</f>
        <v>2.5114602129897891E-4</v>
      </c>
      <c r="E1775" s="8">
        <f t="shared" si="190"/>
        <v>0.25057235546792611</v>
      </c>
      <c r="F1775" s="22">
        <f>'Parameters and Results'!$B$10*'Volatility and Adjustment a)'!F1774 + (1-'Parameters and Results'!$B$10)*Data!H1775^2</f>
        <v>2.4921611287559929E-5</v>
      </c>
      <c r="G1775" s="8">
        <f t="shared" si="191"/>
        <v>7.8932900756845253E-2</v>
      </c>
      <c r="H1775" s="22">
        <f>'Parameters and Results'!$B$10*H1774 + (1-'Parameters and Results'!$B$10)*Data!I1775^2</f>
        <v>6.3905813585048382E-4</v>
      </c>
      <c r="I1775" s="8">
        <f t="shared" si="192"/>
        <v>0.39970555908395994</v>
      </c>
      <c r="J1775" s="22">
        <f>'Parameters and Results'!$B$10*J1774 + (1-'Parameters and Results'!$B$10)*Data!J1775^2</f>
        <v>2.2429450158803947E-6</v>
      </c>
      <c r="K1775" s="8">
        <f t="shared" si="193"/>
        <v>2.3679870227053583E-2</v>
      </c>
      <c r="L1775" s="22">
        <f>'Parameters and Results'!$B$10*L1774 + (1-'Parameters and Results'!$B$10)*Data!K1775^2</f>
        <v>6.8728913351364979E-4</v>
      </c>
      <c r="M1775" s="8">
        <f t="shared" si="194"/>
        <v>0.41451451528072264</v>
      </c>
      <c r="N1775" s="8">
        <f>Data!I1775*$I$3023/I1775</f>
        <v>1.6945879430365473E-2</v>
      </c>
      <c r="O1775" s="8">
        <f>Data!J1775*$K$3023/K1775</f>
        <v>5.7367015918933823E-4</v>
      </c>
      <c r="P1775" s="8">
        <f t="shared" si="195"/>
        <v>1.751954958955481E-2</v>
      </c>
    </row>
    <row r="1776" spans="1:16" x14ac:dyDescent="0.2">
      <c r="A1776" s="3">
        <v>37713</v>
      </c>
      <c r="B1776" s="22">
        <f>'Parameters and Results'!$B$10*'Volatility and Adjustment a)'!B1775 + (1-'Parameters and Results'!$B$10)*Data!F1776^2</f>
        <v>4.5552532869711551E-4</v>
      </c>
      <c r="C1776" s="8">
        <f t="shared" si="189"/>
        <v>0.33746308268354164</v>
      </c>
      <c r="D1776" s="22">
        <f>'Parameters and Results'!$B$10*'Volatility and Adjustment a)'!D1775 + (1-'Parameters and Results'!$B$10)*Data!G1776^2</f>
        <v>2.7595601773082446E-4</v>
      </c>
      <c r="E1776" s="8">
        <f t="shared" si="190"/>
        <v>0.26265758019274088</v>
      </c>
      <c r="F1776" s="22">
        <f>'Parameters and Results'!$B$10*'Volatility and Adjustment a)'!F1775 + (1-'Parameters and Results'!$B$10)*Data!H1776^2</f>
        <v>2.6260863551249774E-5</v>
      </c>
      <c r="G1776" s="8">
        <f t="shared" si="191"/>
        <v>8.1026019819638459E-2</v>
      </c>
      <c r="H1776" s="22">
        <f>'Parameters and Results'!$B$10*H1775 + (1-'Parameters and Results'!$B$10)*Data!I1776^2</f>
        <v>6.5493702661425937E-4</v>
      </c>
      <c r="I1776" s="8">
        <f t="shared" si="192"/>
        <v>0.40464089839457013</v>
      </c>
      <c r="J1776" s="22">
        <f>'Parameters and Results'!$B$10*J1775 + (1-'Parameters and Results'!$B$10)*Data!J1776^2</f>
        <v>2.3634777196124807E-6</v>
      </c>
      <c r="K1776" s="8">
        <f t="shared" si="193"/>
        <v>2.430780594589154E-2</v>
      </c>
      <c r="L1776" s="22">
        <f>'Parameters and Results'!$B$10*L1775 + (1-'Parameters and Results'!$B$10)*Data!K1776^2</f>
        <v>7.0796772495291345E-4</v>
      </c>
      <c r="M1776" s="8">
        <f t="shared" si="194"/>
        <v>0.42070408987580377</v>
      </c>
      <c r="N1776" s="8">
        <f>Data!I1776*$I$3023/I1776</f>
        <v>2.1265191105882587E-2</v>
      </c>
      <c r="O1776" s="8">
        <f>Data!J1776*$K$3023/K1776</f>
        <v>2.6351174258202022E-3</v>
      </c>
      <c r="P1776" s="8">
        <f t="shared" si="195"/>
        <v>2.3900308531702788E-2</v>
      </c>
    </row>
    <row r="1777" spans="1:16" x14ac:dyDescent="0.2">
      <c r="A1777" s="3">
        <v>37714</v>
      </c>
      <c r="B1777" s="22">
        <f>'Parameters and Results'!$B$10*'Volatility and Adjustment a)'!B1776 + (1-'Parameters and Results'!$B$10)*Data!F1777^2</f>
        <v>4.2952182734817753E-4</v>
      </c>
      <c r="C1777" s="8">
        <f t="shared" si="189"/>
        <v>0.32768957389127346</v>
      </c>
      <c r="D1777" s="22">
        <f>'Parameters and Results'!$B$10*'Volatility and Adjustment a)'!D1776 + (1-'Parameters and Results'!$B$10)*Data!G1777^2</f>
        <v>2.6093757859783727E-4</v>
      </c>
      <c r="E1777" s="8">
        <f t="shared" si="190"/>
        <v>0.25541024773775095</v>
      </c>
      <c r="F1777" s="22">
        <f>'Parameters and Results'!$B$10*'Volatility and Adjustment a)'!F1776 + (1-'Parameters and Results'!$B$10)*Data!H1777^2</f>
        <v>2.5533793030716471E-5</v>
      </c>
      <c r="G1777" s="8">
        <f t="shared" si="191"/>
        <v>7.9896484639057297E-2</v>
      </c>
      <c r="H1777" s="22">
        <f>'Parameters and Results'!$B$10*H1776 + (1-'Parameters and Results'!$B$10)*Data!I1777^2</f>
        <v>6.1575535979475936E-4</v>
      </c>
      <c r="I1777" s="8">
        <f t="shared" si="192"/>
        <v>0.3923504045476312</v>
      </c>
      <c r="J1777" s="22">
        <f>'Parameters and Results'!$B$10*J1776 + (1-'Parameters and Results'!$B$10)*Data!J1777^2</f>
        <v>2.2980413727644832E-6</v>
      </c>
      <c r="K1777" s="8">
        <f t="shared" si="193"/>
        <v>2.3968945391717192E-2</v>
      </c>
      <c r="L1777" s="22">
        <f>'Parameters and Results'!$B$10*L1776 + (1-'Parameters and Results'!$B$10)*Data!K1777^2</f>
        <v>6.6549351836266764E-4</v>
      </c>
      <c r="M1777" s="8">
        <f t="shared" si="194"/>
        <v>0.40788893045860769</v>
      </c>
      <c r="N1777" s="8">
        <f>Data!I1777*$I$3023/I1777</f>
        <v>1.0080504793285284E-3</v>
      </c>
      <c r="O1777" s="8">
        <f>Data!J1777*$K$3023/K1777</f>
        <v>-1.4621824075966873E-3</v>
      </c>
      <c r="P1777" s="8">
        <f t="shared" si="195"/>
        <v>-4.5413192826815893E-4</v>
      </c>
    </row>
    <row r="1778" spans="1:16" x14ac:dyDescent="0.2">
      <c r="A1778" s="3">
        <v>37715</v>
      </c>
      <c r="B1778" s="22">
        <f>'Parameters and Results'!$B$10*'Volatility and Adjustment a)'!B1777 + (1-'Parameters and Results'!$B$10)*Data!F1778^2</f>
        <v>4.1157090107286399E-4</v>
      </c>
      <c r="C1778" s="8">
        <f t="shared" si="189"/>
        <v>0.32076895932776289</v>
      </c>
      <c r="D1778" s="22">
        <f>'Parameters and Results'!$B$10*'Volatility and Adjustment a)'!D1777 + (1-'Parameters and Results'!$B$10)*Data!G1778^2</f>
        <v>2.4572999856093661E-4</v>
      </c>
      <c r="E1778" s="8">
        <f t="shared" si="190"/>
        <v>0.24785580412859842</v>
      </c>
      <c r="F1778" s="22">
        <f>'Parameters and Results'!$B$10*'Volatility and Adjustment a)'!F1777 + (1-'Parameters and Results'!$B$10)*Data!H1778^2</f>
        <v>2.758505145109567E-5</v>
      </c>
      <c r="G1778" s="8">
        <f t="shared" si="191"/>
        <v>8.3043740659810822E-2</v>
      </c>
      <c r="H1778" s="22">
        <f>'Parameters and Results'!$B$10*H1777 + (1-'Parameters and Results'!$B$10)*Data!I1778^2</f>
        <v>5.8669850903913731E-4</v>
      </c>
      <c r="I1778" s="8">
        <f t="shared" si="192"/>
        <v>0.38298123617193613</v>
      </c>
      <c r="J1778" s="22">
        <f>'Parameters and Results'!$B$10*J1777 + (1-'Parameters and Results'!$B$10)*Data!J1778^2</f>
        <v>2.4826546305986108E-6</v>
      </c>
      <c r="K1778" s="8">
        <f t="shared" si="193"/>
        <v>2.4913122197943248E-2</v>
      </c>
      <c r="L1778" s="22">
        <f>'Parameters and Results'!$B$10*L1777 + (1-'Parameters and Results'!$B$10)*Data!K1778^2</f>
        <v>6.3696485705571769E-4</v>
      </c>
      <c r="M1778" s="8">
        <f t="shared" si="194"/>
        <v>0.39905039063247316</v>
      </c>
      <c r="N1778" s="8">
        <f>Data!I1778*$I$3023/I1778</f>
        <v>8.5697607567239553E-3</v>
      </c>
      <c r="O1778" s="8">
        <f>Data!J1778*$K$3023/K1778</f>
        <v>2.8907885905170311E-3</v>
      </c>
      <c r="P1778" s="8">
        <f t="shared" si="195"/>
        <v>1.1460549347240986E-2</v>
      </c>
    </row>
    <row r="1779" spans="1:16" x14ac:dyDescent="0.2">
      <c r="A1779" s="3">
        <v>37718</v>
      </c>
      <c r="B1779" s="22">
        <f>'Parameters and Results'!$B$10*'Volatility and Adjustment a)'!B1778 + (1-'Parameters and Results'!$B$10)*Data!F1779^2</f>
        <v>4.4577373775299569E-4</v>
      </c>
      <c r="C1779" s="8">
        <f t="shared" si="189"/>
        <v>0.33383144614947363</v>
      </c>
      <c r="D1779" s="22">
        <f>'Parameters and Results'!$B$10*'Volatility and Adjustment a)'!D1778 + (1-'Parameters and Results'!$B$10)*Data!G1779^2</f>
        <v>2.3107669598956514E-4</v>
      </c>
      <c r="E1779" s="8">
        <f t="shared" si="190"/>
        <v>0.2403521874196099</v>
      </c>
      <c r="F1779" s="22">
        <f>'Parameters and Results'!$B$10*'Volatility and Adjustment a)'!F1778 + (1-'Parameters and Results'!$B$10)*Data!H1779^2</f>
        <v>2.8265129319122974E-5</v>
      </c>
      <c r="G1779" s="8">
        <f t="shared" si="191"/>
        <v>8.4061182062713957E-2</v>
      </c>
      <c r="H1779" s="22">
        <f>'Parameters and Results'!$B$10*H1778 + (1-'Parameters and Results'!$B$10)*Data!I1779^2</f>
        <v>5.9879778071583994E-4</v>
      </c>
      <c r="I1779" s="8">
        <f t="shared" si="192"/>
        <v>0.38691012545416792</v>
      </c>
      <c r="J1779" s="22">
        <f>'Parameters and Results'!$B$10*J1778 + (1-'Parameters and Results'!$B$10)*Data!J1779^2</f>
        <v>2.5438616387210684E-6</v>
      </c>
      <c r="K1779" s="8">
        <f t="shared" si="193"/>
        <v>2.5218354618814193E-2</v>
      </c>
      <c r="L1779" s="22">
        <f>'Parameters and Results'!$B$10*L1778 + (1-'Parameters and Results'!$B$10)*Data!K1779^2</f>
        <v>6.5256422050789656E-4</v>
      </c>
      <c r="M1779" s="8">
        <f t="shared" si="194"/>
        <v>0.40390723579427756</v>
      </c>
      <c r="N1779" s="8">
        <f>Data!I1779*$I$3023/I1779</f>
        <v>2.0771874248210677E-2</v>
      </c>
      <c r="O1779" s="8">
        <f>Data!J1779*$K$3023/K1779</f>
        <v>2.3054052415382395E-3</v>
      </c>
      <c r="P1779" s="8">
        <f t="shared" si="195"/>
        <v>2.3077279489748918E-2</v>
      </c>
    </row>
    <row r="1780" spans="1:16" x14ac:dyDescent="0.2">
      <c r="A1780" s="3">
        <v>37719</v>
      </c>
      <c r="B1780" s="22">
        <f>'Parameters and Results'!$B$10*'Volatility and Adjustment a)'!B1779 + (1-'Parameters and Results'!$B$10)*Data!F1780^2</f>
        <v>4.3671540131619318E-4</v>
      </c>
      <c r="C1780" s="8">
        <f t="shared" si="189"/>
        <v>0.33042223037962853</v>
      </c>
      <c r="D1780" s="22">
        <f>'Parameters and Results'!$B$10*'Volatility and Adjustment a)'!D1779 + (1-'Parameters and Results'!$B$10)*Data!G1780^2</f>
        <v>2.1742090493433752E-4</v>
      </c>
      <c r="E1780" s="8">
        <f t="shared" si="190"/>
        <v>0.23314207306615506</v>
      </c>
      <c r="F1780" s="22">
        <f>'Parameters and Results'!$B$10*'Volatility and Adjustment a)'!F1779 + (1-'Parameters and Results'!$B$10)*Data!H1780^2</f>
        <v>2.6581453288622808E-5</v>
      </c>
      <c r="G1780" s="8">
        <f t="shared" si="191"/>
        <v>8.1519097898318904E-2</v>
      </c>
      <c r="H1780" s="22">
        <f>'Parameters and Results'!$B$10*H1779 + (1-'Parameters and Results'!$B$10)*Data!I1780^2</f>
        <v>5.782893824186555E-4</v>
      </c>
      <c r="I1780" s="8">
        <f t="shared" si="192"/>
        <v>0.38022670290849359</v>
      </c>
      <c r="J1780" s="22">
        <f>'Parameters and Results'!$B$10*J1779 + (1-'Parameters and Results'!$B$10)*Data!J1780^2</f>
        <v>2.3923307959760538E-6</v>
      </c>
      <c r="K1780" s="8">
        <f t="shared" si="193"/>
        <v>2.445572936949568E-2</v>
      </c>
      <c r="L1780" s="22">
        <f>'Parameters and Results'!$B$10*L1779 + (1-'Parameters and Results'!$B$10)*Data!K1780^2</f>
        <v>6.2909150995415998E-4</v>
      </c>
      <c r="M1780" s="8">
        <f t="shared" si="194"/>
        <v>0.39657644595782537</v>
      </c>
      <c r="N1780" s="8">
        <f>Data!I1780*$I$3023/I1780</f>
        <v>-1.2068182565294943E-2</v>
      </c>
      <c r="O1780" s="8">
        <f>Data!J1780*$K$3023/K1780</f>
        <v>-1.7205490290799771E-4</v>
      </c>
      <c r="P1780" s="8">
        <f t="shared" si="195"/>
        <v>-1.2240237468202941E-2</v>
      </c>
    </row>
    <row r="1781" spans="1:16" x14ac:dyDescent="0.2">
      <c r="A1781" s="3">
        <v>37720</v>
      </c>
      <c r="B1781" s="22">
        <f>'Parameters and Results'!$B$10*'Volatility and Adjustment a)'!B1780 + (1-'Parameters and Results'!$B$10)*Data!F1781^2</f>
        <v>4.1073241180077596E-4</v>
      </c>
      <c r="C1781" s="8">
        <f t="shared" si="189"/>
        <v>0.32044204304397073</v>
      </c>
      <c r="D1781" s="22">
        <f>'Parameters and Results'!$B$10*'Volatility and Adjustment a)'!D1780 + (1-'Parameters and Results'!$B$10)*Data!G1781^2</f>
        <v>2.1631012949778334E-4</v>
      </c>
      <c r="E1781" s="8">
        <f t="shared" si="190"/>
        <v>0.23254576404322189</v>
      </c>
      <c r="F1781" s="22">
        <f>'Parameters and Results'!$B$10*'Volatility and Adjustment a)'!F1780 + (1-'Parameters and Results'!$B$10)*Data!H1781^2</f>
        <v>2.5738678887776819E-5</v>
      </c>
      <c r="G1781" s="8">
        <f t="shared" si="191"/>
        <v>8.0216393099815972E-2</v>
      </c>
      <c r="H1781" s="22">
        <f>'Parameters and Results'!$B$10*H1780 + (1-'Parameters and Results'!$B$10)*Data!I1781^2</f>
        <v>5.4877151885441709E-4</v>
      </c>
      <c r="I1781" s="8">
        <f t="shared" si="192"/>
        <v>0.37039557194114009</v>
      </c>
      <c r="J1781" s="22">
        <f>'Parameters and Results'!$B$10*J1780 + (1-'Parameters and Results'!$B$10)*Data!J1781^2</f>
        <v>2.3164810998999148E-6</v>
      </c>
      <c r="K1781" s="8">
        <f t="shared" si="193"/>
        <v>2.40649179299448E-2</v>
      </c>
      <c r="L1781" s="22">
        <f>'Parameters and Results'!$B$10*L1780 + (1-'Parameters and Results'!$B$10)*Data!K1781^2</f>
        <v>5.9777744045252349E-4</v>
      </c>
      <c r="M1781" s="8">
        <f t="shared" si="194"/>
        <v>0.38658034108465844</v>
      </c>
      <c r="N1781" s="8">
        <f>Data!I1781*$I$3023/I1781</f>
        <v>-7.1800569523917772E-3</v>
      </c>
      <c r="O1781" s="8">
        <f>Data!J1781*$K$3023/K1781</f>
        <v>-1.3710738812283715E-3</v>
      </c>
      <c r="P1781" s="8">
        <f t="shared" si="195"/>
        <v>-8.5511308336201491E-3</v>
      </c>
    </row>
    <row r="1782" spans="1:16" x14ac:dyDescent="0.2">
      <c r="A1782" s="3">
        <v>37721</v>
      </c>
      <c r="B1782" s="22">
        <f>'Parameters and Results'!$B$10*'Volatility and Adjustment a)'!B1781 + (1-'Parameters and Results'!$B$10)*Data!F1782^2</f>
        <v>3.998792785524333E-4</v>
      </c>
      <c r="C1782" s="8">
        <f t="shared" si="189"/>
        <v>0.3161800430737341</v>
      </c>
      <c r="D1782" s="22">
        <f>'Parameters and Results'!$B$10*'Volatility and Adjustment a)'!D1781 + (1-'Parameters and Results'!$B$10)*Data!G1782^2</f>
        <v>2.0581553112689819E-4</v>
      </c>
      <c r="E1782" s="8">
        <f t="shared" si="190"/>
        <v>0.22683448322890537</v>
      </c>
      <c r="F1782" s="22">
        <f>'Parameters and Results'!$B$10*'Volatility and Adjustment a)'!F1781 + (1-'Parameters and Results'!$B$10)*Data!H1782^2</f>
        <v>3.0240197234180379E-5</v>
      </c>
      <c r="G1782" s="8">
        <f t="shared" si="191"/>
        <v>8.694854402774721E-2</v>
      </c>
      <c r="H1782" s="22">
        <f>'Parameters and Results'!$B$10*H1781 + (1-'Parameters and Results'!$B$10)*Data!I1782^2</f>
        <v>5.2159715898892787E-4</v>
      </c>
      <c r="I1782" s="8">
        <f t="shared" si="192"/>
        <v>0.36110841827245177</v>
      </c>
      <c r="J1782" s="22">
        <f>'Parameters and Results'!$B$10*J1781 + (1-'Parameters and Results'!$B$10)*Data!J1782^2</f>
        <v>2.7216177510762355E-6</v>
      </c>
      <c r="K1782" s="8">
        <f t="shared" si="193"/>
        <v>2.6084563208324169E-2</v>
      </c>
      <c r="L1782" s="22">
        <f>'Parameters and Results'!$B$10*L1781 + (1-'Parameters and Results'!$B$10)*Data!K1782^2</f>
        <v>5.7174508346020448E-4</v>
      </c>
      <c r="M1782" s="8">
        <f t="shared" si="194"/>
        <v>0.37806913503359557</v>
      </c>
      <c r="N1782" s="8">
        <f>Data!I1782*$I$3023/I1782</f>
        <v>-7.7610237653492637E-3</v>
      </c>
      <c r="O1782" s="8">
        <f>Data!J1782*$K$3023/K1782</f>
        <v>-3.586315363139993E-3</v>
      </c>
      <c r="P1782" s="8">
        <f t="shared" si="195"/>
        <v>-1.1347339128489257E-2</v>
      </c>
    </row>
    <row r="1783" spans="1:16" x14ac:dyDescent="0.2">
      <c r="A1783" s="3">
        <v>37722</v>
      </c>
      <c r="B1783" s="22">
        <f>'Parameters and Results'!$B$10*'Volatility and Adjustment a)'!B1782 + (1-'Parameters and Results'!$B$10)*Data!F1783^2</f>
        <v>3.7598196937931456E-4</v>
      </c>
      <c r="C1783" s="8">
        <f t="shared" si="189"/>
        <v>0.30658684307195677</v>
      </c>
      <c r="D1783" s="22">
        <f>'Parameters and Results'!$B$10*'Volatility and Adjustment a)'!D1782 + (1-'Parameters and Results'!$B$10)*Data!G1783^2</f>
        <v>1.9431954492429398E-4</v>
      </c>
      <c r="E1783" s="8">
        <f t="shared" si="190"/>
        <v>0.22040845317517543</v>
      </c>
      <c r="F1783" s="22">
        <f>'Parameters and Results'!$B$10*'Volatility and Adjustment a)'!F1782 + (1-'Parameters and Results'!$B$10)*Data!H1783^2</f>
        <v>2.8434530599632454E-5</v>
      </c>
      <c r="G1783" s="8">
        <f t="shared" si="191"/>
        <v>8.4312707523291605E-2</v>
      </c>
      <c r="H1783" s="22">
        <f>'Parameters and Results'!$B$10*H1782 + (1-'Parameters and Results'!$B$10)*Data!I1783^2</f>
        <v>4.903534912997857E-4</v>
      </c>
      <c r="I1783" s="8">
        <f t="shared" si="192"/>
        <v>0.35012622413202132</v>
      </c>
      <c r="J1783" s="22">
        <f>'Parameters and Results'!$B$10*J1782 + (1-'Parameters and Results'!$B$10)*Data!J1783^2</f>
        <v>2.5591077539669218E-6</v>
      </c>
      <c r="K1783" s="8">
        <f t="shared" si="193"/>
        <v>2.5293812256987489E-2</v>
      </c>
      <c r="L1783" s="22">
        <f>'Parameters and Results'!$B$10*L1782 + (1-'Parameters and Results'!$B$10)*Data!K1783^2</f>
        <v>5.3748051254795266E-4</v>
      </c>
      <c r="M1783" s="8">
        <f t="shared" si="194"/>
        <v>0.36656531223915362</v>
      </c>
      <c r="N1783" s="8">
        <f>Data!I1783*$I$3023/I1783</f>
        <v>-7.6225737674499481E-4</v>
      </c>
      <c r="O1783" s="8">
        <f>Data!J1783*$K$3023/K1783</f>
        <v>1.4066120180225195E-4</v>
      </c>
      <c r="P1783" s="8">
        <f t="shared" si="195"/>
        <v>-6.2159617494274289E-4</v>
      </c>
    </row>
    <row r="1784" spans="1:16" x14ac:dyDescent="0.2">
      <c r="A1784" s="3">
        <v>37725</v>
      </c>
      <c r="B1784" s="22">
        <f>'Parameters and Results'!$B$10*'Volatility and Adjustment a)'!B1783 + (1-'Parameters and Results'!$B$10)*Data!F1784^2</f>
        <v>3.6040450321356548E-4</v>
      </c>
      <c r="C1784" s="8">
        <f t="shared" si="189"/>
        <v>0.30016849568765769</v>
      </c>
      <c r="D1784" s="22">
        <f>'Parameters and Results'!$B$10*'Volatility and Adjustment a)'!D1783 + (1-'Parameters and Results'!$B$10)*Data!G1784^2</f>
        <v>2.0503345075516974E-4</v>
      </c>
      <c r="E1784" s="8">
        <f t="shared" si="190"/>
        <v>0.2264030977897441</v>
      </c>
      <c r="F1784" s="22">
        <f>'Parameters and Results'!$B$10*'Volatility and Adjustment a)'!F1783 + (1-'Parameters and Results'!$B$10)*Data!H1784^2</f>
        <v>2.6728458763654505E-5</v>
      </c>
      <c r="G1784" s="8">
        <f t="shared" si="191"/>
        <v>8.1744202796978985E-2</v>
      </c>
      <c r="H1784" s="22">
        <f>'Parameters and Results'!$B$10*H1783 + (1-'Parameters and Results'!$B$10)*Data!I1784^2</f>
        <v>4.846119260206384E-4</v>
      </c>
      <c r="I1784" s="8">
        <f t="shared" si="192"/>
        <v>0.34807036861123297</v>
      </c>
      <c r="J1784" s="22">
        <f>'Parameters and Results'!$B$10*J1783 + (1-'Parameters and Results'!$B$10)*Data!J1784^2</f>
        <v>2.4055612887289062E-6</v>
      </c>
      <c r="K1784" s="8">
        <f t="shared" si="193"/>
        <v>2.4523260839093699E-2</v>
      </c>
      <c r="L1784" s="22">
        <f>'Parameters and Results'!$B$10*L1783 + (1-'Parameters and Results'!$B$10)*Data!K1784^2</f>
        <v>5.2891132599391531E-4</v>
      </c>
      <c r="M1784" s="8">
        <f t="shared" si="194"/>
        <v>0.36363145009539377</v>
      </c>
      <c r="N1784" s="8">
        <f>Data!I1784*$I$3023/I1784</f>
        <v>1.6336925009268186E-2</v>
      </c>
      <c r="O1784" s="8">
        <f>Data!J1784*$K$3023/K1784</f>
        <v>0</v>
      </c>
      <c r="P1784" s="8">
        <f t="shared" si="195"/>
        <v>1.6336925009268186E-2</v>
      </c>
    </row>
    <row r="1785" spans="1:16" x14ac:dyDescent="0.2">
      <c r="A1785" s="3">
        <v>37726</v>
      </c>
      <c r="B1785" s="22">
        <f>'Parameters and Results'!$B$10*'Volatility and Adjustment a)'!B1784 + (1-'Parameters and Results'!$B$10)*Data!F1785^2</f>
        <v>3.5685762192931011E-4</v>
      </c>
      <c r="C1785" s="8">
        <f t="shared" si="189"/>
        <v>0.29868780604893719</v>
      </c>
      <c r="D1785" s="22">
        <f>'Parameters and Results'!$B$10*'Volatility and Adjustment a)'!D1784 + (1-'Parameters and Results'!$B$10)*Data!G1785^2</f>
        <v>1.9510050890329917E-4</v>
      </c>
      <c r="E1785" s="8">
        <f t="shared" si="190"/>
        <v>0.22085091628930315</v>
      </c>
      <c r="F1785" s="22">
        <f>'Parameters and Results'!$B$10*'Volatility and Adjustment a)'!F1784 + (1-'Parameters and Results'!$B$10)*Data!H1785^2</f>
        <v>2.5140312118198579E-5</v>
      </c>
      <c r="G1785" s="8">
        <f t="shared" si="191"/>
        <v>7.9278484026560722E-2</v>
      </c>
      <c r="H1785" s="22">
        <f>'Parameters and Results'!$B$10*H1784 + (1-'Parameters and Results'!$B$10)*Data!I1785^2</f>
        <v>4.7625079680793994E-4</v>
      </c>
      <c r="I1785" s="8">
        <f t="shared" si="192"/>
        <v>0.34505463219899685</v>
      </c>
      <c r="J1785" s="22">
        <f>'Parameters and Results'!$B$10*J1784 + (1-'Parameters and Results'!$B$10)*Data!J1785^2</f>
        <v>2.2626280906378728E-6</v>
      </c>
      <c r="K1785" s="8">
        <f t="shared" si="193"/>
        <v>2.3783545207968222E-2</v>
      </c>
      <c r="L1785" s="22">
        <f>'Parameters and Results'!$B$10*L1784 + (1-'Parameters and Results'!$B$10)*Data!K1785^2</f>
        <v>5.1823428997180244E-4</v>
      </c>
      <c r="M1785" s="8">
        <f t="shared" si="194"/>
        <v>0.3599424571969117</v>
      </c>
      <c r="N1785" s="8">
        <f>Data!I1785*$I$3023/I1785</f>
        <v>1.5413828963960491E-2</v>
      </c>
      <c r="O1785" s="8">
        <f>Data!J1785*$K$3023/K1785</f>
        <v>1.9954655933198201E-4</v>
      </c>
      <c r="P1785" s="8">
        <f t="shared" si="195"/>
        <v>1.5613375523292472E-2</v>
      </c>
    </row>
    <row r="1786" spans="1:16" x14ac:dyDescent="0.2">
      <c r="A1786" s="3">
        <v>37727</v>
      </c>
      <c r="B1786" s="22">
        <f>'Parameters and Results'!$B$10*'Volatility and Adjustment a)'!B1785 + (1-'Parameters and Results'!$B$10)*Data!F1786^2</f>
        <v>3.5067192012648113E-4</v>
      </c>
      <c r="C1786" s="8">
        <f t="shared" si="189"/>
        <v>0.29608779108842076</v>
      </c>
      <c r="D1786" s="22">
        <f>'Parameters and Results'!$B$10*'Volatility and Adjustment a)'!D1785 + (1-'Parameters and Results'!$B$10)*Data!G1786^2</f>
        <v>1.9248890709253047E-4</v>
      </c>
      <c r="E1786" s="8">
        <f t="shared" si="190"/>
        <v>0.21936778882309185</v>
      </c>
      <c r="F1786" s="22">
        <f>'Parameters and Results'!$B$10*'Volatility and Adjustment a)'!F1785 + (1-'Parameters and Results'!$B$10)*Data!H1786^2</f>
        <v>2.3929227334671315E-5</v>
      </c>
      <c r="G1786" s="8">
        <f t="shared" si="191"/>
        <v>7.7345373705657597E-2</v>
      </c>
      <c r="H1786" s="22">
        <f>'Parameters and Results'!$B$10*H1785 + (1-'Parameters and Results'!$B$10)*Data!I1786^2</f>
        <v>4.7310500996968022E-4</v>
      </c>
      <c r="I1786" s="8">
        <f t="shared" si="192"/>
        <v>0.34391314672809481</v>
      </c>
      <c r="J1786" s="22">
        <f>'Parameters and Results'!$B$10*J1785 + (1-'Parameters and Results'!$B$10)*Data!J1786^2</f>
        <v>2.1536304601204193E-6</v>
      </c>
      <c r="K1786" s="8">
        <f t="shared" si="193"/>
        <v>2.3203612111697282E-2</v>
      </c>
      <c r="L1786" s="22">
        <f>'Parameters and Results'!$B$10*L1785 + (1-'Parameters and Results'!$B$10)*Data!K1786^2</f>
        <v>5.1424608803900306E-4</v>
      </c>
      <c r="M1786" s="8">
        <f t="shared" si="194"/>
        <v>0.35855476849395096</v>
      </c>
      <c r="N1786" s="8">
        <f>Data!I1786*$I$3023/I1786</f>
        <v>-1.7134359471074057E-2</v>
      </c>
      <c r="O1786" s="8">
        <f>Data!J1786*$K$3023/K1786</f>
        <v>-8.9406769356714709E-4</v>
      </c>
      <c r="P1786" s="8">
        <f t="shared" si="195"/>
        <v>-1.8028427164641203E-2</v>
      </c>
    </row>
    <row r="1787" spans="1:16" x14ac:dyDescent="0.2">
      <c r="A1787" s="3">
        <v>37728</v>
      </c>
      <c r="B1787" s="22">
        <f>'Parameters and Results'!$B$10*'Volatility and Adjustment a)'!B1786 + (1-'Parameters and Results'!$B$10)*Data!F1787^2</f>
        <v>3.3433989548491524E-4</v>
      </c>
      <c r="C1787" s="8">
        <f t="shared" si="189"/>
        <v>0.28911066025179494</v>
      </c>
      <c r="D1787" s="22">
        <f>'Parameters and Results'!$B$10*'Volatility and Adjustment a)'!D1786 + (1-'Parameters and Results'!$B$10)*Data!G1787^2</f>
        <v>1.9519919374187702E-4</v>
      </c>
      <c r="E1787" s="8">
        <f t="shared" si="190"/>
        <v>0.22090676412339497</v>
      </c>
      <c r="F1787" s="22">
        <f>'Parameters and Results'!$B$10*'Volatility and Adjustment a)'!F1786 + (1-'Parameters and Results'!$B$10)*Data!H1787^2</f>
        <v>2.2508965466029052E-5</v>
      </c>
      <c r="G1787" s="8">
        <f t="shared" si="191"/>
        <v>7.5014940955167475E-2</v>
      </c>
      <c r="H1787" s="22">
        <f>'Parameters and Results'!$B$10*H1786 + (1-'Parameters and Results'!$B$10)*Data!I1787^2</f>
        <v>4.6022474550911518E-4</v>
      </c>
      <c r="I1787" s="8">
        <f t="shared" si="192"/>
        <v>0.33919933133377311</v>
      </c>
      <c r="J1787" s="22">
        <f>'Parameters and Results'!$B$10*J1786 + (1-'Parameters and Results'!$B$10)*Data!J1787^2</f>
        <v>2.0258068919426158E-6</v>
      </c>
      <c r="K1787" s="8">
        <f t="shared" si="193"/>
        <v>2.2504482286550252E-2</v>
      </c>
      <c r="L1787" s="22">
        <f>'Parameters and Results'!$B$10*L1786 + (1-'Parameters and Results'!$B$10)*Data!K1787^2</f>
        <v>4.986046821616138E-4</v>
      </c>
      <c r="M1787" s="8">
        <f t="shared" si="194"/>
        <v>0.35305972659084672</v>
      </c>
      <c r="N1787" s="8">
        <f>Data!I1787*$I$3023/I1787</f>
        <v>1.3565793154840066E-2</v>
      </c>
      <c r="O1787" s="8">
        <f>Data!J1787*$K$3023/K1787</f>
        <v>-2.1041915276374013E-4</v>
      </c>
      <c r="P1787" s="8">
        <f t="shared" si="195"/>
        <v>1.3355374002076325E-2</v>
      </c>
    </row>
    <row r="1788" spans="1:16" x14ac:dyDescent="0.2">
      <c r="A1788" s="3">
        <v>37733</v>
      </c>
      <c r="B1788" s="22">
        <f>'Parameters and Results'!$B$10*'Volatility and Adjustment a)'!B1787 + (1-'Parameters and Results'!$B$10)*Data!F1788^2</f>
        <v>3.1747801083203655E-4</v>
      </c>
      <c r="C1788" s="8">
        <f t="shared" si="189"/>
        <v>0.28172593545502539</v>
      </c>
      <c r="D1788" s="22">
        <f>'Parameters and Results'!$B$10*'Volatility and Adjustment a)'!D1787 + (1-'Parameters and Results'!$B$10)*Data!G1788^2</f>
        <v>2.0680361080719647E-4</v>
      </c>
      <c r="E1788" s="8">
        <f t="shared" si="190"/>
        <v>0.22737832504836322</v>
      </c>
      <c r="F1788" s="22">
        <f>'Parameters and Results'!$B$10*'Volatility and Adjustment a)'!F1787 + (1-'Parameters and Results'!$B$10)*Data!H1788^2</f>
        <v>2.1255079164362754E-5</v>
      </c>
      <c r="G1788" s="8">
        <f t="shared" si="191"/>
        <v>7.2895608860141153E-2</v>
      </c>
      <c r="H1788" s="22">
        <f>'Parameters and Results'!$B$10*H1787 + (1-'Parameters and Results'!$B$10)*Data!I1788^2</f>
        <v>4.5002003487361396E-4</v>
      </c>
      <c r="I1788" s="8">
        <f t="shared" si="192"/>
        <v>0.33541766309841747</v>
      </c>
      <c r="J1788" s="22">
        <f>'Parameters and Results'!$B$10*J1787 + (1-'Parameters and Results'!$B$10)*Data!J1788^2</f>
        <v>1.9129571247926492E-6</v>
      </c>
      <c r="K1788" s="8">
        <f t="shared" si="193"/>
        <v>2.186868265804235E-2</v>
      </c>
      <c r="L1788" s="22">
        <f>'Parameters and Results'!$B$10*L1787 + (1-'Parameters and Results'!$B$10)*Data!K1788^2</f>
        <v>4.8532758670109962E-4</v>
      </c>
      <c r="M1788" s="8">
        <f t="shared" si="194"/>
        <v>0.3483272838513729</v>
      </c>
      <c r="N1788" s="8">
        <f>Data!I1788*$I$3023/I1788</f>
        <v>1.4536101554245503E-2</v>
      </c>
      <c r="O1788" s="8">
        <f>Data!J1788*$K$3023/K1788</f>
        <v>-5.4086105904540779E-4</v>
      </c>
      <c r="P1788" s="8">
        <f t="shared" si="195"/>
        <v>1.3995240495200095E-2</v>
      </c>
    </row>
    <row r="1789" spans="1:16" x14ac:dyDescent="0.2">
      <c r="A1789" s="3">
        <v>37734</v>
      </c>
      <c r="B1789" s="22">
        <f>'Parameters and Results'!$B$10*'Volatility and Adjustment a)'!B1788 + (1-'Parameters and Results'!$B$10)*Data!F1789^2</f>
        <v>3.0762422388448538E-4</v>
      </c>
      <c r="C1789" s="8">
        <f t="shared" si="189"/>
        <v>0.27731941145747685</v>
      </c>
      <c r="D1789" s="22">
        <f>'Parameters and Results'!$B$10*'Volatility and Adjustment a)'!D1788 + (1-'Parameters and Results'!$B$10)*Data!G1789^2</f>
        <v>1.9858768979084284E-4</v>
      </c>
      <c r="E1789" s="8">
        <f t="shared" si="190"/>
        <v>0.22281589361558279</v>
      </c>
      <c r="F1789" s="22">
        <f>'Parameters and Results'!$B$10*'Volatility and Adjustment a)'!F1788 + (1-'Parameters and Results'!$B$10)*Data!H1789^2</f>
        <v>2.0511271439736686E-5</v>
      </c>
      <c r="G1789" s="8">
        <f t="shared" si="191"/>
        <v>7.1608783399344039E-2</v>
      </c>
      <c r="H1789" s="22">
        <f>'Parameters and Results'!$B$10*H1788 + (1-'Parameters and Results'!$B$10)*Data!I1789^2</f>
        <v>4.37148349686566E-4</v>
      </c>
      <c r="I1789" s="8">
        <f t="shared" si="192"/>
        <v>0.33058597583932914</v>
      </c>
      <c r="J1789" s="22">
        <f>'Parameters and Results'!$B$10*J1788 + (1-'Parameters and Results'!$B$10)*Data!J1789^2</f>
        <v>1.8460144295763029E-6</v>
      </c>
      <c r="K1789" s="8">
        <f t="shared" si="193"/>
        <v>2.1482635019803221E-2</v>
      </c>
      <c r="L1789" s="22">
        <f>'Parameters and Results'!$B$10*L1788 + (1-'Parameters and Results'!$B$10)*Data!K1789^2</f>
        <v>4.6874104269404996E-4</v>
      </c>
      <c r="M1789" s="8">
        <f t="shared" si="194"/>
        <v>0.34232332767942136</v>
      </c>
      <c r="N1789" s="8">
        <f>Data!I1789*$I$3023/I1789</f>
        <v>1.3287063580674637E-2</v>
      </c>
      <c r="O1789" s="8">
        <f>Data!J1789*$K$3023/K1789</f>
        <v>-1.2911200419318623E-3</v>
      </c>
      <c r="P1789" s="8">
        <f t="shared" si="195"/>
        <v>1.1995943538742775E-2</v>
      </c>
    </row>
    <row r="1790" spans="1:16" x14ac:dyDescent="0.2">
      <c r="A1790" s="3">
        <v>37735</v>
      </c>
      <c r="B1790" s="22">
        <f>'Parameters and Results'!$B$10*'Volatility and Adjustment a)'!B1789 + (1-'Parameters and Results'!$B$10)*Data!F1790^2</f>
        <v>3.0684291076111728E-4</v>
      </c>
      <c r="C1790" s="8">
        <f t="shared" si="189"/>
        <v>0.27696701552762437</v>
      </c>
      <c r="D1790" s="22">
        <f>'Parameters and Results'!$B$10*'Volatility and Adjustment a)'!D1789 + (1-'Parameters and Results'!$B$10)*Data!G1790^2</f>
        <v>1.9079894913130071E-4</v>
      </c>
      <c r="E1790" s="8">
        <f t="shared" si="190"/>
        <v>0.21840269522793251</v>
      </c>
      <c r="F1790" s="22">
        <f>'Parameters and Results'!$B$10*'Volatility and Adjustment a)'!F1789 + (1-'Parameters and Results'!$B$10)*Data!H1790^2</f>
        <v>2.5061497780060341E-5</v>
      </c>
      <c r="G1790" s="8">
        <f t="shared" si="191"/>
        <v>7.9154118307357108E-2</v>
      </c>
      <c r="H1790" s="22">
        <f>'Parameters and Results'!$B$10*H1789 + (1-'Parameters and Results'!$B$10)*Data!I1790^2</f>
        <v>4.337268548920378E-4</v>
      </c>
      <c r="I1790" s="8">
        <f t="shared" si="192"/>
        <v>0.32928971092794479</v>
      </c>
      <c r="J1790" s="22">
        <f>'Parameters and Results'!$B$10*J1789 + (1-'Parameters and Results'!$B$10)*Data!J1790^2</f>
        <v>2.255534800205432E-6</v>
      </c>
      <c r="K1790" s="8">
        <f t="shared" si="193"/>
        <v>2.3746235492207137E-2</v>
      </c>
      <c r="L1790" s="22">
        <f>'Parameters and Results'!$B$10*L1789 + (1-'Parameters and Results'!$B$10)*Data!K1790^2</f>
        <v>4.7083375679342728E-4</v>
      </c>
      <c r="M1790" s="8">
        <f t="shared" si="194"/>
        <v>0.34308663512057247</v>
      </c>
      <c r="N1790" s="8">
        <f>Data!I1790*$I$3023/I1790</f>
        <v>-1.6947653266612753E-2</v>
      </c>
      <c r="O1790" s="8">
        <f>Data!J1790*$K$3023/K1790</f>
        <v>-3.8521821132404418E-3</v>
      </c>
      <c r="P1790" s="8">
        <f t="shared" si="195"/>
        <v>-2.0799835379853193E-2</v>
      </c>
    </row>
    <row r="1791" spans="1:16" x14ac:dyDescent="0.2">
      <c r="A1791" s="3">
        <v>37736</v>
      </c>
      <c r="B1791" s="22">
        <f>'Parameters and Results'!$B$10*'Volatility and Adjustment a)'!B1790 + (1-'Parameters and Results'!$B$10)*Data!F1791^2</f>
        <v>2.9173031288960379E-4</v>
      </c>
      <c r="C1791" s="8">
        <f t="shared" si="189"/>
        <v>0.27006032330277796</v>
      </c>
      <c r="D1791" s="22">
        <f>'Parameters and Results'!$B$10*'Volatility and Adjustment a)'!D1790 + (1-'Parameters and Results'!$B$10)*Data!G1791^2</f>
        <v>1.9101566210108923E-4</v>
      </c>
      <c r="E1791" s="8">
        <f t="shared" si="190"/>
        <v>0.21852669293537644</v>
      </c>
      <c r="F1791" s="22">
        <f>'Parameters and Results'!$B$10*'Volatility and Adjustment a)'!F1790 + (1-'Parameters and Results'!$B$10)*Data!H1791^2</f>
        <v>2.4298074428532964E-5</v>
      </c>
      <c r="G1791" s="8">
        <f t="shared" si="191"/>
        <v>7.793919814273971E-2</v>
      </c>
      <c r="H1791" s="22">
        <f>'Parameters and Results'!$B$10*H1790 + (1-'Parameters and Results'!$B$10)*Data!I1791^2</f>
        <v>4.1949093536316806E-4</v>
      </c>
      <c r="I1791" s="8">
        <f t="shared" si="192"/>
        <v>0.32384059943248628</v>
      </c>
      <c r="J1791" s="22">
        <f>'Parameters and Results'!$B$10*J1790 + (1-'Parameters and Results'!$B$10)*Data!J1791^2</f>
        <v>2.1868266985679678E-6</v>
      </c>
      <c r="K1791" s="8">
        <f t="shared" si="193"/>
        <v>2.338175944282192E-2</v>
      </c>
      <c r="L1791" s="22">
        <f>'Parameters and Results'!$B$10*L1790 + (1-'Parameters and Results'!$B$10)*Data!K1791^2</f>
        <v>4.5266565551475271E-4</v>
      </c>
      <c r="M1791" s="8">
        <f t="shared" si="194"/>
        <v>0.33640216093046754</v>
      </c>
      <c r="N1791" s="8">
        <f>Data!I1791*$I$3023/I1791</f>
        <v>-1.2388903587553849E-2</v>
      </c>
      <c r="O1791" s="8">
        <f>Data!J1791*$K$3023/K1791</f>
        <v>1.3999760891047635E-3</v>
      </c>
      <c r="P1791" s="8">
        <f t="shared" si="195"/>
        <v>-1.0988927498449085E-2</v>
      </c>
    </row>
    <row r="1792" spans="1:16" x14ac:dyDescent="0.2">
      <c r="A1792" s="3">
        <v>37739</v>
      </c>
      <c r="B1792" s="22">
        <f>'Parameters and Results'!$B$10*'Volatility and Adjustment a)'!B1791 + (1-'Parameters and Results'!$B$10)*Data!F1792^2</f>
        <v>2.9356010294078052E-4</v>
      </c>
      <c r="C1792" s="8">
        <f t="shared" si="189"/>
        <v>0.2709059352158884</v>
      </c>
      <c r="D1792" s="22">
        <f>'Parameters and Results'!$B$10*'Volatility and Adjustment a)'!D1791 + (1-'Parameters and Results'!$B$10)*Data!G1792^2</f>
        <v>1.9830440602917621E-4</v>
      </c>
      <c r="E1792" s="8">
        <f t="shared" si="190"/>
        <v>0.22265691434872184</v>
      </c>
      <c r="F1792" s="22">
        <f>'Parameters and Results'!$B$10*'Volatility and Adjustment a)'!F1791 + (1-'Parameters and Results'!$B$10)*Data!H1792^2</f>
        <v>2.2859388521990441E-5</v>
      </c>
      <c r="G1792" s="8">
        <f t="shared" si="191"/>
        <v>7.5596607929837772E-2</v>
      </c>
      <c r="H1792" s="22">
        <f>'Parameters and Results'!$B$10*H1791 + (1-'Parameters and Results'!$B$10)*Data!I1792^2</f>
        <v>4.3258342162170093E-4</v>
      </c>
      <c r="I1792" s="8">
        <f t="shared" si="192"/>
        <v>0.32885537156237121</v>
      </c>
      <c r="J1792" s="22">
        <f>'Parameters and Results'!$B$10*J1791 + (1-'Parameters and Results'!$B$10)*Data!J1792^2</f>
        <v>2.0573449669791405E-6</v>
      </c>
      <c r="K1792" s="8">
        <f t="shared" si="193"/>
        <v>2.2678982378951332E-2</v>
      </c>
      <c r="L1792" s="22">
        <f>'Parameters and Results'!$B$10*L1791 + (1-'Parameters and Results'!$B$10)*Data!K1792^2</f>
        <v>4.6428363024760612E-4</v>
      </c>
      <c r="M1792" s="8">
        <f t="shared" si="194"/>
        <v>0.3406918073008236</v>
      </c>
      <c r="N1792" s="8">
        <f>Data!I1792*$I$3023/I1792</f>
        <v>2.1980033450658323E-2</v>
      </c>
      <c r="O1792" s="8">
        <f>Data!J1792*$K$3023/K1792</f>
        <v>2.3244194905201458E-4</v>
      </c>
      <c r="P1792" s="8">
        <f t="shared" si="195"/>
        <v>2.2212475399710337E-2</v>
      </c>
    </row>
    <row r="1793" spans="1:16" x14ac:dyDescent="0.2">
      <c r="A1793" s="3">
        <v>37740</v>
      </c>
      <c r="B1793" s="22">
        <f>'Parameters and Results'!$B$10*'Volatility and Adjustment a)'!B1792 + (1-'Parameters and Results'!$B$10)*Data!F1793^2</f>
        <v>2.7655224513764435E-4</v>
      </c>
      <c r="C1793" s="8">
        <f t="shared" si="189"/>
        <v>0.26294117457030403</v>
      </c>
      <c r="D1793" s="22">
        <f>'Parameters and Results'!$B$10*'Volatility and Adjustment a)'!D1792 + (1-'Parameters and Results'!$B$10)*Data!G1793^2</f>
        <v>1.8704924571967183E-4</v>
      </c>
      <c r="E1793" s="8">
        <f t="shared" si="190"/>
        <v>0.21624595124514576</v>
      </c>
      <c r="F1793" s="22">
        <f>'Parameters and Results'!$B$10*'Volatility and Adjustment a)'!F1792 + (1-'Parameters and Results'!$B$10)*Data!H1793^2</f>
        <v>2.148877394342844E-5</v>
      </c>
      <c r="G1793" s="8">
        <f t="shared" si="191"/>
        <v>7.3295248726347254E-2</v>
      </c>
      <c r="H1793" s="22">
        <f>'Parameters and Results'!$B$10*H1792 + (1-'Parameters and Results'!$B$10)*Data!I1793^2</f>
        <v>4.0668990283413515E-4</v>
      </c>
      <c r="I1793" s="8">
        <f t="shared" si="192"/>
        <v>0.31886121700284248</v>
      </c>
      <c r="J1793" s="22">
        <f>'Parameters and Results'!$B$10*J1792 + (1-'Parameters and Results'!$B$10)*Data!J1793^2</f>
        <v>1.9339896549085606E-6</v>
      </c>
      <c r="K1793" s="8">
        <f t="shared" si="193"/>
        <v>2.1988574617904183E-2</v>
      </c>
      <c r="L1793" s="22">
        <f>'Parameters and Results'!$B$10*L1792 + (1-'Parameters and Results'!$B$10)*Data!K1793^2</f>
        <v>4.3648360171610781E-4</v>
      </c>
      <c r="M1793" s="8">
        <f t="shared" si="194"/>
        <v>0.33033452806061153</v>
      </c>
      <c r="N1793" s="8">
        <f>Data!I1793*$I$3023/I1793</f>
        <v>-9.0873656595534828E-4</v>
      </c>
      <c r="O1793" s="8">
        <f>Data!J1793*$K$3023/K1793</f>
        <v>5.3294037597648968E-5</v>
      </c>
      <c r="P1793" s="8">
        <f t="shared" si="195"/>
        <v>-8.5544252835769927E-4</v>
      </c>
    </row>
    <row r="1794" spans="1:16" x14ac:dyDescent="0.2">
      <c r="A1794" s="3">
        <v>37741</v>
      </c>
      <c r="B1794" s="22">
        <f>'Parameters and Results'!$B$10*'Volatility and Adjustment a)'!B1793 + (1-'Parameters and Results'!$B$10)*Data!F1794^2</f>
        <v>2.59971716989292E-4</v>
      </c>
      <c r="C1794" s="8">
        <f t="shared" si="189"/>
        <v>0.25493710841563061</v>
      </c>
      <c r="D1794" s="22">
        <f>'Parameters and Results'!$B$10*'Volatility and Adjustment a)'!D1793 + (1-'Parameters and Results'!$B$10)*Data!G1794^2</f>
        <v>1.7588663419111999E-4</v>
      </c>
      <c r="E1794" s="8">
        <f t="shared" si="190"/>
        <v>0.20969420246582879</v>
      </c>
      <c r="F1794" s="22">
        <f>'Parameters and Results'!$B$10*'Volatility and Adjustment a)'!F1793 + (1-'Parameters and Results'!$B$10)*Data!H1794^2</f>
        <v>2.2372479177765106E-5</v>
      </c>
      <c r="G1794" s="8">
        <f t="shared" si="191"/>
        <v>7.4787163299869022E-2</v>
      </c>
      <c r="H1794" s="22">
        <f>'Parameters and Results'!$B$10*H1793 + (1-'Parameters and Results'!$B$10)*Data!I1794^2</f>
        <v>3.8234182083847067E-4</v>
      </c>
      <c r="I1794" s="8">
        <f t="shared" si="192"/>
        <v>0.30916897517315295</v>
      </c>
      <c r="J1794" s="22">
        <f>'Parameters and Results'!$B$10*J1793 + (1-'Parameters and Results'!$B$10)*Data!J1794^2</f>
        <v>2.0135231259988604E-6</v>
      </c>
      <c r="K1794" s="8">
        <f t="shared" si="193"/>
        <v>2.2436148989960714E-2</v>
      </c>
      <c r="L1794" s="22">
        <f>'Parameters and Results'!$B$10*L1793 + (1-'Parameters and Results'!$B$10)*Data!K1794^2</f>
        <v>4.1074769026384645E-4</v>
      </c>
      <c r="M1794" s="8">
        <f t="shared" si="194"/>
        <v>0.32044800290524766</v>
      </c>
      <c r="N1794" s="8">
        <f>Data!I1794*$I$3023/I1794</f>
        <v>-8.7270421599103373E-4</v>
      </c>
      <c r="O1794" s="8">
        <f>Data!J1794*$K$3023/K1794</f>
        <v>-2.4997033160608405E-3</v>
      </c>
      <c r="P1794" s="8">
        <f t="shared" si="195"/>
        <v>-3.3724075320518744E-3</v>
      </c>
    </row>
    <row r="1795" spans="1:16" x14ac:dyDescent="0.2">
      <c r="A1795" s="3">
        <v>37742</v>
      </c>
      <c r="B1795" s="22">
        <f>'Parameters and Results'!$B$10*'Volatility and Adjustment a)'!B1794 + (1-'Parameters and Results'!$B$10)*Data!F1795^2</f>
        <v>2.5267150896590278E-4</v>
      </c>
      <c r="C1795" s="8">
        <f t="shared" si="189"/>
        <v>0.25133220494293146</v>
      </c>
      <c r="D1795" s="22">
        <f>'Parameters and Results'!$B$10*'Volatility and Adjustment a)'!D1794 + (1-'Parameters and Results'!$B$10)*Data!G1795^2</f>
        <v>1.6536088760175555E-4</v>
      </c>
      <c r="E1795" s="8">
        <f t="shared" si="190"/>
        <v>0.20332294976327411</v>
      </c>
      <c r="F1795" s="22">
        <f>'Parameters and Results'!$B$10*'Volatility and Adjustment a)'!F1794 + (1-'Parameters and Results'!$B$10)*Data!H1795^2</f>
        <v>2.3500701965839618E-5</v>
      </c>
      <c r="G1795" s="8">
        <f t="shared" si="191"/>
        <v>7.6649693355289455E-2</v>
      </c>
      <c r="H1795" s="22">
        <f>'Parameters and Results'!$B$10*H1794 + (1-'Parameters and Results'!$B$10)*Data!I1795^2</f>
        <v>3.6621357367130626E-4</v>
      </c>
      <c r="I1795" s="8">
        <f t="shared" si="192"/>
        <v>0.3025779129709017</v>
      </c>
      <c r="J1795" s="22">
        <f>'Parameters and Results'!$B$10*J1794 + (1-'Parameters and Results'!$B$10)*Data!J1795^2</f>
        <v>2.1150631769255666E-6</v>
      </c>
      <c r="K1795" s="8">
        <f t="shared" si="193"/>
        <v>2.299490800658684E-2</v>
      </c>
      <c r="L1795" s="22">
        <f>'Parameters and Results'!$B$10*L1794 + (1-'Parameters and Results'!$B$10)*Data!K1795^2</f>
        <v>3.9559891857187524E-4</v>
      </c>
      <c r="M1795" s="8">
        <f t="shared" si="194"/>
        <v>0.31448327402736193</v>
      </c>
      <c r="N1795" s="8">
        <f>Data!I1795*$I$3023/I1795</f>
        <v>-1.007994664604242E-2</v>
      </c>
      <c r="O1795" s="8">
        <f>Data!J1795*$K$3023/K1795</f>
        <v>-2.6005834487572961E-3</v>
      </c>
      <c r="P1795" s="8">
        <f t="shared" si="195"/>
        <v>-1.2680530094799716E-2</v>
      </c>
    </row>
    <row r="1796" spans="1:16" x14ac:dyDescent="0.2">
      <c r="A1796" s="3">
        <v>37743</v>
      </c>
      <c r="B1796" s="22">
        <f>'Parameters and Results'!$B$10*'Volatility and Adjustment a)'!B1795 + (1-'Parameters and Results'!$B$10)*Data!F1796^2</f>
        <v>2.580743415202259E-4</v>
      </c>
      <c r="C1796" s="8">
        <f t="shared" ref="C1796:C1859" si="196">SQRT(B1796*250)</f>
        <v>0.25400508927983406</v>
      </c>
      <c r="D1796" s="22">
        <f>'Parameters and Results'!$B$10*'Volatility and Adjustment a)'!D1795 + (1-'Parameters and Results'!$B$10)*Data!G1796^2</f>
        <v>1.6880776356571227E-4</v>
      </c>
      <c r="E1796" s="8">
        <f t="shared" ref="E1796:E1859" si="197">SQRT(D1796*250)</f>
        <v>0.20543110984324664</v>
      </c>
      <c r="F1796" s="22">
        <f>'Parameters and Results'!$B$10*'Volatility and Adjustment a)'!F1795 + (1-'Parameters and Results'!$B$10)*Data!H1796^2</f>
        <v>2.3692935244350473E-5</v>
      </c>
      <c r="G1796" s="8">
        <f t="shared" ref="G1796:G1859" si="198">SQRT(F1796*250)</f>
        <v>7.6962548106774747E-2</v>
      </c>
      <c r="H1796" s="22">
        <f>'Parameters and Results'!$B$10*H1795 + (1-'Parameters and Results'!$B$10)*Data!I1796^2</f>
        <v>3.7955082937437407E-4</v>
      </c>
      <c r="I1796" s="8">
        <f t="shared" ref="I1796:I1859" si="199">SQRT(H1796*250)</f>
        <v>0.30803848354319874</v>
      </c>
      <c r="J1796" s="22">
        <f>'Parameters and Results'!$B$10*J1795 + (1-'Parameters and Results'!$B$10)*Data!J1796^2</f>
        <v>2.1323641719915434E-6</v>
      </c>
      <c r="K1796" s="8">
        <f t="shared" ref="K1796:K1859" si="200">SQRT(J1796*250)</f>
        <v>2.3088764432032428E-2</v>
      </c>
      <c r="L1796" s="22">
        <f>'Parameters and Results'!$B$10*L1795 + (1-'Parameters and Results'!$B$10)*Data!K1796^2</f>
        <v>4.1183029773913583E-4</v>
      </c>
      <c r="M1796" s="8">
        <f t="shared" ref="M1796:M1859" si="201">SQRT(L1796*250)</f>
        <v>0.32087002732381215</v>
      </c>
      <c r="N1796" s="8">
        <f>Data!I1796*$I$3023/I1796</f>
        <v>2.2542085657559659E-2</v>
      </c>
      <c r="O1796" s="8">
        <f>Data!J1796*$K$3023/K1796</f>
        <v>2.0857951000182464E-3</v>
      </c>
      <c r="P1796" s="8">
        <f t="shared" ref="P1796:P1859" si="202">N1796+O1796</f>
        <v>2.4627880757577904E-2</v>
      </c>
    </row>
    <row r="1797" spans="1:16" x14ac:dyDescent="0.2">
      <c r="A1797" s="3">
        <v>37747</v>
      </c>
      <c r="B1797" s="22">
        <f>'Parameters and Results'!$B$10*'Volatility and Adjustment a)'!B1796 + (1-'Parameters and Results'!$B$10)*Data!F1797^2</f>
        <v>2.5355648128611594E-4</v>
      </c>
      <c r="C1797" s="8">
        <f t="shared" si="196"/>
        <v>0.25177196095182836</v>
      </c>
      <c r="D1797" s="22">
        <f>'Parameters and Results'!$B$10*'Volatility and Adjustment a)'!D1796 + (1-'Parameters and Results'!$B$10)*Data!G1797^2</f>
        <v>1.5996179525886331E-4</v>
      </c>
      <c r="E1797" s="8">
        <f t="shared" si="197"/>
        <v>0.19997612061122655</v>
      </c>
      <c r="F1797" s="22">
        <f>'Parameters and Results'!$B$10*'Volatility and Adjustment a)'!F1796 + (1-'Parameters and Results'!$B$10)*Data!H1797^2</f>
        <v>2.5612891593648742E-5</v>
      </c>
      <c r="G1797" s="8">
        <f t="shared" si="198"/>
        <v>8.0020140579807691E-2</v>
      </c>
      <c r="H1797" s="22">
        <f>'Parameters and Results'!$B$10*H1796 + (1-'Parameters and Results'!$B$10)*Data!I1797^2</f>
        <v>3.690920785204613E-4</v>
      </c>
      <c r="I1797" s="8">
        <f t="shared" si="199"/>
        <v>0.30376474388927249</v>
      </c>
      <c r="J1797" s="22">
        <f>'Parameters and Results'!$B$10*J1796 + (1-'Parameters and Results'!$B$10)*Data!J1797^2</f>
        <v>2.3051602434283876E-6</v>
      </c>
      <c r="K1797" s="8">
        <f t="shared" si="200"/>
        <v>2.4006042173942314E-2</v>
      </c>
      <c r="L1797" s="22">
        <f>'Parameters and Results'!$B$10*L1796 + (1-'Parameters and Results'!$B$10)*Data!K1797^2</f>
        <v>3.9588668485028707E-4</v>
      </c>
      <c r="M1797" s="8">
        <f t="shared" si="201"/>
        <v>0.31459763383180706</v>
      </c>
      <c r="N1797" s="8">
        <f>Data!I1797*$I$3023/I1797</f>
        <v>1.3499486889406309E-2</v>
      </c>
      <c r="O1797" s="8">
        <f>Data!J1797*$K$3023/K1797</f>
        <v>-2.8970502707446671E-3</v>
      </c>
      <c r="P1797" s="8">
        <f t="shared" si="202"/>
        <v>1.0602436618661643E-2</v>
      </c>
    </row>
    <row r="1798" spans="1:16" x14ac:dyDescent="0.2">
      <c r="A1798" s="3">
        <v>37748</v>
      </c>
      <c r="B1798" s="22">
        <f>'Parameters and Results'!$B$10*'Volatility and Adjustment a)'!B1797 + (1-'Parameters and Results'!$B$10)*Data!F1798^2</f>
        <v>2.3902665082413142E-4</v>
      </c>
      <c r="C1798" s="8">
        <f t="shared" si="196"/>
        <v>0.24445175946601991</v>
      </c>
      <c r="D1798" s="22">
        <f>'Parameters and Results'!$B$10*'Volatility and Adjustment a)'!D1797 + (1-'Parameters and Results'!$B$10)*Data!G1798^2</f>
        <v>1.5193572879681691E-4</v>
      </c>
      <c r="E1798" s="8">
        <f t="shared" si="197"/>
        <v>0.1948946694992047</v>
      </c>
      <c r="F1798" s="22">
        <f>'Parameters and Results'!$B$10*'Volatility and Adjustment a)'!F1797 + (1-'Parameters and Results'!$B$10)*Data!H1798^2</f>
        <v>3.4367277998771848E-5</v>
      </c>
      <c r="G1798" s="8">
        <f t="shared" si="198"/>
        <v>9.2692068159540827E-2</v>
      </c>
      <c r="H1798" s="22">
        <f>'Parameters and Results'!$B$10*H1797 + (1-'Parameters and Results'!$B$10)*Data!I1798^2</f>
        <v>3.4890767553123709E-4</v>
      </c>
      <c r="I1798" s="8">
        <f t="shared" si="199"/>
        <v>0.29534203710750229</v>
      </c>
      <c r="J1798" s="22">
        <f>'Parameters and Results'!$B$10*J1797 + (1-'Parameters and Results'!$B$10)*Data!J1798^2</f>
        <v>3.0930550198894668E-6</v>
      </c>
      <c r="K1798" s="8">
        <f t="shared" si="200"/>
        <v>2.7807620447862249E-2</v>
      </c>
      <c r="L1798" s="22">
        <f>'Parameters and Results'!$B$10*L1797 + (1-'Parameters and Results'!$B$10)*Data!K1798^2</f>
        <v>3.723253325117703E-4</v>
      </c>
      <c r="M1798" s="8">
        <f t="shared" si="201"/>
        <v>0.30509233541330166</v>
      </c>
      <c r="N1798" s="8">
        <f>Data!I1798*$I$3023/I1798</f>
        <v>-5.5408550795742325E-3</v>
      </c>
      <c r="O1798" s="8">
        <f>Data!J1798*$K$3023/K1798</f>
        <v>4.3890657794966609E-3</v>
      </c>
      <c r="P1798" s="8">
        <f t="shared" si="202"/>
        <v>-1.1517893000775716E-3</v>
      </c>
    </row>
    <row r="1799" spans="1:16" x14ac:dyDescent="0.2">
      <c r="A1799" s="3">
        <v>37749</v>
      </c>
      <c r="B1799" s="22">
        <f>'Parameters and Results'!$B$10*'Volatility and Adjustment a)'!B1798 + (1-'Parameters and Results'!$B$10)*Data!F1799^2</f>
        <v>2.403504824997353E-4</v>
      </c>
      <c r="C1799" s="8">
        <f t="shared" si="196"/>
        <v>0.24512776388025456</v>
      </c>
      <c r="D1799" s="22">
        <f>'Parameters and Results'!$B$10*'Volatility and Adjustment a)'!D1798 + (1-'Parameters and Results'!$B$10)*Data!G1799^2</f>
        <v>1.4895084955160307E-4</v>
      </c>
      <c r="E1799" s="8">
        <f t="shared" si="197"/>
        <v>0.19297075526592306</v>
      </c>
      <c r="F1799" s="22">
        <f>'Parameters and Results'!$B$10*'Volatility and Adjustment a)'!F1798 + (1-'Parameters and Results'!$B$10)*Data!H1799^2</f>
        <v>3.4845972639706402E-5</v>
      </c>
      <c r="G1799" s="8">
        <f t="shared" si="198"/>
        <v>9.3335380000976048E-2</v>
      </c>
      <c r="H1799" s="22">
        <f>'Parameters and Results'!$B$10*H1798 + (1-'Parameters and Results'!$B$10)*Data!I1799^2</f>
        <v>3.5101636617078239E-4</v>
      </c>
      <c r="I1799" s="8">
        <f t="shared" si="199"/>
        <v>0.29623317090207102</v>
      </c>
      <c r="J1799" s="22">
        <f>'Parameters and Results'!$B$10*J1798 + (1-'Parameters and Results'!$B$10)*Data!J1799^2</f>
        <v>3.1361375375735769E-6</v>
      </c>
      <c r="K1799" s="8">
        <f t="shared" si="200"/>
        <v>2.8000614000292818E-2</v>
      </c>
      <c r="L1799" s="22">
        <f>'Parameters and Results'!$B$10*L1798 + (1-'Parameters and Results'!$B$10)*Data!K1799^2</f>
        <v>3.7784856890279241E-4</v>
      </c>
      <c r="M1799" s="8">
        <f t="shared" si="201"/>
        <v>0.30734694113606875</v>
      </c>
      <c r="N1799" s="8">
        <f>Data!I1799*$I$3023/I1799</f>
        <v>-1.8935947009408597E-2</v>
      </c>
      <c r="O1799" s="8">
        <f>Data!J1799*$K$3023/K1799</f>
        <v>-2.1657861377307537E-3</v>
      </c>
      <c r="P1799" s="8">
        <f t="shared" si="202"/>
        <v>-2.110173314713935E-2</v>
      </c>
    </row>
    <row r="1800" spans="1:16" x14ac:dyDescent="0.2">
      <c r="A1800" s="3">
        <v>37750</v>
      </c>
      <c r="B1800" s="22">
        <f>'Parameters and Results'!$B$10*'Volatility and Adjustment a)'!B1799 + (1-'Parameters and Results'!$B$10)*Data!F1800^2</f>
        <v>2.3223992272906695E-4</v>
      </c>
      <c r="C1800" s="8">
        <f t="shared" si="196"/>
        <v>0.24095638751082474</v>
      </c>
      <c r="D1800" s="22">
        <f>'Parameters and Results'!$B$10*'Volatility and Adjustment a)'!D1799 + (1-'Parameters and Results'!$B$10)*Data!G1800^2</f>
        <v>1.5207378982092315E-4</v>
      </c>
      <c r="E1800" s="8">
        <f t="shared" si="197"/>
        <v>0.19498319787928084</v>
      </c>
      <c r="F1800" s="22">
        <f>'Parameters and Results'!$B$10*'Volatility and Adjustment a)'!F1799 + (1-'Parameters and Results'!$B$10)*Data!H1800^2</f>
        <v>3.2783434150948408E-5</v>
      </c>
      <c r="G1800" s="8">
        <f t="shared" si="198"/>
        <v>9.053098109341963E-2</v>
      </c>
      <c r="H1800" s="22">
        <f>'Parameters and Results'!$B$10*H1799 + (1-'Parameters and Results'!$B$10)*Data!I1800^2</f>
        <v>3.4654749543009604E-4</v>
      </c>
      <c r="I1800" s="8">
        <f t="shared" si="199"/>
        <v>0.29434142395783169</v>
      </c>
      <c r="J1800" s="22">
        <f>'Parameters and Results'!$B$10*J1799 + (1-'Parameters and Results'!$B$10)*Data!J1800^2</f>
        <v>2.9505090735853579E-6</v>
      </c>
      <c r="K1800" s="8">
        <f t="shared" si="200"/>
        <v>2.7159294328025895E-2</v>
      </c>
      <c r="L1800" s="22">
        <f>'Parameters and Results'!$B$10*L1799 + (1-'Parameters and Results'!$B$10)*Data!K1800^2</f>
        <v>3.713617430048347E-4</v>
      </c>
      <c r="M1800" s="8">
        <f t="shared" si="201"/>
        <v>0.30469728543459107</v>
      </c>
      <c r="N1800" s="8">
        <f>Data!I1800*$I$3023/I1800</f>
        <v>1.6171459635501553E-2</v>
      </c>
      <c r="O1800" s="8">
        <f>Data!J1800*$K$3023/K1800</f>
        <v>-2.3532213153308444E-4</v>
      </c>
      <c r="P1800" s="8">
        <f t="shared" si="202"/>
        <v>1.5936137503968467E-2</v>
      </c>
    </row>
    <row r="1801" spans="1:16" x14ac:dyDescent="0.2">
      <c r="A1801" s="3">
        <v>37753</v>
      </c>
      <c r="B1801" s="22">
        <f>'Parameters and Results'!$B$10*'Volatility and Adjustment a)'!B1800 + (1-'Parameters and Results'!$B$10)*Data!F1801^2</f>
        <v>2.1953376061442098E-4</v>
      </c>
      <c r="C1801" s="8">
        <f t="shared" si="196"/>
        <v>0.23427214976092495</v>
      </c>
      <c r="D1801" s="22">
        <f>'Parameters and Results'!$B$10*'Volatility and Adjustment a)'!D1800 + (1-'Parameters and Results'!$B$10)*Data!G1801^2</f>
        <v>1.5225963831699265E-4</v>
      </c>
      <c r="E1801" s="8">
        <f t="shared" si="197"/>
        <v>0.19510230541756335</v>
      </c>
      <c r="F1801" s="22">
        <f>'Parameters and Results'!$B$10*'Volatility and Adjustment a)'!F1800 + (1-'Parameters and Results'!$B$10)*Data!H1801^2</f>
        <v>3.1397273036365562E-5</v>
      </c>
      <c r="G1801" s="8">
        <f t="shared" si="198"/>
        <v>8.8596378363290845E-2</v>
      </c>
      <c r="H1801" s="22">
        <f>'Parameters and Results'!$B$10*H1800 + (1-'Parameters and Results'!$B$10)*Data!I1801^2</f>
        <v>3.3260549629917209E-4</v>
      </c>
      <c r="I1801" s="8">
        <f t="shared" si="199"/>
        <v>0.28835979968572772</v>
      </c>
      <c r="J1801" s="22">
        <f>'Parameters and Results'!$B$10*J1800 + (1-'Parameters and Results'!$B$10)*Data!J1801^2</f>
        <v>2.8257545732729021E-6</v>
      </c>
      <c r="K1801" s="8">
        <f t="shared" si="200"/>
        <v>2.6578913508987261E-2</v>
      </c>
      <c r="L1801" s="22">
        <f>'Parameters and Results'!$B$10*L1800 + (1-'Parameters and Results'!$B$10)*Data!K1801^2</f>
        <v>3.5478627681838874E-4</v>
      </c>
      <c r="M1801" s="8">
        <f t="shared" si="201"/>
        <v>0.2978196924392294</v>
      </c>
      <c r="N1801" s="8">
        <f>Data!I1801*$I$3023/I1801</f>
        <v>1.0606871694590734E-2</v>
      </c>
      <c r="O1801" s="8">
        <f>Data!J1801*$K$3023/K1801</f>
        <v>-1.0909293672058456E-3</v>
      </c>
      <c r="P1801" s="8">
        <f t="shared" si="202"/>
        <v>9.5159423273848895E-3</v>
      </c>
    </row>
    <row r="1802" spans="1:16" x14ac:dyDescent="0.2">
      <c r="A1802" s="3">
        <v>37754</v>
      </c>
      <c r="B1802" s="22">
        <f>'Parameters and Results'!$B$10*'Volatility and Adjustment a)'!B1801 + (1-'Parameters and Results'!$B$10)*Data!F1802^2</f>
        <v>2.0694953822823184E-4</v>
      </c>
      <c r="C1802" s="8">
        <f t="shared" si="196"/>
        <v>0.22745853370902125</v>
      </c>
      <c r="D1802" s="22">
        <f>'Parameters and Results'!$B$10*'Volatility and Adjustment a)'!D1801 + (1-'Parameters and Results'!$B$10)*Data!G1802^2</f>
        <v>1.4365603599373171E-4</v>
      </c>
      <c r="E1802" s="8">
        <f t="shared" si="197"/>
        <v>0.18950991794213023</v>
      </c>
      <c r="F1802" s="22">
        <f>'Parameters and Results'!$B$10*'Volatility and Adjustment a)'!F1801 + (1-'Parameters and Results'!$B$10)*Data!H1802^2</f>
        <v>2.9515521590305568E-5</v>
      </c>
      <c r="G1802" s="8">
        <f t="shared" si="198"/>
        <v>8.5900409763728092E-2</v>
      </c>
      <c r="H1802" s="22">
        <f>'Parameters and Results'!$B$10*H1801 + (1-'Parameters and Results'!$B$10)*Data!I1802^2</f>
        <v>3.1272588985945172E-4</v>
      </c>
      <c r="I1802" s="8">
        <f t="shared" si="199"/>
        <v>0.2796094999546026</v>
      </c>
      <c r="J1802" s="22">
        <f>'Parameters and Results'!$B$10*J1801 + (1-'Parameters and Results'!$B$10)*Data!J1802^2</f>
        <v>2.6563969431275027E-6</v>
      </c>
      <c r="K1802" s="8">
        <f t="shared" si="200"/>
        <v>2.5770122929118434E-2</v>
      </c>
      <c r="L1802" s="22">
        <f>'Parameters and Results'!$B$10*L1801 + (1-'Parameters and Results'!$B$10)*Data!K1802^2</f>
        <v>3.3358359978671783E-4</v>
      </c>
      <c r="M1802" s="8">
        <f t="shared" si="201"/>
        <v>0.28878348281485811</v>
      </c>
      <c r="N1802" s="8">
        <f>Data!I1802*$I$3023/I1802</f>
        <v>1.1576082279158456E-3</v>
      </c>
      <c r="O1802" s="8">
        <f>Data!J1802*$K$3023/K1802</f>
        <v>6.7411445570820592E-5</v>
      </c>
      <c r="P1802" s="8">
        <f t="shared" si="202"/>
        <v>1.2250196734866661E-3</v>
      </c>
    </row>
    <row r="1803" spans="1:16" x14ac:dyDescent="0.2">
      <c r="A1803" s="3">
        <v>37755</v>
      </c>
      <c r="B1803" s="22">
        <f>'Parameters and Results'!$B$10*'Volatility and Adjustment a)'!B1802 + (1-'Parameters and Results'!$B$10)*Data!F1803^2</f>
        <v>1.9687227720173491E-4</v>
      </c>
      <c r="C1803" s="8">
        <f t="shared" si="196"/>
        <v>0.22185145773790563</v>
      </c>
      <c r="D1803" s="22">
        <f>'Parameters and Results'!$B$10*'Volatility and Adjustment a)'!D1802 + (1-'Parameters and Results'!$B$10)*Data!G1803^2</f>
        <v>1.3565494714152786E-4</v>
      </c>
      <c r="E1803" s="8">
        <f t="shared" si="197"/>
        <v>0.18415682660542879</v>
      </c>
      <c r="F1803" s="22">
        <f>'Parameters and Results'!$B$10*'Volatility and Adjustment a)'!F1802 + (1-'Parameters and Results'!$B$10)*Data!H1803^2</f>
        <v>2.8907471227412268E-5</v>
      </c>
      <c r="G1803" s="8">
        <f t="shared" si="198"/>
        <v>8.5010986389131293E-2</v>
      </c>
      <c r="H1803" s="22">
        <f>'Parameters and Results'!$B$10*H1802 + (1-'Parameters and Results'!$B$10)*Data!I1803^2</f>
        <v>2.9707055472742001E-4</v>
      </c>
      <c r="I1803" s="8">
        <f t="shared" si="199"/>
        <v>0.27252089586278516</v>
      </c>
      <c r="J1803" s="22">
        <f>'Parameters and Results'!$B$10*J1802 + (1-'Parameters and Results'!$B$10)*Data!J1803^2</f>
        <v>2.6016724104671057E-6</v>
      </c>
      <c r="K1803" s="8">
        <f t="shared" si="200"/>
        <v>2.5503295916739398E-2</v>
      </c>
      <c r="L1803" s="22">
        <f>'Parameters and Results'!$B$10*L1802 + (1-'Parameters and Results'!$B$10)*Data!K1803^2</f>
        <v>3.1792216971470545E-4</v>
      </c>
      <c r="M1803" s="8">
        <f t="shared" si="201"/>
        <v>0.28192293703896526</v>
      </c>
      <c r="N1803" s="8">
        <f>Data!I1803*$I$3023/I1803</f>
        <v>-7.5597203128481864E-3</v>
      </c>
      <c r="O1803" s="8">
        <f>Data!J1803*$K$3023/K1803</f>
        <v>-1.6087000242404736E-3</v>
      </c>
      <c r="P1803" s="8">
        <f t="shared" si="202"/>
        <v>-9.1684203370886591E-3</v>
      </c>
    </row>
    <row r="1804" spans="1:16" x14ac:dyDescent="0.2">
      <c r="A1804" s="3">
        <v>37756</v>
      </c>
      <c r="B1804" s="22">
        <f>'Parameters and Results'!$B$10*'Volatility and Adjustment a)'!B1803 + (1-'Parameters and Results'!$B$10)*Data!F1804^2</f>
        <v>1.8996407169440409E-4</v>
      </c>
      <c r="C1804" s="8">
        <f t="shared" si="196"/>
        <v>0.21792433990631022</v>
      </c>
      <c r="D1804" s="22">
        <f>'Parameters and Results'!$B$10*'Volatility and Adjustment a)'!D1803 + (1-'Parameters and Results'!$B$10)*Data!G1804^2</f>
        <v>1.3120070735514521E-4</v>
      </c>
      <c r="E1804" s="8">
        <f t="shared" si="197"/>
        <v>0.18110819097651631</v>
      </c>
      <c r="F1804" s="22">
        <f>'Parameters and Results'!$B$10*'Volatility and Adjustment a)'!F1803 + (1-'Parameters and Results'!$B$10)*Data!H1804^2</f>
        <v>2.9410323663523715E-5</v>
      </c>
      <c r="G1804" s="8">
        <f t="shared" si="198"/>
        <v>8.5747191883355153E-2</v>
      </c>
      <c r="H1804" s="22">
        <f>'Parameters and Results'!$B$10*H1803 + (1-'Parameters and Results'!$B$10)*Data!I1804^2</f>
        <v>2.8809291583370514E-4</v>
      </c>
      <c r="I1804" s="8">
        <f t="shared" si="199"/>
        <v>0.26837143841777628</v>
      </c>
      <c r="J1804" s="22">
        <f>'Parameters and Results'!$B$10*J1803 + (1-'Parameters and Results'!$B$10)*Data!J1804^2</f>
        <v>2.6469291297171363E-6</v>
      </c>
      <c r="K1804" s="8">
        <f t="shared" si="200"/>
        <v>2.5724157565006556E-2</v>
      </c>
      <c r="L1804" s="22">
        <f>'Parameters and Results'!$B$10*L1803 + (1-'Parameters and Results'!$B$10)*Data!K1804^2</f>
        <v>3.0522546577376505E-4</v>
      </c>
      <c r="M1804" s="8">
        <f t="shared" si="201"/>
        <v>0.27623607013466084</v>
      </c>
      <c r="N1804" s="8">
        <f>Data!I1804*$I$3023/I1804</f>
        <v>1.2950947603189039E-2</v>
      </c>
      <c r="O1804" s="8">
        <f>Data!J1804*$K$3023/K1804</f>
        <v>-2.2122019602251221E-3</v>
      </c>
      <c r="P1804" s="8">
        <f t="shared" si="202"/>
        <v>1.0738745642963917E-2</v>
      </c>
    </row>
    <row r="1805" spans="1:16" x14ac:dyDescent="0.2">
      <c r="A1805" s="3">
        <v>37757</v>
      </c>
      <c r="B1805" s="22">
        <f>'Parameters and Results'!$B$10*'Volatility and Adjustment a)'!B1804 + (1-'Parameters and Results'!$B$10)*Data!F1805^2</f>
        <v>1.8387281334800873E-4</v>
      </c>
      <c r="C1805" s="8">
        <f t="shared" si="196"/>
        <v>0.21440196672839124</v>
      </c>
      <c r="D1805" s="22">
        <f>'Parameters and Results'!$B$10*'Volatility and Adjustment a)'!D1804 + (1-'Parameters and Results'!$B$10)*Data!G1805^2</f>
        <v>1.2370566296985886E-4</v>
      </c>
      <c r="E1805" s="8">
        <f t="shared" si="197"/>
        <v>0.17585907921533284</v>
      </c>
      <c r="F1805" s="22">
        <f>'Parameters and Results'!$B$10*'Volatility and Adjustment a)'!F1804 + (1-'Parameters and Results'!$B$10)*Data!H1805^2</f>
        <v>2.7745889325332963E-5</v>
      </c>
      <c r="G1805" s="8">
        <f t="shared" si="198"/>
        <v>8.3285486918989918E-2</v>
      </c>
      <c r="H1805" s="22">
        <f>'Parameters and Results'!$B$10*H1804 + (1-'Parameters and Results'!$B$10)*Data!I1805^2</f>
        <v>2.7364350527944611E-4</v>
      </c>
      <c r="I1805" s="8">
        <f t="shared" si="199"/>
        <v>0.26155472911010713</v>
      </c>
      <c r="J1805" s="22">
        <f>'Parameters and Results'!$B$10*J1804 + (1-'Parameters and Results'!$B$10)*Data!J1805^2</f>
        <v>2.4971300392799685E-6</v>
      </c>
      <c r="K1805" s="8">
        <f t="shared" si="200"/>
        <v>2.4985646075696984E-2</v>
      </c>
      <c r="L1805" s="22">
        <f>'Parameters and Results'!$B$10*L1804 + (1-'Parameters and Results'!$B$10)*Data!K1805^2</f>
        <v>2.9007694835084231E-4</v>
      </c>
      <c r="M1805" s="8">
        <f t="shared" si="201"/>
        <v>0.26929396036248304</v>
      </c>
      <c r="N1805" s="8">
        <f>Data!I1805*$I$3023/I1805</f>
        <v>7.5240713622454578E-3</v>
      </c>
      <c r="O1805" s="8">
        <f>Data!J1805*$K$3023/K1805</f>
        <v>4.8196410862405185E-4</v>
      </c>
      <c r="P1805" s="8">
        <f t="shared" si="202"/>
        <v>8.0060354708695099E-3</v>
      </c>
    </row>
    <row r="1806" spans="1:16" x14ac:dyDescent="0.2">
      <c r="A1806" s="3">
        <v>37760</v>
      </c>
      <c r="B1806" s="22">
        <f>'Parameters and Results'!$B$10*'Volatility and Adjustment a)'!B1805 + (1-'Parameters and Results'!$B$10)*Data!F1806^2</f>
        <v>2.1644873715426937E-4</v>
      </c>
      <c r="C1806" s="8">
        <f t="shared" si="196"/>
        <v>0.23262025769173103</v>
      </c>
      <c r="D1806" s="22">
        <f>'Parameters and Results'!$B$10*'Volatility and Adjustment a)'!D1805 + (1-'Parameters and Results'!$B$10)*Data!G1806^2</f>
        <v>1.544875056026912E-4</v>
      </c>
      <c r="E1806" s="8">
        <f t="shared" si="197"/>
        <v>0.19652449313170306</v>
      </c>
      <c r="F1806" s="22">
        <f>'Parameters and Results'!$B$10*'Volatility and Adjustment a)'!F1805 + (1-'Parameters and Results'!$B$10)*Data!H1806^2</f>
        <v>2.886476837408597E-5</v>
      </c>
      <c r="G1806" s="8">
        <f t="shared" si="198"/>
        <v>8.4948172985188405E-2</v>
      </c>
      <c r="H1806" s="22">
        <f>'Parameters and Results'!$B$10*H1805 + (1-'Parameters and Results'!$B$10)*Data!I1806^2</f>
        <v>3.4032480222643115E-4</v>
      </c>
      <c r="I1806" s="8">
        <f t="shared" si="199"/>
        <v>0.29168681930558293</v>
      </c>
      <c r="J1806" s="22">
        <f>'Parameters and Results'!$B$10*J1805 + (1-'Parameters and Results'!$B$10)*Data!J1806^2</f>
        <v>2.5978291536677391E-6</v>
      </c>
      <c r="K1806" s="8">
        <f t="shared" si="200"/>
        <v>2.548445189555653E-2</v>
      </c>
      <c r="L1806" s="22">
        <f>'Parameters and Results'!$B$10*L1805 + (1-'Parameters and Results'!$B$10)*Data!K1806^2</f>
        <v>3.6514828228383653E-4</v>
      </c>
      <c r="M1806" s="8">
        <f t="shared" si="201"/>
        <v>0.30213750275488666</v>
      </c>
      <c r="N1806" s="8">
        <f>Data!I1806*$I$3023/I1806</f>
        <v>-3.6520208408628789E-2</v>
      </c>
      <c r="O1806" s="8">
        <f>Data!J1806*$K$3023/K1806</f>
        <v>-2.4907744275810585E-3</v>
      </c>
      <c r="P1806" s="8">
        <f t="shared" si="202"/>
        <v>-3.9010982836209851E-2</v>
      </c>
    </row>
    <row r="1807" spans="1:16" x14ac:dyDescent="0.2">
      <c r="A1807" s="3">
        <v>37761</v>
      </c>
      <c r="B1807" s="22">
        <f>'Parameters and Results'!$B$10*'Volatility and Adjustment a)'!B1806 + (1-'Parameters and Results'!$B$10)*Data!F1807^2</f>
        <v>2.0698089494687445E-4</v>
      </c>
      <c r="C1807" s="8">
        <f t="shared" si="196"/>
        <v>0.22747576516349738</v>
      </c>
      <c r="D1807" s="22">
        <f>'Parameters and Results'!$B$10*'Volatility and Adjustment a)'!D1806 + (1-'Parameters and Results'!$B$10)*Data!G1807^2</f>
        <v>1.4529488659759343E-4</v>
      </c>
      <c r="E1807" s="8">
        <f t="shared" si="197"/>
        <v>0.19058783185030034</v>
      </c>
      <c r="F1807" s="22">
        <f>'Parameters and Results'!$B$10*'Volatility and Adjustment a)'!F1806 + (1-'Parameters and Results'!$B$10)*Data!H1807^2</f>
        <v>2.7509143457161654E-5</v>
      </c>
      <c r="G1807" s="8">
        <f t="shared" si="198"/>
        <v>8.2929402893608326E-2</v>
      </c>
      <c r="H1807" s="22">
        <f>'Parameters and Results'!$B$10*H1806 + (1-'Parameters and Results'!$B$10)*Data!I1807^2</f>
        <v>3.2213121896289802E-4</v>
      </c>
      <c r="I1807" s="8">
        <f t="shared" si="199"/>
        <v>0.28378302405310385</v>
      </c>
      <c r="J1807" s="22">
        <f>'Parameters and Results'!$B$10*J1806 + (1-'Parameters and Results'!$B$10)*Data!J1807^2</f>
        <v>2.4758229111445507E-6</v>
      </c>
      <c r="K1807" s="8">
        <f t="shared" si="200"/>
        <v>2.4878820868082508E-2</v>
      </c>
      <c r="L1807" s="22">
        <f>'Parameters and Results'!$B$10*L1806 + (1-'Parameters and Results'!$B$10)*Data!K1807^2</f>
        <v>3.4495005648454036E-4</v>
      </c>
      <c r="M1807" s="8">
        <f t="shared" si="201"/>
        <v>0.293662244970536</v>
      </c>
      <c r="N1807" s="8">
        <f>Data!I1807*$I$3023/I1807</f>
        <v>6.1435114201830211E-3</v>
      </c>
      <c r="O1807" s="8">
        <f>Data!J1807*$K$3023/K1807</f>
        <v>-9.3803419482499015E-4</v>
      </c>
      <c r="P1807" s="8">
        <f t="shared" si="202"/>
        <v>5.2054772253580309E-3</v>
      </c>
    </row>
    <row r="1808" spans="1:16" x14ac:dyDescent="0.2">
      <c r="A1808" s="3">
        <v>37762</v>
      </c>
      <c r="B1808" s="22">
        <f>'Parameters and Results'!$B$10*'Volatility and Adjustment a)'!B1807 + (1-'Parameters and Results'!$B$10)*Data!F1808^2</f>
        <v>1.9931724339790897E-4</v>
      </c>
      <c r="C1808" s="8">
        <f t="shared" si="196"/>
        <v>0.22322479891239064</v>
      </c>
      <c r="D1808" s="22">
        <f>'Parameters and Results'!$B$10*'Volatility and Adjustment a)'!D1807 + (1-'Parameters and Results'!$B$10)*Data!G1808^2</f>
        <v>1.3753912407479831E-4</v>
      </c>
      <c r="E1808" s="8">
        <f t="shared" si="197"/>
        <v>0.18543133774715528</v>
      </c>
      <c r="F1808" s="22">
        <f>'Parameters and Results'!$B$10*'Volatility and Adjustment a)'!F1807 + (1-'Parameters and Results'!$B$10)*Data!H1808^2</f>
        <v>2.5966513677916411E-5</v>
      </c>
      <c r="G1808" s="8">
        <f t="shared" si="198"/>
        <v>8.0570642416944296E-2</v>
      </c>
      <c r="H1808" s="22">
        <f>'Parameters and Results'!$B$10*H1807 + (1-'Parameters and Results'!$B$10)*Data!I1808^2</f>
        <v>3.0470344466196217E-4</v>
      </c>
      <c r="I1808" s="8">
        <f t="shared" si="199"/>
        <v>0.27599974848809294</v>
      </c>
      <c r="J1808" s="22">
        <f>'Parameters and Results'!$B$10*J1807 + (1-'Parameters and Results'!$B$10)*Data!J1808^2</f>
        <v>2.3369862310124784E-6</v>
      </c>
      <c r="K1808" s="8">
        <f t="shared" si="200"/>
        <v>2.4171192725083293E-2</v>
      </c>
      <c r="L1808" s="22">
        <f>'Parameters and Results'!$B$10*L1807 + (1-'Parameters and Results'!$B$10)*Data!K1808^2</f>
        <v>3.264345635748829E-4</v>
      </c>
      <c r="M1808" s="8">
        <f t="shared" si="201"/>
        <v>0.28567226133056867</v>
      </c>
      <c r="N1808" s="8">
        <f>Data!I1808*$I$3023/I1808</f>
        <v>-5.8361869097910265E-3</v>
      </c>
      <c r="O1808" s="8">
        <f>Data!J1808*$K$3023/K1808</f>
        <v>-5.1707588388025835E-4</v>
      </c>
      <c r="P1808" s="8">
        <f t="shared" si="202"/>
        <v>-6.3532627936712851E-3</v>
      </c>
    </row>
    <row r="1809" spans="1:16" x14ac:dyDescent="0.2">
      <c r="A1809" s="3">
        <v>37763</v>
      </c>
      <c r="B1809" s="22">
        <f>'Parameters and Results'!$B$10*'Volatility and Adjustment a)'!B1808 + (1-'Parameters and Results'!$B$10)*Data!F1809^2</f>
        <v>1.984964443085E-4</v>
      </c>
      <c r="C1809" s="8">
        <f t="shared" si="196"/>
        <v>0.22276469890250788</v>
      </c>
      <c r="D1809" s="22">
        <f>'Parameters and Results'!$B$10*'Volatility and Adjustment a)'!D1808 + (1-'Parameters and Results'!$B$10)*Data!G1809^2</f>
        <v>1.3426537460556242E-4</v>
      </c>
      <c r="E1809" s="8">
        <f t="shared" si="197"/>
        <v>0.1832111995795852</v>
      </c>
      <c r="F1809" s="22">
        <f>'Parameters and Results'!$B$10*'Volatility and Adjustment a)'!F1808 + (1-'Parameters and Results'!$B$10)*Data!H1809^2</f>
        <v>2.5473147238974653E-5</v>
      </c>
      <c r="G1809" s="8">
        <f t="shared" si="198"/>
        <v>7.9801546411981658E-2</v>
      </c>
      <c r="H1809" s="22">
        <f>'Parameters and Results'!$B$10*H1808 + (1-'Parameters and Results'!$B$10)*Data!I1809^2</f>
        <v>3.0343780569323597E-4</v>
      </c>
      <c r="I1809" s="8">
        <f t="shared" si="199"/>
        <v>0.27542594544325155</v>
      </c>
      <c r="J1809" s="22">
        <f>'Parameters and Results'!$B$10*J1808 + (1-'Parameters and Results'!$B$10)*Data!J1809^2</f>
        <v>2.2925832515077202E-6</v>
      </c>
      <c r="K1809" s="8">
        <f t="shared" si="200"/>
        <v>2.3940463923594509E-2</v>
      </c>
      <c r="L1809" s="22">
        <f>'Parameters and Results'!$B$10*L1808 + (1-'Parameters and Results'!$B$10)*Data!K1809^2</f>
        <v>3.2651466516785208E-4</v>
      </c>
      <c r="M1809" s="8">
        <f t="shared" si="201"/>
        <v>0.28570730878289241</v>
      </c>
      <c r="N1809" s="8">
        <f>Data!I1809*$I$3023/I1809</f>
        <v>1.7501727458721656E-2</v>
      </c>
      <c r="O1809" s="8">
        <f>Data!J1809*$K$3023/K1809</f>
        <v>1.6397188741098568E-3</v>
      </c>
      <c r="P1809" s="8">
        <f t="shared" si="202"/>
        <v>1.9141446332831512E-2</v>
      </c>
    </row>
    <row r="1810" spans="1:16" x14ac:dyDescent="0.2">
      <c r="A1810" s="3">
        <v>37764</v>
      </c>
      <c r="B1810" s="22">
        <f>'Parameters and Results'!$B$10*'Volatility and Adjustment a)'!B1809 + (1-'Parameters and Results'!$B$10)*Data!F1810^2</f>
        <v>1.8701116483506669E-4</v>
      </c>
      <c r="C1810" s="8">
        <f t="shared" si="196"/>
        <v>0.21622393764050887</v>
      </c>
      <c r="D1810" s="22">
        <f>'Parameters and Results'!$B$10*'Volatility and Adjustment a)'!D1809 + (1-'Parameters and Results'!$B$10)*Data!G1810^2</f>
        <v>1.263351938337669E-4</v>
      </c>
      <c r="E1810" s="8">
        <f t="shared" si="197"/>
        <v>0.17771831210778963</v>
      </c>
      <c r="F1810" s="22">
        <f>'Parameters and Results'!$B$10*'Volatility and Adjustment a)'!F1809 + (1-'Parameters and Results'!$B$10)*Data!H1810^2</f>
        <v>2.4146490181535115E-5</v>
      </c>
      <c r="G1810" s="8">
        <f t="shared" si="198"/>
        <v>7.7695704806532123E-2</v>
      </c>
      <c r="H1810" s="22">
        <f>'Parameters and Results'!$B$10*H1809 + (1-'Parameters and Results'!$B$10)*Data!I1810^2</f>
        <v>2.8537488665062149E-4</v>
      </c>
      <c r="I1810" s="8">
        <f t="shared" si="199"/>
        <v>0.26710245536620469</v>
      </c>
      <c r="J1810" s="22">
        <f>'Parameters and Results'!$B$10*J1809 + (1-'Parameters and Results'!$B$10)*Data!J1810^2</f>
        <v>2.173184116338162E-6</v>
      </c>
      <c r="K1810" s="8">
        <f t="shared" si="200"/>
        <v>2.3308711441959645E-2</v>
      </c>
      <c r="L1810" s="22">
        <f>'Parameters and Results'!$B$10*L1809 + (1-'Parameters and Results'!$B$10)*Data!K1810^2</f>
        <v>3.0718732236838361E-4</v>
      </c>
      <c r="M1810" s="8">
        <f t="shared" si="201"/>
        <v>0.27712241084418976</v>
      </c>
      <c r="N1810" s="8">
        <f>Data!I1810*$I$3023/I1810</f>
        <v>-1.6564170371672032E-3</v>
      </c>
      <c r="O1810" s="8">
        <f>Data!J1810*$K$3023/K1810</f>
        <v>-7.3311591099092983E-4</v>
      </c>
      <c r="P1810" s="8">
        <f t="shared" si="202"/>
        <v>-2.3895329481581329E-3</v>
      </c>
    </row>
    <row r="1811" spans="1:16" x14ac:dyDescent="0.2">
      <c r="A1811" s="3">
        <v>37768</v>
      </c>
      <c r="B1811" s="22">
        <f>'Parameters and Results'!$B$10*'Volatility and Adjustment a)'!B1810 + (1-'Parameters and Results'!$B$10)*Data!F1811^2</f>
        <v>1.7639000529386583E-4</v>
      </c>
      <c r="C1811" s="8">
        <f t="shared" si="196"/>
        <v>0.209994050685886</v>
      </c>
      <c r="D1811" s="22">
        <f>'Parameters and Results'!$B$10*'Volatility and Adjustment a)'!D1810 + (1-'Parameters and Results'!$B$10)*Data!G1811^2</f>
        <v>1.4128478722740337E-4</v>
      </c>
      <c r="E1811" s="8">
        <f t="shared" si="197"/>
        <v>0.18793934342454974</v>
      </c>
      <c r="F1811" s="22">
        <f>'Parameters and Results'!$B$10*'Volatility and Adjustment a)'!F1810 + (1-'Parameters and Results'!$B$10)*Data!H1811^2</f>
        <v>2.2826384008096431E-5</v>
      </c>
      <c r="G1811" s="8">
        <f t="shared" si="198"/>
        <v>7.5542014813109848E-2</v>
      </c>
      <c r="H1811" s="22">
        <f>'Parameters and Results'!$B$10*H1810 + (1-'Parameters and Results'!$B$10)*Data!I1811^2</f>
        <v>2.7875408049947995E-4</v>
      </c>
      <c r="I1811" s="8">
        <f t="shared" si="199"/>
        <v>0.26398583318971869</v>
      </c>
      <c r="J1811" s="22">
        <f>'Parameters and Results'!$B$10*J1810 + (1-'Parameters and Results'!$B$10)*Data!J1811^2</f>
        <v>2.0543745607286802E-6</v>
      </c>
      <c r="K1811" s="8">
        <f t="shared" si="200"/>
        <v>2.2662604443932963E-2</v>
      </c>
      <c r="L1811" s="22">
        <f>'Parameters and Results'!$B$10*L1810 + (1-'Parameters and Results'!$B$10)*Data!K1811^2</f>
        <v>2.9857185547832053E-4</v>
      </c>
      <c r="M1811" s="8">
        <f t="shared" si="201"/>
        <v>0.27320864530534195</v>
      </c>
      <c r="N1811" s="8">
        <f>Data!I1811*$I$3023/I1811</f>
        <v>1.4344938722394528E-2</v>
      </c>
      <c r="O1811" s="8">
        <f>Data!J1811*$K$3023/K1811</f>
        <v>-6.0221965299139834E-4</v>
      </c>
      <c r="P1811" s="8">
        <f t="shared" si="202"/>
        <v>1.374271906940313E-2</v>
      </c>
    </row>
    <row r="1812" spans="1:16" x14ac:dyDescent="0.2">
      <c r="A1812" s="3">
        <v>37769</v>
      </c>
      <c r="B1812" s="22">
        <f>'Parameters and Results'!$B$10*'Volatility and Adjustment a)'!B1811 + (1-'Parameters and Results'!$B$10)*Data!F1812^2</f>
        <v>1.8913260582420504E-4</v>
      </c>
      <c r="C1812" s="8">
        <f t="shared" si="196"/>
        <v>0.21744689341549872</v>
      </c>
      <c r="D1812" s="22">
        <f>'Parameters and Results'!$B$10*'Volatility and Adjustment a)'!D1811 + (1-'Parameters and Results'!$B$10)*Data!G1812^2</f>
        <v>1.3300798886374919E-4</v>
      </c>
      <c r="E1812" s="8">
        <f t="shared" si="197"/>
        <v>0.18235130165682201</v>
      </c>
      <c r="F1812" s="22">
        <f>'Parameters and Results'!$B$10*'Volatility and Adjustment a)'!F1811 + (1-'Parameters and Results'!$B$10)*Data!H1812^2</f>
        <v>2.2016209796791441E-5</v>
      </c>
      <c r="G1812" s="8">
        <f t="shared" si="198"/>
        <v>7.4189301447027123E-2</v>
      </c>
      <c r="H1812" s="22">
        <f>'Parameters and Results'!$B$10*H1811 + (1-'Parameters and Results'!$B$10)*Data!I1812^2</f>
        <v>2.8198879534697366E-4</v>
      </c>
      <c r="I1812" s="8">
        <f t="shared" si="199"/>
        <v>0.26551308599905848</v>
      </c>
      <c r="J1812" s="22">
        <f>'Parameters and Results'!$B$10*J1811 + (1-'Parameters and Results'!$B$10)*Data!J1812^2</f>
        <v>1.9814588817112314E-6</v>
      </c>
      <c r="K1812" s="8">
        <f t="shared" si="200"/>
        <v>2.2256790434108147E-2</v>
      </c>
      <c r="L1812" s="22">
        <f>'Parameters and Results'!$B$10*L1811 + (1-'Parameters and Results'!$B$10)*Data!K1812^2</f>
        <v>3.026727645756042E-4</v>
      </c>
      <c r="M1812" s="8">
        <f t="shared" si="201"/>
        <v>0.27507851814327677</v>
      </c>
      <c r="N1812" s="8">
        <f>Data!I1812*$I$3023/I1812</f>
        <v>1.9662723935446786E-2</v>
      </c>
      <c r="O1812" s="8">
        <f>Data!J1812*$K$3023/K1812</f>
        <v>1.2785151403629637E-3</v>
      </c>
      <c r="P1812" s="8">
        <f t="shared" si="202"/>
        <v>2.0941239075809751E-2</v>
      </c>
    </row>
    <row r="1813" spans="1:16" x14ac:dyDescent="0.2">
      <c r="A1813" s="3">
        <v>37770</v>
      </c>
      <c r="B1813" s="22">
        <f>'Parameters and Results'!$B$10*'Volatility and Adjustment a)'!B1812 + (1-'Parameters and Results'!$B$10)*Data!F1813^2</f>
        <v>1.7827859877778769E-4</v>
      </c>
      <c r="C1813" s="8">
        <f t="shared" si="196"/>
        <v>0.21111525215968391</v>
      </c>
      <c r="D1813" s="22">
        <f>'Parameters and Results'!$B$10*'Volatility and Adjustment a)'!D1812 + (1-'Parameters and Results'!$B$10)*Data!G1813^2</f>
        <v>1.2587701200199162E-4</v>
      </c>
      <c r="E1813" s="8">
        <f t="shared" si="197"/>
        <v>0.1773957524871943</v>
      </c>
      <c r="F1813" s="22">
        <f>'Parameters and Results'!$B$10*'Volatility and Adjustment a)'!F1812 + (1-'Parameters and Results'!$B$10)*Data!H1813^2</f>
        <v>2.4692641488587991E-5</v>
      </c>
      <c r="G1813" s="8">
        <f t="shared" si="198"/>
        <v>7.8569462083859259E-2</v>
      </c>
      <c r="H1813" s="22">
        <f>'Parameters and Results'!$B$10*H1812 + (1-'Parameters and Results'!$B$10)*Data!I1813^2</f>
        <v>2.6508321605306546E-4</v>
      </c>
      <c r="I1813" s="8">
        <f t="shared" si="199"/>
        <v>0.257431163640431</v>
      </c>
      <c r="J1813" s="22">
        <f>'Parameters and Results'!$B$10*J1812 + (1-'Parameters and Results'!$B$10)*Data!J1813^2</f>
        <v>2.222337733972921E-6</v>
      </c>
      <c r="K1813" s="8">
        <f t="shared" si="200"/>
        <v>2.3570838625157787E-2</v>
      </c>
      <c r="L1813" s="22">
        <f>'Parameters and Results'!$B$10*L1812 + (1-'Parameters and Results'!$B$10)*Data!K1813^2</f>
        <v>2.8474525475086752E-4</v>
      </c>
      <c r="M1813" s="8">
        <f t="shared" si="201"/>
        <v>0.26680763423807213</v>
      </c>
      <c r="N1813" s="8">
        <f>Data!I1813*$I$3023/I1813</f>
        <v>5.3224938368755237E-4</v>
      </c>
      <c r="O1813" s="8">
        <f>Data!J1813*$K$3023/K1813</f>
        <v>-3.2271396230247958E-3</v>
      </c>
      <c r="P1813" s="8">
        <f t="shared" si="202"/>
        <v>-2.6948902393372433E-3</v>
      </c>
    </row>
    <row r="1814" spans="1:16" x14ac:dyDescent="0.2">
      <c r="A1814" s="3">
        <v>37771</v>
      </c>
      <c r="B1814" s="22">
        <f>'Parameters and Results'!$B$10*'Volatility and Adjustment a)'!B1813 + (1-'Parameters and Results'!$B$10)*Data!F1814^2</f>
        <v>1.7215603672336401E-4</v>
      </c>
      <c r="C1814" s="8">
        <f t="shared" si="196"/>
        <v>0.20745845169778213</v>
      </c>
      <c r="D1814" s="22">
        <f>'Parameters and Results'!$B$10*'Volatility and Adjustment a)'!D1813 + (1-'Parameters and Results'!$B$10)*Data!G1814^2</f>
        <v>1.3108409780135437E-4</v>
      </c>
      <c r="E1814" s="8">
        <f t="shared" si="197"/>
        <v>0.18102768973374928</v>
      </c>
      <c r="F1814" s="22">
        <f>'Parameters and Results'!$B$10*'Volatility and Adjustment a)'!F1813 + (1-'Parameters and Results'!$B$10)*Data!H1814^2</f>
        <v>2.5049787254801412E-5</v>
      </c>
      <c r="G1814" s="8">
        <f t="shared" si="198"/>
        <v>7.9135622912190146E-2</v>
      </c>
      <c r="H1814" s="22">
        <f>'Parameters and Results'!$B$10*H1813 + (1-'Parameters and Results'!$B$10)*Data!I1814^2</f>
        <v>2.4918153316234957E-4</v>
      </c>
      <c r="I1814" s="8">
        <f t="shared" si="199"/>
        <v>0.24959043108778708</v>
      </c>
      <c r="J1814" s="22">
        <f>'Parameters and Results'!$B$10*J1813 + (1-'Parameters and Results'!$B$10)*Data!J1814^2</f>
        <v>2.254480852932129E-6</v>
      </c>
      <c r="K1814" s="8">
        <f t="shared" si="200"/>
        <v>2.3740686873657053E-2</v>
      </c>
      <c r="L1814" s="22">
        <f>'Parameters and Results'!$B$10*L1813 + (1-'Parameters and Results'!$B$10)*Data!K1814^2</f>
        <v>2.6787614155253592E-4</v>
      </c>
      <c r="M1814" s="8">
        <f t="shared" si="201"/>
        <v>0.25878376183241092</v>
      </c>
      <c r="N1814" s="8">
        <f>Data!I1814*$I$3023/I1814</f>
        <v>2.6936465102661046E-4</v>
      </c>
      <c r="O1814" s="8">
        <f>Data!J1814*$K$3023/K1814</f>
        <v>2.1730334637336968E-3</v>
      </c>
      <c r="P1814" s="8">
        <f t="shared" si="202"/>
        <v>2.4423981147603073E-3</v>
      </c>
    </row>
    <row r="1815" spans="1:16" x14ac:dyDescent="0.2">
      <c r="A1815" s="3">
        <v>37774</v>
      </c>
      <c r="B1815" s="22">
        <f>'Parameters and Results'!$B$10*'Volatility and Adjustment a)'!B1814 + (1-'Parameters and Results'!$B$10)*Data!F1815^2</f>
        <v>1.8549248408566589E-4</v>
      </c>
      <c r="C1815" s="8">
        <f t="shared" si="196"/>
        <v>0.21534419198440544</v>
      </c>
      <c r="D1815" s="22">
        <f>'Parameters and Results'!$B$10*'Volatility and Adjustment a)'!D1814 + (1-'Parameters and Results'!$B$10)*Data!G1815^2</f>
        <v>1.2396780876566121E-4</v>
      </c>
      <c r="E1815" s="8">
        <f t="shared" si="197"/>
        <v>0.1760453128924917</v>
      </c>
      <c r="F1815" s="22">
        <f>'Parameters and Results'!$B$10*'Volatility and Adjustment a)'!F1814 + (1-'Parameters and Results'!$B$10)*Data!H1815^2</f>
        <v>2.3645389279211494E-5</v>
      </c>
      <c r="G1815" s="8">
        <f t="shared" si="198"/>
        <v>7.6885286757629206E-2</v>
      </c>
      <c r="H1815" s="22">
        <f>'Parameters and Results'!$B$10*H1814 + (1-'Parameters and Results'!$B$10)*Data!I1815^2</f>
        <v>2.5654609681698766E-4</v>
      </c>
      <c r="I1815" s="8">
        <f t="shared" si="199"/>
        <v>0.25325189871795023</v>
      </c>
      <c r="J1815" s="22">
        <f>'Parameters and Results'!$B$10*J1814 + (1-'Parameters and Results'!$B$10)*Data!J1815^2</f>
        <v>2.1280850351290366E-6</v>
      </c>
      <c r="K1815" s="8">
        <f t="shared" si="200"/>
        <v>2.3065586027288774E-2</v>
      </c>
      <c r="L1815" s="22">
        <f>'Parameters and Results'!$B$10*L1814 + (1-'Parameters and Results'!$B$10)*Data!K1815^2</f>
        <v>2.7501785855106001E-4</v>
      </c>
      <c r="M1815" s="8">
        <f t="shared" si="201"/>
        <v>0.2622107256344885</v>
      </c>
      <c r="N1815" s="8">
        <f>Data!I1815*$I$3023/I1815</f>
        <v>2.1797161988956423E-2</v>
      </c>
      <c r="O1815" s="8">
        <f>Data!J1815*$K$3023/K1815</f>
        <v>5.1790972166849503E-4</v>
      </c>
      <c r="P1815" s="8">
        <f t="shared" si="202"/>
        <v>2.2315071710624919E-2</v>
      </c>
    </row>
    <row r="1816" spans="1:16" x14ac:dyDescent="0.2">
      <c r="A1816" s="3">
        <v>37775</v>
      </c>
      <c r="B1816" s="22">
        <f>'Parameters and Results'!$B$10*'Volatility and Adjustment a)'!B1815 + (1-'Parameters and Results'!$B$10)*Data!F1816^2</f>
        <v>1.7501592804131425E-4</v>
      </c>
      <c r="C1816" s="8">
        <f t="shared" si="196"/>
        <v>0.20917452524226884</v>
      </c>
      <c r="D1816" s="22">
        <f>'Parameters and Results'!$B$10*'Volatility and Adjustment a)'!D1815 + (1-'Parameters and Results'!$B$10)*Data!G1816^2</f>
        <v>1.1785769730656024E-4</v>
      </c>
      <c r="E1816" s="8">
        <f t="shared" si="197"/>
        <v>0.17165204434156925</v>
      </c>
      <c r="F1816" s="22">
        <f>'Parameters and Results'!$B$10*'Volatility and Adjustment a)'!F1815 + (1-'Parameters and Results'!$B$10)*Data!H1816^2</f>
        <v>2.4215978266603183E-5</v>
      </c>
      <c r="G1816" s="8">
        <f t="shared" si="198"/>
        <v>7.7807419740348646E-2</v>
      </c>
      <c r="H1816" s="22">
        <f>'Parameters and Results'!$B$10*H1815 + (1-'Parameters and Results'!$B$10)*Data!I1816^2</f>
        <v>2.4116052034188465E-4</v>
      </c>
      <c r="I1816" s="8">
        <f t="shared" si="199"/>
        <v>0.24554048563418449</v>
      </c>
      <c r="J1816" s="22">
        <f>'Parameters and Results'!$B$10*J1815 + (1-'Parameters and Results'!$B$10)*Data!J1816^2</f>
        <v>2.1794380439942882E-6</v>
      </c>
      <c r="K1816" s="8">
        <f t="shared" si="200"/>
        <v>2.3342225922104602E-2</v>
      </c>
      <c r="L1816" s="22">
        <f>'Parameters and Results'!$B$10*L1815 + (1-'Parameters and Results'!$B$10)*Data!K1816^2</f>
        <v>2.5863126032583467E-4</v>
      </c>
      <c r="M1816" s="8">
        <f t="shared" si="201"/>
        <v>0.25427901030454453</v>
      </c>
      <c r="N1816" s="8">
        <f>Data!I1816*$I$3023/I1816</f>
        <v>-4.0352551423490841E-4</v>
      </c>
      <c r="O1816" s="8">
        <f>Data!J1816*$K$3023/K1816</f>
        <v>2.2988623853684264E-3</v>
      </c>
      <c r="P1816" s="8">
        <f t="shared" si="202"/>
        <v>1.895336871133518E-3</v>
      </c>
    </row>
    <row r="1817" spans="1:16" x14ac:dyDescent="0.2">
      <c r="A1817" s="3">
        <v>37776</v>
      </c>
      <c r="B1817" s="22">
        <f>'Parameters and Results'!$B$10*'Volatility and Adjustment a)'!B1816 + (1-'Parameters and Results'!$B$10)*Data!F1817^2</f>
        <v>1.6493470032648099E-4</v>
      </c>
      <c r="C1817" s="8">
        <f t="shared" si="196"/>
        <v>0.20306076696797007</v>
      </c>
      <c r="D1817" s="22">
        <f>'Parameters and Results'!$B$10*'Volatility and Adjustment a)'!D1816 + (1-'Parameters and Results'!$B$10)*Data!G1817^2</f>
        <v>1.2428030622920304E-4</v>
      </c>
      <c r="E1817" s="8">
        <f t="shared" si="197"/>
        <v>0.17626706032977563</v>
      </c>
      <c r="F1817" s="22">
        <f>'Parameters and Results'!$B$10*'Volatility and Adjustment a)'!F1816 + (1-'Parameters and Results'!$B$10)*Data!H1817^2</f>
        <v>2.3445687044917069E-5</v>
      </c>
      <c r="G1817" s="8">
        <f t="shared" si="198"/>
        <v>7.6559922683015216E-2</v>
      </c>
      <c r="H1817" s="22">
        <f>'Parameters and Results'!$B$10*H1816 + (1-'Parameters and Results'!$B$10)*Data!I1817^2</f>
        <v>2.3319610298207206E-4</v>
      </c>
      <c r="I1817" s="8">
        <f t="shared" si="199"/>
        <v>0.24145191186966819</v>
      </c>
      <c r="J1817" s="22">
        <f>'Parameters and Results'!$B$10*J1816 + (1-'Parameters and Results'!$B$10)*Data!J1817^2</f>
        <v>2.1101118340425383E-6</v>
      </c>
      <c r="K1817" s="8">
        <f t="shared" si="200"/>
        <v>2.2967976804904575E-2</v>
      </c>
      <c r="L1817" s="22">
        <f>'Parameters and Results'!$B$10*L1816 + (1-'Parameters and Results'!$B$10)*Data!K1817^2</f>
        <v>2.4841563235615202E-4</v>
      </c>
      <c r="M1817" s="8">
        <f t="shared" si="201"/>
        <v>0.24920655707472467</v>
      </c>
      <c r="N1817" s="8">
        <f>Data!I1817*$I$3023/I1817</f>
        <v>1.2343829750014438E-2</v>
      </c>
      <c r="O1817" s="8">
        <f>Data!J1817*$K$3023/K1817</f>
        <v>-1.3686286230720204E-3</v>
      </c>
      <c r="P1817" s="8">
        <f t="shared" si="202"/>
        <v>1.0975201126942419E-2</v>
      </c>
    </row>
    <row r="1818" spans="1:16" x14ac:dyDescent="0.2">
      <c r="A1818" s="3">
        <v>37777</v>
      </c>
      <c r="B1818" s="22">
        <f>'Parameters and Results'!$B$10*'Volatility and Adjustment a)'!B1817 + (1-'Parameters and Results'!$B$10)*Data!F1818^2</f>
        <v>1.5680030406088331E-4</v>
      </c>
      <c r="C1818" s="8">
        <f t="shared" si="196"/>
        <v>0.19799009069956208</v>
      </c>
      <c r="D1818" s="22">
        <f>'Parameters and Results'!$B$10*'Volatility and Adjustment a)'!D1817 + (1-'Parameters and Results'!$B$10)*Data!G1818^2</f>
        <v>1.1775803385418482E-4</v>
      </c>
      <c r="E1818" s="8">
        <f t="shared" si="197"/>
        <v>0.17157945233490579</v>
      </c>
      <c r="F1818" s="22">
        <f>'Parameters and Results'!$B$10*'Volatility and Adjustment a)'!F1817 + (1-'Parameters and Results'!$B$10)*Data!H1818^2</f>
        <v>3.7464978368215137E-5</v>
      </c>
      <c r="G1818" s="8">
        <f t="shared" si="198"/>
        <v>9.6779360361875635E-2</v>
      </c>
      <c r="H1818" s="22">
        <f>'Parameters and Results'!$B$10*H1817 + (1-'Parameters and Results'!$B$10)*Data!I1818^2</f>
        <v>2.1961310024360792E-4</v>
      </c>
      <c r="I1818" s="8">
        <f t="shared" si="199"/>
        <v>0.23431447898263133</v>
      </c>
      <c r="J1818" s="22">
        <f>'Parameters and Results'!$B$10*J1817 + (1-'Parameters and Results'!$B$10)*Data!J1818^2</f>
        <v>3.3718480531393646E-6</v>
      </c>
      <c r="K1818" s="8">
        <f t="shared" si="200"/>
        <v>2.9033808108562698E-2</v>
      </c>
      <c r="L1818" s="22">
        <f>'Parameters and Results'!$B$10*L1817 + (1-'Parameters and Results'!$B$10)*Data!K1818^2</f>
        <v>2.3681445778881785E-4</v>
      </c>
      <c r="M1818" s="8">
        <f t="shared" si="201"/>
        <v>0.24331792874180985</v>
      </c>
      <c r="N1818" s="8">
        <f>Data!I1818*$I$3023/I1818</f>
        <v>-3.1885018960487992E-3</v>
      </c>
      <c r="O1818" s="8">
        <f>Data!J1818*$K$3023/K1818</f>
        <v>-5.1466765251015232E-3</v>
      </c>
      <c r="P1818" s="8">
        <f t="shared" si="202"/>
        <v>-8.3351784211503216E-3</v>
      </c>
    </row>
    <row r="1819" spans="1:16" x14ac:dyDescent="0.2">
      <c r="A1819" s="3">
        <v>37778</v>
      </c>
      <c r="B1819" s="22">
        <f>'Parameters and Results'!$B$10*'Volatility and Adjustment a)'!B1818 + (1-'Parameters and Results'!$B$10)*Data!F1819^2</f>
        <v>1.5500749183664287E-4</v>
      </c>
      <c r="C1819" s="8">
        <f t="shared" si="196"/>
        <v>0.19685495411383661</v>
      </c>
      <c r="D1819" s="22">
        <f>'Parameters and Results'!$B$10*'Volatility and Adjustment a)'!D1818 + (1-'Parameters and Results'!$B$10)*Data!G1819^2</f>
        <v>1.1104005350740082E-4</v>
      </c>
      <c r="E1819" s="8">
        <f t="shared" si="197"/>
        <v>0.16661336494066195</v>
      </c>
      <c r="F1819" s="22">
        <f>'Parameters and Results'!$B$10*'Volatility and Adjustment a)'!F1818 + (1-'Parameters and Results'!$B$10)*Data!H1819^2</f>
        <v>3.5353010604117057E-5</v>
      </c>
      <c r="G1819" s="8">
        <f t="shared" si="198"/>
        <v>9.4011981422738158E-2</v>
      </c>
      <c r="H1819" s="22">
        <f>'Parameters and Results'!$B$10*H1818 + (1-'Parameters and Results'!$B$10)*Data!I1819^2</f>
        <v>2.108307644938388E-4</v>
      </c>
      <c r="I1819" s="8">
        <f t="shared" si="199"/>
        <v>0.22958155658384169</v>
      </c>
      <c r="J1819" s="22">
        <f>'Parameters and Results'!$B$10*J1818 + (1-'Parameters and Results'!$B$10)*Data!J1819^2</f>
        <v>3.1817709543705376E-6</v>
      </c>
      <c r="K1819" s="8">
        <f t="shared" si="200"/>
        <v>2.8203594426821459E-2</v>
      </c>
      <c r="L1819" s="22">
        <f>'Parameters and Results'!$B$10*L1818 + (1-'Parameters and Results'!$B$10)*Data!K1819^2</f>
        <v>2.2654854704922929E-4</v>
      </c>
      <c r="M1819" s="8">
        <f t="shared" si="201"/>
        <v>0.23798558099663797</v>
      </c>
      <c r="N1819" s="8">
        <f>Data!I1819*$I$3023/I1819</f>
        <v>1.067001581446559E-2</v>
      </c>
      <c r="O1819" s="8">
        <f>Data!J1819*$K$3023/K1819</f>
        <v>-4.9734579425654232E-4</v>
      </c>
      <c r="P1819" s="8">
        <f t="shared" si="202"/>
        <v>1.0172670020209048E-2</v>
      </c>
    </row>
    <row r="1820" spans="1:16" x14ac:dyDescent="0.2">
      <c r="A1820" s="3">
        <v>37781</v>
      </c>
      <c r="B1820" s="22">
        <f>'Parameters and Results'!$B$10*'Volatility and Adjustment a)'!B1819 + (1-'Parameters and Results'!$B$10)*Data!F1820^2</f>
        <v>1.4735551789413331E-4</v>
      </c>
      <c r="C1820" s="8">
        <f t="shared" si="196"/>
        <v>0.19193457081394516</v>
      </c>
      <c r="D1820" s="22">
        <f>'Parameters and Results'!$B$10*'Volatility and Adjustment a)'!D1819 + (1-'Parameters and Results'!$B$10)*Data!G1820^2</f>
        <v>1.1308819636631851E-4</v>
      </c>
      <c r="E1820" s="8">
        <f t="shared" si="197"/>
        <v>0.16814294243761654</v>
      </c>
      <c r="F1820" s="22">
        <f>'Parameters and Results'!$B$10*'Volatility and Adjustment a)'!F1819 + (1-'Parameters and Results'!$B$10)*Data!H1820^2</f>
        <v>3.9572618793767223E-5</v>
      </c>
      <c r="G1820" s="8">
        <f t="shared" si="198"/>
        <v>9.9464338827751755E-2</v>
      </c>
      <c r="H1820" s="22">
        <f>'Parameters and Results'!$B$10*H1819 + (1-'Parameters and Results'!$B$10)*Data!I1820^2</f>
        <v>2.0556395734954374E-4</v>
      </c>
      <c r="I1820" s="8">
        <f t="shared" si="199"/>
        <v>0.22669580793959543</v>
      </c>
      <c r="J1820" s="22">
        <f>'Parameters and Results'!$B$10*J1819 + (1-'Parameters and Results'!$B$10)*Data!J1820^2</f>
        <v>3.5615356914390524E-6</v>
      </c>
      <c r="K1820" s="8">
        <f t="shared" si="200"/>
        <v>2.9839301648325538E-2</v>
      </c>
      <c r="L1820" s="22">
        <f>'Parameters and Results'!$B$10*L1819 + (1-'Parameters and Results'!$B$10)*Data!K1820^2</f>
        <v>2.1680408582954035E-4</v>
      </c>
      <c r="M1820" s="8">
        <f t="shared" si="201"/>
        <v>0.23281112829369882</v>
      </c>
      <c r="N1820" s="8">
        <f>Data!I1820*$I$3023/I1820</f>
        <v>-1.4006314259581328E-2</v>
      </c>
      <c r="O1820" s="8">
        <f>Data!J1820*$K$3023/K1820</f>
        <v>3.2106040092849046E-3</v>
      </c>
      <c r="P1820" s="8">
        <f t="shared" si="202"/>
        <v>-1.0795710250296423E-2</v>
      </c>
    </row>
    <row r="1821" spans="1:16" x14ac:dyDescent="0.2">
      <c r="A1821" s="3">
        <v>37782</v>
      </c>
      <c r="B1821" s="22">
        <f>'Parameters and Results'!$B$10*'Volatility and Adjustment a)'!B1820 + (1-'Parameters and Results'!$B$10)*Data!F1821^2</f>
        <v>1.3942996088473129E-4</v>
      </c>
      <c r="C1821" s="8">
        <f t="shared" si="196"/>
        <v>0.18670160744134695</v>
      </c>
      <c r="D1821" s="22">
        <f>'Parameters and Results'!$B$10*'Volatility and Adjustment a)'!D1820 + (1-'Parameters and Results'!$B$10)*Data!G1821^2</f>
        <v>1.112587679161227E-4</v>
      </c>
      <c r="E1821" s="8">
        <f t="shared" si="197"/>
        <v>0.16677737250307872</v>
      </c>
      <c r="F1821" s="22">
        <f>'Parameters and Results'!$B$10*'Volatility and Adjustment a)'!F1820 + (1-'Parameters and Results'!$B$10)*Data!H1821^2</f>
        <v>3.8310914486161409E-5</v>
      </c>
      <c r="G1821" s="8">
        <f t="shared" si="198"/>
        <v>9.7865870565485458E-2</v>
      </c>
      <c r="H1821" s="22">
        <f>'Parameters and Results'!$B$10*H1820 + (1-'Parameters and Results'!$B$10)*Data!I1821^2</f>
        <v>1.9336319512026714E-4</v>
      </c>
      <c r="I1821" s="8">
        <f t="shared" si="199"/>
        <v>0.21986541060400289</v>
      </c>
      <c r="J1821" s="22">
        <f>'Parameters and Results'!$B$10*J1820 + (1-'Parameters and Results'!$B$10)*Data!J1821^2</f>
        <v>3.4479823037545295E-6</v>
      </c>
      <c r="K1821" s="8">
        <f t="shared" si="200"/>
        <v>2.9359761169645646E-2</v>
      </c>
      <c r="L1821" s="22">
        <f>'Parameters and Results'!$B$10*L1820 + (1-'Parameters and Results'!$B$10)*Data!K1821^2</f>
        <v>2.037981781773341E-4</v>
      </c>
      <c r="M1821" s="8">
        <f t="shared" si="201"/>
        <v>0.22572005791318928</v>
      </c>
      <c r="N1821" s="8">
        <f>Data!I1821*$I$3023/I1821</f>
        <v>1.9388376922086731E-3</v>
      </c>
      <c r="O1821" s="8">
        <f>Data!J1821*$K$3023/K1821</f>
        <v>-1.3668821486900443E-3</v>
      </c>
      <c r="P1821" s="8">
        <f t="shared" si="202"/>
        <v>5.7195554351862883E-4</v>
      </c>
    </row>
    <row r="1822" spans="1:16" x14ac:dyDescent="0.2">
      <c r="A1822" s="3">
        <v>37783</v>
      </c>
      <c r="B1822" s="22">
        <f>'Parameters and Results'!$B$10*'Volatility and Adjustment a)'!B1821 + (1-'Parameters and Results'!$B$10)*Data!F1822^2</f>
        <v>1.3590230823376731E-4</v>
      </c>
      <c r="C1822" s="8">
        <f t="shared" si="196"/>
        <v>0.1843246512500209</v>
      </c>
      <c r="D1822" s="22">
        <f>'Parameters and Results'!$B$10*'Volatility and Adjustment a)'!D1821 + (1-'Parameters and Results'!$B$10)*Data!G1822^2</f>
        <v>1.143414400705566E-4</v>
      </c>
      <c r="E1822" s="8">
        <f t="shared" si="197"/>
        <v>0.16907205569708778</v>
      </c>
      <c r="F1822" s="22">
        <f>'Parameters and Results'!$B$10*'Volatility and Adjustment a)'!F1821 + (1-'Parameters and Results'!$B$10)*Data!H1822^2</f>
        <v>4.1043564625752206E-5</v>
      </c>
      <c r="G1822" s="8">
        <f t="shared" si="198"/>
        <v>0.1012960569639216</v>
      </c>
      <c r="H1822" s="22">
        <f>'Parameters and Results'!$B$10*H1821 + (1-'Parameters and Results'!$B$10)*Data!I1822^2</f>
        <v>1.9480425821815424E-4</v>
      </c>
      <c r="I1822" s="8">
        <f t="shared" si="199"/>
        <v>0.22068317687249875</v>
      </c>
      <c r="J1822" s="22">
        <f>'Parameters and Results'!$B$10*J1821 + (1-'Parameters and Results'!$B$10)*Data!J1822^2</f>
        <v>3.6939208163177013E-6</v>
      </c>
      <c r="K1822" s="8">
        <f t="shared" si="200"/>
        <v>3.0388817089176495E-2</v>
      </c>
      <c r="L1822" s="22">
        <f>'Parameters and Results'!$B$10*L1821 + (1-'Parameters and Results'!$B$10)*Data!K1822^2</f>
        <v>2.0020549381271816E-4</v>
      </c>
      <c r="M1822" s="8">
        <f t="shared" si="201"/>
        <v>0.22372164279116927</v>
      </c>
      <c r="N1822" s="8">
        <f>Data!I1822*$I$3023/I1822</f>
        <v>1.9123478195006142E-2</v>
      </c>
      <c r="O1822" s="8">
        <f>Data!J1822*$K$3023/K1822</f>
        <v>-2.808214526379308E-3</v>
      </c>
      <c r="P1822" s="8">
        <f t="shared" si="202"/>
        <v>1.6315263668626834E-2</v>
      </c>
    </row>
    <row r="1823" spans="1:16" x14ac:dyDescent="0.2">
      <c r="A1823" s="3">
        <v>37784</v>
      </c>
      <c r="B1823" s="22">
        <f>'Parameters and Results'!$B$10*'Volatility and Adjustment a)'!B1822 + (1-'Parameters and Results'!$B$10)*Data!F1823^2</f>
        <v>1.2818398200124513E-4</v>
      </c>
      <c r="C1823" s="8">
        <f t="shared" si="196"/>
        <v>0.17901395336763914</v>
      </c>
      <c r="D1823" s="22">
        <f>'Parameters and Results'!$B$10*'Volatility and Adjustment a)'!D1822 + (1-'Parameters and Results'!$B$10)*Data!G1823^2</f>
        <v>1.0754486369993842E-4</v>
      </c>
      <c r="E1823" s="8">
        <f t="shared" si="197"/>
        <v>0.1639701677897068</v>
      </c>
      <c r="F1823" s="22">
        <f>'Parameters and Results'!$B$10*'Volatility and Adjustment a)'!F1822 + (1-'Parameters and Results'!$B$10)*Data!H1823^2</f>
        <v>3.8591519735228403E-5</v>
      </c>
      <c r="G1823" s="8">
        <f t="shared" si="198"/>
        <v>9.8223622076398204E-2</v>
      </c>
      <c r="H1823" s="22">
        <f>'Parameters and Results'!$B$10*H1822 + (1-'Parameters and Results'!$B$10)*Data!I1823^2</f>
        <v>1.8362602013101962E-4</v>
      </c>
      <c r="I1823" s="8">
        <f t="shared" si="199"/>
        <v>0.21425803376479235</v>
      </c>
      <c r="J1823" s="22">
        <f>'Parameters and Results'!$B$10*J1822 + (1-'Parameters and Results'!$B$10)*Data!J1823^2</f>
        <v>3.4732367761705594E-6</v>
      </c>
      <c r="K1823" s="8">
        <f t="shared" si="200"/>
        <v>2.9467086622919476E-2</v>
      </c>
      <c r="L1823" s="22">
        <f>'Parameters and Results'!$B$10*L1822 + (1-'Parameters and Results'!$B$10)*Data!K1823^2</f>
        <v>1.8866008132607717E-4</v>
      </c>
      <c r="M1823" s="8">
        <f t="shared" si="201"/>
        <v>0.217175091415934</v>
      </c>
      <c r="N1823" s="8">
        <f>Data!I1823*$I$3023/I1823</f>
        <v>3.8949794111305261E-3</v>
      </c>
      <c r="O1823" s="8">
        <f>Data!J1823*$K$3023/K1823</f>
        <v>-1.3273432211358772E-4</v>
      </c>
      <c r="P1823" s="8">
        <f t="shared" si="202"/>
        <v>3.7622450890169384E-3</v>
      </c>
    </row>
    <row r="1824" spans="1:16" x14ac:dyDescent="0.2">
      <c r="A1824" s="3">
        <v>37785</v>
      </c>
      <c r="B1824" s="22">
        <f>'Parameters and Results'!$B$10*'Volatility and Adjustment a)'!B1823 + (1-'Parameters and Results'!$B$10)*Data!F1824^2</f>
        <v>1.2307328642727807E-4</v>
      </c>
      <c r="C1824" s="8">
        <f t="shared" si="196"/>
        <v>0.17540901233066539</v>
      </c>
      <c r="D1824" s="22">
        <f>'Parameters and Results'!$B$10*'Volatility and Adjustment a)'!D1823 + (1-'Parameters and Results'!$B$10)*Data!G1824^2</f>
        <v>1.0704935058479528E-4</v>
      </c>
      <c r="E1824" s="8">
        <f t="shared" si="197"/>
        <v>0.16359198527494806</v>
      </c>
      <c r="F1824" s="22">
        <f>'Parameters and Results'!$B$10*'Volatility and Adjustment a)'!F1823 + (1-'Parameters and Results'!$B$10)*Data!H1824^2</f>
        <v>3.628379305556398E-5</v>
      </c>
      <c r="G1824" s="8">
        <f t="shared" si="198"/>
        <v>9.5241525942684244E-2</v>
      </c>
      <c r="H1824" s="22">
        <f>'Parameters and Results'!$B$10*H1823 + (1-'Parameters and Results'!$B$10)*Data!I1824^2</f>
        <v>1.8002617029637624E-4</v>
      </c>
      <c r="I1824" s="8">
        <f t="shared" si="199"/>
        <v>0.21214745479051608</v>
      </c>
      <c r="J1824" s="22">
        <f>'Parameters and Results'!$B$10*J1823 + (1-'Parameters and Results'!$B$10)*Data!J1824^2</f>
        <v>3.2655413750007608E-6</v>
      </c>
      <c r="K1824" s="8">
        <f t="shared" si="200"/>
        <v>2.8572457782805281E-2</v>
      </c>
      <c r="L1824" s="22">
        <f>'Parameters and Results'!$B$10*L1823 + (1-'Parameters and Results'!$B$10)*Data!K1824^2</f>
        <v>1.8461489305907346E-4</v>
      </c>
      <c r="M1824" s="8">
        <f t="shared" si="201"/>
        <v>0.21483417620287598</v>
      </c>
      <c r="N1824" s="8">
        <f>Data!I1824*$I$3023/I1824</f>
        <v>-1.5001922654133306E-2</v>
      </c>
      <c r="O1824" s="8">
        <f>Data!J1824*$K$3023/K1824</f>
        <v>1.1733106846172687E-4</v>
      </c>
      <c r="P1824" s="8">
        <f t="shared" si="202"/>
        <v>-1.4884591585671578E-2</v>
      </c>
    </row>
    <row r="1825" spans="1:16" x14ac:dyDescent="0.2">
      <c r="A1825" s="3">
        <v>37788</v>
      </c>
      <c r="B1825" s="22">
        <f>'Parameters and Results'!$B$10*'Volatility and Adjustment a)'!B1824 + (1-'Parameters and Results'!$B$10)*Data!F1825^2</f>
        <v>1.1692407920085073E-4</v>
      </c>
      <c r="C1825" s="8">
        <f t="shared" si="196"/>
        <v>0.17097081563884722</v>
      </c>
      <c r="D1825" s="22">
        <f>'Parameters and Results'!$B$10*'Volatility and Adjustment a)'!D1824 + (1-'Parameters and Results'!$B$10)*Data!G1825^2</f>
        <v>1.3003211437235621E-4</v>
      </c>
      <c r="E1825" s="8">
        <f t="shared" si="197"/>
        <v>0.18029982970898517</v>
      </c>
      <c r="F1825" s="22">
        <f>'Parameters and Results'!$B$10*'Volatility and Adjustment a)'!F1824 + (1-'Parameters and Results'!$B$10)*Data!H1825^2</f>
        <v>3.824094754220766E-5</v>
      </c>
      <c r="G1825" s="8">
        <f t="shared" si="198"/>
        <v>9.7776463862996779E-2</v>
      </c>
      <c r="H1825" s="22">
        <f>'Parameters and Results'!$B$10*H1824 + (1-'Parameters and Results'!$B$10)*Data!I1825^2</f>
        <v>1.8444027583313405E-4</v>
      </c>
      <c r="I1825" s="8">
        <f t="shared" si="199"/>
        <v>0.21473255216264606</v>
      </c>
      <c r="J1825" s="22">
        <f>'Parameters and Results'!$B$10*J1824 + (1-'Parameters and Results'!$B$10)*Data!J1825^2</f>
        <v>3.4416852787986921E-6</v>
      </c>
      <c r="K1825" s="8">
        <f t="shared" si="200"/>
        <v>2.9332939158899046E-2</v>
      </c>
      <c r="L1825" s="22">
        <f>'Parameters and Results'!$B$10*L1824 + (1-'Parameters and Results'!$B$10)*Data!K1825^2</f>
        <v>1.8436701495635723E-4</v>
      </c>
      <c r="M1825" s="8">
        <f t="shared" si="201"/>
        <v>0.21468990134398336</v>
      </c>
      <c r="N1825" s="8">
        <f>Data!I1825*$I$3023/I1825</f>
        <v>2.1227434965573475E-2</v>
      </c>
      <c r="O1825" s="8">
        <f>Data!J1825*$K$3023/K1825</f>
        <v>-2.6371994212901389E-3</v>
      </c>
      <c r="P1825" s="8">
        <f t="shared" si="202"/>
        <v>1.8590235544283337E-2</v>
      </c>
    </row>
    <row r="1826" spans="1:16" x14ac:dyDescent="0.2">
      <c r="A1826" s="3">
        <v>37789</v>
      </c>
      <c r="B1826" s="22">
        <f>'Parameters and Results'!$B$10*'Volatility and Adjustment a)'!B1825 + (1-'Parameters and Results'!$B$10)*Data!F1826^2</f>
        <v>1.1475709544912637E-4</v>
      </c>
      <c r="C1826" s="8">
        <f t="shared" si="196"/>
        <v>0.16937908330806845</v>
      </c>
      <c r="D1826" s="22">
        <f>'Parameters and Results'!$B$10*'Volatility and Adjustment a)'!D1825 + (1-'Parameters and Results'!$B$10)*Data!G1826^2</f>
        <v>1.2227985278485251E-4</v>
      </c>
      <c r="E1826" s="8">
        <f t="shared" si="197"/>
        <v>0.17484268127723598</v>
      </c>
      <c r="F1826" s="22">
        <f>'Parameters and Results'!$B$10*'Volatility and Adjustment a)'!F1825 + (1-'Parameters and Results'!$B$10)*Data!H1826^2</f>
        <v>3.6078922473529938E-5</v>
      </c>
      <c r="G1826" s="8">
        <f t="shared" si="198"/>
        <v>9.4972262363189411E-2</v>
      </c>
      <c r="H1826" s="22">
        <f>'Parameters and Results'!$B$10*H1825 + (1-'Parameters and Results'!$B$10)*Data!I1826^2</f>
        <v>1.7756416928202024E-4</v>
      </c>
      <c r="I1826" s="8">
        <f t="shared" si="199"/>
        <v>0.21069181835207806</v>
      </c>
      <c r="J1826" s="22">
        <f>'Parameters and Results'!$B$10*J1825 + (1-'Parameters and Results'!$B$10)*Data!J1826^2</f>
        <v>3.247103022617697E-6</v>
      </c>
      <c r="K1826" s="8">
        <f t="shared" si="200"/>
        <v>2.8491678708956837E-2</v>
      </c>
      <c r="L1826" s="22">
        <f>'Parameters and Results'!$B$10*L1825 + (1-'Parameters and Results'!$B$10)*Data!K1826^2</f>
        <v>1.7706026108322542E-4</v>
      </c>
      <c r="M1826" s="8">
        <f t="shared" si="201"/>
        <v>0.21039264547698988</v>
      </c>
      <c r="N1826" s="8">
        <f>Data!I1826*$I$3023/I1826</f>
        <v>1.1353380358902852E-2</v>
      </c>
      <c r="O1826" s="8">
        <f>Data!J1826*$K$3023/K1826</f>
        <v>-4.8593908307010262E-4</v>
      </c>
      <c r="P1826" s="8">
        <f t="shared" si="202"/>
        <v>1.0867441275832749E-2</v>
      </c>
    </row>
    <row r="1827" spans="1:16" x14ac:dyDescent="0.2">
      <c r="A1827" s="3">
        <v>37790</v>
      </c>
      <c r="B1827" s="22">
        <f>'Parameters and Results'!$B$10*'Volatility and Adjustment a)'!B1826 + (1-'Parameters and Results'!$B$10)*Data!F1827^2</f>
        <v>1.0880953156680705E-4</v>
      </c>
      <c r="C1827" s="8">
        <f t="shared" si="196"/>
        <v>0.16493144906809545</v>
      </c>
      <c r="D1827" s="22">
        <f>'Parameters and Results'!$B$10*'Volatility and Adjustment a)'!D1826 + (1-'Parameters and Results'!$B$10)*Data!G1827^2</f>
        <v>1.1508779070313582E-4</v>
      </c>
      <c r="E1827" s="8">
        <f t="shared" si="197"/>
        <v>0.16962295739605521</v>
      </c>
      <c r="F1827" s="22">
        <f>'Parameters and Results'!$B$10*'Volatility and Adjustment a)'!F1826 + (1-'Parameters and Results'!$B$10)*Data!H1827^2</f>
        <v>3.4288340736463988E-5</v>
      </c>
      <c r="G1827" s="8">
        <f t="shared" si="198"/>
        <v>9.2585556023150814E-2</v>
      </c>
      <c r="H1827" s="22">
        <f>'Parameters and Results'!$B$10*H1826 + (1-'Parameters and Results'!$B$10)*Data!I1827^2</f>
        <v>1.6732241237877441E-4</v>
      </c>
      <c r="I1827" s="8">
        <f t="shared" si="199"/>
        <v>0.20452531162350934</v>
      </c>
      <c r="J1827" s="22">
        <f>'Parameters and Results'!$B$10*J1826 + (1-'Parameters and Results'!$B$10)*Data!J1827^2</f>
        <v>3.0859506662817614E-6</v>
      </c>
      <c r="K1827" s="8">
        <f t="shared" si="200"/>
        <v>2.7775666806945255E-2</v>
      </c>
      <c r="L1827" s="22">
        <f>'Parameters and Results'!$B$10*L1826 + (1-'Parameters and Results'!$B$10)*Data!K1827^2</f>
        <v>1.6711801178484454E-4</v>
      </c>
      <c r="M1827" s="8">
        <f t="shared" si="201"/>
        <v>0.20440034967242873</v>
      </c>
      <c r="N1827" s="8">
        <f>Data!I1827*$I$3023/I1827</f>
        <v>3.6677563003033563E-3</v>
      </c>
      <c r="O1827" s="8">
        <f>Data!J1827*$K$3023/K1827</f>
        <v>8.3784605779652272E-4</v>
      </c>
      <c r="P1827" s="8">
        <f t="shared" si="202"/>
        <v>4.5056023580998788E-3</v>
      </c>
    </row>
    <row r="1828" spans="1:16" x14ac:dyDescent="0.2">
      <c r="A1828" s="3">
        <v>37791</v>
      </c>
      <c r="B1828" s="22">
        <f>'Parameters and Results'!$B$10*'Volatility and Adjustment a)'!B1827 + (1-'Parameters and Results'!$B$10)*Data!F1828^2</f>
        <v>1.2195769372577568E-4</v>
      </c>
      <c r="C1828" s="8">
        <f t="shared" si="196"/>
        <v>0.17461220871246066</v>
      </c>
      <c r="D1828" s="22">
        <f>'Parameters and Results'!$B$10*'Volatility and Adjustment a)'!D1827 + (1-'Parameters and Results'!$B$10)*Data!G1828^2</f>
        <v>1.2232637740697028E-4</v>
      </c>
      <c r="E1828" s="8">
        <f t="shared" si="197"/>
        <v>0.17487593988808914</v>
      </c>
      <c r="F1828" s="22">
        <f>'Parameters and Results'!$B$10*'Volatility and Adjustment a)'!F1827 + (1-'Parameters and Results'!$B$10)*Data!H1828^2</f>
        <v>3.2948824293348907E-5</v>
      </c>
      <c r="G1828" s="8">
        <f t="shared" si="198"/>
        <v>9.075905504872353E-2</v>
      </c>
      <c r="H1828" s="22">
        <f>'Parameters and Results'!$B$10*H1827 + (1-'Parameters and Results'!$B$10)*Data!I1828^2</f>
        <v>1.9223735061489383E-4</v>
      </c>
      <c r="I1828" s="8">
        <f t="shared" si="199"/>
        <v>0.21922440022434422</v>
      </c>
      <c r="J1828" s="22">
        <f>'Parameters and Results'!$B$10*J1827 + (1-'Parameters and Results'!$B$10)*Data!J1828^2</f>
        <v>2.9653941864014041E-6</v>
      </c>
      <c r="K1828" s="8">
        <f t="shared" si="200"/>
        <v>2.7227716514617067E-2</v>
      </c>
      <c r="L1828" s="22">
        <f>'Parameters and Results'!$B$10*L1827 + (1-'Parameters and Results'!$B$10)*Data!K1828^2</f>
        <v>1.8910444192219952E-4</v>
      </c>
      <c r="M1828" s="8">
        <f t="shared" si="201"/>
        <v>0.21743070270904677</v>
      </c>
      <c r="N1828" s="8">
        <f>Data!I1828*$I$3023/I1828</f>
        <v>-3.1514548592385824E-2</v>
      </c>
      <c r="O1828" s="8">
        <f>Data!J1828*$K$3023/K1828</f>
        <v>1.1838302152703335E-3</v>
      </c>
      <c r="P1828" s="8">
        <f t="shared" si="202"/>
        <v>-3.0330718377115491E-2</v>
      </c>
    </row>
    <row r="1829" spans="1:16" x14ac:dyDescent="0.2">
      <c r="A1829" s="3">
        <v>37792</v>
      </c>
      <c r="B1829" s="22">
        <f>'Parameters and Results'!$B$10*'Volatility and Adjustment a)'!B1828 + (1-'Parameters and Results'!$B$10)*Data!F1829^2</f>
        <v>1.1749565256139637E-4</v>
      </c>
      <c r="C1829" s="8">
        <f t="shared" si="196"/>
        <v>0.17138819428522226</v>
      </c>
      <c r="D1829" s="22">
        <f>'Parameters and Results'!$B$10*'Volatility and Adjustment a)'!D1828 + (1-'Parameters and Results'!$B$10)*Data!G1829^2</f>
        <v>1.1504616999740099E-4</v>
      </c>
      <c r="E1829" s="8">
        <f t="shared" si="197"/>
        <v>0.16959228313620359</v>
      </c>
      <c r="F1829" s="22">
        <f>'Parameters and Results'!$B$10*'Volatility and Adjustment a)'!F1828 + (1-'Parameters and Results'!$B$10)*Data!H1829^2</f>
        <v>3.2956523952161051E-5</v>
      </c>
      <c r="G1829" s="8">
        <f t="shared" si="198"/>
        <v>9.0769658961793301E-2</v>
      </c>
      <c r="H1829" s="22">
        <f>'Parameters and Results'!$B$10*H1828 + (1-'Parameters and Results'!$B$10)*Data!I1829^2</f>
        <v>1.8329571210518497E-4</v>
      </c>
      <c r="I1829" s="8">
        <f t="shared" si="199"/>
        <v>0.2140652424526136</v>
      </c>
      <c r="J1829" s="22">
        <f>'Parameters and Results'!$B$10*J1828 + (1-'Parameters and Results'!$B$10)*Data!J1829^2</f>
        <v>2.9660871556944971E-6</v>
      </c>
      <c r="K1829" s="8">
        <f t="shared" si="200"/>
        <v>2.7230897688538001E-2</v>
      </c>
      <c r="L1829" s="22">
        <f>'Parameters and Results'!$B$10*L1828 + (1-'Parameters and Results'!$B$10)*Data!K1829^2</f>
        <v>1.8189039698163437E-4</v>
      </c>
      <c r="M1829" s="8">
        <f t="shared" si="201"/>
        <v>0.21324305204486405</v>
      </c>
      <c r="N1829" s="8">
        <f>Data!I1829*$I$3023/I1829</f>
        <v>8.7896502701727067E-3</v>
      </c>
      <c r="O1829" s="8">
        <f>Data!J1829*$K$3023/K1829</f>
        <v>1.9682555037209707E-3</v>
      </c>
      <c r="P1829" s="8">
        <f t="shared" si="202"/>
        <v>1.0757905773893676E-2</v>
      </c>
    </row>
    <row r="1830" spans="1:16" x14ac:dyDescent="0.2">
      <c r="A1830" s="3">
        <v>37795</v>
      </c>
      <c r="B1830" s="22">
        <f>'Parameters and Results'!$B$10*'Volatility and Adjustment a)'!B1829 + (1-'Parameters and Results'!$B$10)*Data!F1830^2</f>
        <v>1.288371325197152E-4</v>
      </c>
      <c r="C1830" s="8">
        <f t="shared" si="196"/>
        <v>0.1794694490155046</v>
      </c>
      <c r="D1830" s="22">
        <f>'Parameters and Results'!$B$10*'Volatility and Adjustment a)'!D1829 + (1-'Parameters and Results'!$B$10)*Data!G1830^2</f>
        <v>1.202610998275687E-4</v>
      </c>
      <c r="E1830" s="8">
        <f t="shared" si="197"/>
        <v>0.1733934109385134</v>
      </c>
      <c r="F1830" s="22">
        <f>'Parameters and Results'!$B$10*'Volatility and Adjustment a)'!F1829 + (1-'Parameters and Results'!$B$10)*Data!H1830^2</f>
        <v>3.1291174068564937E-5</v>
      </c>
      <c r="G1830" s="8">
        <f t="shared" si="198"/>
        <v>8.8446557406951884E-2</v>
      </c>
      <c r="H1830" s="22">
        <f>'Parameters and Results'!$B$10*H1829 + (1-'Parameters and Results'!$B$10)*Data!I1830^2</f>
        <v>2.0401967388438856E-4</v>
      </c>
      <c r="I1830" s="8">
        <f t="shared" si="199"/>
        <v>0.22584268522822948</v>
      </c>
      <c r="J1830" s="22">
        <f>'Parameters and Results'!$B$10*J1829 + (1-'Parameters and Results'!$B$10)*Data!J1830^2</f>
        <v>2.8162056661708464E-6</v>
      </c>
      <c r="K1830" s="8">
        <f t="shared" si="200"/>
        <v>2.6533967222085574E-2</v>
      </c>
      <c r="L1830" s="22">
        <f>'Parameters and Results'!$B$10*L1829 + (1-'Parameters and Results'!$B$10)*Data!K1830^2</f>
        <v>2.0461447335210812E-4</v>
      </c>
      <c r="M1830" s="8">
        <f t="shared" si="201"/>
        <v>0.22617165679639664</v>
      </c>
      <c r="N1830" s="8">
        <f>Data!I1830*$I$3023/I1830</f>
        <v>-2.9142178313255294E-2</v>
      </c>
      <c r="O1830" s="8">
        <f>Data!J1830*$K$3023/K1830</f>
        <v>-8.009543807461245E-4</v>
      </c>
      <c r="P1830" s="8">
        <f t="shared" si="202"/>
        <v>-2.994313269400142E-2</v>
      </c>
    </row>
    <row r="1831" spans="1:16" x14ac:dyDescent="0.2">
      <c r="A1831" s="3">
        <v>37796</v>
      </c>
      <c r="B1831" s="22">
        <f>'Parameters and Results'!$B$10*'Volatility and Adjustment a)'!B1830 + (1-'Parameters and Results'!$B$10)*Data!F1831^2</f>
        <v>1.2374174689239027E-4</v>
      </c>
      <c r="C1831" s="8">
        <f t="shared" si="196"/>
        <v>0.17588472566740287</v>
      </c>
      <c r="D1831" s="22">
        <f>'Parameters and Results'!$B$10*'Volatility and Adjustment a)'!D1830 + (1-'Parameters and Results'!$B$10)*Data!G1831^2</f>
        <v>1.132490460142127E-4</v>
      </c>
      <c r="E1831" s="8">
        <f t="shared" si="197"/>
        <v>0.16826247800253383</v>
      </c>
      <c r="F1831" s="22">
        <f>'Parameters and Results'!$B$10*'Volatility and Adjustment a)'!F1830 + (1-'Parameters and Results'!$B$10)*Data!H1831^2</f>
        <v>3.0631946106073448E-5</v>
      </c>
      <c r="G1831" s="8">
        <f t="shared" si="198"/>
        <v>8.7509922446076721E-2</v>
      </c>
      <c r="H1831" s="22">
        <f>'Parameters and Results'!$B$10*H1830 + (1-'Parameters and Results'!$B$10)*Data!I1831^2</f>
        <v>1.9316300074552196E-4</v>
      </c>
      <c r="I1831" s="8">
        <f t="shared" si="199"/>
        <v>0.2197515646960915</v>
      </c>
      <c r="J1831" s="22">
        <f>'Parameters and Results'!$B$10*J1830 + (1-'Parameters and Results'!$B$10)*Data!J1831^2</f>
        <v>2.7568751495466122E-6</v>
      </c>
      <c r="K1831" s="8">
        <f t="shared" si="200"/>
        <v>2.6252976733823024E-2</v>
      </c>
      <c r="L1831" s="22">
        <f>'Parameters and Results'!$B$10*L1830 + (1-'Parameters and Results'!$B$10)*Data!K1831^2</f>
        <v>1.9305252392492982E-4</v>
      </c>
      <c r="M1831" s="8">
        <f t="shared" si="201"/>
        <v>0.21968871382306476</v>
      </c>
      <c r="N1831" s="8">
        <f>Data!I1831*$I$3023/I1831</f>
        <v>-6.2569895612244976E-3</v>
      </c>
      <c r="O1831" s="8">
        <f>Data!J1831*$K$3023/K1831</f>
        <v>1.5995288213573144E-3</v>
      </c>
      <c r="P1831" s="8">
        <f t="shared" si="202"/>
        <v>-4.6574607398671836E-3</v>
      </c>
    </row>
    <row r="1832" spans="1:16" x14ac:dyDescent="0.2">
      <c r="A1832" s="3">
        <v>37797</v>
      </c>
      <c r="B1832" s="22">
        <f>'Parameters and Results'!$B$10*'Volatility and Adjustment a)'!B1831 + (1-'Parameters and Results'!$B$10)*Data!F1832^2</f>
        <v>1.1649521529954242E-4</v>
      </c>
      <c r="C1832" s="8">
        <f t="shared" si="196"/>
        <v>0.17065697707648991</v>
      </c>
      <c r="D1832" s="22">
        <f>'Parameters and Results'!$B$10*'Volatility and Adjustment a)'!D1831 + (1-'Parameters and Results'!$B$10)*Data!G1832^2</f>
        <v>1.1058867405195759E-4</v>
      </c>
      <c r="E1832" s="8">
        <f t="shared" si="197"/>
        <v>0.16627437719922272</v>
      </c>
      <c r="F1832" s="22">
        <f>'Parameters and Results'!$B$10*'Volatility and Adjustment a)'!F1831 + (1-'Parameters and Results'!$B$10)*Data!H1832^2</f>
        <v>3.5767159605790002E-5</v>
      </c>
      <c r="G1832" s="8">
        <f t="shared" si="198"/>
        <v>9.4561037967270112E-2</v>
      </c>
      <c r="H1832" s="22">
        <f>'Parameters and Results'!$B$10*H1831 + (1-'Parameters and Results'!$B$10)*Data!I1832^2</f>
        <v>1.8210448915193301E-4</v>
      </c>
      <c r="I1832" s="8">
        <f t="shared" si="199"/>
        <v>0.21336851287850148</v>
      </c>
      <c r="J1832" s="22">
        <f>'Parameters and Results'!$B$10*J1831 + (1-'Parameters and Results'!$B$10)*Data!J1832^2</f>
        <v>3.2190443645211023E-6</v>
      </c>
      <c r="K1832" s="8">
        <f t="shared" si="200"/>
        <v>2.8368311390181044E-2</v>
      </c>
      <c r="L1832" s="22">
        <f>'Parameters and Results'!$B$10*L1831 + (1-'Parameters and Results'!$B$10)*Data!K1832^2</f>
        <v>1.837830635547709E-4</v>
      </c>
      <c r="M1832" s="8">
        <f t="shared" si="201"/>
        <v>0.21434963468290008</v>
      </c>
      <c r="N1832" s="8">
        <f>Data!I1832*$I$3023/I1832</f>
        <v>-3.9918706971148491E-3</v>
      </c>
      <c r="O1832" s="8">
        <f>Data!J1832*$K$3023/K1832</f>
        <v>-3.5414748131905138E-3</v>
      </c>
      <c r="P1832" s="8">
        <f t="shared" si="202"/>
        <v>-7.5333455103053625E-3</v>
      </c>
    </row>
    <row r="1833" spans="1:16" x14ac:dyDescent="0.2">
      <c r="A1833" s="3">
        <v>37798</v>
      </c>
      <c r="B1833" s="22">
        <f>'Parameters and Results'!$B$10*'Volatility and Adjustment a)'!B1832 + (1-'Parameters and Results'!$B$10)*Data!F1833^2</f>
        <v>1.1201056149942986E-4</v>
      </c>
      <c r="C1833" s="8">
        <f t="shared" si="196"/>
        <v>0.16733989474975017</v>
      </c>
      <c r="D1833" s="22">
        <f>'Parameters and Results'!$B$10*'Volatility and Adjustment a)'!D1832 + (1-'Parameters and Results'!$B$10)*Data!G1833^2</f>
        <v>1.1083323488699858E-4</v>
      </c>
      <c r="E1833" s="8">
        <f t="shared" si="197"/>
        <v>0.16645812903475049</v>
      </c>
      <c r="F1833" s="22">
        <f>'Parameters and Results'!$B$10*'Volatility and Adjustment a)'!F1832 + (1-'Parameters and Results'!$B$10)*Data!H1833^2</f>
        <v>3.8262612427548365E-5</v>
      </c>
      <c r="G1833" s="8">
        <f t="shared" si="198"/>
        <v>9.7804156899832698E-2</v>
      </c>
      <c r="H1833" s="22">
        <f>'Parameters and Results'!$B$10*H1832 + (1-'Parameters and Results'!$B$10)*Data!I1833^2</f>
        <v>1.711792119820818E-4</v>
      </c>
      <c r="I1833" s="8">
        <f t="shared" si="199"/>
        <v>0.20686904793980285</v>
      </c>
      <c r="J1833" s="22">
        <f>'Parameters and Results'!$B$10*J1832 + (1-'Parameters and Results'!$B$10)*Data!J1833^2</f>
        <v>3.4436351184793546E-6</v>
      </c>
      <c r="K1833" s="8">
        <f t="shared" si="200"/>
        <v>2.9341247069949818E-2</v>
      </c>
      <c r="L1833" s="22">
        <f>'Parameters and Results'!$B$10*L1832 + (1-'Parameters and Results'!$B$10)*Data!K1833^2</f>
        <v>1.7321552223397473E-4</v>
      </c>
      <c r="M1833" s="8">
        <f t="shared" si="201"/>
        <v>0.20809584464494643</v>
      </c>
      <c r="N1833" s="8">
        <f>Data!I1833*$I$3023/I1833</f>
        <v>1.7793006606152417E-4</v>
      </c>
      <c r="O1833" s="8">
        <f>Data!J1833*$K$3023/K1833</f>
        <v>2.7935312833228579E-3</v>
      </c>
      <c r="P1833" s="8">
        <f t="shared" si="202"/>
        <v>2.971461349384382E-3</v>
      </c>
    </row>
    <row r="1834" spans="1:16" x14ac:dyDescent="0.2">
      <c r="A1834" s="3">
        <v>37799</v>
      </c>
      <c r="B1834" s="22">
        <f>'Parameters and Results'!$B$10*'Volatility and Adjustment a)'!B1833 + (1-'Parameters and Results'!$B$10)*Data!F1834^2</f>
        <v>1.0777596201127018E-4</v>
      </c>
      <c r="C1834" s="8">
        <f t="shared" si="196"/>
        <v>0.16414624730044103</v>
      </c>
      <c r="D1834" s="22">
        <f>'Parameters and Results'!$B$10*'Volatility and Adjustment a)'!D1833 + (1-'Parameters and Results'!$B$10)*Data!G1834^2</f>
        <v>1.0992896697134807E-4</v>
      </c>
      <c r="E1834" s="8">
        <f t="shared" si="197"/>
        <v>0.16577768771109402</v>
      </c>
      <c r="F1834" s="22">
        <f>'Parameters and Results'!$B$10*'Volatility and Adjustment a)'!F1833 + (1-'Parameters and Results'!$B$10)*Data!H1834^2</f>
        <v>4.0755859071459116E-5</v>
      </c>
      <c r="G1834" s="8">
        <f t="shared" si="198"/>
        <v>0.10094040205915954</v>
      </c>
      <c r="H1834" s="22">
        <f>'Parameters and Results'!$B$10*H1833 + (1-'Parameters and Results'!$B$10)*Data!I1834^2</f>
        <v>1.6091572401931542E-4</v>
      </c>
      <c r="I1834" s="8">
        <f t="shared" si="199"/>
        <v>0.20057151095015677</v>
      </c>
      <c r="J1834" s="22">
        <f>'Parameters and Results'!$B$10*J1833 + (1-'Parameters and Results'!$B$10)*Data!J1834^2</f>
        <v>3.6680273164313217E-6</v>
      </c>
      <c r="K1834" s="8">
        <f t="shared" si="200"/>
        <v>3.0282120617747866E-2</v>
      </c>
      <c r="L1834" s="22">
        <f>'Parameters and Results'!$B$10*L1833 + (1-'Parameters and Results'!$B$10)*Data!K1834^2</f>
        <v>1.6337277994183871E-4</v>
      </c>
      <c r="M1834" s="8">
        <f t="shared" si="201"/>
        <v>0.20209699400401698</v>
      </c>
      <c r="N1834" s="8">
        <f>Data!I1834*$I$3023/I1834</f>
        <v>4.9658209590072277E-4</v>
      </c>
      <c r="O1834" s="8">
        <f>Data!J1834*$K$3023/K1834</f>
        <v>2.749413374134313E-3</v>
      </c>
      <c r="P1834" s="8">
        <f t="shared" si="202"/>
        <v>3.2459954700350359E-3</v>
      </c>
    </row>
    <row r="1835" spans="1:16" x14ac:dyDescent="0.2">
      <c r="A1835" s="3">
        <v>37802</v>
      </c>
      <c r="B1835" s="22">
        <f>'Parameters and Results'!$B$10*'Volatility and Adjustment a)'!B1834 + (1-'Parameters and Results'!$B$10)*Data!F1835^2</f>
        <v>1.062107634467546E-4</v>
      </c>
      <c r="C1835" s="8">
        <f t="shared" si="196"/>
        <v>0.16294996428870015</v>
      </c>
      <c r="D1835" s="22">
        <f>'Parameters and Results'!$B$10*'Volatility and Adjustment a)'!D1834 + (1-'Parameters and Results'!$B$10)*Data!G1835^2</f>
        <v>1.0351981470940302E-4</v>
      </c>
      <c r="E1835" s="8">
        <f t="shared" si="197"/>
        <v>0.16087247644438982</v>
      </c>
      <c r="F1835" s="22">
        <f>'Parameters and Results'!$B$10*'Volatility and Adjustment a)'!F1834 + (1-'Parameters and Results'!$B$10)*Data!H1835^2</f>
        <v>3.8611832142605738E-5</v>
      </c>
      <c r="G1835" s="8">
        <f t="shared" si="198"/>
        <v>9.8249468373378154E-2</v>
      </c>
      <c r="H1835" s="22">
        <f>'Parameters and Results'!$B$10*H1834 + (1-'Parameters and Results'!$B$10)*Data!I1835^2</f>
        <v>1.5597150256283011E-4</v>
      </c>
      <c r="I1835" s="8">
        <f t="shared" si="199"/>
        <v>0.19746613795967025</v>
      </c>
      <c r="J1835" s="22">
        <f>'Parameters and Results'!$B$10*J1834 + (1-'Parameters and Results'!$B$10)*Data!J1835^2</f>
        <v>3.4750648928345181E-6</v>
      </c>
      <c r="K1835" s="8">
        <f t="shared" si="200"/>
        <v>2.9474840512013455E-2</v>
      </c>
      <c r="L1835" s="22">
        <f>'Parameters and Results'!$B$10*L1834 + (1-'Parameters and Results'!$B$10)*Data!K1835^2</f>
        <v>1.5902310001863928E-4</v>
      </c>
      <c r="M1835" s="8">
        <f t="shared" si="201"/>
        <v>0.1993885026892469</v>
      </c>
      <c r="N1835" s="8">
        <f>Data!I1835*$I$3023/I1835</f>
        <v>-1.2844017454646155E-2</v>
      </c>
      <c r="O1835" s="8">
        <f>Data!J1835*$K$3023/K1835</f>
        <v>-7.0854852017030573E-4</v>
      </c>
      <c r="P1835" s="8">
        <f t="shared" si="202"/>
        <v>-1.3552565974816461E-2</v>
      </c>
    </row>
    <row r="1836" spans="1:16" x14ac:dyDescent="0.2">
      <c r="A1836" s="3">
        <v>37803</v>
      </c>
      <c r="B1836" s="22">
        <f>'Parameters and Results'!$B$10*'Volatility and Adjustment a)'!B1835 + (1-'Parameters and Results'!$B$10)*Data!F1836^2</f>
        <v>1.1684458405376645E-4</v>
      </c>
      <c r="C1836" s="8">
        <f t="shared" si="196"/>
        <v>0.17091268534968845</v>
      </c>
      <c r="D1836" s="22">
        <f>'Parameters and Results'!$B$10*'Volatility and Adjustment a)'!D1835 + (1-'Parameters and Results'!$B$10)*Data!G1836^2</f>
        <v>1.0114152693920379E-4</v>
      </c>
      <c r="E1836" s="8">
        <f t="shared" si="197"/>
        <v>0.15901377844325612</v>
      </c>
      <c r="F1836" s="22">
        <f>'Parameters and Results'!$B$10*'Volatility and Adjustment a)'!F1835 + (1-'Parameters and Results'!$B$10)*Data!H1836^2</f>
        <v>3.8349399782702834E-5</v>
      </c>
      <c r="G1836" s="8">
        <f t="shared" si="198"/>
        <v>9.7915013893047617E-2</v>
      </c>
      <c r="H1836" s="22">
        <f>'Parameters and Results'!$B$10*H1835 + (1-'Parameters and Results'!$B$10)*Data!I1836^2</f>
        <v>1.5312184660171214E-4</v>
      </c>
      <c r="I1836" s="8">
        <f t="shared" si="199"/>
        <v>0.1956539333885931</v>
      </c>
      <c r="J1836" s="22">
        <f>'Parameters and Results'!$B$10*J1835 + (1-'Parameters and Results'!$B$10)*Data!J1836^2</f>
        <v>3.451445980443257E-6</v>
      </c>
      <c r="K1836" s="8">
        <f t="shared" si="200"/>
        <v>2.9374504167914293E-2</v>
      </c>
      <c r="L1836" s="22">
        <f>'Parameters and Results'!$B$10*L1835 + (1-'Parameters and Results'!$B$10)*Data!K1836^2</f>
        <v>1.5836917823187398E-4</v>
      </c>
      <c r="M1836" s="8">
        <f t="shared" si="201"/>
        <v>0.19897812582786201</v>
      </c>
      <c r="N1836" s="8">
        <f>Data!I1836*$I$3023/I1836</f>
        <v>-1.5237233779404157E-2</v>
      </c>
      <c r="O1836" s="8">
        <f>Data!J1836*$K$3023/K1836</f>
        <v>-1.8563624329466654E-3</v>
      </c>
      <c r="P1836" s="8">
        <f t="shared" si="202"/>
        <v>-1.7093596212350824E-2</v>
      </c>
    </row>
    <row r="1837" spans="1:16" x14ac:dyDescent="0.2">
      <c r="A1837" s="3">
        <v>37804</v>
      </c>
      <c r="B1837" s="22">
        <f>'Parameters and Results'!$B$10*'Volatility and Adjustment a)'!B1836 + (1-'Parameters and Results'!$B$10)*Data!F1837^2</f>
        <v>1.1681868938269252E-4</v>
      </c>
      <c r="C1837" s="8">
        <f t="shared" si="196"/>
        <v>0.17089374577693922</v>
      </c>
      <c r="D1837" s="22">
        <f>'Parameters and Results'!$B$10*'Volatility and Adjustment a)'!D1836 + (1-'Parameters and Results'!$B$10)*Data!G1837^2</f>
        <v>1.03102909489302E-4</v>
      </c>
      <c r="E1837" s="8">
        <f t="shared" si="197"/>
        <v>0.16054820887299087</v>
      </c>
      <c r="F1837" s="22">
        <f>'Parameters and Results'!$B$10*'Volatility and Adjustment a)'!F1836 + (1-'Parameters and Results'!$B$10)*Data!H1837^2</f>
        <v>3.6135154648335389E-5</v>
      </c>
      <c r="G1837" s="8">
        <f t="shared" si="198"/>
        <v>9.5046244860509069E-2</v>
      </c>
      <c r="H1837" s="22">
        <f>'Parameters and Results'!$B$10*H1836 + (1-'Parameters and Results'!$B$10)*Data!I1837^2</f>
        <v>1.5870098729691638E-4</v>
      </c>
      <c r="I1837" s="8">
        <f t="shared" si="199"/>
        <v>0.1991864624522186</v>
      </c>
      <c r="J1837" s="22">
        <f>'Parameters and Results'!$B$10*J1836 + (1-'Parameters and Results'!$B$10)*Data!J1837^2</f>
        <v>3.2521639183501864E-6</v>
      </c>
      <c r="K1837" s="8">
        <f t="shared" si="200"/>
        <v>2.851387345815273E-2</v>
      </c>
      <c r="L1837" s="22">
        <f>'Parameters and Results'!$B$10*L1836 + (1-'Parameters and Results'!$B$10)*Data!K1837^2</f>
        <v>1.6296232076465594E-4</v>
      </c>
      <c r="M1837" s="8">
        <f t="shared" si="201"/>
        <v>0.2018429592310913</v>
      </c>
      <c r="N1837" s="8">
        <f>Data!I1837*$I$3023/I1837</f>
        <v>2.2543847363969378E-2</v>
      </c>
      <c r="O1837" s="8">
        <f>Data!J1837*$K$3023/K1837</f>
        <v>-3.9292014642492009E-4</v>
      </c>
      <c r="P1837" s="8">
        <f t="shared" si="202"/>
        <v>2.2150927217544459E-2</v>
      </c>
    </row>
    <row r="1838" spans="1:16" x14ac:dyDescent="0.2">
      <c r="A1838" s="3">
        <v>37805</v>
      </c>
      <c r="B1838" s="22">
        <f>'Parameters and Results'!$B$10*'Volatility and Adjustment a)'!B1837 + (1-'Parameters and Results'!$B$10)*Data!F1838^2</f>
        <v>1.1100164358231316E-4</v>
      </c>
      <c r="C1838" s="8">
        <f t="shared" si="196"/>
        <v>0.16658454578855234</v>
      </c>
      <c r="D1838" s="22">
        <f>'Parameters and Results'!$B$10*'Volatility and Adjustment a)'!D1837 + (1-'Parameters and Results'!$B$10)*Data!G1838^2</f>
        <v>1.0088607874013207E-4</v>
      </c>
      <c r="E1838" s="8">
        <f t="shared" si="197"/>
        <v>0.15881284483640803</v>
      </c>
      <c r="F1838" s="22">
        <f>'Parameters and Results'!$B$10*'Volatility and Adjustment a)'!F1837 + (1-'Parameters and Results'!$B$10)*Data!H1838^2</f>
        <v>3.5084735350322129E-5</v>
      </c>
      <c r="G1838" s="8">
        <f t="shared" si="198"/>
        <v>9.3654598592810875E-2</v>
      </c>
      <c r="H1838" s="22">
        <f>'Parameters and Results'!$B$10*H1837 + (1-'Parameters and Results'!$B$10)*Data!I1838^2</f>
        <v>1.4919345050041865E-4</v>
      </c>
      <c r="I1838" s="8">
        <f t="shared" si="199"/>
        <v>0.19312784010883741</v>
      </c>
      <c r="J1838" s="22">
        <f>'Parameters and Results'!$B$10*J1837 + (1-'Parameters and Results'!$B$10)*Data!J1838^2</f>
        <v>3.1576261815289933E-6</v>
      </c>
      <c r="K1838" s="8">
        <f t="shared" si="200"/>
        <v>2.8096379577843271E-2</v>
      </c>
      <c r="L1838" s="22">
        <f>'Parameters and Results'!$B$10*L1837 + (1-'Parameters and Results'!$B$10)*Data!K1838^2</f>
        <v>1.5337613800613136E-4</v>
      </c>
      <c r="M1838" s="8">
        <f t="shared" si="201"/>
        <v>0.19581632848547856</v>
      </c>
      <c r="N1838" s="8">
        <f>Data!I1838*$I$3023/I1838</f>
        <v>-7.2916315272738143E-4</v>
      </c>
      <c r="O1838" s="8">
        <f>Data!J1838*$K$3023/K1838</f>
        <v>-1.4315748862961182E-3</v>
      </c>
      <c r="P1838" s="8">
        <f t="shared" si="202"/>
        <v>-2.1607380390234994E-3</v>
      </c>
    </row>
    <row r="1839" spans="1:16" x14ac:dyDescent="0.2">
      <c r="A1839" s="3">
        <v>37809</v>
      </c>
      <c r="B1839" s="22">
        <f>'Parameters and Results'!$B$10*'Volatility and Adjustment a)'!B1838 + (1-'Parameters and Results'!$B$10)*Data!F1839^2</f>
        <v>1.1348762801393131E-4</v>
      </c>
      <c r="C1839" s="8">
        <f t="shared" si="196"/>
        <v>0.16843962420844694</v>
      </c>
      <c r="D1839" s="22">
        <f>'Parameters and Results'!$B$10*'Volatility and Adjustment a)'!D1838 + (1-'Parameters and Results'!$B$10)*Data!G1839^2</f>
        <v>1.1606976017902567E-4</v>
      </c>
      <c r="E1839" s="8">
        <f t="shared" si="197"/>
        <v>0.17034506169759198</v>
      </c>
      <c r="F1839" s="22">
        <f>'Parameters and Results'!$B$10*'Volatility and Adjustment a)'!F1838 + (1-'Parameters and Results'!$B$10)*Data!H1839^2</f>
        <v>4.1934845787176592E-5</v>
      </c>
      <c r="G1839" s="8">
        <f t="shared" si="198"/>
        <v>0.10238999681020675</v>
      </c>
      <c r="H1839" s="22">
        <f>'Parameters and Results'!$B$10*H1838 + (1-'Parameters and Results'!$B$10)*Data!I1839^2</f>
        <v>1.6660723887651616E-4</v>
      </c>
      <c r="I1839" s="8">
        <f t="shared" si="199"/>
        <v>0.20408775004671162</v>
      </c>
      <c r="J1839" s="22">
        <f>'Parameters and Results'!$B$10*J1838 + (1-'Parameters and Results'!$B$10)*Data!J1839^2</f>
        <v>3.7741361208458951E-6</v>
      </c>
      <c r="K1839" s="8">
        <f t="shared" si="200"/>
        <v>3.0716999043062031E-2</v>
      </c>
      <c r="L1839" s="22">
        <f>'Parameters and Results'!$B$10*L1838 + (1-'Parameters and Results'!$B$10)*Data!K1839^2</f>
        <v>1.8056440162705022E-4</v>
      </c>
      <c r="M1839" s="8">
        <f t="shared" si="201"/>
        <v>0.2124643509080113</v>
      </c>
      <c r="N1839" s="8">
        <f>Data!I1839*$I$3023/I1839</f>
        <v>2.9400179977411164E-2</v>
      </c>
      <c r="O1839" s="8">
        <f>Data!J1839*$K$3023/K1839</f>
        <v>3.7064870090600869E-3</v>
      </c>
      <c r="P1839" s="8">
        <f t="shared" si="202"/>
        <v>3.3106666986471252E-2</v>
      </c>
    </row>
    <row r="1840" spans="1:16" x14ac:dyDescent="0.2">
      <c r="A1840" s="3">
        <v>37810</v>
      </c>
      <c r="B1840" s="22">
        <f>'Parameters and Results'!$B$10*'Volatility and Adjustment a)'!B1839 + (1-'Parameters and Results'!$B$10)*Data!F1840^2</f>
        <v>1.0668357543288352E-4</v>
      </c>
      <c r="C1840" s="8">
        <f t="shared" si="196"/>
        <v>0.16331225875059374</v>
      </c>
      <c r="D1840" s="22">
        <f>'Parameters and Results'!$B$10*'Volatility and Adjustment a)'!D1839 + (1-'Parameters and Results'!$B$10)*Data!G1840^2</f>
        <v>1.0979883450237429E-4</v>
      </c>
      <c r="E1840" s="8">
        <f t="shared" si="197"/>
        <v>0.16567953592883333</v>
      </c>
      <c r="F1840" s="22">
        <f>'Parameters and Results'!$B$10*'Volatility and Adjustment a)'!F1839 + (1-'Parameters and Results'!$B$10)*Data!H1840^2</f>
        <v>4.7367740339485723E-5</v>
      </c>
      <c r="G1840" s="8">
        <f t="shared" si="198"/>
        <v>0.10882065559842685</v>
      </c>
      <c r="H1840" s="22">
        <f>'Parameters and Results'!$B$10*H1839 + (1-'Parameters and Results'!$B$10)*Data!I1840^2</f>
        <v>1.5676017749838078E-4</v>
      </c>
      <c r="I1840" s="8">
        <f t="shared" si="199"/>
        <v>0.19796475538487954</v>
      </c>
      <c r="J1840" s="22">
        <f>'Parameters and Results'!$B$10*J1839 + (1-'Parameters and Results'!$B$10)*Data!J1840^2</f>
        <v>4.263096630553717E-6</v>
      </c>
      <c r="K1840" s="8">
        <f t="shared" si="200"/>
        <v>3.2646196679528068E-2</v>
      </c>
      <c r="L1840" s="22">
        <f>'Parameters and Results'!$B$10*L1839 + (1-'Parameters and Results'!$B$10)*Data!K1840^2</f>
        <v>1.7124911640072687E-4</v>
      </c>
      <c r="M1840" s="8">
        <f t="shared" si="201"/>
        <v>0.20691128316305449</v>
      </c>
      <c r="N1840" s="8">
        <f>Data!I1840*$I$3023/I1840</f>
        <v>2.2813813677962217E-3</v>
      </c>
      <c r="O1840" s="8">
        <f>Data!J1840*$K$3023/K1840</f>
        <v>3.2856931915093823E-3</v>
      </c>
      <c r="P1840" s="8">
        <f t="shared" si="202"/>
        <v>5.5670745593056035E-3</v>
      </c>
    </row>
    <row r="1841" spans="1:16" x14ac:dyDescent="0.2">
      <c r="A1841" s="3">
        <v>37811</v>
      </c>
      <c r="B1841" s="22">
        <f>'Parameters and Results'!$B$10*'Volatility and Adjustment a)'!B1840 + (1-'Parameters and Results'!$B$10)*Data!F1841^2</f>
        <v>1.0158014934445355E-4</v>
      </c>
      <c r="C1841" s="8">
        <f t="shared" si="196"/>
        <v>0.15935820448321256</v>
      </c>
      <c r="D1841" s="22">
        <f>'Parameters and Results'!$B$10*'Volatility and Adjustment a)'!D1840 + (1-'Parameters and Results'!$B$10)*Data!G1841^2</f>
        <v>1.0509375815585494E-4</v>
      </c>
      <c r="E1841" s="8">
        <f t="shared" si="197"/>
        <v>0.16209083730724488</v>
      </c>
      <c r="F1841" s="22">
        <f>'Parameters and Results'!$B$10*'Volatility and Adjustment a)'!F1840 + (1-'Parameters and Results'!$B$10)*Data!H1841^2</f>
        <v>4.4615829702538816E-5</v>
      </c>
      <c r="G1841" s="8">
        <f t="shared" si="198"/>
        <v>0.10561229770076354</v>
      </c>
      <c r="H1841" s="22">
        <f>'Parameters and Results'!$B$10*H1840 + (1-'Parameters and Results'!$B$10)*Data!I1841^2</f>
        <v>1.503741686681101E-4</v>
      </c>
      <c r="I1841" s="8">
        <f t="shared" si="199"/>
        <v>0.19389054171626713</v>
      </c>
      <c r="J1841" s="22">
        <f>'Parameters and Results'!$B$10*J1840 + (1-'Parameters and Results'!$B$10)*Data!J1841^2</f>
        <v>4.0154246732284953E-6</v>
      </c>
      <c r="K1841" s="8">
        <f t="shared" si="200"/>
        <v>3.1683689310229073E-2</v>
      </c>
      <c r="L1841" s="22">
        <f>'Parameters and Results'!$B$10*L1840 + (1-'Parameters and Results'!$B$10)*Data!K1841^2</f>
        <v>1.6368883193397277E-4</v>
      </c>
      <c r="M1841" s="8">
        <f t="shared" si="201"/>
        <v>0.20229238241588138</v>
      </c>
      <c r="N1841" s="8">
        <f>Data!I1841*$I$3023/I1841</f>
        <v>-1.0472925100534386E-2</v>
      </c>
      <c r="O1841" s="8">
        <f>Data!J1841*$K$3023/K1841</f>
        <v>3.6054542265572979E-4</v>
      </c>
      <c r="P1841" s="8">
        <f t="shared" si="202"/>
        <v>-1.0112379677878655E-2</v>
      </c>
    </row>
    <row r="1842" spans="1:16" x14ac:dyDescent="0.2">
      <c r="A1842" s="3">
        <v>37812</v>
      </c>
      <c r="B1842" s="22">
        <f>'Parameters and Results'!$B$10*'Volatility and Adjustment a)'!B1841 + (1-'Parameters and Results'!$B$10)*Data!F1842^2</f>
        <v>9.7949193745656868E-5</v>
      </c>
      <c r="C1842" s="8">
        <f t="shared" si="196"/>
        <v>0.15648417950839061</v>
      </c>
      <c r="D1842" s="22">
        <f>'Parameters and Results'!$B$10*'Volatility and Adjustment a)'!D1841 + (1-'Parameters and Results'!$B$10)*Data!G1842^2</f>
        <v>1.0983990719691587E-4</v>
      </c>
      <c r="E1842" s="8">
        <f t="shared" si="197"/>
        <v>0.16571052108791695</v>
      </c>
      <c r="F1842" s="22">
        <f>'Parameters and Results'!$B$10*'Volatility and Adjustment a)'!F1841 + (1-'Parameters and Results'!$B$10)*Data!H1842^2</f>
        <v>4.2029033703808713E-5</v>
      </c>
      <c r="G1842" s="8">
        <f t="shared" si="198"/>
        <v>0.10250491903295265</v>
      </c>
      <c r="H1842" s="22">
        <f>'Parameters and Results'!$B$10*H1841 + (1-'Parameters and Results'!$B$10)*Data!I1842^2</f>
        <v>1.5139203357120504E-4</v>
      </c>
      <c r="I1842" s="8">
        <f t="shared" si="199"/>
        <v>0.19454564603917832</v>
      </c>
      <c r="J1842" s="22">
        <f>'Parameters and Results'!$B$10*J1841 + (1-'Parameters and Results'!$B$10)*Data!J1842^2</f>
        <v>3.7826130333427859E-6</v>
      </c>
      <c r="K1842" s="8">
        <f t="shared" si="200"/>
        <v>3.07514757098858E-2</v>
      </c>
      <c r="L1842" s="22">
        <f>'Parameters and Results'!$B$10*L1841 + (1-'Parameters and Results'!$B$10)*Data!K1842^2</f>
        <v>1.6448677416921936E-4</v>
      </c>
      <c r="M1842" s="8">
        <f t="shared" si="201"/>
        <v>0.20278484544537553</v>
      </c>
      <c r="N1842" s="8">
        <f>Data!I1842*$I$3023/I1842</f>
        <v>-1.9032767238832262E-2</v>
      </c>
      <c r="O1842" s="8">
        <f>Data!J1842*$K$3023/K1842</f>
        <v>-3.7147515330381963E-4</v>
      </c>
      <c r="P1842" s="8">
        <f t="shared" si="202"/>
        <v>-1.9404242392136083E-2</v>
      </c>
    </row>
    <row r="1843" spans="1:16" x14ac:dyDescent="0.2">
      <c r="A1843" s="3">
        <v>37813</v>
      </c>
      <c r="B1843" s="22">
        <f>'Parameters and Results'!$B$10*'Volatility and Adjustment a)'!B1842 + (1-'Parameters and Results'!$B$10)*Data!F1843^2</f>
        <v>9.5222790388451415E-5</v>
      </c>
      <c r="C1843" s="8">
        <f t="shared" si="196"/>
        <v>0.15429095111869928</v>
      </c>
      <c r="D1843" s="22">
        <f>'Parameters and Results'!$B$10*'Volatility and Adjustment a)'!D1842 + (1-'Parameters and Results'!$B$10)*Data!G1843^2</f>
        <v>1.0866747503957312E-4</v>
      </c>
      <c r="E1843" s="8">
        <f t="shared" si="197"/>
        <v>0.16482375059406118</v>
      </c>
      <c r="F1843" s="22">
        <f>'Parameters and Results'!$B$10*'Volatility and Adjustment a)'!F1842 + (1-'Parameters and Results'!$B$10)*Data!H1843^2</f>
        <v>3.9509318029364254E-5</v>
      </c>
      <c r="G1843" s="8">
        <f t="shared" si="198"/>
        <v>9.9384754904064954E-2</v>
      </c>
      <c r="H1843" s="22">
        <f>'Parameters and Results'!$B$10*H1842 + (1-'Parameters and Results'!$B$10)*Data!I1843^2</f>
        <v>1.5020482504057736E-4</v>
      </c>
      <c r="I1843" s="8">
        <f t="shared" si="199"/>
        <v>0.19378133620177238</v>
      </c>
      <c r="J1843" s="22">
        <f>'Parameters and Results'!$B$10*J1842 + (1-'Parameters and Results'!$B$10)*Data!J1843^2</f>
        <v>3.5558386226427845E-6</v>
      </c>
      <c r="K1843" s="8">
        <f t="shared" si="200"/>
        <v>2.9815426471219493E-2</v>
      </c>
      <c r="L1843" s="22">
        <f>'Parameters and Results'!$B$10*L1842 + (1-'Parameters and Results'!$B$10)*Data!K1843^2</f>
        <v>1.6258995984426731E-4</v>
      </c>
      <c r="M1843" s="8">
        <f t="shared" si="201"/>
        <v>0.20161222671521395</v>
      </c>
      <c r="N1843" s="8">
        <f>Data!I1843*$I$3023/I1843</f>
        <v>1.6945329846664872E-2</v>
      </c>
      <c r="O1843" s="8">
        <f>Data!J1843*$K$3023/K1843</f>
        <v>5.7440699607309509E-5</v>
      </c>
      <c r="P1843" s="8">
        <f t="shared" si="202"/>
        <v>1.7002770546272181E-2</v>
      </c>
    </row>
    <row r="1844" spans="1:16" x14ac:dyDescent="0.2">
      <c r="A1844" s="3">
        <v>37816</v>
      </c>
      <c r="B1844" s="22">
        <f>'Parameters and Results'!$B$10*'Volatility and Adjustment a)'!B1843 + (1-'Parameters and Results'!$B$10)*Data!F1844^2</f>
        <v>1.0681117465605879E-4</v>
      </c>
      <c r="C1844" s="8">
        <f t="shared" si="196"/>
        <v>0.16340989463314237</v>
      </c>
      <c r="D1844" s="22">
        <f>'Parameters and Results'!$B$10*'Volatility and Adjustment a)'!D1843 + (1-'Parameters and Results'!$B$10)*Data!G1844^2</f>
        <v>1.041066208729589E-4</v>
      </c>
      <c r="E1844" s="8">
        <f t="shared" si="197"/>
        <v>0.16132778811550019</v>
      </c>
      <c r="F1844" s="22">
        <f>'Parameters and Results'!$B$10*'Volatility and Adjustment a)'!F1843 + (1-'Parameters and Results'!$B$10)*Data!H1844^2</f>
        <v>3.877427796213171E-5</v>
      </c>
      <c r="G1844" s="8">
        <f t="shared" si="198"/>
        <v>9.8455926639958696E-2</v>
      </c>
      <c r="H1844" s="22">
        <f>'Parameters and Results'!$B$10*H1843 + (1-'Parameters and Results'!$B$10)*Data!I1844^2</f>
        <v>1.6051242713106589E-4</v>
      </c>
      <c r="I1844" s="8">
        <f t="shared" si="199"/>
        <v>0.20032001093941282</v>
      </c>
      <c r="J1844" s="22">
        <f>'Parameters and Results'!$B$10*J1843 + (1-'Parameters and Results'!$B$10)*Data!J1844^2</f>
        <v>3.4896850165918555E-6</v>
      </c>
      <c r="K1844" s="8">
        <f t="shared" si="200"/>
        <v>2.9536777991987614E-2</v>
      </c>
      <c r="L1844" s="22">
        <f>'Parameters and Results'!$B$10*L1843 + (1-'Parameters and Results'!$B$10)*Data!K1844^2</f>
        <v>1.7567437912996192E-4</v>
      </c>
      <c r="M1844" s="8">
        <f t="shared" si="201"/>
        <v>0.20956763772703665</v>
      </c>
      <c r="N1844" s="8">
        <f>Data!I1844*$I$3023/I1844</f>
        <v>2.5640576746678613E-2</v>
      </c>
      <c r="O1844" s="8">
        <f>Data!J1844*$K$3023/K1844</f>
        <v>1.6472838239252857E-3</v>
      </c>
      <c r="P1844" s="8">
        <f t="shared" si="202"/>
        <v>2.7287860570603898E-2</v>
      </c>
    </row>
    <row r="1845" spans="1:16" x14ac:dyDescent="0.2">
      <c r="A1845" s="3">
        <v>37817</v>
      </c>
      <c r="B1845" s="22">
        <f>'Parameters and Results'!$B$10*'Volatility and Adjustment a)'!B1844 + (1-'Parameters and Results'!$B$10)*Data!F1845^2</f>
        <v>1.026347969502587E-4</v>
      </c>
      <c r="C1845" s="8">
        <f t="shared" si="196"/>
        <v>0.1601833300863878</v>
      </c>
      <c r="D1845" s="22">
        <f>'Parameters and Results'!$B$10*'Volatility and Adjustment a)'!D1844 + (1-'Parameters and Results'!$B$10)*Data!G1845^2</f>
        <v>9.856721186753085E-5</v>
      </c>
      <c r="E1845" s="8">
        <f t="shared" si="197"/>
        <v>0.15697707783903583</v>
      </c>
      <c r="F1845" s="22">
        <f>'Parameters and Results'!$B$10*'Volatility and Adjustment a)'!F1844 + (1-'Parameters and Results'!$B$10)*Data!H1845^2</f>
        <v>5.1125964897987732E-5</v>
      </c>
      <c r="G1845" s="8">
        <f t="shared" si="198"/>
        <v>0.11305525739432436</v>
      </c>
      <c r="H1845" s="22">
        <f>'Parameters and Results'!$B$10*H1844 + (1-'Parameters and Results'!$B$10)*Data!I1845^2</f>
        <v>1.5398410998578404E-4</v>
      </c>
      <c r="I1845" s="8">
        <f t="shared" si="199"/>
        <v>0.19620404556595161</v>
      </c>
      <c r="J1845" s="22">
        <f>'Parameters and Results'!$B$10*J1844 + (1-'Parameters and Results'!$B$10)*Data!J1845^2</f>
        <v>4.6013368408188972E-6</v>
      </c>
      <c r="K1845" s="8">
        <f t="shared" si="200"/>
        <v>3.3916577218297314E-2</v>
      </c>
      <c r="L1845" s="22">
        <f>'Parameters and Results'!$B$10*L1844 + (1-'Parameters and Results'!$B$10)*Data!K1845^2</f>
        <v>1.6550847167910918E-4</v>
      </c>
      <c r="M1845" s="8">
        <f t="shared" si="201"/>
        <v>0.20341366207749492</v>
      </c>
      <c r="N1845" s="8">
        <f>Data!I1845*$I$3023/I1845</f>
        <v>-1.0490416080852121E-2</v>
      </c>
      <c r="O1845" s="8">
        <f>Data!J1845*$K$3023/K1845</f>
        <v>4.2976129747280831E-3</v>
      </c>
      <c r="P1845" s="8">
        <f t="shared" si="202"/>
        <v>-6.1928031061240377E-3</v>
      </c>
    </row>
    <row r="1846" spans="1:16" x14ac:dyDescent="0.2">
      <c r="A1846" s="3">
        <v>37818</v>
      </c>
      <c r="B1846" s="22">
        <f>'Parameters and Results'!$B$10*'Volatility and Adjustment a)'!B1845 + (1-'Parameters and Results'!$B$10)*Data!F1846^2</f>
        <v>9.8790996764825268E-5</v>
      </c>
      <c r="C1846" s="8">
        <f t="shared" si="196"/>
        <v>0.15715517551517771</v>
      </c>
      <c r="D1846" s="22">
        <f>'Parameters and Results'!$B$10*'Volatility and Adjustment a)'!D1845 + (1-'Parameters and Results'!$B$10)*Data!G1846^2</f>
        <v>9.5070582629153117E-5</v>
      </c>
      <c r="E1846" s="8">
        <f t="shared" si="197"/>
        <v>0.15416758951637105</v>
      </c>
      <c r="F1846" s="22">
        <f>'Parameters and Results'!$B$10*'Volatility and Adjustment a)'!F1845 + (1-'Parameters and Results'!$B$10)*Data!H1846^2</f>
        <v>4.8330397651541178E-5</v>
      </c>
      <c r="G1846" s="8">
        <f t="shared" si="198"/>
        <v>0.109920877966314</v>
      </c>
      <c r="H1846" s="22">
        <f>'Parameters and Results'!$B$10*H1845 + (1-'Parameters and Results'!$B$10)*Data!I1846^2</f>
        <v>1.4945704779963196E-4</v>
      </c>
      <c r="I1846" s="8">
        <f t="shared" si="199"/>
        <v>0.19329837544559961</v>
      </c>
      <c r="J1846" s="22">
        <f>'Parameters and Results'!$B$10*J1845 + (1-'Parameters and Results'!$B$10)*Data!J1846^2</f>
        <v>4.3497357886387076E-6</v>
      </c>
      <c r="K1846" s="8">
        <f t="shared" si="200"/>
        <v>3.2976263389894206E-2</v>
      </c>
      <c r="L1846" s="22">
        <f>'Parameters and Results'!$B$10*L1845 + (1-'Parameters and Results'!$B$10)*Data!K1846^2</f>
        <v>1.5963517614997591E-4</v>
      </c>
      <c r="M1846" s="8">
        <f t="shared" si="201"/>
        <v>0.19977185496834626</v>
      </c>
      <c r="N1846" s="8">
        <f>Data!I1846*$I$3023/I1846</f>
        <v>-1.3122709078771824E-2</v>
      </c>
      <c r="O1846" s="8">
        <f>Data!J1846*$K$3023/K1846</f>
        <v>6.016990084260625E-4</v>
      </c>
      <c r="P1846" s="8">
        <f t="shared" si="202"/>
        <v>-1.2521010070345761E-2</v>
      </c>
    </row>
    <row r="1847" spans="1:16" x14ac:dyDescent="0.2">
      <c r="A1847" s="3">
        <v>37819</v>
      </c>
      <c r="B1847" s="22">
        <f>'Parameters and Results'!$B$10*'Volatility and Adjustment a)'!B1846 + (1-'Parameters and Results'!$B$10)*Data!F1847^2</f>
        <v>9.4388096895710454E-5</v>
      </c>
      <c r="C1847" s="8">
        <f t="shared" si="196"/>
        <v>0.1536132293258872</v>
      </c>
      <c r="D1847" s="22">
        <f>'Parameters and Results'!$B$10*'Volatility and Adjustment a)'!D1846 + (1-'Parameters and Results'!$B$10)*Data!G1847^2</f>
        <v>9.8758492030059036E-5</v>
      </c>
      <c r="E1847" s="8">
        <f t="shared" si="197"/>
        <v>0.1571293193758401</v>
      </c>
      <c r="F1847" s="22">
        <f>'Parameters and Results'!$B$10*'Volatility and Adjustment a)'!F1846 + (1-'Parameters and Results'!$B$10)*Data!H1847^2</f>
        <v>4.6254396488368397E-5</v>
      </c>
      <c r="G1847" s="8">
        <f t="shared" si="198"/>
        <v>0.10753417653049703</v>
      </c>
      <c r="H1847" s="22">
        <f>'Parameters and Results'!$B$10*H1846 + (1-'Parameters and Results'!$B$10)*Data!I1847^2</f>
        <v>1.4797152427379137E-4</v>
      </c>
      <c r="I1847" s="8">
        <f t="shared" si="199"/>
        <v>0.19233533494511049</v>
      </c>
      <c r="J1847" s="22">
        <f>'Parameters and Results'!$B$10*J1846 + (1-'Parameters and Results'!$B$10)*Data!J1847^2</f>
        <v>4.162895683953157E-6</v>
      </c>
      <c r="K1847" s="8">
        <f t="shared" si="200"/>
        <v>3.2260252959149117E-2</v>
      </c>
      <c r="L1847" s="22">
        <f>'Parameters and Results'!$B$10*L1846 + (1-'Parameters and Results'!$B$10)*Data!K1847^2</f>
        <v>1.5612349389627813E-4</v>
      </c>
      <c r="M1847" s="8">
        <f t="shared" si="201"/>
        <v>0.19756232807412838</v>
      </c>
      <c r="N1847" s="8">
        <f>Data!I1847*$I$3023/I1847</f>
        <v>-1.6618684189612119E-2</v>
      </c>
      <c r="O1847" s="8">
        <f>Data!J1847*$K$3023/K1847</f>
        <v>1.0704166638194458E-3</v>
      </c>
      <c r="P1847" s="8">
        <f t="shared" si="202"/>
        <v>-1.5548267525792674E-2</v>
      </c>
    </row>
    <row r="1848" spans="1:16" x14ac:dyDescent="0.2">
      <c r="A1848" s="3">
        <v>37820</v>
      </c>
      <c r="B1848" s="22">
        <f>'Parameters and Results'!$B$10*'Volatility and Adjustment a)'!B1847 + (1-'Parameters and Results'!$B$10)*Data!F1848^2</f>
        <v>8.9725430442250324E-5</v>
      </c>
      <c r="C1848" s="8">
        <f t="shared" si="196"/>
        <v>0.14977101725822184</v>
      </c>
      <c r="D1848" s="22">
        <f>'Parameters and Results'!$B$10*'Volatility and Adjustment a)'!D1847 + (1-'Parameters and Results'!$B$10)*Data!G1848^2</f>
        <v>1.0109777387239328E-4</v>
      </c>
      <c r="E1848" s="8">
        <f t="shared" si="197"/>
        <v>0.15897938063817685</v>
      </c>
      <c r="F1848" s="22">
        <f>'Parameters and Results'!$B$10*'Volatility and Adjustment a)'!F1847 + (1-'Parameters and Results'!$B$10)*Data!H1848^2</f>
        <v>4.3639973839647703E-5</v>
      </c>
      <c r="G1848" s="8">
        <f t="shared" si="198"/>
        <v>0.10445091411716761</v>
      </c>
      <c r="H1848" s="22">
        <f>'Parameters and Results'!$B$10*H1847 + (1-'Parameters and Results'!$B$10)*Data!I1848^2</f>
        <v>1.4498692435674129E-4</v>
      </c>
      <c r="I1848" s="8">
        <f t="shared" si="199"/>
        <v>0.19038574287268814</v>
      </c>
      <c r="J1848" s="22">
        <f>'Parameters and Results'!$B$10*J1847 + (1-'Parameters and Results'!$B$10)*Data!J1848^2</f>
        <v>3.927597645568294E-6</v>
      </c>
      <c r="K1848" s="8">
        <f t="shared" si="200"/>
        <v>3.1335274235150284E-2</v>
      </c>
      <c r="L1848" s="22">
        <f>'Parameters and Results'!$B$10*L1847 + (1-'Parameters and Results'!$B$10)*Data!K1848^2</f>
        <v>1.5324842725291028E-4</v>
      </c>
      <c r="M1848" s="8">
        <f t="shared" si="201"/>
        <v>0.19573478692666657</v>
      </c>
      <c r="N1848" s="8">
        <f>Data!I1848*$I$3023/I1848</f>
        <v>1.4900781987713033E-2</v>
      </c>
      <c r="O1848" s="8">
        <f>Data!J1848*$K$3023/K1848</f>
        <v>4.8693257140390838E-4</v>
      </c>
      <c r="P1848" s="8">
        <f t="shared" si="202"/>
        <v>1.538771455911694E-2</v>
      </c>
    </row>
    <row r="1849" spans="1:16" x14ac:dyDescent="0.2">
      <c r="A1849" s="3">
        <v>37823</v>
      </c>
      <c r="B1849" s="22">
        <f>'Parameters and Results'!$B$10*'Volatility and Adjustment a)'!B1848 + (1-'Parameters and Results'!$B$10)*Data!F1849^2</f>
        <v>8.738395219563503E-5</v>
      </c>
      <c r="C1849" s="8">
        <f t="shared" si="196"/>
        <v>0.14780388374095169</v>
      </c>
      <c r="D1849" s="22">
        <f>'Parameters and Results'!$B$10*'Volatility and Adjustment a)'!D1848 + (1-'Parameters and Results'!$B$10)*Data!G1849^2</f>
        <v>1.0804239269473131E-4</v>
      </c>
      <c r="E1849" s="8">
        <f t="shared" si="197"/>
        <v>0.16434901330304003</v>
      </c>
      <c r="F1849" s="22">
        <f>'Parameters and Results'!$B$10*'Volatility and Adjustment a)'!F1848 + (1-'Parameters and Results'!$B$10)*Data!H1849^2</f>
        <v>4.5851432251179272E-5</v>
      </c>
      <c r="G1849" s="8">
        <f t="shared" si="198"/>
        <v>0.10706473771879711</v>
      </c>
      <c r="H1849" s="22">
        <f>'Parameters and Results'!$B$10*H1848 + (1-'Parameters and Results'!$B$10)*Data!I1849^2</f>
        <v>1.4835576683287657E-4</v>
      </c>
      <c r="I1849" s="8">
        <f t="shared" si="199"/>
        <v>0.19258489480802782</v>
      </c>
      <c r="J1849" s="22">
        <f>'Parameters and Results'!$B$10*J1848 + (1-'Parameters and Results'!$B$10)*Data!J1849^2</f>
        <v>4.1266289026061355E-6</v>
      </c>
      <c r="K1849" s="8">
        <f t="shared" si="200"/>
        <v>3.2119421315639142E-2</v>
      </c>
      <c r="L1849" s="22">
        <f>'Parameters and Results'!$B$10*L1848 + (1-'Parameters and Results'!$B$10)*Data!K1849^2</f>
        <v>1.61137021760697E-4</v>
      </c>
      <c r="M1849" s="8">
        <f t="shared" si="201"/>
        <v>0.20070938054852905</v>
      </c>
      <c r="N1849" s="8">
        <f>Data!I1849*$I$3023/I1849</f>
        <v>-2.107881804493969E-2</v>
      </c>
      <c r="O1849" s="8">
        <f>Data!J1849*$K$3023/K1849</f>
        <v>-2.6031738365256026E-3</v>
      </c>
      <c r="P1849" s="8">
        <f t="shared" si="202"/>
        <v>-2.3681991881465293E-2</v>
      </c>
    </row>
    <row r="1850" spans="1:16" x14ac:dyDescent="0.2">
      <c r="A1850" s="3">
        <v>37824</v>
      </c>
      <c r="B1850" s="22">
        <f>'Parameters and Results'!$B$10*'Volatility and Adjustment a)'!B1849 + (1-'Parameters and Results'!$B$10)*Data!F1850^2</f>
        <v>8.6697961287272195E-5</v>
      </c>
      <c r="C1850" s="8">
        <f t="shared" si="196"/>
        <v>0.14722258767532259</v>
      </c>
      <c r="D1850" s="22">
        <f>'Parameters and Results'!$B$10*'Volatility and Adjustment a)'!D1849 + (1-'Parameters and Results'!$B$10)*Data!G1850^2</f>
        <v>1.06936949138727E-4</v>
      </c>
      <c r="E1850" s="8">
        <f t="shared" si="197"/>
        <v>0.16350607721024241</v>
      </c>
      <c r="F1850" s="22">
        <f>'Parameters and Results'!$B$10*'Volatility and Adjustment a)'!F1849 + (1-'Parameters and Results'!$B$10)*Data!H1850^2</f>
        <v>4.3340526577649467E-5</v>
      </c>
      <c r="G1850" s="8">
        <f t="shared" si="198"/>
        <v>0.10409193842182192</v>
      </c>
      <c r="H1850" s="22">
        <f>'Parameters and Results'!$B$10*H1849 + (1-'Parameters and Results'!$B$10)*Data!I1850^2</f>
        <v>1.4918923560133351E-4</v>
      </c>
      <c r="I1850" s="8">
        <f t="shared" si="199"/>
        <v>0.19312511203966556</v>
      </c>
      <c r="J1850" s="22">
        <f>'Parameters and Results'!$B$10*J1849 + (1-'Parameters and Results'!$B$10)*Data!J1850^2</f>
        <v>3.9006473919884528E-6</v>
      </c>
      <c r="K1850" s="8">
        <f t="shared" si="200"/>
        <v>3.1227581526546578E-2</v>
      </c>
      <c r="L1850" s="22">
        <f>'Parameters and Results'!$B$10*L1849 + (1-'Parameters and Results'!$B$10)*Data!K1850^2</f>
        <v>1.6214268430563906E-4</v>
      </c>
      <c r="M1850" s="8">
        <f t="shared" si="201"/>
        <v>0.20133472397082863</v>
      </c>
      <c r="N1850" s="8">
        <f>Data!I1850*$I$3023/I1850</f>
        <v>1.887882149350692E-2</v>
      </c>
      <c r="O1850" s="8">
        <f>Data!J1850*$K$3023/K1850</f>
        <v>5.970821108670565E-4</v>
      </c>
      <c r="P1850" s="8">
        <f t="shared" si="202"/>
        <v>1.9475903604373977E-2</v>
      </c>
    </row>
    <row r="1851" spans="1:16" x14ac:dyDescent="0.2">
      <c r="A1851" s="3">
        <v>37825</v>
      </c>
      <c r="B1851" s="22">
        <f>'Parameters and Results'!$B$10*'Volatility and Adjustment a)'!B1850 + (1-'Parameters and Results'!$B$10)*Data!F1851^2</f>
        <v>8.1662497374014009E-5</v>
      </c>
      <c r="C1851" s="8">
        <f t="shared" si="196"/>
        <v>0.14288325424451775</v>
      </c>
      <c r="D1851" s="22">
        <f>'Parameters and Results'!$B$10*'Volatility and Adjustment a)'!D1850 + (1-'Parameters and Results'!$B$10)*Data!G1851^2</f>
        <v>1.0053608758411257E-4</v>
      </c>
      <c r="E1851" s="8">
        <f t="shared" si="197"/>
        <v>0.15853713096946137</v>
      </c>
      <c r="F1851" s="22">
        <f>'Parameters and Results'!$B$10*'Volatility and Adjustment a)'!F1850 + (1-'Parameters and Results'!$B$10)*Data!H1851^2</f>
        <v>4.3667663505473593E-5</v>
      </c>
      <c r="G1851" s="8">
        <f t="shared" si="198"/>
        <v>0.10448404603750948</v>
      </c>
      <c r="H1851" s="22">
        <f>'Parameters and Results'!$B$10*H1850 + (1-'Parameters and Results'!$B$10)*Data!I1851^2</f>
        <v>1.4041753981948042E-4</v>
      </c>
      <c r="I1851" s="8">
        <f t="shared" si="199"/>
        <v>0.18736164216527915</v>
      </c>
      <c r="J1851" s="22">
        <f>'Parameters and Results'!$B$10*J1850 + (1-'Parameters and Results'!$B$10)*Data!J1851^2</f>
        <v>3.930089715492625E-6</v>
      </c>
      <c r="K1851" s="8">
        <f t="shared" si="200"/>
        <v>3.1345213811252846E-2</v>
      </c>
      <c r="L1851" s="22">
        <f>'Parameters and Results'!$B$10*L1850 + (1-'Parameters and Results'!$B$10)*Data!K1851^2</f>
        <v>1.5242212328361678E-4</v>
      </c>
      <c r="M1851" s="8">
        <f t="shared" si="201"/>
        <v>0.19520638007223073</v>
      </c>
      <c r="N1851" s="8">
        <f>Data!I1851*$I$3023/I1851</f>
        <v>2.6435821253159623E-3</v>
      </c>
      <c r="O1851" s="8">
        <f>Data!J1851*$K$3023/K1851</f>
        <v>-2.0767587623887885E-3</v>
      </c>
      <c r="P1851" s="8">
        <f t="shared" si="202"/>
        <v>5.6682336292717371E-4</v>
      </c>
    </row>
    <row r="1852" spans="1:16" x14ac:dyDescent="0.2">
      <c r="A1852" s="3">
        <v>37826</v>
      </c>
      <c r="B1852" s="22">
        <f>'Parameters and Results'!$B$10*'Volatility and Adjustment a)'!B1851 + (1-'Parameters and Results'!$B$10)*Data!F1852^2</f>
        <v>9.085056555432871E-5</v>
      </c>
      <c r="C1852" s="8">
        <f t="shared" si="196"/>
        <v>0.15070713781563957</v>
      </c>
      <c r="D1852" s="22">
        <f>'Parameters and Results'!$B$10*'Volatility and Adjustment a)'!D1851 + (1-'Parameters and Results'!$B$10)*Data!G1852^2</f>
        <v>9.7542189106882465E-5</v>
      </c>
      <c r="E1852" s="8">
        <f t="shared" si="197"/>
        <v>0.15615872462568531</v>
      </c>
      <c r="F1852" s="22">
        <f>'Parameters and Results'!$B$10*'Volatility and Adjustment a)'!F1851 + (1-'Parameters and Results'!$B$10)*Data!H1852^2</f>
        <v>4.114019273944363E-5</v>
      </c>
      <c r="G1852" s="8">
        <f t="shared" si="198"/>
        <v>0.10141522659276025</v>
      </c>
      <c r="H1852" s="22">
        <f>'Parameters and Results'!$B$10*H1851 + (1-'Parameters and Results'!$B$10)*Data!I1852^2</f>
        <v>1.3748189607248955E-4</v>
      </c>
      <c r="I1852" s="8">
        <f t="shared" si="199"/>
        <v>0.18539275611016301</v>
      </c>
      <c r="J1852" s="22">
        <f>'Parameters and Results'!$B$10*J1851 + (1-'Parameters and Results'!$B$10)*Data!J1852^2</f>
        <v>3.7026173465499285E-6</v>
      </c>
      <c r="K1852" s="8">
        <f t="shared" si="200"/>
        <v>3.0424567977828085E-2</v>
      </c>
      <c r="L1852" s="22">
        <f>'Parameters and Results'!$B$10*L1851 + (1-'Parameters and Results'!$B$10)*Data!K1852^2</f>
        <v>1.4834678378652222E-4</v>
      </c>
      <c r="M1852" s="8">
        <f t="shared" si="201"/>
        <v>0.1925790641441342</v>
      </c>
      <c r="N1852" s="8">
        <f>Data!I1852*$I$3023/I1852</f>
        <v>1.4767936028274718E-2</v>
      </c>
      <c r="O1852" s="8">
        <f>Data!J1852*$K$3023/K1852</f>
        <v>-3.8050391911282087E-4</v>
      </c>
      <c r="P1852" s="8">
        <f t="shared" si="202"/>
        <v>1.4387432109161897E-2</v>
      </c>
    </row>
    <row r="1853" spans="1:16" x14ac:dyDescent="0.2">
      <c r="A1853" s="3">
        <v>37827</v>
      </c>
      <c r="B1853" s="22">
        <f>'Parameters and Results'!$B$10*'Volatility and Adjustment a)'!B1852 + (1-'Parameters and Results'!$B$10)*Data!F1853^2</f>
        <v>8.658449171850101E-5</v>
      </c>
      <c r="C1853" s="8">
        <f t="shared" si="196"/>
        <v>0.14712621428428468</v>
      </c>
      <c r="D1853" s="22">
        <f>'Parameters and Results'!$B$10*'Volatility and Adjustment a)'!D1852 + (1-'Parameters and Results'!$B$10)*Data!G1853^2</f>
        <v>1.0954447096559806E-4</v>
      </c>
      <c r="E1853" s="8">
        <f t="shared" si="197"/>
        <v>0.16548751536414918</v>
      </c>
      <c r="F1853" s="22">
        <f>'Parameters and Results'!$B$10*'Volatility and Adjustment a)'!F1852 + (1-'Parameters and Results'!$B$10)*Data!H1853^2</f>
        <v>4.0452349263472288E-5</v>
      </c>
      <c r="G1853" s="8">
        <f t="shared" si="198"/>
        <v>0.10056384696235558</v>
      </c>
      <c r="H1853" s="22">
        <f>'Parameters and Results'!$B$10*H1852 + (1-'Parameters and Results'!$B$10)*Data!I1853^2</f>
        <v>1.3099996429982347E-4</v>
      </c>
      <c r="I1853" s="8">
        <f t="shared" si="199"/>
        <v>0.18096958604957869</v>
      </c>
      <c r="J1853" s="22">
        <f>'Parameters and Results'!$B$10*J1852 + (1-'Parameters and Results'!$B$10)*Data!J1853^2</f>
        <v>3.640711433712508E-6</v>
      </c>
      <c r="K1853" s="8">
        <f t="shared" si="200"/>
        <v>3.0169154088706681E-2</v>
      </c>
      <c r="L1853" s="22">
        <f>'Parameters and Results'!$B$10*L1852 + (1-'Parameters and Results'!$B$10)*Data!K1853^2</f>
        <v>1.4030895265960136E-4</v>
      </c>
      <c r="M1853" s="8">
        <f t="shared" si="201"/>
        <v>0.18728918325653604</v>
      </c>
      <c r="N1853" s="8">
        <f>Data!I1853*$I$3023/I1853</f>
        <v>8.5834177741851286E-3</v>
      </c>
      <c r="O1853" s="8">
        <f>Data!J1853*$K$3023/K1853</f>
        <v>-1.6827512168684498E-3</v>
      </c>
      <c r="P1853" s="8">
        <f t="shared" si="202"/>
        <v>6.9006665573166787E-3</v>
      </c>
    </row>
    <row r="1854" spans="1:16" x14ac:dyDescent="0.2">
      <c r="A1854" s="3">
        <v>37830</v>
      </c>
      <c r="B1854" s="22">
        <f>'Parameters and Results'!$B$10*'Volatility and Adjustment a)'!B1853 + (1-'Parameters and Results'!$B$10)*Data!F1854^2</f>
        <v>8.2473791511197088E-5</v>
      </c>
      <c r="C1854" s="8">
        <f t="shared" si="196"/>
        <v>0.1435912527899916</v>
      </c>
      <c r="D1854" s="22">
        <f>'Parameters and Results'!$B$10*'Volatility and Adjustment a)'!D1853 + (1-'Parameters and Results'!$B$10)*Data!G1854^2</f>
        <v>1.032530874730629E-4</v>
      </c>
      <c r="E1854" s="8">
        <f t="shared" si="197"/>
        <v>0.16066509225175743</v>
      </c>
      <c r="F1854" s="22">
        <f>'Parameters and Results'!$B$10*'Volatility and Adjustment a)'!F1853 + (1-'Parameters and Results'!$B$10)*Data!H1854^2</f>
        <v>3.9271763774666672E-5</v>
      </c>
      <c r="G1854" s="8">
        <f t="shared" si="198"/>
        <v>9.9085523380898932E-2</v>
      </c>
      <c r="H1854" s="22">
        <f>'Parameters and Results'!$B$10*H1853 + (1-'Parameters and Results'!$B$10)*Data!I1854^2</f>
        <v>1.2353030184298843E-4</v>
      </c>
      <c r="I1854" s="8">
        <f t="shared" si="199"/>
        <v>0.17573438895317875</v>
      </c>
      <c r="J1854" s="22">
        <f>'Parameters and Results'!$B$10*J1853 + (1-'Parameters and Results'!$B$10)*Data!J1854^2</f>
        <v>3.5344587397200023E-6</v>
      </c>
      <c r="K1854" s="8">
        <f t="shared" si="200"/>
        <v>2.9725657014269685E-2</v>
      </c>
      <c r="L1854" s="22">
        <f>'Parameters and Results'!$B$10*L1853 + (1-'Parameters and Results'!$B$10)*Data!K1854^2</f>
        <v>1.3197441144122528E-4</v>
      </c>
      <c r="M1854" s="8">
        <f t="shared" si="201"/>
        <v>0.18164141284494106</v>
      </c>
      <c r="N1854" s="8">
        <f>Data!I1854*$I$3023/I1854</f>
        <v>4.1544352763517077E-3</v>
      </c>
      <c r="O1854" s="8">
        <f>Data!J1854*$K$3023/K1854</f>
        <v>-1.4289863985719568E-3</v>
      </c>
      <c r="P1854" s="8">
        <f t="shared" si="202"/>
        <v>2.7254488777797509E-3</v>
      </c>
    </row>
    <row r="1855" spans="1:16" x14ac:dyDescent="0.2">
      <c r="A1855" s="3">
        <v>37831</v>
      </c>
      <c r="B1855" s="22">
        <f>'Parameters and Results'!$B$10*'Volatility and Adjustment a)'!B1854 + (1-'Parameters and Results'!$B$10)*Data!F1855^2</f>
        <v>7.801211513108965E-5</v>
      </c>
      <c r="C1855" s="8">
        <f t="shared" si="196"/>
        <v>0.13965324479858107</v>
      </c>
      <c r="D1855" s="22">
        <f>'Parameters and Results'!$B$10*'Volatility and Adjustment a)'!D1854 + (1-'Parameters and Results'!$B$10)*Data!G1855^2</f>
        <v>1.0024812646030802E-4</v>
      </c>
      <c r="E1855" s="8">
        <f t="shared" si="197"/>
        <v>0.15830992266777533</v>
      </c>
      <c r="F1855" s="22">
        <f>'Parameters and Results'!$B$10*'Volatility and Adjustment a)'!F1854 + (1-'Parameters and Results'!$B$10)*Data!H1855^2</f>
        <v>3.7417477951680909E-5</v>
      </c>
      <c r="G1855" s="8">
        <f t="shared" si="198"/>
        <v>9.6717989474141924E-2</v>
      </c>
      <c r="H1855" s="22">
        <f>'Parameters and Results'!$B$10*H1854 + (1-'Parameters and Results'!$B$10)*Data!I1855^2</f>
        <v>1.1859901676507847E-4</v>
      </c>
      <c r="I1855" s="8">
        <f t="shared" si="199"/>
        <v>0.17219103981122136</v>
      </c>
      <c r="J1855" s="22">
        <f>'Parameters and Results'!$B$10*J1854 + (1-'Parameters and Results'!$B$10)*Data!J1855^2</f>
        <v>3.3675730156512834E-6</v>
      </c>
      <c r="K1855" s="8">
        <f t="shared" si="200"/>
        <v>2.9015396842242584E-2</v>
      </c>
      <c r="L1855" s="22">
        <f>'Parameters and Results'!$B$10*L1854 + (1-'Parameters and Results'!$B$10)*Data!K1855^2</f>
        <v>1.2591210965351226E-4</v>
      </c>
      <c r="M1855" s="8">
        <f t="shared" si="201"/>
        <v>0.17742048194438562</v>
      </c>
      <c r="N1855" s="8">
        <f>Data!I1855*$I$3023/I1855</f>
        <v>-1.068837644344592E-2</v>
      </c>
      <c r="O1855" s="8">
        <f>Data!J1855*$K$3023/K1855</f>
        <v>9.2904286023559677E-4</v>
      </c>
      <c r="P1855" s="8">
        <f t="shared" si="202"/>
        <v>-9.759333583210324E-3</v>
      </c>
    </row>
    <row r="1856" spans="1:16" x14ac:dyDescent="0.2">
      <c r="A1856" s="3">
        <v>37832</v>
      </c>
      <c r="B1856" s="22">
        <f>'Parameters and Results'!$B$10*'Volatility and Adjustment a)'!B1855 + (1-'Parameters and Results'!$B$10)*Data!F1856^2</f>
        <v>7.3393166823992141E-5</v>
      </c>
      <c r="C1856" s="8">
        <f t="shared" si="196"/>
        <v>0.13545586626646347</v>
      </c>
      <c r="D1856" s="22">
        <f>'Parameters and Results'!$B$10*'Volatility and Adjustment a)'!D1855 + (1-'Parameters and Results'!$B$10)*Data!G1856^2</f>
        <v>9.4430029884251746E-5</v>
      </c>
      <c r="E1856" s="8">
        <f t="shared" si="197"/>
        <v>0.15364734775147579</v>
      </c>
      <c r="F1856" s="22">
        <f>'Parameters and Results'!$B$10*'Volatility and Adjustment a)'!F1855 + (1-'Parameters and Results'!$B$10)*Data!H1856^2</f>
        <v>3.5941900935275554E-5</v>
      </c>
      <c r="G1856" s="8">
        <f t="shared" si="198"/>
        <v>9.4791746654542083E-2</v>
      </c>
      <c r="H1856" s="22">
        <f>'Parameters and Results'!$B$10*H1855 + (1-'Parameters and Results'!$B$10)*Data!I1856^2</f>
        <v>1.1148356267770759E-4</v>
      </c>
      <c r="I1856" s="8">
        <f t="shared" si="199"/>
        <v>0.16694577164285082</v>
      </c>
      <c r="J1856" s="22">
        <f>'Parameters and Results'!$B$10*J1855 + (1-'Parameters and Results'!$B$10)*Data!J1856^2</f>
        <v>3.2347710841748014E-6</v>
      </c>
      <c r="K1856" s="8">
        <f t="shared" si="200"/>
        <v>2.8437523996362627E-2</v>
      </c>
      <c r="L1856" s="22">
        <f>'Parameters and Results'!$B$10*L1855 + (1-'Parameters and Results'!$B$10)*Data!K1856^2</f>
        <v>1.1841550860552347E-4</v>
      </c>
      <c r="M1856" s="8">
        <f t="shared" si="201"/>
        <v>0.17205777271422779</v>
      </c>
      <c r="N1856" s="8">
        <f>Data!I1856*$I$3023/I1856</f>
        <v>-1.5445519190591294E-4</v>
      </c>
      <c r="O1856" s="8">
        <f>Data!J1856*$K$3023/K1856</f>
        <v>1.1735680784021247E-3</v>
      </c>
      <c r="P1856" s="8">
        <f t="shared" si="202"/>
        <v>1.0191128864962117E-3</v>
      </c>
    </row>
    <row r="1857" spans="1:16" x14ac:dyDescent="0.2">
      <c r="A1857" s="3">
        <v>37833</v>
      </c>
      <c r="B1857" s="22">
        <f>'Parameters and Results'!$B$10*'Volatility and Adjustment a)'!B1856 + (1-'Parameters and Results'!$B$10)*Data!F1857^2</f>
        <v>6.9859655780220108E-5</v>
      </c>
      <c r="C1857" s="8">
        <f t="shared" si="196"/>
        <v>0.1321548861944008</v>
      </c>
      <c r="D1857" s="22">
        <f>'Parameters and Results'!$B$10*'Volatility and Adjustment a)'!D1856 + (1-'Parameters and Results'!$B$10)*Data!G1857^2</f>
        <v>8.9252144362950093E-5</v>
      </c>
      <c r="E1857" s="8">
        <f t="shared" si="197"/>
        <v>0.149375486913809</v>
      </c>
      <c r="F1857" s="22">
        <f>'Parameters and Results'!$B$10*'Volatility and Adjustment a)'!F1856 + (1-'Parameters and Results'!$B$10)*Data!H1857^2</f>
        <v>3.515294689132764E-5</v>
      </c>
      <c r="G1857" s="8">
        <f t="shared" si="198"/>
        <v>9.3745595751650701E-2</v>
      </c>
      <c r="H1857" s="22">
        <f>'Parameters and Results'!$B$10*H1856 + (1-'Parameters and Results'!$B$10)*Data!I1857^2</f>
        <v>1.062187002664089E-4</v>
      </c>
      <c r="I1857" s="8">
        <f t="shared" si="199"/>
        <v>0.16295605256203963</v>
      </c>
      <c r="J1857" s="22">
        <f>'Parameters and Results'!$B$10*J1856 + (1-'Parameters and Results'!$B$10)*Data!J1857^2</f>
        <v>3.1637652202194888E-6</v>
      </c>
      <c r="K1857" s="8">
        <f t="shared" si="200"/>
        <v>2.8123678725495215E-2</v>
      </c>
      <c r="L1857" s="22">
        <f>'Parameters and Results'!$B$10*L1856 + (1-'Parameters and Results'!$B$10)*Data!K1857^2</f>
        <v>1.1369515115428902E-4</v>
      </c>
      <c r="M1857" s="8">
        <f t="shared" si="201"/>
        <v>0.16859355796877962</v>
      </c>
      <c r="N1857" s="8">
        <f>Data!I1857*$I$3023/I1857</f>
        <v>8.5577059458575178E-3</v>
      </c>
      <c r="O1857" s="8">
        <f>Data!J1857*$K$3023/K1857</f>
        <v>1.5819939645769551E-3</v>
      </c>
      <c r="P1857" s="8">
        <f t="shared" si="202"/>
        <v>1.0139699910434473E-2</v>
      </c>
    </row>
    <row r="1858" spans="1:16" x14ac:dyDescent="0.2">
      <c r="A1858" s="3">
        <v>37834</v>
      </c>
      <c r="B1858" s="22">
        <f>'Parameters and Results'!$B$10*'Volatility and Adjustment a)'!B1857 + (1-'Parameters and Results'!$B$10)*Data!F1858^2</f>
        <v>7.7761376264530658E-5</v>
      </c>
      <c r="C1858" s="8">
        <f t="shared" si="196"/>
        <v>0.13942863431208333</v>
      </c>
      <c r="D1858" s="22">
        <f>'Parameters and Results'!$B$10*'Volatility and Adjustment a)'!D1857 + (1-'Parameters and Results'!$B$10)*Data!G1858^2</f>
        <v>9.0277756586043507E-5</v>
      </c>
      <c r="E1858" s="8">
        <f t="shared" si="197"/>
        <v>0.15023128551174311</v>
      </c>
      <c r="F1858" s="22">
        <f>'Parameters and Results'!$B$10*'Volatility and Adjustment a)'!F1857 + (1-'Parameters and Results'!$B$10)*Data!H1858^2</f>
        <v>3.3514400750790637E-5</v>
      </c>
      <c r="G1858" s="8">
        <f t="shared" si="198"/>
        <v>9.1534693901807851E-2</v>
      </c>
      <c r="H1858" s="22">
        <f>'Parameters and Results'!$B$10*H1857 + (1-'Parameters and Results'!$B$10)*Data!I1858^2</f>
        <v>1.1926631386877554E-4</v>
      </c>
      <c r="I1858" s="8">
        <f t="shared" si="199"/>
        <v>0.17267477658069774</v>
      </c>
      <c r="J1858" s="22">
        <f>'Parameters and Results'!$B$10*J1857 + (1-'Parameters and Results'!$B$10)*Data!J1858^2</f>
        <v>3.0162960675711586E-6</v>
      </c>
      <c r="K1858" s="8">
        <f t="shared" si="200"/>
        <v>2.746040817054236E-2</v>
      </c>
      <c r="L1858" s="22">
        <f>'Parameters and Results'!$B$10*L1857 + (1-'Parameters and Results'!$B$10)*Data!K1858^2</f>
        <v>1.24522589096987E-4</v>
      </c>
      <c r="M1858" s="8">
        <f t="shared" si="201"/>
        <v>0.1764387918634866</v>
      </c>
      <c r="N1858" s="8">
        <f>Data!I1858*$I$3023/I1858</f>
        <v>-2.9823164065890358E-2</v>
      </c>
      <c r="O1858" s="8">
        <f>Data!J1858*$K$3023/K1858</f>
        <v>9.5046664279040734E-4</v>
      </c>
      <c r="P1858" s="8">
        <f t="shared" si="202"/>
        <v>-2.887269742309995E-2</v>
      </c>
    </row>
    <row r="1859" spans="1:16" x14ac:dyDescent="0.2">
      <c r="A1859" s="3">
        <v>37837</v>
      </c>
      <c r="B1859" s="22">
        <f>'Parameters and Results'!$B$10*'Volatility and Adjustment a)'!B1858 + (1-'Parameters and Results'!$B$10)*Data!F1859^2</f>
        <v>7.310601275239517E-5</v>
      </c>
      <c r="C1859" s="8">
        <f t="shared" si="196"/>
        <v>0.13519061797365522</v>
      </c>
      <c r="D1859" s="22">
        <f>'Parameters and Results'!$B$10*'Volatility and Adjustment a)'!D1858 + (1-'Parameters and Results'!$B$10)*Data!G1859^2</f>
        <v>8.5305115733322174E-5</v>
      </c>
      <c r="E1859" s="8">
        <f t="shared" si="197"/>
        <v>0.14603519758376932</v>
      </c>
      <c r="F1859" s="22">
        <f>'Parameters and Results'!$B$10*'Volatility and Adjustment a)'!F1858 + (1-'Parameters and Results'!$B$10)*Data!H1859^2</f>
        <v>3.1788416338889967E-5</v>
      </c>
      <c r="G1859" s="8">
        <f t="shared" si="198"/>
        <v>8.9146531535009774E-2</v>
      </c>
      <c r="H1859" s="22">
        <f>'Parameters and Results'!$B$10*H1858 + (1-'Parameters and Results'!$B$10)*Data!I1859^2</f>
        <v>1.1231168004693996E-4</v>
      </c>
      <c r="I1859" s="8">
        <f t="shared" si="199"/>
        <v>0.16756467411639897</v>
      </c>
      <c r="J1859" s="22">
        <f>'Parameters and Results'!$B$10*J1858 + (1-'Parameters and Results'!$B$10)*Data!J1859^2</f>
        <v>2.8609574705000987E-6</v>
      </c>
      <c r="K1859" s="8">
        <f t="shared" si="200"/>
        <v>2.6743959460502939E-2</v>
      </c>
      <c r="L1859" s="22">
        <f>'Parameters and Results'!$B$10*L1858 + (1-'Parameters and Results'!$B$10)*Data!K1859^2</f>
        <v>1.1713451937813489E-4</v>
      </c>
      <c r="M1859" s="8">
        <f t="shared" si="201"/>
        <v>0.17112460327063939</v>
      </c>
      <c r="N1859" s="8">
        <f>Data!I1859*$I$3023/I1859</f>
        <v>3.1292319217344424E-3</v>
      </c>
      <c r="O1859" s="8">
        <f>Data!J1859*$K$3023/K1859</f>
        <v>-7.5929186884057906E-4</v>
      </c>
      <c r="P1859" s="8">
        <f t="shared" si="202"/>
        <v>2.3699400528938634E-3</v>
      </c>
    </row>
    <row r="1860" spans="1:16" x14ac:dyDescent="0.2">
      <c r="A1860" s="3">
        <v>37838</v>
      </c>
      <c r="B1860" s="22">
        <f>'Parameters and Results'!$B$10*'Volatility and Adjustment a)'!B1859 + (1-'Parameters and Results'!$B$10)*Data!F1860^2</f>
        <v>7.0270773507648385E-5</v>
      </c>
      <c r="C1860" s="8">
        <f t="shared" ref="C1860:C1923" si="203">SQRT(B1860*250)</f>
        <v>0.13254317551994935</v>
      </c>
      <c r="D1860" s="22">
        <f>'Parameters and Results'!$B$10*'Volatility and Adjustment a)'!D1859 + (1-'Parameters and Results'!$B$10)*Data!G1860^2</f>
        <v>9.9242772932623785E-5</v>
      </c>
      <c r="E1860" s="8">
        <f t="shared" ref="E1860:E1923" si="204">SQRT(D1860*250)</f>
        <v>0.15751410487050341</v>
      </c>
      <c r="F1860" s="22">
        <f>'Parameters and Results'!$B$10*'Volatility and Adjustment a)'!F1859 + (1-'Parameters and Results'!$B$10)*Data!H1860^2</f>
        <v>2.9886910773000967E-5</v>
      </c>
      <c r="G1860" s="8">
        <f t="shared" ref="G1860:G1923" si="205">SQRT(F1860*250)</f>
        <v>8.6439156018845081E-2</v>
      </c>
      <c r="H1860" s="22">
        <f>'Parameters and Results'!$B$10*H1859 + (1-'Parameters and Results'!$B$10)*Data!I1860^2</f>
        <v>1.0717955874052542E-4</v>
      </c>
      <c r="I1860" s="8">
        <f t="shared" ref="I1860:I1923" si="206">SQRT(H1860*250)</f>
        <v>0.1636914465851266</v>
      </c>
      <c r="J1860" s="22">
        <f>'Parameters and Results'!$B$10*J1859 + (1-'Parameters and Results'!$B$10)*Data!J1860^2</f>
        <v>2.6898219695700888E-6</v>
      </c>
      <c r="K1860" s="8">
        <f t="shared" ref="K1860:K1923" si="207">SQRT(J1860*250)</f>
        <v>2.5931746805653532E-2</v>
      </c>
      <c r="L1860" s="22">
        <f>'Parameters and Results'!$B$10*L1859 + (1-'Parameters and Results'!$B$10)*Data!K1860^2</f>
        <v>1.1177146510891384E-4</v>
      </c>
      <c r="M1860" s="8">
        <f t="shared" ref="M1860:M1923" si="208">SQRT(L1860*250)</f>
        <v>0.16716119847987587</v>
      </c>
      <c r="N1860" s="8">
        <f>Data!I1860*$I$3023/I1860</f>
        <v>-9.0484648939456336E-3</v>
      </c>
      <c r="O1860" s="8">
        <f>Data!J1860*$K$3023/K1860</f>
        <v>-1.117285220819504E-4</v>
      </c>
      <c r="P1860" s="8">
        <f t="shared" ref="P1860:P1923" si="209">N1860+O1860</f>
        <v>-9.1601934160275844E-3</v>
      </c>
    </row>
    <row r="1861" spans="1:16" x14ac:dyDescent="0.2">
      <c r="A1861" s="3">
        <v>37839</v>
      </c>
      <c r="B1861" s="22">
        <f>'Parameters and Results'!$B$10*'Volatility and Adjustment a)'!B1860 + (1-'Parameters and Results'!$B$10)*Data!F1861^2</f>
        <v>7.5212662406681208E-5</v>
      </c>
      <c r="C1861" s="8">
        <f t="shared" si="203"/>
        <v>0.13712463528363639</v>
      </c>
      <c r="D1861" s="22">
        <f>'Parameters and Results'!$B$10*'Volatility and Adjustment a)'!D1860 + (1-'Parameters and Results'!$B$10)*Data!G1861^2</f>
        <v>9.3456855836382063E-5</v>
      </c>
      <c r="E1861" s="8">
        <f t="shared" si="204"/>
        <v>0.15285357031844404</v>
      </c>
      <c r="F1861" s="22">
        <f>'Parameters and Results'!$B$10*'Volatility and Adjustment a)'!F1860 + (1-'Parameters and Results'!$B$10)*Data!H1861^2</f>
        <v>2.8097407521067976E-5</v>
      </c>
      <c r="G1861" s="8">
        <f t="shared" si="205"/>
        <v>8.3811406623842039E-2</v>
      </c>
      <c r="H1861" s="22">
        <f>'Parameters and Results'!$B$10*H1860 + (1-'Parameters and Results'!$B$10)*Data!I1861^2</f>
        <v>1.0663522948814756E-4</v>
      </c>
      <c r="I1861" s="8">
        <f t="shared" si="206"/>
        <v>0.1632752503352449</v>
      </c>
      <c r="J1861" s="22">
        <f>'Parameters and Results'!$B$10*J1860 + (1-'Parameters and Results'!$B$10)*Data!J1861^2</f>
        <v>2.5287666768961198E-6</v>
      </c>
      <c r="K1861" s="8">
        <f t="shared" si="207"/>
        <v>2.5143421987152623E-2</v>
      </c>
      <c r="L1861" s="22">
        <f>'Parameters and Results'!$B$10*L1860 + (1-'Parameters and Results'!$B$10)*Data!K1861^2</f>
        <v>1.1086327128504469E-4</v>
      </c>
      <c r="M1861" s="8">
        <f t="shared" si="208"/>
        <v>0.16648068302737459</v>
      </c>
      <c r="N1861" s="8">
        <f>Data!I1861*$I$3023/I1861</f>
        <v>-1.7364246506183303E-2</v>
      </c>
      <c r="O1861" s="8">
        <f>Data!J1861*$K$3023/K1861</f>
        <v>9.2182382010483216E-5</v>
      </c>
      <c r="P1861" s="8">
        <f t="shared" si="209"/>
        <v>-1.7272064124172821E-2</v>
      </c>
    </row>
    <row r="1862" spans="1:16" x14ac:dyDescent="0.2">
      <c r="A1862" s="3">
        <v>37840</v>
      </c>
      <c r="B1862" s="22">
        <f>'Parameters and Results'!$B$10*'Volatility and Adjustment a)'!B1861 + (1-'Parameters and Results'!$B$10)*Data!F1862^2</f>
        <v>7.2985482147931138E-5</v>
      </c>
      <c r="C1862" s="8">
        <f t="shared" si="203"/>
        <v>0.1350791269478108</v>
      </c>
      <c r="D1862" s="22">
        <f>'Parameters and Results'!$B$10*'Volatility and Adjustment a)'!D1861 + (1-'Parameters and Results'!$B$10)*Data!G1862^2</f>
        <v>9.1006046307339069E-5</v>
      </c>
      <c r="E1862" s="8">
        <f t="shared" si="204"/>
        <v>0.15083604203516734</v>
      </c>
      <c r="F1862" s="22">
        <f>'Parameters and Results'!$B$10*'Volatility and Adjustment a)'!F1861 + (1-'Parameters and Results'!$B$10)*Data!H1862^2</f>
        <v>2.8239272233879501E-5</v>
      </c>
      <c r="G1862" s="8">
        <f t="shared" si="205"/>
        <v>8.402272346496438E-2</v>
      </c>
      <c r="H1862" s="22">
        <f>'Parameters and Results'!$B$10*H1861 + (1-'Parameters and Results'!$B$10)*Data!I1862^2</f>
        <v>1.0544575963011982E-4</v>
      </c>
      <c r="I1862" s="8">
        <f t="shared" si="206"/>
        <v>0.16236206425002719</v>
      </c>
      <c r="J1862" s="22">
        <f>'Parameters and Results'!$B$10*J1861 + (1-'Parameters and Results'!$B$10)*Data!J1862^2</f>
        <v>2.541534501049157E-6</v>
      </c>
      <c r="K1862" s="8">
        <f t="shared" si="207"/>
        <v>2.5206817039489321E-2</v>
      </c>
      <c r="L1862" s="22">
        <f>'Parameters and Results'!$B$10*L1861 + (1-'Parameters and Results'!$B$10)*Data!K1862^2</f>
        <v>1.077333539734987E-4</v>
      </c>
      <c r="M1862" s="8">
        <f t="shared" si="208"/>
        <v>0.16411379738880785</v>
      </c>
      <c r="N1862" s="8">
        <f>Data!I1862*$I$3023/I1862</f>
        <v>1.6425838637578651E-2</v>
      </c>
      <c r="O1862" s="8">
        <f>Data!J1862*$K$3023/K1862</f>
        <v>-2.0405126393561084E-3</v>
      </c>
      <c r="P1862" s="8">
        <f t="shared" si="209"/>
        <v>1.4385325998222544E-2</v>
      </c>
    </row>
    <row r="1863" spans="1:16" x14ac:dyDescent="0.2">
      <c r="A1863" s="3">
        <v>37841</v>
      </c>
      <c r="B1863" s="22">
        <f>'Parameters and Results'!$B$10*'Volatility and Adjustment a)'!B1862 + (1-'Parameters and Results'!$B$10)*Data!F1863^2</f>
        <v>7.8230253398665049E-5</v>
      </c>
      <c r="C1863" s="8">
        <f t="shared" si="203"/>
        <v>0.13984835840890755</v>
      </c>
      <c r="D1863" s="22">
        <f>'Parameters and Results'!$B$10*'Volatility and Adjustment a)'!D1862 + (1-'Parameters and Results'!$B$10)*Data!G1863^2</f>
        <v>8.6304331903783366E-5</v>
      </c>
      <c r="E1863" s="8">
        <f t="shared" si="204"/>
        <v>0.14688799466241562</v>
      </c>
      <c r="F1863" s="22">
        <f>'Parameters and Results'!$B$10*'Volatility and Adjustment a)'!F1862 + (1-'Parameters and Results'!$B$10)*Data!H1863^2</f>
        <v>2.8414044046760758E-5</v>
      </c>
      <c r="G1863" s="8">
        <f t="shared" si="205"/>
        <v>8.4282329178127183E-2</v>
      </c>
      <c r="H1863" s="22">
        <f>'Parameters and Results'!$B$10*H1862 + (1-'Parameters and Results'!$B$10)*Data!I1863^2</f>
        <v>1.0926198608755378E-4</v>
      </c>
      <c r="I1863" s="8">
        <f t="shared" si="206"/>
        <v>0.16527400437421624</v>
      </c>
      <c r="J1863" s="22">
        <f>'Parameters and Results'!$B$10*J1862 + (1-'Parameters and Results'!$B$10)*Data!J1863^2</f>
        <v>2.5572639642084703E-6</v>
      </c>
      <c r="K1863" s="8">
        <f t="shared" si="207"/>
        <v>2.5284698753438167E-2</v>
      </c>
      <c r="L1863" s="22">
        <f>'Parameters and Results'!$B$10*L1862 + (1-'Parameters and Results'!$B$10)*Data!K1863^2</f>
        <v>1.1419302888316784E-4</v>
      </c>
      <c r="M1863" s="8">
        <f t="shared" si="208"/>
        <v>0.1689622952637421</v>
      </c>
      <c r="N1863" s="8">
        <f>Data!I1863*$I$3023/I1863</f>
        <v>2.2517897963654672E-2</v>
      </c>
      <c r="O1863" s="8">
        <f>Data!J1863*$K$3023/K1863</f>
        <v>2.0571478619997342E-3</v>
      </c>
      <c r="P1863" s="8">
        <f t="shared" si="209"/>
        <v>2.4575045825654406E-2</v>
      </c>
    </row>
    <row r="1864" spans="1:16" x14ac:dyDescent="0.2">
      <c r="A1864" s="3">
        <v>37844</v>
      </c>
      <c r="B1864" s="22">
        <f>'Parameters and Results'!$B$10*'Volatility and Adjustment a)'!B1863 + (1-'Parameters and Results'!$B$10)*Data!F1864^2</f>
        <v>7.6429076290586502E-5</v>
      </c>
      <c r="C1864" s="8">
        <f t="shared" si="203"/>
        <v>0.13822904569100744</v>
      </c>
      <c r="D1864" s="22">
        <f>'Parameters and Results'!$B$10*'Volatility and Adjustment a)'!D1863 + (1-'Parameters and Results'!$B$10)*Data!G1864^2</f>
        <v>8.1689384257622856E-5</v>
      </c>
      <c r="E1864" s="8">
        <f t="shared" si="204"/>
        <v>0.14290677403260391</v>
      </c>
      <c r="F1864" s="22">
        <f>'Parameters and Results'!$B$10*'Volatility and Adjustment a)'!F1863 + (1-'Parameters and Results'!$B$10)*Data!H1864^2</f>
        <v>2.6742641372083108E-5</v>
      </c>
      <c r="G1864" s="8">
        <f t="shared" si="205"/>
        <v>8.1765887404349605E-2</v>
      </c>
      <c r="H1864" s="22">
        <f>'Parameters and Results'!$B$10*H1863 + (1-'Parameters and Results'!$B$10)*Data!I1864^2</f>
        <v>1.062914996450455E-4</v>
      </c>
      <c r="I1864" s="8">
        <f t="shared" si="206"/>
        <v>0.16301188579751286</v>
      </c>
      <c r="J1864" s="22">
        <f>'Parameters and Results'!$B$10*J1863 + (1-'Parameters and Results'!$B$10)*Data!J1864^2</f>
        <v>2.4068377234874816E-6</v>
      </c>
      <c r="K1864" s="8">
        <f t="shared" si="207"/>
        <v>2.4529766221304889E-2</v>
      </c>
      <c r="L1864" s="22">
        <f>'Parameters and Results'!$B$10*L1863 + (1-'Parameters and Results'!$B$10)*Data!K1864^2</f>
        <v>1.1113744034122646E-4</v>
      </c>
      <c r="M1864" s="8">
        <f t="shared" si="208"/>
        <v>0.16668641241956891</v>
      </c>
      <c r="N1864" s="8">
        <f>Data!I1864*$I$3023/I1864</f>
        <v>1.3573416845073519E-2</v>
      </c>
      <c r="O1864" s="8">
        <f>Data!J1864*$K$3023/K1864</f>
        <v>2.8362419212954855E-4</v>
      </c>
      <c r="P1864" s="8">
        <f t="shared" si="209"/>
        <v>1.3857041037203068E-2</v>
      </c>
    </row>
    <row r="1865" spans="1:16" x14ac:dyDescent="0.2">
      <c r="A1865" s="3">
        <v>37845</v>
      </c>
      <c r="B1865" s="22">
        <f>'Parameters and Results'!$B$10*'Volatility and Adjustment a)'!B1864 + (1-'Parameters and Results'!$B$10)*Data!F1865^2</f>
        <v>7.2115188447131296E-5</v>
      </c>
      <c r="C1865" s="8">
        <f t="shared" si="203"/>
        <v>0.13427135625956427</v>
      </c>
      <c r="D1865" s="22">
        <f>'Parameters and Results'!$B$10*'Volatility and Adjustment a)'!D1864 + (1-'Parameters and Results'!$B$10)*Data!G1865^2</f>
        <v>8.2673355950146121E-5</v>
      </c>
      <c r="E1865" s="8">
        <f t="shared" si="204"/>
        <v>0.14376487396974452</v>
      </c>
      <c r="F1865" s="22">
        <f>'Parameters and Results'!$B$10*'Volatility and Adjustment a)'!F1864 + (1-'Parameters and Results'!$B$10)*Data!H1865^2</f>
        <v>2.5510843360382399E-5</v>
      </c>
      <c r="G1865" s="8">
        <f t="shared" si="205"/>
        <v>7.986057124824239E-2</v>
      </c>
      <c r="H1865" s="22">
        <f>'Parameters and Results'!$B$10*H1864 + (1-'Parameters and Results'!$B$10)*Data!I1865^2</f>
        <v>1.0303364254916352E-4</v>
      </c>
      <c r="I1865" s="8">
        <f t="shared" si="206"/>
        <v>0.16049426979581197</v>
      </c>
      <c r="J1865" s="22">
        <f>'Parameters and Results'!$B$10*J1864 + (1-'Parameters and Results'!$B$10)*Data!J1865^2</f>
        <v>2.2959759024344175E-6</v>
      </c>
      <c r="K1865" s="8">
        <f t="shared" si="207"/>
        <v>2.3958171374472727E-2</v>
      </c>
      <c r="L1865" s="22">
        <f>'Parameters and Results'!$B$10*L1864 + (1-'Parameters and Results'!$B$10)*Data!K1865^2</f>
        <v>1.0826939556691446E-4</v>
      </c>
      <c r="M1865" s="8">
        <f t="shared" si="208"/>
        <v>0.16452157576357157</v>
      </c>
      <c r="N1865" s="8">
        <f>Data!I1865*$I$3023/I1865</f>
        <v>1.2860030421078257E-2</v>
      </c>
      <c r="O1865" s="8">
        <f>Data!J1865*$K$3023/K1865</f>
        <v>9.6953839462369314E-4</v>
      </c>
      <c r="P1865" s="8">
        <f t="shared" si="209"/>
        <v>1.3829568815701951E-2</v>
      </c>
    </row>
    <row r="1866" spans="1:16" x14ac:dyDescent="0.2">
      <c r="A1866" s="3">
        <v>37846</v>
      </c>
      <c r="B1866" s="22">
        <f>'Parameters and Results'!$B$10*'Volatility and Adjustment a)'!B1865 + (1-'Parameters and Results'!$B$10)*Data!F1866^2</f>
        <v>6.7870603068142678E-5</v>
      </c>
      <c r="C1866" s="8">
        <f t="shared" si="203"/>
        <v>0.13025993538703937</v>
      </c>
      <c r="D1866" s="22">
        <f>'Parameters and Results'!$B$10*'Volatility and Adjustment a)'!D1865 + (1-'Parameters and Results'!$B$10)*Data!G1866^2</f>
        <v>8.0172115117943828E-5</v>
      </c>
      <c r="E1866" s="8">
        <f t="shared" si="204"/>
        <v>0.14157340420956882</v>
      </c>
      <c r="F1866" s="22">
        <f>'Parameters and Results'!$B$10*'Volatility and Adjustment a)'!F1865 + (1-'Parameters and Results'!$B$10)*Data!H1866^2</f>
        <v>2.4658957022483972E-5</v>
      </c>
      <c r="G1866" s="8">
        <f t="shared" si="205"/>
        <v>7.8515853530487664E-2</v>
      </c>
      <c r="H1866" s="22">
        <f>'Parameters and Results'!$B$10*H1865 + (1-'Parameters and Results'!$B$10)*Data!I1866^2</f>
        <v>9.8056946296351118E-5</v>
      </c>
      <c r="I1866" s="8">
        <f t="shared" si="206"/>
        <v>0.15657022888815031</v>
      </c>
      <c r="J1866" s="22">
        <f>'Parameters and Results'!$B$10*J1865 + (1-'Parameters and Results'!$B$10)*Data!J1866^2</f>
        <v>2.2193061320235588E-6</v>
      </c>
      <c r="K1866" s="8">
        <f t="shared" si="207"/>
        <v>2.3554756059146306E-2</v>
      </c>
      <c r="L1866" s="22">
        <f>'Parameters and Results'!$B$10*L1865 + (1-'Parameters and Results'!$B$10)*Data!K1866^2</f>
        <v>1.0358234605228671E-4</v>
      </c>
      <c r="M1866" s="8">
        <f t="shared" si="208"/>
        <v>0.16092105677341195</v>
      </c>
      <c r="N1866" s="8">
        <f>Data!I1866*$I$3023/I1866</f>
        <v>-8.1939289113945064E-3</v>
      </c>
      <c r="O1866" s="8">
        <f>Data!J1866*$K$3023/K1866</f>
        <v>-1.3307136976470194E-3</v>
      </c>
      <c r="P1866" s="8">
        <f t="shared" si="209"/>
        <v>-9.5246426090415254E-3</v>
      </c>
    </row>
    <row r="1867" spans="1:16" x14ac:dyDescent="0.2">
      <c r="A1867" s="3">
        <v>37847</v>
      </c>
      <c r="B1867" s="22">
        <f>'Parameters and Results'!$B$10*'Volatility and Adjustment a)'!B1866 + (1-'Parameters and Results'!$B$10)*Data!F1867^2</f>
        <v>7.4839848298134638E-5</v>
      </c>
      <c r="C1867" s="8">
        <f t="shared" si="203"/>
        <v>0.13678436341385539</v>
      </c>
      <c r="D1867" s="22">
        <f>'Parameters and Results'!$B$10*'Volatility and Adjustment a)'!D1866 + (1-'Parameters and Results'!$B$10)*Data!G1867^2</f>
        <v>7.7946621270589609E-5</v>
      </c>
      <c r="E1867" s="8">
        <f t="shared" si="204"/>
        <v>0.13959461063252909</v>
      </c>
      <c r="F1867" s="22">
        <f>'Parameters and Results'!$B$10*'Volatility and Adjustment a)'!F1866 + (1-'Parameters and Results'!$B$10)*Data!H1867^2</f>
        <v>2.4747318189056651E-5</v>
      </c>
      <c r="G1867" s="8">
        <f t="shared" si="205"/>
        <v>7.8656401819967345E-2</v>
      </c>
      <c r="H1867" s="22">
        <f>'Parameters and Results'!$B$10*H1866 + (1-'Parameters and Results'!$B$10)*Data!I1867^2</f>
        <v>1.0642939372990811E-4</v>
      </c>
      <c r="I1867" s="8">
        <f t="shared" si="206"/>
        <v>0.16311759081250873</v>
      </c>
      <c r="J1867" s="22">
        <f>'Parameters and Results'!$B$10*J1866 + (1-'Parameters and Results'!$B$10)*Data!J1867^2</f>
        <v>2.2272586370151001E-6</v>
      </c>
      <c r="K1867" s="8">
        <f t="shared" si="207"/>
        <v>2.3596920545990212E-2</v>
      </c>
      <c r="L1867" s="22">
        <f>'Parameters and Results'!$B$10*L1866 + (1-'Parameters and Results'!$B$10)*Data!K1867^2</f>
        <v>1.1460103857839488E-4</v>
      </c>
      <c r="M1867" s="8">
        <f t="shared" si="208"/>
        <v>0.16926387578156987</v>
      </c>
      <c r="N1867" s="8">
        <f>Data!I1867*$I$3023/I1867</f>
        <v>2.7048660255440029E-2</v>
      </c>
      <c r="O1867" s="8">
        <f>Data!J1867*$K$3023/K1867</f>
        <v>2.0188655995588738E-3</v>
      </c>
      <c r="P1867" s="8">
        <f t="shared" si="209"/>
        <v>2.9067525854998902E-2</v>
      </c>
    </row>
    <row r="1868" spans="1:16" x14ac:dyDescent="0.2">
      <c r="A1868" s="3">
        <v>37848</v>
      </c>
      <c r="B1868" s="22">
        <f>'Parameters and Results'!$B$10*'Volatility and Adjustment a)'!B1867 + (1-'Parameters and Results'!$B$10)*Data!F1868^2</f>
        <v>7.0650303846125489E-5</v>
      </c>
      <c r="C1868" s="8">
        <f t="shared" si="203"/>
        <v>0.13290062438352715</v>
      </c>
      <c r="D1868" s="22">
        <f>'Parameters and Results'!$B$10*'Volatility and Adjustment a)'!D1867 + (1-'Parameters and Results'!$B$10)*Data!G1868^2</f>
        <v>7.3271389315090999E-5</v>
      </c>
      <c r="E1868" s="8">
        <f t="shared" si="204"/>
        <v>0.13534344213434485</v>
      </c>
      <c r="F1868" s="22">
        <f>'Parameters and Results'!$B$10*'Volatility and Adjustment a)'!F1867 + (1-'Parameters and Results'!$B$10)*Data!H1868^2</f>
        <v>2.3677004488836762E-5</v>
      </c>
      <c r="G1868" s="8">
        <f t="shared" si="205"/>
        <v>7.6936669554960535E-2</v>
      </c>
      <c r="H1868" s="22">
        <f>'Parameters and Results'!$B$10*H1867 + (1-'Parameters and Results'!$B$10)*Data!I1868^2</f>
        <v>1.0029492929268154E-4</v>
      </c>
      <c r="I1868" s="8">
        <f t="shared" si="206"/>
        <v>0.15834687342404455</v>
      </c>
      <c r="J1868" s="22">
        <f>'Parameters and Results'!$B$10*J1867 + (1-'Parameters and Results'!$B$10)*Data!J1868^2</f>
        <v>2.1309304039953099E-6</v>
      </c>
      <c r="K1868" s="8">
        <f t="shared" si="207"/>
        <v>2.3081000866488167E-2</v>
      </c>
      <c r="L1868" s="22">
        <f>'Parameters and Results'!$B$10*L1867 + (1-'Parameters and Results'!$B$10)*Data!K1868^2</f>
        <v>1.0820723490223455E-4</v>
      </c>
      <c r="M1868" s="8">
        <f t="shared" si="208"/>
        <v>0.16447434062965152</v>
      </c>
      <c r="N1868" s="8">
        <f>Data!I1868*$I$3023/I1868</f>
        <v>3.6994386642774063E-3</v>
      </c>
      <c r="O1868" s="8">
        <f>Data!J1868*$K$3023/K1868</f>
        <v>1.0612670614470925E-3</v>
      </c>
      <c r="P1868" s="8">
        <f t="shared" si="209"/>
        <v>4.7607057257244983E-3</v>
      </c>
    </row>
    <row r="1869" spans="1:16" x14ac:dyDescent="0.2">
      <c r="A1869" s="3">
        <v>37851</v>
      </c>
      <c r="B1869" s="22">
        <f>'Parameters and Results'!$B$10*'Volatility and Adjustment a)'!B1868 + (1-'Parameters and Results'!$B$10)*Data!F1869^2</f>
        <v>6.8445042507365479E-5</v>
      </c>
      <c r="C1869" s="8">
        <f t="shared" si="203"/>
        <v>0.13081001730311548</v>
      </c>
      <c r="D1869" s="22">
        <f>'Parameters and Results'!$B$10*'Volatility and Adjustment a)'!D1868 + (1-'Parameters and Results'!$B$10)*Data!G1869^2</f>
        <v>7.3858746817982981E-5</v>
      </c>
      <c r="E1869" s="8">
        <f t="shared" si="204"/>
        <v>0.13588482882388211</v>
      </c>
      <c r="F1869" s="22">
        <f>'Parameters and Results'!$B$10*'Volatility and Adjustment a)'!F1868 + (1-'Parameters and Results'!$B$10)*Data!H1869^2</f>
        <v>2.331849673579563E-5</v>
      </c>
      <c r="G1869" s="8">
        <f t="shared" si="205"/>
        <v>7.6351975638806538E-2</v>
      </c>
      <c r="H1869" s="22">
        <f>'Parameters and Results'!$B$10*H1868 + (1-'Parameters and Results'!$B$10)*Data!I1869^2</f>
        <v>1.0029609075468346E-4</v>
      </c>
      <c r="I1869" s="8">
        <f t="shared" si="206"/>
        <v>0.15834779028666887</v>
      </c>
      <c r="J1869" s="22">
        <f>'Parameters and Results'!$B$10*J1868 + (1-'Parameters and Results'!$B$10)*Data!J1869^2</f>
        <v>2.098664706221608E-6</v>
      </c>
      <c r="K1869" s="8">
        <f t="shared" si="207"/>
        <v>2.2905592691641968E-2</v>
      </c>
      <c r="L1869" s="22">
        <f>'Parameters and Results'!$B$10*L1868 + (1-'Parameters and Results'!$B$10)*Data!K1869^2</f>
        <v>1.0934627593607517E-4</v>
      </c>
      <c r="M1869" s="8">
        <f t="shared" si="208"/>
        <v>0.16533774216439145</v>
      </c>
      <c r="N1869" s="8">
        <f>Data!I1869*$I$3023/I1869</f>
        <v>1.8104844358592179E-2</v>
      </c>
      <c r="O1869" s="8">
        <f>Data!J1869*$K$3023/K1869</f>
        <v>1.7117781685401384E-3</v>
      </c>
      <c r="P1869" s="8">
        <f t="shared" si="209"/>
        <v>1.9816622527132316E-2</v>
      </c>
    </row>
    <row r="1870" spans="1:16" x14ac:dyDescent="0.2">
      <c r="A1870" s="3">
        <v>37852</v>
      </c>
      <c r="B1870" s="22">
        <f>'Parameters and Results'!$B$10*'Volatility and Adjustment a)'!B1869 + (1-'Parameters and Results'!$B$10)*Data!F1870^2</f>
        <v>6.5837325592804169E-5</v>
      </c>
      <c r="C1870" s="8">
        <f t="shared" si="203"/>
        <v>0.12829392580399526</v>
      </c>
      <c r="D1870" s="22">
        <f>'Parameters and Results'!$B$10*'Volatility and Adjustment a)'!D1869 + (1-'Parameters and Results'!$B$10)*Data!G1870^2</f>
        <v>6.9835095570830788E-5</v>
      </c>
      <c r="E1870" s="8">
        <f t="shared" si="204"/>
        <v>0.13213165363646856</v>
      </c>
      <c r="F1870" s="22">
        <f>'Parameters and Results'!$B$10*'Volatility and Adjustment a)'!F1869 + (1-'Parameters and Results'!$B$10)*Data!H1870^2</f>
        <v>2.2005263665392867E-5</v>
      </c>
      <c r="G1870" s="8">
        <f t="shared" si="205"/>
        <v>7.4170856246562347E-2</v>
      </c>
      <c r="H1870" s="22">
        <f>'Parameters and Results'!$B$10*H1869 + (1-'Parameters and Results'!$B$10)*Data!I1870^2</f>
        <v>9.4806009092766958E-5</v>
      </c>
      <c r="I1870" s="8">
        <f t="shared" si="206"/>
        <v>0.15395292226259213</v>
      </c>
      <c r="J1870" s="22">
        <f>'Parameters and Results'!$B$10*J1869 + (1-'Parameters and Results'!$B$10)*Data!J1870^2</f>
        <v>1.9804737298853593E-6</v>
      </c>
      <c r="K1870" s="8">
        <f t="shared" si="207"/>
        <v>2.225125687396871E-2</v>
      </c>
      <c r="L1870" s="22">
        <f>'Parameters and Results'!$B$10*L1869 + (1-'Parameters and Results'!$B$10)*Data!K1870^2</f>
        <v>1.0319318707756984E-4</v>
      </c>
      <c r="M1870" s="8">
        <f t="shared" si="208"/>
        <v>0.16061848202928722</v>
      </c>
      <c r="N1870" s="8">
        <f>Data!I1870*$I$3023/I1870</f>
        <v>-5.5137709307170029E-3</v>
      </c>
      <c r="O1870" s="8">
        <f>Data!J1870*$K$3023/K1870</f>
        <v>5.0105680560314425E-4</v>
      </c>
      <c r="P1870" s="8">
        <f t="shared" si="209"/>
        <v>-5.0127141251138582E-3</v>
      </c>
    </row>
    <row r="1871" spans="1:16" x14ac:dyDescent="0.2">
      <c r="A1871" s="3">
        <v>37853</v>
      </c>
      <c r="B1871" s="22">
        <f>'Parameters and Results'!$B$10*'Volatility and Adjustment a)'!B1870 + (1-'Parameters and Results'!$B$10)*Data!F1871^2</f>
        <v>6.5620674696171882E-5</v>
      </c>
      <c r="C1871" s="8">
        <f t="shared" si="203"/>
        <v>0.12808266344061936</v>
      </c>
      <c r="D1871" s="22">
        <f>'Parameters and Results'!$B$10*'Volatility and Adjustment a)'!D1870 + (1-'Parameters and Results'!$B$10)*Data!G1871^2</f>
        <v>6.589647314045842E-5</v>
      </c>
      <c r="E1871" s="8">
        <f t="shared" si="204"/>
        <v>0.12835154181043018</v>
      </c>
      <c r="F1871" s="22">
        <f>'Parameters and Results'!$B$10*'Volatility and Adjustment a)'!F1870 + (1-'Parameters and Results'!$B$10)*Data!H1871^2</f>
        <v>2.1278503745971367E-5</v>
      </c>
      <c r="G1871" s="8">
        <f t="shared" si="205"/>
        <v>7.2935765825093257E-2</v>
      </c>
      <c r="H1871" s="22">
        <f>'Parameters and Results'!$B$10*H1870 + (1-'Parameters and Results'!$B$10)*Data!I1871^2</f>
        <v>9.2965202302757474E-5</v>
      </c>
      <c r="I1871" s="8">
        <f t="shared" si="206"/>
        <v>0.15245097761473805</v>
      </c>
      <c r="J1871" s="22">
        <f>'Parameters and Results'!$B$10*J1870 + (1-'Parameters and Results'!$B$10)*Data!J1871^2</f>
        <v>1.9150653371374239E-6</v>
      </c>
      <c r="K1871" s="8">
        <f t="shared" si="207"/>
        <v>2.1880729747527982E-2</v>
      </c>
      <c r="L1871" s="22">
        <f>'Parameters and Results'!$B$10*L1870 + (1-'Parameters and Results'!$B$10)*Data!K1871^2</f>
        <v>1.0180929217937145E-4</v>
      </c>
      <c r="M1871" s="8">
        <f t="shared" si="208"/>
        <v>0.15953784204646515</v>
      </c>
      <c r="N1871" s="8">
        <f>Data!I1871*$I$3023/I1871</f>
        <v>-1.5035293727708636E-2</v>
      </c>
      <c r="O1871" s="8">
        <f>Data!J1871*$K$3023/K1871</f>
        <v>-1.3395926772798781E-3</v>
      </c>
      <c r="P1871" s="8">
        <f t="shared" si="209"/>
        <v>-1.6374886404988513E-2</v>
      </c>
    </row>
    <row r="1872" spans="1:16" x14ac:dyDescent="0.2">
      <c r="A1872" s="3">
        <v>37854</v>
      </c>
      <c r="B1872" s="22">
        <f>'Parameters and Results'!$B$10*'Volatility and Adjustment a)'!B1871 + (1-'Parameters and Results'!$B$10)*Data!F1872^2</f>
        <v>6.1808775329065925E-5</v>
      </c>
      <c r="C1872" s="8">
        <f t="shared" si="203"/>
        <v>0.12430685352089997</v>
      </c>
      <c r="D1872" s="22">
        <f>'Parameters and Results'!$B$10*'Volatility and Adjustment a)'!D1871 + (1-'Parameters and Results'!$B$10)*Data!G1872^2</f>
        <v>6.2470055134757657E-5</v>
      </c>
      <c r="E1872" s="8">
        <f t="shared" si="204"/>
        <v>0.12497005154711834</v>
      </c>
      <c r="F1872" s="22">
        <f>'Parameters and Results'!$B$10*'Volatility and Adjustment a)'!F1871 + (1-'Parameters and Results'!$B$10)*Data!H1872^2</f>
        <v>2.141186778830873E-5</v>
      </c>
      <c r="G1872" s="8">
        <f t="shared" si="205"/>
        <v>7.3163973013206318E-2</v>
      </c>
      <c r="H1872" s="22">
        <f>'Parameters and Results'!$B$10*H1871 + (1-'Parameters and Results'!$B$10)*Data!I1872^2</f>
        <v>8.787999659555714E-5</v>
      </c>
      <c r="I1872" s="8">
        <f t="shared" si="206"/>
        <v>0.14822280239183608</v>
      </c>
      <c r="J1872" s="22">
        <f>'Parameters and Results'!$B$10*J1871 + (1-'Parameters and Results'!$B$10)*Data!J1872^2</f>
        <v>1.9270681009477863E-6</v>
      </c>
      <c r="K1872" s="8">
        <f t="shared" si="207"/>
        <v>2.1949191903961898E-2</v>
      </c>
      <c r="L1872" s="22">
        <f>'Parameters and Results'!$B$10*L1871 + (1-'Parameters and Results'!$B$10)*Data!K1872^2</f>
        <v>9.6820458708737184E-5</v>
      </c>
      <c r="M1872" s="8">
        <f t="shared" si="208"/>
        <v>0.15557993018761865</v>
      </c>
      <c r="N1872" s="8">
        <f>Data!I1872*$I$3023/I1872</f>
        <v>5.5338690467908319E-3</v>
      </c>
      <c r="O1872" s="8">
        <f>Data!J1872*$K$3023/K1872</f>
        <v>2.0582883295086744E-3</v>
      </c>
      <c r="P1872" s="8">
        <f t="shared" si="209"/>
        <v>7.5921573762995059E-3</v>
      </c>
    </row>
    <row r="1873" spans="1:16" x14ac:dyDescent="0.2">
      <c r="A1873" s="3">
        <v>37855</v>
      </c>
      <c r="B1873" s="22">
        <f>'Parameters and Results'!$B$10*'Volatility and Adjustment a)'!B1872 + (1-'Parameters and Results'!$B$10)*Data!F1873^2</f>
        <v>5.8119612226743447E-5</v>
      </c>
      <c r="C1873" s="8">
        <f t="shared" si="203"/>
        <v>0.12054004752233119</v>
      </c>
      <c r="D1873" s="22">
        <f>'Parameters and Results'!$B$10*'Volatility and Adjustment a)'!D1872 + (1-'Parameters and Results'!$B$10)*Data!G1873^2</f>
        <v>6.4999625186652196E-5</v>
      </c>
      <c r="E1873" s="8">
        <f t="shared" si="204"/>
        <v>0.12747512030456393</v>
      </c>
      <c r="F1873" s="22">
        <f>'Parameters and Results'!$B$10*'Volatility and Adjustment a)'!F1872 + (1-'Parameters and Results'!$B$10)*Data!H1873^2</f>
        <v>2.2073969645865723E-5</v>
      </c>
      <c r="G1873" s="8">
        <f t="shared" si="205"/>
        <v>7.4286556061419554E-2</v>
      </c>
      <c r="H1873" s="22">
        <f>'Parameters and Results'!$B$10*H1872 + (1-'Parameters and Results'!$B$10)*Data!I1873^2</f>
        <v>8.4123143229138233E-5</v>
      </c>
      <c r="I1873" s="8">
        <f t="shared" si="206"/>
        <v>0.14501994968722254</v>
      </c>
      <c r="J1873" s="22">
        <f>'Parameters and Results'!$B$10*J1872 + (1-'Parameters and Results'!$B$10)*Data!J1873^2</f>
        <v>1.9866572681279155E-6</v>
      </c>
      <c r="K1873" s="8">
        <f t="shared" si="207"/>
        <v>2.228596681842587E-2</v>
      </c>
      <c r="L1873" s="22">
        <f>'Parameters and Results'!$B$10*L1872 + (1-'Parameters and Results'!$B$10)*Data!K1873^2</f>
        <v>9.1671635988857116E-5</v>
      </c>
      <c r="M1873" s="8">
        <f t="shared" si="208"/>
        <v>0.15138662093201724</v>
      </c>
      <c r="N1873" s="8">
        <f>Data!I1873*$I$3023/I1873</f>
        <v>-9.9211944010689362E-3</v>
      </c>
      <c r="O1873" s="8">
        <f>Data!J1873*$K$3023/K1873</f>
        <v>2.3819601750677297E-3</v>
      </c>
      <c r="P1873" s="8">
        <f t="shared" si="209"/>
        <v>-7.5392342260012062E-3</v>
      </c>
    </row>
    <row r="1874" spans="1:16" x14ac:dyDescent="0.2">
      <c r="A1874" s="3">
        <v>37859</v>
      </c>
      <c r="B1874" s="22">
        <f>'Parameters and Results'!$B$10*'Volatility and Adjustment a)'!B1873 + (1-'Parameters and Results'!$B$10)*Data!F1874^2</f>
        <v>6.2627180694357204E-5</v>
      </c>
      <c r="C1874" s="8">
        <f t="shared" si="203"/>
        <v>0.12512711606038596</v>
      </c>
      <c r="D1874" s="22">
        <f>'Parameters and Results'!$B$10*'Volatility and Adjustment a)'!D1873 + (1-'Parameters and Results'!$B$10)*Data!G1874^2</f>
        <v>6.1916098190456317E-5</v>
      </c>
      <c r="E1874" s="8">
        <f t="shared" si="204"/>
        <v>0.12441472801728129</v>
      </c>
      <c r="F1874" s="22">
        <f>'Parameters and Results'!$B$10*'Volatility and Adjustment a)'!F1873 + (1-'Parameters and Results'!$B$10)*Data!H1874^2</f>
        <v>2.0877588814039461E-5</v>
      </c>
      <c r="G1874" s="8">
        <f t="shared" si="205"/>
        <v>7.2245395725332312E-2</v>
      </c>
      <c r="H1874" s="22">
        <f>'Parameters and Results'!$B$10*H1873 + (1-'Parameters and Results'!$B$10)*Data!I1874^2</f>
        <v>8.3020464920301843E-5</v>
      </c>
      <c r="I1874" s="8">
        <f t="shared" si="206"/>
        <v>0.14406636050818894</v>
      </c>
      <c r="J1874" s="22">
        <f>'Parameters and Results'!$B$10*J1873 + (1-'Parameters and Results'!$B$10)*Data!J1874^2</f>
        <v>1.8789829932635519E-6</v>
      </c>
      <c r="K1874" s="8">
        <f t="shared" si="207"/>
        <v>2.1673618717599697E-2</v>
      </c>
      <c r="L1874" s="22">
        <f>'Parameters and Results'!$B$10*L1873 + (1-'Parameters and Results'!$B$10)*Data!K1874^2</f>
        <v>8.9701130210233099E-5</v>
      </c>
      <c r="M1874" s="8">
        <f t="shared" si="208"/>
        <v>0.14975073473128028</v>
      </c>
      <c r="N1874" s="8">
        <f>Data!I1874*$I$3023/I1874</f>
        <v>-1.610997081793528E-2</v>
      </c>
      <c r="O1874" s="8">
        <f>Data!J1874*$K$3023/K1874</f>
        <v>6.2816621476811745E-4</v>
      </c>
      <c r="P1874" s="8">
        <f t="shared" si="209"/>
        <v>-1.5481804603167162E-2</v>
      </c>
    </row>
    <row r="1875" spans="1:16" x14ac:dyDescent="0.2">
      <c r="A1875" s="3">
        <v>37860</v>
      </c>
      <c r="B1875" s="22">
        <f>'Parameters and Results'!$B$10*'Volatility and Adjustment a)'!B1874 + (1-'Parameters and Results'!$B$10)*Data!F1875^2</f>
        <v>6.1741182504934997E-5</v>
      </c>
      <c r="C1875" s="8">
        <f t="shared" si="203"/>
        <v>0.12423886520020114</v>
      </c>
      <c r="D1875" s="22">
        <f>'Parameters and Results'!$B$10*'Volatility and Adjustment a)'!D1874 + (1-'Parameters and Results'!$B$10)*Data!G1875^2</f>
        <v>5.8201349705541022E-5</v>
      </c>
      <c r="E1875" s="8">
        <f t="shared" si="204"/>
        <v>0.12062477948740571</v>
      </c>
      <c r="F1875" s="22">
        <f>'Parameters and Results'!$B$10*'Volatility and Adjustment a)'!F1874 + (1-'Parameters and Results'!$B$10)*Data!H1875^2</f>
        <v>1.9672407188173435E-5</v>
      </c>
      <c r="G1875" s="8">
        <f t="shared" si="205"/>
        <v>7.0129179355268079E-2</v>
      </c>
      <c r="H1875" s="22">
        <f>'Parameters and Results'!$B$10*H1874 + (1-'Parameters and Results'!$B$10)*Data!I1875^2</f>
        <v>8.0261506156584402E-5</v>
      </c>
      <c r="I1875" s="8">
        <f t="shared" si="206"/>
        <v>0.141652308626249</v>
      </c>
      <c r="J1875" s="22">
        <f>'Parameters and Results'!$B$10*J1874 + (1-'Parameters and Results'!$B$10)*Data!J1875^2</f>
        <v>1.7705166469356094E-6</v>
      </c>
      <c r="K1875" s="8">
        <f t="shared" si="207"/>
        <v>2.1038753806580424E-2</v>
      </c>
      <c r="L1875" s="22">
        <f>'Parameters and Results'!$B$10*L1874 + (1-'Parameters and Results'!$B$10)*Data!K1875^2</f>
        <v>8.6350720186428504E-5</v>
      </c>
      <c r="M1875" s="8">
        <f t="shared" si="208"/>
        <v>0.14692746525618389</v>
      </c>
      <c r="N1875" s="8">
        <f>Data!I1875*$I$3023/I1875</f>
        <v>1.2297715800567452E-2</v>
      </c>
      <c r="O1875" s="8">
        <f>Data!J1875*$K$3023/K1875</f>
        <v>-3.9401276875374296E-4</v>
      </c>
      <c r="P1875" s="8">
        <f t="shared" si="209"/>
        <v>1.190370303181371E-2</v>
      </c>
    </row>
    <row r="1876" spans="1:16" x14ac:dyDescent="0.2">
      <c r="A1876" s="3">
        <v>37861</v>
      </c>
      <c r="B1876" s="22">
        <f>'Parameters and Results'!$B$10*'Volatility and Adjustment a)'!B1875 + (1-'Parameters and Results'!$B$10)*Data!F1876^2</f>
        <v>5.8276460483145893E-5</v>
      </c>
      <c r="C1876" s="8">
        <f t="shared" si="203"/>
        <v>0.12070258953637437</v>
      </c>
      <c r="D1876" s="22">
        <f>'Parameters and Results'!$B$10*'Volatility and Adjustment a)'!D1875 + (1-'Parameters and Results'!$B$10)*Data!G1876^2</f>
        <v>5.6906244931696819E-5</v>
      </c>
      <c r="E1876" s="8">
        <f t="shared" si="204"/>
        <v>0.11927514926808604</v>
      </c>
      <c r="F1876" s="22">
        <f>'Parameters and Results'!$B$10*'Volatility and Adjustment a)'!F1875 + (1-'Parameters and Results'!$B$10)*Data!H1876^2</f>
        <v>1.8631241115189567E-5</v>
      </c>
      <c r="G1876" s="8">
        <f t="shared" si="205"/>
        <v>6.8248152200608272E-2</v>
      </c>
      <c r="H1876" s="22">
        <f>'Parameters and Results'!$B$10*H1875 + (1-'Parameters and Results'!$B$10)*Data!I1876^2</f>
        <v>7.5584171803747999E-5</v>
      </c>
      <c r="I1876" s="8">
        <f t="shared" si="206"/>
        <v>0.13746287844700839</v>
      </c>
      <c r="J1876" s="22">
        <f>'Parameters and Results'!$B$10*J1875 + (1-'Parameters and Results'!$B$10)*Data!J1876^2</f>
        <v>1.676811700367061E-6</v>
      </c>
      <c r="K1876" s="8">
        <f t="shared" si="207"/>
        <v>2.0474445660182479E-2</v>
      </c>
      <c r="L1876" s="22">
        <f>'Parameters and Results'!$B$10*L1875 + (1-'Parameters and Results'!$B$10)*Data!K1876^2</f>
        <v>8.1237299097083358E-5</v>
      </c>
      <c r="M1876" s="8">
        <f t="shared" si="208"/>
        <v>0.14251078827327718</v>
      </c>
      <c r="N1876" s="8">
        <f>Data!I1876*$I$3023/I1876</f>
        <v>3.1620109789263335E-3</v>
      </c>
      <c r="O1876" s="8">
        <f>Data!J1876*$K$3023/K1876</f>
        <v>-6.9323017134317985E-4</v>
      </c>
      <c r="P1876" s="8">
        <f t="shared" si="209"/>
        <v>2.4687808075831534E-3</v>
      </c>
    </row>
    <row r="1877" spans="1:16" x14ac:dyDescent="0.2">
      <c r="A1877" s="3">
        <v>37862</v>
      </c>
      <c r="B1877" s="22">
        <f>'Parameters and Results'!$B$10*'Volatility and Adjustment a)'!B1876 + (1-'Parameters and Results'!$B$10)*Data!F1877^2</f>
        <v>5.9456691985045262E-5</v>
      </c>
      <c r="C1877" s="8">
        <f t="shared" si="203"/>
        <v>0.12191871470886377</v>
      </c>
      <c r="D1877" s="22">
        <f>'Parameters and Results'!$B$10*'Volatility and Adjustment a)'!D1876 + (1-'Parameters and Results'!$B$10)*Data!G1877^2</f>
        <v>5.5078351292685605E-5</v>
      </c>
      <c r="E1877" s="8">
        <f t="shared" si="204"/>
        <v>0.11734388702941198</v>
      </c>
      <c r="F1877" s="22">
        <f>'Parameters and Results'!$B$10*'Volatility and Adjustment a)'!F1876 + (1-'Parameters and Results'!$B$10)*Data!H1877^2</f>
        <v>1.751553758798421E-5</v>
      </c>
      <c r="G1877" s="8">
        <f t="shared" si="205"/>
        <v>6.6173139543141316E-2</v>
      </c>
      <c r="H1877" s="22">
        <f>'Parameters and Results'!$B$10*H1876 + (1-'Parameters and Results'!$B$10)*Data!I1877^2</f>
        <v>7.251833419550402E-5</v>
      </c>
      <c r="I1877" s="8">
        <f t="shared" si="206"/>
        <v>0.13464614197546101</v>
      </c>
      <c r="J1877" s="22">
        <f>'Parameters and Results'!$B$10*J1876 + (1-'Parameters and Results'!$B$10)*Data!J1877^2</f>
        <v>1.5763983829185788E-6</v>
      </c>
      <c r="K1877" s="8">
        <f t="shared" si="207"/>
        <v>1.9851941862942393E-2</v>
      </c>
      <c r="L1877" s="22">
        <f>'Parameters and Results'!$B$10*L1876 + (1-'Parameters and Results'!$B$10)*Data!K1877^2</f>
        <v>7.7866355014353502E-5</v>
      </c>
      <c r="M1877" s="8">
        <f t="shared" si="208"/>
        <v>0.1395227176971133</v>
      </c>
      <c r="N1877" s="8">
        <f>Data!I1877*$I$3023/I1877</f>
        <v>-1.0519575265110177E-2</v>
      </c>
      <c r="O1877" s="8">
        <f>Data!J1877*$K$3023/K1877</f>
        <v>-8.9294485629785154E-5</v>
      </c>
      <c r="P1877" s="8">
        <f t="shared" si="209"/>
        <v>-1.0608869750739961E-2</v>
      </c>
    </row>
    <row r="1878" spans="1:16" x14ac:dyDescent="0.2">
      <c r="A1878" s="3">
        <v>37866</v>
      </c>
      <c r="B1878" s="22">
        <f>'Parameters and Results'!$B$10*'Volatility and Adjustment a)'!B1877 + (1-'Parameters and Results'!$B$10)*Data!F1878^2</f>
        <v>6.2319290633739511E-5</v>
      </c>
      <c r="C1878" s="8">
        <f t="shared" si="203"/>
        <v>0.12481915982105823</v>
      </c>
      <c r="D1878" s="22">
        <f>'Parameters and Results'!$B$10*'Volatility and Adjustment a)'!D1877 + (1-'Parameters and Results'!$B$10)*Data!G1878^2</f>
        <v>6.315640133906714E-5</v>
      </c>
      <c r="E1878" s="8">
        <f t="shared" si="204"/>
        <v>0.12565468687942677</v>
      </c>
      <c r="F1878" s="22">
        <f>'Parameters and Results'!$B$10*'Volatility and Adjustment a)'!F1877 + (1-'Parameters and Results'!$B$10)*Data!H1878^2</f>
        <v>1.6727789609521428E-5</v>
      </c>
      <c r="G1878" s="8">
        <f t="shared" si="205"/>
        <v>6.4667978183799421E-2</v>
      </c>
      <c r="H1878" s="22">
        <f>'Parameters and Results'!$B$10*H1877 + (1-'Parameters and Results'!$B$10)*Data!I1878^2</f>
        <v>8.449405762120385E-5</v>
      </c>
      <c r="I1878" s="8">
        <f t="shared" si="206"/>
        <v>0.14533930784650437</v>
      </c>
      <c r="J1878" s="22">
        <f>'Parameters and Results'!$B$10*J1877 + (1-'Parameters and Results'!$B$10)*Data!J1878^2</f>
        <v>1.5055010648569285E-6</v>
      </c>
      <c r="K1878" s="8">
        <f t="shared" si="207"/>
        <v>1.9400393455139824E-2</v>
      </c>
      <c r="L1878" s="22">
        <f>'Parameters and Results'!$B$10*L1877 + (1-'Parameters and Results'!$B$10)*Data!K1878^2</f>
        <v>9.0788630841223808E-5</v>
      </c>
      <c r="M1878" s="8">
        <f t="shared" si="208"/>
        <v>0.1506557589682716</v>
      </c>
      <c r="N1878" s="8">
        <f>Data!I1878*$I$3023/I1878</f>
        <v>3.2487593576425763E-2</v>
      </c>
      <c r="O1878" s="8">
        <f>Data!J1878*$K$3023/K1878</f>
        <v>1.0060583868379915E-3</v>
      </c>
      <c r="P1878" s="8">
        <f t="shared" si="209"/>
        <v>3.3493651963263753E-2</v>
      </c>
    </row>
    <row r="1879" spans="1:16" x14ac:dyDescent="0.2">
      <c r="A1879" s="3">
        <v>37867</v>
      </c>
      <c r="B1879" s="22">
        <f>'Parameters and Results'!$B$10*'Volatility and Adjustment a)'!B1878 + (1-'Parameters and Results'!$B$10)*Data!F1879^2</f>
        <v>6.9727402421702059E-5</v>
      </c>
      <c r="C1879" s="8">
        <f t="shared" si="203"/>
        <v>0.13202973379290558</v>
      </c>
      <c r="D1879" s="22">
        <f>'Parameters and Results'!$B$10*'Volatility and Adjustment a)'!D1878 + (1-'Parameters and Results'!$B$10)*Data!G1879^2</f>
        <v>6.0414941474355366E-5</v>
      </c>
      <c r="E1879" s="8">
        <f t="shared" si="204"/>
        <v>0.12289725533383096</v>
      </c>
      <c r="F1879" s="22">
        <f>'Parameters and Results'!$B$10*'Volatility and Adjustment a)'!F1878 + (1-'Parameters and Results'!$B$10)*Data!H1879^2</f>
        <v>1.5739629760066889E-5</v>
      </c>
      <c r="G1879" s="8">
        <f t="shared" si="205"/>
        <v>6.2728840576059763E-2</v>
      </c>
      <c r="H1879" s="22">
        <f>'Parameters and Results'!$B$10*H1878 + (1-'Parameters and Results'!$B$10)*Data!I1879^2</f>
        <v>9.1494456739769298E-5</v>
      </c>
      <c r="I1879" s="8">
        <f t="shared" si="206"/>
        <v>0.15124025318989098</v>
      </c>
      <c r="J1879" s="22">
        <f>'Parameters and Results'!$B$10*J1878 + (1-'Parameters and Results'!$B$10)*Data!J1879^2</f>
        <v>1.4165666784060197E-6</v>
      </c>
      <c r="K1879" s="8">
        <f t="shared" si="207"/>
        <v>1.8818652172817928E-2</v>
      </c>
      <c r="L1879" s="22">
        <f>'Parameters and Results'!$B$10*L1878 + (1-'Parameters and Results'!$B$10)*Data!K1879^2</f>
        <v>9.7672334649731303E-5</v>
      </c>
      <c r="M1879" s="8">
        <f t="shared" si="208"/>
        <v>0.15626286718997839</v>
      </c>
      <c r="N1879" s="8">
        <f>Data!I1879*$I$3023/I1879</f>
        <v>2.6843354553679727E-2</v>
      </c>
      <c r="O1879" s="8">
        <f>Data!J1879*$K$3023/K1879</f>
        <v>2.5175987430023914E-4</v>
      </c>
      <c r="P1879" s="8">
        <f t="shared" si="209"/>
        <v>2.7095114427979967E-2</v>
      </c>
    </row>
    <row r="1880" spans="1:16" x14ac:dyDescent="0.2">
      <c r="A1880" s="3">
        <v>37868</v>
      </c>
      <c r="B1880" s="22">
        <f>'Parameters and Results'!$B$10*'Volatility and Adjustment a)'!B1879 + (1-'Parameters and Results'!$B$10)*Data!F1880^2</f>
        <v>6.6129848200543347E-5</v>
      </c>
      <c r="C1880" s="8">
        <f t="shared" si="203"/>
        <v>0.12857862205722939</v>
      </c>
      <c r="D1880" s="22">
        <f>'Parameters and Results'!$B$10*'Volatility and Adjustment a)'!D1879 + (1-'Parameters and Results'!$B$10)*Data!G1880^2</f>
        <v>5.6954409068367183E-5</v>
      </c>
      <c r="E1880" s="8">
        <f t="shared" si="204"/>
        <v>0.11932561446349982</v>
      </c>
      <c r="F1880" s="22">
        <f>'Parameters and Results'!$B$10*'Volatility and Adjustment a)'!F1879 + (1-'Parameters and Results'!$B$10)*Data!H1880^2</f>
        <v>1.5473946046998853E-5</v>
      </c>
      <c r="G1880" s="8">
        <f t="shared" si="205"/>
        <v>6.2197158389670132E-2</v>
      </c>
      <c r="H1880" s="22">
        <f>'Parameters and Results'!$B$10*H1879 + (1-'Parameters and Results'!$B$10)*Data!I1880^2</f>
        <v>8.6208139398354973E-5</v>
      </c>
      <c r="I1880" s="8">
        <f t="shared" si="206"/>
        <v>0.14680611312063521</v>
      </c>
      <c r="J1880" s="22">
        <f>'Parameters and Results'!$B$10*J1879 + (1-'Parameters and Results'!$B$10)*Data!J1880^2</f>
        <v>1.3926551442298963E-6</v>
      </c>
      <c r="K1880" s="8">
        <f t="shared" si="207"/>
        <v>1.8659147516901037E-2</v>
      </c>
      <c r="L1880" s="22">
        <f>'Parameters and Results'!$B$10*L1879 + (1-'Parameters and Results'!$B$10)*Data!K1880^2</f>
        <v>9.2299327287909995E-5</v>
      </c>
      <c r="M1880" s="8">
        <f t="shared" si="208"/>
        <v>0.15190402174392059</v>
      </c>
      <c r="N1880" s="8">
        <f>Data!I1880*$I$3023/I1880</f>
        <v>-3.589449087559603E-3</v>
      </c>
      <c r="O1880" s="8">
        <f>Data!J1880*$K$3023/K1880</f>
        <v>-1.6797667623267996E-3</v>
      </c>
      <c r="P1880" s="8">
        <f t="shared" si="209"/>
        <v>-5.2692158498864024E-3</v>
      </c>
    </row>
    <row r="1881" spans="1:16" x14ac:dyDescent="0.2">
      <c r="A1881" s="3">
        <v>37869</v>
      </c>
      <c r="B1881" s="22">
        <f>'Parameters and Results'!$B$10*'Volatility and Adjustment a)'!B1880 + (1-'Parameters and Results'!$B$10)*Data!F1881^2</f>
        <v>6.2396113071778872E-5</v>
      </c>
      <c r="C1881" s="8">
        <f t="shared" si="203"/>
        <v>0.12489606986588776</v>
      </c>
      <c r="D1881" s="22">
        <f>'Parameters and Results'!$B$10*'Volatility and Adjustment a)'!D1880 + (1-'Parameters and Results'!$B$10)*Data!G1881^2</f>
        <v>5.6011314333505022E-5</v>
      </c>
      <c r="E1881" s="8">
        <f t="shared" si="204"/>
        <v>0.11833354800468147</v>
      </c>
      <c r="F1881" s="22">
        <f>'Parameters and Results'!$B$10*'Volatility and Adjustment a)'!F1880 + (1-'Parameters and Results'!$B$10)*Data!H1881^2</f>
        <v>1.7233114937217034E-5</v>
      </c>
      <c r="G1881" s="8">
        <f t="shared" si="205"/>
        <v>6.5637479646191918E-2</v>
      </c>
      <c r="H1881" s="22">
        <f>'Parameters and Results'!$B$10*H1880 + (1-'Parameters and Results'!$B$10)*Data!I1881^2</f>
        <v>8.1217189843214206E-5</v>
      </c>
      <c r="I1881" s="8">
        <f t="shared" si="206"/>
        <v>0.14249314882057856</v>
      </c>
      <c r="J1881" s="22">
        <f>'Parameters and Results'!$B$10*J1880 + (1-'Parameters and Results'!$B$10)*Data!J1881^2</f>
        <v>1.5509803443495327E-6</v>
      </c>
      <c r="K1881" s="8">
        <f t="shared" si="207"/>
        <v>1.9691243893857575E-2</v>
      </c>
      <c r="L1881" s="22">
        <f>'Parameters and Results'!$B$10*L1880 + (1-'Parameters and Results'!$B$10)*Data!K1881^2</f>
        <v>8.7603892032736639E-5</v>
      </c>
      <c r="M1881" s="8">
        <f t="shared" si="208"/>
        <v>0.14798977332297039</v>
      </c>
      <c r="N1881" s="8">
        <f>Data!I1881*$I$3023/I1881</f>
        <v>-3.4941419110956213E-3</v>
      </c>
      <c r="O1881" s="8">
        <f>Data!J1881*$K$3023/K1881</f>
        <v>-3.1674763089198817E-3</v>
      </c>
      <c r="P1881" s="8">
        <f t="shared" si="209"/>
        <v>-6.6616182200155034E-3</v>
      </c>
    </row>
    <row r="1882" spans="1:16" x14ac:dyDescent="0.2">
      <c r="A1882" s="3">
        <v>37872</v>
      </c>
      <c r="B1882" s="22">
        <f>'Parameters and Results'!$B$10*'Volatility and Adjustment a)'!B1881 + (1-'Parameters and Results'!$B$10)*Data!F1882^2</f>
        <v>6.265184725794156E-5</v>
      </c>
      <c r="C1882" s="8">
        <f t="shared" si="203"/>
        <v>0.12515175513945215</v>
      </c>
      <c r="D1882" s="22">
        <f>'Parameters and Results'!$B$10*'Volatility and Adjustment a)'!D1881 + (1-'Parameters and Results'!$B$10)*Data!G1882^2</f>
        <v>5.8633037546942137E-5</v>
      </c>
      <c r="E1882" s="8">
        <f t="shared" si="204"/>
        <v>0.12107129877363806</v>
      </c>
      <c r="F1882" s="22">
        <f>'Parameters and Results'!$B$10*'Volatility and Adjustment a)'!F1881 + (1-'Parameters and Results'!$B$10)*Data!H1882^2</f>
        <v>1.6458414198988629E-5</v>
      </c>
      <c r="G1882" s="8">
        <f t="shared" si="205"/>
        <v>6.4145175576555691E-2</v>
      </c>
      <c r="H1882" s="22">
        <f>'Parameters and Results'!$B$10*H1881 + (1-'Parameters and Results'!$B$10)*Data!I1882^2</f>
        <v>8.5773197900953078E-5</v>
      </c>
      <c r="I1882" s="8">
        <f t="shared" si="206"/>
        <v>0.14643530815769218</v>
      </c>
      <c r="J1882" s="22">
        <f>'Parameters and Results'!$B$10*J1881 + (1-'Parameters and Results'!$B$10)*Data!J1882^2</f>
        <v>1.4812572779089763E-6</v>
      </c>
      <c r="K1882" s="8">
        <f t="shared" si="207"/>
        <v>1.9243552672966707E-2</v>
      </c>
      <c r="L1882" s="22">
        <f>'Parameters and Results'!$B$10*L1881 + (1-'Parameters and Results'!$B$10)*Data!K1882^2</f>
        <v>9.273818881159111E-5</v>
      </c>
      <c r="M1882" s="8">
        <f t="shared" si="208"/>
        <v>0.15226472737603342</v>
      </c>
      <c r="N1882" s="8">
        <f>Data!I1882*$I$3023/I1882</f>
        <v>2.4504040595867214E-2</v>
      </c>
      <c r="O1882" s="8">
        <f>Data!J1882*$K$3023/K1882</f>
        <v>1.0067187723746963E-3</v>
      </c>
      <c r="P1882" s="8">
        <f t="shared" si="209"/>
        <v>2.551075936824191E-2</v>
      </c>
    </row>
    <row r="1883" spans="1:16" x14ac:dyDescent="0.2">
      <c r="A1883" s="3">
        <v>37873</v>
      </c>
      <c r="B1883" s="22">
        <f>'Parameters and Results'!$B$10*'Volatility and Adjustment a)'!B1882 + (1-'Parameters and Results'!$B$10)*Data!F1883^2</f>
        <v>6.1499916637582436E-5</v>
      </c>
      <c r="C1883" s="8">
        <f t="shared" si="203"/>
        <v>0.12399588363891605</v>
      </c>
      <c r="D1883" s="22">
        <f>'Parameters and Results'!$B$10*'Volatility and Adjustment a)'!D1882 + (1-'Parameters and Results'!$B$10)*Data!G1883^2</f>
        <v>5.9192984111483146E-5</v>
      </c>
      <c r="E1883" s="8">
        <f t="shared" si="204"/>
        <v>0.12164804161132553</v>
      </c>
      <c r="F1883" s="22">
        <f>'Parameters and Results'!$B$10*'Volatility and Adjustment a)'!F1882 + (1-'Parameters and Results'!$B$10)*Data!H1883^2</f>
        <v>1.6089495129681187E-5</v>
      </c>
      <c r="G1883" s="8">
        <f t="shared" si="205"/>
        <v>6.3422186830952909E-2</v>
      </c>
      <c r="H1883" s="22">
        <f>'Parameters and Results'!$B$10*H1882 + (1-'Parameters and Results'!$B$10)*Data!I1883^2</f>
        <v>8.6893374918861822E-5</v>
      </c>
      <c r="I1883" s="8">
        <f t="shared" si="206"/>
        <v>0.14738841111062786</v>
      </c>
      <c r="J1883" s="22">
        <f>'Parameters and Results'!$B$10*J1882 + (1-'Parameters and Results'!$B$10)*Data!J1883^2</f>
        <v>1.4480545616713066E-6</v>
      </c>
      <c r="K1883" s="8">
        <f t="shared" si="207"/>
        <v>1.902665604928587E-2</v>
      </c>
      <c r="L1883" s="22">
        <f>'Parameters and Results'!$B$10*L1882 + (1-'Parameters and Results'!$B$10)*Data!K1883^2</f>
        <v>9.4677455205441349E-5</v>
      </c>
      <c r="M1883" s="8">
        <f t="shared" si="208"/>
        <v>0.15384850925946711</v>
      </c>
      <c r="N1883" s="8">
        <f>Data!I1883*$I$3023/I1883</f>
        <v>-1.9847296358473942E-2</v>
      </c>
      <c r="O1883" s="8">
        <f>Data!J1883*$K$3023/K1883</f>
        <v>-1.5726832210938453E-3</v>
      </c>
      <c r="P1883" s="8">
        <f t="shared" si="209"/>
        <v>-2.1419979579567788E-2</v>
      </c>
    </row>
    <row r="1884" spans="1:16" x14ac:dyDescent="0.2">
      <c r="A1884" s="3">
        <v>37874</v>
      </c>
      <c r="B1884" s="22">
        <f>'Parameters and Results'!$B$10*'Volatility and Adjustment a)'!B1883 + (1-'Parameters and Results'!$B$10)*Data!F1884^2</f>
        <v>5.8270713189630992E-5</v>
      </c>
      <c r="C1884" s="8">
        <f t="shared" si="203"/>
        <v>0.12069663747349281</v>
      </c>
      <c r="D1884" s="22">
        <f>'Parameters and Results'!$B$10*'Volatility and Adjustment a)'!D1883 + (1-'Parameters and Results'!$B$10)*Data!G1884^2</f>
        <v>6.4346100706375419E-5</v>
      </c>
      <c r="E1884" s="8">
        <f t="shared" si="204"/>
        <v>0.12683266604701587</v>
      </c>
      <c r="F1884" s="22">
        <f>'Parameters and Results'!$B$10*'Volatility and Adjustment a)'!F1883 + (1-'Parameters and Results'!$B$10)*Data!H1884^2</f>
        <v>1.5158288395535691E-5</v>
      </c>
      <c r="G1884" s="8">
        <f t="shared" si="205"/>
        <v>6.1559500476237809E-2</v>
      </c>
      <c r="H1884" s="22">
        <f>'Parameters and Results'!$B$10*H1883 + (1-'Parameters and Results'!$B$10)*Data!I1884^2</f>
        <v>8.6463464012674138E-5</v>
      </c>
      <c r="I1884" s="8">
        <f t="shared" si="206"/>
        <v>0.14702335189747423</v>
      </c>
      <c r="J1884" s="22">
        <f>'Parameters and Results'!$B$10*J1883 + (1-'Parameters and Results'!$B$10)*Data!J1884^2</f>
        <v>1.3642459555982121E-6</v>
      </c>
      <c r="K1884" s="8">
        <f t="shared" si="207"/>
        <v>1.8467850142871341E-2</v>
      </c>
      <c r="L1884" s="22">
        <f>'Parameters and Results'!$B$10*L1883 + (1-'Parameters and Results'!$B$10)*Data!K1884^2</f>
        <v>9.3541018905117263E-5</v>
      </c>
      <c r="M1884" s="8">
        <f t="shared" si="208"/>
        <v>0.15292238137787195</v>
      </c>
      <c r="N1884" s="8">
        <f>Data!I1884*$I$3023/I1884</f>
        <v>-1.7383813290744288E-2</v>
      </c>
      <c r="O1884" s="8">
        <f>Data!J1884*$K$3023/K1884</f>
        <v>3.8077221009328026E-4</v>
      </c>
      <c r="P1884" s="8">
        <f t="shared" si="209"/>
        <v>-1.7003041080651007E-2</v>
      </c>
    </row>
    <row r="1885" spans="1:16" x14ac:dyDescent="0.2">
      <c r="A1885" s="3">
        <v>37875</v>
      </c>
      <c r="B1885" s="22">
        <f>'Parameters and Results'!$B$10*'Volatility and Adjustment a)'!B1884 + (1-'Parameters and Results'!$B$10)*Data!F1885^2</f>
        <v>5.5100477329477591E-5</v>
      </c>
      <c r="C1885" s="8">
        <f t="shared" si="203"/>
        <v>0.11736745431493945</v>
      </c>
      <c r="D1885" s="22">
        <f>'Parameters and Results'!$B$10*'Volatility and Adjustment a)'!D1884 + (1-'Parameters and Results'!$B$10)*Data!G1885^2</f>
        <v>6.2251720498241863E-5</v>
      </c>
      <c r="E1885" s="8">
        <f t="shared" si="204"/>
        <v>0.12475147343643066</v>
      </c>
      <c r="F1885" s="22">
        <f>'Parameters and Results'!$B$10*'Volatility and Adjustment a)'!F1884 + (1-'Parameters and Results'!$B$10)*Data!H1885^2</f>
        <v>1.4627712600327405E-5</v>
      </c>
      <c r="G1885" s="8">
        <f t="shared" si="205"/>
        <v>6.0472540463270198E-2</v>
      </c>
      <c r="H1885" s="22">
        <f>'Parameters and Results'!$B$10*H1884 + (1-'Parameters and Results'!$B$10)*Data!I1885^2</f>
        <v>8.1323219650372794E-5</v>
      </c>
      <c r="I1885" s="8">
        <f t="shared" si="206"/>
        <v>0.14258613155771216</v>
      </c>
      <c r="J1885" s="22">
        <f>'Parameters and Results'!$B$10*J1884 + (1-'Parameters and Results'!$B$10)*Data!J1885^2</f>
        <v>1.3164941340294663E-6</v>
      </c>
      <c r="K1885" s="8">
        <f t="shared" si="207"/>
        <v>1.8141762138981058E-2</v>
      </c>
      <c r="L1885" s="22">
        <f>'Parameters and Results'!$B$10*L1884 + (1-'Parameters and Results'!$B$10)*Data!K1885^2</f>
        <v>8.792967471574579E-5</v>
      </c>
      <c r="M1885" s="8">
        <f t="shared" si="208"/>
        <v>0.14826469127522052</v>
      </c>
      <c r="N1885" s="8">
        <f>Data!I1885*$I$3023/I1885</f>
        <v>1.7873487465213482E-3</v>
      </c>
      <c r="O1885" s="8">
        <f>Data!J1885*$K$3023/K1885</f>
        <v>-1.2909187654095672E-3</v>
      </c>
      <c r="P1885" s="8">
        <f t="shared" si="209"/>
        <v>4.9642998111178106E-4</v>
      </c>
    </row>
    <row r="1886" spans="1:16" x14ac:dyDescent="0.2">
      <c r="A1886" s="3">
        <v>37876</v>
      </c>
      <c r="B1886" s="22">
        <f>'Parameters and Results'!$B$10*'Volatility and Adjustment a)'!B1885 + (1-'Parameters and Results'!$B$10)*Data!F1886^2</f>
        <v>5.1859062442851006E-5</v>
      </c>
      <c r="C1886" s="8">
        <f t="shared" si="203"/>
        <v>0.11386292465378162</v>
      </c>
      <c r="D1886" s="22">
        <f>'Parameters and Results'!$B$10*'Volatility and Adjustment a)'!D1885 + (1-'Parameters and Results'!$B$10)*Data!G1886^2</f>
        <v>5.8799656060610844E-5</v>
      </c>
      <c r="E1886" s="8">
        <f t="shared" si="204"/>
        <v>0.1212432019337691</v>
      </c>
      <c r="F1886" s="22">
        <f>'Parameters and Results'!$B$10*'Volatility and Adjustment a)'!F1885 + (1-'Parameters and Results'!$B$10)*Data!H1886^2</f>
        <v>1.7412425369869074E-5</v>
      </c>
      <c r="G1886" s="8">
        <f t="shared" si="205"/>
        <v>6.5978074710219214E-2</v>
      </c>
      <c r="H1886" s="22">
        <f>'Parameters and Results'!$B$10*H1885 + (1-'Parameters and Results'!$B$10)*Data!I1886^2</f>
        <v>7.6448034484065977E-5</v>
      </c>
      <c r="I1886" s="8">
        <f t="shared" si="206"/>
        <v>0.13824618845022996</v>
      </c>
      <c r="J1886" s="22">
        <f>'Parameters and Results'!$B$10*J1885 + (1-'Parameters and Results'!$B$10)*Data!J1886^2</f>
        <v>1.5671182832882167E-6</v>
      </c>
      <c r="K1886" s="8">
        <f t="shared" si="207"/>
        <v>1.9793422413065764E-2</v>
      </c>
      <c r="L1886" s="22">
        <f>'Parameters and Results'!$B$10*L1885 + (1-'Parameters and Results'!$B$10)*Data!K1886^2</f>
        <v>8.2913230633500644E-5</v>
      </c>
      <c r="M1886" s="8">
        <f t="shared" si="208"/>
        <v>0.14397328800293185</v>
      </c>
      <c r="N1886" s="8">
        <f>Data!I1886*$I$3023/I1886</f>
        <v>5.4832132662832882E-4</v>
      </c>
      <c r="O1886" s="8">
        <f>Data!J1886*$K$3023/K1886</f>
        <v>-3.6784452563448015E-3</v>
      </c>
      <c r="P1886" s="8">
        <f t="shared" si="209"/>
        <v>-3.1301239297164725E-3</v>
      </c>
    </row>
    <row r="1887" spans="1:16" x14ac:dyDescent="0.2">
      <c r="A1887" s="3">
        <v>37879</v>
      </c>
      <c r="B1887" s="22">
        <f>'Parameters and Results'!$B$10*'Volatility and Adjustment a)'!B1886 + (1-'Parameters and Results'!$B$10)*Data!F1887^2</f>
        <v>5.0520615072683463E-5</v>
      </c>
      <c r="C1887" s="8">
        <f t="shared" si="203"/>
        <v>0.11238395689853097</v>
      </c>
      <c r="D1887" s="22">
        <f>'Parameters and Results'!$B$10*'Volatility and Adjustment a)'!D1886 + (1-'Parameters and Results'!$B$10)*Data!G1887^2</f>
        <v>5.611866276085643E-5</v>
      </c>
      <c r="E1887" s="8">
        <f t="shared" si="204"/>
        <v>0.11844688974478861</v>
      </c>
      <c r="F1887" s="22">
        <f>'Parameters and Results'!$B$10*'Volatility and Adjustment a)'!F1886 + (1-'Parameters and Results'!$B$10)*Data!H1887^2</f>
        <v>1.6819170143449767E-5</v>
      </c>
      <c r="G1887" s="8">
        <f t="shared" si="205"/>
        <v>6.4844371659091904E-2</v>
      </c>
      <c r="H1887" s="22">
        <f>'Parameters and Results'!$B$10*H1886 + (1-'Parameters and Results'!$B$10)*Data!I1887^2</f>
        <v>7.2307586996162964E-5</v>
      </c>
      <c r="I1887" s="8">
        <f t="shared" si="206"/>
        <v>0.13445035049802118</v>
      </c>
      <c r="J1887" s="22">
        <f>'Parameters and Results'!$B$10*J1886 + (1-'Parameters and Results'!$B$10)*Data!J1887^2</f>
        <v>1.513725312910479E-6</v>
      </c>
      <c r="K1887" s="8">
        <f t="shared" si="207"/>
        <v>1.9453311497727572E-2</v>
      </c>
      <c r="L1887" s="22">
        <f>'Parameters and Results'!$B$10*L1886 + (1-'Parameters and Results'!$B$10)*Data!K1887^2</f>
        <v>7.8694878696404608E-5</v>
      </c>
      <c r="M1887" s="8">
        <f t="shared" si="208"/>
        <v>0.14026303744786489</v>
      </c>
      <c r="N1887" s="8">
        <f>Data!I1887*$I$3023/I1887</f>
        <v>5.8071996563284116E-3</v>
      </c>
      <c r="O1887" s="8">
        <f>Data!J1887*$K$3023/K1887</f>
        <v>1.3141181774940158E-3</v>
      </c>
      <c r="P1887" s="8">
        <f t="shared" si="209"/>
        <v>7.1213178338224272E-3</v>
      </c>
    </row>
    <row r="1888" spans="1:16" x14ac:dyDescent="0.2">
      <c r="A1888" s="3">
        <v>37880</v>
      </c>
      <c r="B1888" s="22">
        <f>'Parameters and Results'!$B$10*'Volatility and Adjustment a)'!B1887 + (1-'Parameters and Results'!$B$10)*Data!F1888^2</f>
        <v>5.2244148529133142E-5</v>
      </c>
      <c r="C1888" s="8">
        <f t="shared" si="203"/>
        <v>0.11428489459365698</v>
      </c>
      <c r="D1888" s="22">
        <f>'Parameters and Results'!$B$10*'Volatility and Adjustment a)'!D1887 + (1-'Parameters and Results'!$B$10)*Data!G1888^2</f>
        <v>6.4844809711171096E-5</v>
      </c>
      <c r="E1888" s="8">
        <f t="shared" si="204"/>
        <v>0.12732322030090495</v>
      </c>
      <c r="F1888" s="22">
        <f>'Parameters and Results'!$B$10*'Volatility and Adjustment a)'!F1887 + (1-'Parameters and Results'!$B$10)*Data!H1888^2</f>
        <v>2.0910020951326463E-5</v>
      </c>
      <c r="G1888" s="8">
        <f t="shared" si="205"/>
        <v>7.2301488489737303E-2</v>
      </c>
      <c r="H1888" s="22">
        <f>'Parameters and Results'!$B$10*H1887 + (1-'Parameters and Results'!$B$10)*Data!I1888^2</f>
        <v>8.2301760703770981E-5</v>
      </c>
      <c r="I1888" s="8">
        <f t="shared" si="206"/>
        <v>0.14344141722648571</v>
      </c>
      <c r="J1888" s="22">
        <f>'Parameters and Results'!$B$10*J1887 + (1-'Parameters and Results'!$B$10)*Data!J1888^2</f>
        <v>1.8819018856193817E-6</v>
      </c>
      <c r="K1888" s="8">
        <f t="shared" si="207"/>
        <v>2.1690446546921191E-2</v>
      </c>
      <c r="L1888" s="22">
        <f>'Parameters and Results'!$B$10*L1887 + (1-'Parameters and Results'!$B$10)*Data!K1888^2</f>
        <v>9.3894601729347358E-5</v>
      </c>
      <c r="M1888" s="8">
        <f t="shared" si="208"/>
        <v>0.15321113024952476</v>
      </c>
      <c r="N1888" s="8">
        <f>Data!I1888*$I$3023/I1888</f>
        <v>3.0841688286838628E-2</v>
      </c>
      <c r="O1888" s="8">
        <f>Data!J1888*$K$3023/K1888</f>
        <v>3.9611418227811111E-3</v>
      </c>
      <c r="P1888" s="8">
        <f t="shared" si="209"/>
        <v>3.4802830109619737E-2</v>
      </c>
    </row>
    <row r="1889" spans="1:16" x14ac:dyDescent="0.2">
      <c r="A1889" s="3">
        <v>37881</v>
      </c>
      <c r="B1889" s="22">
        <f>'Parameters and Results'!$B$10*'Volatility and Adjustment a)'!B1888 + (1-'Parameters and Results'!$B$10)*Data!F1889^2</f>
        <v>4.922653720107922E-5</v>
      </c>
      <c r="C1889" s="8">
        <f t="shared" si="203"/>
        <v>0.11093527076755078</v>
      </c>
      <c r="D1889" s="22">
        <f>'Parameters and Results'!$B$10*'Volatility and Adjustment a)'!D1888 + (1-'Parameters and Results'!$B$10)*Data!G1889^2</f>
        <v>6.1591731549681306E-5</v>
      </c>
      <c r="E1889" s="8">
        <f t="shared" si="204"/>
        <v>0.12408840754647602</v>
      </c>
      <c r="F1889" s="22">
        <f>'Parameters and Results'!$B$10*'Volatility and Adjustment a)'!F1888 + (1-'Parameters and Results'!$B$10)*Data!H1889^2</f>
        <v>2.6707581332222337E-5</v>
      </c>
      <c r="G1889" s="8">
        <f t="shared" si="205"/>
        <v>8.1712271618500393E-2</v>
      </c>
      <c r="H1889" s="22">
        <f>'Parameters and Results'!$B$10*H1888 + (1-'Parameters and Results'!$B$10)*Data!I1889^2</f>
        <v>7.7897339193609631E-5</v>
      </c>
      <c r="I1889" s="8">
        <f t="shared" si="206"/>
        <v>0.13955047401711829</v>
      </c>
      <c r="J1889" s="22">
        <f>'Parameters and Results'!$B$10*J1888 + (1-'Parameters and Results'!$B$10)*Data!J1889^2</f>
        <v>2.4036823199000101E-6</v>
      </c>
      <c r="K1889" s="8">
        <f t="shared" si="207"/>
        <v>2.4513681485550116E-2</v>
      </c>
      <c r="L1889" s="22">
        <f>'Parameters and Results'!$B$10*L1888 + (1-'Parameters and Results'!$B$10)*Data!K1889^2</f>
        <v>9.0593308443661527E-5</v>
      </c>
      <c r="M1889" s="8">
        <f t="shared" si="208"/>
        <v>0.15049361152858076</v>
      </c>
      <c r="N1889" s="8">
        <f>Data!I1889*$I$3023/I1889</f>
        <v>-6.1173117212115881E-3</v>
      </c>
      <c r="O1889" s="8">
        <f>Data!J1889*$K$3023/K1889</f>
        <v>-4.1215098657070379E-3</v>
      </c>
      <c r="P1889" s="8">
        <f t="shared" si="209"/>
        <v>-1.0238821586918627E-2</v>
      </c>
    </row>
    <row r="1890" spans="1:16" x14ac:dyDescent="0.2">
      <c r="A1890" s="3">
        <v>37882</v>
      </c>
      <c r="B1890" s="22">
        <f>'Parameters and Results'!$B$10*'Volatility and Adjustment a)'!B1889 + (1-'Parameters and Results'!$B$10)*Data!F1890^2</f>
        <v>4.7798255626894291E-5</v>
      </c>
      <c r="C1890" s="8">
        <f t="shared" si="203"/>
        <v>0.1093140608829604</v>
      </c>
      <c r="D1890" s="22">
        <f>'Parameters and Results'!$B$10*'Volatility and Adjustment a)'!D1889 + (1-'Parameters and Results'!$B$10)*Data!G1890^2</f>
        <v>6.8316249705682795E-5</v>
      </c>
      <c r="E1890" s="8">
        <f t="shared" si="204"/>
        <v>0.1306868869719556</v>
      </c>
      <c r="F1890" s="22">
        <f>'Parameters and Results'!$B$10*'Volatility and Adjustment a)'!F1889 + (1-'Parameters and Results'!$B$10)*Data!H1890^2</f>
        <v>2.7957299502006756E-5</v>
      </c>
      <c r="G1890" s="8">
        <f t="shared" si="205"/>
        <v>8.3602182241265019E-2</v>
      </c>
      <c r="H1890" s="22">
        <f>'Parameters and Results'!$B$10*H1889 + (1-'Parameters and Results'!$B$10)*Data!I1890^2</f>
        <v>8.1197224008700846E-5</v>
      </c>
      <c r="I1890" s="8">
        <f t="shared" si="206"/>
        <v>0.14247563301201793</v>
      </c>
      <c r="J1890" s="22">
        <f>'Parameters and Results'!$B$10*J1889 + (1-'Parameters and Results'!$B$10)*Data!J1890^2</f>
        <v>2.5161569551806077E-6</v>
      </c>
      <c r="K1890" s="8">
        <f t="shared" si="207"/>
        <v>2.5080654672379504E-2</v>
      </c>
      <c r="L1890" s="22">
        <f>'Parameters and Results'!$B$10*L1889 + (1-'Parameters and Results'!$B$10)*Data!K1890^2</f>
        <v>9.0526788362197972E-5</v>
      </c>
      <c r="M1890" s="8">
        <f t="shared" si="208"/>
        <v>0.15043834980000775</v>
      </c>
      <c r="N1890" s="8">
        <f>Data!I1890*$I$3023/I1890</f>
        <v>2.3160067377916354E-2</v>
      </c>
      <c r="O1890" s="8">
        <f>Data!J1890*$K$3023/K1890</f>
        <v>-2.5618448294474697E-3</v>
      </c>
      <c r="P1890" s="8">
        <f t="shared" si="209"/>
        <v>2.0598222548468884E-2</v>
      </c>
    </row>
    <row r="1891" spans="1:16" x14ac:dyDescent="0.2">
      <c r="A1891" s="3">
        <v>37883</v>
      </c>
      <c r="B1891" s="22">
        <f>'Parameters and Results'!$B$10*'Volatility and Adjustment a)'!B1890 + (1-'Parameters and Results'!$B$10)*Data!F1891^2</f>
        <v>5.5805680722103487E-5</v>
      </c>
      <c r="C1891" s="8">
        <f t="shared" si="203"/>
        <v>0.11811613006074095</v>
      </c>
      <c r="D1891" s="22">
        <f>'Parameters and Results'!$B$10*'Volatility and Adjustment a)'!D1890 + (1-'Parameters and Results'!$B$10)*Data!G1891^2</f>
        <v>6.4816451762426551E-5</v>
      </c>
      <c r="E1891" s="8">
        <f t="shared" si="204"/>
        <v>0.12729537674482383</v>
      </c>
      <c r="F1891" s="22">
        <f>'Parameters and Results'!$B$10*'Volatility and Adjustment a)'!F1890 + (1-'Parameters and Results'!$B$10)*Data!H1891^2</f>
        <v>3.210751420566032E-5</v>
      </c>
      <c r="G1891" s="8">
        <f t="shared" si="205"/>
        <v>8.9592848773856273E-2</v>
      </c>
      <c r="H1891" s="22">
        <f>'Parameters and Results'!$B$10*H1890 + (1-'Parameters and Results'!$B$10)*Data!I1891^2</f>
        <v>8.7238822821829938E-5</v>
      </c>
      <c r="I1891" s="8">
        <f t="shared" si="206"/>
        <v>0.14768109461084544</v>
      </c>
      <c r="J1891" s="22">
        <f>'Parameters and Results'!$B$10*J1890 + (1-'Parameters and Results'!$B$10)*Data!J1891^2</f>
        <v>2.8896762785094287E-6</v>
      </c>
      <c r="K1891" s="8">
        <f t="shared" si="207"/>
        <v>2.6877854632156882E-2</v>
      </c>
      <c r="L1891" s="22">
        <f>'Parameters and Results'!$B$10*L1890 + (1-'Parameters and Results'!$B$10)*Data!K1891^2</f>
        <v>1.0131806698201548E-4</v>
      </c>
      <c r="M1891" s="8">
        <f t="shared" si="208"/>
        <v>0.15915249525377814</v>
      </c>
      <c r="N1891" s="8">
        <f>Data!I1891*$I$3023/I1891</f>
        <v>-2.6139998490595128E-2</v>
      </c>
      <c r="O1891" s="8">
        <f>Data!J1891*$K$3023/K1891</f>
        <v>-3.4170865810015686E-3</v>
      </c>
      <c r="P1891" s="8">
        <f t="shared" si="209"/>
        <v>-2.9557085071596698E-2</v>
      </c>
    </row>
    <row r="1892" spans="1:16" x14ac:dyDescent="0.2">
      <c r="A1892" s="3">
        <v>37886</v>
      </c>
      <c r="B1892" s="22">
        <f>'Parameters and Results'!$B$10*'Volatility and Adjustment a)'!B1891 + (1-'Parameters and Results'!$B$10)*Data!F1892^2</f>
        <v>5.5222214143324493E-5</v>
      </c>
      <c r="C1892" s="8">
        <f t="shared" si="203"/>
        <v>0.11749703628530858</v>
      </c>
      <c r="D1892" s="22">
        <f>'Parameters and Results'!$B$10*'Volatility and Adjustment a)'!D1891 + (1-'Parameters and Results'!$B$10)*Data!G1892^2</f>
        <v>7.1213313097275629E-5</v>
      </c>
      <c r="E1892" s="8">
        <f t="shared" si="204"/>
        <v>0.1334291132936096</v>
      </c>
      <c r="F1892" s="22">
        <f>'Parameters and Results'!$B$10*'Volatility and Adjustment a)'!F1891 + (1-'Parameters and Results'!$B$10)*Data!H1892^2</f>
        <v>3.5684244695493298E-5</v>
      </c>
      <c r="G1892" s="8">
        <f t="shared" si="205"/>
        <v>9.4451369359439805E-2</v>
      </c>
      <c r="H1892" s="22">
        <f>'Parameters and Results'!$B$10*H1891 + (1-'Parameters and Results'!$B$10)*Data!I1892^2</f>
        <v>9.2160228229046432E-5</v>
      </c>
      <c r="I1892" s="8">
        <f t="shared" si="206"/>
        <v>0.15178951563682391</v>
      </c>
      <c r="J1892" s="22">
        <f>'Parameters and Results'!$B$10*J1891 + (1-'Parameters and Results'!$B$10)*Data!J1892^2</f>
        <v>3.211582022594397E-6</v>
      </c>
      <c r="K1892" s="8">
        <f t="shared" si="207"/>
        <v>2.8335410807831942E-2</v>
      </c>
      <c r="L1892" s="22">
        <f>'Parameters and Results'!$B$10*L1891 + (1-'Parameters and Results'!$B$10)*Data!K1892^2</f>
        <v>1.1037553480379156E-4</v>
      </c>
      <c r="M1892" s="8">
        <f t="shared" si="208"/>
        <v>0.1661140683414499</v>
      </c>
      <c r="N1892" s="8">
        <f>Data!I1892*$I$3023/I1892</f>
        <v>-2.4533735710402505E-2</v>
      </c>
      <c r="O1892" s="8">
        <f>Data!J1892*$K$3023/K1892</f>
        <v>-3.1497867535250409E-3</v>
      </c>
      <c r="P1892" s="8">
        <f t="shared" si="209"/>
        <v>-2.7683522463927544E-2</v>
      </c>
    </row>
    <row r="1893" spans="1:16" x14ac:dyDescent="0.2">
      <c r="A1893" s="3">
        <v>37887</v>
      </c>
      <c r="B1893" s="22">
        <f>'Parameters and Results'!$B$10*'Volatility and Adjustment a)'!B1892 + (1-'Parameters and Results'!$B$10)*Data!F1893^2</f>
        <v>5.2050896546354197E-5</v>
      </c>
      <c r="C1893" s="8">
        <f t="shared" si="203"/>
        <v>0.11407332789302041</v>
      </c>
      <c r="D1893" s="22">
        <f>'Parameters and Results'!$B$10*'Volatility and Adjustment a)'!D1892 + (1-'Parameters and Results'!$B$10)*Data!G1893^2</f>
        <v>6.9138910067220193E-5</v>
      </c>
      <c r="E1893" s="8">
        <f t="shared" si="204"/>
        <v>0.1314713942909447</v>
      </c>
      <c r="F1893" s="22">
        <f>'Parameters and Results'!$B$10*'Volatility and Adjustment a)'!F1892 + (1-'Parameters and Results'!$B$10)*Data!H1893^2</f>
        <v>3.5246559649223063E-5</v>
      </c>
      <c r="G1893" s="8">
        <f t="shared" si="205"/>
        <v>9.3870335635416607E-2</v>
      </c>
      <c r="H1893" s="22">
        <f>'Parameters and Results'!$B$10*H1892 + (1-'Parameters and Results'!$B$10)*Data!I1893^2</f>
        <v>8.6852374893547468E-5</v>
      </c>
      <c r="I1893" s="8">
        <f t="shared" si="206"/>
        <v>0.14735363491745587</v>
      </c>
      <c r="J1893" s="22">
        <f>'Parameters and Results'!$B$10*J1892 + (1-'Parameters and Results'!$B$10)*Data!J1893^2</f>
        <v>3.1721903684300764E-6</v>
      </c>
      <c r="K1893" s="8">
        <f t="shared" si="207"/>
        <v>2.8161100690624986E-2</v>
      </c>
      <c r="L1893" s="22">
        <f>'Parameters and Results'!$B$10*L1892 + (1-'Parameters and Results'!$B$10)*Data!K1893^2</f>
        <v>1.0375930307031028E-4</v>
      </c>
      <c r="M1893" s="8">
        <f t="shared" si="208"/>
        <v>0.16105845450511927</v>
      </c>
      <c r="N1893" s="8">
        <f>Data!I1893*$I$3023/I1893</f>
        <v>3.7344864343466311E-3</v>
      </c>
      <c r="O1893" s="8">
        <f>Data!J1893*$K$3023/K1893</f>
        <v>-1.7632284263948521E-3</v>
      </c>
      <c r="P1893" s="8">
        <f t="shared" si="209"/>
        <v>1.971258007951779E-3</v>
      </c>
    </row>
    <row r="1894" spans="1:16" x14ac:dyDescent="0.2">
      <c r="A1894" s="3">
        <v>37888</v>
      </c>
      <c r="B1894" s="22">
        <f>'Parameters and Results'!$B$10*'Volatility and Adjustment a)'!B1893 + (1-'Parameters and Results'!$B$10)*Data!F1894^2</f>
        <v>4.9652781236714282E-5</v>
      </c>
      <c r="C1894" s="8">
        <f t="shared" si="203"/>
        <v>0.1114145201900478</v>
      </c>
      <c r="D1894" s="22">
        <f>'Parameters and Results'!$B$10*'Volatility and Adjustment a)'!D1893 + (1-'Parameters and Results'!$B$10)*Data!G1894^2</f>
        <v>8.7294442885746612E-5</v>
      </c>
      <c r="E1894" s="8">
        <f t="shared" si="204"/>
        <v>0.1477281649565737</v>
      </c>
      <c r="F1894" s="22">
        <f>'Parameters and Results'!$B$10*'Volatility and Adjustment a)'!F1893 + (1-'Parameters and Results'!$B$10)*Data!H1894^2</f>
        <v>3.3132641342259384E-5</v>
      </c>
      <c r="G1894" s="8">
        <f t="shared" si="205"/>
        <v>9.1011869201576376E-2</v>
      </c>
      <c r="H1894" s="22">
        <f>'Parameters and Results'!$B$10*H1893 + (1-'Parameters and Results'!$B$10)*Data!I1894^2</f>
        <v>8.4900168491922959E-5</v>
      </c>
      <c r="I1894" s="8">
        <f t="shared" si="206"/>
        <v>0.14568816740895857</v>
      </c>
      <c r="J1894" s="22">
        <f>'Parameters and Results'!$B$10*J1893 + (1-'Parameters and Results'!$B$10)*Data!J1894^2</f>
        <v>2.9819377208033453E-6</v>
      </c>
      <c r="K1894" s="8">
        <f t="shared" si="207"/>
        <v>2.7303560760472915E-2</v>
      </c>
      <c r="L1894" s="22">
        <f>'Parameters and Results'!$B$10*L1893 + (1-'Parameters and Results'!$B$10)*Data!K1894^2</f>
        <v>1.0076071472218114E-4</v>
      </c>
      <c r="M1894" s="8">
        <f t="shared" si="208"/>
        <v>0.15871414140064924</v>
      </c>
      <c r="N1894" s="8">
        <f>Data!I1894*$I$3023/I1894</f>
        <v>-1.4479828697718099E-2</v>
      </c>
      <c r="O1894" s="8">
        <f>Data!J1894*$K$3023/K1894</f>
        <v>4.1224555365362493E-5</v>
      </c>
      <c r="P1894" s="8">
        <f t="shared" si="209"/>
        <v>-1.4438604142352736E-2</v>
      </c>
    </row>
    <row r="1895" spans="1:16" x14ac:dyDescent="0.2">
      <c r="A1895" s="3">
        <v>37889</v>
      </c>
      <c r="B1895" s="22">
        <f>'Parameters and Results'!$B$10*'Volatility and Adjustment a)'!B1894 + (1-'Parameters and Results'!$B$10)*Data!F1895^2</f>
        <v>5.0615712274545316E-5</v>
      </c>
      <c r="C1895" s="8">
        <f t="shared" si="203"/>
        <v>0.11248967983169092</v>
      </c>
      <c r="D1895" s="22">
        <f>'Parameters and Results'!$B$10*'Volatility and Adjustment a)'!D1894 + (1-'Parameters and Results'!$B$10)*Data!G1895^2</f>
        <v>8.4268647418142277E-5</v>
      </c>
      <c r="E1895" s="8">
        <f t="shared" si="204"/>
        <v>0.14514531289206542</v>
      </c>
      <c r="F1895" s="22">
        <f>'Parameters and Results'!$B$10*'Volatility and Adjustment a)'!F1894 + (1-'Parameters and Results'!$B$10)*Data!H1895^2</f>
        <v>3.1328409197017019E-5</v>
      </c>
      <c r="G1895" s="8">
        <f t="shared" si="205"/>
        <v>8.8499165528575771E-2</v>
      </c>
      <c r="H1895" s="22">
        <f>'Parameters and Results'!$B$10*H1894 + (1-'Parameters and Results'!$B$10)*Data!I1895^2</f>
        <v>8.6259766257073081E-5</v>
      </c>
      <c r="I1895" s="8">
        <f t="shared" si="206"/>
        <v>0.14685006491067096</v>
      </c>
      <c r="J1895" s="22">
        <f>'Parameters and Results'!$B$10*J1894 + (1-'Parameters and Results'!$B$10)*Data!J1895^2</f>
        <v>2.8195568277315322E-6</v>
      </c>
      <c r="K1895" s="8">
        <f t="shared" si="207"/>
        <v>2.6549749658572736E-2</v>
      </c>
      <c r="L1895" s="22">
        <f>'Parameters and Results'!$B$10*L1894 + (1-'Parameters and Results'!$B$10)*Data!K1895^2</f>
        <v>1.0183855357232068E-4</v>
      </c>
      <c r="M1895" s="8">
        <f t="shared" si="208"/>
        <v>0.15956076708602329</v>
      </c>
      <c r="N1895" s="8">
        <f>Data!I1895*$I$3023/I1895</f>
        <v>-2.0215148058923726E-2</v>
      </c>
      <c r="O1895" s="8">
        <f>Data!J1895*$K$3023/K1895</f>
        <v>-6.1422717871784246E-4</v>
      </c>
      <c r="P1895" s="8">
        <f t="shared" si="209"/>
        <v>-2.0829375237641567E-2</v>
      </c>
    </row>
    <row r="1896" spans="1:16" x14ac:dyDescent="0.2">
      <c r="A1896" s="3">
        <v>37890</v>
      </c>
      <c r="B1896" s="22">
        <f>'Parameters and Results'!$B$10*'Volatility and Adjustment a)'!B1895 + (1-'Parameters and Results'!$B$10)*Data!F1896^2</f>
        <v>5.4564839493038407E-5</v>
      </c>
      <c r="C1896" s="8">
        <f t="shared" si="203"/>
        <v>0.11679559012762254</v>
      </c>
      <c r="D1896" s="22">
        <f>'Parameters and Results'!$B$10*'Volatility and Adjustment a)'!D1895 + (1-'Parameters and Results'!$B$10)*Data!G1896^2</f>
        <v>8.1685232825653764E-5</v>
      </c>
      <c r="E1896" s="8">
        <f t="shared" si="204"/>
        <v>0.14290314274505456</v>
      </c>
      <c r="F1896" s="22">
        <f>'Parameters and Results'!$B$10*'Volatility and Adjustment a)'!F1895 + (1-'Parameters and Results'!$B$10)*Data!H1896^2</f>
        <v>2.9470499490889836E-5</v>
      </c>
      <c r="G1896" s="8">
        <f t="shared" si="205"/>
        <v>8.5834869794987514E-2</v>
      </c>
      <c r="H1896" s="22">
        <f>'Parameters and Results'!$B$10*H1895 + (1-'Parameters and Results'!$B$10)*Data!I1896^2</f>
        <v>9.1081594952551801E-5</v>
      </c>
      <c r="I1896" s="8">
        <f t="shared" si="206"/>
        <v>0.15089863729715372</v>
      </c>
      <c r="J1896" s="22">
        <f>'Parameters and Results'!$B$10*J1895 + (1-'Parameters and Results'!$B$10)*Data!J1896^2</f>
        <v>2.6523449541800858E-6</v>
      </c>
      <c r="K1896" s="8">
        <f t="shared" si="207"/>
        <v>2.5750460938496256E-2</v>
      </c>
      <c r="L1896" s="22">
        <f>'Parameters and Results'!$B$10*L1895 + (1-'Parameters and Results'!$B$10)*Data!K1896^2</f>
        <v>1.0600769005469615E-4</v>
      </c>
      <c r="M1896" s="8">
        <f t="shared" si="208"/>
        <v>0.1627941108077133</v>
      </c>
      <c r="N1896" s="8">
        <f>Data!I1896*$I$3023/I1896</f>
        <v>-2.4485462831298009E-2</v>
      </c>
      <c r="O1896" s="8">
        <f>Data!J1896*$K$3023/K1896</f>
        <v>-2.1812007861743351E-4</v>
      </c>
      <c r="P1896" s="8">
        <f t="shared" si="209"/>
        <v>-2.4703582909915443E-2</v>
      </c>
    </row>
    <row r="1897" spans="1:16" x14ac:dyDescent="0.2">
      <c r="A1897" s="3">
        <v>37893</v>
      </c>
      <c r="B1897" s="22">
        <f>'Parameters and Results'!$B$10*'Volatility and Adjustment a)'!B1896 + (1-'Parameters and Results'!$B$10)*Data!F1897^2</f>
        <v>5.2013389221327767E-5</v>
      </c>
      <c r="C1897" s="8">
        <f t="shared" si="203"/>
        <v>0.11403222047005812</v>
      </c>
      <c r="D1897" s="22">
        <f>'Parameters and Results'!$B$10*'Volatility and Adjustment a)'!D1896 + (1-'Parameters and Results'!$B$10)*Data!G1897^2</f>
        <v>8.2445148199659983E-5</v>
      </c>
      <c r="E1897" s="8">
        <f t="shared" si="204"/>
        <v>0.14356631586105076</v>
      </c>
      <c r="F1897" s="22">
        <f>'Parameters and Results'!$B$10*'Volatility and Adjustment a)'!F1896 + (1-'Parameters and Results'!$B$10)*Data!H1897^2</f>
        <v>2.8142156292011193E-5</v>
      </c>
      <c r="G1897" s="8">
        <f t="shared" si="205"/>
        <v>8.3878120347339671E-2</v>
      </c>
      <c r="H1897" s="22">
        <f>'Parameters and Results'!$B$10*H1896 + (1-'Parameters and Results'!$B$10)*Data!I1897^2</f>
        <v>8.5909486723403775E-5</v>
      </c>
      <c r="I1897" s="8">
        <f t="shared" si="206"/>
        <v>0.14655160074475795</v>
      </c>
      <c r="J1897" s="22">
        <f>'Parameters and Results'!$B$10*J1896 + (1-'Parameters and Results'!$B$10)*Data!J1897^2</f>
        <v>2.5327940662810078E-6</v>
      </c>
      <c r="K1897" s="8">
        <f t="shared" si="207"/>
        <v>2.5163436104201905E-2</v>
      </c>
      <c r="L1897" s="22">
        <f>'Parameters and Results'!$B$10*L1896 + (1-'Parameters and Results'!$B$10)*Data!K1897^2</f>
        <v>9.9764279199925036E-5</v>
      </c>
      <c r="M1897" s="8">
        <f t="shared" si="208"/>
        <v>0.15792741940518518</v>
      </c>
      <c r="N1897" s="8">
        <f>Data!I1897*$I$3023/I1897</f>
        <v>4.3145495196648476E-3</v>
      </c>
      <c r="O1897" s="8">
        <f>Data!J1897*$K$3023/K1897</f>
        <v>-1.002776758634475E-3</v>
      </c>
      <c r="P1897" s="8">
        <f t="shared" si="209"/>
        <v>3.3117727610303726E-3</v>
      </c>
    </row>
    <row r="1898" spans="1:16" x14ac:dyDescent="0.2">
      <c r="A1898" s="3">
        <v>37894</v>
      </c>
      <c r="B1898" s="22">
        <f>'Parameters and Results'!$B$10*'Volatility and Adjustment a)'!B1897 + (1-'Parameters and Results'!$B$10)*Data!F1898^2</f>
        <v>5.8245071224254165E-5</v>
      </c>
      <c r="C1898" s="8">
        <f t="shared" si="203"/>
        <v>0.12067007833785284</v>
      </c>
      <c r="D1898" s="22">
        <f>'Parameters and Results'!$B$10*'Volatility and Adjustment a)'!D1897 + (1-'Parameters and Results'!$B$10)*Data!G1898^2</f>
        <v>8.4235700743724029E-5</v>
      </c>
      <c r="E1898" s="8">
        <f t="shared" si="204"/>
        <v>0.14511693624774127</v>
      </c>
      <c r="F1898" s="22">
        <f>'Parameters and Results'!$B$10*'Volatility and Adjustment a)'!F1897 + (1-'Parameters and Results'!$B$10)*Data!H1898^2</f>
        <v>2.6558619833849742E-5</v>
      </c>
      <c r="G1898" s="8">
        <f t="shared" si="205"/>
        <v>8.1484077944482106E-2</v>
      </c>
      <c r="H1898" s="22">
        <f>'Parameters and Results'!$B$10*H1897 + (1-'Parameters and Results'!$B$10)*Data!I1898^2</f>
        <v>9.7381308062142481E-5</v>
      </c>
      <c r="I1898" s="8">
        <f t="shared" si="206"/>
        <v>0.15602989141679111</v>
      </c>
      <c r="J1898" s="22">
        <f>'Parameters and Results'!$B$10*J1897 + (1-'Parameters and Results'!$B$10)*Data!J1898^2</f>
        <v>2.3902757850464771E-6</v>
      </c>
      <c r="K1898" s="8">
        <f t="shared" si="207"/>
        <v>2.4445223383344632E-2</v>
      </c>
      <c r="L1898" s="22">
        <f>'Parameters and Results'!$B$10*L1897 + (1-'Parameters and Results'!$B$10)*Data!K1898^2</f>
        <v>1.0962152331548068E-4</v>
      </c>
      <c r="M1898" s="8">
        <f t="shared" si="208"/>
        <v>0.16554570616258873</v>
      </c>
      <c r="N1898" s="8">
        <f>Data!I1898*$I$3023/I1898</f>
        <v>-3.0538026310318503E-2</v>
      </c>
      <c r="O1898" s="8">
        <f>Data!J1898*$K$3023/K1898</f>
        <v>5.0430090693710696E-4</v>
      </c>
      <c r="P1898" s="8">
        <f t="shared" si="209"/>
        <v>-3.0033725403381395E-2</v>
      </c>
    </row>
    <row r="1899" spans="1:16" x14ac:dyDescent="0.2">
      <c r="A1899" s="3">
        <v>37895</v>
      </c>
      <c r="B1899" s="22">
        <f>'Parameters and Results'!$B$10*'Volatility and Adjustment a)'!B1898 + (1-'Parameters and Results'!$B$10)*Data!F1899^2</f>
        <v>7.6095518158942954E-5</v>
      </c>
      <c r="C1899" s="8">
        <f t="shared" si="203"/>
        <v>0.13792708051624866</v>
      </c>
      <c r="D1899" s="22">
        <f>'Parameters and Results'!$B$10*'Volatility and Adjustment a)'!D1898 + (1-'Parameters and Results'!$B$10)*Data!G1899^2</f>
        <v>1.0847063895030041E-4</v>
      </c>
      <c r="E1899" s="8">
        <f t="shared" si="204"/>
        <v>0.16467440522915242</v>
      </c>
      <c r="F1899" s="22">
        <f>'Parameters and Results'!$B$10*'Volatility and Adjustment a)'!F1898 + (1-'Parameters and Results'!$B$10)*Data!H1899^2</f>
        <v>2.5443576510879234E-5</v>
      </c>
      <c r="G1899" s="8">
        <f t="shared" si="205"/>
        <v>7.9755213796464802E-2</v>
      </c>
      <c r="H1899" s="22">
        <f>'Parameters and Results'!$B$10*H1898 + (1-'Parameters and Results'!$B$10)*Data!I1899^2</f>
        <v>1.4004990563171356E-4</v>
      </c>
      <c r="I1899" s="8">
        <f t="shared" si="206"/>
        <v>0.18711621097042444</v>
      </c>
      <c r="J1899" s="22">
        <f>'Parameters and Results'!$B$10*J1898 + (1-'Parameters and Results'!$B$10)*Data!J1899^2</f>
        <v>2.2899218859791311E-6</v>
      </c>
      <c r="K1899" s="8">
        <f t="shared" si="207"/>
        <v>2.3926564138939437E-2</v>
      </c>
      <c r="L1899" s="22">
        <f>'Parameters and Results'!$B$10*L1898 + (1-'Parameters and Results'!$B$10)*Data!K1899^2</f>
        <v>1.487080733878311E-4</v>
      </c>
      <c r="M1899" s="8">
        <f t="shared" si="208"/>
        <v>0.19281342885535172</v>
      </c>
      <c r="N1899" s="8">
        <f>Data!I1899*$I$3023/I1899</f>
        <v>4.3497130980693424E-2</v>
      </c>
      <c r="O1899" s="8">
        <f>Data!J1899*$K$3023/K1899</f>
        <v>-1.0998982897729168E-3</v>
      </c>
      <c r="P1899" s="8">
        <f t="shared" si="209"/>
        <v>4.2397232690920508E-2</v>
      </c>
    </row>
    <row r="1900" spans="1:16" x14ac:dyDescent="0.2">
      <c r="A1900" s="3">
        <v>37896</v>
      </c>
      <c r="B1900" s="22">
        <f>'Parameters and Results'!$B$10*'Volatility and Adjustment a)'!B1899 + (1-'Parameters and Results'!$B$10)*Data!F1900^2</f>
        <v>7.6972955656026991E-5</v>
      </c>
      <c r="C1900" s="8">
        <f t="shared" si="203"/>
        <v>0.13872000185267713</v>
      </c>
      <c r="D1900" s="22">
        <f>'Parameters and Results'!$B$10*'Volatility and Adjustment a)'!D1899 + (1-'Parameters and Results'!$B$10)*Data!G1900^2</f>
        <v>1.0219807363878341E-4</v>
      </c>
      <c r="E1900" s="8">
        <f t="shared" si="204"/>
        <v>0.15984216718280522</v>
      </c>
      <c r="F1900" s="22">
        <f>'Parameters and Results'!$B$10*'Volatility and Adjustment a)'!F1899 + (1-'Parameters and Results'!$B$10)*Data!H1900^2</f>
        <v>2.5397550159279723E-5</v>
      </c>
      <c r="G1900" s="8">
        <f t="shared" si="205"/>
        <v>7.9683044242924925E-2</v>
      </c>
      <c r="H1900" s="22">
        <f>'Parameters and Results'!$B$10*H1899 + (1-'Parameters and Results'!$B$10)*Data!I1900^2</f>
        <v>1.3695337703059781E-4</v>
      </c>
      <c r="I1900" s="8">
        <f t="shared" si="206"/>
        <v>0.18503606204642772</v>
      </c>
      <c r="J1900" s="22">
        <f>'Parameters and Results'!$B$10*J1899 + (1-'Parameters and Results'!$B$10)*Data!J1900^2</f>
        <v>2.2857795143351754E-6</v>
      </c>
      <c r="K1900" s="8">
        <f t="shared" si="207"/>
        <v>2.3904913272877481E-2</v>
      </c>
      <c r="L1900" s="22">
        <f>'Parameters and Results'!$B$10*L1899 + (1-'Parameters and Results'!$B$10)*Data!K1900^2</f>
        <v>1.4354352031783482E-4</v>
      </c>
      <c r="M1900" s="8">
        <f t="shared" si="208"/>
        <v>0.18943568850525158</v>
      </c>
      <c r="N1900" s="8">
        <f>Data!I1900*$I$3023/I1900</f>
        <v>1.4547758650912741E-2</v>
      </c>
      <c r="O1900" s="8">
        <f>Data!J1900*$K$3023/K1900</f>
        <v>-1.9365723593434924E-3</v>
      </c>
      <c r="P1900" s="8">
        <f t="shared" si="209"/>
        <v>1.261118629156925E-2</v>
      </c>
    </row>
    <row r="1901" spans="1:16" x14ac:dyDescent="0.2">
      <c r="A1901" s="3">
        <v>37897</v>
      </c>
      <c r="B1901" s="22">
        <f>'Parameters and Results'!$B$10*'Volatility and Adjustment a)'!B1900 + (1-'Parameters and Results'!$B$10)*Data!F1901^2</f>
        <v>8.6402381336318429E-5</v>
      </c>
      <c r="C1901" s="8">
        <f t="shared" si="203"/>
        <v>0.14697140992070398</v>
      </c>
      <c r="D1901" s="22">
        <f>'Parameters and Results'!$B$10*'Volatility and Adjustment a)'!D1900 + (1-'Parameters and Results'!$B$10)*Data!G1901^2</f>
        <v>1.0133992691055085E-4</v>
      </c>
      <c r="E1901" s="8">
        <f t="shared" si="204"/>
        <v>0.15916966333958779</v>
      </c>
      <c r="F1901" s="22">
        <f>'Parameters and Results'!$B$10*'Volatility and Adjustment a)'!F1900 + (1-'Parameters and Results'!$B$10)*Data!H1901^2</f>
        <v>2.6975433008947408E-5</v>
      </c>
      <c r="G1901" s="8">
        <f t="shared" si="205"/>
        <v>8.2120997632985762E-2</v>
      </c>
      <c r="H1901" s="22">
        <f>'Parameters and Results'!$B$10*H1900 + (1-'Parameters and Results'!$B$10)*Data!I1901^2</f>
        <v>1.4916317895264977E-4</v>
      </c>
      <c r="I1901" s="8">
        <f t="shared" si="206"/>
        <v>0.19310824616821118</v>
      </c>
      <c r="J1901" s="22">
        <f>'Parameters and Results'!$B$10*J1900 + (1-'Parameters and Results'!$B$10)*Data!J1901^2</f>
        <v>2.4277889708052669E-6</v>
      </c>
      <c r="K1901" s="8">
        <f t="shared" si="207"/>
        <v>2.4636299289895729E-2</v>
      </c>
      <c r="L1901" s="22">
        <f>'Parameters and Results'!$B$10*L1900 + (1-'Parameters and Results'!$B$10)*Data!K1901^2</f>
        <v>1.6041297838004812E-4</v>
      </c>
      <c r="M1901" s="8">
        <f t="shared" si="208"/>
        <v>0.20025794514828127</v>
      </c>
      <c r="N1901" s="8">
        <f>Data!I1901*$I$3023/I1901</f>
        <v>2.7349620570768011E-2</v>
      </c>
      <c r="O1901" s="8">
        <f>Data!J1901*$K$3023/K1901</f>
        <v>2.7197606606735873E-3</v>
      </c>
      <c r="P1901" s="8">
        <f t="shared" si="209"/>
        <v>3.0069381231441598E-2</v>
      </c>
    </row>
    <row r="1902" spans="1:16" x14ac:dyDescent="0.2">
      <c r="A1902" s="3">
        <v>37900</v>
      </c>
      <c r="B1902" s="22">
        <f>'Parameters and Results'!$B$10*'Volatility and Adjustment a)'!B1901 + (1-'Parameters and Results'!$B$10)*Data!F1902^2</f>
        <v>8.1268242815856758E-5</v>
      </c>
      <c r="C1902" s="8">
        <f t="shared" si="203"/>
        <v>0.14253792724732667</v>
      </c>
      <c r="D1902" s="22">
        <f>'Parameters and Results'!$B$10*'Volatility and Adjustment a)'!D1901 + (1-'Parameters and Results'!$B$10)*Data!G1902^2</f>
        <v>9.6400133214645707E-5</v>
      </c>
      <c r="E1902" s="8">
        <f t="shared" si="204"/>
        <v>0.15524185422643413</v>
      </c>
      <c r="F1902" s="22">
        <f>'Parameters and Results'!$B$10*'Volatility and Adjustment a)'!F1901 + (1-'Parameters and Results'!$B$10)*Data!H1902^2</f>
        <v>2.8060156198600975E-5</v>
      </c>
      <c r="G1902" s="8">
        <f t="shared" si="205"/>
        <v>8.3755829944250709E-2</v>
      </c>
      <c r="H1902" s="22">
        <f>'Parameters and Results'!$B$10*H1901 + (1-'Parameters and Results'!$B$10)*Data!I1902^2</f>
        <v>1.4035858727206446E-4</v>
      </c>
      <c r="I1902" s="8">
        <f t="shared" si="206"/>
        <v>0.18732230731553601</v>
      </c>
      <c r="J1902" s="22">
        <f>'Parameters and Results'!$B$10*J1901 + (1-'Parameters and Results'!$B$10)*Data!J1902^2</f>
        <v>2.5254140578740877E-6</v>
      </c>
      <c r="K1902" s="8">
        <f t="shared" si="207"/>
        <v>2.5126748983275212E-2</v>
      </c>
      <c r="L1902" s="22">
        <f>'Parameters and Results'!$B$10*L1901 + (1-'Parameters and Results'!$B$10)*Data!K1902^2</f>
        <v>1.5080078781715798E-4</v>
      </c>
      <c r="M1902" s="8">
        <f t="shared" si="208"/>
        <v>0.19416538557191262</v>
      </c>
      <c r="N1902" s="8">
        <f>Data!I1902*$I$3023/I1902</f>
        <v>2.3770711503280908E-3</v>
      </c>
      <c r="O1902" s="8">
        <f>Data!J1902*$K$3023/K1902</f>
        <v>-2.4894906051193023E-3</v>
      </c>
      <c r="P1902" s="8">
        <f t="shared" si="209"/>
        <v>-1.1241945479121152E-4</v>
      </c>
    </row>
    <row r="1903" spans="1:16" x14ac:dyDescent="0.2">
      <c r="A1903" s="3">
        <v>37901</v>
      </c>
      <c r="B1903" s="22">
        <f>'Parameters and Results'!$B$10*'Volatility and Adjustment a)'!B1902 + (1-'Parameters and Results'!$B$10)*Data!F1903^2</f>
        <v>7.6404022031208965E-5</v>
      </c>
      <c r="C1903" s="8">
        <f t="shared" si="203"/>
        <v>0.13820638736253199</v>
      </c>
      <c r="D1903" s="22">
        <f>'Parameters and Results'!$B$10*'Volatility and Adjustment a)'!D1902 + (1-'Parameters and Results'!$B$10)*Data!G1903^2</f>
        <v>9.1956280280699364E-5</v>
      </c>
      <c r="E1903" s="8">
        <f t="shared" si="204"/>
        <v>0.15162146968742535</v>
      </c>
      <c r="F1903" s="22">
        <f>'Parameters and Results'!$B$10*'Volatility and Adjustment a)'!F1902 + (1-'Parameters and Results'!$B$10)*Data!H1903^2</f>
        <v>2.9177539095535518E-5</v>
      </c>
      <c r="G1903" s="8">
        <f t="shared" si="205"/>
        <v>8.5407170506251281E-2</v>
      </c>
      <c r="H1903" s="22">
        <f>'Parameters and Results'!$B$10*H1902 + (1-'Parameters and Results'!$B$10)*Data!I1903^2</f>
        <v>1.3245615970792327E-4</v>
      </c>
      <c r="I1903" s="8">
        <f t="shared" si="206"/>
        <v>0.18197263510478937</v>
      </c>
      <c r="J1903" s="22">
        <f>'Parameters and Results'!$B$10*J1902 + (1-'Parameters and Results'!$B$10)*Data!J1903^2</f>
        <v>2.6259785185981964E-6</v>
      </c>
      <c r="K1903" s="8">
        <f t="shared" si="207"/>
        <v>2.5622151151875383E-2</v>
      </c>
      <c r="L1903" s="22">
        <f>'Parameters and Results'!$B$10*L1902 + (1-'Parameters and Results'!$B$10)*Data!K1903^2</f>
        <v>1.4324739924534812E-4</v>
      </c>
      <c r="M1903" s="8">
        <f t="shared" si="208"/>
        <v>0.18924019079291013</v>
      </c>
      <c r="N1903" s="8">
        <f>Data!I1903*$I$3023/I1903</f>
        <v>4.6266223964792352E-3</v>
      </c>
      <c r="O1903" s="8">
        <f>Data!J1903*$K$3023/K1903</f>
        <v>2.4851014332731556E-3</v>
      </c>
      <c r="P1903" s="8">
        <f t="shared" si="209"/>
        <v>7.1117238297523904E-3</v>
      </c>
    </row>
    <row r="1904" spans="1:16" x14ac:dyDescent="0.2">
      <c r="A1904" s="3">
        <v>37902</v>
      </c>
      <c r="B1904" s="22">
        <f>'Parameters and Results'!$B$10*'Volatility and Adjustment a)'!B1903 + (1-'Parameters and Results'!$B$10)*Data!F1904^2</f>
        <v>7.185781649202506E-5</v>
      </c>
      <c r="C1904" s="8">
        <f t="shared" si="203"/>
        <v>0.13403154152290522</v>
      </c>
      <c r="D1904" s="22">
        <f>'Parameters and Results'!$B$10*'Volatility and Adjustment a)'!D1903 + (1-'Parameters and Results'!$B$10)*Data!G1904^2</f>
        <v>8.8109904565077959E-5</v>
      </c>
      <c r="E1904" s="8">
        <f t="shared" si="204"/>
        <v>0.14841656289400279</v>
      </c>
      <c r="F1904" s="22">
        <f>'Parameters and Results'!$B$10*'Volatility and Adjustment a)'!F1903 + (1-'Parameters and Results'!$B$10)*Data!H1904^2</f>
        <v>2.7622544865059454E-5</v>
      </c>
      <c r="G1904" s="8">
        <f t="shared" si="205"/>
        <v>8.3100157739109393E-2</v>
      </c>
      <c r="H1904" s="22">
        <f>'Parameters and Results'!$B$10*H1903 + (1-'Parameters and Results'!$B$10)*Data!I1904^2</f>
        <v>1.2526341611147335E-4</v>
      </c>
      <c r="I1904" s="8">
        <f t="shared" si="206"/>
        <v>0.17696286058907484</v>
      </c>
      <c r="J1904" s="22">
        <f>'Parameters and Results'!$B$10*J1903 + (1-'Parameters and Results'!$B$10)*Data!J1904^2</f>
        <v>2.4860290378553502E-6</v>
      </c>
      <c r="K1904" s="8">
        <f t="shared" si="207"/>
        <v>2.4930047321732814E-2</v>
      </c>
      <c r="L1904" s="22">
        <f>'Parameters and Results'!$B$10*L1903 + (1-'Parameters and Results'!$B$10)*Data!K1904^2</f>
        <v>1.351942400107486E-4</v>
      </c>
      <c r="M1904" s="8">
        <f t="shared" si="208"/>
        <v>0.18384384679038662</v>
      </c>
      <c r="N1904" s="8">
        <f>Data!I1904*$I$3023/I1904</f>
        <v>-5.7363221154853039E-3</v>
      </c>
      <c r="O1904" s="8">
        <f>Data!J1904*$K$3023/K1904</f>
        <v>6.7504011752260625E-4</v>
      </c>
      <c r="P1904" s="8">
        <f t="shared" si="209"/>
        <v>-5.0612819979626977E-3</v>
      </c>
    </row>
    <row r="1905" spans="1:16" x14ac:dyDescent="0.2">
      <c r="A1905" s="3">
        <v>37903</v>
      </c>
      <c r="B1905" s="22">
        <f>'Parameters and Results'!$B$10*'Volatility and Adjustment a)'!B1904 + (1-'Parameters and Results'!$B$10)*Data!F1905^2</f>
        <v>7.4232681822031645E-5</v>
      </c>
      <c r="C1905" s="8">
        <f t="shared" si="203"/>
        <v>0.13622837610244024</v>
      </c>
      <c r="D1905" s="22">
        <f>'Parameters and Results'!$B$10*'Volatility and Adjustment a)'!D1904 + (1-'Parameters and Results'!$B$10)*Data!G1905^2</f>
        <v>8.3847516933991908E-5</v>
      </c>
      <c r="E1905" s="8">
        <f t="shared" si="204"/>
        <v>0.144782178576985</v>
      </c>
      <c r="F1905" s="22">
        <f>'Parameters and Results'!$B$10*'Volatility and Adjustment a)'!F1904 + (1-'Parameters and Results'!$B$10)*Data!H1905^2</f>
        <v>2.5991527417941212E-5</v>
      </c>
      <c r="G1905" s="8">
        <f t="shared" si="205"/>
        <v>8.0609440231807244E-2</v>
      </c>
      <c r="H1905" s="22">
        <f>'Parameters and Results'!$B$10*H1904 + (1-'Parameters and Results'!$B$10)*Data!I1905^2</f>
        <v>1.2563846906261537E-4</v>
      </c>
      <c r="I1905" s="8">
        <f t="shared" si="206"/>
        <v>0.17722758607410374</v>
      </c>
      <c r="J1905" s="22">
        <f>'Parameters and Results'!$B$10*J1904 + (1-'Parameters and Results'!$B$10)*Data!J1905^2</f>
        <v>2.3392374676147084E-6</v>
      </c>
      <c r="K1905" s="8">
        <f t="shared" si="207"/>
        <v>2.4182832069542168E-2</v>
      </c>
      <c r="L1905" s="22">
        <f>'Parameters and Results'!$B$10*L1904 + (1-'Parameters and Results'!$B$10)*Data!K1905^2</f>
        <v>1.3470229813744664E-4</v>
      </c>
      <c r="M1905" s="8">
        <f t="shared" si="208"/>
        <v>0.1835090584531501</v>
      </c>
      <c r="N1905" s="8">
        <f>Data!I1905*$I$3023/I1905</f>
        <v>1.852168833276157E-2</v>
      </c>
      <c r="O1905" s="8">
        <f>Data!J1905*$K$3023/K1905</f>
        <v>-2.5530849959159909E-4</v>
      </c>
      <c r="P1905" s="8">
        <f t="shared" si="209"/>
        <v>1.826637983316997E-2</v>
      </c>
    </row>
    <row r="1906" spans="1:16" x14ac:dyDescent="0.2">
      <c r="A1906" s="3">
        <v>37904</v>
      </c>
      <c r="B1906" s="22">
        <f>'Parameters and Results'!$B$10*'Volatility and Adjustment a)'!B1905 + (1-'Parameters and Results'!$B$10)*Data!F1906^2</f>
        <v>6.9805853995089692E-5</v>
      </c>
      <c r="C1906" s="8">
        <f t="shared" si="203"/>
        <v>0.13210398744463553</v>
      </c>
      <c r="D1906" s="22">
        <f>'Parameters and Results'!$B$10*'Volatility and Adjustment a)'!D1905 + (1-'Parameters and Results'!$B$10)*Data!G1906^2</f>
        <v>8.1755129783147803E-5</v>
      </c>
      <c r="E1906" s="8">
        <f t="shared" si="204"/>
        <v>0.14296426982217253</v>
      </c>
      <c r="F1906" s="22">
        <f>'Parameters and Results'!$B$10*'Volatility and Adjustment a)'!F1905 + (1-'Parameters and Results'!$B$10)*Data!H1906^2</f>
        <v>2.4871287995340293E-5</v>
      </c>
      <c r="G1906" s="8">
        <f t="shared" si="205"/>
        <v>7.8853167335466448E-2</v>
      </c>
      <c r="H1906" s="22">
        <f>'Parameters and Results'!$B$10*H1905 + (1-'Parameters and Results'!$B$10)*Data!I1906^2</f>
        <v>1.1871095651106848E-4</v>
      </c>
      <c r="I1906" s="8">
        <f t="shared" si="206"/>
        <v>0.17227228194856861</v>
      </c>
      <c r="J1906" s="22">
        <f>'Parameters and Results'!$B$10*J1905 + (1-'Parameters and Results'!$B$10)*Data!J1906^2</f>
        <v>2.2384159195806257E-6</v>
      </c>
      <c r="K1906" s="8">
        <f t="shared" si="207"/>
        <v>2.365595020063993E-2</v>
      </c>
      <c r="L1906" s="22">
        <f>'Parameters and Results'!$B$10*L1905 + (1-'Parameters and Results'!$B$10)*Data!K1906^2</f>
        <v>1.269597063094947E-4</v>
      </c>
      <c r="M1906" s="8">
        <f t="shared" si="208"/>
        <v>0.17815702786411114</v>
      </c>
      <c r="N1906" s="8">
        <f>Data!I1906*$I$3023/I1906</f>
        <v>5.3012992857078669E-3</v>
      </c>
      <c r="O1906" s="8">
        <f>Data!J1906*$K$3023/K1906</f>
        <v>-1.0659095178460398E-3</v>
      </c>
      <c r="P1906" s="8">
        <f t="shared" si="209"/>
        <v>4.2353897678618271E-3</v>
      </c>
    </row>
    <row r="1907" spans="1:16" x14ac:dyDescent="0.2">
      <c r="A1907" s="3">
        <v>37908</v>
      </c>
      <c r="B1907" s="22">
        <f>'Parameters and Results'!$B$10*'Volatility and Adjustment a)'!B1906 + (1-'Parameters and Results'!$B$10)*Data!F1907^2</f>
        <v>6.7331054510795722E-5</v>
      </c>
      <c r="C1907" s="8">
        <f t="shared" si="203"/>
        <v>0.12974114084475646</v>
      </c>
      <c r="D1907" s="22">
        <f>'Parameters and Results'!$B$10*'Volatility and Adjustment a)'!D1906 + (1-'Parameters and Results'!$B$10)*Data!G1907^2</f>
        <v>7.7782678622535182E-5</v>
      </c>
      <c r="E1907" s="8">
        <f t="shared" si="204"/>
        <v>0.13944773090887422</v>
      </c>
      <c r="F1907" s="22">
        <f>'Parameters and Results'!$B$10*'Volatility and Adjustment a)'!F1906 + (1-'Parameters and Results'!$B$10)*Data!H1907^2</f>
        <v>2.486190559059787E-5</v>
      </c>
      <c r="G1907" s="8">
        <f t="shared" si="205"/>
        <v>7.8838292711406854E-2</v>
      </c>
      <c r="H1907" s="22">
        <f>'Parameters and Results'!$B$10*H1906 + (1-'Parameters and Results'!$B$10)*Data!I1907^2</f>
        <v>1.1436703797702621E-4</v>
      </c>
      <c r="I1907" s="8">
        <f t="shared" si="206"/>
        <v>0.16909097993168221</v>
      </c>
      <c r="J1907" s="22">
        <f>'Parameters and Results'!$B$10*J1906 + (1-'Parameters and Results'!$B$10)*Data!J1907^2</f>
        <v>2.2375715031538077E-6</v>
      </c>
      <c r="K1907" s="8">
        <f t="shared" si="207"/>
        <v>2.3651487813422054E-2</v>
      </c>
      <c r="L1907" s="22">
        <f>'Parameters and Results'!$B$10*L1906 + (1-'Parameters and Results'!$B$10)*Data!K1907^2</f>
        <v>1.2103637097115973E-4</v>
      </c>
      <c r="M1907" s="8">
        <f t="shared" si="208"/>
        <v>0.17395140914286936</v>
      </c>
      <c r="N1907" s="8">
        <f>Data!I1907*$I$3023/I1907</f>
        <v>1.1520019347089893E-2</v>
      </c>
      <c r="O1907" s="8">
        <f>Data!J1907*$K$3023/K1907</f>
        <v>-1.9588467944815328E-3</v>
      </c>
      <c r="P1907" s="8">
        <f t="shared" si="209"/>
        <v>9.5611725526083598E-3</v>
      </c>
    </row>
    <row r="1908" spans="1:16" x14ac:dyDescent="0.2">
      <c r="A1908" s="3">
        <v>37909</v>
      </c>
      <c r="B1908" s="22">
        <f>'Parameters and Results'!$B$10*'Volatility and Adjustment a)'!B1907 + (1-'Parameters and Results'!$B$10)*Data!F1908^2</f>
        <v>6.7106650384278583E-5</v>
      </c>
      <c r="C1908" s="8">
        <f t="shared" si="203"/>
        <v>0.12952475669179866</v>
      </c>
      <c r="D1908" s="22">
        <f>'Parameters and Results'!$B$10*'Volatility and Adjustment a)'!D1907 + (1-'Parameters and Results'!$B$10)*Data!G1908^2</f>
        <v>7.3519798067138943E-5</v>
      </c>
      <c r="E1908" s="8">
        <f t="shared" si="204"/>
        <v>0.13557267245571555</v>
      </c>
      <c r="F1908" s="22">
        <f>'Parameters and Results'!$B$10*'Volatility and Adjustment a)'!F1907 + (1-'Parameters and Results'!$B$10)*Data!H1908^2</f>
        <v>2.3696732613228493E-5</v>
      </c>
      <c r="G1908" s="8">
        <f t="shared" si="205"/>
        <v>7.6968715419364536E-2</v>
      </c>
      <c r="H1908" s="22">
        <f>'Parameters and Results'!$B$10*H1907 + (1-'Parameters and Results'!$B$10)*Data!I1908^2</f>
        <v>1.0937067558233055E-4</v>
      </c>
      <c r="I1908" s="8">
        <f t="shared" si="206"/>
        <v>0.16535618795673368</v>
      </c>
      <c r="J1908" s="22">
        <f>'Parameters and Results'!$B$10*J1907 + (1-'Parameters and Results'!$B$10)*Data!J1908^2</f>
        <v>2.1327059351905637E-6</v>
      </c>
      <c r="K1908" s="8">
        <f t="shared" si="207"/>
        <v>2.3090614625809355E-2</v>
      </c>
      <c r="L1908" s="22">
        <f>'Parameters and Results'!$B$10*L1907 + (1-'Parameters and Results'!$B$10)*Data!K1908^2</f>
        <v>1.1613755071879421E-4</v>
      </c>
      <c r="M1908" s="8">
        <f t="shared" si="208"/>
        <v>0.17039479945027242</v>
      </c>
      <c r="N1908" s="8">
        <f>Data!I1908*$I$3023/I1908</f>
        <v>9.6526279552751927E-3</v>
      </c>
      <c r="O1908" s="8">
        <f>Data!J1908*$K$3023/K1908</f>
        <v>9.4153692737910361E-4</v>
      </c>
      <c r="P1908" s="8">
        <f t="shared" si="209"/>
        <v>1.0594164882654297E-2</v>
      </c>
    </row>
    <row r="1909" spans="1:16" x14ac:dyDescent="0.2">
      <c r="A1909" s="3">
        <v>37910</v>
      </c>
      <c r="B1909" s="22">
        <f>'Parameters and Results'!$B$10*'Volatility and Adjustment a)'!B1908 + (1-'Parameters and Results'!$B$10)*Data!F1909^2</f>
        <v>6.5760121443000683E-5</v>
      </c>
      <c r="C1909" s="8">
        <f t="shared" si="203"/>
        <v>0.12821868179306076</v>
      </c>
      <c r="D1909" s="22">
        <f>'Parameters and Results'!$B$10*'Volatility and Adjustment a)'!D1908 + (1-'Parameters and Results'!$B$10)*Data!G1909^2</f>
        <v>6.9706665709122308E-5</v>
      </c>
      <c r="E1909" s="8">
        <f t="shared" si="204"/>
        <v>0.13201009971695565</v>
      </c>
      <c r="F1909" s="22">
        <f>'Parameters and Results'!$B$10*'Volatility and Adjustment a)'!F1908 + (1-'Parameters and Results'!$B$10)*Data!H1909^2</f>
        <v>2.3099058538094602E-5</v>
      </c>
      <c r="G1909" s="8">
        <f t="shared" si="205"/>
        <v>7.5991872160933435E-2</v>
      </c>
      <c r="H1909" s="22">
        <f>'Parameters and Results'!$B$10*H1908 + (1-'Parameters and Results'!$B$10)*Data!I1909^2</f>
        <v>1.0383825032370116E-4</v>
      </c>
      <c r="I1909" s="8">
        <f t="shared" si="206"/>
        <v>0.16111971505971978</v>
      </c>
      <c r="J1909" s="22">
        <f>'Parameters and Results'!$B$10*J1908 + (1-'Parameters and Results'!$B$10)*Data!J1909^2</f>
        <v>2.0789152684285136E-6</v>
      </c>
      <c r="K1909" s="8">
        <f t="shared" si="207"/>
        <v>2.2797561648280028E-2</v>
      </c>
      <c r="L1909" s="22">
        <f>'Parameters and Results'!$B$10*L1908 + (1-'Parameters and Results'!$B$10)*Data!K1909^2</f>
        <v>1.1082603463458461E-4</v>
      </c>
      <c r="M1909" s="8">
        <f t="shared" si="208"/>
        <v>0.16645272199230071</v>
      </c>
      <c r="N1909" s="8">
        <f>Data!I1909*$I$3023/I1909</f>
        <v>-7.36004995760931E-3</v>
      </c>
      <c r="O1909" s="8">
        <f>Data!J1909*$K$3023/K1909</f>
        <v>-1.5150019279475619E-3</v>
      </c>
      <c r="P1909" s="8">
        <f t="shared" si="209"/>
        <v>-8.8750518855568727E-3</v>
      </c>
    </row>
    <row r="1910" spans="1:16" x14ac:dyDescent="0.2">
      <c r="A1910" s="3">
        <v>37911</v>
      </c>
      <c r="B1910" s="22">
        <f>'Parameters and Results'!$B$10*'Volatility and Adjustment a)'!B1909 + (1-'Parameters and Results'!$B$10)*Data!F1910^2</f>
        <v>6.1873363090553767E-5</v>
      </c>
      <c r="C1910" s="8">
        <f t="shared" si="203"/>
        <v>0.12437178447155305</v>
      </c>
      <c r="D1910" s="22">
        <f>'Parameters and Results'!$B$10*'Volatility and Adjustment a)'!D1909 + (1-'Parameters and Results'!$B$10)*Data!G1910^2</f>
        <v>7.187752843280003E-5</v>
      </c>
      <c r="E1910" s="8">
        <f t="shared" si="204"/>
        <v>0.13404992393955323</v>
      </c>
      <c r="F1910" s="22">
        <f>'Parameters and Results'!$B$10*'Volatility and Adjustment a)'!F1909 + (1-'Parameters and Results'!$B$10)*Data!H1910^2</f>
        <v>2.2038759720254983E-5</v>
      </c>
      <c r="G1910" s="8">
        <f t="shared" si="205"/>
        <v>7.4227285616973393E-2</v>
      </c>
      <c r="H1910" s="22">
        <f>'Parameters and Results'!$B$10*H1909 + (1-'Parameters and Results'!$B$10)*Data!I1910^2</f>
        <v>9.892779367305513E-5</v>
      </c>
      <c r="I1910" s="8">
        <f t="shared" si="206"/>
        <v>0.15726394506772295</v>
      </c>
      <c r="J1910" s="22">
        <f>'Parameters and Results'!$B$10*J1909 + (1-'Parameters and Results'!$B$10)*Data!J1910^2</f>
        <v>1.9834883748229477E-6</v>
      </c>
      <c r="K1910" s="8">
        <f t="shared" si="207"/>
        <v>2.2268185685092014E-2</v>
      </c>
      <c r="L1910" s="22">
        <f>'Parameters and Results'!$B$10*L1909 + (1-'Parameters and Results'!$B$10)*Data!K1910^2</f>
        <v>1.051322648955191E-4</v>
      </c>
      <c r="M1910" s="8">
        <f t="shared" si="208"/>
        <v>0.16212052992721118</v>
      </c>
      <c r="N1910" s="8">
        <f>Data!I1910*$I$3023/I1910</f>
        <v>-8.5365225352917184E-3</v>
      </c>
      <c r="O1910" s="8">
        <f>Data!J1910*$K$3023/K1910</f>
        <v>9.7496926016821868E-4</v>
      </c>
      <c r="P1910" s="8">
        <f t="shared" si="209"/>
        <v>-7.5615532751234999E-3</v>
      </c>
    </row>
    <row r="1911" spans="1:16" x14ac:dyDescent="0.2">
      <c r="A1911" s="3">
        <v>37914</v>
      </c>
      <c r="B1911" s="22">
        <f>'Parameters and Results'!$B$10*'Volatility and Adjustment a)'!B1910 + (1-'Parameters and Results'!$B$10)*Data!F1911^2</f>
        <v>5.8199879967773049E-5</v>
      </c>
      <c r="C1911" s="8">
        <f t="shared" si="203"/>
        <v>0.12062325643068696</v>
      </c>
      <c r="D1911" s="22">
        <f>'Parameters and Results'!$B$10*'Volatility and Adjustment a)'!D1910 + (1-'Parameters and Results'!$B$10)*Data!G1911^2</f>
        <v>6.91524994532865E-5</v>
      </c>
      <c r="E1911" s="8">
        <f t="shared" si="204"/>
        <v>0.13148431413412637</v>
      </c>
      <c r="F1911" s="22">
        <f>'Parameters and Results'!$B$10*'Volatility and Adjustment a)'!F1910 + (1-'Parameters and Results'!$B$10)*Data!H1911^2</f>
        <v>2.0884398088176601E-5</v>
      </c>
      <c r="G1911" s="8">
        <f t="shared" si="205"/>
        <v>7.2257176266749795E-2</v>
      </c>
      <c r="H1911" s="22">
        <f>'Parameters and Results'!$B$10*H1910 + (1-'Parameters and Results'!$B$10)*Data!I1911^2</f>
        <v>9.3719774697737114E-5</v>
      </c>
      <c r="I1911" s="8">
        <f t="shared" si="206"/>
        <v>0.15306842807853707</v>
      </c>
      <c r="J1911" s="22">
        <f>'Parameters and Results'!$B$10*J1910 + (1-'Parameters and Results'!$B$10)*Data!J1911^2</f>
        <v>1.8795958279358935E-6</v>
      </c>
      <c r="K1911" s="8">
        <f t="shared" si="207"/>
        <v>2.1677152880024936E-2</v>
      </c>
      <c r="L1911" s="22">
        <f>'Parameters and Results'!$B$10*L1910 + (1-'Parameters and Results'!$B$10)*Data!K1911^2</f>
        <v>9.9357335619737762E-5</v>
      </c>
      <c r="M1911" s="8">
        <f t="shared" si="208"/>
        <v>0.15760499327411692</v>
      </c>
      <c r="N1911" s="8">
        <f>Data!I1911*$I$3023/I1911</f>
        <v>6.5121594041396089E-3</v>
      </c>
      <c r="O1911" s="8">
        <f>Data!J1911*$K$3023/K1911</f>
        <v>-7.1929916193132779E-4</v>
      </c>
      <c r="P1911" s="8">
        <f t="shared" si="209"/>
        <v>5.7928602422082816E-3</v>
      </c>
    </row>
    <row r="1912" spans="1:16" x14ac:dyDescent="0.2">
      <c r="A1912" s="3">
        <v>37915</v>
      </c>
      <c r="B1912" s="22">
        <f>'Parameters and Results'!$B$10*'Volatility and Adjustment a)'!B1911 + (1-'Parameters and Results'!$B$10)*Data!F1912^2</f>
        <v>5.4780946429390805E-5</v>
      </c>
      <c r="C1912" s="8">
        <f t="shared" si="203"/>
        <v>0.11702664913321112</v>
      </c>
      <c r="D1912" s="22">
        <f>'Parameters and Results'!$B$10*'Volatility and Adjustment a)'!D1911 + (1-'Parameters and Results'!$B$10)*Data!G1912^2</f>
        <v>6.5103416584370803E-5</v>
      </c>
      <c r="E1912" s="8">
        <f t="shared" si="204"/>
        <v>0.12757685584028436</v>
      </c>
      <c r="F1912" s="22">
        <f>'Parameters and Results'!$B$10*'Volatility and Adjustment a)'!F1911 + (1-'Parameters and Results'!$B$10)*Data!H1912^2</f>
        <v>1.9633259482397747E-5</v>
      </c>
      <c r="G1912" s="8">
        <f t="shared" si="205"/>
        <v>7.0059366758481595E-2</v>
      </c>
      <c r="H1912" s="22">
        <f>'Parameters and Results'!$B$10*H1911 + (1-'Parameters and Results'!$B$10)*Data!I1912^2</f>
        <v>8.8262504472233453E-5</v>
      </c>
      <c r="I1912" s="8">
        <f t="shared" si="206"/>
        <v>0.1485450306070801</v>
      </c>
      <c r="J1912" s="22">
        <f>'Parameters and Results'!$B$10*J1911 + (1-'Parameters and Results'!$B$10)*Data!J1912^2</f>
        <v>1.7669933534157965E-6</v>
      </c>
      <c r="K1912" s="8">
        <f t="shared" si="207"/>
        <v>2.1017810027544475E-2</v>
      </c>
      <c r="L1912" s="22">
        <f>'Parameters and Results'!$B$10*L1911 + (1-'Parameters and Results'!$B$10)*Data!K1912^2</f>
        <v>9.3572708663675218E-5</v>
      </c>
      <c r="M1912" s="8">
        <f t="shared" si="208"/>
        <v>0.15294828265109356</v>
      </c>
      <c r="N1912" s="8">
        <f>Data!I1912*$I$3023/I1912</f>
        <v>3.2043218028273745E-3</v>
      </c>
      <c r="O1912" s="8">
        <f>Data!J1912*$K$3023/K1912</f>
        <v>7.942609044358854E-5</v>
      </c>
      <c r="P1912" s="8">
        <f t="shared" si="209"/>
        <v>3.2837478932709629E-3</v>
      </c>
    </row>
    <row r="1913" spans="1:16" x14ac:dyDescent="0.2">
      <c r="A1913" s="3">
        <v>37916</v>
      </c>
      <c r="B1913" s="22">
        <f>'Parameters and Results'!$B$10*'Volatility and Adjustment a)'!B1912 + (1-'Parameters and Results'!$B$10)*Data!F1913^2</f>
        <v>6.5804886916876932E-5</v>
      </c>
      <c r="C1913" s="8">
        <f t="shared" si="203"/>
        <v>0.12826231609174704</v>
      </c>
      <c r="D1913" s="22">
        <f>'Parameters and Results'!$B$10*'Volatility and Adjustment a)'!D1912 + (1-'Parameters and Results'!$B$10)*Data!G1913^2</f>
        <v>7.4866561711208781E-5</v>
      </c>
      <c r="E1913" s="8">
        <f t="shared" si="204"/>
        <v>0.13680877321210871</v>
      </c>
      <c r="F1913" s="22">
        <f>'Parameters and Results'!$B$10*'Volatility and Adjustment a)'!F1912 + (1-'Parameters and Results'!$B$10)*Data!H1913^2</f>
        <v>2.6012691809346704E-5</v>
      </c>
      <c r="G1913" s="8">
        <f t="shared" si="205"/>
        <v>8.0642252897204433E-2</v>
      </c>
      <c r="H1913" s="22">
        <f>'Parameters and Results'!$B$10*H1912 + (1-'Parameters and Results'!$B$10)*Data!I1913^2</f>
        <v>1.1112658593927889E-4</v>
      </c>
      <c r="I1913" s="8">
        <f t="shared" si="206"/>
        <v>0.16667827238371449</v>
      </c>
      <c r="J1913" s="22">
        <f>'Parameters and Results'!$B$10*J1912 + (1-'Parameters and Results'!$B$10)*Data!J1913^2</f>
        <v>2.3411422628412029E-6</v>
      </c>
      <c r="K1913" s="8">
        <f t="shared" si="207"/>
        <v>2.4192675869161327E-2</v>
      </c>
      <c r="L1913" s="22">
        <f>'Parameters and Results'!$B$10*L1912 + (1-'Parameters and Results'!$B$10)*Data!K1913^2</f>
        <v>1.2555127294297904E-4</v>
      </c>
      <c r="M1913" s="8">
        <f t="shared" si="208"/>
        <v>0.17716607529587813</v>
      </c>
      <c r="N1913" s="8">
        <f>Data!I1913*$I$3023/I1913</f>
        <v>-3.7203673108255092E-2</v>
      </c>
      <c r="O1913" s="8">
        <f>Data!J1913*$K$3023/K1913</f>
        <v>-4.3232151871047909E-3</v>
      </c>
      <c r="P1913" s="8">
        <f t="shared" si="209"/>
        <v>-4.152688829535988E-2</v>
      </c>
    </row>
    <row r="1914" spans="1:16" x14ac:dyDescent="0.2">
      <c r="A1914" s="3">
        <v>37917</v>
      </c>
      <c r="B1914" s="22">
        <f>'Parameters and Results'!$B$10*'Volatility and Adjustment a)'!B1913 + (1-'Parameters and Results'!$B$10)*Data!F1914^2</f>
        <v>6.866210682917356E-5</v>
      </c>
      <c r="C1914" s="8">
        <f t="shared" si="203"/>
        <v>0.13101727636954369</v>
      </c>
      <c r="D1914" s="22">
        <f>'Parameters and Results'!$B$10*'Volatility and Adjustment a)'!D1913 + (1-'Parameters and Results'!$B$10)*Data!G1914^2</f>
        <v>7.1029576149908992E-5</v>
      </c>
      <c r="E1914" s="8">
        <f t="shared" si="204"/>
        <v>0.13325687238366826</v>
      </c>
      <c r="F1914" s="22">
        <f>'Parameters and Results'!$B$10*'Volatility and Adjustment a)'!F1913 + (1-'Parameters and Results'!$B$10)*Data!H1914^2</f>
        <v>2.446531336939716E-5</v>
      </c>
      <c r="G1914" s="8">
        <f t="shared" si="205"/>
        <v>7.8206958401086601E-2</v>
      </c>
      <c r="H1914" s="22">
        <f>'Parameters and Results'!$B$10*H1913 + (1-'Parameters and Results'!$B$10)*Data!I1914^2</f>
        <v>1.078652660067453E-4</v>
      </c>
      <c r="I1914" s="8">
        <f t="shared" si="206"/>
        <v>0.16421423964348014</v>
      </c>
      <c r="J1914" s="22">
        <f>'Parameters and Results'!$B$10*J1913 + (1-'Parameters and Results'!$B$10)*Data!J1914^2</f>
        <v>2.201878203245744E-6</v>
      </c>
      <c r="K1914" s="8">
        <f t="shared" si="207"/>
        <v>2.346208752032598E-2</v>
      </c>
      <c r="L1914" s="22">
        <f>'Parameters and Results'!$B$10*L1913 + (1-'Parameters and Results'!$B$10)*Data!K1914^2</f>
        <v>1.215537821187649E-4</v>
      </c>
      <c r="M1914" s="8">
        <f t="shared" si="208"/>
        <v>0.17432281987649015</v>
      </c>
      <c r="N1914" s="8">
        <f>Data!I1914*$I$3023/I1914</f>
        <v>-1.313345034624455E-2</v>
      </c>
      <c r="O1914" s="8">
        <f>Data!J1914*$K$3023/K1914</f>
        <v>-1.8759227721085766E-4</v>
      </c>
      <c r="P1914" s="8">
        <f t="shared" si="209"/>
        <v>-1.3321042623455407E-2</v>
      </c>
    </row>
    <row r="1915" spans="1:16" x14ac:dyDescent="0.2">
      <c r="A1915" s="3">
        <v>37918</v>
      </c>
      <c r="B1915" s="22">
        <f>'Parameters and Results'!$B$10*'Volatility and Adjustment a)'!B1914 + (1-'Parameters and Results'!$B$10)*Data!F1915^2</f>
        <v>6.4547187307180566E-5</v>
      </c>
      <c r="C1915" s="8">
        <f t="shared" si="203"/>
        <v>0.12703069245971677</v>
      </c>
      <c r="D1915" s="22">
        <f>'Parameters and Results'!$B$10*'Volatility and Adjustment a)'!D1914 + (1-'Parameters and Results'!$B$10)*Data!G1915^2</f>
        <v>6.8100161846076311E-5</v>
      </c>
      <c r="E1915" s="8">
        <f t="shared" si="204"/>
        <v>0.13048003855578477</v>
      </c>
      <c r="F1915" s="22">
        <f>'Parameters and Results'!$B$10*'Volatility and Adjustment a)'!F1914 + (1-'Parameters and Results'!$B$10)*Data!H1915^2</f>
        <v>2.317287302400949E-5</v>
      </c>
      <c r="G1915" s="8">
        <f t="shared" si="205"/>
        <v>7.6113193705180784E-2</v>
      </c>
      <c r="H1915" s="22">
        <f>'Parameters and Results'!$B$10*H1914 + (1-'Parameters and Results'!$B$10)*Data!I1915^2</f>
        <v>1.0186117318343961E-4</v>
      </c>
      <c r="I1915" s="8">
        <f t="shared" si="206"/>
        <v>0.15957848631898944</v>
      </c>
      <c r="J1915" s="22">
        <f>'Parameters and Results'!$B$10*J1914 + (1-'Parameters and Results'!$B$10)*Data!J1915^2</f>
        <v>2.0855585721608542E-6</v>
      </c>
      <c r="K1915" s="8">
        <f t="shared" si="207"/>
        <v>2.2833958111554236E-2</v>
      </c>
      <c r="L1915" s="22">
        <f>'Parameters and Results'!$B$10*L1914 + (1-'Parameters and Results'!$B$10)*Data!K1915^2</f>
        <v>1.149160825226207E-4</v>
      </c>
      <c r="M1915" s="8">
        <f t="shared" si="208"/>
        <v>0.16949637350296076</v>
      </c>
      <c r="N1915" s="8">
        <f>Data!I1915*$I$3023/I1915</f>
        <v>-5.0085993129646436E-3</v>
      </c>
      <c r="O1915" s="8">
        <f>Data!J1915*$K$3023/K1915</f>
        <v>-6.9796630452580828E-4</v>
      </c>
      <c r="P1915" s="8">
        <f t="shared" si="209"/>
        <v>-5.7065656174904522E-3</v>
      </c>
    </row>
    <row r="1916" spans="1:16" x14ac:dyDescent="0.2">
      <c r="A1916" s="3">
        <v>37921</v>
      </c>
      <c r="B1916" s="22">
        <f>'Parameters and Results'!$B$10*'Volatility and Adjustment a)'!B1915 + (1-'Parameters and Results'!$B$10)*Data!F1916^2</f>
        <v>6.1178060765144574E-5</v>
      </c>
      <c r="C1916" s="8">
        <f t="shared" si="203"/>
        <v>0.12367099575602253</v>
      </c>
      <c r="D1916" s="22">
        <f>'Parameters and Results'!$B$10*'Volatility and Adjustment a)'!D1915 + (1-'Parameters and Results'!$B$10)*Data!G1916^2</f>
        <v>6.4292870907688726E-5</v>
      </c>
      <c r="E1916" s="8">
        <f t="shared" si="204"/>
        <v>0.12678019453732584</v>
      </c>
      <c r="F1916" s="22">
        <f>'Parameters and Results'!$B$10*'Volatility and Adjustment a)'!F1915 + (1-'Parameters and Results'!$B$10)*Data!H1916^2</f>
        <v>2.1865918153052744E-5</v>
      </c>
      <c r="G1916" s="8">
        <f t="shared" si="205"/>
        <v>7.3935644571905823E-2</v>
      </c>
      <c r="H1916" s="22">
        <f>'Parameters and Results'!$B$10*H1915 + (1-'Parameters and Results'!$B$10)*Data!I1916^2</f>
        <v>9.6570507335700853E-5</v>
      </c>
      <c r="I1916" s="8">
        <f t="shared" si="206"/>
        <v>0.15537897809525333</v>
      </c>
      <c r="J1916" s="22">
        <f>'Parameters and Results'!$B$10*J1915 + (1-'Parameters and Results'!$B$10)*Data!J1916^2</f>
        <v>1.9679326337747471E-6</v>
      </c>
      <c r="K1916" s="8">
        <f t="shared" si="207"/>
        <v>2.2180693371571747E-2</v>
      </c>
      <c r="L1916" s="22">
        <f>'Parameters and Results'!$B$10*L1915 + (1-'Parameters and Results'!$B$10)*Data!K1916^2</f>
        <v>1.0900664884801376E-4</v>
      </c>
      <c r="M1916" s="8">
        <f t="shared" si="208"/>
        <v>0.1650807748104044</v>
      </c>
      <c r="N1916" s="8">
        <f>Data!I1916*$I$3023/I1916</f>
        <v>6.8144420366908279E-3</v>
      </c>
      <c r="O1916" s="8">
        <f>Data!J1916*$K$3023/K1916</f>
        <v>4.954014208351544E-4</v>
      </c>
      <c r="P1916" s="8">
        <f t="shared" si="209"/>
        <v>7.3098434575259823E-3</v>
      </c>
    </row>
    <row r="1917" spans="1:16" x14ac:dyDescent="0.2">
      <c r="A1917" s="3">
        <v>37922</v>
      </c>
      <c r="B1917" s="22">
        <f>'Parameters and Results'!$B$10*'Volatility and Adjustment a)'!B1916 + (1-'Parameters and Results'!$B$10)*Data!F1917^2</f>
        <v>5.9048415095813158E-5</v>
      </c>
      <c r="C1917" s="8">
        <f t="shared" si="203"/>
        <v>0.12149939824523119</v>
      </c>
      <c r="D1917" s="22">
        <f>'Parameters and Results'!$B$10*'Volatility and Adjustment a)'!D1916 + (1-'Parameters and Results'!$B$10)*Data!G1917^2</f>
        <v>7.4067109637024727E-5</v>
      </c>
      <c r="E1917" s="8">
        <f t="shared" si="204"/>
        <v>0.13607636609366147</v>
      </c>
      <c r="F1917" s="22">
        <f>'Parameters and Results'!$B$10*'Volatility and Adjustment a)'!F1916 + (1-'Parameters and Results'!$B$10)*Data!H1917^2</f>
        <v>2.0557302913233555E-5</v>
      </c>
      <c r="G1917" s="8">
        <f t="shared" si="205"/>
        <v>7.1689090720334775E-2</v>
      </c>
      <c r="H1917" s="22">
        <f>'Parameters and Results'!$B$10*H1916 + (1-'Parameters and Results'!$B$10)*Data!I1917^2</f>
        <v>1.0026244017586301E-4</v>
      </c>
      <c r="I1917" s="8">
        <f t="shared" si="206"/>
        <v>0.15832122423719996</v>
      </c>
      <c r="J1917" s="22">
        <f>'Parameters and Results'!$B$10*J1916 + (1-'Parameters and Results'!$B$10)*Data!J1917^2</f>
        <v>1.8501572621910202E-6</v>
      </c>
      <c r="K1917" s="8">
        <f t="shared" si="207"/>
        <v>2.1506727216100432E-2</v>
      </c>
      <c r="L1917" s="22">
        <f>'Parameters and Results'!$B$10*L1916 + (1-'Parameters and Results'!$B$10)*Data!K1917^2</f>
        <v>1.1184591655403105E-4</v>
      </c>
      <c r="M1917" s="8">
        <f t="shared" si="208"/>
        <v>0.16721686260215435</v>
      </c>
      <c r="N1917" s="8">
        <f>Data!I1917*$I$3023/I1917</f>
        <v>2.2732957541677132E-2</v>
      </c>
      <c r="O1917" s="8">
        <f>Data!J1917*$K$3023/K1917</f>
        <v>-1.0223341464372621E-4</v>
      </c>
      <c r="P1917" s="8">
        <f t="shared" si="209"/>
        <v>2.2630724127033406E-2</v>
      </c>
    </row>
    <row r="1918" spans="1:16" x14ac:dyDescent="0.2">
      <c r="A1918" s="3">
        <v>37923</v>
      </c>
      <c r="B1918" s="22">
        <f>'Parameters and Results'!$B$10*'Volatility and Adjustment a)'!B1917 + (1-'Parameters and Results'!$B$10)*Data!F1918^2</f>
        <v>5.5676158936505884E-5</v>
      </c>
      <c r="C1918" s="8">
        <f t="shared" si="203"/>
        <v>0.1179789800520689</v>
      </c>
      <c r="D1918" s="22">
        <f>'Parameters and Results'!$B$10*'Volatility and Adjustment a)'!D1917 + (1-'Parameters and Results'!$B$10)*Data!G1918^2</f>
        <v>6.9718369833175815E-5</v>
      </c>
      <c r="E1918" s="8">
        <f t="shared" si="204"/>
        <v>0.13202118185463252</v>
      </c>
      <c r="F1918" s="22">
        <f>'Parameters and Results'!$B$10*'Volatility and Adjustment a)'!F1917 + (1-'Parameters and Results'!$B$10)*Data!H1918^2</f>
        <v>1.9537162067973658E-5</v>
      </c>
      <c r="G1918" s="8">
        <f t="shared" si="205"/>
        <v>6.9887699325370659E-2</v>
      </c>
      <c r="H1918" s="22">
        <f>'Parameters and Results'!$B$10*H1917 + (1-'Parameters and Results'!$B$10)*Data!I1918^2</f>
        <v>9.4284628832054998E-5</v>
      </c>
      <c r="I1918" s="8">
        <f t="shared" si="206"/>
        <v>0.15352901096539948</v>
      </c>
      <c r="J1918" s="22">
        <f>'Parameters and Results'!$B$10*J1917 + (1-'Parameters and Results'!$B$10)*Data!J1918^2</f>
        <v>1.7583445861176293E-6</v>
      </c>
      <c r="K1918" s="8">
        <f t="shared" si="207"/>
        <v>2.0966309797611198E-2</v>
      </c>
      <c r="L1918" s="22">
        <f>'Parameters and Results'!$B$10*L1917 + (1-'Parameters and Results'!$B$10)*Data!K1918^2</f>
        <v>1.0524626487443727E-4</v>
      </c>
      <c r="M1918" s="8">
        <f t="shared" si="208"/>
        <v>0.16220840366210784</v>
      </c>
      <c r="N1918" s="8">
        <f>Data!I1918*$I$3023/I1918</f>
        <v>-1.4824489829557027E-3</v>
      </c>
      <c r="O1918" s="8">
        <f>Data!J1918*$K$3023/K1918</f>
        <v>-8.3805874862291597E-4</v>
      </c>
      <c r="P1918" s="8">
        <f t="shared" si="209"/>
        <v>-2.3205077315786187E-3</v>
      </c>
    </row>
    <row r="1919" spans="1:16" x14ac:dyDescent="0.2">
      <c r="A1919" s="3">
        <v>37924</v>
      </c>
      <c r="B1919" s="22">
        <f>'Parameters and Results'!$B$10*'Volatility and Adjustment a)'!B1918 + (1-'Parameters and Results'!$B$10)*Data!F1919^2</f>
        <v>5.6387729751381211E-5</v>
      </c>
      <c r="C1919" s="8">
        <f t="shared" si="203"/>
        <v>0.1187305034009597</v>
      </c>
      <c r="D1919" s="22">
        <f>'Parameters and Results'!$B$10*'Volatility and Adjustment a)'!D1918 + (1-'Parameters and Results'!$B$10)*Data!G1919^2</f>
        <v>6.5610118068269927E-5</v>
      </c>
      <c r="E1919" s="8">
        <f t="shared" si="204"/>
        <v>0.12807236047277135</v>
      </c>
      <c r="F1919" s="22">
        <f>'Parameters and Results'!$B$10*'Volatility and Adjustment a)'!F1918 + (1-'Parameters and Results'!$B$10)*Data!H1919^2</f>
        <v>1.8648936800007215E-5</v>
      </c>
      <c r="G1919" s="8">
        <f t="shared" si="205"/>
        <v>6.828055506512673E-2</v>
      </c>
      <c r="H1919" s="22">
        <f>'Parameters and Results'!$B$10*H1918 + (1-'Parameters and Results'!$B$10)*Data!I1919^2</f>
        <v>9.1231356824607359E-5</v>
      </c>
      <c r="I1919" s="8">
        <f t="shared" si="206"/>
        <v>0.15102264468003412</v>
      </c>
      <c r="J1919" s="22">
        <f>'Parameters and Results'!$B$10*J1918 + (1-'Parameters and Results'!$B$10)*Data!J1919^2</f>
        <v>1.6784043120006495E-6</v>
      </c>
      <c r="K1919" s="8">
        <f t="shared" si="207"/>
        <v>2.0484166519538022E-2</v>
      </c>
      <c r="L1919" s="22">
        <f>'Parameters and Results'!$B$10*L1918 + (1-'Parameters and Results'!$B$10)*Data!K1919^2</f>
        <v>1.0104489263196614E-4</v>
      </c>
      <c r="M1919" s="8">
        <f t="shared" si="208"/>
        <v>0.15893779650539872</v>
      </c>
      <c r="N1919" s="8">
        <f>Data!I1919*$I$3023/I1919</f>
        <v>1.2485674240178027E-2</v>
      </c>
      <c r="O1919" s="8">
        <f>Data!J1919*$K$3023/K1919</f>
        <v>-9.8980133031920277E-4</v>
      </c>
      <c r="P1919" s="8">
        <f t="shared" si="209"/>
        <v>1.1495872909858824E-2</v>
      </c>
    </row>
    <row r="1920" spans="1:16" x14ac:dyDescent="0.2">
      <c r="A1920" s="3">
        <v>37925</v>
      </c>
      <c r="B1920" s="22">
        <f>'Parameters and Results'!$B$10*'Volatility and Adjustment a)'!B1919 + (1-'Parameters and Results'!$B$10)*Data!F1920^2</f>
        <v>5.3580012679333812E-5</v>
      </c>
      <c r="C1920" s="8">
        <f t="shared" si="203"/>
        <v>0.11573678399641772</v>
      </c>
      <c r="D1920" s="22">
        <f>'Parameters and Results'!$B$10*'Volatility and Adjustment a)'!D1919 + (1-'Parameters and Results'!$B$10)*Data!G1920^2</f>
        <v>6.2448737867082466E-5</v>
      </c>
      <c r="E1920" s="8">
        <f t="shared" si="204"/>
        <v>0.12494872735154455</v>
      </c>
      <c r="F1920" s="22">
        <f>'Parameters and Results'!$B$10*'Volatility and Adjustment a)'!F1919 + (1-'Parameters and Results'!$B$10)*Data!H1920^2</f>
        <v>1.8519551875629227E-5</v>
      </c>
      <c r="G1920" s="8">
        <f t="shared" si="205"/>
        <v>6.8043280115727134E-2</v>
      </c>
      <c r="H1920" s="22">
        <f>'Parameters and Results'!$B$10*H1919 + (1-'Parameters and Results'!$B$10)*Data!I1920^2</f>
        <v>8.5792956156131181E-5</v>
      </c>
      <c r="I1920" s="8">
        <f t="shared" si="206"/>
        <v>0.14645217321375875</v>
      </c>
      <c r="J1920" s="22">
        <f>'Parameters and Results'!$B$10*J1919 + (1-'Parameters and Results'!$B$10)*Data!J1920^2</f>
        <v>1.6667596688066306E-6</v>
      </c>
      <c r="K1920" s="8">
        <f t="shared" si="207"/>
        <v>2.041298403471814E-2</v>
      </c>
      <c r="L1920" s="22">
        <f>'Parameters and Results'!$B$10*L1919 + (1-'Parameters and Results'!$B$10)*Data!K1920^2</f>
        <v>9.4994313434433659E-5</v>
      </c>
      <c r="M1920" s="8">
        <f t="shared" si="208"/>
        <v>0.15410573759146157</v>
      </c>
      <c r="N1920" s="8">
        <f>Data!I1920*$I$3023/I1920</f>
        <v>-1.5029699672449688E-3</v>
      </c>
      <c r="O1920" s="8">
        <f>Data!J1920*$K$3023/K1920</f>
        <v>1.8540285222081309E-3</v>
      </c>
      <c r="P1920" s="8">
        <f t="shared" si="209"/>
        <v>3.5105855496316203E-4</v>
      </c>
    </row>
    <row r="1921" spans="1:16" x14ac:dyDescent="0.2">
      <c r="A1921" s="3">
        <v>37928</v>
      </c>
      <c r="B1921" s="22">
        <f>'Parameters and Results'!$B$10*'Volatility and Adjustment a)'!B1920 + (1-'Parameters and Results'!$B$10)*Data!F1921^2</f>
        <v>5.6905689707776681E-5</v>
      </c>
      <c r="C1921" s="8">
        <f t="shared" si="203"/>
        <v>0.1192745673936576</v>
      </c>
      <c r="D1921" s="22">
        <f>'Parameters and Results'!$B$10*'Volatility and Adjustment a)'!D1920 + (1-'Parameters and Results'!$B$10)*Data!G1921^2</f>
        <v>6.2425422191833983E-5</v>
      </c>
      <c r="E1921" s="8">
        <f t="shared" si="204"/>
        <v>0.1249253999311529</v>
      </c>
      <c r="F1921" s="22">
        <f>'Parameters and Results'!$B$10*'Volatility and Adjustment a)'!F1920 + (1-'Parameters and Results'!$B$10)*Data!H1921^2</f>
        <v>2.3500587733011543E-5</v>
      </c>
      <c r="G1921" s="8">
        <f t="shared" si="205"/>
        <v>7.6649507064643838E-2</v>
      </c>
      <c r="H1921" s="22">
        <f>'Parameters and Results'!$B$10*H1920 + (1-'Parameters and Results'!$B$10)*Data!I1921^2</f>
        <v>9.1402306987600532E-5</v>
      </c>
      <c r="I1921" s="8">
        <f t="shared" si="206"/>
        <v>0.15116407227545881</v>
      </c>
      <c r="J1921" s="22">
        <f>'Parameters and Results'!$B$10*J1920 + (1-'Parameters and Results'!$B$10)*Data!J1921^2</f>
        <v>2.1150528959710392E-6</v>
      </c>
      <c r="K1921" s="8">
        <f t="shared" si="207"/>
        <v>2.2994852119393155E-2</v>
      </c>
      <c r="L1921" s="22">
        <f>'Parameters and Results'!$B$10*L1920 + (1-'Parameters and Results'!$B$10)*Data!K1921^2</f>
        <v>1.0545704578964439E-4</v>
      </c>
      <c r="M1921" s="8">
        <f t="shared" si="208"/>
        <v>0.16237075305427112</v>
      </c>
      <c r="N1921" s="8">
        <f>Data!I1921*$I$3023/I1921</f>
        <v>2.535393276415273E-2</v>
      </c>
      <c r="O1921" s="8">
        <f>Data!J1921*$K$3023/K1921</f>
        <v>4.0837629866181478E-3</v>
      </c>
      <c r="P1921" s="8">
        <f t="shared" si="209"/>
        <v>2.9437695750770876E-2</v>
      </c>
    </row>
    <row r="1922" spans="1:16" x14ac:dyDescent="0.2">
      <c r="A1922" s="3">
        <v>37929</v>
      </c>
      <c r="B1922" s="22">
        <f>'Parameters and Results'!$B$10*'Volatility and Adjustment a)'!B1921 + (1-'Parameters and Results'!$B$10)*Data!F1922^2</f>
        <v>5.350826598684065E-5</v>
      </c>
      <c r="C1922" s="8">
        <f t="shared" si="203"/>
        <v>0.11565926896150677</v>
      </c>
      <c r="D1922" s="22">
        <f>'Parameters and Results'!$B$10*'Volatility and Adjustment a)'!D1921 + (1-'Parameters and Results'!$B$10)*Data!G1922^2</f>
        <v>6.0470775541755153E-5</v>
      </c>
      <c r="E1922" s="8">
        <f t="shared" si="204"/>
        <v>0.12295403159489643</v>
      </c>
      <c r="F1922" s="22">
        <f>'Parameters and Results'!$B$10*'Volatility and Adjustment a)'!F1921 + (1-'Parameters and Results'!$B$10)*Data!H1922^2</f>
        <v>2.214501313950362E-5</v>
      </c>
      <c r="G1922" s="8">
        <f t="shared" si="205"/>
        <v>7.4406003016395827E-2</v>
      </c>
      <c r="H1922" s="22">
        <f>'Parameters and Results'!$B$10*H1921 + (1-'Parameters and Results'!$B$10)*Data!I1922^2</f>
        <v>8.6617829693730198E-5</v>
      </c>
      <c r="I1922" s="8">
        <f t="shared" si="206"/>
        <v>0.14715453585748742</v>
      </c>
      <c r="J1922" s="22">
        <f>'Parameters and Results'!$B$10*J1921 + (1-'Parameters and Results'!$B$10)*Data!J1922^2</f>
        <v>1.9930511825553264E-6</v>
      </c>
      <c r="K1922" s="8">
        <f t="shared" si="207"/>
        <v>2.232180090491875E-2</v>
      </c>
      <c r="L1922" s="22">
        <f>'Parameters and Results'!$B$10*L1921 + (1-'Parameters and Results'!$B$10)*Data!K1922^2</f>
        <v>9.995130712489872E-5</v>
      </c>
      <c r="M1922" s="8">
        <f t="shared" si="208"/>
        <v>0.1580753832233997</v>
      </c>
      <c r="N1922" s="8">
        <f>Data!I1922*$I$3023/I1922</f>
        <v>-6.6423231662047421E-3</v>
      </c>
      <c r="O1922" s="8">
        <f>Data!J1922*$K$3023/K1922</f>
        <v>-3.9775533669676651E-4</v>
      </c>
      <c r="P1922" s="8">
        <f t="shared" si="209"/>
        <v>-7.0400785029015086E-3</v>
      </c>
    </row>
    <row r="1923" spans="1:16" x14ac:dyDescent="0.2">
      <c r="A1923" s="3">
        <v>37930</v>
      </c>
      <c r="B1923" s="22">
        <f>'Parameters and Results'!$B$10*'Volatility and Adjustment a)'!B1922 + (1-'Parameters and Results'!$B$10)*Data!F1923^2</f>
        <v>5.2627602556474398E-5</v>
      </c>
      <c r="C1923" s="8">
        <f t="shared" si="203"/>
        <v>0.1147035336819167</v>
      </c>
      <c r="D1923" s="22">
        <f>'Parameters and Results'!$B$10*'Volatility and Adjustment a)'!D1922 + (1-'Parameters and Results'!$B$10)*Data!G1923^2</f>
        <v>5.6954836158512876E-5</v>
      </c>
      <c r="E1923" s="8">
        <f t="shared" si="204"/>
        <v>0.11932606186256303</v>
      </c>
      <c r="F1923" s="22">
        <f>'Parameters and Results'!$B$10*'Volatility and Adjustment a)'!F1922 + (1-'Parameters and Results'!$B$10)*Data!H1923^2</f>
        <v>2.0919313866240517E-5</v>
      </c>
      <c r="G1923" s="8">
        <f t="shared" si="205"/>
        <v>7.2317552963026402E-2</v>
      </c>
      <c r="H1923" s="22">
        <f>'Parameters and Results'!$B$10*H1922 + (1-'Parameters and Results'!$B$10)*Data!I1923^2</f>
        <v>8.3720676930141056E-5</v>
      </c>
      <c r="I1923" s="8">
        <f t="shared" si="206"/>
        <v>0.14467262779301157</v>
      </c>
      <c r="J1923" s="22">
        <f>'Parameters and Results'!$B$10*J1922 + (1-'Parameters and Results'!$B$10)*Data!J1923^2</f>
        <v>1.882738247961647E-6</v>
      </c>
      <c r="K1923" s="8">
        <f t="shared" si="207"/>
        <v>2.1695265888907925E-2</v>
      </c>
      <c r="L1923" s="22">
        <f>'Parameters and Results'!$B$10*L1922 + (1-'Parameters and Results'!$B$10)*Data!K1923^2</f>
        <v>9.5971384727615142E-5</v>
      </c>
      <c r="M1923" s="8">
        <f t="shared" si="208"/>
        <v>0.15489624327886001</v>
      </c>
      <c r="N1923" s="8">
        <f>Data!I1923*$I$3023/I1923</f>
        <v>-1.2249531980428783E-2</v>
      </c>
      <c r="O1923" s="8">
        <f>Data!J1923*$K$3023/K1923</f>
        <v>5.6280841608413409E-4</v>
      </c>
      <c r="P1923" s="8">
        <f t="shared" si="209"/>
        <v>-1.1686723564344649E-2</v>
      </c>
    </row>
    <row r="1924" spans="1:16" x14ac:dyDescent="0.2">
      <c r="A1924" s="3">
        <v>37931</v>
      </c>
      <c r="B1924" s="22">
        <f>'Parameters and Results'!$B$10*'Volatility and Adjustment a)'!B1923 + (1-'Parameters and Results'!$B$10)*Data!F1924^2</f>
        <v>5.0864899453523441E-5</v>
      </c>
      <c r="C1924" s="8">
        <f t="shared" ref="C1924:C1987" si="210">SQRT(B1924*250)</f>
        <v>0.1127662399097392</v>
      </c>
      <c r="D1924" s="22">
        <f>'Parameters and Results'!$B$10*'Volatility and Adjustment a)'!D1923 + (1-'Parameters and Results'!$B$10)*Data!G1924^2</f>
        <v>5.5636851647747591E-5</v>
      </c>
      <c r="E1924" s="8">
        <f t="shared" ref="E1924:E1987" si="211">SQRT(D1924*250)</f>
        <v>0.11793732620310203</v>
      </c>
      <c r="F1924" s="22">
        <f>'Parameters and Results'!$B$10*'Volatility and Adjustment a)'!F1923 + (1-'Parameters and Results'!$B$10)*Data!H1924^2</f>
        <v>2.1285451469457434E-5</v>
      </c>
      <c r="G1924" s="8">
        <f t="shared" ref="G1924:G1987" si="212">SQRT(F1924*250)</f>
        <v>7.2947672117514198E-2</v>
      </c>
      <c r="H1924" s="22">
        <f>'Parameters and Results'!$B$10*H1923 + (1-'Parameters and Results'!$B$10)*Data!I1924^2</f>
        <v>8.1994751560512515E-5</v>
      </c>
      <c r="I1924" s="8">
        <f t="shared" ref="I1924:I1987" si="213">SQRT(H1924*250)</f>
        <v>0.14317362847301221</v>
      </c>
      <c r="J1924" s="22">
        <f>'Parameters and Results'!$B$10*J1923 + (1-'Parameters and Results'!$B$10)*Data!J1924^2</f>
        <v>1.9156906322511694E-6</v>
      </c>
      <c r="K1924" s="8">
        <f t="shared" ref="K1924:K1987" si="214">SQRT(J1924*250)</f>
        <v>2.1884301635254261E-2</v>
      </c>
      <c r="L1924" s="22">
        <f>'Parameters and Results'!$B$10*L1923 + (1-'Parameters and Results'!$B$10)*Data!K1924^2</f>
        <v>9.5043609015480398E-5</v>
      </c>
      <c r="M1924" s="8">
        <f t="shared" ref="M1924:M1987" si="215">SQRT(L1924*250)</f>
        <v>0.15414571759821971</v>
      </c>
      <c r="N1924" s="8">
        <f>Data!I1924*$I$3023/I1924</f>
        <v>1.4820640957959718E-2</v>
      </c>
      <c r="O1924" s="8">
        <f>Data!J1924*$K$3023/K1924</f>
        <v>2.2136159502312543E-3</v>
      </c>
      <c r="P1924" s="8">
        <f t="shared" ref="P1924:P1987" si="216">N1924+O1924</f>
        <v>1.7034256908190971E-2</v>
      </c>
    </row>
    <row r="1925" spans="1:16" x14ac:dyDescent="0.2">
      <c r="A1925" s="3">
        <v>37932</v>
      </c>
      <c r="B1925" s="22">
        <f>'Parameters and Results'!$B$10*'Volatility and Adjustment a)'!B1924 + (1-'Parameters and Results'!$B$10)*Data!F1925^2</f>
        <v>5.6617304290929527E-5</v>
      </c>
      <c r="C1925" s="8">
        <f t="shared" si="210"/>
        <v>0.11897195498407338</v>
      </c>
      <c r="D1925" s="22">
        <f>'Parameters and Results'!$B$10*'Volatility and Adjustment a)'!D1924 + (1-'Parameters and Results'!$B$10)*Data!G1925^2</f>
        <v>5.878025935702614E-5</v>
      </c>
      <c r="E1925" s="8">
        <f t="shared" si="211"/>
        <v>0.12122320256145906</v>
      </c>
      <c r="F1925" s="22">
        <f>'Parameters and Results'!$B$10*'Volatility and Adjustment a)'!F1924 + (1-'Parameters and Results'!$B$10)*Data!H1925^2</f>
        <v>2.0056727671003097E-5</v>
      </c>
      <c r="G1925" s="8">
        <f t="shared" si="212"/>
        <v>7.0810888412381714E-2</v>
      </c>
      <c r="H1925" s="22">
        <f>'Parameters and Results'!$B$10*H1924 + (1-'Parameters and Results'!$B$10)*Data!I1925^2</f>
        <v>7.8567168082637213E-5</v>
      </c>
      <c r="I1925" s="8">
        <f t="shared" si="213"/>
        <v>0.14014917773807772</v>
      </c>
      <c r="J1925" s="22">
        <f>'Parameters and Results'!$B$10*J1924 + (1-'Parameters and Results'!$B$10)*Data!J1925^2</f>
        <v>1.805105490390279E-6</v>
      </c>
      <c r="K1925" s="8">
        <f t="shared" si="214"/>
        <v>2.1243266523714513E-2</v>
      </c>
      <c r="L1925" s="22">
        <f>'Parameters and Results'!$B$10*L1924 + (1-'Parameters and Results'!$B$10)*Data!K1925^2</f>
        <v>9.0676204779793068E-5</v>
      </c>
      <c r="M1925" s="8">
        <f t="shared" si="215"/>
        <v>0.15056244948508332</v>
      </c>
      <c r="N1925" s="8">
        <f>Data!I1925*$I$3023/I1925</f>
        <v>1.0184938915977004E-2</v>
      </c>
      <c r="O1925" s="8">
        <f>Data!J1925*$K$3023/K1925</f>
        <v>-3.9402147769813147E-4</v>
      </c>
      <c r="P1925" s="8">
        <f t="shared" si="216"/>
        <v>9.7909174382788729E-3</v>
      </c>
    </row>
    <row r="1926" spans="1:16" x14ac:dyDescent="0.2">
      <c r="A1926" s="3">
        <v>37935</v>
      </c>
      <c r="B1926" s="22">
        <f>'Parameters and Results'!$B$10*'Volatility and Adjustment a)'!B1925 + (1-'Parameters and Results'!$B$10)*Data!F1926^2</f>
        <v>5.7110060896393804E-5</v>
      </c>
      <c r="C1926" s="8">
        <f t="shared" si="210"/>
        <v>0.1194885568751186</v>
      </c>
      <c r="D1926" s="22">
        <f>'Parameters and Results'!$B$10*'Volatility and Adjustment a)'!D1925 + (1-'Parameters and Results'!$B$10)*Data!G1926^2</f>
        <v>5.5269409135603335E-5</v>
      </c>
      <c r="E1926" s="8">
        <f t="shared" si="211"/>
        <v>0.11754723426733966</v>
      </c>
      <c r="F1926" s="22">
        <f>'Parameters and Results'!$B$10*'Volatility and Adjustment a)'!F1925 + (1-'Parameters and Results'!$B$10)*Data!H1926^2</f>
        <v>1.9033769094688105E-5</v>
      </c>
      <c r="G1926" s="8">
        <f t="shared" si="212"/>
        <v>6.8981463261314088E-2</v>
      </c>
      <c r="H1926" s="22">
        <f>'Parameters and Results'!$B$10*H1925 + (1-'Parameters and Results'!$B$10)*Data!I1926^2</f>
        <v>7.7071414067061191E-5</v>
      </c>
      <c r="I1926" s="8">
        <f t="shared" si="213"/>
        <v>0.1388086939523793</v>
      </c>
      <c r="J1926" s="22">
        <f>'Parameters and Results'!$B$10*J1925 + (1-'Parameters and Results'!$B$10)*Data!J1926^2</f>
        <v>1.7130392185219298E-6</v>
      </c>
      <c r="K1926" s="8">
        <f t="shared" si="214"/>
        <v>2.0694438978394229E-2</v>
      </c>
      <c r="L1926" s="22">
        <f>'Parameters and Results'!$B$10*L1925 + (1-'Parameters and Results'!$B$10)*Data!K1926^2</f>
        <v>8.8927379365168251E-5</v>
      </c>
      <c r="M1926" s="8">
        <f t="shared" si="215"/>
        <v>0.14910347025234544</v>
      </c>
      <c r="N1926" s="8">
        <f>Data!I1926*$I$3023/I1926</f>
        <v>-1.5102358049867183E-2</v>
      </c>
      <c r="O1926" s="8">
        <f>Data!J1926*$K$3023/K1926</f>
        <v>-7.8094891110984659E-4</v>
      </c>
      <c r="P1926" s="8">
        <f t="shared" si="216"/>
        <v>-1.588330696097703E-2</v>
      </c>
    </row>
    <row r="1927" spans="1:16" x14ac:dyDescent="0.2">
      <c r="A1927" s="3">
        <v>37937</v>
      </c>
      <c r="B1927" s="22">
        <f>'Parameters and Results'!$B$10*'Volatility and Adjustment a)'!B1926 + (1-'Parameters and Results'!$B$10)*Data!F1927^2</f>
        <v>5.6416042814858738E-5</v>
      </c>
      <c r="C1927" s="8">
        <f t="shared" si="210"/>
        <v>0.1187603077787974</v>
      </c>
      <c r="D1927" s="22">
        <f>'Parameters and Results'!$B$10*'Volatility and Adjustment a)'!D1926 + (1-'Parameters and Results'!$B$10)*Data!G1927^2</f>
        <v>5.9700314662061395E-5</v>
      </c>
      <c r="E1927" s="8">
        <f t="shared" si="211"/>
        <v>0.12216823918480346</v>
      </c>
      <c r="F1927" s="22">
        <f>'Parameters and Results'!$B$10*'Volatility and Adjustment a)'!F1926 + (1-'Parameters and Results'!$B$10)*Data!H1927^2</f>
        <v>1.8124535088090866E-5</v>
      </c>
      <c r="G1927" s="8">
        <f t="shared" si="212"/>
        <v>6.7313696763903225E-2</v>
      </c>
      <c r="H1927" s="22">
        <f>'Parameters and Results'!$B$10*H1926 + (1-'Parameters and Results'!$B$10)*Data!I1927^2</f>
        <v>8.1146289668545266E-5</v>
      </c>
      <c r="I1927" s="8">
        <f t="shared" si="213"/>
        <v>0.14243093911484372</v>
      </c>
      <c r="J1927" s="22">
        <f>'Parameters and Results'!$B$10*J1926 + (1-'Parameters and Results'!$B$10)*Data!J1927^2</f>
        <v>1.6312081579281781E-6</v>
      </c>
      <c r="K1927" s="8">
        <f t="shared" si="214"/>
        <v>2.0194109029170969E-2</v>
      </c>
      <c r="L1927" s="22">
        <f>'Parameters and Results'!$B$10*L1926 + (1-'Parameters and Results'!$B$10)*Data!K1927^2</f>
        <v>9.1458013099211417E-5</v>
      </c>
      <c r="M1927" s="8">
        <f t="shared" si="215"/>
        <v>0.15121012953768295</v>
      </c>
      <c r="N1927" s="8">
        <f>Data!I1927*$I$3023/I1927</f>
        <v>2.4198258682945662E-2</v>
      </c>
      <c r="O1927" s="8">
        <f>Data!J1927*$K$3023/K1927</f>
        <v>-9.0899859602829773E-4</v>
      </c>
      <c r="P1927" s="8">
        <f t="shared" si="216"/>
        <v>2.3289260086917365E-2</v>
      </c>
    </row>
    <row r="1928" spans="1:16" x14ac:dyDescent="0.2">
      <c r="A1928" s="3">
        <v>37938</v>
      </c>
      <c r="B1928" s="22">
        <f>'Parameters and Results'!$B$10*'Volatility and Adjustment a)'!B1927 + (1-'Parameters and Results'!$B$10)*Data!F1928^2</f>
        <v>5.3041250132312557E-5</v>
      </c>
      <c r="C1928" s="8">
        <f t="shared" si="210"/>
        <v>0.11515343040082714</v>
      </c>
      <c r="D1928" s="22">
        <f>'Parameters and Results'!$B$10*'Volatility and Adjustment a)'!D1927 + (1-'Parameters and Results'!$B$10)*Data!G1928^2</f>
        <v>5.6119066963897964E-5</v>
      </c>
      <c r="E1928" s="8">
        <f t="shared" si="211"/>
        <v>0.11844731630971844</v>
      </c>
      <c r="F1928" s="22">
        <f>'Parameters and Results'!$B$10*'Volatility and Adjustment a)'!F1927 + (1-'Parameters and Results'!$B$10)*Data!H1928^2</f>
        <v>1.9601721627554157E-5</v>
      </c>
      <c r="G1928" s="8">
        <f t="shared" si="212"/>
        <v>7.0003074267410134E-2</v>
      </c>
      <c r="H1928" s="22">
        <f>'Parameters and Results'!$B$10*H1927 + (1-'Parameters and Results'!$B$10)*Data!I1928^2</f>
        <v>7.6282877006888456E-5</v>
      </c>
      <c r="I1928" s="8">
        <f t="shared" si="213"/>
        <v>0.1380967749504749</v>
      </c>
      <c r="J1928" s="22">
        <f>'Parameters and Results'!$B$10*J1927 + (1-'Parameters and Results'!$B$10)*Data!J1928^2</f>
        <v>1.7641549464798743E-6</v>
      </c>
      <c r="K1928" s="8">
        <f t="shared" si="214"/>
        <v>2.1000922280223041E-2</v>
      </c>
      <c r="L1928" s="22">
        <f>'Parameters and Results'!$B$10*L1927 + (1-'Parameters and Results'!$B$10)*Data!K1928^2</f>
        <v>8.6136337891436039E-5</v>
      </c>
      <c r="M1928" s="8">
        <f t="shared" si="215"/>
        <v>0.14674496404599038</v>
      </c>
      <c r="N1928" s="8">
        <f>Data!I1928*$I$3023/I1928</f>
        <v>6.197830765347403E-4</v>
      </c>
      <c r="O1928" s="8">
        <f>Data!J1928*$K$3023/K1928</f>
        <v>-2.9012167112804394E-3</v>
      </c>
      <c r="P1928" s="8">
        <f t="shared" si="216"/>
        <v>-2.281433634745699E-3</v>
      </c>
    </row>
    <row r="1929" spans="1:16" x14ac:dyDescent="0.2">
      <c r="A1929" s="3">
        <v>37939</v>
      </c>
      <c r="B1929" s="22">
        <f>'Parameters and Results'!$B$10*'Volatility and Adjustment a)'!B1928 + (1-'Parameters and Results'!$B$10)*Data!F1929^2</f>
        <v>5.1656141888458246E-5</v>
      </c>
      <c r="C1929" s="8">
        <f t="shared" si="210"/>
        <v>0.11363993783927621</v>
      </c>
      <c r="D1929" s="22">
        <f>'Parameters and Results'!$B$10*'Volatility and Adjustment a)'!D1928 + (1-'Parameters and Results'!$B$10)*Data!G1929^2</f>
        <v>5.6258079023201776E-5</v>
      </c>
      <c r="E1929" s="8">
        <f t="shared" si="211"/>
        <v>0.11859392798874842</v>
      </c>
      <c r="F1929" s="22">
        <f>'Parameters and Results'!$B$10*'Volatility and Adjustment a)'!F1928 + (1-'Parameters and Results'!$B$10)*Data!H1929^2</f>
        <v>1.8746644141534419E-5</v>
      </c>
      <c r="G1929" s="8">
        <f t="shared" si="212"/>
        <v>6.8459192482701728E-2</v>
      </c>
      <c r="H1929" s="22">
        <f>'Parameters and Results'!$B$10*H1928 + (1-'Parameters and Results'!$B$10)*Data!I1929^2</f>
        <v>7.1732129318561119E-5</v>
      </c>
      <c r="I1929" s="8">
        <f t="shared" si="213"/>
        <v>0.13391427231494138</v>
      </c>
      <c r="J1929" s="22">
        <f>'Parameters and Results'!$B$10*J1928 + (1-'Parameters and Results'!$B$10)*Data!J1929^2</f>
        <v>1.6871979727380977E-6</v>
      </c>
      <c r="K1929" s="8">
        <f t="shared" si="214"/>
        <v>2.0537757744810519E-2</v>
      </c>
      <c r="L1929" s="22">
        <f>'Parameters and Results'!$B$10*L1928 + (1-'Parameters and Results'!$B$10)*Data!K1929^2</f>
        <v>8.1078327546395414E-5</v>
      </c>
      <c r="M1929" s="8">
        <f t="shared" si="215"/>
        <v>0.14237128181834585</v>
      </c>
      <c r="N1929" s="8">
        <f>Data!I1929*$I$3023/I1929</f>
        <v>1.4131234482675276E-3</v>
      </c>
      <c r="O1929" s="8">
        <f>Data!J1929*$K$3023/K1929</f>
        <v>1.0495924624562365E-3</v>
      </c>
      <c r="P1929" s="8">
        <f t="shared" si="216"/>
        <v>2.4627159107237641E-3</v>
      </c>
    </row>
    <row r="1930" spans="1:16" x14ac:dyDescent="0.2">
      <c r="A1930" s="3">
        <v>37942</v>
      </c>
      <c r="B1930" s="22">
        <f>'Parameters and Results'!$B$10*'Volatility and Adjustment a)'!B1929 + (1-'Parameters and Results'!$B$10)*Data!F1930^2</f>
        <v>5.9172775705740149E-5</v>
      </c>
      <c r="C1930" s="8">
        <f t="shared" si="210"/>
        <v>0.121627274599224</v>
      </c>
      <c r="D1930" s="22">
        <f>'Parameters and Results'!$B$10*'Volatility and Adjustment a)'!D1929 + (1-'Parameters and Results'!$B$10)*Data!G1930^2</f>
        <v>5.5354362313370575E-5</v>
      </c>
      <c r="E1930" s="8">
        <f t="shared" si="211"/>
        <v>0.11763753898455477</v>
      </c>
      <c r="F1930" s="22">
        <f>'Parameters and Results'!$B$10*'Volatility and Adjustment a)'!F1929 + (1-'Parameters and Results'!$B$10)*Data!H1930^2</f>
        <v>1.8030341124195862E-5</v>
      </c>
      <c r="G1930" s="8">
        <f t="shared" si="212"/>
        <v>6.713855286680645E-2</v>
      </c>
      <c r="H1930" s="22">
        <f>'Parameters and Results'!$B$10*H1929 + (1-'Parameters and Results'!$B$10)*Data!I1930^2</f>
        <v>8.1117635053015562E-5</v>
      </c>
      <c r="I1930" s="8">
        <f t="shared" si="213"/>
        <v>0.14240578907914483</v>
      </c>
      <c r="J1930" s="22">
        <f>'Parameters and Results'!$B$10*J1929 + (1-'Parameters and Results'!$B$10)*Data!J1930^2</f>
        <v>1.6227307011776275E-6</v>
      </c>
      <c r="K1930" s="8">
        <f t="shared" si="214"/>
        <v>2.0141565860041937E-2</v>
      </c>
      <c r="L1930" s="22">
        <f>'Parameters and Results'!$B$10*L1929 + (1-'Parameters and Results'!$B$10)*Data!K1930^2</f>
        <v>9.1358679953710295E-5</v>
      </c>
      <c r="M1930" s="8">
        <f t="shared" si="215"/>
        <v>0.15112799207435917</v>
      </c>
      <c r="N1930" s="8">
        <f>Data!I1930*$I$3023/I1930</f>
        <v>-3.0360916397052875E-2</v>
      </c>
      <c r="O1930" s="8">
        <f>Data!J1930*$K$3023/K1930</f>
        <v>-1.2072695056818607E-3</v>
      </c>
      <c r="P1930" s="8">
        <f t="shared" si="216"/>
        <v>-3.1568185902734733E-2</v>
      </c>
    </row>
    <row r="1931" spans="1:16" x14ac:dyDescent="0.2">
      <c r="A1931" s="3">
        <v>37943</v>
      </c>
      <c r="B1931" s="22">
        <f>'Parameters and Results'!$B$10*'Volatility and Adjustment a)'!B1930 + (1-'Parameters and Results'!$B$10)*Data!F1931^2</f>
        <v>5.6415142394129244E-5</v>
      </c>
      <c r="C1931" s="8">
        <f t="shared" si="210"/>
        <v>0.11875936004598674</v>
      </c>
      <c r="D1931" s="22">
        <f>'Parameters and Results'!$B$10*'Volatility and Adjustment a)'!D1930 + (1-'Parameters and Results'!$B$10)*Data!G1931^2</f>
        <v>5.7029243115737922E-5</v>
      </c>
      <c r="E1931" s="8">
        <f t="shared" si="211"/>
        <v>0.11940398141994461</v>
      </c>
      <c r="F1931" s="22">
        <f>'Parameters and Results'!$B$10*'Volatility and Adjustment a)'!F1930 + (1-'Parameters and Results'!$B$10)*Data!H1931^2</f>
        <v>1.9617883662441379E-5</v>
      </c>
      <c r="G1931" s="8">
        <f t="shared" si="212"/>
        <v>7.0031927830171467E-2</v>
      </c>
      <c r="H1931" s="22">
        <f>'Parameters and Results'!$B$10*H1930 + (1-'Parameters and Results'!$B$10)*Data!I1931^2</f>
        <v>7.6433717828671238E-5</v>
      </c>
      <c r="I1931" s="8">
        <f t="shared" si="213"/>
        <v>0.13823324295251055</v>
      </c>
      <c r="J1931" s="22">
        <f>'Parameters and Results'!$B$10*J1930 + (1-'Parameters and Results'!$B$10)*Data!J1931^2</f>
        <v>1.7656095296197241E-6</v>
      </c>
      <c r="K1931" s="8">
        <f t="shared" si="214"/>
        <v>2.1009578349051438E-2</v>
      </c>
      <c r="L1931" s="22">
        <f>'Parameters and Results'!$B$10*L1930 + (1-'Parameters and Results'!$B$10)*Data!K1931^2</f>
        <v>8.672005792039672E-5</v>
      </c>
      <c r="M1931" s="8">
        <f t="shared" si="215"/>
        <v>0.14724134772576344</v>
      </c>
      <c r="N1931" s="8">
        <f>Data!I1931*$I$3023/I1931</f>
        <v>-3.6176781986180977E-3</v>
      </c>
      <c r="O1931" s="8">
        <f>Data!J1931*$K$3023/K1931</f>
        <v>-2.9586271339300555E-3</v>
      </c>
      <c r="P1931" s="8">
        <f t="shared" si="216"/>
        <v>-6.5763053325481532E-3</v>
      </c>
    </row>
    <row r="1932" spans="1:16" x14ac:dyDescent="0.2">
      <c r="A1932" s="3">
        <v>37944</v>
      </c>
      <c r="B1932" s="22">
        <f>'Parameters and Results'!$B$10*'Volatility and Adjustment a)'!B1931 + (1-'Parameters and Results'!$B$10)*Data!F1932^2</f>
        <v>5.5403190645736378E-5</v>
      </c>
      <c r="C1932" s="8">
        <f t="shared" si="210"/>
        <v>0.11768941184929975</v>
      </c>
      <c r="D1932" s="22">
        <f>'Parameters and Results'!$B$10*'Volatility and Adjustment a)'!D1931 + (1-'Parameters and Results'!$B$10)*Data!G1932^2</f>
        <v>5.7432417726848082E-5</v>
      </c>
      <c r="E1932" s="8">
        <f t="shared" si="211"/>
        <v>0.11982530797670424</v>
      </c>
      <c r="F1932" s="22">
        <f>'Parameters and Results'!$B$10*'Volatility and Adjustment a)'!F1931 + (1-'Parameters and Results'!$B$10)*Data!H1932^2</f>
        <v>1.8494022022689431E-5</v>
      </c>
      <c r="G1932" s="8">
        <f t="shared" si="212"/>
        <v>6.799636391508268E-2</v>
      </c>
      <c r="H1932" s="22">
        <f>'Parameters and Results'!$B$10*H1931 + (1-'Parameters and Results'!$B$10)*Data!I1932^2</f>
        <v>7.1932832885088224E-5</v>
      </c>
      <c r="I1932" s="8">
        <f t="shared" si="213"/>
        <v>0.13410148478399506</v>
      </c>
      <c r="J1932" s="22">
        <f>'Parameters and Results'!$B$10*J1931 + (1-'Parameters and Results'!$B$10)*Data!J1932^2</f>
        <v>1.6644619820420489E-6</v>
      </c>
      <c r="K1932" s="8">
        <f t="shared" si="214"/>
        <v>2.0398909174524804E-2</v>
      </c>
      <c r="L1932" s="22">
        <f>'Parameters and Results'!$B$10*L1931 + (1-'Parameters and Results'!$B$10)*Data!K1932^2</f>
        <v>8.1566397016949438E-5</v>
      </c>
      <c r="M1932" s="8">
        <f t="shared" si="215"/>
        <v>0.14279915705016386</v>
      </c>
      <c r="N1932" s="8">
        <f>Data!I1932*$I$3023/I1932</f>
        <v>-2.542601153168803E-3</v>
      </c>
      <c r="O1932" s="8">
        <f>Data!J1932*$K$3023/K1932</f>
        <v>4.3022839509629428E-4</v>
      </c>
      <c r="P1932" s="8">
        <f t="shared" si="216"/>
        <v>-2.1123727580725088E-3</v>
      </c>
    </row>
    <row r="1933" spans="1:16" x14ac:dyDescent="0.2">
      <c r="A1933" s="3">
        <v>37945</v>
      </c>
      <c r="B1933" s="22">
        <f>'Parameters and Results'!$B$10*'Volatility and Adjustment a)'!B1932 + (1-'Parameters and Results'!$B$10)*Data!F1933^2</f>
        <v>5.3290297887782509E-5</v>
      </c>
      <c r="C1933" s="8">
        <f t="shared" si="210"/>
        <v>0.11542345719976346</v>
      </c>
      <c r="D1933" s="22">
        <f>'Parameters and Results'!$B$10*'Volatility and Adjustment a)'!D1932 + (1-'Parameters and Results'!$B$10)*Data!G1933^2</f>
        <v>5.8288783940515403E-5</v>
      </c>
      <c r="E1933" s="8">
        <f t="shared" si="211"/>
        <v>0.1207153510748689</v>
      </c>
      <c r="F1933" s="22">
        <f>'Parameters and Results'!$B$10*'Volatility and Adjustment a)'!F1932 + (1-'Parameters and Results'!$B$10)*Data!H1933^2</f>
        <v>1.7750480224466564E-5</v>
      </c>
      <c r="G1933" s="8">
        <f t="shared" si="212"/>
        <v>6.6615464091430307E-2</v>
      </c>
      <c r="H1933" s="22">
        <f>'Parameters and Results'!$B$10*H1932 + (1-'Parameters and Results'!$B$10)*Data!I1933^2</f>
        <v>7.1956106512721549E-5</v>
      </c>
      <c r="I1933" s="8">
        <f t="shared" si="213"/>
        <v>0.13412317707309349</v>
      </c>
      <c r="J1933" s="22">
        <f>'Parameters and Results'!$B$10*J1932 + (1-'Parameters and Results'!$B$10)*Data!J1933^2</f>
        <v>1.5975432202019909E-6</v>
      </c>
      <c r="K1933" s="8">
        <f t="shared" si="214"/>
        <v>1.9984639227429095E-2</v>
      </c>
      <c r="L1933" s="22">
        <f>'Parameters and Results'!$B$10*L1932 + (1-'Parameters and Results'!$B$10)*Data!K1933^2</f>
        <v>8.1800842624505296E-5</v>
      </c>
      <c r="M1933" s="8">
        <f t="shared" si="215"/>
        <v>0.14300423300072737</v>
      </c>
      <c r="N1933" s="8">
        <f>Data!I1933*$I$3023/I1933</f>
        <v>-1.8149011086017224E-2</v>
      </c>
      <c r="O1933" s="8">
        <f>Data!J1933*$K$3023/K1933</f>
        <v>-1.151879429668925E-3</v>
      </c>
      <c r="P1933" s="8">
        <f t="shared" si="216"/>
        <v>-1.9300890515686148E-2</v>
      </c>
    </row>
    <row r="1934" spans="1:16" x14ac:dyDescent="0.2">
      <c r="A1934" s="3">
        <v>37946</v>
      </c>
      <c r="B1934" s="22">
        <f>'Parameters and Results'!$B$10*'Volatility and Adjustment a)'!B1933 + (1-'Parameters and Results'!$B$10)*Data!F1934^2</f>
        <v>5.0483071229037077E-5</v>
      </c>
      <c r="C1934" s="8">
        <f t="shared" si="210"/>
        <v>0.1123421906821265</v>
      </c>
      <c r="D1934" s="22">
        <f>'Parameters and Results'!$B$10*'Volatility and Adjustment a)'!D1933 + (1-'Parameters and Results'!$B$10)*Data!G1934^2</f>
        <v>5.4940425606940735E-5</v>
      </c>
      <c r="E1934" s="8">
        <f t="shared" si="211"/>
        <v>0.11719687027278153</v>
      </c>
      <c r="F1934" s="22">
        <f>'Parameters and Results'!$B$10*'Volatility and Adjustment a)'!F1933 + (1-'Parameters and Results'!$B$10)*Data!H1934^2</f>
        <v>1.6685658426334207E-5</v>
      </c>
      <c r="G1934" s="8">
        <f t="shared" si="212"/>
        <v>6.4586489350200421E-2</v>
      </c>
      <c r="H1934" s="22">
        <f>'Parameters and Results'!$B$10*H1933 + (1-'Parameters and Results'!$B$10)*Data!I1934^2</f>
        <v>6.8208753300360155E-5</v>
      </c>
      <c r="I1934" s="8">
        <f t="shared" si="213"/>
        <v>0.13058402783300121</v>
      </c>
      <c r="J1934" s="22">
        <f>'Parameters and Results'!$B$10*J1933 + (1-'Parameters and Results'!$B$10)*Data!J1934^2</f>
        <v>1.5017092583700787E-6</v>
      </c>
      <c r="K1934" s="8">
        <f t="shared" si="214"/>
        <v>1.9375946805060124E-2</v>
      </c>
      <c r="L1934" s="22">
        <f>'Parameters and Results'!$B$10*L1933 + (1-'Parameters and Results'!$B$10)*Data!K1934^2</f>
        <v>7.74563061679405E-5</v>
      </c>
      <c r="M1934" s="8">
        <f t="shared" si="215"/>
        <v>0.13915486531912968</v>
      </c>
      <c r="N1934" s="8">
        <f>Data!I1934*$I$3023/I1934</f>
        <v>6.7561949159416924E-3</v>
      </c>
      <c r="O1934" s="8">
        <f>Data!J1934*$K$3023/K1934</f>
        <v>-2.8251536967540393E-5</v>
      </c>
      <c r="P1934" s="8">
        <f t="shared" si="216"/>
        <v>6.7279433789741517E-3</v>
      </c>
    </row>
    <row r="1935" spans="1:16" x14ac:dyDescent="0.2">
      <c r="A1935" s="3">
        <v>37949</v>
      </c>
      <c r="B1935" s="22">
        <f>'Parameters and Results'!$B$10*'Volatility and Adjustment a)'!B1934 + (1-'Parameters and Results'!$B$10)*Data!F1935^2</f>
        <v>6.0195771877225136E-5</v>
      </c>
      <c r="C1935" s="8">
        <f t="shared" si="210"/>
        <v>0.12267413325272074</v>
      </c>
      <c r="D1935" s="22">
        <f>'Parameters and Results'!$B$10*'Volatility and Adjustment a)'!D1934 + (1-'Parameters and Results'!$B$10)*Data!G1935^2</f>
        <v>6.7191259554274558E-5</v>
      </c>
      <c r="E1935" s="8">
        <f t="shared" si="211"/>
        <v>0.12960638444370184</v>
      </c>
      <c r="F1935" s="22">
        <f>'Parameters and Results'!$B$10*'Volatility and Adjustment a)'!F1934 + (1-'Parameters and Results'!$B$10)*Data!H1935^2</f>
        <v>1.6854062067964072E-5</v>
      </c>
      <c r="G1935" s="8">
        <f t="shared" si="212"/>
        <v>6.4911597707890525E-2</v>
      </c>
      <c r="H1935" s="22">
        <f>'Parameters and Results'!$B$10*H1934 + (1-'Parameters and Results'!$B$10)*Data!I1935^2</f>
        <v>9.1705789969504759E-5</v>
      </c>
      <c r="I1935" s="8">
        <f t="shared" si="213"/>
        <v>0.15141481926276631</v>
      </c>
      <c r="J1935" s="22">
        <f>'Parameters and Results'!$B$10*J1934 + (1-'Parameters and Results'!$B$10)*Data!J1935^2</f>
        <v>1.5168655861167666E-6</v>
      </c>
      <c r="K1935" s="8">
        <f t="shared" si="214"/>
        <v>1.9473479312367158E-2</v>
      </c>
      <c r="L1935" s="22">
        <f>'Parameters and Results'!$B$10*L1934 + (1-'Parameters and Results'!$B$10)*Data!K1935^2</f>
        <v>1.0391200116301543E-4</v>
      </c>
      <c r="M1935" s="8">
        <f t="shared" si="215"/>
        <v>0.16117692232684511</v>
      </c>
      <c r="N1935" s="8">
        <f>Data!I1935*$I$3023/I1935</f>
        <v>4.053720505580774E-2</v>
      </c>
      <c r="O1935" s="8">
        <f>Data!J1935*$K$3023/K1935</f>
        <v>2.1128483393180355E-3</v>
      </c>
      <c r="P1935" s="8">
        <f t="shared" si="216"/>
        <v>4.2650053395125773E-2</v>
      </c>
    </row>
    <row r="1936" spans="1:16" x14ac:dyDescent="0.2">
      <c r="A1936" s="3">
        <v>37950</v>
      </c>
      <c r="B1936" s="22">
        <f>'Parameters and Results'!$B$10*'Volatility and Adjustment a)'!B1935 + (1-'Parameters and Results'!$B$10)*Data!F1936^2</f>
        <v>5.6707843730058324E-5</v>
      </c>
      <c r="C1936" s="8">
        <f t="shared" si="210"/>
        <v>0.11906704385561347</v>
      </c>
      <c r="D1936" s="22">
        <f>'Parameters and Results'!$B$10*'Volatility and Adjustment a)'!D1935 + (1-'Parameters and Results'!$B$10)*Data!G1936^2</f>
        <v>6.3337065818640462E-5</v>
      </c>
      <c r="E1936" s="8">
        <f t="shared" si="211"/>
        <v>0.12583428171472238</v>
      </c>
      <c r="F1936" s="22">
        <f>'Parameters and Results'!$B$10*'Volatility and Adjustment a)'!F1935 + (1-'Parameters and Results'!$B$10)*Data!H1936^2</f>
        <v>1.6069802153658931E-5</v>
      </c>
      <c r="G1936" s="8">
        <f t="shared" si="212"/>
        <v>6.3383361684394221E-2</v>
      </c>
      <c r="H1936" s="22">
        <f>'Parameters and Results'!$B$10*H1935 + (1-'Parameters and Results'!$B$10)*Data!I1936^2</f>
        <v>8.6489945289609899E-5</v>
      </c>
      <c r="I1936" s="8">
        <f t="shared" si="213"/>
        <v>0.14704586468990713</v>
      </c>
      <c r="J1936" s="22">
        <f>'Parameters and Results'!$B$10*J1935 + (1-'Parameters and Results'!$B$10)*Data!J1936^2</f>
        <v>1.4462821938293038E-6</v>
      </c>
      <c r="K1936" s="8">
        <f t="shared" si="214"/>
        <v>1.9015008505318266E-2</v>
      </c>
      <c r="L1936" s="22">
        <f>'Parameters and Results'!$B$10*L1935 + (1-'Parameters and Results'!$B$10)*Data!K1936^2</f>
        <v>9.7831204732809433E-5</v>
      </c>
      <c r="M1936" s="8">
        <f t="shared" si="215"/>
        <v>0.1563899011547816</v>
      </c>
      <c r="N1936" s="8">
        <f>Data!I1936*$I$3023/I1936</f>
        <v>4.2536459646770192E-3</v>
      </c>
      <c r="O1936" s="8">
        <f>Data!J1936*$K$3023/K1936</f>
        <v>-9.5324529461441926E-4</v>
      </c>
      <c r="P1936" s="8">
        <f t="shared" si="216"/>
        <v>3.3004006700625998E-3</v>
      </c>
    </row>
    <row r="1937" spans="1:16" x14ac:dyDescent="0.2">
      <c r="A1937" s="3">
        <v>37951</v>
      </c>
      <c r="B1937" s="22">
        <f>'Parameters and Results'!$B$10*'Volatility and Adjustment a)'!B1936 + (1-'Parameters and Results'!$B$10)*Data!F1937^2</f>
        <v>5.4364478336438489E-5</v>
      </c>
      <c r="C1937" s="8">
        <f t="shared" si="210"/>
        <v>0.11658095721047079</v>
      </c>
      <c r="D1937" s="22">
        <f>'Parameters and Results'!$B$10*'Volatility and Adjustment a)'!D1936 + (1-'Parameters and Results'!$B$10)*Data!G1937^2</f>
        <v>6.0655286863918112E-5</v>
      </c>
      <c r="E1937" s="8">
        <f t="shared" si="211"/>
        <v>0.1231414703338381</v>
      </c>
      <c r="F1937" s="22">
        <f>'Parameters and Results'!$B$10*'Volatility and Adjustment a)'!F1936 + (1-'Parameters and Results'!$B$10)*Data!H1937^2</f>
        <v>1.7472410455963551E-5</v>
      </c>
      <c r="G1937" s="8">
        <f t="shared" si="212"/>
        <v>6.6091622873030498E-2</v>
      </c>
      <c r="H1937" s="22">
        <f>'Parameters and Results'!$B$10*H1936 + (1-'Parameters and Results'!$B$10)*Data!I1937^2</f>
        <v>8.1409054192359888E-5</v>
      </c>
      <c r="I1937" s="8">
        <f t="shared" si="213"/>
        <v>0.142661359688214</v>
      </c>
      <c r="J1937" s="22">
        <f>'Parameters and Results'!$B$10*J1936 + (1-'Parameters and Results'!$B$10)*Data!J1937^2</f>
        <v>1.5725169410367199E-6</v>
      </c>
      <c r="K1937" s="8">
        <f t="shared" si="214"/>
        <v>1.982748686190915E-2</v>
      </c>
      <c r="L1937" s="22">
        <f>'Parameters and Results'!$B$10*L1936 + (1-'Parameters and Results'!$B$10)*Data!K1937^2</f>
        <v>9.2586908717785316E-5</v>
      </c>
      <c r="M1937" s="8">
        <f t="shared" si="215"/>
        <v>0.15214048501121039</v>
      </c>
      <c r="N1937" s="8">
        <f>Data!I1937*$I$3023/I1937</f>
        <v>-2.6981714349957673E-3</v>
      </c>
      <c r="O1937" s="8">
        <f>Data!J1937*$K$3023/K1937</f>
        <v>-2.9520012414309921E-3</v>
      </c>
      <c r="P1937" s="8">
        <f t="shared" si="216"/>
        <v>-5.6501726764267594E-3</v>
      </c>
    </row>
    <row r="1938" spans="1:16" x14ac:dyDescent="0.2">
      <c r="A1938" s="3">
        <v>37953</v>
      </c>
      <c r="B1938" s="22">
        <f>'Parameters and Results'!$B$10*'Volatility and Adjustment a)'!B1937 + (1-'Parameters and Results'!$B$10)*Data!F1938^2</f>
        <v>5.3528371963643534E-5</v>
      </c>
      <c r="C1938" s="8">
        <f t="shared" si="210"/>
        <v>0.11568099667149692</v>
      </c>
      <c r="D1938" s="22">
        <f>'Parameters and Results'!$B$10*'Volatility and Adjustment a)'!D1937 + (1-'Parameters and Results'!$B$10)*Data!G1938^2</f>
        <v>5.7019317711535314E-5</v>
      </c>
      <c r="E1938" s="8">
        <f t="shared" si="211"/>
        <v>0.11939359039698835</v>
      </c>
      <c r="F1938" s="22">
        <f>'Parameters and Results'!$B$10*'Volatility and Adjustment a)'!F1937 + (1-'Parameters and Results'!$B$10)*Data!H1938^2</f>
        <v>1.9817025015433308E-5</v>
      </c>
      <c r="G1938" s="8">
        <f t="shared" si="212"/>
        <v>7.0386477777044126E-2</v>
      </c>
      <c r="H1938" s="22">
        <f>'Parameters and Results'!$B$10*H1937 + (1-'Parameters and Results'!$B$10)*Data!I1938^2</f>
        <v>7.8467874822957191E-5</v>
      </c>
      <c r="I1938" s="8">
        <f t="shared" si="213"/>
        <v>0.14006058940950983</v>
      </c>
      <c r="J1938" s="22">
        <f>'Parameters and Results'!$B$10*J1937 + (1-'Parameters and Results'!$B$10)*Data!J1938^2</f>
        <v>1.7835322513889981E-6</v>
      </c>
      <c r="K1938" s="8">
        <f t="shared" si="214"/>
        <v>2.111594333311324E-2</v>
      </c>
      <c r="L1938" s="22">
        <f>'Parameters and Results'!$B$10*L1937 + (1-'Parameters and Results'!$B$10)*Data!K1938^2</f>
        <v>9.0821122804206464E-5</v>
      </c>
      <c r="M1938" s="8">
        <f t="shared" si="215"/>
        <v>0.15068271533607169</v>
      </c>
      <c r="N1938" s="8">
        <f>Data!I1938*$I$3023/I1938</f>
        <v>-1.1630835042966125E-2</v>
      </c>
      <c r="O1938" s="8">
        <f>Data!J1938*$K$3023/K1938</f>
        <v>-3.3188114796258287E-3</v>
      </c>
      <c r="P1938" s="8">
        <f t="shared" si="216"/>
        <v>-1.4949646522591953E-2</v>
      </c>
    </row>
    <row r="1939" spans="1:16" x14ac:dyDescent="0.2">
      <c r="A1939" s="3">
        <v>37956</v>
      </c>
      <c r="B1939" s="22">
        <f>'Parameters and Results'!$B$10*'Volatility and Adjustment a)'!B1938 + (1-'Parameters and Results'!$B$10)*Data!F1939^2</f>
        <v>6.4548935291147555E-5</v>
      </c>
      <c r="C1939" s="8">
        <f t="shared" si="210"/>
        <v>0.12703241248904504</v>
      </c>
      <c r="D1939" s="22">
        <f>'Parameters and Results'!$B$10*'Volatility and Adjustment a)'!D1938 + (1-'Parameters and Results'!$B$10)*Data!G1939^2</f>
        <v>6.1126494442878605E-5</v>
      </c>
      <c r="E1939" s="8">
        <f t="shared" si="211"/>
        <v>0.12361886429958678</v>
      </c>
      <c r="F1939" s="22">
        <f>'Parameters and Results'!$B$10*'Volatility and Adjustment a)'!F1938 + (1-'Parameters and Results'!$B$10)*Data!H1939^2</f>
        <v>1.8648251773050781E-5</v>
      </c>
      <c r="G1939" s="8">
        <f t="shared" si="212"/>
        <v>6.8279300986922059E-2</v>
      </c>
      <c r="H1939" s="22">
        <f>'Parameters and Results'!$B$10*H1938 + (1-'Parameters and Results'!$B$10)*Data!I1939^2</f>
        <v>9.663343310370704E-5</v>
      </c>
      <c r="I1939" s="8">
        <f t="shared" si="213"/>
        <v>0.15542959266473924</v>
      </c>
      <c r="J1939" s="22">
        <f>'Parameters and Results'!$B$10*J1938 + (1-'Parameters and Results'!$B$10)*Data!J1939^2</f>
        <v>1.6783426595745708E-6</v>
      </c>
      <c r="K1939" s="8">
        <f t="shared" si="214"/>
        <v>2.048379029607662E-2</v>
      </c>
      <c r="L1939" s="22">
        <f>'Parameters and Results'!$B$10*L1938 + (1-'Parameters and Results'!$B$10)*Data!K1939^2</f>
        <v>1.0865563982206659E-4</v>
      </c>
      <c r="M1939" s="8">
        <f t="shared" si="215"/>
        <v>0.16481477468818337</v>
      </c>
      <c r="N1939" s="8">
        <f>Data!I1939*$I$3023/I1939</f>
        <v>3.5957014627295822E-2</v>
      </c>
      <c r="O1939" s="8">
        <f>Data!J1939*$K$3023/K1939</f>
        <v>2.6429398020452857E-4</v>
      </c>
      <c r="P1939" s="8">
        <f t="shared" si="216"/>
        <v>3.6221308607500349E-2</v>
      </c>
    </row>
    <row r="1940" spans="1:16" x14ac:dyDescent="0.2">
      <c r="A1940" s="3">
        <v>37957</v>
      </c>
      <c r="B1940" s="22">
        <f>'Parameters and Results'!$B$10*'Volatility and Adjustment a)'!B1939 + (1-'Parameters and Results'!$B$10)*Data!F1940^2</f>
        <v>6.3681152249416459E-5</v>
      </c>
      <c r="C1940" s="8">
        <f t="shared" si="210"/>
        <v>0.12617562388335599</v>
      </c>
      <c r="D1940" s="22">
        <f>'Parameters and Results'!$B$10*'Volatility and Adjustment a)'!D1939 + (1-'Parameters and Results'!$B$10)*Data!G1940^2</f>
        <v>5.8102843803243932E-5</v>
      </c>
      <c r="E1940" s="8">
        <f t="shared" si="211"/>
        <v>0.12052265741681513</v>
      </c>
      <c r="F1940" s="22">
        <f>'Parameters and Results'!$B$10*'Volatility and Adjustment a)'!F1939 + (1-'Parameters and Results'!$B$10)*Data!H1940^2</f>
        <v>1.8885177777944875E-5</v>
      </c>
      <c r="G1940" s="8">
        <f t="shared" si="212"/>
        <v>6.8711676187429876E-2</v>
      </c>
      <c r="H1940" s="22">
        <f>'Parameters and Results'!$B$10*H1939 + (1-'Parameters and Results'!$B$10)*Data!I1940^2</f>
        <v>9.4638601456170131E-5</v>
      </c>
      <c r="I1940" s="8">
        <f t="shared" si="213"/>
        <v>0.15381693783209485</v>
      </c>
      <c r="J1940" s="22">
        <f>'Parameters and Results'!$B$10*J1939 + (1-'Parameters and Results'!$B$10)*Data!J1940^2</f>
        <v>1.6996660000150394E-6</v>
      </c>
      <c r="K1940" s="8">
        <f t="shared" si="214"/>
        <v>2.0613502856228968E-2</v>
      </c>
      <c r="L1940" s="22">
        <f>'Parameters and Results'!$B$10*L1939 + (1-'Parameters and Results'!$B$10)*Data!K1940^2</f>
        <v>1.0742396532641298E-4</v>
      </c>
      <c r="M1940" s="8">
        <f t="shared" si="215"/>
        <v>0.16387797695725695</v>
      </c>
      <c r="N1940" s="8">
        <f>Data!I1940*$I$3023/I1940</f>
        <v>-1.4815582740153401E-2</v>
      </c>
      <c r="O1940" s="8">
        <f>Data!J1940*$K$3023/K1940</f>
        <v>-2.1490828173759123E-3</v>
      </c>
      <c r="P1940" s="8">
        <f t="shared" si="216"/>
        <v>-1.6964665557529315E-2</v>
      </c>
    </row>
    <row r="1941" spans="1:16" x14ac:dyDescent="0.2">
      <c r="A1941" s="3">
        <v>37958</v>
      </c>
      <c r="B1941" s="22">
        <f>'Parameters and Results'!$B$10*'Volatility and Adjustment a)'!B1940 + (1-'Parameters and Results'!$B$10)*Data!F1941^2</f>
        <v>6.0395668065885042E-5</v>
      </c>
      <c r="C1941" s="8">
        <f t="shared" si="210"/>
        <v>0.12287765059794747</v>
      </c>
      <c r="D1941" s="22">
        <f>'Parameters and Results'!$B$10*'Volatility and Adjustment a)'!D1940 + (1-'Parameters and Results'!$B$10)*Data!G1941^2</f>
        <v>5.4805396479013731E-5</v>
      </c>
      <c r="E1941" s="8">
        <f t="shared" si="211"/>
        <v>0.11705276211928291</v>
      </c>
      <c r="F1941" s="22">
        <f>'Parameters and Results'!$B$10*'Volatility and Adjustment a)'!F1940 + (1-'Parameters and Results'!$B$10)*Data!H1941^2</f>
        <v>1.8124055242067185E-5</v>
      </c>
      <c r="G1941" s="8">
        <f t="shared" si="212"/>
        <v>6.7312805694880948E-2</v>
      </c>
      <c r="H1941" s="22">
        <f>'Parameters and Results'!$B$10*H1940 + (1-'Parameters and Results'!$B$10)*Data!I1941^2</f>
        <v>8.9124836594353034E-5</v>
      </c>
      <c r="I1941" s="8">
        <f t="shared" si="213"/>
        <v>0.14926891554703631</v>
      </c>
      <c r="J1941" s="22">
        <f>'Parameters and Results'!$B$10*J1940 + (1-'Parameters and Results'!$B$10)*Data!J1941^2</f>
        <v>1.6311649717860472E-6</v>
      </c>
      <c r="K1941" s="8">
        <f t="shared" si="214"/>
        <v>2.0193841708464288E-2</v>
      </c>
      <c r="L1941" s="22">
        <f>'Parameters and Results'!$B$10*L1940 + (1-'Parameters and Results'!$B$10)*Data!K1941^2</f>
        <v>1.0132500283020474E-4</v>
      </c>
      <c r="M1941" s="8">
        <f t="shared" si="215"/>
        <v>0.15915794264676578</v>
      </c>
      <c r="N1941" s="8">
        <f>Data!I1941*$I$3023/I1941</f>
        <v>3.1756378191494833E-3</v>
      </c>
      <c r="O1941" s="8">
        <f>Data!J1941*$K$3023/K1941</f>
        <v>1.1490775703128795E-3</v>
      </c>
      <c r="P1941" s="8">
        <f t="shared" si="216"/>
        <v>4.3247153894623632E-3</v>
      </c>
    </row>
    <row r="1942" spans="1:16" x14ac:dyDescent="0.2">
      <c r="A1942" s="3">
        <v>37959</v>
      </c>
      <c r="B1942" s="22">
        <f>'Parameters and Results'!$B$10*'Volatility and Adjustment a)'!B1941 + (1-'Parameters and Results'!$B$10)*Data!F1942^2</f>
        <v>5.7366153279336536E-5</v>
      </c>
      <c r="C1942" s="8">
        <f t="shared" si="210"/>
        <v>0.11975616192845416</v>
      </c>
      <c r="D1942" s="22">
        <f>'Parameters and Results'!$B$10*'Volatility and Adjustment a)'!D1941 + (1-'Parameters and Results'!$B$10)*Data!G1942^2</f>
        <v>5.2828795116878557E-5</v>
      </c>
      <c r="E1942" s="8">
        <f t="shared" si="211"/>
        <v>0.11492257732586596</v>
      </c>
      <c r="F1942" s="22">
        <f>'Parameters and Results'!$B$10*'Volatility and Adjustment a)'!F1941 + (1-'Parameters and Results'!$B$10)*Data!H1942^2</f>
        <v>1.750259082948561E-5</v>
      </c>
      <c r="G1942" s="8">
        <f t="shared" si="212"/>
        <v>6.6148678802916402E-2</v>
      </c>
      <c r="H1942" s="22">
        <f>'Parameters and Results'!$B$10*H1941 + (1-'Parameters and Results'!$B$10)*Data!I1942^2</f>
        <v>8.3780486673255705E-5</v>
      </c>
      <c r="I1942" s="8">
        <f t="shared" si="213"/>
        <v>0.14472429536298986</v>
      </c>
      <c r="J1942" s="22">
        <f>'Parameters and Results'!$B$10*J1941 + (1-'Parameters and Results'!$B$10)*Data!J1942^2</f>
        <v>1.5752331746537055E-6</v>
      </c>
      <c r="K1942" s="8">
        <f t="shared" si="214"/>
        <v>1.9844603640874925E-2</v>
      </c>
      <c r="L1942" s="22">
        <f>'Parameters and Results'!$B$10*L1941 + (1-'Parameters and Results'!$B$10)*Data!K1942^2</f>
        <v>9.5267629160183744E-5</v>
      </c>
      <c r="M1942" s="8">
        <f t="shared" si="215"/>
        <v>0.15432727331889828</v>
      </c>
      <c r="N1942" s="8">
        <f>Data!I1942*$I$3023/I1942</f>
        <v>-4.5247245857938013E-4</v>
      </c>
      <c r="O1942" s="8">
        <f>Data!J1942*$K$3023/K1942</f>
        <v>1.3087131052205122E-3</v>
      </c>
      <c r="P1942" s="8">
        <f t="shared" si="216"/>
        <v>8.56240646641132E-4</v>
      </c>
    </row>
    <row r="1943" spans="1:16" x14ac:dyDescent="0.2">
      <c r="A1943" s="3">
        <v>37960</v>
      </c>
      <c r="B1943" s="22">
        <f>'Parameters and Results'!$B$10*'Volatility and Adjustment a)'!B1942 + (1-'Parameters and Results'!$B$10)*Data!F1943^2</f>
        <v>5.4317832282395056E-5</v>
      </c>
      <c r="C1943" s="8">
        <f t="shared" si="210"/>
        <v>0.1165309318189757</v>
      </c>
      <c r="D1943" s="22">
        <f>'Parameters and Results'!$B$10*'Volatility and Adjustment a)'!D1942 + (1-'Parameters and Results'!$B$10)*Data!G1943^2</f>
        <v>5.322935021045434E-5</v>
      </c>
      <c r="E1943" s="8">
        <f t="shared" si="211"/>
        <v>0.11535743388535299</v>
      </c>
      <c r="F1943" s="22">
        <f>'Parameters and Results'!$B$10*'Volatility and Adjustment a)'!F1942 + (1-'Parameters and Results'!$B$10)*Data!H1943^2</f>
        <v>1.7442186379070174E-5</v>
      </c>
      <c r="G1943" s="8">
        <f t="shared" si="212"/>
        <v>6.6034434916697388E-2</v>
      </c>
      <c r="H1943" s="22">
        <f>'Parameters and Results'!$B$10*H1942 + (1-'Parameters and Results'!$B$10)*Data!I1943^2</f>
        <v>8.1216446363310425E-5</v>
      </c>
      <c r="I1943" s="8">
        <f t="shared" si="213"/>
        <v>0.14249249661237468</v>
      </c>
      <c r="J1943" s="22">
        <f>'Parameters and Results'!$B$10*J1942 + (1-'Parameters and Results'!$B$10)*Data!J1943^2</f>
        <v>1.569796774116316E-6</v>
      </c>
      <c r="K1943" s="8">
        <f t="shared" si="214"/>
        <v>1.981033047500922E-2</v>
      </c>
      <c r="L1943" s="22">
        <f>'Parameters and Results'!$B$10*L1942 + (1-'Parameters and Results'!$B$10)*Data!K1943^2</f>
        <v>9.3040196769004875E-5</v>
      </c>
      <c r="M1943" s="8">
        <f t="shared" si="215"/>
        <v>0.15251245585935341</v>
      </c>
      <c r="N1943" s="8">
        <f>Data!I1943*$I$3023/I1943</f>
        <v>-1.2869787601647347E-2</v>
      </c>
      <c r="O1943" s="8">
        <f>Data!J1943*$K$3023/K1943</f>
        <v>-1.9106230272257847E-3</v>
      </c>
      <c r="P1943" s="8">
        <f t="shared" si="216"/>
        <v>-1.4780410628873131E-2</v>
      </c>
    </row>
    <row r="1944" spans="1:16" x14ac:dyDescent="0.2">
      <c r="A1944" s="3">
        <v>37963</v>
      </c>
      <c r="B1944" s="22">
        <f>'Parameters and Results'!$B$10*'Volatility and Adjustment a)'!B1943 + (1-'Parameters and Results'!$B$10)*Data!F1944^2</f>
        <v>5.1222130117275419E-5</v>
      </c>
      <c r="C1944" s="8">
        <f t="shared" si="210"/>
        <v>0.11316153290459993</v>
      </c>
      <c r="D1944" s="22">
        <f>'Parameters and Results'!$B$10*'Volatility and Adjustment a)'!D1943 + (1-'Parameters and Results'!$B$10)*Data!G1944^2</f>
        <v>5.325161075049601E-5</v>
      </c>
      <c r="E1944" s="8">
        <f t="shared" si="211"/>
        <v>0.11538155263136306</v>
      </c>
      <c r="F1944" s="22">
        <f>'Parameters and Results'!$B$10*'Volatility and Adjustment a)'!F1943 + (1-'Parameters and Results'!$B$10)*Data!H1944^2</f>
        <v>1.7216610614282931E-5</v>
      </c>
      <c r="G1944" s="8">
        <f t="shared" si="212"/>
        <v>6.5606041288670452E-2</v>
      </c>
      <c r="H1944" s="22">
        <f>'Parameters and Results'!$B$10*H1943 + (1-'Parameters and Results'!$B$10)*Data!I1944^2</f>
        <v>7.6721355302000589E-5</v>
      </c>
      <c r="I1944" s="8">
        <f t="shared" si="213"/>
        <v>0.13849310028120587</v>
      </c>
      <c r="J1944" s="22">
        <f>'Parameters and Results'!$B$10*J1943 + (1-'Parameters and Results'!$B$10)*Data!J1944^2</f>
        <v>1.549494955285464E-6</v>
      </c>
      <c r="K1944" s="8">
        <f t="shared" si="214"/>
        <v>1.968181238660114E-2</v>
      </c>
      <c r="L1944" s="22">
        <f>'Parameters and Results'!$B$10*L1943 + (1-'Parameters and Results'!$B$10)*Data!K1944^2</f>
        <v>8.7575373921052786E-5</v>
      </c>
      <c r="M1944" s="8">
        <f t="shared" si="215"/>
        <v>0.14796568345485786</v>
      </c>
      <c r="N1944" s="8">
        <f>Data!I1944*$I$3023/I1944</f>
        <v>5.186897094359098E-3</v>
      </c>
      <c r="O1944" s="8">
        <f>Data!J1944*$K$3023/K1944</f>
        <v>-1.7514528593024622E-3</v>
      </c>
      <c r="P1944" s="8">
        <f t="shared" si="216"/>
        <v>3.4354442350566358E-3</v>
      </c>
    </row>
    <row r="1945" spans="1:16" x14ac:dyDescent="0.2">
      <c r="A1945" s="3">
        <v>37964</v>
      </c>
      <c r="B1945" s="22">
        <f>'Parameters and Results'!$B$10*'Volatility and Adjustment a)'!B1944 + (1-'Parameters and Results'!$B$10)*Data!F1945^2</f>
        <v>4.9380714843529502E-5</v>
      </c>
      <c r="C1945" s="8">
        <f t="shared" si="210"/>
        <v>0.11110885973171705</v>
      </c>
      <c r="D1945" s="22">
        <f>'Parameters and Results'!$B$10*'Volatility and Adjustment a)'!D1944 + (1-'Parameters and Results'!$B$10)*Data!G1945^2</f>
        <v>5.4458605934285887E-5</v>
      </c>
      <c r="E1945" s="8">
        <f t="shared" si="211"/>
        <v>0.11668183870496501</v>
      </c>
      <c r="F1945" s="22">
        <f>'Parameters and Results'!$B$10*'Volatility and Adjustment a)'!F1944 + (1-'Parameters and Results'!$B$10)*Data!H1945^2</f>
        <v>1.801380505247936E-5</v>
      </c>
      <c r="G1945" s="8">
        <f t="shared" si="212"/>
        <v>6.7107758591088709E-2</v>
      </c>
      <c r="H1945" s="22">
        <f>'Parameters and Results'!$B$10*H1944 + (1-'Parameters and Results'!$B$10)*Data!I1945^2</f>
        <v>7.2144255382536535E-5</v>
      </c>
      <c r="I1945" s="8">
        <f t="shared" si="213"/>
        <v>0.13429841341443366</v>
      </c>
      <c r="J1945" s="22">
        <f>'Parameters and Results'!$B$10*J1944 + (1-'Parameters and Results'!$B$10)*Data!J1945^2</f>
        <v>1.6212424547231424E-6</v>
      </c>
      <c r="K1945" s="8">
        <f t="shared" si="214"/>
        <v>2.0132327577326612E-2</v>
      </c>
      <c r="L1945" s="22">
        <f>'Parameters and Results'!$B$10*L1944 + (1-'Parameters and Results'!$B$10)*Data!K1945^2</f>
        <v>8.2643089741527877E-5</v>
      </c>
      <c r="M1945" s="8">
        <f t="shared" si="215"/>
        <v>0.14373855584143722</v>
      </c>
      <c r="N1945" s="8">
        <f>Data!I1945*$I$3023/I1945</f>
        <v>-1.4079113894710324E-3</v>
      </c>
      <c r="O1945" s="8">
        <f>Data!J1945*$K$3023/K1945</f>
        <v>-2.5565717281890114E-3</v>
      </c>
      <c r="P1945" s="8">
        <f t="shared" si="216"/>
        <v>-3.9644831176600436E-3</v>
      </c>
    </row>
    <row r="1946" spans="1:16" x14ac:dyDescent="0.2">
      <c r="A1946" s="3">
        <v>37965</v>
      </c>
      <c r="B1946" s="22">
        <f>'Parameters and Results'!$B$10*'Volatility and Adjustment a)'!B1945 + (1-'Parameters and Results'!$B$10)*Data!F1946^2</f>
        <v>5.259132920125109E-5</v>
      </c>
      <c r="C1946" s="8">
        <f t="shared" si="210"/>
        <v>0.11466399740246619</v>
      </c>
      <c r="D1946" s="22">
        <f>'Parameters and Results'!$B$10*'Volatility and Adjustment a)'!D1945 + (1-'Parameters and Results'!$B$10)*Data!G1946^2</f>
        <v>5.1259325336891689E-5</v>
      </c>
      <c r="E1946" s="8">
        <f t="shared" si="211"/>
        <v>0.11320261187014601</v>
      </c>
      <c r="F1946" s="22">
        <f>'Parameters and Results'!$B$10*'Volatility and Adjustment a)'!F1945 + (1-'Parameters and Results'!$B$10)*Data!H1946^2</f>
        <v>1.6983489140759018E-5</v>
      </c>
      <c r="G1946" s="8">
        <f t="shared" si="212"/>
        <v>6.5160358234050197E-2</v>
      </c>
      <c r="H1946" s="22">
        <f>'Parameters and Results'!$B$10*H1945 + (1-'Parameters and Results'!$B$10)*Data!I1946^2</f>
        <v>7.3175391877971482E-5</v>
      </c>
      <c r="I1946" s="8">
        <f t="shared" si="213"/>
        <v>0.1352547521142709</v>
      </c>
      <c r="J1946" s="22">
        <f>'Parameters and Results'!$B$10*J1945 + (1-'Parameters and Results'!$B$10)*Data!J1946^2</f>
        <v>1.5285140226683116E-6</v>
      </c>
      <c r="K1946" s="8">
        <f t="shared" si="214"/>
        <v>1.954810747021506E-2</v>
      </c>
      <c r="L1946" s="22">
        <f>'Parameters and Results'!$B$10*L1945 + (1-'Parameters and Results'!$B$10)*Data!K1946^2</f>
        <v>8.3361036020297263E-5</v>
      </c>
      <c r="M1946" s="8">
        <f t="shared" si="215"/>
        <v>0.14436155653453697</v>
      </c>
      <c r="N1946" s="8">
        <f>Data!I1946*$I$3023/I1946</f>
        <v>-2.000189809640554E-2</v>
      </c>
      <c r="O1946" s="8">
        <f>Data!J1946*$K$3023/K1946</f>
        <v>-4.3741935983130091E-4</v>
      </c>
      <c r="P1946" s="8">
        <f t="shared" si="216"/>
        <v>-2.0439317456236842E-2</v>
      </c>
    </row>
    <row r="1947" spans="1:16" x14ac:dyDescent="0.2">
      <c r="A1947" s="3">
        <v>37966</v>
      </c>
      <c r="B1947" s="22">
        <f>'Parameters and Results'!$B$10*'Volatility and Adjustment a)'!B1946 + (1-'Parameters and Results'!$B$10)*Data!F1947^2</f>
        <v>4.9489561470055223E-5</v>
      </c>
      <c r="C1947" s="8">
        <f t="shared" si="210"/>
        <v>0.11123124726224104</v>
      </c>
      <c r="D1947" s="22">
        <f>'Parameters and Results'!$B$10*'Volatility and Adjustment a)'!D1946 + (1-'Parameters and Results'!$B$10)*Data!G1947^2</f>
        <v>5.6004051171566416E-5</v>
      </c>
      <c r="E1947" s="8">
        <f t="shared" si="211"/>
        <v>0.11832587541569935</v>
      </c>
      <c r="F1947" s="22">
        <f>'Parameters and Results'!$B$10*'Volatility and Adjustment a)'!F1946 + (1-'Parameters and Results'!$B$10)*Data!H1947^2</f>
        <v>1.5964676936696742E-5</v>
      </c>
      <c r="G1947" s="8">
        <f t="shared" si="212"/>
        <v>6.3175701295467901E-2</v>
      </c>
      <c r="H1947" s="22">
        <f>'Parameters and Results'!$B$10*H1946 + (1-'Parameters and Results'!$B$10)*Data!I1947^2</f>
        <v>7.0493925254207037E-5</v>
      </c>
      <c r="I1947" s="8">
        <f t="shared" si="213"/>
        <v>0.13275346064623611</v>
      </c>
      <c r="J1947" s="22">
        <f>'Parameters and Results'!$B$10*J1946 + (1-'Parameters and Results'!$B$10)*Data!J1947^2</f>
        <v>1.4368209243027067E-6</v>
      </c>
      <c r="K1947" s="8">
        <f t="shared" si="214"/>
        <v>1.8952710388640371E-2</v>
      </c>
      <c r="L1947" s="22">
        <f>'Parameters and Results'!$B$10*L1946 + (1-'Parameters and Results'!$B$10)*Data!K1947^2</f>
        <v>8.0079461898629347E-5</v>
      </c>
      <c r="M1947" s="8">
        <f t="shared" si="215"/>
        <v>0.14149157386451441</v>
      </c>
      <c r="N1947" s="8">
        <f>Data!I1947*$I$3023/I1947</f>
        <v>1.1507531989071678E-2</v>
      </c>
      <c r="O1947" s="8">
        <f>Data!J1947*$K$3023/K1947</f>
        <v>2.81854278363575E-5</v>
      </c>
      <c r="P1947" s="8">
        <f t="shared" si="216"/>
        <v>1.1535717416908035E-2</v>
      </c>
    </row>
    <row r="1948" spans="1:16" x14ac:dyDescent="0.2">
      <c r="A1948" s="3">
        <v>37967</v>
      </c>
      <c r="B1948" s="22">
        <f>'Parameters and Results'!$B$10*'Volatility and Adjustment a)'!B1947 + (1-'Parameters and Results'!$B$10)*Data!F1948^2</f>
        <v>4.7366748481369196E-5</v>
      </c>
      <c r="C1948" s="8">
        <f t="shared" si="210"/>
        <v>0.10881951626589</v>
      </c>
      <c r="D1948" s="22">
        <f>'Parameters and Results'!$B$10*'Volatility and Adjustment a)'!D1947 + (1-'Parameters and Results'!$B$10)*Data!G1948^2</f>
        <v>5.3091470598653772E-5</v>
      </c>
      <c r="E1948" s="8">
        <f t="shared" si="211"/>
        <v>0.11520793223412806</v>
      </c>
      <c r="F1948" s="22">
        <f>'Parameters and Results'!$B$10*'Volatility and Adjustment a)'!F1947 + (1-'Parameters and Results'!$B$10)*Data!H1948^2</f>
        <v>1.5093637428877023E-5</v>
      </c>
      <c r="G1948" s="8">
        <f t="shared" si="212"/>
        <v>6.1428082805987494E-2</v>
      </c>
      <c r="H1948" s="22">
        <f>'Parameters and Results'!$B$10*H1947 + (1-'Parameters and Results'!$B$10)*Data!I1948^2</f>
        <v>6.7624725923895229E-5</v>
      </c>
      <c r="I1948" s="8">
        <f t="shared" si="213"/>
        <v>0.13002377275319235</v>
      </c>
      <c r="J1948" s="22">
        <f>'Parameters and Results'!$B$10*J1947 + (1-'Parameters and Results'!$B$10)*Data!J1948^2</f>
        <v>1.3584273685989319E-6</v>
      </c>
      <c r="K1948" s="8">
        <f t="shared" si="214"/>
        <v>1.8428424841796246E-2</v>
      </c>
      <c r="L1948" s="22">
        <f>'Parameters and Results'!$B$10*L1947 + (1-'Parameters and Results'!$B$10)*Data!K1948^2</f>
        <v>7.6436715511472023E-5</v>
      </c>
      <c r="M1948" s="8">
        <f t="shared" si="215"/>
        <v>0.13823595363677282</v>
      </c>
      <c r="N1948" s="8">
        <f>Data!I1948*$I$3023/I1948</f>
        <v>1.0482529819238676E-2</v>
      </c>
      <c r="O1948" s="8">
        <f>Data!J1948*$K$3023/K1948</f>
        <v>-6.0838460642692756E-4</v>
      </c>
      <c r="P1948" s="8">
        <f t="shared" si="216"/>
        <v>9.8741452128117482E-3</v>
      </c>
    </row>
    <row r="1949" spans="1:16" x14ac:dyDescent="0.2">
      <c r="A1949" s="3">
        <v>37970</v>
      </c>
      <c r="B1949" s="22">
        <f>'Parameters and Results'!$B$10*'Volatility and Adjustment a)'!B1948 + (1-'Parameters and Results'!$B$10)*Data!F1949^2</f>
        <v>4.4525251418581888E-5</v>
      </c>
      <c r="C1949" s="8">
        <f t="shared" si="210"/>
        <v>0.10550503710555943</v>
      </c>
      <c r="D1949" s="22">
        <f>'Parameters and Results'!$B$10*'Volatility and Adjustment a)'!D1948 + (1-'Parameters and Results'!$B$10)*Data!G1949^2</f>
        <v>5.1852065272883992E-5</v>
      </c>
      <c r="E1949" s="8">
        <f t="shared" si="211"/>
        <v>0.11385524282272204</v>
      </c>
      <c r="F1949" s="22">
        <f>'Parameters and Results'!$B$10*'Volatility and Adjustment a)'!F1948 + (1-'Parameters and Results'!$B$10)*Data!H1949^2</f>
        <v>1.4238415906191949E-5</v>
      </c>
      <c r="G1949" s="8">
        <f t="shared" si="212"/>
        <v>5.9662416784337417E-2</v>
      </c>
      <c r="H1949" s="22">
        <f>'Parameters and Results'!$B$10*H1948 + (1-'Parameters and Results'!$B$10)*Data!I1949^2</f>
        <v>6.4105400614401662E-5</v>
      </c>
      <c r="I1949" s="8">
        <f t="shared" si="213"/>
        <v>0.12659522168549814</v>
      </c>
      <c r="J1949" s="22">
        <f>'Parameters and Results'!$B$10*J1948 + (1-'Parameters and Results'!$B$10)*Data!J1949^2</f>
        <v>1.2814574315572752E-6</v>
      </c>
      <c r="K1949" s="8">
        <f t="shared" si="214"/>
        <v>1.7898725035301224E-2</v>
      </c>
      <c r="L1949" s="22">
        <f>'Parameters and Results'!$B$10*L1948 + (1-'Parameters and Results'!$B$10)*Data!K1949^2</f>
        <v>7.2294395052973539E-5</v>
      </c>
      <c r="M1949" s="8">
        <f t="shared" si="215"/>
        <v>0.13443808524091447</v>
      </c>
      <c r="N1949" s="8">
        <f>Data!I1949*$I$3023/I1949</f>
        <v>-6.771540314210611E-3</v>
      </c>
      <c r="O1949" s="8">
        <f>Data!J1949*$K$3023/K1949</f>
        <v>4.7718063020193817E-4</v>
      </c>
      <c r="P1949" s="8">
        <f t="shared" si="216"/>
        <v>-6.2943596840086729E-3</v>
      </c>
    </row>
    <row r="1950" spans="1:16" x14ac:dyDescent="0.2">
      <c r="A1950" s="3">
        <v>37971</v>
      </c>
      <c r="B1950" s="22">
        <f>'Parameters and Results'!$B$10*'Volatility and Adjustment a)'!B1949 + (1-'Parameters and Results'!$B$10)*Data!F1950^2</f>
        <v>4.2570300541846869E-5</v>
      </c>
      <c r="C1950" s="8">
        <f t="shared" si="210"/>
        <v>0.10316285734440336</v>
      </c>
      <c r="D1950" s="22">
        <f>'Parameters and Results'!$B$10*'Volatility and Adjustment a)'!D1949 + (1-'Parameters and Results'!$B$10)*Data!G1950^2</f>
        <v>5.1367539529938682E-5</v>
      </c>
      <c r="E1950" s="8">
        <f t="shared" si="211"/>
        <v>0.1133220405856013</v>
      </c>
      <c r="F1950" s="22">
        <f>'Parameters and Results'!$B$10*'Volatility and Adjustment a)'!F1949 + (1-'Parameters and Results'!$B$10)*Data!H1950^2</f>
        <v>1.4091033358577361E-5</v>
      </c>
      <c r="G1950" s="8">
        <f t="shared" si="212"/>
        <v>5.9352829247175241E-2</v>
      </c>
      <c r="H1950" s="22">
        <f>'Parameters and Results'!$B$10*H1949 + (1-'Parameters and Results'!$B$10)*Data!I1950^2</f>
        <v>6.0277160849075635E-5</v>
      </c>
      <c r="I1950" s="8">
        <f t="shared" si="213"/>
        <v>0.12275703732279021</v>
      </c>
      <c r="J1950" s="22">
        <f>'Parameters and Results'!$B$10*J1949 + (1-'Parameters and Results'!$B$10)*Data!J1950^2</f>
        <v>1.2681930022719624E-6</v>
      </c>
      <c r="K1950" s="8">
        <f t="shared" si="214"/>
        <v>1.7805848774152571E-2</v>
      </c>
      <c r="L1950" s="22">
        <f>'Parameters and Results'!$B$10*L1949 + (1-'Parameters and Results'!$B$10)*Data!K1950^2</f>
        <v>6.7970598357623122E-5</v>
      </c>
      <c r="M1950" s="8">
        <f t="shared" si="215"/>
        <v>0.13035585751858556</v>
      </c>
      <c r="N1950" s="8">
        <f>Data!I1950*$I$3023/I1950</f>
        <v>1.2801294643203468E-3</v>
      </c>
      <c r="O1950" s="8">
        <f>Data!J1950*$K$3023/K1950</f>
        <v>-1.796498863388808E-3</v>
      </c>
      <c r="P1950" s="8">
        <f t="shared" si="216"/>
        <v>-5.1636939906846125E-4</v>
      </c>
    </row>
    <row r="1951" spans="1:16" x14ac:dyDescent="0.2">
      <c r="A1951" s="3">
        <v>37972</v>
      </c>
      <c r="B1951" s="22">
        <f>'Parameters and Results'!$B$10*'Volatility and Adjustment a)'!B1950 + (1-'Parameters and Results'!$B$10)*Data!F1951^2</f>
        <v>4.1445387952448257E-5</v>
      </c>
      <c r="C1951" s="8">
        <f t="shared" si="210"/>
        <v>0.10179070187454287</v>
      </c>
      <c r="D1951" s="22">
        <f>'Parameters and Results'!$B$10*'Volatility and Adjustment a)'!D1950 + (1-'Parameters and Results'!$B$10)*Data!G1951^2</f>
        <v>4.8379969746985071E-5</v>
      </c>
      <c r="E1951" s="8">
        <f t="shared" si="211"/>
        <v>0.10997723599339214</v>
      </c>
      <c r="F1951" s="22">
        <f>'Parameters and Results'!$B$10*'Volatility and Adjustment a)'!F1950 + (1-'Parameters and Results'!$B$10)*Data!H1951^2</f>
        <v>1.5390237823445077E-5</v>
      </c>
      <c r="G1951" s="8">
        <f t="shared" si="212"/>
        <v>6.2028698647168708E-2</v>
      </c>
      <c r="H1951" s="22">
        <f>'Parameters and Results'!$B$10*H1950 + (1-'Parameters and Results'!$B$10)*Data!I1951^2</f>
        <v>5.8129666665820603E-5</v>
      </c>
      <c r="I1951" s="8">
        <f t="shared" si="213"/>
        <v>0.12055047352231824</v>
      </c>
      <c r="J1951" s="22">
        <f>'Parameters and Results'!$B$10*J1950 + (1-'Parameters and Results'!$B$10)*Data!J1951^2</f>
        <v>1.3851214041100569E-6</v>
      </c>
      <c r="K1951" s="8">
        <f t="shared" si="214"/>
        <v>1.8608609594150612E-2</v>
      </c>
      <c r="L1951" s="22">
        <f>'Parameters and Results'!$B$10*L1950 + (1-'Parameters and Results'!$B$10)*Data!K1951^2</f>
        <v>6.4489487387034254E-5</v>
      </c>
      <c r="M1951" s="8">
        <f t="shared" si="215"/>
        <v>0.12697390222702681</v>
      </c>
      <c r="N1951" s="8">
        <f>Data!I1951*$I$3023/I1951</f>
        <v>1.1749294334748368E-2</v>
      </c>
      <c r="O1951" s="8">
        <f>Data!J1951*$K$3023/K1951</f>
        <v>-2.9941234988752267E-3</v>
      </c>
      <c r="P1951" s="8">
        <f t="shared" si="216"/>
        <v>8.7551708358731412E-3</v>
      </c>
    </row>
    <row r="1952" spans="1:16" x14ac:dyDescent="0.2">
      <c r="A1952" s="3">
        <v>37973</v>
      </c>
      <c r="B1952" s="22">
        <f>'Parameters and Results'!$B$10*'Volatility and Adjustment a)'!B1951 + (1-'Parameters and Results'!$B$10)*Data!F1952^2</f>
        <v>4.4779801537498998E-5</v>
      </c>
      <c r="C1952" s="8">
        <f t="shared" si="210"/>
        <v>0.10580619256156394</v>
      </c>
      <c r="D1952" s="22">
        <f>'Parameters and Results'!$B$10*'Volatility and Adjustment a)'!D1951 + (1-'Parameters and Results'!$B$10)*Data!G1952^2</f>
        <v>5.3730860366847836E-5</v>
      </c>
      <c r="E1952" s="8">
        <f t="shared" si="211"/>
        <v>0.11589959055886245</v>
      </c>
      <c r="F1952" s="22">
        <f>'Parameters and Results'!$B$10*'Volatility and Adjustment a)'!F1951 + (1-'Parameters and Results'!$B$10)*Data!H1952^2</f>
        <v>1.5115180132116778E-5</v>
      </c>
      <c r="G1952" s="8">
        <f t="shared" si="212"/>
        <v>6.1471904420061646E-2</v>
      </c>
      <c r="H1952" s="22">
        <f>'Parameters and Results'!$B$10*H1951 + (1-'Parameters and Results'!$B$10)*Data!I1952^2</f>
        <v>6.8055748631343872E-5</v>
      </c>
      <c r="I1952" s="8">
        <f t="shared" si="213"/>
        <v>0.13043748371475114</v>
      </c>
      <c r="J1952" s="22">
        <f>'Parameters and Results'!$B$10*J1951 + (1-'Parameters and Results'!$B$10)*Data!J1952^2</f>
        <v>1.3603662118905099E-6</v>
      </c>
      <c r="K1952" s="8">
        <f t="shared" si="214"/>
        <v>1.8441571326018494E-2</v>
      </c>
      <c r="L1952" s="22">
        <f>'Parameters and Results'!$B$10*L1951 + (1-'Parameters and Results'!$B$10)*Data!K1952^2</f>
        <v>7.2322895106812526E-5</v>
      </c>
      <c r="M1952" s="8">
        <f t="shared" si="215"/>
        <v>0.13446458186713381</v>
      </c>
      <c r="N1952" s="8">
        <f>Data!I1952*$I$3023/I1952</f>
        <v>3.2811364143785361E-2</v>
      </c>
      <c r="O1952" s="8">
        <f>Data!J1952*$K$3023/K1952</f>
        <v>-1.6611650750026519E-3</v>
      </c>
      <c r="P1952" s="8">
        <f t="shared" si="216"/>
        <v>3.1150199068782709E-2</v>
      </c>
    </row>
    <row r="1953" spans="1:16" x14ac:dyDescent="0.2">
      <c r="A1953" s="3">
        <v>37974</v>
      </c>
      <c r="B1953" s="22">
        <f>'Parameters and Results'!$B$10*'Volatility and Adjustment a)'!B1952 + (1-'Parameters and Results'!$B$10)*Data!F1953^2</f>
        <v>4.2788809913142673E-5</v>
      </c>
      <c r="C1953" s="8">
        <f t="shared" si="210"/>
        <v>0.10342728111231422</v>
      </c>
      <c r="D1953" s="22">
        <f>'Parameters and Results'!$B$10*'Volatility and Adjustment a)'!D1952 + (1-'Parameters and Results'!$B$10)*Data!G1953^2</f>
        <v>5.0520691262113296E-5</v>
      </c>
      <c r="E1953" s="8">
        <f t="shared" si="211"/>
        <v>0.11238404164083228</v>
      </c>
      <c r="F1953" s="22">
        <f>'Parameters and Results'!$B$10*'Volatility and Adjustment a)'!F1952 + (1-'Parameters and Results'!$B$10)*Data!H1953^2</f>
        <v>1.4209037643133509E-5</v>
      </c>
      <c r="G1953" s="8">
        <f t="shared" si="212"/>
        <v>5.9600833977247143E-2</v>
      </c>
      <c r="H1953" s="22">
        <f>'Parameters and Results'!$B$10*H1952 + (1-'Parameters and Results'!$B$10)*Data!I1953^2</f>
        <v>6.4416907398633636E-5</v>
      </c>
      <c r="I1953" s="8">
        <f t="shared" si="213"/>
        <v>0.12690243043243266</v>
      </c>
      <c r="J1953" s="22">
        <f>'Parameters and Results'!$B$10*J1952 + (1-'Parameters and Results'!$B$10)*Data!J1953^2</f>
        <v>1.2788133878820157E-6</v>
      </c>
      <c r="K1953" s="8">
        <f t="shared" si="214"/>
        <v>1.788025019317414E-2</v>
      </c>
      <c r="L1953" s="22">
        <f>'Parameters and Results'!$B$10*L1952 + (1-'Parameters and Results'!$B$10)*Data!K1953^2</f>
        <v>6.8417006068665446E-5</v>
      </c>
      <c r="M1953" s="8">
        <f t="shared" si="215"/>
        <v>0.13078322337810139</v>
      </c>
      <c r="N1953" s="8">
        <f>Data!I1953*$I$3023/I1953</f>
        <v>6.1392811939060456E-3</v>
      </c>
      <c r="O1953" s="8">
        <f>Data!J1953*$K$3023/K1953</f>
        <v>-5.89794791366192E-5</v>
      </c>
      <c r="P1953" s="8">
        <f t="shared" si="216"/>
        <v>6.0803017147694266E-3</v>
      </c>
    </row>
    <row r="1954" spans="1:16" x14ac:dyDescent="0.2">
      <c r="A1954" s="3">
        <v>37977</v>
      </c>
      <c r="B1954" s="22">
        <f>'Parameters and Results'!$B$10*'Volatility and Adjustment a)'!B1953 + (1-'Parameters and Results'!$B$10)*Data!F1954^2</f>
        <v>4.0642249187433052E-5</v>
      </c>
      <c r="C1954" s="8">
        <f t="shared" si="210"/>
        <v>0.10079961456701242</v>
      </c>
      <c r="D1954" s="22">
        <f>'Parameters and Results'!$B$10*'Volatility and Adjustment a)'!D1953 + (1-'Parameters and Results'!$B$10)*Data!G1954^2</f>
        <v>4.8413189561555972E-5</v>
      </c>
      <c r="E1954" s="8">
        <f t="shared" si="211"/>
        <v>0.11001498711716051</v>
      </c>
      <c r="F1954" s="22">
        <f>'Parameters and Results'!$B$10*'Volatility and Adjustment a)'!F1953 + (1-'Parameters and Results'!$B$10)*Data!H1954^2</f>
        <v>1.3664485061865147E-5</v>
      </c>
      <c r="G1954" s="8">
        <f t="shared" si="212"/>
        <v>5.8447594180310682E-2</v>
      </c>
      <c r="H1954" s="22">
        <f>'Parameters and Results'!$B$10*H1953 + (1-'Parameters and Results'!$B$10)*Data!I1954^2</f>
        <v>6.1732558630687171E-5</v>
      </c>
      <c r="I1954" s="8">
        <f t="shared" si="213"/>
        <v>0.12423018818979464</v>
      </c>
      <c r="J1954" s="22">
        <f>'Parameters and Results'!$B$10*J1953 + (1-'Parameters and Results'!$B$10)*Data!J1954^2</f>
        <v>1.229803655567863E-6</v>
      </c>
      <c r="K1954" s="8">
        <f t="shared" si="214"/>
        <v>1.7534278254093202E-2</v>
      </c>
      <c r="L1954" s="22">
        <f>'Parameters and Results'!$B$10*L1953 + (1-'Parameters and Results'!$B$10)*Data!K1954^2</f>
        <v>6.5882182312258975E-5</v>
      </c>
      <c r="M1954" s="8">
        <f t="shared" si="215"/>
        <v>0.12833762339261526</v>
      </c>
      <c r="N1954" s="8">
        <f>Data!I1954*$I$3023/I1954</f>
        <v>1.0220828665779074E-2</v>
      </c>
      <c r="O1954" s="8">
        <f>Data!J1954*$K$3023/K1954</f>
        <v>1.2041592881434557E-3</v>
      </c>
      <c r="P1954" s="8">
        <f t="shared" si="216"/>
        <v>1.1424987953922529E-2</v>
      </c>
    </row>
    <row r="1955" spans="1:16" x14ac:dyDescent="0.2">
      <c r="A1955" s="3">
        <v>37978</v>
      </c>
      <c r="B1955" s="22">
        <f>'Parameters and Results'!$B$10*'Volatility and Adjustment a)'!B1954 + (1-'Parameters and Results'!$B$10)*Data!F1955^2</f>
        <v>3.907595829770058E-5</v>
      </c>
      <c r="C1955" s="8">
        <f t="shared" si="210"/>
        <v>9.883819896388818E-2</v>
      </c>
      <c r="D1955" s="22">
        <f>'Parameters and Results'!$B$10*'Volatility and Adjustment a)'!D1954 + (1-'Parameters and Results'!$B$10)*Data!G1955^2</f>
        <v>4.5983555696792276E-5</v>
      </c>
      <c r="E1955" s="8">
        <f t="shared" si="211"/>
        <v>0.10721888324450161</v>
      </c>
      <c r="F1955" s="22">
        <f>'Parameters and Results'!$B$10*'Volatility and Adjustment a)'!F1954 + (1-'Parameters and Results'!$B$10)*Data!H1955^2</f>
        <v>1.288798836956072E-5</v>
      </c>
      <c r="G1955" s="8">
        <f t="shared" si="212"/>
        <v>5.6762638173275384E-2</v>
      </c>
      <c r="H1955" s="22">
        <f>'Parameters and Results'!$B$10*H1954 + (1-'Parameters and Results'!$B$10)*Data!I1955^2</f>
        <v>5.9443345462265145E-5</v>
      </c>
      <c r="I1955" s="8">
        <f t="shared" si="213"/>
        <v>0.12190503010772888</v>
      </c>
      <c r="J1955" s="22">
        <f>'Parameters and Results'!$B$10*J1954 + (1-'Parameters and Results'!$B$10)*Data!J1955^2</f>
        <v>1.1599189532604647E-6</v>
      </c>
      <c r="K1955" s="8">
        <f t="shared" si="214"/>
        <v>1.7028791451982616E-2</v>
      </c>
      <c r="L1955" s="22">
        <f>'Parameters and Results'!$B$10*L1954 + (1-'Parameters and Results'!$B$10)*Data!K1955^2</f>
        <v>6.319926868726382E-5</v>
      </c>
      <c r="M1955" s="8">
        <f t="shared" si="215"/>
        <v>0.12569732364619365</v>
      </c>
      <c r="N1955" s="8">
        <f>Data!I1955*$I$3023/I1955</f>
        <v>1.1401619052661596E-2</v>
      </c>
      <c r="O1955" s="8">
        <f>Data!J1955*$K$3023/K1955</f>
        <v>-4.6529320595014976E-4</v>
      </c>
      <c r="P1955" s="8">
        <f t="shared" si="216"/>
        <v>1.0936325846711446E-2</v>
      </c>
    </row>
    <row r="1956" spans="1:16" x14ac:dyDescent="0.2">
      <c r="A1956" s="3">
        <v>37979</v>
      </c>
      <c r="B1956" s="22">
        <f>'Parameters and Results'!$B$10*'Volatility and Adjustment a)'!B1955 + (1-'Parameters and Results'!$B$10)*Data!F1956^2</f>
        <v>3.6775294780723248E-5</v>
      </c>
      <c r="C1956" s="8">
        <f t="shared" si="210"/>
        <v>9.588442884629815E-2</v>
      </c>
      <c r="D1956" s="22">
        <f>'Parameters and Results'!$B$10*'Volatility and Adjustment a)'!D1955 + (1-'Parameters and Results'!$B$10)*Data!G1956^2</f>
        <v>4.3420711108524503E-5</v>
      </c>
      <c r="E1956" s="8">
        <f t="shared" si="211"/>
        <v>0.10418818444109258</v>
      </c>
      <c r="F1956" s="22">
        <f>'Parameters and Results'!$B$10*'Volatility and Adjustment a)'!F1955 + (1-'Parameters and Results'!$B$10)*Data!H1956^2</f>
        <v>1.3954244520803611E-5</v>
      </c>
      <c r="G1956" s="8">
        <f t="shared" si="212"/>
        <v>5.9064042616476083E-2</v>
      </c>
      <c r="H1956" s="22">
        <f>'Parameters and Results'!$B$10*H1955 + (1-'Parameters and Results'!$B$10)*Data!I1956^2</f>
        <v>5.5879864045860412E-5</v>
      </c>
      <c r="I1956" s="8">
        <f t="shared" si="213"/>
        <v>0.11819461075474255</v>
      </c>
      <c r="J1956" s="22">
        <f>'Parameters and Results'!$B$10*J1955 + (1-'Parameters and Results'!$B$10)*Data!J1956^2</f>
        <v>1.255882006872325E-6</v>
      </c>
      <c r="K1956" s="8">
        <f t="shared" si="214"/>
        <v>1.7719212784942824E-2</v>
      </c>
      <c r="L1956" s="22">
        <f>'Parameters and Results'!$B$10*L1955 + (1-'Parameters and Results'!$B$10)*Data!K1956^2</f>
        <v>5.9621440152459426E-5</v>
      </c>
      <c r="M1956" s="8">
        <f t="shared" si="215"/>
        <v>0.1220875097547446</v>
      </c>
      <c r="N1956" s="8">
        <f>Data!I1956*$I$3023/I1956</f>
        <v>-5.5218101293629386E-4</v>
      </c>
      <c r="O1956" s="8">
        <f>Data!J1956*$K$3023/K1956</f>
        <v>-2.9121477897185821E-3</v>
      </c>
      <c r="P1956" s="8">
        <f t="shared" si="216"/>
        <v>-3.4643288026548757E-3</v>
      </c>
    </row>
    <row r="1957" spans="1:16" x14ac:dyDescent="0.2">
      <c r="A1957" s="3">
        <v>37984</v>
      </c>
      <c r="B1957" s="22">
        <f>'Parameters and Results'!$B$10*'Volatility and Adjustment a)'!B1956 + (1-'Parameters and Results'!$B$10)*Data!F1957^2</f>
        <v>3.5064954615437576E-5</v>
      </c>
      <c r="C1957" s="8">
        <f t="shared" si="210"/>
        <v>9.3628193691106712E-2</v>
      </c>
      <c r="D1957" s="22">
        <f>'Parameters and Results'!$B$10*'Volatility and Adjustment a)'!D1956 + (1-'Parameters and Results'!$B$10)*Data!G1957^2</f>
        <v>5.2599287245455783E-5</v>
      </c>
      <c r="E1957" s="8">
        <f t="shared" si="211"/>
        <v>0.11467267246979093</v>
      </c>
      <c r="F1957" s="22">
        <f>'Parameters and Results'!$B$10*'Volatility and Adjustment a)'!F1956 + (1-'Parameters and Results'!$B$10)*Data!H1957^2</f>
        <v>1.3470045037385051E-5</v>
      </c>
      <c r="G1957" s="8">
        <f t="shared" si="212"/>
        <v>5.8030261582611035E-2</v>
      </c>
      <c r="H1957" s="22">
        <f>'Parameters and Results'!$B$10*H1956 + (1-'Parameters and Results'!$B$10)*Data!I1957^2</f>
        <v>5.8628157430742828E-5</v>
      </c>
      <c r="I1957" s="8">
        <f t="shared" si="213"/>
        <v>0.12106626019533975</v>
      </c>
      <c r="J1957" s="22">
        <f>'Parameters and Results'!$B$10*J1956 + (1-'Parameters and Results'!$B$10)*Data!J1957^2</f>
        <v>1.2123040533646545E-6</v>
      </c>
      <c r="K1957" s="8">
        <f t="shared" si="214"/>
        <v>1.7409078474783311E-2</v>
      </c>
      <c r="L1957" s="22">
        <f>'Parameters and Results'!$B$10*L1956 + (1-'Parameters and Results'!$B$10)*Data!K1957^2</f>
        <v>6.3057608694116218E-5</v>
      </c>
      <c r="M1957" s="8">
        <f t="shared" si="215"/>
        <v>0.12555637050157611</v>
      </c>
      <c r="N1957" s="8">
        <f>Data!I1957*$I$3023/I1957</f>
        <v>2.3841314751519155E-2</v>
      </c>
      <c r="O1957" s="8">
        <f>Data!J1957*$K$3023/K1957</f>
        <v>1.2985218727407019E-3</v>
      </c>
      <c r="P1957" s="8">
        <f t="shared" si="216"/>
        <v>2.5139836624259858E-2</v>
      </c>
    </row>
    <row r="1958" spans="1:16" x14ac:dyDescent="0.2">
      <c r="A1958" s="3">
        <v>37985</v>
      </c>
      <c r="B1958" s="22">
        <f>'Parameters and Results'!$B$10*'Volatility and Adjustment a)'!B1957 + (1-'Parameters and Results'!$B$10)*Data!F1958^2</f>
        <v>3.3462120682500328E-5</v>
      </c>
      <c r="C1958" s="8">
        <f t="shared" si="210"/>
        <v>9.146327224971279E-2</v>
      </c>
      <c r="D1958" s="22">
        <f>'Parameters and Results'!$B$10*'Volatility and Adjustment a)'!D1957 + (1-'Parameters and Results'!$B$10)*Data!G1958^2</f>
        <v>4.9444577651714957E-5</v>
      </c>
      <c r="E1958" s="8">
        <f t="shared" si="211"/>
        <v>0.11118068363222426</v>
      </c>
      <c r="F1958" s="22">
        <f>'Parameters and Results'!$B$10*'Volatility and Adjustment a)'!F1957 + (1-'Parameters and Results'!$B$10)*Data!H1958^2</f>
        <v>1.3911946825100688E-5</v>
      </c>
      <c r="G1958" s="8">
        <f t="shared" si="212"/>
        <v>5.8974458083777014E-2</v>
      </c>
      <c r="H1958" s="22">
        <f>'Parameters and Results'!$B$10*H1957 + (1-'Parameters and Results'!$B$10)*Data!I1958^2</f>
        <v>5.5518086201002614E-5</v>
      </c>
      <c r="I1958" s="8">
        <f t="shared" si="213"/>
        <v>0.11781138124243622</v>
      </c>
      <c r="J1958" s="22">
        <f>'Parameters and Results'!$B$10*J1957 + (1-'Parameters and Results'!$B$10)*Data!J1958^2</f>
        <v>1.252075214259062E-6</v>
      </c>
      <c r="K1958" s="8">
        <f t="shared" si="214"/>
        <v>1.7692337425133105E-2</v>
      </c>
      <c r="L1958" s="22">
        <f>'Parameters and Results'!$B$10*L1957 + (1-'Parameters and Results'!$B$10)*Data!K1958^2</f>
        <v>5.9365976710296237E-5</v>
      </c>
      <c r="M1958" s="8">
        <f t="shared" si="215"/>
        <v>0.12182567125845874</v>
      </c>
      <c r="N1958" s="8">
        <f>Data!I1958*$I$3023/I1958</f>
        <v>6.3327060082266845E-3</v>
      </c>
      <c r="O1958" s="8">
        <f>Data!J1958*$K$3023/K1958</f>
        <v>-2.4043168363283005E-3</v>
      </c>
      <c r="P1958" s="8">
        <f t="shared" si="216"/>
        <v>3.9283891718983836E-3</v>
      </c>
    </row>
    <row r="1959" spans="1:16" x14ac:dyDescent="0.2">
      <c r="A1959" s="3">
        <v>37986</v>
      </c>
      <c r="B1959" s="22">
        <f>'Parameters and Results'!$B$10*'Volatility and Adjustment a)'!B1958 + (1-'Parameters and Results'!$B$10)*Data!F1959^2</f>
        <v>3.1581057707063623E-5</v>
      </c>
      <c r="C1959" s="8">
        <f t="shared" si="210"/>
        <v>8.8855300498990528E-2</v>
      </c>
      <c r="D1959" s="22">
        <f>'Parameters and Results'!$B$10*'Volatility and Adjustment a)'!D1958 + (1-'Parameters and Results'!$B$10)*Data!G1959^2</f>
        <v>4.6730696052232672E-5</v>
      </c>
      <c r="E1959" s="8">
        <f t="shared" si="211"/>
        <v>0.10808641918880543</v>
      </c>
      <c r="F1959" s="22">
        <f>'Parameters and Results'!$B$10*'Volatility and Adjustment a)'!F1958 + (1-'Parameters and Results'!$B$10)*Data!H1959^2</f>
        <v>1.3670162335450395E-5</v>
      </c>
      <c r="G1959" s="8">
        <f t="shared" si="212"/>
        <v>5.8459734722820962E-2</v>
      </c>
      <c r="H1959" s="22">
        <f>'Parameters and Results'!$B$10*H1958 + (1-'Parameters and Results'!$B$10)*Data!I1959^2</f>
        <v>5.2526791967953848E-5</v>
      </c>
      <c r="I1959" s="8">
        <f t="shared" si="213"/>
        <v>0.11459362107896086</v>
      </c>
      <c r="J1959" s="22">
        <f>'Parameters and Results'!$B$10*J1958 + (1-'Parameters and Results'!$B$10)*Data!J1959^2</f>
        <v>1.2303146101905354E-6</v>
      </c>
      <c r="K1959" s="8">
        <f t="shared" si="214"/>
        <v>1.7537920416846289E-2</v>
      </c>
      <c r="L1959" s="22">
        <f>'Parameters and Results'!$B$10*L1958 + (1-'Parameters and Results'!$B$10)*Data!K1959^2</f>
        <v>5.5927858472568438E-5</v>
      </c>
      <c r="M1959" s="8">
        <f t="shared" si="215"/>
        <v>0.11824535770228829</v>
      </c>
      <c r="N1959" s="8">
        <f>Data!I1959*$I$3023/I1959</f>
        <v>5.9442249489172734E-3</v>
      </c>
      <c r="O1959" s="8">
        <f>Data!J1959*$K$3023/K1959</f>
        <v>-1.6704297670408681E-3</v>
      </c>
      <c r="P1959" s="8">
        <f t="shared" si="216"/>
        <v>4.2737951818764049E-3</v>
      </c>
    </row>
    <row r="1960" spans="1:16" x14ac:dyDescent="0.2">
      <c r="A1960" s="3">
        <v>37988</v>
      </c>
      <c r="B1960" s="22">
        <f>'Parameters and Results'!$B$10*'Volatility and Adjustment a)'!B1959 + (1-'Parameters and Results'!$B$10)*Data!F1960^2</f>
        <v>3.2981263413092135E-5</v>
      </c>
      <c r="C1960" s="8">
        <f t="shared" si="210"/>
        <v>9.0803721582724969E-2</v>
      </c>
      <c r="D1960" s="22">
        <f>'Parameters and Results'!$B$10*'Volatility and Adjustment a)'!D1959 + (1-'Parameters and Results'!$B$10)*Data!G1960^2</f>
        <v>4.450291251752577E-5</v>
      </c>
      <c r="E1960" s="8">
        <f t="shared" si="211"/>
        <v>0.10547856715646758</v>
      </c>
      <c r="F1960" s="22">
        <f>'Parameters and Results'!$B$10*'Volatility and Adjustment a)'!F1959 + (1-'Parameters and Results'!$B$10)*Data!H1960^2</f>
        <v>1.3526204117108826E-5</v>
      </c>
      <c r="G1960" s="8">
        <f t="shared" si="212"/>
        <v>5.8151105142354831E-2</v>
      </c>
      <c r="H1960" s="22">
        <f>'Parameters and Results'!$B$10*H1959 + (1-'Parameters and Results'!$B$10)*Data!I1960^2</f>
        <v>5.0763991480007905E-5</v>
      </c>
      <c r="I1960" s="8">
        <f t="shared" si="213"/>
        <v>0.11265432912232878</v>
      </c>
      <c r="J1960" s="22">
        <f>'Parameters and Results'!$B$10*J1959 + (1-'Parameters and Results'!$B$10)*Data!J1960^2</f>
        <v>1.2173583705397941E-6</v>
      </c>
      <c r="K1960" s="8">
        <f t="shared" si="214"/>
        <v>1.7445331542706447E-2</v>
      </c>
      <c r="L1960" s="22">
        <f>'Parameters and Results'!$B$10*L1959 + (1-'Parameters and Results'!$B$10)*Data!K1960^2</f>
        <v>5.3440387945706352E-5</v>
      </c>
      <c r="M1960" s="8">
        <f t="shared" si="215"/>
        <v>0.1155858857578493</v>
      </c>
      <c r="N1960" s="8">
        <f>Data!I1960*$I$3023/I1960</f>
        <v>1.2224267642229676E-2</v>
      </c>
      <c r="O1960" s="8">
        <f>Data!J1960*$K$3023/K1960</f>
        <v>-1.7934061465574721E-3</v>
      </c>
      <c r="P1960" s="8">
        <f t="shared" si="216"/>
        <v>1.0430861495672204E-2</v>
      </c>
    </row>
    <row r="1961" spans="1:16" x14ac:dyDescent="0.2">
      <c r="A1961" s="3">
        <v>37991</v>
      </c>
      <c r="B1961" s="22">
        <f>'Parameters and Results'!$B$10*'Volatility and Adjustment a)'!B1960 + (1-'Parameters and Results'!$B$10)*Data!F1961^2</f>
        <v>3.1030713567046332E-5</v>
      </c>
      <c r="C1961" s="8">
        <f t="shared" si="210"/>
        <v>8.8077683846486232E-2</v>
      </c>
      <c r="D1961" s="22">
        <f>'Parameters and Results'!$B$10*'Volatility and Adjustment a)'!D1960 + (1-'Parameters and Results'!$B$10)*Data!G1961^2</f>
        <v>5.0938438177654092E-5</v>
      </c>
      <c r="E1961" s="8">
        <f t="shared" si="211"/>
        <v>0.11284772724522867</v>
      </c>
      <c r="F1961" s="22">
        <f>'Parameters and Results'!$B$10*'Volatility and Adjustment a)'!F1960 + (1-'Parameters and Results'!$B$10)*Data!H1961^2</f>
        <v>1.8920886937285065E-5</v>
      </c>
      <c r="G1961" s="8">
        <f t="shared" si="212"/>
        <v>6.8776607464466191E-2</v>
      </c>
      <c r="H1961" s="22">
        <f>'Parameters and Results'!$B$10*H1960 + (1-'Parameters and Results'!$B$10)*Data!I1961^2</f>
        <v>5.087499449597651E-5</v>
      </c>
      <c r="I1961" s="8">
        <f t="shared" si="213"/>
        <v>0.11277742958586229</v>
      </c>
      <c r="J1961" s="22">
        <f>'Parameters and Results'!$B$10*J1960 + (1-'Parameters and Results'!$B$10)*Data!J1961^2</f>
        <v>1.7028798243556559E-6</v>
      </c>
      <c r="K1961" s="8">
        <f t="shared" si="214"/>
        <v>2.0632982239339858E-2</v>
      </c>
      <c r="L1961" s="22">
        <f>'Parameters and Results'!$B$10*L1960 + (1-'Parameters and Results'!$B$10)*Data!K1961^2</f>
        <v>5.1293587547382978E-5</v>
      </c>
      <c r="M1961" s="8">
        <f t="shared" si="215"/>
        <v>0.11324043839038131</v>
      </c>
      <c r="N1961" s="8">
        <f>Data!I1961*$I$3023/I1961</f>
        <v>1.8410011007572426E-2</v>
      </c>
      <c r="O1961" s="8">
        <f>Data!J1961*$K$3023/K1961</f>
        <v>-4.5936357972596207E-3</v>
      </c>
      <c r="P1961" s="8">
        <f t="shared" si="216"/>
        <v>1.3816375210312804E-2</v>
      </c>
    </row>
    <row r="1962" spans="1:16" x14ac:dyDescent="0.2">
      <c r="A1962" s="3">
        <v>37992</v>
      </c>
      <c r="B1962" s="22">
        <f>'Parameters and Results'!$B$10*'Volatility and Adjustment a)'!B1961 + (1-'Parameters and Results'!$B$10)*Data!F1962^2</f>
        <v>2.9362474114604504E-5</v>
      </c>
      <c r="C1962" s="8">
        <f t="shared" si="210"/>
        <v>8.5677409675194577E-2</v>
      </c>
      <c r="D1962" s="22">
        <f>'Parameters and Results'!$B$10*'Volatility and Adjustment a)'!D1961 + (1-'Parameters and Results'!$B$10)*Data!G1962^2</f>
        <v>4.7982171131672183E-5</v>
      </c>
      <c r="E1962" s="8">
        <f t="shared" si="211"/>
        <v>0.10952416529203976</v>
      </c>
      <c r="F1962" s="22">
        <f>'Parameters and Results'!$B$10*'Volatility and Adjustment a)'!F1961 + (1-'Parameters and Results'!$B$10)*Data!H1962^2</f>
        <v>2.2440701695335126E-5</v>
      </c>
      <c r="G1962" s="8">
        <f t="shared" si="212"/>
        <v>7.4901104289815251E-2</v>
      </c>
      <c r="H1962" s="22">
        <f>'Parameters and Results'!$B$10*H1961 + (1-'Parameters and Results'!$B$10)*Data!I1962^2</f>
        <v>4.7868379398410593E-5</v>
      </c>
      <c r="I1962" s="8">
        <f t="shared" si="213"/>
        <v>0.1093942176241626</v>
      </c>
      <c r="J1962" s="22">
        <f>'Parameters and Results'!$B$10*J1961 + (1-'Parameters and Results'!$B$10)*Data!J1962^2</f>
        <v>2.0196631525801613E-6</v>
      </c>
      <c r="K1962" s="8">
        <f t="shared" si="214"/>
        <v>2.2470331286944575E-2</v>
      </c>
      <c r="L1962" s="22">
        <f>'Parameters and Results'!$B$10*L1961 + (1-'Parameters and Results'!$B$10)*Data!K1962^2</f>
        <v>4.8958111539968452E-5</v>
      </c>
      <c r="M1962" s="8">
        <f t="shared" si="215"/>
        <v>0.1106323997976728</v>
      </c>
      <c r="N1962" s="8">
        <f>Data!I1962*$I$3023/I1962</f>
        <v>-2.2881724865993153E-3</v>
      </c>
      <c r="O1962" s="8">
        <f>Data!J1962*$K$3023/K1962</f>
        <v>-3.6530640912909168E-3</v>
      </c>
      <c r="P1962" s="8">
        <f t="shared" si="216"/>
        <v>-5.9412365778902321E-3</v>
      </c>
    </row>
    <row r="1963" spans="1:16" x14ac:dyDescent="0.2">
      <c r="A1963" s="3">
        <v>37993</v>
      </c>
      <c r="B1963" s="22">
        <f>'Parameters and Results'!$B$10*'Volatility and Adjustment a)'!B1962 + (1-'Parameters and Results'!$B$10)*Data!F1963^2</f>
        <v>3.0687807614979896E-5</v>
      </c>
      <c r="C1963" s="8">
        <f t="shared" si="210"/>
        <v>8.7589679207912247E-2</v>
      </c>
      <c r="D1963" s="22">
        <f>'Parameters and Results'!$B$10*'Volatility and Adjustment a)'!D1962 + (1-'Parameters and Results'!$B$10)*Data!G1963^2</f>
        <v>4.5438677028171828E-5</v>
      </c>
      <c r="E1963" s="8">
        <f t="shared" si="211"/>
        <v>0.10658174917425102</v>
      </c>
      <c r="F1963" s="22">
        <f>'Parameters and Results'!$B$10*'Volatility and Adjustment a)'!F1962 + (1-'Parameters and Results'!$B$10)*Data!H1963^2</f>
        <v>2.158303512395601E-5</v>
      </c>
      <c r="G1963" s="8">
        <f t="shared" si="212"/>
        <v>7.3455828774774592E-2</v>
      </c>
      <c r="H1963" s="22">
        <f>'Parameters and Results'!$B$10*H1962 + (1-'Parameters and Results'!$B$10)*Data!I1963^2</f>
        <v>4.6496000679158983E-5</v>
      </c>
      <c r="I1963" s="8">
        <f t="shared" si="213"/>
        <v>0.10781465656296339</v>
      </c>
      <c r="J1963" s="22">
        <f>'Parameters and Results'!$B$10*J1962 + (1-'Parameters and Results'!$B$10)*Data!J1963^2</f>
        <v>1.9424731611560408E-6</v>
      </c>
      <c r="K1963" s="8">
        <f t="shared" si="214"/>
        <v>2.2036748632432376E-2</v>
      </c>
      <c r="L1963" s="22">
        <f>'Parameters and Results'!$B$10*L1962 + (1-'Parameters and Results'!$B$10)*Data!K1963^2</f>
        <v>4.7050636218182174E-5</v>
      </c>
      <c r="M1963" s="8">
        <f t="shared" si="215"/>
        <v>0.10845579308891501</v>
      </c>
      <c r="N1963" s="8">
        <f>Data!I1963*$I$3023/I1963</f>
        <v>-1.327326165889002E-2</v>
      </c>
      <c r="O1963" s="8">
        <f>Data!J1963*$K$3023/K1963</f>
        <v>1.2070102652805544E-3</v>
      </c>
      <c r="P1963" s="8">
        <f t="shared" si="216"/>
        <v>-1.2066251393609466E-2</v>
      </c>
    </row>
    <row r="1964" spans="1:16" x14ac:dyDescent="0.2">
      <c r="A1964" s="3">
        <v>37994</v>
      </c>
      <c r="B1964" s="22">
        <f>'Parameters and Results'!$B$10*'Volatility and Adjustment a)'!B1963 + (1-'Parameters and Results'!$B$10)*Data!F1964^2</f>
        <v>3.0187977975803477E-5</v>
      </c>
      <c r="C1964" s="8">
        <f t="shared" si="210"/>
        <v>8.6873439519515219E-2</v>
      </c>
      <c r="D1964" s="22">
        <f>'Parameters and Results'!$B$10*'Volatility and Adjustment a)'!D1963 + (1-'Parameters and Results'!$B$10)*Data!G1964^2</f>
        <v>4.4182949742905053E-5</v>
      </c>
      <c r="E1964" s="8">
        <f t="shared" si="211"/>
        <v>0.10509870330183081</v>
      </c>
      <c r="F1964" s="22">
        <f>'Parameters and Results'!$B$10*'Volatility and Adjustment a)'!F1963 + (1-'Parameters and Results'!$B$10)*Data!H1964^2</f>
        <v>2.4069244631782716E-5</v>
      </c>
      <c r="G1964" s="8">
        <f t="shared" si="212"/>
        <v>7.75713294841959E-2</v>
      </c>
      <c r="H1964" s="22">
        <f>'Parameters and Results'!$B$10*H1963 + (1-'Parameters and Results'!$B$10)*Data!I1964^2</f>
        <v>4.6489387775250436E-5</v>
      </c>
      <c r="I1964" s="8">
        <f t="shared" si="213"/>
        <v>0.10780698930872992</v>
      </c>
      <c r="J1964" s="22">
        <f>'Parameters and Results'!$B$10*J1963 + (1-'Parameters and Results'!$B$10)*Data!J1964^2</f>
        <v>2.1662320168604447E-6</v>
      </c>
      <c r="K1964" s="8">
        <f t="shared" si="214"/>
        <v>2.3271398845258768E-2</v>
      </c>
      <c r="L1964" s="22">
        <f>'Parameters and Results'!$B$10*L1963 + (1-'Parameters and Results'!$B$10)*Data!K1964^2</f>
        <v>4.5404645341819264E-5</v>
      </c>
      <c r="M1964" s="8">
        <f t="shared" si="215"/>
        <v>0.10654182904124941</v>
      </c>
      <c r="N1964" s="8">
        <f>Data!I1964*$I$3023/I1964</f>
        <v>1.8083019391600591E-2</v>
      </c>
      <c r="O1964" s="8">
        <f>Data!J1964*$K$3023/K1964</f>
        <v>-3.1790371802569474E-3</v>
      </c>
      <c r="P1964" s="8">
        <f t="shared" si="216"/>
        <v>1.4903982211343644E-2</v>
      </c>
    </row>
    <row r="1965" spans="1:16" x14ac:dyDescent="0.2">
      <c r="A1965" s="3">
        <v>37995</v>
      </c>
      <c r="B1965" s="22">
        <f>'Parameters and Results'!$B$10*'Volatility and Adjustment a)'!B1964 + (1-'Parameters and Results'!$B$10)*Data!F1965^2</f>
        <v>3.0703493466906552E-5</v>
      </c>
      <c r="C1965" s="8">
        <f t="shared" si="210"/>
        <v>8.7612061765071123E-2</v>
      </c>
      <c r="D1965" s="22">
        <f>'Parameters and Results'!$B$10*'Volatility and Adjustment a)'!D1964 + (1-'Parameters and Results'!$B$10)*Data!G1965^2</f>
        <v>4.6313756493197012E-5</v>
      </c>
      <c r="E1965" s="8">
        <f t="shared" si="211"/>
        <v>0.10760315573113668</v>
      </c>
      <c r="F1965" s="22">
        <f>'Parameters and Results'!$B$10*'Volatility and Adjustment a)'!F1964 + (1-'Parameters and Results'!$B$10)*Data!H1965^2</f>
        <v>2.5805572674234261E-5</v>
      </c>
      <c r="G1965" s="8">
        <f t="shared" si="212"/>
        <v>8.0320565041330269E-2</v>
      </c>
      <c r="H1965" s="22">
        <f>'Parameters and Results'!$B$10*H1964 + (1-'Parameters and Results'!$B$10)*Data!I1965^2</f>
        <v>5.0027986312238839E-5</v>
      </c>
      <c r="I1965" s="8">
        <f t="shared" si="213"/>
        <v>0.11183468414610787</v>
      </c>
      <c r="J1965" s="22">
        <f>'Parameters and Results'!$B$10*J1964 + (1-'Parameters and Results'!$B$10)*Data!J1965^2</f>
        <v>2.3225015406810834E-6</v>
      </c>
      <c r="K1965" s="8">
        <f t="shared" si="214"/>
        <v>2.4096169512399079E-2</v>
      </c>
      <c r="L1965" s="22">
        <f>'Parameters and Results'!$B$10*L1964 + (1-'Parameters and Results'!$B$10)*Data!K1965^2</f>
        <v>5.1986290714846266E-5</v>
      </c>
      <c r="M1965" s="8">
        <f t="shared" si="215"/>
        <v>0.11400251172106501</v>
      </c>
      <c r="N1965" s="8">
        <f>Data!I1965*$I$3023/I1965</f>
        <v>-2.6284831144317268E-2</v>
      </c>
      <c r="O1965" s="8">
        <f>Data!J1965*$K$3023/K1965</f>
        <v>-2.8158029794868714E-3</v>
      </c>
      <c r="P1965" s="8">
        <f t="shared" si="216"/>
        <v>-2.9100634123804141E-2</v>
      </c>
    </row>
    <row r="1966" spans="1:16" x14ac:dyDescent="0.2">
      <c r="A1966" s="3">
        <v>37998</v>
      </c>
      <c r="B1966" s="22">
        <f>'Parameters and Results'!$B$10*'Volatility and Adjustment a)'!B1965 + (1-'Parameters and Results'!$B$10)*Data!F1966^2</f>
        <v>2.9703289152991339E-5</v>
      </c>
      <c r="C1966" s="8">
        <f t="shared" si="210"/>
        <v>8.6173210966331265E-2</v>
      </c>
      <c r="D1966" s="22">
        <f>'Parameters and Results'!$B$10*'Volatility and Adjustment a)'!D1965 + (1-'Parameters and Results'!$B$10)*Data!G1966^2</f>
        <v>4.4903125459336483E-5</v>
      </c>
      <c r="E1966" s="8">
        <f t="shared" si="211"/>
        <v>0.10595178792655705</v>
      </c>
      <c r="F1966" s="22">
        <f>'Parameters and Results'!$B$10*'Volatility and Adjustment a)'!F1965 + (1-'Parameters and Results'!$B$10)*Data!H1966^2</f>
        <v>2.4524130895493145E-5</v>
      </c>
      <c r="G1966" s="8">
        <f t="shared" si="212"/>
        <v>7.8300911385968466E-2</v>
      </c>
      <c r="H1966" s="22">
        <f>'Parameters and Results'!$B$10*H1965 + (1-'Parameters and Results'!$B$10)*Data!I1966^2</f>
        <v>4.7055640638343179E-5</v>
      </c>
      <c r="I1966" s="8">
        <f t="shared" si="213"/>
        <v>0.10846156074658798</v>
      </c>
      <c r="J1966" s="22">
        <f>'Parameters and Results'!$B$10*J1965 + (1-'Parameters and Results'!$B$10)*Data!J1966^2</f>
        <v>2.2071717805943829E-6</v>
      </c>
      <c r="K1966" s="8">
        <f t="shared" si="214"/>
        <v>2.349027341579054E-2</v>
      </c>
      <c r="L1966" s="22">
        <f>'Parameters and Results'!$B$10*L1965 + (1-'Parameters and Results'!$B$10)*Data!K1966^2</f>
        <v>4.8973555734496413E-5</v>
      </c>
      <c r="M1966" s="8">
        <f t="shared" si="215"/>
        <v>0.11064984832174016</v>
      </c>
      <c r="N1966" s="8">
        <f>Data!I1966*$I$3023/I1966</f>
        <v>-1.8452529621290311E-3</v>
      </c>
      <c r="O1966" s="8">
        <f>Data!J1966*$K$3023/K1966</f>
        <v>-8.3672728890224219E-4</v>
      </c>
      <c r="P1966" s="8">
        <f t="shared" si="216"/>
        <v>-2.6819802510312735E-3</v>
      </c>
    </row>
    <row r="1967" spans="1:16" x14ac:dyDescent="0.2">
      <c r="A1967" s="3">
        <v>37999</v>
      </c>
      <c r="B1967" s="22">
        <f>'Parameters and Results'!$B$10*'Volatility and Adjustment a)'!B1966 + (1-'Parameters and Results'!$B$10)*Data!F1967^2</f>
        <v>2.8195176364808415E-5</v>
      </c>
      <c r="C1967" s="8">
        <f t="shared" si="210"/>
        <v>8.395709672923489E-2</v>
      </c>
      <c r="D1967" s="22">
        <f>'Parameters and Results'!$B$10*'Volatility and Adjustment a)'!D1966 + (1-'Parameters and Results'!$B$10)*Data!G1967^2</f>
        <v>4.3923668087636787E-5</v>
      </c>
      <c r="E1967" s="8">
        <f t="shared" si="211"/>
        <v>0.10478987079822742</v>
      </c>
      <c r="F1967" s="22">
        <f>'Parameters and Results'!$B$10*'Volatility and Adjustment a)'!F1966 + (1-'Parameters and Results'!$B$10)*Data!H1967^2</f>
        <v>2.4150177733627482E-5</v>
      </c>
      <c r="G1967" s="8">
        <f t="shared" si="212"/>
        <v>7.7701637263360615E-2</v>
      </c>
      <c r="H1967" s="22">
        <f>'Parameters and Results'!$B$10*H1966 + (1-'Parameters and Results'!$B$10)*Data!I1967^2</f>
        <v>4.5590009812810092E-5</v>
      </c>
      <c r="I1967" s="8">
        <f t="shared" si="213"/>
        <v>0.10675908604518176</v>
      </c>
      <c r="J1967" s="22">
        <f>'Parameters and Results'!$B$10*J1966 + (1-'Parameters and Results'!$B$10)*Data!J1967^2</f>
        <v>2.1735159960264732E-6</v>
      </c>
      <c r="K1967" s="8">
        <f t="shared" si="214"/>
        <v>2.3310491179008182E-2</v>
      </c>
      <c r="L1967" s="22">
        <f>'Parameters and Results'!$B$10*L1966 + (1-'Parameters and Results'!$B$10)*Data!K1967^2</f>
        <v>4.6759212289544427E-5</v>
      </c>
      <c r="M1967" s="8">
        <f t="shared" si="215"/>
        <v>0.1081193926748856</v>
      </c>
      <c r="N1967" s="8">
        <f>Data!I1967*$I$3023/I1967</f>
        <v>-1.2754048431149394E-2</v>
      </c>
      <c r="O1967" s="8">
        <f>Data!J1967*$K$3023/K1967</f>
        <v>1.7098324031374543E-3</v>
      </c>
      <c r="P1967" s="8">
        <f t="shared" si="216"/>
        <v>-1.1044216028011941E-2</v>
      </c>
    </row>
    <row r="1968" spans="1:16" x14ac:dyDescent="0.2">
      <c r="A1968" s="3">
        <v>38000</v>
      </c>
      <c r="B1968" s="22">
        <f>'Parameters and Results'!$B$10*'Volatility and Adjustment a)'!B1967 + (1-'Parameters and Results'!$B$10)*Data!F1968^2</f>
        <v>2.7877652397768713E-5</v>
      </c>
      <c r="C1968" s="8">
        <f t="shared" si="210"/>
        <v>8.348301084317801E-2</v>
      </c>
      <c r="D1968" s="22">
        <f>'Parameters and Results'!$B$10*'Volatility and Adjustment a)'!D1967 + (1-'Parameters and Results'!$B$10)*Data!G1968^2</f>
        <v>4.5382226829060723E-5</v>
      </c>
      <c r="E1968" s="8">
        <f t="shared" si="211"/>
        <v>0.10651552331592415</v>
      </c>
      <c r="F1968" s="22">
        <f>'Parameters and Results'!$B$10*'Volatility and Adjustment a)'!F1967 + (1-'Parameters and Results'!$B$10)*Data!H1968^2</f>
        <v>2.2794708543052869E-5</v>
      </c>
      <c r="G1968" s="8">
        <f t="shared" si="212"/>
        <v>7.5489582961910828E-2</v>
      </c>
      <c r="H1968" s="22">
        <f>'Parameters and Results'!$B$10*H1967 + (1-'Parameters and Results'!$B$10)*Data!I1968^2</f>
        <v>4.7341966850738481E-5</v>
      </c>
      <c r="I1968" s="8">
        <f t="shared" si="213"/>
        <v>0.10879104610529591</v>
      </c>
      <c r="J1968" s="22">
        <f>'Parameters and Results'!$B$10*J1967 + (1-'Parameters and Results'!$B$10)*Data!J1968^2</f>
        <v>2.051523768874758E-6</v>
      </c>
      <c r="K1968" s="8">
        <f t="shared" si="214"/>
        <v>2.2646874888573247E-2</v>
      </c>
      <c r="L1968" s="22">
        <f>'Parameters and Results'!$B$10*L1967 + (1-'Parameters and Results'!$B$10)*Data!K1968^2</f>
        <v>4.8838166481328942E-5</v>
      </c>
      <c r="M1968" s="8">
        <f t="shared" si="215"/>
        <v>0.11049679461564592</v>
      </c>
      <c r="N1968" s="8">
        <f>Data!I1968*$I$3023/I1968</f>
        <v>2.2753697021844443E-2</v>
      </c>
      <c r="O1968" s="8">
        <f>Data!J1968*$K$3023/K1968</f>
        <v>5.1380411252084277E-4</v>
      </c>
      <c r="P1968" s="8">
        <f t="shared" si="216"/>
        <v>2.3267501134365286E-2</v>
      </c>
    </row>
    <row r="1969" spans="1:16" x14ac:dyDescent="0.2">
      <c r="A1969" s="3">
        <v>38001</v>
      </c>
      <c r="B1969" s="22">
        <f>'Parameters and Results'!$B$10*'Volatility and Adjustment a)'!B1968 + (1-'Parameters and Results'!$B$10)*Data!F1969^2</f>
        <v>2.6289770020245028E-5</v>
      </c>
      <c r="C1969" s="8">
        <f t="shared" si="210"/>
        <v>8.1070601977913409E-2</v>
      </c>
      <c r="D1969" s="22">
        <f>'Parameters and Results'!$B$10*'Volatility and Adjustment a)'!D1968 + (1-'Parameters and Results'!$B$10)*Data!G1969^2</f>
        <v>4.2769039595033161E-5</v>
      </c>
      <c r="E1969" s="8">
        <f t="shared" si="211"/>
        <v>0.1034033843680094</v>
      </c>
      <c r="F1969" s="22">
        <f>'Parameters and Results'!$B$10*'Volatility and Adjustment a)'!F1968 + (1-'Parameters and Results'!$B$10)*Data!H1969^2</f>
        <v>2.8877539602896669E-5</v>
      </c>
      <c r="G1969" s="8">
        <f t="shared" si="212"/>
        <v>8.4966963584231767E-2</v>
      </c>
      <c r="H1969" s="22">
        <f>'Parameters and Results'!$B$10*H1968 + (1-'Parameters and Results'!$B$10)*Data!I1969^2</f>
        <v>4.4507206278559629E-5</v>
      </c>
      <c r="I1969" s="8">
        <f t="shared" si="213"/>
        <v>0.10548365546206628</v>
      </c>
      <c r="J1969" s="22">
        <f>'Parameters and Results'!$B$10*J1968 + (1-'Parameters and Results'!$B$10)*Data!J1969^2</f>
        <v>2.5989785642607004E-6</v>
      </c>
      <c r="K1969" s="8">
        <f t="shared" si="214"/>
        <v>2.5490089075269531E-2</v>
      </c>
      <c r="L1969" s="22">
        <f>'Parameters and Results'!$B$10*L1968 + (1-'Parameters and Results'!$B$10)*Data!K1969^2</f>
        <v>4.6459912234578143E-5</v>
      </c>
      <c r="M1969" s="8">
        <f t="shared" si="215"/>
        <v>0.10777280760305233</v>
      </c>
      <c r="N1969" s="8">
        <f>Data!I1969*$I$3023/I1969</f>
        <v>-8.4058043716648287E-4</v>
      </c>
      <c r="O1969" s="8">
        <f>Data!J1969*$K$3023/K1969</f>
        <v>4.0740420350763506E-3</v>
      </c>
      <c r="P1969" s="8">
        <f t="shared" si="216"/>
        <v>3.2334615979098679E-3</v>
      </c>
    </row>
    <row r="1970" spans="1:16" x14ac:dyDescent="0.2">
      <c r="A1970" s="3">
        <v>38002</v>
      </c>
      <c r="B1970" s="22">
        <f>'Parameters and Results'!$B$10*'Volatility and Adjustment a)'!B1969 + (1-'Parameters and Results'!$B$10)*Data!F1970^2</f>
        <v>2.7746313848936635E-5</v>
      </c>
      <c r="C1970" s="8">
        <f t="shared" si="210"/>
        <v>8.3286124067783102E-2</v>
      </c>
      <c r="D1970" s="22">
        <f>'Parameters and Results'!$B$10*'Volatility and Adjustment a)'!D1969 + (1-'Parameters and Results'!$B$10)*Data!G1970^2</f>
        <v>4.3017408893225402E-5</v>
      </c>
      <c r="E1970" s="8">
        <f t="shared" si="211"/>
        <v>0.1037031929272496</v>
      </c>
      <c r="F1970" s="22">
        <f>'Parameters and Results'!$B$10*'Volatility and Adjustment a)'!F1969 + (1-'Parameters and Results'!$B$10)*Data!H1970^2</f>
        <v>3.5144561971226289E-5</v>
      </c>
      <c r="G1970" s="8">
        <f t="shared" si="212"/>
        <v>9.3734414666154356E-2</v>
      </c>
      <c r="H1970" s="22">
        <f>'Parameters and Results'!$B$10*H1969 + (1-'Parameters and Results'!$B$10)*Data!I1970^2</f>
        <v>4.7741781393575708E-5</v>
      </c>
      <c r="I1970" s="8">
        <f t="shared" si="213"/>
        <v>0.10924946383572749</v>
      </c>
      <c r="J1970" s="22">
        <f>'Parameters and Results'!$B$10*J1969 + (1-'Parameters and Results'!$B$10)*Data!J1970^2</f>
        <v>3.1630105774103669E-6</v>
      </c>
      <c r="K1970" s="8">
        <f t="shared" si="214"/>
        <v>2.8120324399846311E-2</v>
      </c>
      <c r="L1970" s="22">
        <f>'Parameters and Results'!$B$10*L1969 + (1-'Parameters and Results'!$B$10)*Data!K1970^2</f>
        <v>5.4421096168723043E-5</v>
      </c>
      <c r="M1970" s="8">
        <f t="shared" si="215"/>
        <v>0.11664164797438675</v>
      </c>
      <c r="N1970" s="8">
        <f>Data!I1970*$I$3023/I1970</f>
        <v>2.5992059627111482E-2</v>
      </c>
      <c r="O1970" s="8">
        <f>Data!J1970*$K$3023/K1970</f>
        <v>3.8266574910008882E-3</v>
      </c>
      <c r="P1970" s="8">
        <f t="shared" si="216"/>
        <v>2.9818717118112369E-2</v>
      </c>
    </row>
    <row r="1971" spans="1:16" x14ac:dyDescent="0.2">
      <c r="A1971" s="3">
        <v>38006</v>
      </c>
      <c r="B1971" s="22">
        <f>'Parameters and Results'!$B$10*'Volatility and Adjustment a)'!B1970 + (1-'Parameters and Results'!$B$10)*Data!F1971^2</f>
        <v>2.6467699740719065E-5</v>
      </c>
      <c r="C1971" s="8">
        <f t="shared" si="210"/>
        <v>8.1344483126883083E-2</v>
      </c>
      <c r="D1971" s="22">
        <f>'Parameters and Results'!$B$10*'Volatility and Adjustment a)'!D1970 + (1-'Parameters and Results'!$B$10)*Data!G1971^2</f>
        <v>4.0488302554180253E-5</v>
      </c>
      <c r="E1971" s="8">
        <f t="shared" si="211"/>
        <v>0.10060852666918974</v>
      </c>
      <c r="F1971" s="22">
        <f>'Parameters and Results'!$B$10*'Volatility and Adjustment a)'!F1970 + (1-'Parameters and Results'!$B$10)*Data!H1971^2</f>
        <v>3.9723590048107622E-5</v>
      </c>
      <c r="G1971" s="8">
        <f t="shared" si="212"/>
        <v>9.965388859460983E-2</v>
      </c>
      <c r="H1971" s="22">
        <f>'Parameters and Results'!$B$10*H1970 + (1-'Parameters and Results'!$B$10)*Data!I1971^2</f>
        <v>4.5054244571560675E-5</v>
      </c>
      <c r="I1971" s="8">
        <f t="shared" si="213"/>
        <v>0.10612992576502712</v>
      </c>
      <c r="J1971" s="22">
        <f>'Parameters and Results'!$B$10*J1970 + (1-'Parameters and Results'!$B$10)*Data!J1971^2</f>
        <v>3.5751231043296875E-6</v>
      </c>
      <c r="K1971" s="8">
        <f t="shared" si="214"/>
        <v>2.9896166578382954E-2</v>
      </c>
      <c r="L1971" s="22">
        <f>'Parameters and Results'!$B$10*L1970 + (1-'Parameters and Results'!$B$10)*Data!K1971^2</f>
        <v>5.1281954562480471E-5</v>
      </c>
      <c r="M1971" s="8">
        <f t="shared" si="215"/>
        <v>0.11322759663889416</v>
      </c>
      <c r="N1971" s="8">
        <f>Data!I1971*$I$3023/I1971</f>
        <v>4.6319282455062043E-3</v>
      </c>
      <c r="O1971" s="8">
        <f>Data!J1971*$K$3023/K1971</f>
        <v>-3.2909910317009501E-3</v>
      </c>
      <c r="P1971" s="8">
        <f t="shared" si="216"/>
        <v>1.3409372138052543E-3</v>
      </c>
    </row>
    <row r="1972" spans="1:16" x14ac:dyDescent="0.2">
      <c r="A1972" s="3">
        <v>38007</v>
      </c>
      <c r="B1972" s="22">
        <f>'Parameters and Results'!$B$10*'Volatility and Adjustment a)'!B1971 + (1-'Parameters and Results'!$B$10)*Data!F1972^2</f>
        <v>2.5298246106764936E-5</v>
      </c>
      <c r="C1972" s="8">
        <f t="shared" si="210"/>
        <v>7.9527111897083461E-2</v>
      </c>
      <c r="D1972" s="22">
        <f>'Parameters and Results'!$B$10*'Volatility and Adjustment a)'!D1971 + (1-'Parameters and Results'!$B$10)*Data!G1972^2</f>
        <v>4.1654853822422992E-5</v>
      </c>
      <c r="E1972" s="8">
        <f t="shared" si="211"/>
        <v>0.10204760386998681</v>
      </c>
      <c r="F1972" s="22">
        <f>'Parameters and Results'!$B$10*'Volatility and Adjustment a)'!F1971 + (1-'Parameters and Results'!$B$10)*Data!H1972^2</f>
        <v>3.9443488158347764E-5</v>
      </c>
      <c r="G1972" s="8">
        <f t="shared" si="212"/>
        <v>9.930192364494729E-2</v>
      </c>
      <c r="H1972" s="22">
        <f>'Parameters and Results'!$B$10*H1971 + (1-'Parameters and Results'!$B$10)*Data!I1972^2</f>
        <v>4.4879445162429856E-5</v>
      </c>
      <c r="I1972" s="8">
        <f t="shared" si="213"/>
        <v>0.10592384665696136</v>
      </c>
      <c r="J1972" s="22">
        <f>'Parameters and Results'!$B$10*J1971 + (1-'Parameters and Results'!$B$10)*Data!J1972^2</f>
        <v>3.5499139342513007E-6</v>
      </c>
      <c r="K1972" s="8">
        <f t="shared" si="214"/>
        <v>2.9790577093484195E-2</v>
      </c>
      <c r="L1972" s="22">
        <f>'Parameters and Results'!$B$10*L1971 + (1-'Parameters and Results'!$B$10)*Data!K1972^2</f>
        <v>4.9539125967618594E-5</v>
      </c>
      <c r="M1972" s="8">
        <f t="shared" si="215"/>
        <v>0.11128693315886033</v>
      </c>
      <c r="N1972" s="8">
        <f>Data!I1972*$I$3023/I1972</f>
        <v>1.7542184549971189E-2</v>
      </c>
      <c r="O1972" s="8">
        <f>Data!J1972*$K$3023/K1972</f>
        <v>-1.852152931640772E-3</v>
      </c>
      <c r="P1972" s="8">
        <f t="shared" si="216"/>
        <v>1.5690031618330418E-2</v>
      </c>
    </row>
    <row r="1973" spans="1:16" x14ac:dyDescent="0.2">
      <c r="A1973" s="3">
        <v>38008</v>
      </c>
      <c r="B1973" s="22">
        <f>'Parameters and Results'!$B$10*'Volatility and Adjustment a)'!B1972 + (1-'Parameters and Results'!$B$10)*Data!F1973^2</f>
        <v>2.7296006263033777E-5</v>
      </c>
      <c r="C1973" s="8">
        <f t="shared" si="210"/>
        <v>8.2607515189348502E-2</v>
      </c>
      <c r="D1973" s="22">
        <f>'Parameters and Results'!$B$10*'Volatility and Adjustment a)'!D1972 + (1-'Parameters and Results'!$B$10)*Data!G1973^2</f>
        <v>3.9774497760920517E-5</v>
      </c>
      <c r="E1973" s="8">
        <f t="shared" si="211"/>
        <v>9.9717723801890548E-2</v>
      </c>
      <c r="F1973" s="22">
        <f>'Parameters and Results'!$B$10*'Volatility and Adjustment a)'!F1972 + (1-'Parameters and Results'!$B$10)*Data!H1973^2</f>
        <v>4.1130732664808415E-5</v>
      </c>
      <c r="G1973" s="8">
        <f t="shared" si="212"/>
        <v>0.1014035658455959</v>
      </c>
      <c r="H1973" s="22">
        <f>'Parameters and Results'!$B$10*H1972 + (1-'Parameters and Results'!$B$10)*Data!I1973^2</f>
        <v>4.6452816348290475E-5</v>
      </c>
      <c r="I1973" s="8">
        <f t="shared" si="213"/>
        <v>0.10776457714422034</v>
      </c>
      <c r="J1973" s="22">
        <f>'Parameters and Results'!$B$10*J1972 + (1-'Parameters and Results'!$B$10)*Data!J1973^2</f>
        <v>3.7017659398327593E-6</v>
      </c>
      <c r="K1973" s="8">
        <f t="shared" si="214"/>
        <v>3.0421069753678778E-2</v>
      </c>
      <c r="L1973" s="22">
        <f>'Parameters and Results'!$B$10*L1972 + (1-'Parameters and Results'!$B$10)*Data!K1973^2</f>
        <v>5.369294805954973E-5</v>
      </c>
      <c r="M1973" s="8">
        <f t="shared" si="215"/>
        <v>0.11585869417047402</v>
      </c>
      <c r="N1973" s="8">
        <f>Data!I1973*$I$3023/I1973</f>
        <v>-2.2397069510944351E-2</v>
      </c>
      <c r="O1973" s="8">
        <f>Data!J1973*$K$3023/K1973</f>
        <v>-2.5180439879219519E-3</v>
      </c>
      <c r="P1973" s="8">
        <f t="shared" si="216"/>
        <v>-2.4915113498866305E-2</v>
      </c>
    </row>
    <row r="1974" spans="1:16" x14ac:dyDescent="0.2">
      <c r="A1974" s="3">
        <v>38009</v>
      </c>
      <c r="B1974" s="22">
        <f>'Parameters and Results'!$B$10*'Volatility and Adjustment a)'!B1973 + (1-'Parameters and Results'!$B$10)*Data!F1974^2</f>
        <v>2.64273945810861E-5</v>
      </c>
      <c r="C1974" s="8">
        <f t="shared" si="210"/>
        <v>8.1282523615298294E-2</v>
      </c>
      <c r="D1974" s="22">
        <f>'Parameters and Results'!$B$10*'Volatility and Adjustment a)'!D1973 + (1-'Parameters and Results'!$B$10)*Data!G1974^2</f>
        <v>3.7650479183851236E-5</v>
      </c>
      <c r="E1974" s="8">
        <f t="shared" si="211"/>
        <v>9.7018656947840745E-2</v>
      </c>
      <c r="F1974" s="22">
        <f>'Parameters and Results'!$B$10*'Volatility and Adjustment a)'!F1973 + (1-'Parameters and Results'!$B$10)*Data!H1974^2</f>
        <v>4.9214341484525248E-5</v>
      </c>
      <c r="G1974" s="8">
        <f t="shared" si="212"/>
        <v>0.11092152798772342</v>
      </c>
      <c r="H1974" s="22">
        <f>'Parameters and Results'!$B$10*H1973 + (1-'Parameters and Results'!$B$10)*Data!I1974^2</f>
        <v>4.4755639375900275E-5</v>
      </c>
      <c r="I1974" s="8">
        <f t="shared" si="213"/>
        <v>0.10577764340339157</v>
      </c>
      <c r="J1974" s="22">
        <f>'Parameters and Results'!$B$10*J1973 + (1-'Parameters and Results'!$B$10)*Data!J1974^2</f>
        <v>4.4292907336072746E-6</v>
      </c>
      <c r="K1974" s="8">
        <f t="shared" si="214"/>
        <v>3.3276458396317037E-2</v>
      </c>
      <c r="L1974" s="22">
        <f>'Parameters and Results'!$B$10*L1973 + (1-'Parameters and Results'!$B$10)*Data!K1974^2</f>
        <v>5.0476206546529482E-5</v>
      </c>
      <c r="M1974" s="8">
        <f t="shared" si="215"/>
        <v>0.1123345522830459</v>
      </c>
      <c r="N1974" s="8">
        <f>Data!I1974*$I$3023/I1974</f>
        <v>-1.1533670818642382E-2</v>
      </c>
      <c r="O1974" s="8">
        <f>Data!J1974*$K$3023/K1974</f>
        <v>3.7138365433183125E-3</v>
      </c>
      <c r="P1974" s="8">
        <f t="shared" si="216"/>
        <v>-7.8198342753240703E-3</v>
      </c>
    </row>
    <row r="1975" spans="1:16" x14ac:dyDescent="0.2">
      <c r="A1975" s="3">
        <v>38012</v>
      </c>
      <c r="B1975" s="22">
        <f>'Parameters and Results'!$B$10*'Volatility and Adjustment a)'!B1974 + (1-'Parameters and Results'!$B$10)*Data!F1975^2</f>
        <v>2.5550023305600116E-5</v>
      </c>
      <c r="C1975" s="8">
        <f t="shared" si="210"/>
        <v>7.9921873266334473E-2</v>
      </c>
      <c r="D1975" s="22">
        <f>'Parameters and Results'!$B$10*'Volatility and Adjustment a)'!D1974 + (1-'Parameters and Results'!$B$10)*Data!G1975^2</f>
        <v>4.4079975745234661E-5</v>
      </c>
      <c r="E1975" s="8">
        <f t="shared" si="211"/>
        <v>0.10497615889481128</v>
      </c>
      <c r="F1975" s="22">
        <f>'Parameters and Results'!$B$10*'Volatility and Adjustment a)'!F1974 + (1-'Parameters and Results'!$B$10)*Data!H1975^2</f>
        <v>4.6263110964667767E-5</v>
      </c>
      <c r="G1975" s="8">
        <f t="shared" si="212"/>
        <v>0.10754430594488461</v>
      </c>
      <c r="H1975" s="22">
        <f>'Parameters and Results'!$B$10*H1974 + (1-'Parameters and Results'!$B$10)*Data!I1975^2</f>
        <v>4.2801890230038916E-5</v>
      </c>
      <c r="I1975" s="8">
        <f t="shared" si="213"/>
        <v>0.10344308849560578</v>
      </c>
      <c r="J1975" s="22">
        <f>'Parameters and Results'!$B$10*J1974 + (1-'Parameters and Results'!$B$10)*Data!J1975^2</f>
        <v>4.1636799868201012E-6</v>
      </c>
      <c r="K1975" s="8">
        <f t="shared" si="214"/>
        <v>3.2263291783465389E-2</v>
      </c>
      <c r="L1975" s="22">
        <f>'Parameters and Results'!$B$10*L1974 + (1-'Parameters and Results'!$B$10)*Data!K1975^2</f>
        <v>4.8200089344775189E-5</v>
      </c>
      <c r="M1975" s="8">
        <f t="shared" si="215"/>
        <v>0.10977259373902849</v>
      </c>
      <c r="N1975" s="8">
        <f>Data!I1975*$I$3023/I1975</f>
        <v>9.6623319008642596E-3</v>
      </c>
      <c r="O1975" s="8">
        <f>Data!J1975*$K$3023/K1975</f>
        <v>4.7608530729779327E-5</v>
      </c>
      <c r="P1975" s="8">
        <f t="shared" si="216"/>
        <v>9.7099404315940385E-3</v>
      </c>
    </row>
    <row r="1976" spans="1:16" x14ac:dyDescent="0.2">
      <c r="A1976" s="3">
        <v>38013</v>
      </c>
      <c r="B1976" s="22">
        <f>'Parameters and Results'!$B$10*'Volatility and Adjustment a)'!B1975 + (1-'Parameters and Results'!$B$10)*Data!F1976^2</f>
        <v>2.4023850732845942E-5</v>
      </c>
      <c r="C1976" s="8">
        <f t="shared" si="210"/>
        <v>7.7498146321131361E-2</v>
      </c>
      <c r="D1976" s="22">
        <f>'Parameters and Results'!$B$10*'Volatility and Adjustment a)'!D1975 + (1-'Parameters and Results'!$B$10)*Data!G1976^2</f>
        <v>4.7251848246068843E-5</v>
      </c>
      <c r="E1976" s="8">
        <f t="shared" si="211"/>
        <v>0.10868745126056278</v>
      </c>
      <c r="F1976" s="22">
        <f>'Parameters and Results'!$B$10*'Volatility and Adjustment a)'!F1975 + (1-'Parameters and Results'!$B$10)*Data!H1976^2</f>
        <v>4.4556762661751235E-5</v>
      </c>
      <c r="G1976" s="8">
        <f t="shared" si="212"/>
        <v>0.10554236431612572</v>
      </c>
      <c r="H1976" s="22">
        <f>'Parameters and Results'!$B$10*H1975 + (1-'Parameters and Results'!$B$10)*Data!I1976^2</f>
        <v>4.1746806627648942E-5</v>
      </c>
      <c r="I1976" s="8">
        <f t="shared" si="213"/>
        <v>0.10216017647259737</v>
      </c>
      <c r="J1976" s="22">
        <f>'Parameters and Results'!$B$10*J1975 + (1-'Parameters and Results'!$B$10)*Data!J1976^2</f>
        <v>4.0101086395576133E-6</v>
      </c>
      <c r="K1976" s="8">
        <f t="shared" si="214"/>
        <v>3.1662709294837728E-2</v>
      </c>
      <c r="L1976" s="22">
        <f>'Parameters and Results'!$B$10*L1975 + (1-'Parameters and Results'!$B$10)*Data!K1976^2</f>
        <v>4.7680588745259471E-5</v>
      </c>
      <c r="M1976" s="8">
        <f t="shared" si="215"/>
        <v>0.10917942657073661</v>
      </c>
      <c r="N1976" s="8">
        <f>Data!I1976*$I$3023/I1976</f>
        <v>-1.4069928500967815E-2</v>
      </c>
      <c r="O1976" s="8">
        <f>Data!J1976*$K$3023/K1976</f>
        <v>-1.2426063196692531E-3</v>
      </c>
      <c r="P1976" s="8">
        <f t="shared" si="216"/>
        <v>-1.5312534820637068E-2</v>
      </c>
    </row>
    <row r="1977" spans="1:16" x14ac:dyDescent="0.2">
      <c r="A1977" s="3">
        <v>38014</v>
      </c>
      <c r="B1977" s="22">
        <f>'Parameters and Results'!$B$10*'Volatility and Adjustment a)'!B1976 + (1-'Parameters and Results'!$B$10)*Data!F1977^2</f>
        <v>2.392680988321127E-5</v>
      </c>
      <c r="C1977" s="8">
        <f t="shared" si="210"/>
        <v>7.7341466696739192E-2</v>
      </c>
      <c r="D1977" s="22">
        <f>'Parameters and Results'!$B$10*'Volatility and Adjustment a)'!D1976 + (1-'Parameters and Results'!$B$10)*Data!G1977^2</f>
        <v>5.5683076170274815E-5</v>
      </c>
      <c r="E1977" s="8">
        <f t="shared" si="211"/>
        <v>0.11798630870812385</v>
      </c>
      <c r="F1977" s="22">
        <f>'Parameters and Results'!$B$10*'Volatility and Adjustment a)'!F1976 + (1-'Parameters and Results'!$B$10)*Data!H1977^2</f>
        <v>4.3428974831697418E-5</v>
      </c>
      <c r="G1977" s="8">
        <f t="shared" si="212"/>
        <v>0.10419809838919497</v>
      </c>
      <c r="H1977" s="22">
        <f>'Parameters and Results'!$B$10*H1976 + (1-'Parameters and Results'!$B$10)*Data!I1977^2</f>
        <v>3.9878780239214024E-5</v>
      </c>
      <c r="I1977" s="8">
        <f t="shared" si="213"/>
        <v>9.9848360326063978E-2</v>
      </c>
      <c r="J1977" s="22">
        <f>'Parameters and Results'!$B$10*J1976 + (1-'Parameters and Results'!$B$10)*Data!J1977^2</f>
        <v>3.9086077348527704E-6</v>
      </c>
      <c r="K1977" s="8">
        <f t="shared" si="214"/>
        <v>3.1259429516758502E-2</v>
      </c>
      <c r="L1977" s="22">
        <f>'Parameters and Results'!$B$10*L1976 + (1-'Parameters and Results'!$B$10)*Data!K1977^2</f>
        <v>4.6190888730256878E-5</v>
      </c>
      <c r="M1977" s="8">
        <f t="shared" si="215"/>
        <v>0.10746032841269479</v>
      </c>
      <c r="N1977" s="8">
        <f>Data!I1977*$I$3023/I1977</f>
        <v>-9.339083049210108E-3</v>
      </c>
      <c r="O1977" s="8">
        <f>Data!J1977*$K$3023/K1977</f>
        <v>-1.5131214200998502E-3</v>
      </c>
      <c r="P1977" s="8">
        <f t="shared" si="216"/>
        <v>-1.0852204469309958E-2</v>
      </c>
    </row>
    <row r="1978" spans="1:16" x14ac:dyDescent="0.2">
      <c r="A1978" s="3">
        <v>38015</v>
      </c>
      <c r="B1978" s="22">
        <f>'Parameters and Results'!$B$10*'Volatility and Adjustment a)'!B1977 + (1-'Parameters and Results'!$B$10)*Data!F1978^2</f>
        <v>3.2242648248585806E-5</v>
      </c>
      <c r="C1978" s="8">
        <f t="shared" si="210"/>
        <v>8.9781189912734233E-2</v>
      </c>
      <c r="D1978" s="22">
        <f>'Parameters and Results'!$B$10*'Volatility and Adjustment a)'!D1977 + (1-'Parameters and Results'!$B$10)*Data!G1978^2</f>
        <v>5.3828089163792818E-5</v>
      </c>
      <c r="E1978" s="8">
        <f t="shared" si="211"/>
        <v>0.11600440634281184</v>
      </c>
      <c r="F1978" s="22">
        <f>'Parameters and Results'!$B$10*'Volatility and Adjustment a)'!F1977 + (1-'Parameters and Results'!$B$10)*Data!H1978^2</f>
        <v>5.2826735218373289E-5</v>
      </c>
      <c r="G1978" s="8">
        <f t="shared" si="212"/>
        <v>0.11492033677549558</v>
      </c>
      <c r="H1978" s="22">
        <f>'Parameters and Results'!$B$10*H1977 + (1-'Parameters and Results'!$B$10)*Data!I1978^2</f>
        <v>4.1788032403815132E-5</v>
      </c>
      <c r="I1978" s="8">
        <f t="shared" si="213"/>
        <v>0.10221060659713248</v>
      </c>
      <c r="J1978" s="22">
        <f>'Parameters and Results'!$B$10*J1977 + (1-'Parameters and Results'!$B$10)*Data!J1978^2</f>
        <v>4.754406169653599E-6</v>
      </c>
      <c r="K1978" s="8">
        <f t="shared" si="214"/>
        <v>3.4476101032648684E-2</v>
      </c>
      <c r="L1978" s="22">
        <f>'Parameters and Results'!$B$10*L1977 + (1-'Parameters and Results'!$B$10)*Data!K1978^2</f>
        <v>4.4490120774376464E-5</v>
      </c>
      <c r="M1978" s="8">
        <f t="shared" si="215"/>
        <v>0.10546340689354823</v>
      </c>
      <c r="N1978" s="8">
        <f>Data!I1978*$I$3023/I1978</f>
        <v>-2.3713079573115775E-2</v>
      </c>
      <c r="O1978" s="8">
        <f>Data!J1978*$K$3023/K1978</f>
        <v>3.8233102136189588E-3</v>
      </c>
      <c r="P1978" s="8">
        <f t="shared" si="216"/>
        <v>-1.9889769359496816E-2</v>
      </c>
    </row>
    <row r="1979" spans="1:16" x14ac:dyDescent="0.2">
      <c r="A1979" s="3">
        <v>38016</v>
      </c>
      <c r="B1979" s="22">
        <f>'Parameters and Results'!$B$10*'Volatility and Adjustment a)'!B1978 + (1-'Parameters and Results'!$B$10)*Data!F1979^2</f>
        <v>3.1648250627012348E-5</v>
      </c>
      <c r="C1979" s="8">
        <f t="shared" si="210"/>
        <v>8.8949776035429612E-2</v>
      </c>
      <c r="D1979" s="22">
        <f>'Parameters and Results'!$B$10*'Volatility and Adjustment a)'!D1978 + (1-'Parameters and Results'!$B$10)*Data!G1979^2</f>
        <v>5.1013755356026494E-5</v>
      </c>
      <c r="E1979" s="8">
        <f t="shared" si="211"/>
        <v>0.11293112431480802</v>
      </c>
      <c r="F1979" s="22">
        <f>'Parameters and Results'!$B$10*'Volatility and Adjustment a)'!F1978 + (1-'Parameters and Results'!$B$10)*Data!H1979^2</f>
        <v>5.1586560767517515E-5</v>
      </c>
      <c r="G1979" s="8">
        <f t="shared" si="212"/>
        <v>0.11356337522229329</v>
      </c>
      <c r="H1979" s="22">
        <f>'Parameters and Results'!$B$10*H1978 + (1-'Parameters and Results'!$B$10)*Data!I1979^2</f>
        <v>4.1132975244648132E-5</v>
      </c>
      <c r="I1979" s="8">
        <f t="shared" si="213"/>
        <v>0.10140633023220016</v>
      </c>
      <c r="J1979" s="22">
        <f>'Parameters and Results'!$B$10*J1978 + (1-'Parameters and Results'!$B$10)*Data!J1979^2</f>
        <v>4.6427904690765801E-6</v>
      </c>
      <c r="K1979" s="8">
        <f t="shared" si="214"/>
        <v>3.4069012566688005E-2</v>
      </c>
      <c r="L1979" s="22">
        <f>'Parameters and Results'!$B$10*L1978 + (1-'Parameters and Results'!$B$10)*Data!K1979^2</f>
        <v>4.4980846864139903E-5</v>
      </c>
      <c r="M1979" s="8">
        <f t="shared" si="215"/>
        <v>0.10604344258856828</v>
      </c>
      <c r="N1979" s="8">
        <f>Data!I1979*$I$3023/I1979</f>
        <v>-1.5683087360479145E-2</v>
      </c>
      <c r="O1979" s="8">
        <f>Data!J1979*$K$3023/K1979</f>
        <v>-1.5511674493382034E-3</v>
      </c>
      <c r="P1979" s="8">
        <f t="shared" si="216"/>
        <v>-1.723425480981735E-2</v>
      </c>
    </row>
    <row r="1980" spans="1:16" x14ac:dyDescent="0.2">
      <c r="A1980" s="3">
        <v>38019</v>
      </c>
      <c r="B1980" s="22">
        <f>'Parameters and Results'!$B$10*'Volatility and Adjustment a)'!B1979 + (1-'Parameters and Results'!$B$10)*Data!F1980^2</f>
        <v>3.001911109451762E-5</v>
      </c>
      <c r="C1980" s="8">
        <f t="shared" si="210"/>
        <v>8.6630120475671771E-2</v>
      </c>
      <c r="D1980" s="22">
        <f>'Parameters and Results'!$B$10*'Volatility and Adjustment a)'!D1979 + (1-'Parameters and Results'!$B$10)*Data!G1980^2</f>
        <v>4.87499019471467E-5</v>
      </c>
      <c r="E1980" s="8">
        <f t="shared" si="211"/>
        <v>0.11039689980604833</v>
      </c>
      <c r="F1980" s="22">
        <f>'Parameters and Results'!$B$10*'Volatility and Adjustment a)'!F1979 + (1-'Parameters and Results'!$B$10)*Data!H1980^2</f>
        <v>4.8688658533963748E-5</v>
      </c>
      <c r="G1980" s="8">
        <f t="shared" si="212"/>
        <v>0.11032753343336801</v>
      </c>
      <c r="H1980" s="22">
        <f>'Parameters and Results'!$B$10*H1979 + (1-'Parameters and Results'!$B$10)*Data!I1980^2</f>
        <v>3.8665759500298946E-5</v>
      </c>
      <c r="I1980" s="8">
        <f t="shared" si="213"/>
        <v>9.8318054674992106E-2</v>
      </c>
      <c r="J1980" s="22">
        <f>'Parameters and Results'!$B$10*J1979 + (1-'Parameters and Results'!$B$10)*Data!J1980^2</f>
        <v>4.3819792680567414E-6</v>
      </c>
      <c r="K1980" s="8">
        <f t="shared" si="214"/>
        <v>3.3098260030010422E-2</v>
      </c>
      <c r="L1980" s="22">
        <f>'Parameters and Results'!$B$10*L1979 + (1-'Parameters and Results'!$B$10)*Data!K1980^2</f>
        <v>4.2307875463652337E-5</v>
      </c>
      <c r="M1980" s="8">
        <f t="shared" si="215"/>
        <v>0.10284439151413695</v>
      </c>
      <c r="N1980" s="8">
        <f>Data!I1980*$I$3023/I1980</f>
        <v>3.2825655033757019E-4</v>
      </c>
      <c r="O1980" s="8">
        <f>Data!J1980*$K$3023/K1980</f>
        <v>5.1056692941954334E-4</v>
      </c>
      <c r="P1980" s="8">
        <f t="shared" si="216"/>
        <v>8.3882347975711353E-4</v>
      </c>
    </row>
    <row r="1981" spans="1:16" x14ac:dyDescent="0.2">
      <c r="A1981" s="3">
        <v>38020</v>
      </c>
      <c r="B1981" s="22">
        <f>'Parameters and Results'!$B$10*'Volatility and Adjustment a)'!B1980 + (1-'Parameters and Results'!$B$10)*Data!F1981^2</f>
        <v>2.8481955944156004E-5</v>
      </c>
      <c r="C1981" s="8">
        <f t="shared" si="210"/>
        <v>8.4382989909335404E-2</v>
      </c>
      <c r="D1981" s="22">
        <f>'Parameters and Results'!$B$10*'Volatility and Adjustment a)'!D1980 + (1-'Parameters and Results'!$B$10)*Data!G1981^2</f>
        <v>4.5852491214461516E-5</v>
      </c>
      <c r="E1981" s="8">
        <f t="shared" si="211"/>
        <v>0.10706597407026837</v>
      </c>
      <c r="F1981" s="22">
        <f>'Parameters and Results'!$B$10*'Volatility and Adjustment a)'!F1980 + (1-'Parameters and Results'!$B$10)*Data!H1981^2</f>
        <v>5.2806002871691284E-5</v>
      </c>
      <c r="G1981" s="8">
        <f t="shared" si="212"/>
        <v>0.1148977837815979</v>
      </c>
      <c r="H1981" s="22">
        <f>'Parameters and Results'!$B$10*H1980 + (1-'Parameters and Results'!$B$10)*Data!I1981^2</f>
        <v>3.6636615757863561E-5</v>
      </c>
      <c r="I1981" s="8">
        <f t="shared" si="213"/>
        <v>9.5703468795367549E-2</v>
      </c>
      <c r="J1981" s="22">
        <f>'Parameters and Results'!$B$10*J1980 + (1-'Parameters and Results'!$B$10)*Data!J1981^2</f>
        <v>4.752540258452219E-6</v>
      </c>
      <c r="K1981" s="8">
        <f t="shared" si="214"/>
        <v>3.4469335134479383E-2</v>
      </c>
      <c r="L1981" s="22">
        <f>'Parameters and Results'!$B$10*L1980 + (1-'Parameters and Results'!$B$10)*Data!K1981^2</f>
        <v>3.9835274193058701E-5</v>
      </c>
      <c r="M1981" s="8">
        <f t="shared" si="215"/>
        <v>9.9793880314700031E-2</v>
      </c>
      <c r="N1981" s="8">
        <f>Data!I1981*$I$3023/I1981</f>
        <v>6.5844676613736825E-3</v>
      </c>
      <c r="O1981" s="8">
        <f>Data!J1981*$K$3023/K1981</f>
        <v>-2.9283026432475709E-3</v>
      </c>
      <c r="P1981" s="8">
        <f t="shared" si="216"/>
        <v>3.6561650181261116E-3</v>
      </c>
    </row>
    <row r="1982" spans="1:16" x14ac:dyDescent="0.2">
      <c r="A1982" s="3">
        <v>38021</v>
      </c>
      <c r="B1982" s="22">
        <f>'Parameters and Results'!$B$10*'Volatility and Adjustment a)'!B1981 + (1-'Parameters and Results'!$B$10)*Data!F1982^2</f>
        <v>2.6966938157804588E-5</v>
      </c>
      <c r="C1982" s="8">
        <f t="shared" si="210"/>
        <v>8.2108066226474652E-2</v>
      </c>
      <c r="D1982" s="22">
        <f>'Parameters and Results'!$B$10*'Volatility and Adjustment a)'!D1981 + (1-'Parameters and Results'!$B$10)*Data!G1982^2</f>
        <v>4.7341489782847525E-5</v>
      </c>
      <c r="E1982" s="8">
        <f t="shared" si="211"/>
        <v>0.10879049795690744</v>
      </c>
      <c r="F1982" s="22">
        <f>'Parameters and Results'!$B$10*'Volatility and Adjustment a)'!F1981 + (1-'Parameters and Results'!$B$10)*Data!H1982^2</f>
        <v>4.9998179532057072E-5</v>
      </c>
      <c r="G1982" s="8">
        <f t="shared" si="212"/>
        <v>0.11180136351142712</v>
      </c>
      <c r="H1982" s="22">
        <f>'Parameters and Results'!$B$10*H1981 + (1-'Parameters and Results'!$B$10)*Data!I1982^2</f>
        <v>3.4966438618816178E-5</v>
      </c>
      <c r="I1982" s="8">
        <f t="shared" si="213"/>
        <v>9.3496575630897E-2</v>
      </c>
      <c r="J1982" s="22">
        <f>'Parameters and Results'!$B$10*J1981 + (1-'Parameters and Results'!$B$10)*Data!J1982^2</f>
        <v>4.4998361578851404E-6</v>
      </c>
      <c r="K1982" s="8">
        <f t="shared" si="214"/>
        <v>3.3540409053428151E-2</v>
      </c>
      <c r="L1982" s="22">
        <f>'Parameters and Results'!$B$10*L1981 + (1-'Parameters and Results'!$B$10)*Data!K1982^2</f>
        <v>3.7743836993913218E-5</v>
      </c>
      <c r="M1982" s="8">
        <f t="shared" si="215"/>
        <v>9.7138865797775836E-2</v>
      </c>
      <c r="N1982" s="8">
        <f>Data!I1982*$I$3023/I1982</f>
        <v>-9.0819516256348178E-3</v>
      </c>
      <c r="O1982" s="8">
        <f>Data!J1982*$K$3023/K1982</f>
        <v>6.8109896186976579E-4</v>
      </c>
      <c r="P1982" s="8">
        <f t="shared" si="216"/>
        <v>-8.4008526637650519E-3</v>
      </c>
    </row>
    <row r="1983" spans="1:16" x14ac:dyDescent="0.2">
      <c r="A1983" s="3">
        <v>38022</v>
      </c>
      <c r="B1983" s="22">
        <f>'Parameters and Results'!$B$10*'Volatility and Adjustment a)'!B1982 + (1-'Parameters and Results'!$B$10)*Data!F1983^2</f>
        <v>2.5967471193198846E-5</v>
      </c>
      <c r="C1983" s="8">
        <f t="shared" si="210"/>
        <v>8.0572127924609951E-2</v>
      </c>
      <c r="D1983" s="22">
        <f>'Parameters and Results'!$B$10*'Volatility and Adjustment a)'!D1982 + (1-'Parameters and Results'!$B$10)*Data!G1983^2</f>
        <v>4.4703216954412825E-5</v>
      </c>
      <c r="E1983" s="8">
        <f t="shared" si="211"/>
        <v>0.10571567640895652</v>
      </c>
      <c r="F1983" s="22">
        <f>'Parameters and Results'!$B$10*'Volatility and Adjustment a)'!F1982 + (1-'Parameters and Results'!$B$10)*Data!H1983^2</f>
        <v>4.7327525885758866E-5</v>
      </c>
      <c r="G1983" s="8">
        <f t="shared" si="212"/>
        <v>0.10877445229206956</v>
      </c>
      <c r="H1983" s="22">
        <f>'Parameters and Results'!$B$10*H1982 + (1-'Parameters and Results'!$B$10)*Data!I1983^2</f>
        <v>3.3066779401993925E-5</v>
      </c>
      <c r="I1983" s="8">
        <f t="shared" si="213"/>
        <v>9.0921366303517895E-2</v>
      </c>
      <c r="J1983" s="22">
        <f>'Parameters and Results'!$B$10*J1982 + (1-'Parameters and Results'!$B$10)*Data!J1983^2</f>
        <v>4.2594773297183016E-6</v>
      </c>
      <c r="K1983" s="8">
        <f t="shared" si="214"/>
        <v>3.2632335687620882E-2</v>
      </c>
      <c r="L1983" s="22">
        <f>'Parameters and Results'!$B$10*L1982 + (1-'Parameters and Results'!$B$10)*Data!K1983^2</f>
        <v>3.5860484464512986E-5</v>
      </c>
      <c r="M1983" s="8">
        <f t="shared" si="215"/>
        <v>9.4684323497230771E-2</v>
      </c>
      <c r="N1983" s="8">
        <f>Data!I1983*$I$3023/I1983</f>
        <v>-5.7236736074231919E-3</v>
      </c>
      <c r="O1983" s="8">
        <f>Data!J1983*$K$3023/K1983</f>
        <v>-6.6897516369053371E-4</v>
      </c>
      <c r="P1983" s="8">
        <f t="shared" si="216"/>
        <v>-6.3926487711137257E-3</v>
      </c>
    </row>
    <row r="1984" spans="1:16" x14ac:dyDescent="0.2">
      <c r="A1984" s="3">
        <v>38023</v>
      </c>
      <c r="B1984" s="22">
        <f>'Parameters and Results'!$B$10*'Volatility and Adjustment a)'!B1983 + (1-'Parameters and Results'!$B$10)*Data!F1984^2</f>
        <v>2.5450357748833445E-5</v>
      </c>
      <c r="C1984" s="8">
        <f t="shared" si="210"/>
        <v>7.9765841293177375E-2</v>
      </c>
      <c r="D1984" s="22">
        <f>'Parameters and Results'!$B$10*'Volatility and Adjustment a)'!D1983 + (1-'Parameters and Results'!$B$10)*Data!G1984^2</f>
        <v>5.136203934185684E-5</v>
      </c>
      <c r="E1984" s="8">
        <f t="shared" si="211"/>
        <v>0.11331597343474666</v>
      </c>
      <c r="F1984" s="22">
        <f>'Parameters and Results'!$B$10*'Volatility and Adjustment a)'!F1983 + (1-'Parameters and Results'!$B$10)*Data!H1984^2</f>
        <v>4.5648291569467166E-5</v>
      </c>
      <c r="G1984" s="8">
        <f t="shared" si="212"/>
        <v>0.10682730405831083</v>
      </c>
      <c r="H1984" s="22">
        <f>'Parameters and Results'!$B$10*H1983 + (1-'Parameters and Results'!$B$10)*Data!I1984^2</f>
        <v>3.7550310341238572E-5</v>
      </c>
      <c r="I1984" s="8">
        <f t="shared" si="213"/>
        <v>9.6889512256537053E-2</v>
      </c>
      <c r="J1984" s="22">
        <f>'Parameters and Results'!$B$10*J1983 + (1-'Parameters and Results'!$B$10)*Data!J1984^2</f>
        <v>4.1083462412520487E-6</v>
      </c>
      <c r="K1984" s="8">
        <f t="shared" si="214"/>
        <v>3.2048191217493263E-2</v>
      </c>
      <c r="L1984" s="22">
        <f>'Parameters and Results'!$B$10*L1983 + (1-'Parameters and Results'!$B$10)*Data!K1984^2</f>
        <v>3.8637110722882078E-5</v>
      </c>
      <c r="M1984" s="8">
        <f t="shared" si="215"/>
        <v>9.828162432886689E-2</v>
      </c>
      <c r="N1984" s="8">
        <f>Data!I1984*$I$3023/I1984</f>
        <v>3.0672028377462645E-2</v>
      </c>
      <c r="O1984" s="8">
        <f>Data!J1984*$K$3023/K1984</f>
        <v>-1.2788138054526702E-3</v>
      </c>
      <c r="P1984" s="8">
        <f t="shared" si="216"/>
        <v>2.9393214572009975E-2</v>
      </c>
    </row>
    <row r="1985" spans="1:16" x14ac:dyDescent="0.2">
      <c r="A1985" s="3">
        <v>38026</v>
      </c>
      <c r="B1985" s="22">
        <f>'Parameters and Results'!$B$10*'Volatility and Adjustment a)'!B1984 + (1-'Parameters and Results'!$B$10)*Data!F1985^2</f>
        <v>2.7011596969603649E-5</v>
      </c>
      <c r="C1985" s="8">
        <f t="shared" si="210"/>
        <v>8.2176025958918902E-2</v>
      </c>
      <c r="D1985" s="22">
        <f>'Parameters and Results'!$B$10*'Volatility and Adjustment a)'!D1984 + (1-'Parameters and Results'!$B$10)*Data!G1985^2</f>
        <v>4.8681190665388063E-5</v>
      </c>
      <c r="E1985" s="8">
        <f t="shared" si="211"/>
        <v>0.1103190720879532</v>
      </c>
      <c r="F1985" s="22">
        <f>'Parameters and Results'!$B$10*'Volatility and Adjustment a)'!F1984 + (1-'Parameters and Results'!$B$10)*Data!H1985^2</f>
        <v>4.5470730151753081E-5</v>
      </c>
      <c r="G1985" s="8">
        <f t="shared" si="212"/>
        <v>0.10661933472845472</v>
      </c>
      <c r="H1985" s="22">
        <f>'Parameters and Results'!$B$10*H1984 + (1-'Parameters and Results'!$B$10)*Data!I1985^2</f>
        <v>3.6727176551991244E-5</v>
      </c>
      <c r="I1985" s="8">
        <f t="shared" si="213"/>
        <v>9.5821678851906011E-2</v>
      </c>
      <c r="J1985" s="22">
        <f>'Parameters and Results'!$B$10*J1984 + (1-'Parameters and Results'!$B$10)*Data!J1985^2</f>
        <v>4.0923657136577808E-6</v>
      </c>
      <c r="K1985" s="8">
        <f t="shared" si="214"/>
        <v>3.1985800418536429E-2</v>
      </c>
      <c r="L1985" s="22">
        <f>'Parameters and Results'!$B$10*L1984 + (1-'Parameters and Results'!$B$10)*Data!K1985^2</f>
        <v>3.683104283507878E-5</v>
      </c>
      <c r="M1985" s="8">
        <f t="shared" si="215"/>
        <v>9.5957077429284471E-2</v>
      </c>
      <c r="N1985" s="8">
        <f>Data!I1985*$I$3023/I1985</f>
        <v>1.4582652816592523E-2</v>
      </c>
      <c r="O1985" s="8">
        <f>Data!J1985*$K$3023/K1985</f>
        <v>-1.9036180491185152E-3</v>
      </c>
      <c r="P1985" s="8">
        <f t="shared" si="216"/>
        <v>1.2679034767474007E-2</v>
      </c>
    </row>
    <row r="1986" spans="1:16" x14ac:dyDescent="0.2">
      <c r="A1986" s="3">
        <v>38027</v>
      </c>
      <c r="B1986" s="22">
        <f>'Parameters and Results'!$B$10*'Volatility and Adjustment a)'!B1985 + (1-'Parameters and Results'!$B$10)*Data!F1986^2</f>
        <v>2.8064047591184538E-5</v>
      </c>
      <c r="C1986" s="8">
        <f t="shared" si="210"/>
        <v>8.3761637387267773E-2</v>
      </c>
      <c r="D1986" s="22">
        <f>'Parameters and Results'!$B$10*'Volatility and Adjustment a)'!D1985 + (1-'Parameters and Results'!$B$10)*Data!G1986^2</f>
        <v>4.7269067765568328E-5</v>
      </c>
      <c r="E1986" s="8">
        <f t="shared" si="211"/>
        <v>0.10870725339825343</v>
      </c>
      <c r="F1986" s="22">
        <f>'Parameters and Results'!$B$10*'Volatility and Adjustment a)'!F1985 + (1-'Parameters and Results'!$B$10)*Data!H1986^2</f>
        <v>4.5106793571416484E-5</v>
      </c>
      <c r="G1986" s="8">
        <f t="shared" si="212"/>
        <v>0.10619180002643387</v>
      </c>
      <c r="H1986" s="22">
        <f>'Parameters and Results'!$B$10*H1985 + (1-'Parameters and Results'!$B$10)*Data!I1986^2</f>
        <v>3.5112319649980257E-5</v>
      </c>
      <c r="I1986" s="8">
        <f t="shared" si="213"/>
        <v>9.3691407890452078E-2</v>
      </c>
      <c r="J1986" s="22">
        <f>'Parameters and Results'!$B$10*J1985 + (1-'Parameters and Results'!$B$10)*Data!J1986^2</f>
        <v>4.0596114214274864E-6</v>
      </c>
      <c r="K1986" s="8">
        <f t="shared" si="214"/>
        <v>3.1857540007930174E-2</v>
      </c>
      <c r="L1986" s="22">
        <f>'Parameters and Results'!$B$10*L1985 + (1-'Parameters and Results'!$B$10)*Data!K1986^2</f>
        <v>3.6130650556917975E-5</v>
      </c>
      <c r="M1986" s="8">
        <f t="shared" si="215"/>
        <v>9.5040321123350036E-2</v>
      </c>
      <c r="N1986" s="8">
        <f>Data!I1986*$I$3023/I1986</f>
        <v>-9.5702705448457367E-3</v>
      </c>
      <c r="O1986" s="8">
        <f>Data!J1986*$K$3023/K1986</f>
        <v>-1.8362993120319775E-3</v>
      </c>
      <c r="P1986" s="8">
        <f t="shared" si="216"/>
        <v>-1.1406569856877715E-2</v>
      </c>
    </row>
    <row r="1987" spans="1:16" x14ac:dyDescent="0.2">
      <c r="A1987" s="3">
        <v>38028</v>
      </c>
      <c r="B1987" s="22">
        <f>'Parameters and Results'!$B$10*'Volatility and Adjustment a)'!B1986 + (1-'Parameters and Results'!$B$10)*Data!F1987^2</f>
        <v>2.6625640234984108E-5</v>
      </c>
      <c r="C1987" s="8">
        <f t="shared" si="210"/>
        <v>8.1586825276793479E-2</v>
      </c>
      <c r="D1987" s="22">
        <f>'Parameters and Results'!$B$10*'Volatility and Adjustment a)'!D1986 + (1-'Parameters and Results'!$B$10)*Data!G1987^2</f>
        <v>5.1188474871201001E-5</v>
      </c>
      <c r="E1987" s="8">
        <f t="shared" si="211"/>
        <v>0.11312435068454647</v>
      </c>
      <c r="F1987" s="22">
        <f>'Parameters and Results'!$B$10*'Volatility and Adjustment a)'!F1986 + (1-'Parameters and Results'!$B$10)*Data!H1987^2</f>
        <v>4.63855703940943E-5</v>
      </c>
      <c r="G1987" s="8">
        <f t="shared" si="212"/>
        <v>0.10768654789955696</v>
      </c>
      <c r="H1987" s="22">
        <f>'Parameters and Results'!$B$10*H1986 + (1-'Parameters and Results'!$B$10)*Data!I1987^2</f>
        <v>3.3946577991609486E-5</v>
      </c>
      <c r="I1987" s="8">
        <f t="shared" si="213"/>
        <v>9.2122985719647471E-2</v>
      </c>
      <c r="J1987" s="22">
        <f>'Parameters and Results'!$B$10*J1986 + (1-'Parameters and Results'!$B$10)*Data!J1987^2</f>
        <v>4.1747013354684892E-6</v>
      </c>
      <c r="K1987" s="8">
        <f t="shared" si="214"/>
        <v>3.2305964369867095E-2</v>
      </c>
      <c r="L1987" s="22">
        <f>'Parameters and Results'!$B$10*L1986 + (1-'Parameters and Results'!$B$10)*Data!K1987^2</f>
        <v>3.4100573099009955E-5</v>
      </c>
      <c r="M1987" s="8">
        <f t="shared" si="215"/>
        <v>9.2331702436121516E-2</v>
      </c>
      <c r="N1987" s="8">
        <f>Data!I1987*$I$3023/I1987</f>
        <v>1.2304841302703515E-2</v>
      </c>
      <c r="O1987" s="8">
        <f>Data!J1987*$K$3023/K1987</f>
        <v>-2.3509600907415285E-3</v>
      </c>
      <c r="P1987" s="8">
        <f t="shared" si="216"/>
        <v>9.9538812119619874E-3</v>
      </c>
    </row>
    <row r="1988" spans="1:16" x14ac:dyDescent="0.2">
      <c r="A1988" s="3">
        <v>38029</v>
      </c>
      <c r="B1988" s="22">
        <f>'Parameters and Results'!$B$10*'Volatility and Adjustment a)'!B1987 + (1-'Parameters and Results'!$B$10)*Data!F1988^2</f>
        <v>2.6072218707882497E-5</v>
      </c>
      <c r="C1988" s="8">
        <f t="shared" ref="C1988:C2051" si="217">SQRT(B1988*250)</f>
        <v>8.0734470190685123E-2</v>
      </c>
      <c r="D1988" s="22">
        <f>'Parameters and Results'!$B$10*'Volatility and Adjustment a)'!D1987 + (1-'Parameters and Results'!$B$10)*Data!G1988^2</f>
        <v>4.9553101417145228E-5</v>
      </c>
      <c r="E1988" s="8">
        <f t="shared" ref="E1988:E2051" si="218">SQRT(D1988*250)</f>
        <v>0.11130262959286411</v>
      </c>
      <c r="F1988" s="22">
        <f>'Parameters and Results'!$B$10*'Volatility and Adjustment a)'!F1987 + (1-'Parameters and Results'!$B$10)*Data!H1988^2</f>
        <v>4.4208405303054601E-5</v>
      </c>
      <c r="G1988" s="8">
        <f t="shared" ref="G1988:G2051" si="219">SQRT(F1988*250)</f>
        <v>0.10512897472040546</v>
      </c>
      <c r="H1988" s="22">
        <f>'Parameters and Results'!$B$10*H1987 + (1-'Parameters and Results'!$B$10)*Data!I1988^2</f>
        <v>3.4285011610901979E-5</v>
      </c>
      <c r="I1988" s="8">
        <f t="shared" ref="I1988:I2051" si="220">SQRT(H1988*250)</f>
        <v>9.2581061252966279E-2</v>
      </c>
      <c r="J1988" s="22">
        <f>'Parameters and Results'!$B$10*J1987 + (1-'Parameters and Results'!$B$10)*Data!J1988^2</f>
        <v>3.9787564772749167E-6</v>
      </c>
      <c r="K1988" s="8">
        <f t="shared" ref="K1988:K2051" si="221">SQRT(J1988*250)</f>
        <v>3.1538692416121651E-2</v>
      </c>
      <c r="L1988" s="22">
        <f>'Parameters and Results'!$B$10*L1987 + (1-'Parameters and Results'!$B$10)*Data!K1988^2</f>
        <v>3.5204132971413933E-5</v>
      </c>
      <c r="M1988" s="8">
        <f t="shared" ref="M1988:M2051" si="222">SQRT(L1988*250)</f>
        <v>9.3813822237735753E-2</v>
      </c>
      <c r="N1988" s="8">
        <f>Data!I1988*$I$3023/I1988</f>
        <v>-1.9452718719731164E-2</v>
      </c>
      <c r="O1988" s="8">
        <f>Data!J1988*$K$3023/K1988</f>
        <v>-9.3904265728297995E-4</v>
      </c>
      <c r="P1988" s="8">
        <f t="shared" ref="P1988:P2051" si="223">N1988+O1988</f>
        <v>-2.0391761377014143E-2</v>
      </c>
    </row>
    <row r="1989" spans="1:16" x14ac:dyDescent="0.2">
      <c r="A1989" s="3">
        <v>38030</v>
      </c>
      <c r="B1989" s="22">
        <f>'Parameters and Results'!$B$10*'Volatility and Adjustment a)'!B1988 + (1-'Parameters and Results'!$B$10)*Data!F1989^2</f>
        <v>2.8162619688939098E-5</v>
      </c>
      <c r="C1989" s="8">
        <f t="shared" si="217"/>
        <v>8.3908610536909595E-2</v>
      </c>
      <c r="D1989" s="22">
        <f>'Parameters and Results'!$B$10*'Volatility and Adjustment a)'!D1988 + (1-'Parameters and Results'!$B$10)*Data!G1989^2</f>
        <v>4.8383866207340929E-5</v>
      </c>
      <c r="E1989" s="8">
        <f t="shared" si="218"/>
        <v>0.10998166461658612</v>
      </c>
      <c r="F1989" s="22">
        <f>'Parameters and Results'!$B$10*'Volatility and Adjustment a)'!F1988 + (1-'Parameters and Results'!$B$10)*Data!H1989^2</f>
        <v>4.2634322950231253E-5</v>
      </c>
      <c r="G1989" s="8">
        <f t="shared" si="219"/>
        <v>0.10324040264139719</v>
      </c>
      <c r="H1989" s="22">
        <f>'Parameters and Results'!$B$10*H1988 + (1-'Parameters and Results'!$B$10)*Data!I1989^2</f>
        <v>3.3125644830605367E-5</v>
      </c>
      <c r="I1989" s="8">
        <f t="shared" si="220"/>
        <v>9.1002259354651963E-2</v>
      </c>
      <c r="J1989" s="22">
        <f>'Parameters and Results'!$B$10*J1988 + (1-'Parameters and Results'!$B$10)*Data!J1989^2</f>
        <v>3.8370890655208148E-6</v>
      </c>
      <c r="K1989" s="8">
        <f t="shared" si="221"/>
        <v>3.0972120792419167E-2</v>
      </c>
      <c r="L1989" s="22">
        <f>'Parameters and Results'!$B$10*L1988 + (1-'Parameters and Results'!$B$10)*Data!K1989^2</f>
        <v>3.4677040292078966E-5</v>
      </c>
      <c r="M1989" s="8">
        <f t="shared" si="222"/>
        <v>9.3108861409748431E-2</v>
      </c>
      <c r="N1989" s="8">
        <f>Data!I1989*$I$3023/I1989</f>
        <v>1.216666146604292E-2</v>
      </c>
      <c r="O1989" s="8">
        <f>Data!J1989*$K$3023/K1989</f>
        <v>1.2756371888500259E-3</v>
      </c>
      <c r="P1989" s="8">
        <f t="shared" si="223"/>
        <v>1.3442298654892946E-2</v>
      </c>
    </row>
    <row r="1990" spans="1:16" x14ac:dyDescent="0.2">
      <c r="A1990" s="3">
        <v>38034</v>
      </c>
      <c r="B1990" s="22">
        <f>'Parameters and Results'!$B$10*'Volatility and Adjustment a)'!B1989 + (1-'Parameters and Results'!$B$10)*Data!F1990^2</f>
        <v>3.3941489023496603E-5</v>
      </c>
      <c r="C1990" s="8">
        <f t="shared" si="217"/>
        <v>9.2116080332774422E-2</v>
      </c>
      <c r="D1990" s="22">
        <f>'Parameters and Results'!$B$10*'Volatility and Adjustment a)'!D1989 + (1-'Parameters and Results'!$B$10)*Data!G1990^2</f>
        <v>5.1137874002203823E-5</v>
      </c>
      <c r="E1990" s="8">
        <f t="shared" si="218"/>
        <v>0.11306842397659461</v>
      </c>
      <c r="F1990" s="22">
        <f>'Parameters and Results'!$B$10*'Volatility and Adjustment a)'!F1989 + (1-'Parameters and Results'!$B$10)*Data!H1990^2</f>
        <v>4.781005059997435E-5</v>
      </c>
      <c r="G1990" s="8">
        <f t="shared" si="219"/>
        <v>0.1093275475348898</v>
      </c>
      <c r="H1990" s="22">
        <f>'Parameters and Results'!$B$10*H1989 + (1-'Parameters and Results'!$B$10)*Data!I1990^2</f>
        <v>4.4648389171651323E-5</v>
      </c>
      <c r="I1990" s="8">
        <f t="shared" si="220"/>
        <v>0.10565082722304085</v>
      </c>
      <c r="J1990" s="22">
        <f>'Parameters and Results'!$B$10*J1989 + (1-'Parameters and Results'!$B$10)*Data!J1990^2</f>
        <v>4.3029045539976937E-6</v>
      </c>
      <c r="K1990" s="8">
        <f t="shared" si="221"/>
        <v>3.2798264260466947E-2</v>
      </c>
      <c r="L1990" s="22">
        <f>'Parameters and Results'!$B$10*L1989 + (1-'Parameters and Results'!$B$10)*Data!K1990^2</f>
        <v>4.0669648343191417E-5</v>
      </c>
      <c r="M1990" s="8">
        <f t="shared" si="222"/>
        <v>0.10083358610005821</v>
      </c>
      <c r="N1990" s="8">
        <f>Data!I1990*$I$3023/I1990</f>
        <v>4.0654544940155107E-2</v>
      </c>
      <c r="O1990" s="8">
        <f>Data!J1990*$K$3023/K1990</f>
        <v>-3.2258858614529094E-3</v>
      </c>
      <c r="P1990" s="8">
        <f t="shared" si="223"/>
        <v>3.7428659078702201E-2</v>
      </c>
    </row>
    <row r="1991" spans="1:16" x14ac:dyDescent="0.2">
      <c r="A1991" s="3">
        <v>38035</v>
      </c>
      <c r="B1991" s="22">
        <f>'Parameters and Results'!$B$10*'Volatility and Adjustment a)'!B1990 + (1-'Parameters and Results'!$B$10)*Data!F1991^2</f>
        <v>3.295219832688392E-5</v>
      </c>
      <c r="C1991" s="8">
        <f t="shared" si="217"/>
        <v>9.076370189520136E-2</v>
      </c>
      <c r="D1991" s="22">
        <f>'Parameters and Results'!$B$10*'Volatility and Adjustment a)'!D1990 + (1-'Parameters and Results'!$B$10)*Data!G1991^2</f>
        <v>4.9273022019879749E-5</v>
      </c>
      <c r="E1991" s="8">
        <f t="shared" si="218"/>
        <v>0.110987636721258</v>
      </c>
      <c r="F1991" s="22">
        <f>'Parameters and Results'!$B$10*'Volatility and Adjustment a)'!F1990 + (1-'Parameters and Results'!$B$10)*Data!H1991^2</f>
        <v>4.5021603664042881E-5</v>
      </c>
      <c r="G1991" s="8">
        <f t="shared" si="219"/>
        <v>0.10609147428521634</v>
      </c>
      <c r="H1991" s="22">
        <f>'Parameters and Results'!$B$10*H1990 + (1-'Parameters and Results'!$B$10)*Data!I1991^2</f>
        <v>4.4183017275111741E-5</v>
      </c>
      <c r="I1991" s="8">
        <f t="shared" si="220"/>
        <v>0.10509878362178098</v>
      </c>
      <c r="J1991" s="22">
        <f>'Parameters and Results'!$B$10*J1990 + (1-'Parameters and Results'!$B$10)*Data!J1991^2</f>
        <v>4.0519443297638614E-6</v>
      </c>
      <c r="K1991" s="8">
        <f t="shared" si="221"/>
        <v>3.1827442285564909E-2</v>
      </c>
      <c r="L1991" s="22">
        <f>'Parameters and Results'!$B$10*L1990 + (1-'Parameters and Results'!$B$10)*Data!K1991^2</f>
        <v>4.019748169164677E-5</v>
      </c>
      <c r="M1991" s="8">
        <f t="shared" si="222"/>
        <v>0.100246548184522</v>
      </c>
      <c r="N1991" s="8">
        <f>Data!I1991*$I$3023/I1991</f>
        <v>-1.6542263772512538E-2</v>
      </c>
      <c r="O1991" s="8">
        <f>Data!J1991*$K$3023/K1991</f>
        <v>3.3843112979501169E-4</v>
      </c>
      <c r="P1991" s="8">
        <f t="shared" si="223"/>
        <v>-1.6203832642717526E-2</v>
      </c>
    </row>
    <row r="1992" spans="1:16" x14ac:dyDescent="0.2">
      <c r="A1992" s="3">
        <v>38036</v>
      </c>
      <c r="B1992" s="22">
        <f>'Parameters and Results'!$B$10*'Volatility and Adjustment a)'!B1991 + (1-'Parameters and Results'!$B$10)*Data!F1992^2</f>
        <v>4.6781305094681552E-5</v>
      </c>
      <c r="C1992" s="8">
        <f t="shared" si="217"/>
        <v>0.10814493179835284</v>
      </c>
      <c r="D1992" s="22">
        <f>'Parameters and Results'!$B$10*'Volatility and Adjustment a)'!D1991 + (1-'Parameters and Results'!$B$10)*Data!G1992^2</f>
        <v>4.7345589544828654E-5</v>
      </c>
      <c r="E1992" s="8">
        <f t="shared" si="218"/>
        <v>0.10879520847081071</v>
      </c>
      <c r="F1992" s="22">
        <f>'Parameters and Results'!$B$10*'Volatility and Adjustment a)'!F1991 + (1-'Parameters and Results'!$B$10)*Data!H1992^2</f>
        <v>4.4054620343158591E-5</v>
      </c>
      <c r="G1992" s="8">
        <f t="shared" si="219"/>
        <v>0.10494596269409152</v>
      </c>
      <c r="H1992" s="22">
        <f>'Parameters and Results'!$B$10*H1991 + (1-'Parameters and Results'!$B$10)*Data!I1992^2</f>
        <v>5.01226939287765E-5</v>
      </c>
      <c r="I1992" s="8">
        <f t="shared" si="220"/>
        <v>0.11194049080736659</v>
      </c>
      <c r="J1992" s="22">
        <f>'Parameters and Results'!$B$10*J1991 + (1-'Parameters and Results'!$B$10)*Data!J1992^2</f>
        <v>3.9649158308842753E-6</v>
      </c>
      <c r="K1992" s="8">
        <f t="shared" si="221"/>
        <v>3.1483788808227463E-2</v>
      </c>
      <c r="L1992" s="22">
        <f>'Parameters and Results'!$B$10*L1991 + (1-'Parameters and Results'!$B$10)*Data!K1992^2</f>
        <v>4.884832333817676E-5</v>
      </c>
      <c r="M1992" s="8">
        <f t="shared" si="222"/>
        <v>0.11050828400868502</v>
      </c>
      <c r="N1992" s="8">
        <f>Data!I1992*$I$3023/I1992</f>
        <v>3.0596784151868912E-2</v>
      </c>
      <c r="O1992" s="8">
        <f>Data!J1992*$K$3023/K1992</f>
        <v>1.5914041645807044E-3</v>
      </c>
      <c r="P1992" s="8">
        <f t="shared" si="223"/>
        <v>3.2188188316449616E-2</v>
      </c>
    </row>
    <row r="1993" spans="1:16" x14ac:dyDescent="0.2">
      <c r="A1993" s="3">
        <v>38037</v>
      </c>
      <c r="B1993" s="22">
        <f>'Parameters and Results'!$B$10*'Volatility and Adjustment a)'!B1992 + (1-'Parameters and Results'!$B$10)*Data!F1993^2</f>
        <v>4.3975486239162119E-5</v>
      </c>
      <c r="C1993" s="8">
        <f t="shared" si="217"/>
        <v>0.10485166455421931</v>
      </c>
      <c r="D1993" s="22">
        <f>'Parameters and Results'!$B$10*'Volatility and Adjustment a)'!D1992 + (1-'Parameters and Results'!$B$10)*Data!G1993^2</f>
        <v>4.4902724109367307E-5</v>
      </c>
      <c r="E1993" s="8">
        <f t="shared" si="218"/>
        <v>0.1059513144200761</v>
      </c>
      <c r="F1993" s="22">
        <f>'Parameters and Results'!$B$10*'Volatility and Adjustment a)'!F1992 + (1-'Parameters and Results'!$B$10)*Data!H1993^2</f>
        <v>5.2284204634794417E-5</v>
      </c>
      <c r="G1993" s="8">
        <f t="shared" si="219"/>
        <v>0.1143286978789604</v>
      </c>
      <c r="H1993" s="22">
        <f>'Parameters and Results'!$B$10*H1992 + (1-'Parameters and Results'!$B$10)*Data!I1993^2</f>
        <v>4.7251564135684719E-5</v>
      </c>
      <c r="I1993" s="8">
        <f t="shared" si="220"/>
        <v>0.10868712450847699</v>
      </c>
      <c r="J1993" s="22">
        <f>'Parameters and Results'!$B$10*J1992 + (1-'Parameters and Results'!$B$10)*Data!J1993^2</f>
        <v>4.7055784171314996E-6</v>
      </c>
      <c r="K1993" s="8">
        <f t="shared" si="221"/>
        <v>3.4298609363688129E-2</v>
      </c>
      <c r="L1993" s="22">
        <f>'Parameters and Results'!$B$10*L1992 + (1-'Parameters and Results'!$B$10)*Data!K1993^2</f>
        <v>4.6301978570071562E-5</v>
      </c>
      <c r="M1993" s="8">
        <f t="shared" si="222"/>
        <v>0.10758947273092238</v>
      </c>
      <c r="N1993" s="8">
        <f>Data!I1993*$I$3023/I1993</f>
        <v>-3.9683594102594387E-3</v>
      </c>
      <c r="O1993" s="8">
        <f>Data!J1993*$K$3023/K1993</f>
        <v>3.6576249393948353E-3</v>
      </c>
      <c r="P1993" s="8">
        <f t="shared" si="223"/>
        <v>-3.1073447086460339E-4</v>
      </c>
    </row>
    <row r="1994" spans="1:16" x14ac:dyDescent="0.2">
      <c r="A1994" s="3">
        <v>38040</v>
      </c>
      <c r="B1994" s="22">
        <f>'Parameters and Results'!$B$10*'Volatility and Adjustment a)'!B1993 + (1-'Parameters and Results'!$B$10)*Data!F1994^2</f>
        <v>4.1591000422950285E-5</v>
      </c>
      <c r="C1994" s="8">
        <f t="shared" si="217"/>
        <v>0.10196935866100938</v>
      </c>
      <c r="D1994" s="22">
        <f>'Parameters and Results'!$B$10*'Volatility and Adjustment a)'!D1993 + (1-'Parameters and Results'!$B$10)*Data!G1994^2</f>
        <v>4.2655975671813982E-5</v>
      </c>
      <c r="E1994" s="8">
        <f t="shared" si="218"/>
        <v>0.1032666156991382</v>
      </c>
      <c r="F1994" s="22">
        <f>'Parameters and Results'!$B$10*'Volatility and Adjustment a)'!F1993 + (1-'Parameters and Results'!$B$10)*Data!H1994^2</f>
        <v>4.9202881464508536E-5</v>
      </c>
      <c r="G1994" s="8">
        <f t="shared" si="219"/>
        <v>0.11090861267785804</v>
      </c>
      <c r="H1994" s="22">
        <f>'Parameters and Results'!$B$10*H1993 + (1-'Parameters and Results'!$B$10)*Data!I1994^2</f>
        <v>4.4422841946617537E-5</v>
      </c>
      <c r="I1994" s="8">
        <f t="shared" si="220"/>
        <v>0.10538363481420815</v>
      </c>
      <c r="J1994" s="22">
        <f>'Parameters and Results'!$B$10*J1993 + (1-'Parameters and Results'!$B$10)*Data!J1994^2</f>
        <v>4.4282593318057701E-6</v>
      </c>
      <c r="K1994" s="8">
        <f t="shared" si="221"/>
        <v>3.3272583803357417E-2</v>
      </c>
      <c r="L1994" s="22">
        <f>'Parameters and Results'!$B$10*L1993 + (1-'Parameters and Results'!$B$10)*Data!K1994^2</f>
        <v>4.3523940885258759E-5</v>
      </c>
      <c r="M1994" s="8">
        <f t="shared" si="222"/>
        <v>0.10431196106542476</v>
      </c>
      <c r="N1994" s="8">
        <f>Data!I1994*$I$3023/I1994</f>
        <v>8.8512146643329791E-4</v>
      </c>
      <c r="O1994" s="8">
        <f>Data!J1994*$K$3023/K1994</f>
        <v>-2.699344232047321E-4</v>
      </c>
      <c r="P1994" s="8">
        <f t="shared" si="223"/>
        <v>6.151870432285658E-4</v>
      </c>
    </row>
    <row r="1995" spans="1:16" x14ac:dyDescent="0.2">
      <c r="A1995" s="3">
        <v>38041</v>
      </c>
      <c r="B1995" s="22">
        <f>'Parameters and Results'!$B$10*'Volatility and Adjustment a)'!B1994 + (1-'Parameters and Results'!$B$10)*Data!F1995^2</f>
        <v>4.1325825204014192E-5</v>
      </c>
      <c r="C1995" s="8">
        <f t="shared" si="217"/>
        <v>0.10164377157998196</v>
      </c>
      <c r="D1995" s="22">
        <f>'Parameters and Results'!$B$10*'Volatility and Adjustment a)'!D1994 + (1-'Parameters and Results'!$B$10)*Data!G1995^2</f>
        <v>4.0263272180030654E-5</v>
      </c>
      <c r="E1995" s="8">
        <f t="shared" si="218"/>
        <v>0.10032855049789</v>
      </c>
      <c r="F1995" s="22">
        <f>'Parameters and Results'!$B$10*'Volatility and Adjustment a)'!F1994 + (1-'Parameters and Results'!$B$10)*Data!H1995^2</f>
        <v>5.4103468258208948E-5</v>
      </c>
      <c r="G1995" s="8">
        <f t="shared" si="219"/>
        <v>0.11630076123805999</v>
      </c>
      <c r="H1995" s="22">
        <f>'Parameters and Results'!$B$10*H1994 + (1-'Parameters and Results'!$B$10)*Data!I1995^2</f>
        <v>4.4089760799920239E-5</v>
      </c>
      <c r="I1995" s="8">
        <f t="shared" si="220"/>
        <v>0.10498780976846817</v>
      </c>
      <c r="J1995" s="22">
        <f>'Parameters and Results'!$B$10*J1994 + (1-'Parameters and Results'!$B$10)*Data!J1995^2</f>
        <v>4.8693121432388072E-6</v>
      </c>
      <c r="K1995" s="8">
        <f t="shared" si="221"/>
        <v>3.4890228371418003E-2</v>
      </c>
      <c r="L1995" s="22">
        <f>'Parameters and Results'!$B$10*L1994 + (1-'Parameters and Results'!$B$10)*Data!K1995^2</f>
        <v>4.6519297390745716E-5</v>
      </c>
      <c r="M1995" s="8">
        <f t="shared" si="222"/>
        <v>0.10784166332028837</v>
      </c>
      <c r="N1995" s="8">
        <f>Data!I1995*$I$3023/I1995</f>
        <v>-1.6998168233420052E-2</v>
      </c>
      <c r="O1995" s="8">
        <f>Data!J1995*$K$3023/K1995</f>
        <v>-3.0557026795281074E-3</v>
      </c>
      <c r="P1995" s="8">
        <f t="shared" si="223"/>
        <v>-2.0053870912948159E-2</v>
      </c>
    </row>
    <row r="1996" spans="1:16" x14ac:dyDescent="0.2">
      <c r="A1996" s="3">
        <v>38042</v>
      </c>
      <c r="B1996" s="22">
        <f>'Parameters and Results'!$B$10*'Volatility and Adjustment a)'!B1995 + (1-'Parameters and Results'!$B$10)*Data!F1996^2</f>
        <v>3.9185181719855138E-5</v>
      </c>
      <c r="C1996" s="8">
        <f t="shared" si="217"/>
        <v>9.8976236693277972E-2</v>
      </c>
      <c r="D1996" s="22">
        <f>'Parameters and Results'!$B$10*'Volatility and Adjustment a)'!D1995 + (1-'Parameters and Results'!$B$10)*Data!G1996^2</f>
        <v>3.8813577569190095E-5</v>
      </c>
      <c r="E1996" s="8">
        <f t="shared" si="218"/>
        <v>9.8505808926669519E-2</v>
      </c>
      <c r="F1996" s="22">
        <f>'Parameters and Results'!$B$10*'Volatility and Adjustment a)'!F1995 + (1-'Parameters and Results'!$B$10)*Data!H1996^2</f>
        <v>5.4366604289348813E-5</v>
      </c>
      <c r="G1996" s="8">
        <f t="shared" si="219"/>
        <v>0.11658323666950238</v>
      </c>
      <c r="H1996" s="22">
        <f>'Parameters and Results'!$B$10*H1995 + (1-'Parameters and Results'!$B$10)*Data!I1996^2</f>
        <v>4.2526298351617052E-5</v>
      </c>
      <c r="I1996" s="8">
        <f t="shared" si="220"/>
        <v>0.10310952714421817</v>
      </c>
      <c r="J1996" s="22">
        <f>'Parameters and Results'!$B$10*J1995 + (1-'Parameters and Results'!$B$10)*Data!J1996^2</f>
        <v>4.8929943860413947E-6</v>
      </c>
      <c r="K1996" s="8">
        <f t="shared" si="221"/>
        <v>3.4974971000850716E-2</v>
      </c>
      <c r="L1996" s="22">
        <f>'Parameters and Results'!$B$10*L1995 + (1-'Parameters and Results'!$B$10)*Data!K1996^2</f>
        <v>4.6295032752102784E-5</v>
      </c>
      <c r="M1996" s="8">
        <f t="shared" si="222"/>
        <v>0.10758140261228097</v>
      </c>
      <c r="N1996" s="8">
        <f>Data!I1996*$I$3023/I1996</f>
        <v>1.1788246372246394E-2</v>
      </c>
      <c r="O1996" s="8">
        <f>Data!J1996*$K$3023/K1996</f>
        <v>2.0377897302639161E-3</v>
      </c>
      <c r="P1996" s="8">
        <f t="shared" si="223"/>
        <v>1.3826036102510309E-2</v>
      </c>
    </row>
    <row r="1997" spans="1:16" x14ac:dyDescent="0.2">
      <c r="A1997" s="3">
        <v>38043</v>
      </c>
      <c r="B1997" s="22">
        <f>'Parameters and Results'!$B$10*'Volatility and Adjustment a)'!B1996 + (1-'Parameters and Results'!$B$10)*Data!F1997^2</f>
        <v>3.7042054682044295E-5</v>
      </c>
      <c r="C1997" s="8">
        <f t="shared" si="217"/>
        <v>9.6231562756255148E-2</v>
      </c>
      <c r="D1997" s="22">
        <f>'Parameters and Results'!$B$10*'Volatility and Adjustment a)'!D1996 + (1-'Parameters and Results'!$B$10)*Data!G1997^2</f>
        <v>3.6555219647854882E-5</v>
      </c>
      <c r="E1997" s="8">
        <f t="shared" si="218"/>
        <v>9.5597096775810714E-2</v>
      </c>
      <c r="F1997" s="22">
        <f>'Parameters and Results'!$B$10*'Volatility and Adjustment a)'!F1996 + (1-'Parameters and Results'!$B$10)*Data!H1997^2</f>
        <v>5.4869790222343933E-5</v>
      </c>
      <c r="G1997" s="8">
        <f t="shared" si="219"/>
        <v>0.11712150765587841</v>
      </c>
      <c r="H1997" s="22">
        <f>'Parameters and Results'!$B$10*H1996 + (1-'Parameters and Results'!$B$10)*Data!I1997^2</f>
        <v>4.0268898501668563E-5</v>
      </c>
      <c r="I1997" s="8">
        <f t="shared" si="220"/>
        <v>0.10033556012410128</v>
      </c>
      <c r="J1997" s="22">
        <f>'Parameters and Results'!$B$10*J1996 + (1-'Parameters and Results'!$B$10)*Data!J1997^2</f>
        <v>4.9382811200109554E-6</v>
      </c>
      <c r="K1997" s="8">
        <f t="shared" si="221"/>
        <v>3.5136452296763522E-2</v>
      </c>
      <c r="L1997" s="22">
        <f>'Parameters and Results'!$B$10*L1996 + (1-'Parameters and Results'!$B$10)*Data!K1997^2</f>
        <v>4.4781840376996721E-5</v>
      </c>
      <c r="M1997" s="8">
        <f t="shared" si="222"/>
        <v>0.1058086012300001</v>
      </c>
      <c r="N1997" s="8">
        <f>Data!I1997*$I$3023/I1997</f>
        <v>6.3168423198079931E-3</v>
      </c>
      <c r="O1997" s="8">
        <f>Data!J1997*$K$3023/K1997</f>
        <v>2.1010618763671433E-3</v>
      </c>
      <c r="P1997" s="8">
        <f t="shared" si="223"/>
        <v>8.4179041961751355E-3</v>
      </c>
    </row>
    <row r="1998" spans="1:16" x14ac:dyDescent="0.2">
      <c r="A1998" s="3">
        <v>38044</v>
      </c>
      <c r="B1998" s="22">
        <f>'Parameters and Results'!$B$10*'Volatility and Adjustment a)'!B1997 + (1-'Parameters and Results'!$B$10)*Data!F1998^2</f>
        <v>3.6480814093356979E-5</v>
      </c>
      <c r="C1998" s="8">
        <f t="shared" si="217"/>
        <v>9.5499756666387617E-2</v>
      </c>
      <c r="D1998" s="22">
        <f>'Parameters and Results'!$B$10*'Volatility and Adjustment a)'!D1997 + (1-'Parameters and Results'!$B$10)*Data!G1998^2</f>
        <v>3.4361947663525979E-5</v>
      </c>
      <c r="E1998" s="8">
        <f t="shared" si="218"/>
        <v>9.2684879650790378E-2</v>
      </c>
      <c r="F1998" s="22">
        <f>'Parameters and Results'!$B$10*'Volatility and Adjustment a)'!F1997 + (1-'Parameters and Results'!$B$10)*Data!H1998^2</f>
        <v>5.177826109818385E-5</v>
      </c>
      <c r="G1998" s="8">
        <f t="shared" si="219"/>
        <v>0.11377418544883529</v>
      </c>
      <c r="H1998" s="22">
        <f>'Parameters and Results'!$B$10*H1997 + (1-'Parameters and Results'!$B$10)*Data!I1998^2</f>
        <v>3.9116878565591808E-5</v>
      </c>
      <c r="I1998" s="8">
        <f t="shared" si="220"/>
        <v>9.8889937007756015E-2</v>
      </c>
      <c r="J1998" s="22">
        <f>'Parameters and Results'!$B$10*J1997 + (1-'Parameters and Results'!$B$10)*Data!J1998^2</f>
        <v>4.6600434988365478E-6</v>
      </c>
      <c r="K1998" s="8">
        <f t="shared" si="221"/>
        <v>3.4132255634650589E-2</v>
      </c>
      <c r="L1998" s="22">
        <f>'Parameters and Results'!$B$10*L1997 + (1-'Parameters and Results'!$B$10)*Data!K1998^2</f>
        <v>4.307491816313637E-5</v>
      </c>
      <c r="M1998" s="8">
        <f t="shared" si="222"/>
        <v>0.1037724893253703</v>
      </c>
      <c r="N1998" s="8">
        <f>Data!I1998*$I$3023/I1998</f>
        <v>-1.3285894462842637E-2</v>
      </c>
      <c r="O1998" s="8">
        <f>Data!J1998*$K$3023/K1998</f>
        <v>4.9930661131643446E-4</v>
      </c>
      <c r="P1998" s="8">
        <f t="shared" si="223"/>
        <v>-1.2786587851526202E-2</v>
      </c>
    </row>
    <row r="1999" spans="1:16" x14ac:dyDescent="0.2">
      <c r="A1999" s="3">
        <v>38047</v>
      </c>
      <c r="B1999" s="22">
        <f>'Parameters and Results'!$B$10*'Volatility and Adjustment a)'!B1998 + (1-'Parameters and Results'!$B$10)*Data!F1999^2</f>
        <v>4.0200446361877101E-5</v>
      </c>
      <c r="C1999" s="8">
        <f t="shared" si="217"/>
        <v>0.10025024483994677</v>
      </c>
      <c r="D1999" s="22">
        <f>'Parameters and Results'!$B$10*'Volatility and Adjustment a)'!D1998 + (1-'Parameters and Results'!$B$10)*Data!G1999^2</f>
        <v>3.7815537361746635E-5</v>
      </c>
      <c r="E1999" s="8">
        <f t="shared" si="218"/>
        <v>9.7231087314894604E-2</v>
      </c>
      <c r="F1999" s="22">
        <f>'Parameters and Results'!$B$10*'Volatility and Adjustment a)'!F1998 + (1-'Parameters and Results'!$B$10)*Data!H1999^2</f>
        <v>5.057800482944031E-5</v>
      </c>
      <c r="G1999" s="8">
        <f t="shared" si="219"/>
        <v>0.1124477710199721</v>
      </c>
      <c r="H1999" s="22">
        <f>'Parameters and Results'!$B$10*H1998 + (1-'Parameters and Results'!$B$10)*Data!I1999^2</f>
        <v>4.8296351899365699E-5</v>
      </c>
      <c r="I1999" s="8">
        <f t="shared" si="220"/>
        <v>0.10988215494265402</v>
      </c>
      <c r="J1999" s="22">
        <f>'Parameters and Results'!$B$10*J1998 + (1-'Parameters and Results'!$B$10)*Data!J1999^2</f>
        <v>4.5520204346496294E-6</v>
      </c>
      <c r="K1999" s="8">
        <f t="shared" si="221"/>
        <v>3.3734331305991634E-2</v>
      </c>
      <c r="L1999" s="22">
        <f>'Parameters and Results'!$B$10*L1998 + (1-'Parameters and Results'!$B$10)*Data!K1999^2</f>
        <v>4.9375867654234695E-5</v>
      </c>
      <c r="M1999" s="8">
        <f t="shared" si="222"/>
        <v>0.11110340639943797</v>
      </c>
      <c r="N1999" s="8">
        <f>Data!I1999*$I$3023/I1999</f>
        <v>3.6105310060397036E-2</v>
      </c>
      <c r="O1999" s="8">
        <f>Data!J1999*$K$3023/K1999</f>
        <v>-1.5571955356256091E-3</v>
      </c>
      <c r="P1999" s="8">
        <f t="shared" si="223"/>
        <v>3.4548114524771426E-2</v>
      </c>
    </row>
    <row r="2000" spans="1:16" x14ac:dyDescent="0.2">
      <c r="A2000" s="3">
        <v>38048</v>
      </c>
      <c r="B2000" s="22">
        <f>'Parameters and Results'!$B$10*'Volatility and Adjustment a)'!B1999 + (1-'Parameters and Results'!$B$10)*Data!F2000^2</f>
        <v>3.781641199871341E-5</v>
      </c>
      <c r="C2000" s="8">
        <f t="shared" si="217"/>
        <v>9.7232211739106053E-2</v>
      </c>
      <c r="D2000" s="22">
        <f>'Parameters and Results'!$B$10*'Volatility and Adjustment a)'!D1999 + (1-'Parameters and Results'!$B$10)*Data!G2000^2</f>
        <v>3.7678466934353983E-5</v>
      </c>
      <c r="E2000" s="8">
        <f t="shared" si="218"/>
        <v>9.7054710002083336E-2</v>
      </c>
      <c r="F2000" s="22">
        <f>'Parameters and Results'!$B$10*'Volatility and Adjustment a)'!F1999 + (1-'Parameters and Results'!$B$10)*Data!H2000^2</f>
        <v>6.2643176015026613E-5</v>
      </c>
      <c r="G2000" s="8">
        <f t="shared" si="219"/>
        <v>0.12514309411132782</v>
      </c>
      <c r="H2000" s="22">
        <f>'Parameters and Results'!$B$10*H1999 + (1-'Parameters and Results'!$B$10)*Data!I2000^2</f>
        <v>4.5810802500060101E-5</v>
      </c>
      <c r="I2000" s="8">
        <f t="shared" si="220"/>
        <v>0.1070172912431212</v>
      </c>
      <c r="J2000" s="22">
        <f>'Parameters and Results'!$B$10*J1999 + (1-'Parameters and Results'!$B$10)*Data!J2000^2</f>
        <v>5.6378858413523967E-6</v>
      </c>
      <c r="K2000" s="8">
        <f t="shared" si="221"/>
        <v>3.7542928233398352E-2</v>
      </c>
      <c r="L2000" s="22">
        <f>'Parameters and Results'!$B$10*L1999 + (1-'Parameters and Results'!$B$10)*Data!K2000^2</f>
        <v>4.6687580516521059E-5</v>
      </c>
      <c r="M2000" s="8">
        <f t="shared" si="222"/>
        <v>0.10803654534059419</v>
      </c>
      <c r="N2000" s="8">
        <f>Data!I2000*$I$3023/I2000</f>
        <v>-7.0107830601065825E-3</v>
      </c>
      <c r="O2000" s="8">
        <f>Data!J2000*$K$3023/K2000</f>
        <v>3.9378751992022966E-3</v>
      </c>
      <c r="P2000" s="8">
        <f t="shared" si="223"/>
        <v>-3.0729078609042859E-3</v>
      </c>
    </row>
    <row r="2001" spans="1:16" x14ac:dyDescent="0.2">
      <c r="A2001" s="3">
        <v>38049</v>
      </c>
      <c r="B2001" s="22">
        <f>'Parameters and Results'!$B$10*'Volatility and Adjustment a)'!B2000 + (1-'Parameters and Results'!$B$10)*Data!F2001^2</f>
        <v>3.6204539844810687E-5</v>
      </c>
      <c r="C2001" s="8">
        <f t="shared" si="217"/>
        <v>9.5137452988834387E-2</v>
      </c>
      <c r="D2001" s="22">
        <f>'Parameters and Results'!$B$10*'Volatility and Adjustment a)'!D2000 + (1-'Parameters and Results'!$B$10)*Data!G2001^2</f>
        <v>3.5586733468382026E-5</v>
      </c>
      <c r="E2001" s="8">
        <f t="shared" si="218"/>
        <v>9.4322231563378031E-2</v>
      </c>
      <c r="F2001" s="22">
        <f>'Parameters and Results'!$B$10*'Volatility and Adjustment a)'!F2000 + (1-'Parameters and Results'!$B$10)*Data!H2001^2</f>
        <v>6.5635815938258735E-5</v>
      </c>
      <c r="G2001" s="8">
        <f t="shared" si="219"/>
        <v>0.12809743941455146</v>
      </c>
      <c r="H2001" s="22">
        <f>'Parameters and Results'!$B$10*H2000 + (1-'Parameters and Results'!$B$10)*Data!I2001^2</f>
        <v>4.3299636617522905E-5</v>
      </c>
      <c r="I2001" s="8">
        <f t="shared" si="220"/>
        <v>0.104042823656323</v>
      </c>
      <c r="J2001" s="22">
        <f>'Parameters and Results'!$B$10*J2000 + (1-'Parameters and Results'!$B$10)*Data!J2001^2</f>
        <v>5.907223434443288E-6</v>
      </c>
      <c r="K2001" s="8">
        <f t="shared" si="221"/>
        <v>3.8429231824365445E-2</v>
      </c>
      <c r="L2001" s="22">
        <f>'Parameters and Results'!$B$10*L2000 + (1-'Parameters and Results'!$B$10)*Data!K2001^2</f>
        <v>4.3971690384286966E-5</v>
      </c>
      <c r="M2001" s="8">
        <f t="shared" si="222"/>
        <v>0.10484713918878159</v>
      </c>
      <c r="N2001" s="8">
        <f>Data!I2001*$I$3023/I2001</f>
        <v>-5.4733503174111643E-3</v>
      </c>
      <c r="O2001" s="8">
        <f>Data!J2001*$K$3023/K2001</f>
        <v>2.5723704844364116E-3</v>
      </c>
      <c r="P2001" s="8">
        <f t="shared" si="223"/>
        <v>-2.9009798329747527E-3</v>
      </c>
    </row>
    <row r="2002" spans="1:16" x14ac:dyDescent="0.2">
      <c r="A2002" s="3">
        <v>38050</v>
      </c>
      <c r="B2002" s="22">
        <f>'Parameters and Results'!$B$10*'Volatility and Adjustment a)'!B2001 + (1-'Parameters and Results'!$B$10)*Data!F2002^2</f>
        <v>3.7394283309488806E-5</v>
      </c>
      <c r="C2002" s="8">
        <f t="shared" si="217"/>
        <v>9.668800767092163E-2</v>
      </c>
      <c r="D2002" s="22">
        <f>'Parameters and Results'!$B$10*'Volatility and Adjustment a)'!D2001 + (1-'Parameters and Results'!$B$10)*Data!G2002^2</f>
        <v>3.4117099179025736E-5</v>
      </c>
      <c r="E2002" s="8">
        <f t="shared" si="218"/>
        <v>9.2354072973293566E-2</v>
      </c>
      <c r="F2002" s="22">
        <f>'Parameters and Results'!$B$10*'Volatility and Adjustment a)'!F2001 + (1-'Parameters and Results'!$B$10)*Data!H2002^2</f>
        <v>6.2305610951232036E-5</v>
      </c>
      <c r="G2002" s="8">
        <f t="shared" si="219"/>
        <v>0.12480545956731223</v>
      </c>
      <c r="H2002" s="22">
        <f>'Parameters and Results'!$B$10*H2001 + (1-'Parameters and Results'!$B$10)*Data!I2002^2</f>
        <v>4.4883388215288702E-5</v>
      </c>
      <c r="I2002" s="8">
        <f t="shared" si="220"/>
        <v>0.10592849972421102</v>
      </c>
      <c r="J2002" s="22">
        <f>'Parameters and Results'!$B$10*J2001 + (1-'Parameters and Results'!$B$10)*Data!J2002^2</f>
        <v>5.6075049856108851E-6</v>
      </c>
      <c r="K2002" s="8">
        <f t="shared" si="221"/>
        <v>3.7441637870193674E-2</v>
      </c>
      <c r="L2002" s="22">
        <f>'Parameters and Results'!$B$10*L2001 + (1-'Parameters and Results'!$B$10)*Data!K2002^2</f>
        <v>4.4613166233143151E-5</v>
      </c>
      <c r="M2002" s="8">
        <f t="shared" si="222"/>
        <v>0.10560914523982186</v>
      </c>
      <c r="N2002" s="8">
        <f>Data!I2002*$I$3023/I2002</f>
        <v>2.2558745495970711E-2</v>
      </c>
      <c r="O2002" s="8">
        <f>Data!J2002*$K$3023/K2002</f>
        <v>-7.922836477892636E-4</v>
      </c>
      <c r="P2002" s="8">
        <f t="shared" si="223"/>
        <v>2.1766461848181446E-2</v>
      </c>
    </row>
    <row r="2003" spans="1:16" x14ac:dyDescent="0.2">
      <c r="A2003" s="3">
        <v>38051</v>
      </c>
      <c r="B2003" s="22">
        <f>'Parameters and Results'!$B$10*'Volatility and Adjustment a)'!B2002 + (1-'Parameters and Results'!$B$10)*Data!F2003^2</f>
        <v>3.5567399590627162E-5</v>
      </c>
      <c r="C2003" s="8">
        <f t="shared" si="217"/>
        <v>9.4296605971035841E-2</v>
      </c>
      <c r="D2003" s="22">
        <f>'Parameters and Results'!$B$10*'Volatility and Adjustment a)'!D2002 + (1-'Parameters and Results'!$B$10)*Data!G2003^2</f>
        <v>3.2247918937254529E-5</v>
      </c>
      <c r="E2003" s="8">
        <f t="shared" si="218"/>
        <v>8.9788527854696626E-2</v>
      </c>
      <c r="F2003" s="22">
        <f>'Parameters and Results'!$B$10*'Volatility and Adjustment a)'!F2002 + (1-'Parameters and Results'!$B$10)*Data!H2003^2</f>
        <v>6.421985501668258E-5</v>
      </c>
      <c r="G2003" s="8">
        <f t="shared" si="219"/>
        <v>0.12670818345383475</v>
      </c>
      <c r="H2003" s="22">
        <f>'Parameters and Results'!$B$10*H2002 + (1-'Parameters and Results'!$B$10)*Data!I2003^2</f>
        <v>4.2304058307268932E-5</v>
      </c>
      <c r="I2003" s="8">
        <f t="shared" si="220"/>
        <v>0.10283975192899501</v>
      </c>
      <c r="J2003" s="22">
        <f>'Parameters and Results'!$B$10*J2002 + (1-'Parameters and Results'!$B$10)*Data!J2003^2</f>
        <v>5.7797869515014341E-6</v>
      </c>
      <c r="K2003" s="8">
        <f t="shared" si="221"/>
        <v>3.8012455036150437E-2</v>
      </c>
      <c r="L2003" s="22">
        <f>'Parameters and Results'!$B$10*L2002 + (1-'Parameters and Results'!$B$10)*Data!K2003^2</f>
        <v>4.3039736454009469E-5</v>
      </c>
      <c r="M2003" s="8">
        <f t="shared" si="222"/>
        <v>0.10373010225340747</v>
      </c>
      <c r="N2003" s="8">
        <f>Data!I2003*$I$3023/I2003</f>
        <v>-3.8310529826818033E-3</v>
      </c>
      <c r="O2003" s="8">
        <f>Data!J2003*$K$3023/K2003</f>
        <v>-2.3795849897215752E-3</v>
      </c>
      <c r="P2003" s="8">
        <f t="shared" si="223"/>
        <v>-6.2106379724033781E-3</v>
      </c>
    </row>
    <row r="2004" spans="1:16" x14ac:dyDescent="0.2">
      <c r="A2004" s="3">
        <v>38054</v>
      </c>
      <c r="B2004" s="22">
        <f>'Parameters and Results'!$B$10*'Volatility and Adjustment a)'!B2003 + (1-'Parameters and Results'!$B$10)*Data!F2004^2</f>
        <v>3.3563430161334555E-5</v>
      </c>
      <c r="C2004" s="8">
        <f t="shared" si="217"/>
        <v>9.1601624114060545E-2</v>
      </c>
      <c r="D2004" s="22">
        <f>'Parameters and Results'!$B$10*'Volatility and Adjustment a)'!D2003 + (1-'Parameters and Results'!$B$10)*Data!G2004^2</f>
        <v>3.4531786272786922E-5</v>
      </c>
      <c r="E2004" s="8">
        <f t="shared" si="218"/>
        <v>9.2913651140167391E-2</v>
      </c>
      <c r="F2004" s="22">
        <f>'Parameters and Results'!$B$10*'Volatility and Adjustment a)'!F2003 + (1-'Parameters and Results'!$B$10)*Data!H2004^2</f>
        <v>6.0692589975616972E-5</v>
      </c>
      <c r="G2004" s="8">
        <f t="shared" si="219"/>
        <v>0.123179330627765</v>
      </c>
      <c r="H2004" s="22">
        <f>'Parameters and Results'!$B$10*H2003 + (1-'Parameters and Results'!$B$10)*Data!I2004^2</f>
        <v>4.0395553886862932E-5</v>
      </c>
      <c r="I2004" s="8">
        <f t="shared" si="220"/>
        <v>0.10049322599914749</v>
      </c>
      <c r="J2004" s="22">
        <f>'Parameters and Results'!$B$10*J2003 + (1-'Parameters and Results'!$B$10)*Data!J2004^2</f>
        <v>5.4623330978055286E-6</v>
      </c>
      <c r="K2004" s="8">
        <f t="shared" si="221"/>
        <v>3.69537991883295E-2</v>
      </c>
      <c r="L2004" s="22">
        <f>'Parameters and Results'!$B$10*L2003 + (1-'Parameters and Results'!$B$10)*Data!K2004^2</f>
        <v>4.1388250867488998E-5</v>
      </c>
      <c r="M2004" s="8">
        <f t="shared" si="222"/>
        <v>0.10172051276351417</v>
      </c>
      <c r="N2004" s="8">
        <f>Data!I2004*$I$3023/I2004</f>
        <v>-9.227696803874719E-3</v>
      </c>
      <c r="O2004" s="8">
        <f>Data!J2004*$K$3023/K2004</f>
        <v>-5.8776583153359119E-4</v>
      </c>
      <c r="P2004" s="8">
        <f t="shared" si="223"/>
        <v>-9.8154626354083098E-3</v>
      </c>
    </row>
    <row r="2005" spans="1:16" x14ac:dyDescent="0.2">
      <c r="A2005" s="3">
        <v>38055</v>
      </c>
      <c r="B2005" s="22">
        <f>'Parameters and Results'!$B$10*'Volatility and Adjustment a)'!B2004 + (1-'Parameters and Results'!$B$10)*Data!F2005^2</f>
        <v>3.1953543031925298E-5</v>
      </c>
      <c r="C2005" s="8">
        <f t="shared" si="217"/>
        <v>8.9377769931797496E-2</v>
      </c>
      <c r="D2005" s="22">
        <f>'Parameters and Results'!$B$10*'Volatility and Adjustment a)'!D2004 + (1-'Parameters and Results'!$B$10)*Data!G2005^2</f>
        <v>3.4469439786961248E-5</v>
      </c>
      <c r="E2005" s="8">
        <f t="shared" si="218"/>
        <v>9.2829736328077075E-2</v>
      </c>
      <c r="F2005" s="22">
        <f>'Parameters and Results'!$B$10*'Volatility and Adjustment a)'!F2004 + (1-'Parameters and Results'!$B$10)*Data!H2005^2</f>
        <v>5.8071005096177746E-5</v>
      </c>
      <c r="G2005" s="8">
        <f t="shared" si="219"/>
        <v>0.120489631396417</v>
      </c>
      <c r="H2005" s="22">
        <f>'Parameters and Results'!$B$10*H2004 + (1-'Parameters and Results'!$B$10)*Data!I2005^2</f>
        <v>3.9718450351867955E-5</v>
      </c>
      <c r="I2005" s="8">
        <f t="shared" si="220"/>
        <v>9.9647441452186764E-2</v>
      </c>
      <c r="J2005" s="22">
        <f>'Parameters and Results'!$B$10*J2004 + (1-'Parameters and Results'!$B$10)*Data!J2005^2</f>
        <v>5.2263904586559986E-6</v>
      </c>
      <c r="K2005" s="8">
        <f t="shared" si="221"/>
        <v>3.6146889418925104E-2</v>
      </c>
      <c r="L2005" s="22">
        <f>'Parameters and Results'!$B$10*L2004 + (1-'Parameters and Results'!$B$10)*Data!K2005^2</f>
        <v>3.9942543370848009E-5</v>
      </c>
      <c r="M2005" s="8">
        <f t="shared" si="222"/>
        <v>9.9928153403893147E-2</v>
      </c>
      <c r="N2005" s="8">
        <f>Data!I2005*$I$3023/I2005</f>
        <v>-1.5498299538052885E-2</v>
      </c>
      <c r="O2005" s="8">
        <f>Data!J2005*$K$3023/K2005</f>
        <v>1.0629837679447065E-3</v>
      </c>
      <c r="P2005" s="8">
        <f t="shared" si="223"/>
        <v>-1.4435315770108179E-2</v>
      </c>
    </row>
    <row r="2006" spans="1:16" x14ac:dyDescent="0.2">
      <c r="A2006" s="3">
        <v>38056</v>
      </c>
      <c r="B2006" s="22">
        <f>'Parameters and Results'!$B$10*'Volatility and Adjustment a)'!B2005 + (1-'Parameters and Results'!$B$10)*Data!F2006^2</f>
        <v>3.00679801376538E-5</v>
      </c>
      <c r="C2006" s="8">
        <f t="shared" si="217"/>
        <v>8.6700605732679001E-2</v>
      </c>
      <c r="D2006" s="22">
        <f>'Parameters and Results'!$B$10*'Volatility and Adjustment a)'!D2005 + (1-'Parameters and Results'!$B$10)*Data!G2006^2</f>
        <v>4.543913901909693E-5</v>
      </c>
      <c r="E2006" s="8">
        <f t="shared" si="218"/>
        <v>0.10658229099983839</v>
      </c>
      <c r="F2006" s="22">
        <f>'Parameters and Results'!$B$10*'Volatility and Adjustment a)'!F2005 + (1-'Parameters and Results'!$B$10)*Data!H2006^2</f>
        <v>8.2858716081318629E-5</v>
      </c>
      <c r="G2006" s="8">
        <f t="shared" si="219"/>
        <v>0.14392594978088441</v>
      </c>
      <c r="H2006" s="22">
        <f>'Parameters and Results'!$B$10*H2005 + (1-'Parameters and Results'!$B$10)*Data!I2006^2</f>
        <v>4.0554373293838391E-5</v>
      </c>
      <c r="I2006" s="8">
        <f t="shared" si="220"/>
        <v>0.10069058209911987</v>
      </c>
      <c r="J2006" s="22">
        <f>'Parameters and Results'!$B$10*J2005 + (1-'Parameters and Results'!$B$10)*Data!J2006^2</f>
        <v>7.457284447318679E-6</v>
      </c>
      <c r="K2006" s="8">
        <f t="shared" si="221"/>
        <v>4.3177784934265329E-2</v>
      </c>
      <c r="L2006" s="22">
        <f>'Parameters and Results'!$B$10*L2005 + (1-'Parameters and Results'!$B$10)*Data!K2006^2</f>
        <v>3.7585601208511096E-5</v>
      </c>
      <c r="M2006" s="8">
        <f t="shared" si="222"/>
        <v>9.6935031346401149E-2</v>
      </c>
      <c r="N2006" s="8">
        <f>Data!I2006*$I$3023/I2006</f>
        <v>-2.0822047863432853E-2</v>
      </c>
      <c r="O2006" s="8">
        <f>Data!J2006*$K$3023/K2006</f>
        <v>4.685127783243535E-3</v>
      </c>
      <c r="P2006" s="8">
        <f t="shared" si="223"/>
        <v>-1.613692008018932E-2</v>
      </c>
    </row>
    <row r="2007" spans="1:16" x14ac:dyDescent="0.2">
      <c r="A2007" s="3">
        <v>38057</v>
      </c>
      <c r="B2007" s="22">
        <f>'Parameters and Results'!$B$10*'Volatility and Adjustment a)'!B2006 + (1-'Parameters and Results'!$B$10)*Data!F2007^2</f>
        <v>5.8018054852209566E-5</v>
      </c>
      <c r="C2007" s="8">
        <f t="shared" si="217"/>
        <v>0.12043468650290244</v>
      </c>
      <c r="D2007" s="22">
        <f>'Parameters and Results'!$B$10*'Volatility and Adjustment a)'!D2006 + (1-'Parameters and Results'!$B$10)*Data!G2007^2</f>
        <v>5.6833536718048534E-5</v>
      </c>
      <c r="E2007" s="8">
        <f t="shared" si="218"/>
        <v>0.11919892692265369</v>
      </c>
      <c r="F2007" s="22">
        <f>'Parameters and Results'!$B$10*'Volatility and Adjustment a)'!F2006 + (1-'Parameters and Results'!$B$10)*Data!H2007^2</f>
        <v>7.7899039702946789E-5</v>
      </c>
      <c r="G2007" s="8">
        <f t="shared" si="219"/>
        <v>0.13955199721156519</v>
      </c>
      <c r="H2007" s="22">
        <f>'Parameters and Results'!$B$10*H2006 + (1-'Parameters and Results'!$B$10)*Data!I2007^2</f>
        <v>8.4389458708058009E-5</v>
      </c>
      <c r="I2007" s="8">
        <f t="shared" si="220"/>
        <v>0.14524931902427118</v>
      </c>
      <c r="J2007" s="22">
        <f>'Parameters and Results'!$B$10*J2006 + (1-'Parameters and Results'!$B$10)*Data!J2007^2</f>
        <v>7.0109135732652137E-6</v>
      </c>
      <c r="K2007" s="8">
        <f t="shared" si="221"/>
        <v>4.1865599163469561E-2</v>
      </c>
      <c r="L2007" s="22">
        <f>'Parameters and Results'!$B$10*L2006 + (1-'Parameters and Results'!$B$10)*Data!K2007^2</f>
        <v>8.2044090705731774E-5</v>
      </c>
      <c r="M2007" s="8">
        <f t="shared" si="222"/>
        <v>0.14321669831563966</v>
      </c>
      <c r="N2007" s="8">
        <f>Data!I2007*$I$3023/I2007</f>
        <v>-5.4723979719993772E-2</v>
      </c>
      <c r="O2007" s="8">
        <f>Data!J2007*$K$3023/K2007</f>
        <v>-9.8910650412913496E-5</v>
      </c>
      <c r="P2007" s="8">
        <f t="shared" si="223"/>
        <v>-5.4822890370406684E-2</v>
      </c>
    </row>
    <row r="2008" spans="1:16" x14ac:dyDescent="0.2">
      <c r="A2008" s="3">
        <v>38058</v>
      </c>
      <c r="B2008" s="22">
        <f>'Parameters and Results'!$B$10*'Volatility and Adjustment a)'!B2007 + (1-'Parameters and Results'!$B$10)*Data!F2008^2</f>
        <v>5.6026024559876792E-5</v>
      </c>
      <c r="C2008" s="8">
        <f t="shared" si="217"/>
        <v>0.1183490859278989</v>
      </c>
      <c r="D2008" s="22">
        <f>'Parameters and Results'!$B$10*'Volatility and Adjustment a)'!D2007 + (1-'Parameters and Results'!$B$10)*Data!G2008^2</f>
        <v>6.26232303254642E-5</v>
      </c>
      <c r="E2008" s="8">
        <f t="shared" si="218"/>
        <v>0.12512316964242096</v>
      </c>
      <c r="F2008" s="22">
        <f>'Parameters and Results'!$B$10*'Volatility and Adjustment a)'!F2007 + (1-'Parameters and Results'!$B$10)*Data!H2008^2</f>
        <v>7.400964068117489E-5</v>
      </c>
      <c r="G2008" s="8">
        <f t="shared" si="219"/>
        <v>0.13602356476101382</v>
      </c>
      <c r="H2008" s="22">
        <f>'Parameters and Results'!$B$10*H2007 + (1-'Parameters and Results'!$B$10)*Data!I2008^2</f>
        <v>8.6646411527834674E-5</v>
      </c>
      <c r="I2008" s="8">
        <f t="shared" si="220"/>
        <v>0.14717881261227334</v>
      </c>
      <c r="J2008" s="22">
        <f>'Parameters and Results'!$B$10*J2007 + (1-'Parameters and Results'!$B$10)*Data!J2008^2</f>
        <v>6.6608676613057428E-6</v>
      </c>
      <c r="K2008" s="8">
        <f t="shared" si="221"/>
        <v>4.0807069428304157E-2</v>
      </c>
      <c r="L2008" s="22">
        <f>'Parameters and Results'!$B$10*L2007 + (1-'Parameters and Results'!$B$10)*Data!K2008^2</f>
        <v>8.5950261547945603E-5</v>
      </c>
      <c r="M2008" s="8">
        <f t="shared" si="222"/>
        <v>0.14658637517513831</v>
      </c>
      <c r="N2008" s="8">
        <f>Data!I2008*$I$3023/I2008</f>
        <v>2.1481743705798088E-2</v>
      </c>
      <c r="O2008" s="8">
        <f>Data!J2008*$K$3023/K2008</f>
        <v>8.2580369623809133E-4</v>
      </c>
      <c r="P2008" s="8">
        <f t="shared" si="223"/>
        <v>2.2307547402036179E-2</v>
      </c>
    </row>
    <row r="2009" spans="1:16" x14ac:dyDescent="0.2">
      <c r="A2009" s="3">
        <v>38061</v>
      </c>
      <c r="B2009" s="22">
        <f>'Parameters and Results'!$B$10*'Volatility and Adjustment a)'!B2008 + (1-'Parameters and Results'!$B$10)*Data!F2009^2</f>
        <v>6.1704285029468212E-5</v>
      </c>
      <c r="C2009" s="8">
        <f t="shared" si="217"/>
        <v>0.1242017361286349</v>
      </c>
      <c r="D2009" s="22">
        <f>'Parameters and Results'!$B$10*'Volatility and Adjustment a)'!D2008 + (1-'Parameters and Results'!$B$10)*Data!G2009^2</f>
        <v>7.1400566949038309E-5</v>
      </c>
      <c r="E2009" s="8">
        <f t="shared" si="218"/>
        <v>0.13360442259618346</v>
      </c>
      <c r="F2009" s="22">
        <f>'Parameters and Results'!$B$10*'Volatility and Adjustment a)'!F2008 + (1-'Parameters and Results'!$B$10)*Data!H2009^2</f>
        <v>7.0033676293432929E-5</v>
      </c>
      <c r="G2009" s="8">
        <f t="shared" si="219"/>
        <v>0.13231938283319733</v>
      </c>
      <c r="H2009" s="22">
        <f>'Parameters and Results'!$B$10*H2008 + (1-'Parameters and Results'!$B$10)*Data!I2009^2</f>
        <v>1.0208320232270903E-4</v>
      </c>
      <c r="I2009" s="8">
        <f t="shared" si="220"/>
        <v>0.15975231009496313</v>
      </c>
      <c r="J2009" s="22">
        <f>'Parameters and Results'!$B$10*J2008 + (1-'Parameters and Results'!$B$10)*Data!J2009^2</f>
        <v>6.3030308664089657E-6</v>
      </c>
      <c r="K2009" s="8">
        <f t="shared" si="221"/>
        <v>3.9695814849959203E-2</v>
      </c>
      <c r="L2009" s="22">
        <f>'Parameters and Results'!$B$10*L2008 + (1-'Parameters and Results'!$B$10)*Data!K2009^2</f>
        <v>1.0332846550367243E-4</v>
      </c>
      <c r="M2009" s="8">
        <f t="shared" si="222"/>
        <v>0.16072372686046732</v>
      </c>
      <c r="N2009" s="8">
        <f>Data!I2009*$I$3023/I2009</f>
        <v>-3.32285146239834E-2</v>
      </c>
      <c r="O2009" s="8">
        <f>Data!J2009*$K$3023/K2009</f>
        <v>-6.532887857631707E-4</v>
      </c>
      <c r="P2009" s="8">
        <f t="shared" si="223"/>
        <v>-3.3881803409746572E-2</v>
      </c>
    </row>
    <row r="2010" spans="1:16" x14ac:dyDescent="0.2">
      <c r="A2010" s="3">
        <v>38062</v>
      </c>
      <c r="B2010" s="22">
        <f>'Parameters and Results'!$B$10*'Volatility and Adjustment a)'!B2009 + (1-'Parameters and Results'!$B$10)*Data!F2010^2</f>
        <v>5.8787934247428969E-5</v>
      </c>
      <c r="C2010" s="8">
        <f t="shared" si="217"/>
        <v>0.12123111631036498</v>
      </c>
      <c r="D2010" s="22">
        <f>'Parameters and Results'!$B$10*'Volatility and Adjustment a)'!D2009 + (1-'Parameters and Results'!$B$10)*Data!G2010^2</f>
        <v>6.9002676526510297E-5</v>
      </c>
      <c r="E2010" s="8">
        <f t="shared" si="218"/>
        <v>0.13134180268150569</v>
      </c>
      <c r="F2010" s="22">
        <f>'Parameters and Results'!$B$10*'Volatility and Adjustment a)'!F2009 + (1-'Parameters and Results'!$B$10)*Data!H2010^2</f>
        <v>6.8142037719412662E-5</v>
      </c>
      <c r="G2010" s="8">
        <f t="shared" si="219"/>
        <v>0.13052014951666721</v>
      </c>
      <c r="H2010" s="22">
        <f>'Parameters and Results'!$B$10*H2009 + (1-'Parameters and Results'!$B$10)*Data!I2010^2</f>
        <v>9.8260466741075352E-5</v>
      </c>
      <c r="I2010" s="8">
        <f t="shared" si="220"/>
        <v>0.15673262801748983</v>
      </c>
      <c r="J2010" s="22">
        <f>'Parameters and Results'!$B$10*J2009 + (1-'Parameters and Results'!$B$10)*Data!J2010^2</f>
        <v>6.1327833947471429E-6</v>
      </c>
      <c r="K2010" s="8">
        <f t="shared" si="221"/>
        <v>3.9156044855000176E-2</v>
      </c>
      <c r="L2010" s="22">
        <f>'Parameters and Results'!$B$10*L2009 + (1-'Parameters and Results'!$B$10)*Data!K2010^2</f>
        <v>9.8255159090131667E-5</v>
      </c>
      <c r="M2010" s="8">
        <f t="shared" si="222"/>
        <v>0.15672839491468327</v>
      </c>
      <c r="N2010" s="8">
        <f>Data!I2010*$I$3023/I2010</f>
        <v>1.131272489674829E-2</v>
      </c>
      <c r="O2010" s="8">
        <f>Data!J2010*$K$3023/K2010</f>
        <v>-1.4768855211028003E-3</v>
      </c>
      <c r="P2010" s="8">
        <f t="shared" si="223"/>
        <v>9.8358393756454894E-3</v>
      </c>
    </row>
    <row r="2011" spans="1:16" x14ac:dyDescent="0.2">
      <c r="A2011" s="3">
        <v>38063</v>
      </c>
      <c r="B2011" s="22">
        <f>'Parameters and Results'!$B$10*'Volatility and Adjustment a)'!B2010 + (1-'Parameters and Results'!$B$10)*Data!F2011^2</f>
        <v>5.7626791504096233E-5</v>
      </c>
      <c r="C2011" s="8">
        <f t="shared" si="217"/>
        <v>0.12002790457232876</v>
      </c>
      <c r="D2011" s="22">
        <f>'Parameters and Results'!$B$10*'Volatility and Adjustment a)'!D2010 + (1-'Parameters and Results'!$B$10)*Data!G2011^2</f>
        <v>7.3049064812493952E-5</v>
      </c>
      <c r="E2011" s="8">
        <f t="shared" si="218"/>
        <v>0.13513795248975577</v>
      </c>
      <c r="F2011" s="22">
        <f>'Parameters and Results'!$B$10*'Volatility and Adjustment a)'!F2010 + (1-'Parameters and Results'!$B$10)*Data!H2011^2</f>
        <v>6.4186755405557251E-5</v>
      </c>
      <c r="G2011" s="8">
        <f t="shared" si="219"/>
        <v>0.12667552585795455</v>
      </c>
      <c r="H2011" s="22">
        <f>'Parameters and Results'!$B$10*H2010 + (1-'Parameters and Results'!$B$10)*Data!I2011^2</f>
        <v>1.0072273096036257E-4</v>
      </c>
      <c r="I2011" s="8">
        <f t="shared" si="220"/>
        <v>0.15868422334967847</v>
      </c>
      <c r="J2011" s="22">
        <f>'Parameters and Results'!$B$10*J2010 + (1-'Parameters and Results'!$B$10)*Data!J2011^2</f>
        <v>5.7768079865001554E-6</v>
      </c>
      <c r="K2011" s="8">
        <f t="shared" si="221"/>
        <v>3.8002657757386371E-2</v>
      </c>
      <c r="L2011" s="22">
        <f>'Parameters and Results'!$B$10*L2010 + (1-'Parameters and Results'!$B$10)*Data!K2011^2</f>
        <v>1.0009656841775691E-4</v>
      </c>
      <c r="M2011" s="8">
        <f t="shared" si="222"/>
        <v>0.15819020862379324</v>
      </c>
      <c r="N2011" s="8">
        <f>Data!I2011*$I$3023/I2011</f>
        <v>2.1289448687539399E-2</v>
      </c>
      <c r="O2011" s="8">
        <f>Data!J2011*$K$3023/K2011</f>
        <v>-3.6543236831201436E-4</v>
      </c>
      <c r="P2011" s="8">
        <f t="shared" si="223"/>
        <v>2.0924016319227384E-2</v>
      </c>
    </row>
    <row r="2012" spans="1:16" x14ac:dyDescent="0.2">
      <c r="A2012" s="3">
        <v>38064</v>
      </c>
      <c r="B2012" s="22">
        <f>'Parameters and Results'!$B$10*'Volatility and Adjustment a)'!B2011 + (1-'Parameters and Results'!$B$10)*Data!F2012^2</f>
        <v>6.4788754181973061E-5</v>
      </c>
      <c r="C2012" s="8">
        <f t="shared" si="217"/>
        <v>0.12726817569798535</v>
      </c>
      <c r="D2012" s="22">
        <f>'Parameters and Results'!$B$10*'Volatility and Adjustment a)'!D2011 + (1-'Parameters and Results'!$B$10)*Data!G2012^2</f>
        <v>6.8763403902425752E-5</v>
      </c>
      <c r="E2012" s="8">
        <f t="shared" si="218"/>
        <v>0.13111388551792078</v>
      </c>
      <c r="F2012" s="22">
        <f>'Parameters and Results'!$B$10*'Volatility and Adjustment a)'!F2011 + (1-'Parameters and Results'!$B$10)*Data!H2012^2</f>
        <v>6.9951231487072575E-5</v>
      </c>
      <c r="G2012" s="8">
        <f t="shared" si="219"/>
        <v>0.13224147561097518</v>
      </c>
      <c r="H2012" s="22">
        <f>'Parameters and Results'!$B$10*H2011 + (1-'Parameters and Results'!$B$10)*Data!I2012^2</f>
        <v>1.0379885724798418E-4</v>
      </c>
      <c r="I2012" s="8">
        <f t="shared" si="220"/>
        <v>0.16108915019949682</v>
      </c>
      <c r="J2012" s="22">
        <f>'Parameters and Results'!$B$10*J2011 + (1-'Parameters and Results'!$B$10)*Data!J2012^2</f>
        <v>6.2956108338365341E-6</v>
      </c>
      <c r="K2012" s="8">
        <f t="shared" si="221"/>
        <v>3.9672442683292564E-2</v>
      </c>
      <c r="L2012" s="22">
        <f>'Parameters and Results'!$B$10*L2011 + (1-'Parameters and Results'!$B$10)*Data!K2012^2</f>
        <v>1.0969425569893766E-4</v>
      </c>
      <c r="M2012" s="8">
        <f t="shared" si="222"/>
        <v>0.16560061571363319</v>
      </c>
      <c r="N2012" s="8">
        <f>Data!I2012*$I$3023/I2012</f>
        <v>-2.1906286896849682E-2</v>
      </c>
      <c r="O2012" s="8">
        <f>Data!J2012*$K$3023/K2012</f>
        <v>-2.9737526705115457E-3</v>
      </c>
      <c r="P2012" s="8">
        <f t="shared" si="223"/>
        <v>-2.4880039567361227E-2</v>
      </c>
    </row>
    <row r="2013" spans="1:16" x14ac:dyDescent="0.2">
      <c r="A2013" s="3">
        <v>38065</v>
      </c>
      <c r="B2013" s="22">
        <f>'Parameters and Results'!$B$10*'Volatility and Adjustment a)'!B2012 + (1-'Parameters and Results'!$B$10)*Data!F2013^2</f>
        <v>6.2112136703097644E-5</v>
      </c>
      <c r="C2013" s="8">
        <f t="shared" si="217"/>
        <v>0.12461153307689626</v>
      </c>
      <c r="D2013" s="22">
        <f>'Parameters and Results'!$B$10*'Volatility and Adjustment a)'!D2012 + (1-'Parameters and Results'!$B$10)*Data!G2013^2</f>
        <v>7.2212695965227593E-5</v>
      </c>
      <c r="E2013" s="8">
        <f t="shared" si="218"/>
        <v>0.1343621002787129</v>
      </c>
      <c r="F2013" s="22">
        <f>'Parameters and Results'!$B$10*'Volatility and Adjustment a)'!F2012 + (1-'Parameters and Results'!$B$10)*Data!H2013^2</f>
        <v>6.730095713309115E-5</v>
      </c>
      <c r="G2013" s="8">
        <f t="shared" si="219"/>
        <v>0.12971214007668205</v>
      </c>
      <c r="H2013" s="22">
        <f>'Parameters and Results'!$B$10*H2012 + (1-'Parameters and Results'!$B$10)*Data!I2013^2</f>
        <v>9.7844930692268147E-5</v>
      </c>
      <c r="I2013" s="8">
        <f t="shared" si="220"/>
        <v>0.15640087171453693</v>
      </c>
      <c r="J2013" s="22">
        <f>'Parameters and Results'!$B$10*J2012 + (1-'Parameters and Results'!$B$10)*Data!J2013^2</f>
        <v>6.0570861419782066E-6</v>
      </c>
      <c r="K2013" s="8">
        <f t="shared" si="221"/>
        <v>3.8913642023004624E-2</v>
      </c>
      <c r="L2013" s="22">
        <f>'Parameters and Results'!$B$10*L2012 + (1-'Parameters and Results'!$B$10)*Data!K2013^2</f>
        <v>1.0313520354492331E-4</v>
      </c>
      <c r="M2013" s="8">
        <f t="shared" si="222"/>
        <v>0.16057335048578525</v>
      </c>
      <c r="N2013" s="8">
        <f>Data!I2013*$I$3023/I2013</f>
        <v>-3.9110175183367634E-3</v>
      </c>
      <c r="O2013" s="8">
        <f>Data!J2013*$K$3023/K2013</f>
        <v>1.2159588857400491E-3</v>
      </c>
      <c r="P2013" s="8">
        <f t="shared" si="223"/>
        <v>-2.6950586325967143E-3</v>
      </c>
    </row>
    <row r="2014" spans="1:16" x14ac:dyDescent="0.2">
      <c r="A2014" s="3">
        <v>38068</v>
      </c>
      <c r="B2014" s="22">
        <f>'Parameters and Results'!$B$10*'Volatility and Adjustment a)'!B2013 + (1-'Parameters and Results'!$B$10)*Data!F2014^2</f>
        <v>8.0444965192360394E-5</v>
      </c>
      <c r="C2014" s="8">
        <f t="shared" si="217"/>
        <v>0.14181410824769902</v>
      </c>
      <c r="D2014" s="22">
        <f>'Parameters and Results'!$B$10*'Volatility and Adjustment a)'!D2013 + (1-'Parameters and Results'!$B$10)*Data!G2014^2</f>
        <v>7.8085879497487081E-5</v>
      </c>
      <c r="E2014" s="8">
        <f t="shared" si="218"/>
        <v>0.13971925377116701</v>
      </c>
      <c r="F2014" s="22">
        <f>'Parameters and Results'!$B$10*'Volatility and Adjustment a)'!F2013 + (1-'Parameters and Results'!$B$10)*Data!H2014^2</f>
        <v>7.1475207427569725E-5</v>
      </c>
      <c r="G2014" s="8">
        <f t="shared" si="219"/>
        <v>0.13367423782050314</v>
      </c>
      <c r="H2014" s="22">
        <f>'Parameters and Results'!$B$10*H2013 + (1-'Parameters and Results'!$B$10)*Data!I2014^2</f>
        <v>1.2601900272144628E-4</v>
      </c>
      <c r="I2014" s="8">
        <f t="shared" si="220"/>
        <v>0.17749577651415138</v>
      </c>
      <c r="J2014" s="22">
        <f>'Parameters and Results'!$B$10*J2013 + (1-'Parameters and Results'!$B$10)*Data!J2014^2</f>
        <v>6.4327686684812781E-6</v>
      </c>
      <c r="K2014" s="8">
        <f t="shared" si="221"/>
        <v>4.010227134615095E-2</v>
      </c>
      <c r="L2014" s="22">
        <f>'Parameters and Results'!$B$10*L2013 + (1-'Parameters and Results'!$B$10)*Data!K2014^2</f>
        <v>1.4176346407632873E-4</v>
      </c>
      <c r="M2014" s="8">
        <f t="shared" si="222"/>
        <v>0.1882574461185591</v>
      </c>
      <c r="N2014" s="8">
        <f>Data!I2014*$I$3023/I2014</f>
        <v>-3.8413771398828123E-2</v>
      </c>
      <c r="O2014" s="8">
        <f>Data!J2014*$K$3023/K2014</f>
        <v>-2.718738201589447E-3</v>
      </c>
      <c r="P2014" s="8">
        <f t="shared" si="223"/>
        <v>-4.1132509600417567E-2</v>
      </c>
    </row>
    <row r="2015" spans="1:16" x14ac:dyDescent="0.2">
      <c r="A2015" s="3">
        <v>38069</v>
      </c>
      <c r="B2015" s="22">
        <f>'Parameters and Results'!$B$10*'Volatility and Adjustment a)'!B2014 + (1-'Parameters and Results'!$B$10)*Data!F2015^2</f>
        <v>7.6368734747790684E-5</v>
      </c>
      <c r="C2015" s="8">
        <f t="shared" si="217"/>
        <v>0.13817446828899929</v>
      </c>
      <c r="D2015" s="22">
        <f>'Parameters and Results'!$B$10*'Volatility and Adjustment a)'!D2014 + (1-'Parameters and Results'!$B$10)*Data!G2015^2</f>
        <v>7.3505999723467579E-5</v>
      </c>
      <c r="E2015" s="8">
        <f t="shared" si="218"/>
        <v>0.13555994958271006</v>
      </c>
      <c r="F2015" s="22">
        <f>'Parameters and Results'!$B$10*'Volatility and Adjustment a)'!F2014 + (1-'Parameters and Results'!$B$10)*Data!H2015^2</f>
        <v>6.7237395328835646E-5</v>
      </c>
      <c r="G2015" s="8">
        <f t="shared" si="219"/>
        <v>0.12965087285556126</v>
      </c>
      <c r="H2015" s="22">
        <f>'Parameters and Results'!$B$10*H2014 + (1-'Parameters and Results'!$B$10)*Data!I2015^2</f>
        <v>1.1932875404284529E-4</v>
      </c>
      <c r="I2015" s="8">
        <f t="shared" si="220"/>
        <v>0.17271997137190395</v>
      </c>
      <c r="J2015" s="22">
        <f>'Parameters and Results'!$B$10*J2014 + (1-'Parameters and Results'!$B$10)*Data!J2015^2</f>
        <v>6.0513655795952109E-6</v>
      </c>
      <c r="K2015" s="8">
        <f t="shared" si="221"/>
        <v>3.8895261856668389E-2</v>
      </c>
      <c r="L2015" s="22">
        <f>'Parameters and Results'!$B$10*L2014 + (1-'Parameters and Results'!$B$10)*Data!K2015^2</f>
        <v>1.3425918858133665E-4</v>
      </c>
      <c r="M2015" s="8">
        <f t="shared" si="222"/>
        <v>0.18320697897551327</v>
      </c>
      <c r="N2015" s="8">
        <f>Data!I2015*$I$3023/I2015</f>
        <v>-6.3137771226524295E-3</v>
      </c>
      <c r="O2015" s="8">
        <f>Data!J2015*$K$3023/K2015</f>
        <v>-2.2024827694979221E-4</v>
      </c>
      <c r="P2015" s="8">
        <f t="shared" si="223"/>
        <v>-6.5340253996022217E-3</v>
      </c>
    </row>
    <row r="2016" spans="1:16" x14ac:dyDescent="0.2">
      <c r="A2016" s="3">
        <v>38070</v>
      </c>
      <c r="B2016" s="22">
        <f>'Parameters and Results'!$B$10*'Volatility and Adjustment a)'!B2015 + (1-'Parameters and Results'!$B$10)*Data!F2016^2</f>
        <v>7.2053593991171078E-5</v>
      </c>
      <c r="C2016" s="8">
        <f t="shared" si="217"/>
        <v>0.13421400261445438</v>
      </c>
      <c r="D2016" s="22">
        <f>'Parameters and Results'!$B$10*'Volatility and Adjustment a)'!D2015 + (1-'Parameters and Results'!$B$10)*Data!G2016^2</f>
        <v>6.9440624617856406E-5</v>
      </c>
      <c r="E2016" s="8">
        <f t="shared" si="218"/>
        <v>0.13175794531816326</v>
      </c>
      <c r="F2016" s="22">
        <f>'Parameters and Results'!$B$10*'Volatility and Adjustment a)'!F2015 + (1-'Parameters and Results'!$B$10)*Data!H2016^2</f>
        <v>6.7232402427014831E-5</v>
      </c>
      <c r="G2016" s="8">
        <f t="shared" si="219"/>
        <v>0.12964605897116083</v>
      </c>
      <c r="H2016" s="22">
        <f>'Parameters and Results'!$B$10*H2015 + (1-'Parameters and Results'!$B$10)*Data!I2016^2</f>
        <v>1.1276083204234221E-4</v>
      </c>
      <c r="I2016" s="8">
        <f t="shared" si="220"/>
        <v>0.16789939848190508</v>
      </c>
      <c r="J2016" s="22">
        <f>'Parameters and Results'!$B$10*J2015 + (1-'Parameters and Results'!$B$10)*Data!J2016^2</f>
        <v>6.0509162184313381E-6</v>
      </c>
      <c r="K2016" s="8">
        <f t="shared" si="221"/>
        <v>3.8893817691348254E-2</v>
      </c>
      <c r="L2016" s="22">
        <f>'Parameters and Results'!$B$10*L2015 + (1-'Parameters and Results'!$B$10)*Data!K2016^2</f>
        <v>1.2623155889931342E-4</v>
      </c>
      <c r="M2016" s="8">
        <f t="shared" si="222"/>
        <v>0.17764540445738627</v>
      </c>
      <c r="N2016" s="8">
        <f>Data!I2016*$I$3023/I2016</f>
        <v>-5.3541349363553387E-3</v>
      </c>
      <c r="O2016" s="8">
        <f>Data!J2016*$K$3023/K2016</f>
        <v>1.9635200071924522E-3</v>
      </c>
      <c r="P2016" s="8">
        <f t="shared" si="223"/>
        <v>-3.3906149291628865E-3</v>
      </c>
    </row>
    <row r="2017" spans="1:16" x14ac:dyDescent="0.2">
      <c r="A2017" s="3">
        <v>38071</v>
      </c>
      <c r="B2017" s="22">
        <f>'Parameters and Results'!$B$10*'Volatility and Adjustment a)'!B2016 + (1-'Parameters and Results'!$B$10)*Data!F2017^2</f>
        <v>8.085109401534537E-5</v>
      </c>
      <c r="C2017" s="8">
        <f t="shared" si="217"/>
        <v>0.14217163396344695</v>
      </c>
      <c r="D2017" s="22">
        <f>'Parameters and Results'!$B$10*'Volatility and Adjustment a)'!D2016 + (1-'Parameters and Results'!$B$10)*Data!G2017^2</f>
        <v>8.1084577161978297E-5</v>
      </c>
      <c r="E2017" s="8">
        <f t="shared" si="218"/>
        <v>0.14237676878794017</v>
      </c>
      <c r="F2017" s="22">
        <f>'Parameters and Results'!$B$10*'Volatility and Adjustment a)'!F2016 + (1-'Parameters and Results'!$B$10)*Data!H2017^2</f>
        <v>7.4670245871678149E-5</v>
      </c>
      <c r="G2017" s="8">
        <f t="shared" si="219"/>
        <v>0.13662928481083231</v>
      </c>
      <c r="H2017" s="22">
        <f>'Parameters and Results'!$B$10*H2016 + (1-'Parameters and Results'!$B$10)*Data!I2017^2</f>
        <v>1.3426178367830191E-4</v>
      </c>
      <c r="I2017" s="8">
        <f t="shared" si="220"/>
        <v>0.18320874957156244</v>
      </c>
      <c r="J2017" s="22">
        <f>'Parameters and Results'!$B$10*J2016 + (1-'Parameters and Results'!$B$10)*Data!J2017^2</f>
        <v>6.7203221284510362E-6</v>
      </c>
      <c r="K2017" s="8">
        <f t="shared" si="221"/>
        <v>4.0988785443249708E-2</v>
      </c>
      <c r="L2017" s="22">
        <f>'Parameters and Results'!$B$10*L2016 + (1-'Parameters and Results'!$B$10)*Data!K2017^2</f>
        <v>1.5876120103024271E-4</v>
      </c>
      <c r="M2017" s="8">
        <f t="shared" si="222"/>
        <v>0.19922424615884654</v>
      </c>
      <c r="N2017" s="8">
        <f>Data!I2017*$I$3023/I2017</f>
        <v>3.3910982319170231E-2</v>
      </c>
      <c r="O2017" s="8">
        <f>Data!J2017*$K$3023/K2017</f>
        <v>3.1437952429758174E-3</v>
      </c>
      <c r="P2017" s="8">
        <f t="shared" si="223"/>
        <v>3.7054777562146049E-2</v>
      </c>
    </row>
    <row r="2018" spans="1:16" x14ac:dyDescent="0.2">
      <c r="A2018" s="3">
        <v>38072</v>
      </c>
      <c r="B2018" s="22">
        <f>'Parameters and Results'!$B$10*'Volatility and Adjustment a)'!B2017 + (1-'Parameters and Results'!$B$10)*Data!F2018^2</f>
        <v>7.6816095820265667E-5</v>
      </c>
      <c r="C2018" s="8">
        <f t="shared" si="217"/>
        <v>0.13857858404193057</v>
      </c>
      <c r="D2018" s="22">
        <f>'Parameters and Results'!$B$10*'Volatility and Adjustment a)'!D2017 + (1-'Parameters and Results'!$B$10)*Data!G2018^2</f>
        <v>7.6281838524491105E-5</v>
      </c>
      <c r="E2018" s="8">
        <f t="shared" si="218"/>
        <v>0.13809583495211858</v>
      </c>
      <c r="F2018" s="22">
        <f>'Parameters and Results'!$B$10*'Volatility and Adjustment a)'!F2017 + (1-'Parameters and Results'!$B$10)*Data!H2018^2</f>
        <v>7.0194608975459956E-5</v>
      </c>
      <c r="G2018" s="8">
        <f t="shared" si="219"/>
        <v>0.13247132611952289</v>
      </c>
      <c r="H2018" s="22">
        <f>'Parameters and Results'!$B$10*H2017 + (1-'Parameters and Results'!$B$10)*Data!I2018^2</f>
        <v>1.2706219513361101E-4</v>
      </c>
      <c r="I2018" s="8">
        <f t="shared" si="220"/>
        <v>0.17822892240992411</v>
      </c>
      <c r="J2018" s="22">
        <f>'Parameters and Results'!$B$10*J2017 + (1-'Parameters and Results'!$B$10)*Data!J2018^2</f>
        <v>6.3175148077913991E-6</v>
      </c>
      <c r="K2018" s="8">
        <f t="shared" si="221"/>
        <v>3.9741397835856881E-2</v>
      </c>
      <c r="L2018" s="22">
        <f>'Parameters and Results'!$B$10*L2017 + (1-'Parameters and Results'!$B$10)*Data!K2018^2</f>
        <v>1.5012962149858069E-4</v>
      </c>
      <c r="M2018" s="8">
        <f t="shared" si="222"/>
        <v>0.19373281955994234</v>
      </c>
      <c r="N2018" s="8">
        <f>Data!I2018*$I$3023/I2018</f>
        <v>-6.0665046659084251E-3</v>
      </c>
      <c r="O2018" s="8">
        <f>Data!J2018*$K$3023/K2018</f>
        <v>-6.4772652578907168E-5</v>
      </c>
      <c r="P2018" s="8">
        <f t="shared" si="223"/>
        <v>-6.1312773184873321E-3</v>
      </c>
    </row>
    <row r="2019" spans="1:16" x14ac:dyDescent="0.2">
      <c r="A2019" s="3">
        <v>38075</v>
      </c>
      <c r="B2019" s="22">
        <f>'Parameters and Results'!$B$10*'Volatility and Adjustment a)'!B2018 + (1-'Parameters and Results'!$B$10)*Data!F2019^2</f>
        <v>7.9770685820705473E-5</v>
      </c>
      <c r="C2019" s="8">
        <f t="shared" si="217"/>
        <v>0.14121852376786967</v>
      </c>
      <c r="D2019" s="22">
        <f>'Parameters and Results'!$B$10*'Volatility and Adjustment a)'!D2018 + (1-'Parameters and Results'!$B$10)*Data!G2019^2</f>
        <v>8.1721869999702934E-5</v>
      </c>
      <c r="E2019" s="8">
        <f t="shared" si="218"/>
        <v>0.142935186360552</v>
      </c>
      <c r="F2019" s="22">
        <f>'Parameters and Results'!$B$10*'Volatility and Adjustment a)'!F2018 + (1-'Parameters and Results'!$B$10)*Data!H2019^2</f>
        <v>6.6618106516102706E-5</v>
      </c>
      <c r="G2019" s="8">
        <f t="shared" si="219"/>
        <v>0.12905241814482082</v>
      </c>
      <c r="H2019" s="22">
        <f>'Parameters and Results'!$B$10*H2018 + (1-'Parameters and Results'!$B$10)*Data!I2019^2</f>
        <v>1.3637575259209034E-4</v>
      </c>
      <c r="I2019" s="8">
        <f t="shared" si="220"/>
        <v>0.18464543901223932</v>
      </c>
      <c r="J2019" s="22">
        <f>'Parameters and Results'!$B$10*J2018 + (1-'Parameters and Results'!$B$10)*Data!J2019^2</f>
        <v>5.9956295864492453E-6</v>
      </c>
      <c r="K2019" s="8">
        <f t="shared" si="221"/>
        <v>3.8715725443446251E-2</v>
      </c>
      <c r="L2019" s="22">
        <f>'Parameters and Results'!$B$10*L2018 + (1-'Parameters and Results'!$B$10)*Data!K2019^2</f>
        <v>1.5614832400738721E-4</v>
      </c>
      <c r="M2019" s="8">
        <f t="shared" si="222"/>
        <v>0.19757803775178759</v>
      </c>
      <c r="N2019" s="8">
        <f>Data!I2019*$I$3023/I2019</f>
        <v>2.6045526985934001E-2</v>
      </c>
      <c r="O2019" s="8">
        <f>Data!J2019*$K$3023/K2019</f>
        <v>-7.8318206886004386E-4</v>
      </c>
      <c r="P2019" s="8">
        <f t="shared" si="223"/>
        <v>2.5262344917073958E-2</v>
      </c>
    </row>
    <row r="2020" spans="1:16" x14ac:dyDescent="0.2">
      <c r="A2020" s="3">
        <v>38076</v>
      </c>
      <c r="B2020" s="22">
        <f>'Parameters and Results'!$B$10*'Volatility and Adjustment a)'!B2019 + (1-'Parameters and Results'!$B$10)*Data!F2020^2</f>
        <v>7.5099255571390528E-5</v>
      </c>
      <c r="C2020" s="8">
        <f t="shared" si="217"/>
        <v>0.13702121694412012</v>
      </c>
      <c r="D2020" s="22">
        <f>'Parameters and Results'!$B$10*'Volatility and Adjustment a)'!D2019 + (1-'Parameters and Results'!$B$10)*Data!G2020^2</f>
        <v>7.7791861576805628E-5</v>
      </c>
      <c r="E2020" s="8">
        <f t="shared" si="218"/>
        <v>0.13945596220384918</v>
      </c>
      <c r="F2020" s="22">
        <f>'Parameters and Results'!$B$10*'Volatility and Adjustment a)'!F2019 + (1-'Parameters and Results'!$B$10)*Data!H2020^2</f>
        <v>6.5222839425018285E-5</v>
      </c>
      <c r="G2020" s="8">
        <f t="shared" si="219"/>
        <v>0.12769381291297779</v>
      </c>
      <c r="H2020" s="22">
        <f>'Parameters and Results'!$B$10*H2019 + (1-'Parameters and Results'!$B$10)*Data!I2020^2</f>
        <v>1.2888082342028186E-4</v>
      </c>
      <c r="I2020" s="8">
        <f t="shared" si="220"/>
        <v>0.17949987703358034</v>
      </c>
      <c r="J2020" s="22">
        <f>'Parameters and Results'!$B$10*J2019 + (1-'Parameters and Results'!$B$10)*Data!J2020^2</f>
        <v>5.8700555482516476E-6</v>
      </c>
      <c r="K2020" s="8">
        <f t="shared" si="221"/>
        <v>3.8308143873893342E-2</v>
      </c>
      <c r="L2020" s="22">
        <f>'Parameters and Results'!$B$10*L2019 + (1-'Parameters and Results'!$B$10)*Data!K2020^2</f>
        <v>1.4689867147620698E-4</v>
      </c>
      <c r="M2020" s="8">
        <f t="shared" si="222"/>
        <v>0.19163681240578948</v>
      </c>
      <c r="N2020" s="8">
        <f>Data!I2020*$I$3023/I2020</f>
        <v>5.3983197978306431E-3</v>
      </c>
      <c r="O2020" s="8">
        <f>Data!J2020*$K$3023/K2020</f>
        <v>-1.6019583086497979E-3</v>
      </c>
      <c r="P2020" s="8">
        <f t="shared" si="223"/>
        <v>3.796361489180845E-3</v>
      </c>
    </row>
    <row r="2021" spans="1:16" x14ac:dyDescent="0.2">
      <c r="A2021" s="3">
        <v>38077</v>
      </c>
      <c r="B2021" s="22">
        <f>'Parameters and Results'!$B$10*'Volatility and Adjustment a)'!B2020 + (1-'Parameters and Results'!$B$10)*Data!F2021^2</f>
        <v>7.2870154816164512E-5</v>
      </c>
      <c r="C2021" s="8">
        <f t="shared" si="217"/>
        <v>0.13497236274156696</v>
      </c>
      <c r="D2021" s="22">
        <f>'Parameters and Results'!$B$10*'Volatility and Adjustment a)'!D2020 + (1-'Parameters and Results'!$B$10)*Data!G2021^2</f>
        <v>7.3153852606429288E-5</v>
      </c>
      <c r="E2021" s="8">
        <f t="shared" si="218"/>
        <v>0.13523484444331396</v>
      </c>
      <c r="F2021" s="22">
        <f>'Parameters and Results'!$B$10*'Volatility and Adjustment a)'!F2020 + (1-'Parameters and Results'!$B$10)*Data!H2021^2</f>
        <v>6.3750966194143889E-5</v>
      </c>
      <c r="G2021" s="8">
        <f t="shared" si="219"/>
        <v>0.12624476840065876</v>
      </c>
      <c r="H2021" s="22">
        <f>'Parameters and Results'!$B$10*H2020 + (1-'Parameters and Results'!$B$10)*Data!I2021^2</f>
        <v>1.2314471732936802E-4</v>
      </c>
      <c r="I2021" s="8">
        <f t="shared" si="220"/>
        <v>0.17545990804836872</v>
      </c>
      <c r="J2021" s="22">
        <f>'Parameters and Results'!$B$10*J2020 + (1-'Parameters and Results'!$B$10)*Data!J2021^2</f>
        <v>5.7375869574729518E-6</v>
      </c>
      <c r="K2021" s="8">
        <f t="shared" si="221"/>
        <v>3.7873430520197642E-2</v>
      </c>
      <c r="L2021" s="22">
        <f>'Parameters and Results'!$B$10*L2020 + (1-'Parameters and Results'!$B$10)*Data!K2021^2</f>
        <v>1.4162599922747159E-4</v>
      </c>
      <c r="M2021" s="8">
        <f t="shared" si="222"/>
        <v>0.18816614947133262</v>
      </c>
      <c r="N2021" s="8">
        <f>Data!I2021*$I$3023/I2021</f>
        <v>-9.4109399981657689E-3</v>
      </c>
      <c r="O2021" s="8">
        <f>Data!J2021*$K$3023/K2021</f>
        <v>-1.56962973894053E-3</v>
      </c>
      <c r="P2021" s="8">
        <f t="shared" si="223"/>
        <v>-1.0980569737106299E-2</v>
      </c>
    </row>
    <row r="2022" spans="1:16" x14ac:dyDescent="0.2">
      <c r="A2022" s="3">
        <v>38078</v>
      </c>
      <c r="B2022" s="22">
        <f>'Parameters and Results'!$B$10*'Volatility and Adjustment a)'!B2021 + (1-'Parameters and Results'!$B$10)*Data!F2022^2</f>
        <v>7.0436525215046057E-5</v>
      </c>
      <c r="C2022" s="8">
        <f t="shared" si="217"/>
        <v>0.13269940204749045</v>
      </c>
      <c r="D2022" s="22">
        <f>'Parameters and Results'!$B$10*'Volatility and Adjustment a)'!D2021 + (1-'Parameters and Results'!$B$10)*Data!G2022^2</f>
        <v>7.0436142074073875E-5</v>
      </c>
      <c r="E2022" s="8">
        <f t="shared" si="218"/>
        <v>0.1326990411363943</v>
      </c>
      <c r="F2022" s="22">
        <f>'Parameters and Results'!$B$10*'Volatility and Adjustment a)'!F2021 + (1-'Parameters and Results'!$B$10)*Data!H2022^2</f>
        <v>6.4650308801119793E-5</v>
      </c>
      <c r="G2022" s="8">
        <f t="shared" si="219"/>
        <v>0.12713212497350915</v>
      </c>
      <c r="H2022" s="22">
        <f>'Parameters and Results'!$B$10*H2021 + (1-'Parameters and Results'!$B$10)*Data!I2022^2</f>
        <v>1.1942877345573427E-4</v>
      </c>
      <c r="I2022" s="8">
        <f t="shared" si="220"/>
        <v>0.17279234173982819</v>
      </c>
      <c r="J2022" s="22">
        <f>'Parameters and Results'!$B$10*J2021 + (1-'Parameters and Results'!$B$10)*Data!J2022^2</f>
        <v>5.8185277921007828E-6</v>
      </c>
      <c r="K2022" s="8">
        <f t="shared" si="221"/>
        <v>3.813963749205275E-2</v>
      </c>
      <c r="L2022" s="22">
        <f>'Parameters and Results'!$B$10*L2021 + (1-'Parameters and Results'!$B$10)*Data!K2022^2</f>
        <v>1.3472706723301108E-4</v>
      </c>
      <c r="M2022" s="8">
        <f t="shared" si="222"/>
        <v>0.18352592952564706</v>
      </c>
      <c r="N2022" s="8">
        <f>Data!I2022*$I$3023/I2022</f>
        <v>1.2960457587823581E-2</v>
      </c>
      <c r="O2022" s="8">
        <f>Data!J2022*$K$3023/K2022</f>
        <v>-2.1682060395142293E-3</v>
      </c>
      <c r="P2022" s="8">
        <f t="shared" si="223"/>
        <v>1.0792251548309352E-2</v>
      </c>
    </row>
    <row r="2023" spans="1:16" x14ac:dyDescent="0.2">
      <c r="A2023" s="3">
        <v>38079</v>
      </c>
      <c r="B2023" s="22">
        <f>'Parameters and Results'!$B$10*'Volatility and Adjustment a)'!B2022 + (1-'Parameters and Results'!$B$10)*Data!F2023^2</f>
        <v>7.5391610114372174E-5</v>
      </c>
      <c r="C2023" s="8">
        <f t="shared" si="217"/>
        <v>0.13728766342462473</v>
      </c>
      <c r="D2023" s="22">
        <f>'Parameters and Results'!$B$10*'Volatility and Adjustment a)'!D2022 + (1-'Parameters and Results'!$B$10)*Data!G2023^2</f>
        <v>7.0523150060630618E-5</v>
      </c>
      <c r="E2023" s="8">
        <f t="shared" si="218"/>
        <v>0.13278097572754033</v>
      </c>
      <c r="F2023" s="22">
        <f>'Parameters and Results'!$B$10*'Volatility and Adjustment a)'!F2022 + (1-'Parameters and Results'!$B$10)*Data!H2023^2</f>
        <v>7.3746832379949155E-5</v>
      </c>
      <c r="G2023" s="8">
        <f t="shared" si="219"/>
        <v>0.13578184007807262</v>
      </c>
      <c r="H2023" s="22">
        <f>'Parameters and Results'!$B$10*H2022 + (1-'Parameters and Results'!$B$10)*Data!I2023^2</f>
        <v>1.2649696521297357E-4</v>
      </c>
      <c r="I2023" s="8">
        <f t="shared" si="220"/>
        <v>0.17783205926728565</v>
      </c>
      <c r="J2023" s="22">
        <f>'Parameters and Results'!$B$10*J2022 + (1-'Parameters and Results'!$B$10)*Data!J2023^2</f>
        <v>6.637214914195426E-6</v>
      </c>
      <c r="K2023" s="8">
        <f t="shared" si="221"/>
        <v>4.0734552023421793E-2</v>
      </c>
      <c r="L2023" s="22">
        <f>'Parameters and Results'!$B$10*L2022 + (1-'Parameters and Results'!$B$10)*Data!K2023^2</f>
        <v>1.5019926400446432E-4</v>
      </c>
      <c r="M2023" s="8">
        <f t="shared" si="222"/>
        <v>0.19377774898350966</v>
      </c>
      <c r="N2023" s="8">
        <f>Data!I2023*$I$3023/I2023</f>
        <v>2.4791451635699752E-2</v>
      </c>
      <c r="O2023" s="8">
        <f>Data!J2023*$K$3023/K2023</f>
        <v>3.364368551897914E-3</v>
      </c>
      <c r="P2023" s="8">
        <f t="shared" si="223"/>
        <v>2.8155820187597665E-2</v>
      </c>
    </row>
    <row r="2024" spans="1:16" x14ac:dyDescent="0.2">
      <c r="A2024" s="3">
        <v>38082</v>
      </c>
      <c r="B2024" s="22">
        <f>'Parameters and Results'!$B$10*'Volatility and Adjustment a)'!B2023 + (1-'Parameters and Results'!$B$10)*Data!F2024^2</f>
        <v>7.155183470753659E-5</v>
      </c>
      <c r="C2024" s="8">
        <f t="shared" si="217"/>
        <v>0.13374587349478917</v>
      </c>
      <c r="D2024" s="22">
        <f>'Parameters and Results'!$B$10*'Volatility and Adjustment a)'!D2023 + (1-'Parameters and Results'!$B$10)*Data!G2024^2</f>
        <v>6.9796457924940026E-5</v>
      </c>
      <c r="E2024" s="8">
        <f t="shared" si="218"/>
        <v>0.13209509635575048</v>
      </c>
      <c r="F2024" s="22">
        <f>'Parameters and Results'!$B$10*'Volatility and Adjustment a)'!F2023 + (1-'Parameters and Results'!$B$10)*Data!H2024^2</f>
        <v>7.35546430425495E-5</v>
      </c>
      <c r="G2024" s="8">
        <f t="shared" si="219"/>
        <v>0.13560479623021221</v>
      </c>
      <c r="H2024" s="22">
        <f>'Parameters and Results'!$B$10*H2023 + (1-'Parameters and Results'!$B$10)*Data!I2024^2</f>
        <v>1.2191543005681709E-4</v>
      </c>
      <c r="I2024" s="8">
        <f t="shared" si="220"/>
        <v>0.17458195071141883</v>
      </c>
      <c r="J2024" s="22">
        <f>'Parameters and Results'!$B$10*J2023 + (1-'Parameters and Results'!$B$10)*Data!J2024^2</f>
        <v>6.6199178738294569E-6</v>
      </c>
      <c r="K2024" s="8">
        <f t="shared" si="221"/>
        <v>4.0681438869063669E-2</v>
      </c>
      <c r="L2024" s="22">
        <f>'Parameters and Results'!$B$10*L2023 + (1-'Parameters and Results'!$B$10)*Data!K2024^2</f>
        <v>1.4671751978083083E-4</v>
      </c>
      <c r="M2024" s="8">
        <f t="shared" si="222"/>
        <v>0.1915186151401678</v>
      </c>
      <c r="N2024" s="8">
        <f>Data!I2024*$I$3023/I2024</f>
        <v>1.1609399806752E-2</v>
      </c>
      <c r="O2024" s="8">
        <f>Data!J2024*$K$3023/K2024</f>
        <v>1.9240312406309562E-3</v>
      </c>
      <c r="P2024" s="8">
        <f t="shared" si="223"/>
        <v>1.3533431047382955E-2</v>
      </c>
    </row>
    <row r="2025" spans="1:16" x14ac:dyDescent="0.2">
      <c r="A2025" s="3">
        <v>38083</v>
      </c>
      <c r="B2025" s="22">
        <f>'Parameters and Results'!$B$10*'Volatility and Adjustment a)'!B2024 + (1-'Parameters and Results'!$B$10)*Data!F2025^2</f>
        <v>6.7445568976839834E-5</v>
      </c>
      <c r="C2025" s="8">
        <f t="shared" si="217"/>
        <v>0.12985142372808223</v>
      </c>
      <c r="D2025" s="22">
        <f>'Parameters and Results'!$B$10*'Volatility and Adjustment a)'!D2024 + (1-'Parameters and Results'!$B$10)*Data!G2025^2</f>
        <v>6.587246736769646E-5</v>
      </c>
      <c r="E2025" s="8">
        <f t="shared" si="218"/>
        <v>0.12832816075173881</v>
      </c>
      <c r="F2025" s="22">
        <f>'Parameters and Results'!$B$10*'Volatility and Adjustment a)'!F2024 + (1-'Parameters and Results'!$B$10)*Data!H2025^2</f>
        <v>7.8998166284558935E-5</v>
      </c>
      <c r="G2025" s="8">
        <f t="shared" si="219"/>
        <v>0.14053306219939754</v>
      </c>
      <c r="H2025" s="22">
        <f>'Parameters and Results'!$B$10*H2024 + (1-'Parameters and Results'!$B$10)*Data!I2025^2</f>
        <v>1.1503028070698351E-4</v>
      </c>
      <c r="I2025" s="8">
        <f t="shared" si="220"/>
        <v>0.16958057134219673</v>
      </c>
      <c r="J2025" s="22">
        <f>'Parameters and Results'!$B$10*J2024 + (1-'Parameters and Results'!$B$10)*Data!J2025^2</f>
        <v>7.1098349656103056E-6</v>
      </c>
      <c r="K2025" s="8">
        <f t="shared" si="221"/>
        <v>4.2159918659819266E-2</v>
      </c>
      <c r="L2025" s="22">
        <f>'Parameters and Results'!$B$10*L2024 + (1-'Parameters and Results'!$B$10)*Data!K2025^2</f>
        <v>1.4046628218091793E-4</v>
      </c>
      <c r="M2025" s="8">
        <f t="shared" si="222"/>
        <v>0.18739415824734101</v>
      </c>
      <c r="N2025" s="8">
        <f>Data!I2025*$I$3023/I2025</f>
        <v>-4.5174670881764946E-3</v>
      </c>
      <c r="O2025" s="8">
        <f>Data!J2025*$K$3023/K2025</f>
        <v>-2.8331658728780905E-3</v>
      </c>
      <c r="P2025" s="8">
        <f t="shared" si="223"/>
        <v>-7.350632961054585E-3</v>
      </c>
    </row>
    <row r="2026" spans="1:16" x14ac:dyDescent="0.2">
      <c r="A2026" s="3">
        <v>38084</v>
      </c>
      <c r="B2026" s="22">
        <f>'Parameters and Results'!$B$10*'Volatility and Adjustment a)'!B2025 + (1-'Parameters and Results'!$B$10)*Data!F2026^2</f>
        <v>6.3449296117256687E-5</v>
      </c>
      <c r="C2026" s="8">
        <f t="shared" si="217"/>
        <v>0.12594571858270598</v>
      </c>
      <c r="D2026" s="22">
        <f>'Parameters and Results'!$B$10*'Volatility and Adjustment a)'!D2025 + (1-'Parameters and Results'!$B$10)*Data!G2026^2</f>
        <v>6.4587528198052228E-5</v>
      </c>
      <c r="E2026" s="8">
        <f t="shared" si="218"/>
        <v>0.12707038226712414</v>
      </c>
      <c r="F2026" s="22">
        <f>'Parameters and Results'!$B$10*'Volatility and Adjustment a)'!F2025 + (1-'Parameters and Results'!$B$10)*Data!H2026^2</f>
        <v>7.4488154944099837E-5</v>
      </c>
      <c r="G2026" s="8">
        <f t="shared" si="219"/>
        <v>0.13646259097651986</v>
      </c>
      <c r="H2026" s="22">
        <f>'Parameters and Results'!$B$10*H2025 + (1-'Parameters and Results'!$B$10)*Data!I2026^2</f>
        <v>1.0929161621706486E-4</v>
      </c>
      <c r="I2026" s="8">
        <f t="shared" si="220"/>
        <v>0.16529641270840156</v>
      </c>
      <c r="J2026" s="22">
        <f>'Parameters and Results'!$B$10*J2025 + (1-'Parameters and Results'!$B$10)*Data!J2026^2</f>
        <v>6.7039339449689868E-6</v>
      </c>
      <c r="K2026" s="8">
        <f t="shared" si="221"/>
        <v>4.0938777292955961E-2</v>
      </c>
      <c r="L2026" s="22">
        <f>'Parameters and Results'!$B$10*L2025 + (1-'Parameters and Results'!$B$10)*Data!K2026^2</f>
        <v>1.3353240172930714E-4</v>
      </c>
      <c r="M2026" s="8">
        <f t="shared" si="222"/>
        <v>0.18271042781496294</v>
      </c>
      <c r="N2026" s="8">
        <f>Data!I2026*$I$3023/I2026</f>
        <v>-7.6243821438734859E-3</v>
      </c>
      <c r="O2026" s="8">
        <f>Data!J2026*$K$3023/K2026</f>
        <v>-4.455723085520365E-4</v>
      </c>
      <c r="P2026" s="8">
        <f t="shared" si="223"/>
        <v>-8.0699544524255231E-3</v>
      </c>
    </row>
    <row r="2027" spans="1:16" x14ac:dyDescent="0.2">
      <c r="A2027" s="3">
        <v>38085</v>
      </c>
      <c r="B2027" s="22">
        <f>'Parameters and Results'!$B$10*'Volatility and Adjustment a)'!B2026 + (1-'Parameters and Results'!$B$10)*Data!F2027^2</f>
        <v>6.096117352545048E-5</v>
      </c>
      <c r="C2027" s="8">
        <f t="shared" si="217"/>
        <v>0.12345158314644093</v>
      </c>
      <c r="D2027" s="22">
        <f>'Parameters and Results'!$B$10*'Volatility and Adjustment a)'!D2026 + (1-'Parameters and Results'!$B$10)*Data!G2027^2</f>
        <v>6.0779880058280152E-5</v>
      </c>
      <c r="E2027" s="8">
        <f t="shared" si="218"/>
        <v>0.12326787908684905</v>
      </c>
      <c r="F2027" s="22">
        <f>'Parameters and Results'!$B$10*'Volatility and Adjustment a)'!F2026 + (1-'Parameters and Results'!$B$10)*Data!H2027^2</f>
        <v>7.1303828447480638E-5</v>
      </c>
      <c r="G2027" s="8">
        <f t="shared" si="219"/>
        <v>0.13351388359219485</v>
      </c>
      <c r="H2027" s="22">
        <f>'Parameters and Results'!$B$10*H2026 + (1-'Parameters and Results'!$B$10)*Data!I2027^2</f>
        <v>1.0348139497818127E-4</v>
      </c>
      <c r="I2027" s="8">
        <f t="shared" si="220"/>
        <v>0.16084262104475081</v>
      </c>
      <c r="J2027" s="22">
        <f>'Parameters and Results'!$B$10*J2026 + (1-'Parameters and Results'!$B$10)*Data!J2027^2</f>
        <v>6.417344560273259E-6</v>
      </c>
      <c r="K2027" s="8">
        <f t="shared" si="221"/>
        <v>4.0054165077658466E-2</v>
      </c>
      <c r="L2027" s="22">
        <f>'Parameters and Results'!$B$10*L2026 + (1-'Parameters and Results'!$B$10)*Data!K2027^2</f>
        <v>1.2697132537233636E-4</v>
      </c>
      <c r="M2027" s="8">
        <f t="shared" si="222"/>
        <v>0.17816517994008843</v>
      </c>
      <c r="N2027" s="8">
        <f>Data!I2027*$I$3023/I2027</f>
        <v>6.280425680336937E-3</v>
      </c>
      <c r="O2027" s="8">
        <f>Data!J2027*$K$3023/K2027</f>
        <v>1.0767164488266114E-3</v>
      </c>
      <c r="P2027" s="8">
        <f t="shared" si="223"/>
        <v>7.3571421291635485E-3</v>
      </c>
    </row>
    <row r="2028" spans="1:16" x14ac:dyDescent="0.2">
      <c r="A2028" s="3">
        <v>38090</v>
      </c>
      <c r="B2028" s="22">
        <f>'Parameters and Results'!$B$10*'Volatility and Adjustment a)'!B2027 + (1-'Parameters and Results'!$B$10)*Data!F2028^2</f>
        <v>5.9319449729052853E-5</v>
      </c>
      <c r="C2028" s="8">
        <f t="shared" si="217"/>
        <v>0.12177792259791269</v>
      </c>
      <c r="D2028" s="22">
        <f>'Parameters and Results'!$B$10*'Volatility and Adjustment a)'!D2027 + (1-'Parameters and Results'!$B$10)*Data!G2028^2</f>
        <v>6.168457636950143E-5</v>
      </c>
      <c r="E2028" s="8">
        <f t="shared" si="218"/>
        <v>0.12418189921391666</v>
      </c>
      <c r="F2028" s="22">
        <f>'Parameters and Results'!$B$10*'Volatility and Adjustment a)'!F2027 + (1-'Parameters and Results'!$B$10)*Data!H2028^2</f>
        <v>7.1934184131946201E-5</v>
      </c>
      <c r="G2028" s="8">
        <f t="shared" si="219"/>
        <v>0.13410274431564237</v>
      </c>
      <c r="H2028" s="22">
        <f>'Parameters and Results'!$B$10*H2027 + (1-'Parameters and Results'!$B$10)*Data!I2028^2</f>
        <v>9.7280667620792041E-5</v>
      </c>
      <c r="I2028" s="8">
        <f t="shared" si="220"/>
        <v>0.15594924464452534</v>
      </c>
      <c r="J2028" s="22">
        <f>'Parameters and Results'!$B$10*J2027 + (1-'Parameters and Results'!$B$10)*Data!J2028^2</f>
        <v>6.4740765718751589E-6</v>
      </c>
      <c r="K2028" s="8">
        <f t="shared" si="221"/>
        <v>4.0230823294692714E-2</v>
      </c>
      <c r="L2028" s="22">
        <f>'Parameters and Results'!$B$10*L2027 + (1-'Parameters and Results'!$B$10)*Data!K2028^2</f>
        <v>1.1992302901094525E-4</v>
      </c>
      <c r="M2028" s="8">
        <f t="shared" si="222"/>
        <v>0.17314952281983428</v>
      </c>
      <c r="N2028" s="8">
        <f>Data!I2028*$I$3023/I2028</f>
        <v>6.7672808740492859E-4</v>
      </c>
      <c r="O2028" s="8">
        <f>Data!J2028*$K$3023/K2028</f>
        <v>2.0951880516006651E-3</v>
      </c>
      <c r="P2028" s="8">
        <f t="shared" si="223"/>
        <v>2.7719161390055936E-3</v>
      </c>
    </row>
    <row r="2029" spans="1:16" x14ac:dyDescent="0.2">
      <c r="A2029" s="3">
        <v>38091</v>
      </c>
      <c r="B2029" s="22">
        <f>'Parameters and Results'!$B$10*'Volatility and Adjustment a)'!B2028 + (1-'Parameters and Results'!$B$10)*Data!F2029^2</f>
        <v>5.8497825359601715E-5</v>
      </c>
      <c r="C2029" s="8">
        <f t="shared" si="217"/>
        <v>0.12093161844571679</v>
      </c>
      <c r="D2029" s="22">
        <f>'Parameters and Results'!$B$10*'Volatility and Adjustment a)'!D2028 + (1-'Parameters and Results'!$B$10)*Data!G2029^2</f>
        <v>5.805945059059902E-5</v>
      </c>
      <c r="E2029" s="8">
        <f t="shared" si="218"/>
        <v>0.12047764376700665</v>
      </c>
      <c r="F2029" s="22">
        <f>'Parameters and Results'!$B$10*'Volatility and Adjustment a)'!F2028 + (1-'Parameters and Results'!$B$10)*Data!H2029^2</f>
        <v>7.9902869860857886E-5</v>
      </c>
      <c r="G2029" s="8">
        <f t="shared" si="219"/>
        <v>0.14133547843770322</v>
      </c>
      <c r="H2029" s="22">
        <f>'Parameters and Results'!$B$10*H2028 + (1-'Parameters and Results'!$B$10)*Data!I2029^2</f>
        <v>9.3992801554295381E-5</v>
      </c>
      <c r="I2029" s="8">
        <f t="shared" si="220"/>
        <v>0.1532912273699113</v>
      </c>
      <c r="J2029" s="22">
        <f>'Parameters and Results'!$B$10*J2028 + (1-'Parameters and Results'!$B$10)*Data!J2029^2</f>
        <v>7.1912582874772117E-6</v>
      </c>
      <c r="K2029" s="8">
        <f t="shared" si="221"/>
        <v>4.2400643531310969E-2</v>
      </c>
      <c r="L2029" s="22">
        <f>'Parameters and Results'!$B$10*L2028 + (1-'Parameters and Results'!$B$10)*Data!K2029^2</f>
        <v>1.130247409321149E-4</v>
      </c>
      <c r="M2029" s="8">
        <f t="shared" si="222"/>
        <v>0.16809576209122204</v>
      </c>
      <c r="N2029" s="8">
        <f>Data!I2029*$I$3023/I2029</f>
        <v>-1.2170689502920679E-2</v>
      </c>
      <c r="O2029" s="8">
        <f>Data!J2029*$K$3023/K2029</f>
        <v>3.1449535341049341E-3</v>
      </c>
      <c r="P2029" s="8">
        <f t="shared" si="223"/>
        <v>-9.0257359688157447E-3</v>
      </c>
    </row>
    <row r="2030" spans="1:16" x14ac:dyDescent="0.2">
      <c r="A2030" s="3">
        <v>38092</v>
      </c>
      <c r="B2030" s="22">
        <f>'Parameters and Results'!$B$10*'Volatility and Adjustment a)'!B2029 + (1-'Parameters and Results'!$B$10)*Data!F2030^2</f>
        <v>5.6187450912534066E-5</v>
      </c>
      <c r="C2030" s="8">
        <f t="shared" si="217"/>
        <v>0.11851946138982204</v>
      </c>
      <c r="D2030" s="22">
        <f>'Parameters and Results'!$B$10*'Volatility and Adjustment a)'!D2029 + (1-'Parameters and Results'!$B$10)*Data!G2030^2</f>
        <v>5.4597032753306299E-5</v>
      </c>
      <c r="E2030" s="8">
        <f t="shared" si="218"/>
        <v>0.11683003975145508</v>
      </c>
      <c r="F2030" s="22">
        <f>'Parameters and Results'!$B$10*'Volatility and Adjustment a)'!F2029 + (1-'Parameters and Results'!$B$10)*Data!H2030^2</f>
        <v>7.7688378613019007E-5</v>
      </c>
      <c r="G2030" s="8">
        <f t="shared" si="219"/>
        <v>0.13936317538451379</v>
      </c>
      <c r="H2030" s="22">
        <f>'Parameters and Results'!$B$10*H2029 + (1-'Parameters and Results'!$B$10)*Data!I2030^2</f>
        <v>8.9428278364339376E-5</v>
      </c>
      <c r="I2030" s="8">
        <f t="shared" si="220"/>
        <v>0.14952280625738953</v>
      </c>
      <c r="J2030" s="22">
        <f>'Parameters and Results'!$B$10*J2029 + (1-'Parameters and Results'!$B$10)*Data!J2030^2</f>
        <v>6.9919540751717119E-6</v>
      </c>
      <c r="K2030" s="8">
        <f t="shared" si="221"/>
        <v>4.1808952615354139E-2</v>
      </c>
      <c r="L2030" s="22">
        <f>'Parameters and Results'!$B$10*L2029 + (1-'Parameters and Results'!$B$10)*Data!K2030^2</f>
        <v>1.0854966144853952E-4</v>
      </c>
      <c r="M2030" s="8">
        <f t="shared" si="222"/>
        <v>0.16473437820362474</v>
      </c>
      <c r="N2030" s="8">
        <f>Data!I2030*$I$3023/I2030</f>
        <v>8.1031829697654958E-3</v>
      </c>
      <c r="O2030" s="8">
        <f>Data!J2030*$K$3023/K2030</f>
        <v>1.4615627421745623E-3</v>
      </c>
      <c r="P2030" s="8">
        <f t="shared" si="223"/>
        <v>9.5647457119400585E-3</v>
      </c>
    </row>
    <row r="2031" spans="1:16" x14ac:dyDescent="0.2">
      <c r="A2031" s="3">
        <v>38093</v>
      </c>
      <c r="B2031" s="22">
        <f>'Parameters and Results'!$B$10*'Volatility and Adjustment a)'!B2030 + (1-'Parameters and Results'!$B$10)*Data!F2031^2</f>
        <v>5.5784199171656706E-5</v>
      </c>
      <c r="C2031" s="8">
        <f t="shared" si="217"/>
        <v>0.11809339436612946</v>
      </c>
      <c r="D2031" s="22">
        <f>'Parameters and Results'!$B$10*'Volatility and Adjustment a)'!D2030 + (1-'Parameters and Results'!$B$10)*Data!G2031^2</f>
        <v>5.2880845666853562E-5</v>
      </c>
      <c r="E2031" s="8">
        <f t="shared" si="218"/>
        <v>0.11497917818767618</v>
      </c>
      <c r="F2031" s="22">
        <f>'Parameters and Results'!$B$10*'Volatility and Adjustment a)'!F2030 + (1-'Parameters and Results'!$B$10)*Data!H2031^2</f>
        <v>8.2014002306840094E-5</v>
      </c>
      <c r="G2031" s="8">
        <f t="shared" si="219"/>
        <v>0.14319043465507753</v>
      </c>
      <c r="H2031" s="22">
        <f>'Parameters and Results'!$B$10*H2030 + (1-'Parameters and Results'!$B$10)*Data!I2031^2</f>
        <v>8.8822918178632746E-5</v>
      </c>
      <c r="I2031" s="8">
        <f t="shared" si="220"/>
        <v>0.14901587011005971</v>
      </c>
      <c r="J2031" s="22">
        <f>'Parameters and Results'!$B$10*J2030 + (1-'Parameters and Results'!$B$10)*Data!J2031^2</f>
        <v>7.3812602076156101E-6</v>
      </c>
      <c r="K2031" s="8">
        <f t="shared" si="221"/>
        <v>4.2957130396523262E-2</v>
      </c>
      <c r="L2031" s="22">
        <f>'Parameters and Results'!$B$10*L2030 + (1-'Parameters and Results'!$B$10)*Data!K2031^2</f>
        <v>1.0368141993609481E-4</v>
      </c>
      <c r="M2031" s="8">
        <f t="shared" si="222"/>
        <v>0.16099799683233237</v>
      </c>
      <c r="N2031" s="8">
        <f>Data!I2031*$I$3023/I2031</f>
        <v>1.7109451492087122E-2</v>
      </c>
      <c r="O2031" s="8">
        <f>Data!J2031*$K$3023/K2031</f>
        <v>-2.6550584375365557E-3</v>
      </c>
      <c r="P2031" s="8">
        <f t="shared" si="223"/>
        <v>1.4454393054550567E-2</v>
      </c>
    </row>
    <row r="2032" spans="1:16" x14ac:dyDescent="0.2">
      <c r="A2032" s="3">
        <v>38096</v>
      </c>
      <c r="B2032" s="22">
        <f>'Parameters and Results'!$B$10*'Volatility and Adjustment a)'!B2031 + (1-'Parameters and Results'!$B$10)*Data!F2032^2</f>
        <v>5.2667548609799546E-5</v>
      </c>
      <c r="C2032" s="8">
        <f t="shared" si="217"/>
        <v>0.11474705727141715</v>
      </c>
      <c r="D2032" s="22">
        <f>'Parameters and Results'!$B$10*'Volatility and Adjustment a)'!D2031 + (1-'Parameters and Results'!$B$10)*Data!G2032^2</f>
        <v>4.977616061623504E-5</v>
      </c>
      <c r="E2032" s="8">
        <f t="shared" si="218"/>
        <v>0.11155285811694275</v>
      </c>
      <c r="F2032" s="22">
        <f>'Parameters and Results'!$B$10*'Volatility and Adjustment a)'!F2031 + (1-'Parameters and Results'!$B$10)*Data!H2032^2</f>
        <v>7.7573254551789462E-5</v>
      </c>
      <c r="G2032" s="8">
        <f t="shared" si="219"/>
        <v>0.13925987806237433</v>
      </c>
      <c r="H2032" s="22">
        <f>'Parameters and Results'!$B$10*H2031 + (1-'Parameters and Results'!$B$10)*Data!I2032^2</f>
        <v>8.3808250049979753E-5</v>
      </c>
      <c r="I2032" s="8">
        <f t="shared" si="220"/>
        <v>0.14474827291714032</v>
      </c>
      <c r="J2032" s="22">
        <f>'Parameters and Results'!$B$10*J2031 + (1-'Parameters and Results'!$B$10)*Data!J2032^2</f>
        <v>6.9815929096610531E-6</v>
      </c>
      <c r="K2032" s="8">
        <f t="shared" si="221"/>
        <v>4.1777963418712302E-2</v>
      </c>
      <c r="L2032" s="22">
        <f>'Parameters and Results'!$B$10*L2031 + (1-'Parameters and Results'!$B$10)*Data!K2032^2</f>
        <v>9.7585229456570967E-5</v>
      </c>
      <c r="M2032" s="8">
        <f t="shared" si="222"/>
        <v>0.15619317323155563</v>
      </c>
      <c r="N2032" s="8">
        <f>Data!I2032*$I$3023/I2032</f>
        <v>4.5288670029223045E-3</v>
      </c>
      <c r="O2032" s="8">
        <f>Data!J2032*$K$3023/K2032</f>
        <v>-6.3098479832970574E-4</v>
      </c>
      <c r="P2032" s="8">
        <f t="shared" si="223"/>
        <v>3.897882204592599E-3</v>
      </c>
    </row>
    <row r="2033" spans="1:16" x14ac:dyDescent="0.2">
      <c r="A2033" s="3">
        <v>38097</v>
      </c>
      <c r="B2033" s="22">
        <f>'Parameters and Results'!$B$10*'Volatility and Adjustment a)'!B2032 + (1-'Parameters and Results'!$B$10)*Data!F2033^2</f>
        <v>5.1009082151197987E-5</v>
      </c>
      <c r="C2033" s="8">
        <f t="shared" si="217"/>
        <v>0.11292595156915658</v>
      </c>
      <c r="D2033" s="22">
        <f>'Parameters and Results'!$B$10*'Volatility and Adjustment a)'!D2032 + (1-'Parameters and Results'!$B$10)*Data!G2033^2</f>
        <v>6.1540061444859004E-5</v>
      </c>
      <c r="E2033" s="8">
        <f t="shared" si="218"/>
        <v>0.12403634693594758</v>
      </c>
      <c r="F2033" s="22">
        <f>'Parameters and Results'!$B$10*'Volatility and Adjustment a)'!F2032 + (1-'Parameters and Results'!$B$10)*Data!H2033^2</f>
        <v>7.6606912575188314E-5</v>
      </c>
      <c r="G2033" s="8">
        <f t="shared" si="219"/>
        <v>0.13838976892746471</v>
      </c>
      <c r="H2033" s="22">
        <f>'Parameters and Results'!$B$10*H2032 + (1-'Parameters and Results'!$B$10)*Data!I2033^2</f>
        <v>7.9783206226453644E-5</v>
      </c>
      <c r="I2033" s="8">
        <f t="shared" si="220"/>
        <v>0.1412296058077534</v>
      </c>
      <c r="J2033" s="22">
        <f>'Parameters and Results'!$B$10*J2032 + (1-'Parameters and Results'!$B$10)*Data!J2033^2</f>
        <v>6.8946221317669502E-6</v>
      </c>
      <c r="K2033" s="8">
        <f t="shared" si="221"/>
        <v>4.1516930678239423E-2</v>
      </c>
      <c r="L2033" s="22">
        <f>'Parameters and Results'!$B$10*L2032 + (1-'Parameters and Results'!$B$10)*Data!K2033^2</f>
        <v>9.1911246754182457E-5</v>
      </c>
      <c r="M2033" s="8">
        <f t="shared" si="222"/>
        <v>0.15158433853319284</v>
      </c>
      <c r="N2033" s="8">
        <f>Data!I2033*$I$3023/I2033</f>
        <v>-8.2884278125318345E-3</v>
      </c>
      <c r="O2033" s="8">
        <f>Data!J2033*$K$3023/K2033</f>
        <v>1.759855902032985E-3</v>
      </c>
      <c r="P2033" s="8">
        <f t="shared" si="223"/>
        <v>-6.5285719104988494E-3</v>
      </c>
    </row>
    <row r="2034" spans="1:16" x14ac:dyDescent="0.2">
      <c r="A2034" s="3">
        <v>38098</v>
      </c>
      <c r="B2034" s="22">
        <f>'Parameters and Results'!$B$10*'Volatility and Adjustment a)'!B2033 + (1-'Parameters and Results'!$B$10)*Data!F2034^2</f>
        <v>5.0397985684031411E-5</v>
      </c>
      <c r="C2034" s="8">
        <f t="shared" si="217"/>
        <v>0.11224747846169131</v>
      </c>
      <c r="D2034" s="22">
        <f>'Parameters and Results'!$B$10*'Volatility and Adjustment a)'!D2033 + (1-'Parameters and Results'!$B$10)*Data!G2034^2</f>
        <v>5.953196754417642E-5</v>
      </c>
      <c r="E2034" s="8">
        <f t="shared" si="218"/>
        <v>0.12199586831546429</v>
      </c>
      <c r="F2034" s="22">
        <f>'Parameters and Results'!$B$10*'Volatility and Adjustment a)'!F2033 + (1-'Parameters and Results'!$B$10)*Data!H2034^2</f>
        <v>7.9124174656878312E-5</v>
      </c>
      <c r="G2034" s="8">
        <f t="shared" si="219"/>
        <v>0.14064509825877181</v>
      </c>
      <c r="H2034" s="22">
        <f>'Parameters and Results'!$B$10*H2033 + (1-'Parameters and Results'!$B$10)*Data!I2034^2</f>
        <v>7.5443266929152707E-5</v>
      </c>
      <c r="I2034" s="8">
        <f t="shared" si="220"/>
        <v>0.13733468874355151</v>
      </c>
      <c r="J2034" s="22">
        <f>'Parameters and Results'!$B$10*J2033 + (1-'Parameters and Results'!$B$10)*Data!J2034^2</f>
        <v>7.1211757191190499E-6</v>
      </c>
      <c r="K2034" s="8">
        <f t="shared" si="221"/>
        <v>4.2193529477631546E-2</v>
      </c>
      <c r="L2034" s="22">
        <f>'Parameters and Results'!$B$10*L2033 + (1-'Parameters and Results'!$B$10)*Data!K2034^2</f>
        <v>8.6413870519641155E-5</v>
      </c>
      <c r="M2034" s="8">
        <f t="shared" si="222"/>
        <v>0.14698118121007972</v>
      </c>
      <c r="N2034" s="8">
        <f>Data!I2034*$I$3023/I2034</f>
        <v>-5.6891721936675587E-3</v>
      </c>
      <c r="O2034" s="8">
        <f>Data!J2034*$K$3023/K2034</f>
        <v>2.404943977798907E-3</v>
      </c>
      <c r="P2034" s="8">
        <f t="shared" si="223"/>
        <v>-3.2842282158686517E-3</v>
      </c>
    </row>
    <row r="2035" spans="1:16" x14ac:dyDescent="0.2">
      <c r="A2035" s="3">
        <v>38099</v>
      </c>
      <c r="B2035" s="22">
        <f>'Parameters and Results'!$B$10*'Volatility and Adjustment a)'!B2034 + (1-'Parameters and Results'!$B$10)*Data!F2035^2</f>
        <v>5.0315799441099273E-5</v>
      </c>
      <c r="C2035" s="8">
        <f t="shared" si="217"/>
        <v>0.11215591763377809</v>
      </c>
      <c r="D2035" s="22">
        <f>'Parameters and Results'!$B$10*'Volatility and Adjustment a)'!D2034 + (1-'Parameters and Results'!$B$10)*Data!G2035^2</f>
        <v>6.7708355521024332E-5</v>
      </c>
      <c r="E2035" s="8">
        <f t="shared" si="218"/>
        <v>0.13010414628387554</v>
      </c>
      <c r="F2035" s="22">
        <f>'Parameters and Results'!$B$10*'Volatility and Adjustment a)'!F2034 + (1-'Parameters and Results'!$B$10)*Data!H2035^2</f>
        <v>7.4624872805524736E-5</v>
      </c>
      <c r="G2035" s="8">
        <f t="shared" si="219"/>
        <v>0.13658776739291548</v>
      </c>
      <c r="H2035" s="22">
        <f>'Parameters and Results'!$B$10*H2034 + (1-'Parameters and Results'!$B$10)*Data!I2035^2</f>
        <v>8.2150145952048412E-5</v>
      </c>
      <c r="I2035" s="8">
        <f t="shared" si="220"/>
        <v>0.14330923378488947</v>
      </c>
      <c r="J2035" s="22">
        <f>'Parameters and Results'!$B$10*J2034 + (1-'Parameters and Results'!$B$10)*Data!J2035^2</f>
        <v>6.7162385524972272E-6</v>
      </c>
      <c r="K2035" s="8">
        <f t="shared" si="221"/>
        <v>4.0976330217874647E-2</v>
      </c>
      <c r="L2035" s="22">
        <f>'Parameters and Results'!$B$10*L2034 + (1-'Parameters and Results'!$B$10)*Data!K2035^2</f>
        <v>9.3486608007988065E-5</v>
      </c>
      <c r="M2035" s="8">
        <f t="shared" si="222"/>
        <v>0.15287789899785062</v>
      </c>
      <c r="N2035" s="8">
        <f>Data!I2035*$I$3023/I2035</f>
        <v>2.732956195138098E-2</v>
      </c>
      <c r="O2035" s="8">
        <f>Data!J2035*$K$3023/K2035</f>
        <v>4.6251586242966196E-4</v>
      </c>
      <c r="P2035" s="8">
        <f t="shared" si="223"/>
        <v>2.7792077813810642E-2</v>
      </c>
    </row>
    <row r="2036" spans="1:16" x14ac:dyDescent="0.2">
      <c r="A2036" s="3">
        <v>38100</v>
      </c>
      <c r="B2036" s="22">
        <f>'Parameters and Results'!$B$10*'Volatility and Adjustment a)'!B2035 + (1-'Parameters and Results'!$B$10)*Data!F2036^2</f>
        <v>4.7306155970163939E-5</v>
      </c>
      <c r="C2036" s="8">
        <f t="shared" si="217"/>
        <v>0.10874989191967496</v>
      </c>
      <c r="D2036" s="22">
        <f>'Parameters and Results'!$B$10*'Volatility and Adjustment a)'!D2035 + (1-'Parameters and Results'!$B$10)*Data!G2036^2</f>
        <v>6.3666569397493399E-5</v>
      </c>
      <c r="E2036" s="8">
        <f t="shared" si="218"/>
        <v>0.12616117607795732</v>
      </c>
      <c r="F2036" s="22">
        <f>'Parameters and Results'!$B$10*'Volatility and Adjustment a)'!F2035 + (1-'Parameters and Results'!$B$10)*Data!H2036^2</f>
        <v>7.0166577548452902E-5</v>
      </c>
      <c r="G2036" s="8">
        <f t="shared" si="219"/>
        <v>0.13244487301180527</v>
      </c>
      <c r="H2036" s="22">
        <f>'Parameters and Results'!$B$10*H2035 + (1-'Parameters and Results'!$B$10)*Data!I2036^2</f>
        <v>7.7221181835118629E-5</v>
      </c>
      <c r="I2036" s="8">
        <f t="shared" si="220"/>
        <v>0.13894349736054457</v>
      </c>
      <c r="J2036" s="22">
        <f>'Parameters and Results'!$B$10*J2035 + (1-'Parameters and Results'!$B$10)*Data!J2036^2</f>
        <v>6.3149919793607618E-6</v>
      </c>
      <c r="K2036" s="8">
        <f t="shared" si="221"/>
        <v>3.9733461903541586E-2</v>
      </c>
      <c r="L2036" s="22">
        <f>'Parameters and Results'!$B$10*L2035 + (1-'Parameters and Results'!$B$10)*Data!K2036^2</f>
        <v>8.7878628474018529E-5</v>
      </c>
      <c r="M2036" s="8">
        <f t="shared" si="222"/>
        <v>0.14822164861620124</v>
      </c>
      <c r="N2036" s="8">
        <f>Data!I2036*$I$3023/I2036</f>
        <v>-5.619201275622701E-5</v>
      </c>
      <c r="O2036" s="8">
        <f>Data!J2036*$K$3023/K2036</f>
        <v>1.3266772706456301E-4</v>
      </c>
      <c r="P2036" s="8">
        <f t="shared" si="223"/>
        <v>7.6475714308336007E-5</v>
      </c>
    </row>
    <row r="2037" spans="1:16" x14ac:dyDescent="0.2">
      <c r="A2037" s="3">
        <v>38103</v>
      </c>
      <c r="B2037" s="22">
        <f>'Parameters and Results'!$B$10*'Volatility and Adjustment a)'!B2036 + (1-'Parameters and Results'!$B$10)*Data!F2037^2</f>
        <v>4.447709110748473E-5</v>
      </c>
      <c r="C2037" s="8">
        <f t="shared" si="217"/>
        <v>0.10544796241213569</v>
      </c>
      <c r="D2037" s="22">
        <f>'Parameters and Results'!$B$10*'Volatility and Adjustment a)'!D2036 + (1-'Parameters and Results'!$B$10)*Data!G2037^2</f>
        <v>6.1037363292814457E-5</v>
      </c>
      <c r="E2037" s="8">
        <f t="shared" si="218"/>
        <v>0.12352870445043782</v>
      </c>
      <c r="F2037" s="22">
        <f>'Parameters and Results'!$B$10*'Volatility and Adjustment a)'!F2036 + (1-'Parameters and Results'!$B$10)*Data!H2037^2</f>
        <v>7.2323163477581141E-5</v>
      </c>
      <c r="G2037" s="8">
        <f t="shared" si="219"/>
        <v>0.13446483134781109</v>
      </c>
      <c r="H2037" s="22">
        <f>'Parameters and Results'!$B$10*H2036 + (1-'Parameters and Results'!$B$10)*Data!I2037^2</f>
        <v>7.284279771203318E-5</v>
      </c>
      <c r="I2037" s="8">
        <f t="shared" si="220"/>
        <v>0.13494702452447144</v>
      </c>
      <c r="J2037" s="22">
        <f>'Parameters and Results'!$B$10*J2036 + (1-'Parameters and Results'!$B$10)*Data!J2037^2</f>
        <v>6.5090847129823038E-6</v>
      </c>
      <c r="K2037" s="8">
        <f t="shared" si="221"/>
        <v>4.0339449404343336E-2</v>
      </c>
      <c r="L2037" s="22">
        <f>'Parameters and Results'!$B$10*L2036 + (1-'Parameters and Results'!$B$10)*Data!K2037^2</f>
        <v>8.4198114746870896E-5</v>
      </c>
      <c r="M2037" s="8">
        <f t="shared" si="222"/>
        <v>0.14508455702354309</v>
      </c>
      <c r="N2037" s="8">
        <f>Data!I2037*$I$3023/I2037</f>
        <v>-4.3717984391697558E-3</v>
      </c>
      <c r="O2037" s="8">
        <f>Data!J2037*$K$3023/K2037</f>
        <v>-2.3797257372659242E-3</v>
      </c>
      <c r="P2037" s="8">
        <f t="shared" si="223"/>
        <v>-6.7515241764356804E-3</v>
      </c>
    </row>
    <row r="2038" spans="1:16" x14ac:dyDescent="0.2">
      <c r="A2038" s="3">
        <v>38104</v>
      </c>
      <c r="B2038" s="22">
        <f>'Parameters and Results'!$B$10*'Volatility and Adjustment a)'!B2037 + (1-'Parameters and Results'!$B$10)*Data!F2038^2</f>
        <v>4.1852090664350971E-5</v>
      </c>
      <c r="C2038" s="8">
        <f t="shared" si="217"/>
        <v>0.10228891761128252</v>
      </c>
      <c r="D2038" s="22">
        <f>'Parameters and Results'!$B$10*'Volatility and Adjustment a)'!D2037 + (1-'Parameters and Results'!$B$10)*Data!G2038^2</f>
        <v>5.7684156463614965E-5</v>
      </c>
      <c r="E2038" s="8">
        <f t="shared" si="218"/>
        <v>0.12008763098630824</v>
      </c>
      <c r="F2038" s="22">
        <f>'Parameters and Results'!$B$10*'Volatility and Adjustment a)'!F2037 + (1-'Parameters and Results'!$B$10)*Data!H2038^2</f>
        <v>6.8850537718597967E-5</v>
      </c>
      <c r="G2038" s="8">
        <f t="shared" si="219"/>
        <v>0.13119692995512316</v>
      </c>
      <c r="H2038" s="22">
        <f>'Parameters and Results'!$B$10*H2037 + (1-'Parameters and Results'!$B$10)*Data!I2038^2</f>
        <v>6.8705469315682562E-5</v>
      </c>
      <c r="I2038" s="8">
        <f t="shared" si="220"/>
        <v>0.13105864080220214</v>
      </c>
      <c r="J2038" s="22">
        <f>'Parameters and Results'!$B$10*J2037 + (1-'Parameters and Results'!$B$10)*Data!J2038^2</f>
        <v>6.1965483946738188E-6</v>
      </c>
      <c r="K2038" s="8">
        <f t="shared" si="221"/>
        <v>3.9359078986536948E-2</v>
      </c>
      <c r="L2038" s="22">
        <f>'Parameters and Results'!$B$10*L2037 + (1-'Parameters and Results'!$B$10)*Data!K2038^2</f>
        <v>7.9187700463182899E-5</v>
      </c>
      <c r="M2038" s="8">
        <f t="shared" si="222"/>
        <v>0.1407015462452198</v>
      </c>
      <c r="N2038" s="8">
        <f>Data!I2038*$I$3023/I2038</f>
        <v>4.3061102245302895E-3</v>
      </c>
      <c r="O2038" s="8">
        <f>Data!J2038*$K$3023/K2038</f>
        <v>-8.9993112256674232E-4</v>
      </c>
      <c r="P2038" s="8">
        <f t="shared" si="223"/>
        <v>3.406179101963547E-3</v>
      </c>
    </row>
    <row r="2039" spans="1:16" x14ac:dyDescent="0.2">
      <c r="A2039" s="3">
        <v>38105</v>
      </c>
      <c r="B2039" s="22">
        <f>'Parameters and Results'!$B$10*'Volatility and Adjustment a)'!B2038 + (1-'Parameters and Results'!$B$10)*Data!F2039^2</f>
        <v>4.6938250852281245E-5</v>
      </c>
      <c r="C2039" s="8">
        <f t="shared" si="217"/>
        <v>0.10832618664510586</v>
      </c>
      <c r="D2039" s="22">
        <f>'Parameters and Results'!$B$10*'Volatility and Adjustment a)'!D2038 + (1-'Parameters and Results'!$B$10)*Data!G2039^2</f>
        <v>6.5800420886917915E-5</v>
      </c>
      <c r="E2039" s="8">
        <f t="shared" si="218"/>
        <v>0.12825796358015934</v>
      </c>
      <c r="F2039" s="22">
        <f>'Parameters and Results'!$B$10*'Volatility and Adjustment a)'!F2038 + (1-'Parameters and Results'!$B$10)*Data!H2039^2</f>
        <v>7.2657874819155355E-5</v>
      </c>
      <c r="G2039" s="8">
        <f t="shared" si="219"/>
        <v>0.13477562355555561</v>
      </c>
      <c r="H2039" s="22">
        <f>'Parameters and Results'!$B$10*H2038 + (1-'Parameters and Results'!$B$10)*Data!I2039^2</f>
        <v>8.2638435012579714E-5</v>
      </c>
      <c r="I2039" s="8">
        <f t="shared" si="220"/>
        <v>0.14373450787178746</v>
      </c>
      <c r="J2039" s="22">
        <f>'Parameters and Results'!$B$10*J2038 + (1-'Parameters and Results'!$B$10)*Data!J2039^2</f>
        <v>6.539208733723983E-6</v>
      </c>
      <c r="K2039" s="8">
        <f t="shared" si="221"/>
        <v>4.0432687066666688E-2</v>
      </c>
      <c r="L2039" s="22">
        <f>'Parameters and Results'!$B$10*L2038 + (1-'Parameters and Results'!$B$10)*Data!K2039^2</f>
        <v>8.6022965296836507E-5</v>
      </c>
      <c r="M2039" s="8">
        <f t="shared" si="222"/>
        <v>0.14664835943238208</v>
      </c>
      <c r="N2039" s="8">
        <f>Data!I2039*$I$3023/I2039</f>
        <v>-3.4545462910743605E-2</v>
      </c>
      <c r="O2039" s="8">
        <f>Data!J2039*$K$3023/K2039</f>
        <v>2.6511652600378255E-3</v>
      </c>
      <c r="P2039" s="8">
        <f t="shared" si="223"/>
        <v>-3.1894297650705776E-2</v>
      </c>
    </row>
    <row r="2040" spans="1:16" x14ac:dyDescent="0.2">
      <c r="A2040" s="3">
        <v>38106</v>
      </c>
      <c r="B2040" s="22">
        <f>'Parameters and Results'!$B$10*'Volatility and Adjustment a)'!B2039 + (1-'Parameters and Results'!$B$10)*Data!F2040^2</f>
        <v>4.4195310887303619E-5</v>
      </c>
      <c r="C2040" s="8">
        <f t="shared" si="217"/>
        <v>0.10511340410159832</v>
      </c>
      <c r="D2040" s="22">
        <f>'Parameters and Results'!$B$10*'Volatility and Adjustment a)'!D2039 + (1-'Parameters and Results'!$B$10)*Data!G2040^2</f>
        <v>6.5336045561285321E-5</v>
      </c>
      <c r="E2040" s="8">
        <f t="shared" si="218"/>
        <v>0.12780458282206208</v>
      </c>
      <c r="F2040" s="22">
        <f>'Parameters and Results'!$B$10*'Volatility and Adjustment a)'!F2039 + (1-'Parameters and Results'!$B$10)*Data!H2040^2</f>
        <v>6.8481713101802011E-5</v>
      </c>
      <c r="G2040" s="8">
        <f t="shared" si="219"/>
        <v>0.13084505445545316</v>
      </c>
      <c r="H2040" s="22">
        <f>'Parameters and Results'!$B$10*H2039 + (1-'Parameters and Results'!$B$10)*Data!I2040^2</f>
        <v>7.9229833547869504E-5</v>
      </c>
      <c r="I2040" s="8">
        <f t="shared" si="220"/>
        <v>0.14073897252348894</v>
      </c>
      <c r="J2040" s="22">
        <f>'Parameters and Results'!$B$10*J2039 + (1-'Parameters and Results'!$B$10)*Data!J2040^2</f>
        <v>6.1633541791621823E-6</v>
      </c>
      <c r="K2040" s="8">
        <f t="shared" si="221"/>
        <v>3.925351633663595E-2</v>
      </c>
      <c r="L2040" s="22">
        <f>'Parameters and Results'!$B$10*L2039 + (1-'Parameters and Results'!$B$10)*Data!K2040^2</f>
        <v>8.2747583541440889E-5</v>
      </c>
      <c r="M2040" s="8">
        <f t="shared" si="222"/>
        <v>0.14382939854341401</v>
      </c>
      <c r="N2040" s="8">
        <f>Data!I2040*$I$3023/I2040</f>
        <v>-1.0336175446732454E-2</v>
      </c>
      <c r="O2040" s="8">
        <f>Data!J2040*$K$3023/K2040</f>
        <v>-4.1497236854385E-4</v>
      </c>
      <c r="P2040" s="8">
        <f t="shared" si="223"/>
        <v>-1.0751147815276304E-2</v>
      </c>
    </row>
    <row r="2041" spans="1:16" x14ac:dyDescent="0.2">
      <c r="A2041" s="3">
        <v>38107</v>
      </c>
      <c r="B2041" s="22">
        <f>'Parameters and Results'!$B$10*'Volatility and Adjustment a)'!B2040 + (1-'Parameters and Results'!$B$10)*Data!F2041^2</f>
        <v>4.4169469851393364E-5</v>
      </c>
      <c r="C2041" s="8">
        <f t="shared" si="217"/>
        <v>0.10508266965988416</v>
      </c>
      <c r="D2041" s="22">
        <f>'Parameters and Results'!$B$10*'Volatility and Adjustment a)'!D2040 + (1-'Parameters and Results'!$B$10)*Data!G2041^2</f>
        <v>6.3528463004413976E-5</v>
      </c>
      <c r="E2041" s="8">
        <f t="shared" si="218"/>
        <v>0.12602426651682402</v>
      </c>
      <c r="F2041" s="22">
        <f>'Parameters and Results'!$B$10*'Volatility and Adjustment a)'!F2040 + (1-'Parameters and Results'!$B$10)*Data!H2041^2</f>
        <v>6.4382144426926617E-5</v>
      </c>
      <c r="G2041" s="8">
        <f t="shared" si="219"/>
        <v>0.12686818398137359</v>
      </c>
      <c r="H2041" s="22">
        <f>'Parameters and Results'!$B$10*H2040 + (1-'Parameters and Results'!$B$10)*Data!I2041^2</f>
        <v>7.9328255710154924E-5</v>
      </c>
      <c r="I2041" s="8">
        <f t="shared" si="220"/>
        <v>0.14082636091136749</v>
      </c>
      <c r="J2041" s="22">
        <f>'Parameters and Results'!$B$10*J2040 + (1-'Parameters and Results'!$B$10)*Data!J2041^2</f>
        <v>5.7943929984233972E-6</v>
      </c>
      <c r="K2041" s="8">
        <f t="shared" si="221"/>
        <v>3.8060455194412077E-2</v>
      </c>
      <c r="L2041" s="22">
        <f>'Parameters and Results'!$B$10*L2040 + (1-'Parameters and Results'!$B$10)*Data!K2041^2</f>
        <v>8.2508090556250233E-5</v>
      </c>
      <c r="M2041" s="8">
        <f t="shared" si="222"/>
        <v>0.14362110791615054</v>
      </c>
      <c r="N2041" s="8">
        <f>Data!I2041*$I$3023/I2041</f>
        <v>-1.8278296469099491E-2</v>
      </c>
      <c r="O2041" s="8">
        <f>Data!J2041*$K$3023/K2041</f>
        <v>9.6575343518741979E-5</v>
      </c>
      <c r="P2041" s="8">
        <f t="shared" si="223"/>
        <v>-1.8181721125580749E-2</v>
      </c>
    </row>
    <row r="2042" spans="1:16" x14ac:dyDescent="0.2">
      <c r="A2042" s="3">
        <v>38111</v>
      </c>
      <c r="B2042" s="22">
        <f>'Parameters and Results'!$B$10*'Volatility and Adjustment a)'!B2041 + (1-'Parameters and Results'!$B$10)*Data!F2042^2</f>
        <v>5.1236021924197045E-5</v>
      </c>
      <c r="C2042" s="8">
        <f t="shared" si="217"/>
        <v>0.11317687697162022</v>
      </c>
      <c r="D2042" s="22">
        <f>'Parameters and Results'!$B$10*'Volatility and Adjustment a)'!D2041 + (1-'Parameters and Results'!$B$10)*Data!G2042^2</f>
        <v>6.6979658370256502E-5</v>
      </c>
      <c r="E2042" s="8">
        <f t="shared" si="218"/>
        <v>0.12940214292106653</v>
      </c>
      <c r="F2042" s="22">
        <f>'Parameters and Results'!$B$10*'Volatility and Adjustment a)'!F2041 + (1-'Parameters and Results'!$B$10)*Data!H2042^2</f>
        <v>6.5536273169957782E-5</v>
      </c>
      <c r="G2042" s="8">
        <f t="shared" si="219"/>
        <v>0.1280002667672589</v>
      </c>
      <c r="H2042" s="22">
        <f>'Parameters and Results'!$B$10*H2041 + (1-'Parameters and Results'!$B$10)*Data!I2042^2</f>
        <v>9.2064439247494095E-5</v>
      </c>
      <c r="I2042" s="8">
        <f t="shared" si="220"/>
        <v>0.15171061206083614</v>
      </c>
      <c r="J2042" s="22">
        <f>'Parameters and Results'!$B$10*J2041 + (1-'Parameters and Results'!$B$10)*Data!J2042^2</f>
        <v>5.898264585296202E-6</v>
      </c>
      <c r="K2042" s="8">
        <f t="shared" si="221"/>
        <v>3.8400080030177676E-2</v>
      </c>
      <c r="L2042" s="22">
        <f>'Parameters and Results'!$B$10*L2041 + (1-'Parameters and Results'!$B$10)*Data!K2042^2</f>
        <v>8.9883629808246862E-5</v>
      </c>
      <c r="M2042" s="8">
        <f t="shared" si="222"/>
        <v>0.14990299347265124</v>
      </c>
      <c r="N2042" s="8">
        <f>Data!I2042*$I$3023/I2042</f>
        <v>3.2218231941221795E-2</v>
      </c>
      <c r="O2042" s="8">
        <f>Data!J2042*$K$3023/K2042</f>
        <v>-2.219198547367338E-3</v>
      </c>
      <c r="P2042" s="8">
        <f t="shared" si="223"/>
        <v>2.9999033393854457E-2</v>
      </c>
    </row>
    <row r="2043" spans="1:16" x14ac:dyDescent="0.2">
      <c r="A2043" s="3">
        <v>38112</v>
      </c>
      <c r="B2043" s="22">
        <f>'Parameters and Results'!$B$10*'Volatility and Adjustment a)'!B2042 + (1-'Parameters and Results'!$B$10)*Data!F2043^2</f>
        <v>4.9597837240166017E-5</v>
      </c>
      <c r="C2043" s="8">
        <f t="shared" si="217"/>
        <v>0.11135285946055226</v>
      </c>
      <c r="D2043" s="22">
        <f>'Parameters and Results'!$B$10*'Volatility and Adjustment a)'!D2042 + (1-'Parameters and Results'!$B$10)*Data!G2043^2</f>
        <v>6.3148217406850524E-5</v>
      </c>
      <c r="E2043" s="8">
        <f t="shared" si="218"/>
        <v>0.12564654532342953</v>
      </c>
      <c r="F2043" s="22">
        <f>'Parameters and Results'!$B$10*'Volatility and Adjustment a)'!F2042 + (1-'Parameters and Results'!$B$10)*Data!H2043^2</f>
        <v>6.172087978136683E-5</v>
      </c>
      <c r="G2043" s="8">
        <f t="shared" si="219"/>
        <v>0.12421843641481609</v>
      </c>
      <c r="H2043" s="22">
        <f>'Parameters and Results'!$B$10*H2042 + (1-'Parameters and Results'!$B$10)*Data!I2043^2</f>
        <v>8.8184759191691102E-5</v>
      </c>
      <c r="I2043" s="8">
        <f t="shared" si="220"/>
        <v>0.1484795938771479</v>
      </c>
      <c r="J2043" s="22">
        <f>'Parameters and Results'!$B$10*J2042 + (1-'Parameters and Results'!$B$10)*Data!J2043^2</f>
        <v>5.5548791803230154E-6</v>
      </c>
      <c r="K2043" s="8">
        <f t="shared" si="221"/>
        <v>3.7265530924444831E-2</v>
      </c>
      <c r="L2043" s="22">
        <f>'Parameters and Results'!$B$10*L2042 + (1-'Parameters and Results'!$B$10)*Data!K2043^2</f>
        <v>8.5882393053330011E-5</v>
      </c>
      <c r="M2043" s="8">
        <f t="shared" si="222"/>
        <v>0.14652848959616183</v>
      </c>
      <c r="N2043" s="8">
        <f>Data!I2043*$I$3023/I2043</f>
        <v>1.0091565047334728E-2</v>
      </c>
      <c r="O2043" s="8">
        <f>Data!J2043*$K$3023/K2043</f>
        <v>-3.4888818092938459E-4</v>
      </c>
      <c r="P2043" s="8">
        <f t="shared" si="223"/>
        <v>9.7426768664053438E-3</v>
      </c>
    </row>
    <row r="2044" spans="1:16" x14ac:dyDescent="0.2">
      <c r="A2044" s="3">
        <v>38113</v>
      </c>
      <c r="B2044" s="22">
        <f>'Parameters and Results'!$B$10*'Volatility and Adjustment a)'!B2043 + (1-'Parameters and Results'!$B$10)*Data!F2044^2</f>
        <v>5.4881563633428441E-5</v>
      </c>
      <c r="C2044" s="8">
        <f t="shared" si="217"/>
        <v>0.11713407236307082</v>
      </c>
      <c r="D2044" s="22">
        <f>'Parameters and Results'!$B$10*'Volatility and Adjustment a)'!D2043 + (1-'Parameters and Results'!$B$10)*Data!G2044^2</f>
        <v>6.2089559853598263E-5</v>
      </c>
      <c r="E2044" s="8">
        <f t="shared" si="218"/>
        <v>0.12458888378743734</v>
      </c>
      <c r="F2044" s="22">
        <f>'Parameters and Results'!$B$10*'Volatility and Adjustment a)'!F2043 + (1-'Parameters and Results'!$B$10)*Data!H2044^2</f>
        <v>5.8032733391132677E-5</v>
      </c>
      <c r="G2044" s="8">
        <f t="shared" si="219"/>
        <v>0.12044992049720568</v>
      </c>
      <c r="H2044" s="22">
        <f>'Parameters and Results'!$B$10*H2043 + (1-'Parameters and Results'!$B$10)*Data!I2044^2</f>
        <v>9.4501134448126726E-5</v>
      </c>
      <c r="I2044" s="8">
        <f t="shared" si="220"/>
        <v>0.15370518407663317</v>
      </c>
      <c r="J2044" s="22">
        <f>'Parameters and Results'!$B$10*J2043 + (1-'Parameters and Results'!$B$10)*Data!J2044^2</f>
        <v>5.2229460052019406E-6</v>
      </c>
      <c r="K2044" s="8">
        <f t="shared" si="221"/>
        <v>3.6134976149161703E-2</v>
      </c>
      <c r="L2044" s="22">
        <f>'Parameters and Results'!$B$10*L2043 + (1-'Parameters and Results'!$B$10)*Data!K2044^2</f>
        <v>9.2589516518487938E-5</v>
      </c>
      <c r="M2044" s="8">
        <f t="shared" si="222"/>
        <v>0.15214262758879243</v>
      </c>
      <c r="N2044" s="8">
        <f>Data!I2044*$I$3023/I2044</f>
        <v>-2.5901796085680811E-2</v>
      </c>
      <c r="O2044" s="8">
        <f>Data!J2044*$K$3023/K2044</f>
        <v>-1.2940659890999477E-4</v>
      </c>
      <c r="P2044" s="8">
        <f t="shared" si="223"/>
        <v>-2.6031202684590804E-2</v>
      </c>
    </row>
    <row r="2045" spans="1:16" x14ac:dyDescent="0.2">
      <c r="A2045" s="3">
        <v>38114</v>
      </c>
      <c r="B2045" s="22">
        <f>'Parameters and Results'!$B$10*'Volatility and Adjustment a)'!B2044 + (1-'Parameters and Results'!$B$10)*Data!F2045^2</f>
        <v>5.2524418992056634E-5</v>
      </c>
      <c r="C2045" s="8">
        <f t="shared" si="217"/>
        <v>0.1145910325811499</v>
      </c>
      <c r="D2045" s="22">
        <f>'Parameters and Results'!$B$10*'Volatility and Adjustment a)'!D2044 + (1-'Parameters and Results'!$B$10)*Data!G2045^2</f>
        <v>6.9824562926019805E-5</v>
      </c>
      <c r="E2045" s="8">
        <f t="shared" si="218"/>
        <v>0.13212168910328445</v>
      </c>
      <c r="F2045" s="22">
        <f>'Parameters and Results'!$B$10*'Volatility and Adjustment a)'!F2044 + (1-'Parameters and Results'!$B$10)*Data!H2045^2</f>
        <v>5.6387859036985271E-5</v>
      </c>
      <c r="G2045" s="8">
        <f t="shared" si="219"/>
        <v>0.11873063951333841</v>
      </c>
      <c r="H2045" s="22">
        <f>'Parameters and Results'!$B$10*H2044 + (1-'Parameters and Results'!$B$10)*Data!I2045^2</f>
        <v>9.5983991211006956E-5</v>
      </c>
      <c r="I2045" s="8">
        <f t="shared" si="220"/>
        <v>0.15490641627367066</v>
      </c>
      <c r="J2045" s="22">
        <f>'Parameters and Results'!$B$10*J2044 + (1-'Parameters and Results'!$B$10)*Data!J2045^2</f>
        <v>5.0749073133286734E-6</v>
      </c>
      <c r="K2045" s="8">
        <f t="shared" si="221"/>
        <v>3.5619191854001524E-2</v>
      </c>
      <c r="L2045" s="22">
        <f>'Parameters and Results'!$B$10*L2044 + (1-'Parameters and Results'!$B$10)*Data!K2045^2</f>
        <v>9.217741346003522E-5</v>
      </c>
      <c r="M2045" s="8">
        <f t="shared" si="222"/>
        <v>0.15180366716587845</v>
      </c>
      <c r="N2045" s="8">
        <f>Data!I2045*$I$3023/I2045</f>
        <v>-2.0175402431605597E-2</v>
      </c>
      <c r="O2045" s="8">
        <f>Data!J2045*$K$3023/K2045</f>
        <v>1.4477209763402799E-3</v>
      </c>
      <c r="P2045" s="8">
        <f t="shared" si="223"/>
        <v>-1.8727681455265318E-2</v>
      </c>
    </row>
    <row r="2046" spans="1:16" x14ac:dyDescent="0.2">
      <c r="A2046" s="3">
        <v>38117</v>
      </c>
      <c r="B2046" s="22">
        <f>'Parameters and Results'!$B$10*'Volatility and Adjustment a)'!B2045 + (1-'Parameters and Results'!$B$10)*Data!F2046^2</f>
        <v>8.169169515486553E-5</v>
      </c>
      <c r="C2046" s="8">
        <f t="shared" si="217"/>
        <v>0.14290879535114828</v>
      </c>
      <c r="D2046" s="22">
        <f>'Parameters and Results'!$B$10*'Volatility and Adjustment a)'!D2045 + (1-'Parameters and Results'!$B$10)*Data!G2046^2</f>
        <v>7.2371176278265736E-5</v>
      </c>
      <c r="E2046" s="8">
        <f t="shared" si="218"/>
        <v>0.13450945717519805</v>
      </c>
      <c r="F2046" s="22">
        <f>'Parameters and Results'!$B$10*'Volatility and Adjustment a)'!F2045 + (1-'Parameters and Results'!$B$10)*Data!H2046^2</f>
        <v>5.5691557261790308E-5</v>
      </c>
      <c r="G2046" s="8">
        <f t="shared" si="219"/>
        <v>0.11799529361566748</v>
      </c>
      <c r="H2046" s="22">
        <f>'Parameters and Results'!$B$10*H2045 + (1-'Parameters and Results'!$B$10)*Data!I2046^2</f>
        <v>1.3087644449650504E-4</v>
      </c>
      <c r="I2046" s="8">
        <f t="shared" si="220"/>
        <v>0.18088424786068646</v>
      </c>
      <c r="J2046" s="22">
        <f>'Parameters and Results'!$B$10*J2045 + (1-'Parameters and Results'!$B$10)*Data!J2046^2</f>
        <v>5.0122401535611275E-6</v>
      </c>
      <c r="K2046" s="8">
        <f t="shared" si="221"/>
        <v>3.5398588084700242E-2</v>
      </c>
      <c r="L2046" s="22">
        <f>'Parameters and Results'!$B$10*L2045 + (1-'Parameters and Results'!$B$10)*Data!K2046^2</f>
        <v>1.212693184395503E-4</v>
      </c>
      <c r="M2046" s="8">
        <f t="shared" si="222"/>
        <v>0.17411872274367157</v>
      </c>
      <c r="N2046" s="8">
        <f>Data!I2046*$I$3023/I2046</f>
        <v>-4.1189572356783777E-2</v>
      </c>
      <c r="O2046" s="8">
        <f>Data!J2046*$K$3023/K2046</f>
        <v>1.7617699724143663E-3</v>
      </c>
      <c r="P2046" s="8">
        <f t="shared" si="223"/>
        <v>-3.9427802384369409E-2</v>
      </c>
    </row>
    <row r="2047" spans="1:16" x14ac:dyDescent="0.2">
      <c r="A2047" s="3">
        <v>38118</v>
      </c>
      <c r="B2047" s="22">
        <f>'Parameters and Results'!$B$10*'Volatility and Adjustment a)'!B2046 + (1-'Parameters and Results'!$B$10)*Data!F2047^2</f>
        <v>8.7638989223823017E-5</v>
      </c>
      <c r="C2047" s="8">
        <f t="shared" si="217"/>
        <v>0.14801941530068194</v>
      </c>
      <c r="D2047" s="22">
        <f>'Parameters and Results'!$B$10*'Volatility and Adjustment a)'!D2046 + (1-'Parameters and Results'!$B$10)*Data!G2047^2</f>
        <v>7.1524886987164139E-5</v>
      </c>
      <c r="E2047" s="8">
        <f t="shared" si="218"/>
        <v>0.13372068556057823</v>
      </c>
      <c r="F2047" s="22">
        <f>'Parameters and Results'!$B$10*'Volatility and Adjustment a)'!F2046 + (1-'Parameters and Results'!$B$10)*Data!H2047^2</f>
        <v>5.8532899823512808E-5</v>
      </c>
      <c r="G2047" s="8">
        <f t="shared" si="219"/>
        <v>0.12096786745197338</v>
      </c>
      <c r="H2047" s="22">
        <f>'Parameters and Results'!$B$10*H2046 + (1-'Parameters and Results'!$B$10)*Data!I2047^2</f>
        <v>1.3816918270606347E-4</v>
      </c>
      <c r="I2047" s="8">
        <f t="shared" si="220"/>
        <v>0.18585557746948533</v>
      </c>
      <c r="J2047" s="22">
        <f>'Parameters and Results'!$B$10*J2046 + (1-'Parameters and Results'!$B$10)*Data!J2047^2</f>
        <v>5.2679609841161529E-6</v>
      </c>
      <c r="K2047" s="8">
        <f t="shared" si="221"/>
        <v>3.6290360235592019E-2</v>
      </c>
      <c r="L2047" s="22">
        <f>'Parameters and Results'!$B$10*L2046 + (1-'Parameters and Results'!$B$10)*Data!K2047^2</f>
        <v>1.3550103810357946E-4</v>
      </c>
      <c r="M2047" s="8">
        <f t="shared" si="222"/>
        <v>0.18405232822731385</v>
      </c>
      <c r="N2047" s="8">
        <f>Data!I2047*$I$3023/I2047</f>
        <v>2.446884560441023E-2</v>
      </c>
      <c r="O2047" s="8">
        <f>Data!J2047*$K$3023/K2047</f>
        <v>2.6067917497150641E-3</v>
      </c>
      <c r="P2047" s="8">
        <f t="shared" si="223"/>
        <v>2.7075637354125295E-2</v>
      </c>
    </row>
    <row r="2048" spans="1:16" x14ac:dyDescent="0.2">
      <c r="A2048" s="3">
        <v>38119</v>
      </c>
      <c r="B2048" s="22">
        <f>'Parameters and Results'!$B$10*'Volatility and Adjustment a)'!B2047 + (1-'Parameters and Results'!$B$10)*Data!F2048^2</f>
        <v>8.7713483673653746E-5</v>
      </c>
      <c r="C2048" s="8">
        <f t="shared" si="217"/>
        <v>0.14808231129481145</v>
      </c>
      <c r="D2048" s="22">
        <f>'Parameters and Results'!$B$10*'Volatility and Adjustment a)'!D2047 + (1-'Parameters and Results'!$B$10)*Data!G2048^2</f>
        <v>6.7400557980107091E-5</v>
      </c>
      <c r="E2048" s="8">
        <f t="shared" si="218"/>
        <v>0.12980808717112649</v>
      </c>
      <c r="F2048" s="22">
        <f>'Parameters and Results'!$B$10*'Volatility and Adjustment a)'!F2047 + (1-'Parameters and Results'!$B$10)*Data!H2048^2</f>
        <v>6.2653958620902572E-5</v>
      </c>
      <c r="G2048" s="8">
        <f t="shared" si="219"/>
        <v>0.12515386392447356</v>
      </c>
      <c r="H2048" s="22">
        <f>'Parameters and Results'!$B$10*H2047 + (1-'Parameters and Results'!$B$10)*Data!I2048^2</f>
        <v>1.3311848607148861E-4</v>
      </c>
      <c r="I2048" s="8">
        <f t="shared" si="220"/>
        <v>0.18242703066670835</v>
      </c>
      <c r="J2048" s="22">
        <f>'Parameters and Results'!$B$10*J2047 + (1-'Parameters and Results'!$B$10)*Data!J2048^2</f>
        <v>5.6388562758812321E-6</v>
      </c>
      <c r="K2048" s="8">
        <f t="shared" si="221"/>
        <v>3.7546159177342067E-2</v>
      </c>
      <c r="L2048" s="22">
        <f>'Parameters and Results'!$B$10*L2047 + (1-'Parameters and Results'!$B$10)*Data!K2048^2</f>
        <v>1.3428096975255776E-4</v>
      </c>
      <c r="M2048" s="8">
        <f t="shared" si="222"/>
        <v>0.18322183941369938</v>
      </c>
      <c r="N2048" s="8">
        <f>Data!I2048*$I$3023/I2048</f>
        <v>-1.1529129670881518E-2</v>
      </c>
      <c r="O2048" s="8">
        <f>Data!J2048*$K$3023/K2048</f>
        <v>-2.7995407958977597E-3</v>
      </c>
      <c r="P2048" s="8">
        <f t="shared" si="223"/>
        <v>-1.4328670466779277E-2</v>
      </c>
    </row>
    <row r="2049" spans="1:16" x14ac:dyDescent="0.2">
      <c r="A2049" s="3">
        <v>38120</v>
      </c>
      <c r="B2049" s="22">
        <f>'Parameters and Results'!$B$10*'Volatility and Adjustment a)'!B2048 + (1-'Parameters and Results'!$B$10)*Data!F2049^2</f>
        <v>8.7557370463663722E-5</v>
      </c>
      <c r="C2049" s="8">
        <f t="shared" si="217"/>
        <v>0.14795047352379759</v>
      </c>
      <c r="D2049" s="22">
        <f>'Parameters and Results'!$B$10*'Volatility and Adjustment a)'!D2048 + (1-'Parameters and Results'!$B$10)*Data!G2049^2</f>
        <v>6.3391713545187851E-5</v>
      </c>
      <c r="E2049" s="8">
        <f t="shared" si="218"/>
        <v>0.12588855542223432</v>
      </c>
      <c r="F2049" s="22">
        <f>'Parameters and Results'!$B$10*'Volatility and Adjustment a)'!F2048 + (1-'Parameters and Results'!$B$10)*Data!H2049^2</f>
        <v>6.3756529494432096E-5</v>
      </c>
      <c r="G2049" s="8">
        <f t="shared" si="219"/>
        <v>0.12625027672685721</v>
      </c>
      <c r="H2049" s="22">
        <f>'Parameters and Results'!$B$10*H2048 + (1-'Parameters and Results'!$B$10)*Data!I2049^2</f>
        <v>1.2865085700107304E-4</v>
      </c>
      <c r="I2049" s="8">
        <f t="shared" si="220"/>
        <v>0.17933966167657464</v>
      </c>
      <c r="J2049" s="22">
        <f>'Parameters and Results'!$B$10*J2048 + (1-'Parameters and Results'!$B$10)*Data!J2049^2</f>
        <v>5.7380876544988893E-6</v>
      </c>
      <c r="K2049" s="8">
        <f t="shared" si="221"/>
        <v>3.7875083018057164E-2</v>
      </c>
      <c r="L2049" s="22">
        <f>'Parameters and Results'!$B$10*L2048 + (1-'Parameters and Results'!$B$10)*Data!K2049^2</f>
        <v>1.3266308383256279E-4</v>
      </c>
      <c r="M2049" s="8">
        <f t="shared" si="222"/>
        <v>0.18211471922428646</v>
      </c>
      <c r="N2049" s="8">
        <f>Data!I2049*$I$3023/I2049</f>
        <v>1.2223981751011798E-2</v>
      </c>
      <c r="O2049" s="8">
        <f>Data!J2049*$K$3023/K2049</f>
        <v>2.2148742782830784E-3</v>
      </c>
      <c r="P2049" s="8">
        <f t="shared" si="223"/>
        <v>1.4438856029294875E-2</v>
      </c>
    </row>
    <row r="2050" spans="1:16" x14ac:dyDescent="0.2">
      <c r="A2050" s="3">
        <v>38121</v>
      </c>
      <c r="B2050" s="22">
        <f>'Parameters and Results'!$B$10*'Volatility and Adjustment a)'!B2049 + (1-'Parameters and Results'!$B$10)*Data!F2050^2</f>
        <v>8.2740669038918258E-5</v>
      </c>
      <c r="C2050" s="8">
        <f t="shared" si="217"/>
        <v>0.14382338912614168</v>
      </c>
      <c r="D2050" s="22">
        <f>'Parameters and Results'!$B$10*'Volatility and Adjustment a)'!D2049 + (1-'Parameters and Results'!$B$10)*Data!G2050^2</f>
        <v>5.9615559524004044E-5</v>
      </c>
      <c r="E2050" s="8">
        <f t="shared" si="218"/>
        <v>0.12208148869096007</v>
      </c>
      <c r="F2050" s="22">
        <f>'Parameters and Results'!$B$10*'Volatility and Adjustment a)'!F2049 + (1-'Parameters and Results'!$B$10)*Data!H2050^2</f>
        <v>5.9959100151291157E-5</v>
      </c>
      <c r="G2050" s="8">
        <f t="shared" si="219"/>
        <v>0.12243273678972789</v>
      </c>
      <c r="H2050" s="22">
        <f>'Parameters and Results'!$B$10*H2049 + (1-'Parameters and Results'!$B$10)*Data!I2050^2</f>
        <v>1.213774393416727E-4</v>
      </c>
      <c r="I2050" s="8">
        <f t="shared" si="220"/>
        <v>0.17419632555085132</v>
      </c>
      <c r="J2050" s="22">
        <f>'Parameters and Results'!$B$10*J2049 + (1-'Parameters and Results'!$B$10)*Data!J2050^2</f>
        <v>5.3963190136162043E-6</v>
      </c>
      <c r="K2050" s="8">
        <f t="shared" si="221"/>
        <v>3.6729821036918367E-2</v>
      </c>
      <c r="L2050" s="22">
        <f>'Parameters and Results'!$B$10*L2049 + (1-'Parameters and Results'!$B$10)*Data!K2050^2</f>
        <v>1.2508447186860384E-4</v>
      </c>
      <c r="M2050" s="8">
        <f t="shared" si="222"/>
        <v>0.17683641584003831</v>
      </c>
      <c r="N2050" s="8">
        <f>Data!I2050*$I$3023/I2050</f>
        <v>-4.4781623575926811E-3</v>
      </c>
      <c r="O2050" s="8">
        <f>Data!J2050*$K$3023/K2050</f>
        <v>1.7320976375235163E-4</v>
      </c>
      <c r="P2050" s="8">
        <f t="shared" si="223"/>
        <v>-4.3049525938403293E-3</v>
      </c>
    </row>
    <row r="2051" spans="1:16" x14ac:dyDescent="0.2">
      <c r="A2051" s="3">
        <v>38124</v>
      </c>
      <c r="B2051" s="22">
        <f>'Parameters and Results'!$B$10*'Volatility and Adjustment a)'!B2050 + (1-'Parameters and Results'!$B$10)*Data!F2051^2</f>
        <v>8.2394763804961998E-5</v>
      </c>
      <c r="C2051" s="8">
        <f t="shared" si="217"/>
        <v>0.14352244058418356</v>
      </c>
      <c r="D2051" s="22">
        <f>'Parameters and Results'!$B$10*'Volatility and Adjustment a)'!D2050 + (1-'Parameters and Results'!$B$10)*Data!G2051^2</f>
        <v>6.2835388898042639E-5</v>
      </c>
      <c r="E2051" s="8">
        <f t="shared" si="218"/>
        <v>0.1253349401584038</v>
      </c>
      <c r="F2051" s="22">
        <f>'Parameters and Results'!$B$10*'Volatility and Adjustment a)'!F2050 + (1-'Parameters and Results'!$B$10)*Data!H2051^2</f>
        <v>5.928091614265054E-5</v>
      </c>
      <c r="G2051" s="8">
        <f t="shared" si="219"/>
        <v>0.12173836304001559</v>
      </c>
      <c r="H2051" s="22">
        <f>'Parameters and Results'!$B$10*H2050 + (1-'Parameters and Results'!$B$10)*Data!I2051^2</f>
        <v>1.2490741715511571E-4</v>
      </c>
      <c r="I2051" s="8">
        <f t="shared" si="220"/>
        <v>0.17671121721265723</v>
      </c>
      <c r="J2051" s="22">
        <f>'Parameters and Results'!$B$10*J2050 + (1-'Parameters and Results'!$B$10)*Data!J2051^2</f>
        <v>5.3352824528385489E-6</v>
      </c>
      <c r="K2051" s="8">
        <f t="shared" si="221"/>
        <v>3.6521508912004681E-2</v>
      </c>
      <c r="L2051" s="22">
        <f>'Parameters and Results'!$B$10*L2050 + (1-'Parameters and Results'!$B$10)*Data!K2051^2</f>
        <v>1.3202578604609502E-4</v>
      </c>
      <c r="M2051" s="8">
        <f t="shared" si="222"/>
        <v>0.1816767638183919</v>
      </c>
      <c r="N2051" s="8">
        <f>Data!I2051*$I$3023/I2051</f>
        <v>-2.1744589735028318E-2</v>
      </c>
      <c r="O2051" s="8">
        <f>Data!J2051*$K$3023/K2051</f>
        <v>-1.779913990154054E-3</v>
      </c>
      <c r="P2051" s="8">
        <f t="shared" si="223"/>
        <v>-2.3524503725182371E-2</v>
      </c>
    </row>
    <row r="2052" spans="1:16" x14ac:dyDescent="0.2">
      <c r="A2052" s="3">
        <v>38125</v>
      </c>
      <c r="B2052" s="22">
        <f>'Parameters and Results'!$B$10*'Volatility and Adjustment a)'!B2051 + (1-'Parameters and Results'!$B$10)*Data!F2052^2</f>
        <v>7.785225896363893E-5</v>
      </c>
      <c r="C2052" s="8">
        <f t="shared" ref="C2052:C2115" si="224">SQRT(B2052*250)</f>
        <v>0.13951008831231429</v>
      </c>
      <c r="D2052" s="22">
        <f>'Parameters and Results'!$B$10*'Volatility and Adjustment a)'!D2051 + (1-'Parameters and Results'!$B$10)*Data!G2052^2</f>
        <v>6.1834433863442587E-5</v>
      </c>
      <c r="E2052" s="8">
        <f t="shared" ref="E2052:E2115" si="225">SQRT(D2052*250)</f>
        <v>0.12433265245244568</v>
      </c>
      <c r="F2052" s="22">
        <f>'Parameters and Results'!$B$10*'Volatility and Adjustment a)'!F2051 + (1-'Parameters and Results'!$B$10)*Data!H2052^2</f>
        <v>5.5724061174091506E-5</v>
      </c>
      <c r="G2052" s="8">
        <f t="shared" ref="G2052:G2115" si="226">SQRT(F2052*250)</f>
        <v>0.11802972207678401</v>
      </c>
      <c r="H2052" s="22">
        <f>'Parameters and Results'!$B$10*H2051 + (1-'Parameters and Results'!$B$10)*Data!I2052^2</f>
        <v>1.1952365551010693E-4</v>
      </c>
      <c r="I2052" s="8">
        <f t="shared" ref="I2052:I2115" si="227">SQRT(H2052*250)</f>
        <v>0.1728609668997797</v>
      </c>
      <c r="J2052" s="22">
        <f>'Parameters and Results'!$B$10*J2051 + (1-'Parameters and Results'!$B$10)*Data!J2052^2</f>
        <v>5.0151655056682357E-6</v>
      </c>
      <c r="K2052" s="8">
        <f t="shared" ref="K2052:K2115" si="228">SQRT(J2052*250)</f>
        <v>3.5408916623035205E-2</v>
      </c>
      <c r="L2052" s="22">
        <f>'Parameters and Results'!$B$10*L2051 + (1-'Parameters and Results'!$B$10)*Data!K2052^2</f>
        <v>1.2621492226762748E-4</v>
      </c>
      <c r="M2052" s="8">
        <f t="shared" ref="M2052:M2115" si="229">SQRT(L2052*250)</f>
        <v>0.17763369772345244</v>
      </c>
      <c r="N2052" s="8">
        <f>Data!I2052*$I$3023/I2052</f>
        <v>9.8211962690314247E-3</v>
      </c>
      <c r="O2052" s="8">
        <f>Data!J2052*$K$3023/K2052</f>
        <v>0</v>
      </c>
      <c r="P2052" s="8">
        <f t="shared" ref="P2052:P2115" si="230">N2052+O2052</f>
        <v>9.8211962690314247E-3</v>
      </c>
    </row>
    <row r="2053" spans="1:16" x14ac:dyDescent="0.2">
      <c r="A2053" s="3">
        <v>38126</v>
      </c>
      <c r="B2053" s="22">
        <f>'Parameters and Results'!$B$10*'Volatility and Adjustment a)'!B2052 + (1-'Parameters and Results'!$B$10)*Data!F2053^2</f>
        <v>8.3195292972480876E-5</v>
      </c>
      <c r="C2053" s="8">
        <f t="shared" si="224"/>
        <v>0.14421797129040548</v>
      </c>
      <c r="D2053" s="22">
        <f>'Parameters and Results'!$B$10*'Volatility and Adjustment a)'!D2052 + (1-'Parameters and Results'!$B$10)*Data!G2053^2</f>
        <v>5.85230654523271E-5</v>
      </c>
      <c r="E2053" s="8">
        <f t="shared" si="225"/>
        <v>0.12095770485207535</v>
      </c>
      <c r="F2053" s="22">
        <f>'Parameters and Results'!$B$10*'Volatility and Adjustment a)'!F2052 + (1-'Parameters and Results'!$B$10)*Data!H2053^2</f>
        <v>5.5694737905767305E-5</v>
      </c>
      <c r="G2053" s="8">
        <f t="shared" si="226"/>
        <v>0.11799866302819632</v>
      </c>
      <c r="H2053" s="22">
        <f>'Parameters and Results'!$B$10*H2052 + (1-'Parameters and Results'!$B$10)*Data!I2053^2</f>
        <v>1.182473379773288E-4</v>
      </c>
      <c r="I2053" s="8">
        <f t="shared" si="227"/>
        <v>0.1719355533167361</v>
      </c>
      <c r="J2053" s="22">
        <f>'Parameters and Results'!$B$10*J2052 + (1-'Parameters and Results'!$B$10)*Data!J2053^2</f>
        <v>5.0125264115190585E-6</v>
      </c>
      <c r="K2053" s="8">
        <f t="shared" si="228"/>
        <v>3.5399598908458903E-2</v>
      </c>
      <c r="L2053" s="22">
        <f>'Parameters and Results'!$B$10*L2052 + (1-'Parameters and Results'!$B$10)*Data!K2053^2</f>
        <v>1.2218335360620689E-4</v>
      </c>
      <c r="M2053" s="8">
        <f t="shared" si="229"/>
        <v>0.17477367765642435</v>
      </c>
      <c r="N2053" s="8">
        <f>Data!I2053*$I$3023/I2053</f>
        <v>1.6501740234690823E-2</v>
      </c>
      <c r="O2053" s="8">
        <f>Data!J2053*$K$3023/K2053</f>
        <v>-1.9565437047084459E-3</v>
      </c>
      <c r="P2053" s="8">
        <f t="shared" si="230"/>
        <v>1.4545196529982377E-2</v>
      </c>
    </row>
    <row r="2054" spans="1:16" x14ac:dyDescent="0.2">
      <c r="A2054" s="3">
        <v>38127</v>
      </c>
      <c r="B2054" s="22">
        <f>'Parameters and Results'!$B$10*'Volatility and Adjustment a)'!B2053 + (1-'Parameters and Results'!$B$10)*Data!F2054^2</f>
        <v>8.3831441575010299E-5</v>
      </c>
      <c r="C2054" s="8">
        <f t="shared" si="224"/>
        <v>0.14476829899447108</v>
      </c>
      <c r="D2054" s="22">
        <f>'Parameters and Results'!$B$10*'Volatility and Adjustment a)'!D2053 + (1-'Parameters and Results'!$B$10)*Data!G2054^2</f>
        <v>5.5024842489292679E-5</v>
      </c>
      <c r="E2054" s="8">
        <f t="shared" si="225"/>
        <v>0.11728687318844837</v>
      </c>
      <c r="F2054" s="22">
        <f>'Parameters and Results'!$B$10*'Volatility and Adjustment a)'!F2053 + (1-'Parameters and Results'!$B$10)*Data!H2054^2</f>
        <v>5.4954558116732127E-5</v>
      </c>
      <c r="G2054" s="8">
        <f t="shared" si="226"/>
        <v>0.11721194277539738</v>
      </c>
      <c r="H2054" s="22">
        <f>'Parameters and Results'!$B$10*H2053 + (1-'Parameters and Results'!$B$10)*Data!I2054^2</f>
        <v>1.1520798435144833E-4</v>
      </c>
      <c r="I2054" s="8">
        <f t="shared" si="227"/>
        <v>0.16971150841313645</v>
      </c>
      <c r="J2054" s="22">
        <f>'Parameters and Results'!$B$10*J2053 + (1-'Parameters and Results'!$B$10)*Data!J2054^2</f>
        <v>4.9459102305058925E-6</v>
      </c>
      <c r="K2054" s="8">
        <f t="shared" si="228"/>
        <v>3.5163582832619222E-2</v>
      </c>
      <c r="L2054" s="22">
        <f>'Parameters and Results'!$B$10*L2053 + (1-'Parameters and Results'!$B$10)*Data!K2054^2</f>
        <v>1.171930947634237E-4</v>
      </c>
      <c r="M2054" s="8">
        <f t="shared" si="229"/>
        <v>0.17116738500910716</v>
      </c>
      <c r="N2054" s="8">
        <f>Data!I2054*$I$3023/I2054</f>
        <v>-1.386628036679617E-2</v>
      </c>
      <c r="O2054" s="8">
        <f>Data!J2054*$K$3023/K2054</f>
        <v>1.7451104697196282E-3</v>
      </c>
      <c r="P2054" s="8">
        <f t="shared" si="230"/>
        <v>-1.2121169897076541E-2</v>
      </c>
    </row>
    <row r="2055" spans="1:16" x14ac:dyDescent="0.2">
      <c r="A2055" s="3">
        <v>38128</v>
      </c>
      <c r="B2055" s="22">
        <f>'Parameters and Results'!$B$10*'Volatility and Adjustment a)'!B2054 + (1-'Parameters and Results'!$B$10)*Data!F2055^2</f>
        <v>7.8823842590441267E-5</v>
      </c>
      <c r="C2055" s="8">
        <f t="shared" si="224"/>
        <v>0.14037792079814518</v>
      </c>
      <c r="D2055" s="22">
        <f>'Parameters and Results'!$B$10*'Volatility and Adjustment a)'!D2054 + (1-'Parameters and Results'!$B$10)*Data!G2055^2</f>
        <v>5.2685334685316775E-5</v>
      </c>
      <c r="E2055" s="8">
        <f t="shared" si="225"/>
        <v>0.11476643094271598</v>
      </c>
      <c r="F2055" s="22">
        <f>'Parameters and Results'!$B$10*'Volatility and Adjustment a)'!F2054 + (1-'Parameters and Results'!$B$10)*Data!H2055^2</f>
        <v>5.7133237661673188E-5</v>
      </c>
      <c r="G2055" s="8">
        <f t="shared" si="226"/>
        <v>0.11951280021578567</v>
      </c>
      <c r="H2055" s="22">
        <f>'Parameters and Results'!$B$10*H2054 + (1-'Parameters and Results'!$B$10)*Data!I2055^2</f>
        <v>1.0873145469850965E-4</v>
      </c>
      <c r="I2055" s="8">
        <f t="shared" si="227"/>
        <v>0.16487226472220068</v>
      </c>
      <c r="J2055" s="22">
        <f>'Parameters and Results'!$B$10*J2054 + (1-'Parameters and Results'!$B$10)*Data!J2055^2</f>
        <v>5.1419913895505876E-6</v>
      </c>
      <c r="K2055" s="8">
        <f t="shared" si="228"/>
        <v>3.5853840064735701E-2</v>
      </c>
      <c r="L2055" s="22">
        <f>'Parameters and Results'!$B$10*L2054 + (1-'Parameters and Results'!$B$10)*Data!K2055^2</f>
        <v>1.1016325280649573E-4</v>
      </c>
      <c r="M2055" s="8">
        <f t="shared" si="229"/>
        <v>0.16595425032708241</v>
      </c>
      <c r="N2055" s="8">
        <f>Data!I2055*$I$3023/I2055</f>
        <v>4.6797238382661338E-3</v>
      </c>
      <c r="O2055" s="8">
        <f>Data!J2055*$K$3023/K2055</f>
        <v>-2.483121292869225E-3</v>
      </c>
      <c r="P2055" s="8">
        <f t="shared" si="230"/>
        <v>2.1966025453969088E-3</v>
      </c>
    </row>
    <row r="2056" spans="1:16" x14ac:dyDescent="0.2">
      <c r="A2056" s="3">
        <v>38131</v>
      </c>
      <c r="B2056" s="22">
        <f>'Parameters and Results'!$B$10*'Volatility and Adjustment a)'!B2055 + (1-'Parameters and Results'!$B$10)*Data!F2056^2</f>
        <v>7.4113519119695879E-5</v>
      </c>
      <c r="C2056" s="8">
        <f t="shared" si="224"/>
        <v>0.13611899125369675</v>
      </c>
      <c r="D2056" s="22">
        <f>'Parameters and Results'!$B$10*'Volatility and Adjustment a)'!D2055 + (1-'Parameters and Results'!$B$10)*Data!G2056^2</f>
        <v>4.9695640049460438E-5</v>
      </c>
      <c r="E2056" s="8">
        <f t="shared" si="225"/>
        <v>0.11146259467805829</v>
      </c>
      <c r="F2056" s="22">
        <f>'Parameters and Results'!$B$10*'Volatility and Adjustment a)'!F2055 + (1-'Parameters and Results'!$B$10)*Data!H2056^2</f>
        <v>5.3852153830072655E-5</v>
      </c>
      <c r="G2056" s="8">
        <f t="shared" si="226"/>
        <v>0.11603033421273147</v>
      </c>
      <c r="H2056" s="22">
        <f>'Parameters and Results'!$B$10*H2055 + (1-'Parameters and Results'!$B$10)*Data!I2056^2</f>
        <v>1.0221810020443922E-4</v>
      </c>
      <c r="I2056" s="8">
        <f t="shared" si="227"/>
        <v>0.15985782761913728</v>
      </c>
      <c r="J2056" s="22">
        <f>'Parameters and Results'!$B$10*J2055 + (1-'Parameters and Results'!$B$10)*Data!J2056^2</f>
        <v>4.8466938447065405E-6</v>
      </c>
      <c r="K2056" s="8">
        <f t="shared" si="228"/>
        <v>3.4809100263819448E-2</v>
      </c>
      <c r="L2056" s="22">
        <f>'Parameters and Results'!$B$10*L2055 + (1-'Parameters and Results'!$B$10)*Data!K2056^2</f>
        <v>1.035536103413956E-4</v>
      </c>
      <c r="M2056" s="8">
        <f t="shared" si="229"/>
        <v>0.16089873394576137</v>
      </c>
      <c r="N2056" s="8">
        <f>Data!I2056*$I$3023/I2056</f>
        <v>7.5021811016672956E-4</v>
      </c>
      <c r="O2056" s="8">
        <f>Data!J2056*$K$3023/K2056</f>
        <v>-4.1892595454788367E-4</v>
      </c>
      <c r="P2056" s="8">
        <f t="shared" si="230"/>
        <v>3.3129215561884589E-4</v>
      </c>
    </row>
    <row r="2057" spans="1:16" x14ac:dyDescent="0.2">
      <c r="A2057" s="3">
        <v>38132</v>
      </c>
      <c r="B2057" s="22">
        <f>'Parameters and Results'!$B$10*'Volatility and Adjustment a)'!B2056 + (1-'Parameters and Results'!$B$10)*Data!F2057^2</f>
        <v>7.0031027492032299E-5</v>
      </c>
      <c r="C2057" s="8">
        <f t="shared" si="224"/>
        <v>0.13231688052931143</v>
      </c>
      <c r="D2057" s="22">
        <f>'Parameters and Results'!$B$10*'Volatility and Adjustment a)'!D2056 + (1-'Parameters and Results'!$B$10)*Data!G2057^2</f>
        <v>6.2026461539431638E-5</v>
      </c>
      <c r="E2057" s="8">
        <f t="shared" si="225"/>
        <v>0.12452556117062034</v>
      </c>
      <c r="F2057" s="22">
        <f>'Parameters and Results'!$B$10*'Volatility and Adjustment a)'!F2056 + (1-'Parameters and Results'!$B$10)*Data!H2057^2</f>
        <v>6.0140928774470462E-5</v>
      </c>
      <c r="G2057" s="8">
        <f t="shared" si="226"/>
        <v>0.12261823760606583</v>
      </c>
      <c r="H2057" s="22">
        <f>'Parameters and Results'!$B$10*H2056 + (1-'Parameters and Results'!$B$10)*Data!I2057^2</f>
        <v>9.859707471388691E-5</v>
      </c>
      <c r="I2057" s="8">
        <f t="shared" si="227"/>
        <v>0.157000855661591</v>
      </c>
      <c r="J2057" s="22">
        <f>'Parameters and Results'!$B$10*J2056 + (1-'Parameters and Results'!$B$10)*Data!J2057^2</f>
        <v>5.412683589702344E-6</v>
      </c>
      <c r="K2057" s="8">
        <f t="shared" si="228"/>
        <v>3.6785471281819755E-2</v>
      </c>
      <c r="L2057" s="22">
        <f>'Parameters and Results'!$B$10*L2056 + (1-'Parameters and Results'!$B$10)*Data!K2057^2</f>
        <v>9.7775093754350046E-5</v>
      </c>
      <c r="M2057" s="8">
        <f t="shared" si="229"/>
        <v>0.15634504609544722</v>
      </c>
      <c r="N2057" s="8">
        <f>Data!I2057*$I$3023/I2057</f>
        <v>1.1796761855578737E-2</v>
      </c>
      <c r="O2057" s="8">
        <f>Data!J2057*$K$3023/K2057</f>
        <v>-3.191124274960606E-3</v>
      </c>
      <c r="P2057" s="8">
        <f t="shared" si="230"/>
        <v>8.605637580618131E-3</v>
      </c>
    </row>
    <row r="2058" spans="1:16" x14ac:dyDescent="0.2">
      <c r="A2058" s="3">
        <v>38133</v>
      </c>
      <c r="B2058" s="22">
        <f>'Parameters and Results'!$B$10*'Volatility and Adjustment a)'!B2057 + (1-'Parameters and Results'!$B$10)*Data!F2058^2</f>
        <v>6.7090122618420012E-5</v>
      </c>
      <c r="C2058" s="8">
        <f t="shared" si="224"/>
        <v>0.12950880531687797</v>
      </c>
      <c r="D2058" s="22">
        <f>'Parameters and Results'!$B$10*'Volatility and Adjustment a)'!D2057 + (1-'Parameters and Results'!$B$10)*Data!G2058^2</f>
        <v>5.8477580307655847E-5</v>
      </c>
      <c r="E2058" s="8">
        <f t="shared" si="225"/>
        <v>0.12091069049887178</v>
      </c>
      <c r="F2058" s="22">
        <f>'Parameters and Results'!$B$10*'Volatility and Adjustment a)'!F2057 + (1-'Parameters and Results'!$B$10)*Data!H2058^2</f>
        <v>5.654140907768076E-5</v>
      </c>
      <c r="G2058" s="8">
        <f t="shared" si="226"/>
        <v>0.11889218758783182</v>
      </c>
      <c r="H2058" s="22">
        <f>'Parameters and Results'!$B$10*H2057 + (1-'Parameters and Results'!$B$10)*Data!I2058^2</f>
        <v>9.413802904050695E-5</v>
      </c>
      <c r="I2058" s="8">
        <f t="shared" si="227"/>
        <v>0.15340960615335253</v>
      </c>
      <c r="J2058" s="22">
        <f>'Parameters and Results'!$B$10*J2057 + (1-'Parameters and Results'!$B$10)*Data!J2058^2</f>
        <v>5.0887268169912708E-6</v>
      </c>
      <c r="K2058" s="8">
        <f t="shared" si="228"/>
        <v>3.5667656276349553E-2</v>
      </c>
      <c r="L2058" s="22">
        <f>'Parameters and Results'!$B$10*L2057 + (1-'Parameters and Results'!$B$10)*Data!K2058^2</f>
        <v>9.3297713787723126E-5</v>
      </c>
      <c r="M2058" s="8">
        <f t="shared" si="229"/>
        <v>0.1527233723008066</v>
      </c>
      <c r="N2058" s="8">
        <f>Data!I2058*$I$3023/I2058</f>
        <v>9.1937784755595515E-3</v>
      </c>
      <c r="O2058" s="8">
        <f>Data!J2058*$K$3023/K2058</f>
        <v>-1.0083271989483684E-4</v>
      </c>
      <c r="P2058" s="8">
        <f t="shared" si="230"/>
        <v>9.0929457556647147E-3</v>
      </c>
    </row>
    <row r="2059" spans="1:16" x14ac:dyDescent="0.2">
      <c r="A2059" s="3">
        <v>38134</v>
      </c>
      <c r="B2059" s="22">
        <f>'Parameters and Results'!$B$10*'Volatility and Adjustment a)'!B2058 + (1-'Parameters and Results'!$B$10)*Data!F2059^2</f>
        <v>6.3775283548229904E-5</v>
      </c>
      <c r="C2059" s="8">
        <f t="shared" si="224"/>
        <v>0.12626884369098135</v>
      </c>
      <c r="D2059" s="22">
        <f>'Parameters and Results'!$B$10*'Volatility and Adjustment a)'!D2058 + (1-'Parameters and Results'!$B$10)*Data!G2059^2</f>
        <v>5.6898062308697233E-5</v>
      </c>
      <c r="E2059" s="8">
        <f t="shared" si="225"/>
        <v>0.11926657359534694</v>
      </c>
      <c r="F2059" s="22">
        <f>'Parameters and Results'!$B$10*'Volatility and Adjustment a)'!F2058 + (1-'Parameters and Results'!$B$10)*Data!H2059^2</f>
        <v>6.2426333295009432E-5</v>
      </c>
      <c r="G2059" s="8">
        <f t="shared" si="226"/>
        <v>0.12492631157507356</v>
      </c>
      <c r="H2059" s="22">
        <f>'Parameters and Results'!$B$10*H2058 + (1-'Parameters and Results'!$B$10)*Data!I2059^2</f>
        <v>9.0702722799903019E-5</v>
      </c>
      <c r="I2059" s="8">
        <f t="shared" si="227"/>
        <v>0.15058446367396522</v>
      </c>
      <c r="J2059" s="22">
        <f>'Parameters and Results'!$B$10*J2058 + (1-'Parameters and Results'!$B$10)*Data!J2059^2</f>
        <v>5.6183699965508512E-6</v>
      </c>
      <c r="K2059" s="8">
        <f t="shared" si="228"/>
        <v>3.7477893472522075E-2</v>
      </c>
      <c r="L2059" s="22">
        <f>'Parameters and Results'!$B$10*L2058 + (1-'Parameters and Results'!$B$10)*Data!K2059^2</f>
        <v>8.802914575774361E-5</v>
      </c>
      <c r="M2059" s="8">
        <f t="shared" si="229"/>
        <v>0.14834853029078482</v>
      </c>
      <c r="N2059" s="8">
        <f>Data!I2059*$I$3023/I2059</f>
        <v>1.1544042554806868E-2</v>
      </c>
      <c r="O2059" s="8">
        <f>Data!J2059*$K$3023/K2059</f>
        <v>-3.0920173860429167E-3</v>
      </c>
      <c r="P2059" s="8">
        <f t="shared" si="230"/>
        <v>8.4520251687639509E-3</v>
      </c>
    </row>
    <row r="2060" spans="1:16" x14ac:dyDescent="0.2">
      <c r="A2060" s="3">
        <v>38135</v>
      </c>
      <c r="B2060" s="22">
        <f>'Parameters and Results'!$B$10*'Volatility and Adjustment a)'!B2059 + (1-'Parameters and Results'!$B$10)*Data!F2060^2</f>
        <v>6.1543314911983334E-5</v>
      </c>
      <c r="C2060" s="8">
        <f t="shared" si="224"/>
        <v>0.1240396256363096</v>
      </c>
      <c r="D2060" s="22">
        <f>'Parameters and Results'!$B$10*'Volatility and Adjustment a)'!D2059 + (1-'Parameters and Results'!$B$10)*Data!G2060^2</f>
        <v>5.350136786432736E-5</v>
      </c>
      <c r="E2060" s="8">
        <f t="shared" si="225"/>
        <v>0.11565181350105082</v>
      </c>
      <c r="F2060" s="22">
        <f>'Parameters and Results'!$B$10*'Volatility and Adjustment a)'!F2059 + (1-'Parameters and Results'!$B$10)*Data!H2060^2</f>
        <v>5.8951792631515834E-5</v>
      </c>
      <c r="G2060" s="8">
        <f t="shared" si="226"/>
        <v>0.12139995122683929</v>
      </c>
      <c r="H2060" s="22">
        <f>'Parameters and Results'!$B$10*H2059 + (1-'Parameters and Results'!$B$10)*Data!I2060^2</f>
        <v>8.6642849412502156E-5</v>
      </c>
      <c r="I2060" s="8">
        <f t="shared" si="227"/>
        <v>0.14717578725159086</v>
      </c>
      <c r="J2060" s="22">
        <f>'Parameters and Results'!$B$10*J2059 + (1-'Parameters and Results'!$B$10)*Data!J2060^2</f>
        <v>5.3056613368364275E-6</v>
      </c>
      <c r="K2060" s="8">
        <f t="shared" si="228"/>
        <v>3.6419985368051792E-2</v>
      </c>
      <c r="L2060" s="22">
        <f>'Parameters and Results'!$B$10*L2059 + (1-'Parameters and Results'!$B$10)*Data!K2060^2</f>
        <v>8.3786826146772155E-5</v>
      </c>
      <c r="M2060" s="8">
        <f t="shared" si="229"/>
        <v>0.14472977073391999</v>
      </c>
      <c r="N2060" s="8">
        <f>Data!I2060*$I$3023/I2060</f>
        <v>-9.334971468509274E-3</v>
      </c>
      <c r="O2060" s="8">
        <f>Data!J2060*$K$3023/K2060</f>
        <v>5.438512707084778E-4</v>
      </c>
      <c r="P2060" s="8">
        <f t="shared" si="230"/>
        <v>-8.7911201978007961E-3</v>
      </c>
    </row>
    <row r="2061" spans="1:16" x14ac:dyDescent="0.2">
      <c r="A2061" s="3">
        <v>38139</v>
      </c>
      <c r="B2061" s="22">
        <f>'Parameters and Results'!$B$10*'Volatility and Adjustment a)'!B2060 + (1-'Parameters and Results'!$B$10)*Data!F2061^2</f>
        <v>5.8046677753909682E-5</v>
      </c>
      <c r="C2061" s="8">
        <f t="shared" si="224"/>
        <v>0.12046439074879108</v>
      </c>
      <c r="D2061" s="22">
        <f>'Parameters and Results'!$B$10*'Volatility and Adjustment a)'!D2060 + (1-'Parameters and Results'!$B$10)*Data!G2061^2</f>
        <v>5.0304197783606372E-5</v>
      </c>
      <c r="E2061" s="8">
        <f t="shared" si="225"/>
        <v>0.11214298661040552</v>
      </c>
      <c r="F2061" s="22">
        <f>'Parameters and Results'!$B$10*'Volatility and Adjustment a)'!F2060 + (1-'Parameters and Results'!$B$10)*Data!H2061^2</f>
        <v>5.5564631344326514E-5</v>
      </c>
      <c r="G2061" s="8">
        <f t="shared" si="226"/>
        <v>0.11786075613231754</v>
      </c>
      <c r="H2061" s="22">
        <f>'Parameters and Results'!$B$10*H2060 + (1-'Parameters and Results'!$B$10)*Data!I2061^2</f>
        <v>8.1550541727723623E-5</v>
      </c>
      <c r="I2061" s="8">
        <f t="shared" si="227"/>
        <v>0.14278527736405777</v>
      </c>
      <c r="J2061" s="22">
        <f>'Parameters and Results'!$B$10*J2060 + (1-'Parameters and Results'!$B$10)*Data!J2061^2</f>
        <v>5.0008168209893888E-6</v>
      </c>
      <c r="K2061" s="8">
        <f t="shared" si="228"/>
        <v>3.5358226839695271E-2</v>
      </c>
      <c r="L2061" s="22">
        <f>'Parameters and Results'!$B$10*L2060 + (1-'Parameters and Results'!$B$10)*Data!K2061^2</f>
        <v>7.8955112474831903E-5</v>
      </c>
      <c r="M2061" s="8">
        <f t="shared" si="229"/>
        <v>0.14049476189064122</v>
      </c>
      <c r="N2061" s="8">
        <f>Data!I2061*$I$3023/I2061</f>
        <v>-2.6678288294412285E-3</v>
      </c>
      <c r="O2061" s="8">
        <f>Data!J2061*$K$3023/K2061</f>
        <v>-4.1665932930379885E-4</v>
      </c>
      <c r="P2061" s="8">
        <f t="shared" si="230"/>
        <v>-3.0844881587450274E-3</v>
      </c>
    </row>
    <row r="2062" spans="1:16" x14ac:dyDescent="0.2">
      <c r="A2062" s="3">
        <v>38140</v>
      </c>
      <c r="B2062" s="22">
        <f>'Parameters and Results'!$B$10*'Volatility and Adjustment a)'!B2061 + (1-'Parameters and Results'!$B$10)*Data!F2062^2</f>
        <v>5.4563907762396453E-5</v>
      </c>
      <c r="C2062" s="8">
        <f t="shared" si="224"/>
        <v>0.11679459294247792</v>
      </c>
      <c r="D2062" s="22">
        <f>'Parameters and Results'!$B$10*'Volatility and Adjustment a)'!D2061 + (1-'Parameters and Results'!$B$10)*Data!G2062^2</f>
        <v>4.7969224025778533E-5</v>
      </c>
      <c r="E2062" s="8">
        <f t="shared" si="225"/>
        <v>0.10950938775486162</v>
      </c>
      <c r="F2062" s="22">
        <f>'Parameters and Results'!$B$10*'Volatility and Adjustment a)'!F2061 + (1-'Parameters and Results'!$B$10)*Data!H2062^2</f>
        <v>5.231680891827996E-5</v>
      </c>
      <c r="G2062" s="8">
        <f t="shared" si="226"/>
        <v>0.11436433985106542</v>
      </c>
      <c r="H2062" s="22">
        <f>'Parameters and Results'!$B$10*H2061 + (1-'Parameters and Results'!$B$10)*Data!I2062^2</f>
        <v>7.6861102877021363E-5</v>
      </c>
      <c r="I2062" s="8">
        <f t="shared" si="227"/>
        <v>0.13861917514996019</v>
      </c>
      <c r="J2062" s="22">
        <f>'Parameters and Results'!$B$10*J2061 + (1-'Parameters and Results'!$B$10)*Data!J2062^2</f>
        <v>4.7085128026451989E-6</v>
      </c>
      <c r="K2062" s="8">
        <f t="shared" si="228"/>
        <v>3.4309301955319636E-2</v>
      </c>
      <c r="L2062" s="22">
        <f>'Parameters and Results'!$B$10*L2061 + (1-'Parameters and Results'!$B$10)*Data!K2062^2</f>
        <v>7.4349725707611316E-5</v>
      </c>
      <c r="M2062" s="8">
        <f t="shared" si="229"/>
        <v>0.13633573055843737</v>
      </c>
      <c r="N2062" s="8">
        <f>Data!I2062*$I$3023/I2062</f>
        <v>3.8037204329414544E-3</v>
      </c>
      <c r="O2062" s="8">
        <f>Data!J2062*$K$3023/K2062</f>
        <v>-3.2529776029161119E-4</v>
      </c>
      <c r="P2062" s="8">
        <f t="shared" si="230"/>
        <v>3.4784226726498431E-3</v>
      </c>
    </row>
    <row r="2063" spans="1:16" x14ac:dyDescent="0.2">
      <c r="A2063" s="3">
        <v>38141</v>
      </c>
      <c r="B2063" s="22">
        <f>'Parameters and Results'!$B$10*'Volatility and Adjustment a)'!B2062 + (1-'Parameters and Results'!$B$10)*Data!F2063^2</f>
        <v>5.1775654597982046E-5</v>
      </c>
      <c r="C2063" s="8">
        <f t="shared" si="224"/>
        <v>0.11377132173573229</v>
      </c>
      <c r="D2063" s="22">
        <f>'Parameters and Results'!$B$10*'Volatility and Adjustment a)'!D2062 + (1-'Parameters and Results'!$B$10)*Data!G2063^2</f>
        <v>4.8421194158791762E-5</v>
      </c>
      <c r="E2063" s="8">
        <f t="shared" si="225"/>
        <v>0.11002408163533083</v>
      </c>
      <c r="F2063" s="22">
        <f>'Parameters and Results'!$B$10*'Volatility and Adjustment a)'!F2062 + (1-'Parameters and Results'!$B$10)*Data!H2063^2</f>
        <v>4.9184191455565162E-5</v>
      </c>
      <c r="G2063" s="8">
        <f t="shared" si="226"/>
        <v>0.11088754602700562</v>
      </c>
      <c r="H2063" s="22">
        <f>'Parameters and Results'!$B$10*H2062 + (1-'Parameters and Results'!$B$10)*Data!I2063^2</f>
        <v>7.239058250169845E-5</v>
      </c>
      <c r="I2063" s="8">
        <f t="shared" si="227"/>
        <v>0.13452749022197885</v>
      </c>
      <c r="J2063" s="22">
        <f>'Parameters and Results'!$B$10*J2062 + (1-'Parameters and Results'!$B$10)*Data!J2063^2</f>
        <v>4.4265772310008667E-6</v>
      </c>
      <c r="K2063" s="8">
        <f t="shared" si="228"/>
        <v>3.3266263808101694E-2</v>
      </c>
      <c r="L2063" s="22">
        <f>'Parameters and Results'!$B$10*L2062 + (1-'Parameters and Results'!$B$10)*Data!K2063^2</f>
        <v>7.0048483877113498E-5</v>
      </c>
      <c r="M2063" s="8">
        <f t="shared" si="229"/>
        <v>0.13233337058081146</v>
      </c>
      <c r="N2063" s="8">
        <f>Data!I2063*$I$3023/I2063</f>
        <v>-3.263418101152933E-3</v>
      </c>
      <c r="O2063" s="8">
        <f>Data!J2063*$K$3023/K2063</f>
        <v>-9.1429552580036289E-5</v>
      </c>
      <c r="P2063" s="8">
        <f t="shared" si="230"/>
        <v>-3.3548476537329694E-3</v>
      </c>
    </row>
    <row r="2064" spans="1:16" x14ac:dyDescent="0.2">
      <c r="A2064" s="3">
        <v>38142</v>
      </c>
      <c r="B2064" s="22">
        <f>'Parameters and Results'!$B$10*'Volatility and Adjustment a)'!B2063 + (1-'Parameters and Results'!$B$10)*Data!F2064^2</f>
        <v>4.9765431405099681E-5</v>
      </c>
      <c r="C2064" s="8">
        <f t="shared" si="224"/>
        <v>0.11154083490486756</v>
      </c>
      <c r="D2064" s="22">
        <f>'Parameters and Results'!$B$10*'Volatility and Adjustment a)'!D2063 + (1-'Parameters and Results'!$B$10)*Data!G2064^2</f>
        <v>4.7159711094305286E-5</v>
      </c>
      <c r="E2064" s="8">
        <f t="shared" si="225"/>
        <v>0.10858143383459404</v>
      </c>
      <c r="F2064" s="22">
        <f>'Parameters and Results'!$B$10*'Volatility and Adjustment a)'!F2063 + (1-'Parameters and Results'!$B$10)*Data!H2064^2</f>
        <v>4.6304206005085565E-5</v>
      </c>
      <c r="G2064" s="8">
        <f t="shared" si="226"/>
        <v>0.10759206058660366</v>
      </c>
      <c r="H2064" s="22">
        <f>'Parameters and Results'!$B$10*H2063 + (1-'Parameters and Results'!$B$10)*Data!I2064^2</f>
        <v>7.0634437386596588E-5</v>
      </c>
      <c r="I2064" s="8">
        <f t="shared" si="227"/>
        <v>0.13288570030913463</v>
      </c>
      <c r="J2064" s="22">
        <f>'Parameters and Results'!$B$10*J2063 + (1-'Parameters and Results'!$B$10)*Data!J2064^2</f>
        <v>4.1673785404577025E-6</v>
      </c>
      <c r="K2064" s="8">
        <f t="shared" si="228"/>
        <v>3.2277618175981099E-2</v>
      </c>
      <c r="L2064" s="22">
        <f>'Parameters and Results'!$B$10*L2063 + (1-'Parameters and Results'!$B$10)*Data!K2064^2</f>
        <v>6.8696539919514582E-5</v>
      </c>
      <c r="M2064" s="8">
        <f t="shared" si="229"/>
        <v>0.1310501239216455</v>
      </c>
      <c r="N2064" s="8">
        <f>Data!I2064*$I$3023/I2064</f>
        <v>1.4144710854604973E-2</v>
      </c>
      <c r="O2064" s="8">
        <f>Data!J2064*$K$3023/K2064</f>
        <v>3.1421963673061948E-4</v>
      </c>
      <c r="P2064" s="8">
        <f t="shared" si="230"/>
        <v>1.4458930491335592E-2</v>
      </c>
    </row>
    <row r="2065" spans="1:16" x14ac:dyDescent="0.2">
      <c r="A2065" s="3">
        <v>38145</v>
      </c>
      <c r="B2065" s="22">
        <f>'Parameters and Results'!$B$10*'Volatility and Adjustment a)'!B2064 + (1-'Parameters and Results'!$B$10)*Data!F2065^2</f>
        <v>5.0929469624634692E-5</v>
      </c>
      <c r="C2065" s="8">
        <f t="shared" si="224"/>
        <v>0.11283779245518176</v>
      </c>
      <c r="D2065" s="22">
        <f>'Parameters and Results'!$B$10*'Volatility and Adjustment a)'!D2064 + (1-'Parameters and Results'!$B$10)*Data!G2065^2</f>
        <v>5.9381185678513891E-5</v>
      </c>
      <c r="E2065" s="8">
        <f t="shared" si="225"/>
        <v>0.12184127551707785</v>
      </c>
      <c r="F2065" s="22">
        <f>'Parameters and Results'!$B$10*'Volatility and Adjustment a)'!F2064 + (1-'Parameters and Results'!$B$10)*Data!H2065^2</f>
        <v>4.3590094232024433E-5</v>
      </c>
      <c r="G2065" s="8">
        <f t="shared" si="226"/>
        <v>0.10439120440921308</v>
      </c>
      <c r="H2065" s="22">
        <f>'Parameters and Results'!$B$10*H2064 + (1-'Parameters and Results'!$B$10)*Data!I2065^2</f>
        <v>8.1431146162265288E-5</v>
      </c>
      <c r="I2065" s="8">
        <f t="shared" si="227"/>
        <v>0.14268071537725877</v>
      </c>
      <c r="J2065" s="22">
        <f>'Parameters and Results'!$B$10*J2064 + (1-'Parameters and Results'!$B$10)*Data!J2065^2</f>
        <v>3.9231084808822009E-6</v>
      </c>
      <c r="K2065" s="8">
        <f t="shared" si="228"/>
        <v>3.1317361322763936E-2</v>
      </c>
      <c r="L2065" s="22">
        <f>'Parameters and Results'!$B$10*L2064 + (1-'Parameters and Results'!$B$10)*Data!K2065^2</f>
        <v>7.9026090522313453E-5</v>
      </c>
      <c r="M2065" s="8">
        <f t="shared" si="229"/>
        <v>0.14055789778798758</v>
      </c>
      <c r="N2065" s="8">
        <f>Data!I2065*$I$3023/I2065</f>
        <v>3.1756524854005257E-2</v>
      </c>
      <c r="O2065" s="8">
        <f>Data!J2065*$K$3023/K2065</f>
        <v>-3.0766993273856016E-4</v>
      </c>
      <c r="P2065" s="8">
        <f t="shared" si="230"/>
        <v>3.1448854921266693E-2</v>
      </c>
    </row>
    <row r="2066" spans="1:16" x14ac:dyDescent="0.2">
      <c r="A2066" s="3">
        <v>38146</v>
      </c>
      <c r="B2066" s="22">
        <f>'Parameters and Results'!$B$10*'Volatility and Adjustment a)'!B2065 + (1-'Parameters and Results'!$B$10)*Data!F2066^2</f>
        <v>4.8390382116648486E-5</v>
      </c>
      <c r="C2066" s="8">
        <f t="shared" si="224"/>
        <v>0.10998907004408266</v>
      </c>
      <c r="D2066" s="22">
        <f>'Parameters and Results'!$B$10*'Volatility and Adjustment a)'!D2065 + (1-'Parameters and Results'!$B$10)*Data!G2066^2</f>
        <v>5.5960999144875206E-5</v>
      </c>
      <c r="E2066" s="8">
        <f t="shared" si="225"/>
        <v>0.11828038631243475</v>
      </c>
      <c r="F2066" s="22">
        <f>'Parameters and Results'!$B$10*'Volatility and Adjustment a)'!F2065 + (1-'Parameters and Results'!$B$10)*Data!H2066^2</f>
        <v>4.1085771581730796E-5</v>
      </c>
      <c r="G2066" s="8">
        <f t="shared" si="226"/>
        <v>0.10134812724186223</v>
      </c>
      <c r="H2066" s="22">
        <f>'Parameters and Results'!$B$10*H2065 + (1-'Parameters and Results'!$B$10)*Data!I2066^2</f>
        <v>7.7239052987539632E-5</v>
      </c>
      <c r="I2066" s="8">
        <f t="shared" si="227"/>
        <v>0.13895957414616997</v>
      </c>
      <c r="J2066" s="22">
        <f>'Parameters and Results'!$B$10*J2065 + (1-'Parameters and Results'!$B$10)*Data!J2066^2</f>
        <v>3.6977194423557735E-6</v>
      </c>
      <c r="K2066" s="8">
        <f t="shared" si="228"/>
        <v>3.0404438172558678E-2</v>
      </c>
      <c r="L2066" s="22">
        <f>'Parameters and Results'!$B$10*L2065 + (1-'Parameters and Results'!$B$10)*Data!K2066^2</f>
        <v>7.5154863469919852E-5</v>
      </c>
      <c r="M2066" s="8">
        <f t="shared" si="229"/>
        <v>0.13707193683420382</v>
      </c>
      <c r="N2066" s="8">
        <f>Data!I2066*$I$3023/I2066</f>
        <v>7.004398029739344E-3</v>
      </c>
      <c r="O2066" s="8">
        <f>Data!J2066*$K$3023/K2066</f>
        <v>4.1705235519641601E-4</v>
      </c>
      <c r="P2066" s="8">
        <f t="shared" si="230"/>
        <v>7.4214503849357599E-3</v>
      </c>
    </row>
    <row r="2067" spans="1:16" x14ac:dyDescent="0.2">
      <c r="A2067" s="3">
        <v>38147</v>
      </c>
      <c r="B2067" s="22">
        <f>'Parameters and Results'!$B$10*'Volatility and Adjustment a)'!B2066 + (1-'Parameters and Results'!$B$10)*Data!F2067^2</f>
        <v>4.6181439924716661E-5</v>
      </c>
      <c r="C2067" s="8">
        <f t="shared" si="224"/>
        <v>0.10744933681125801</v>
      </c>
      <c r="D2067" s="22">
        <f>'Parameters and Results'!$B$10*'Volatility and Adjustment a)'!D2066 + (1-'Parameters and Results'!$B$10)*Data!G2067^2</f>
        <v>5.8069514739655253E-5</v>
      </c>
      <c r="E2067" s="8">
        <f t="shared" si="225"/>
        <v>0.12048808524046606</v>
      </c>
      <c r="F2067" s="22">
        <f>'Parameters and Results'!$B$10*'Volatility and Adjustment a)'!F2066 + (1-'Parameters and Results'!$B$10)*Data!H2067^2</f>
        <v>3.9471158731312168E-5</v>
      </c>
      <c r="G2067" s="8">
        <f t="shared" si="226"/>
        <v>9.9336748904058872E-2</v>
      </c>
      <c r="H2067" s="22">
        <f>'Parameters and Results'!$B$10*H2066 + (1-'Parameters and Results'!$B$10)*Data!I2067^2</f>
        <v>7.6571569988121449E-5</v>
      </c>
      <c r="I2067" s="8">
        <f t="shared" si="227"/>
        <v>0.13835784219562822</v>
      </c>
      <c r="J2067" s="22">
        <f>'Parameters and Results'!$B$10*J2066 + (1-'Parameters and Results'!$B$10)*Data!J2067^2</f>
        <v>3.5524042858180969E-6</v>
      </c>
      <c r="K2067" s="8">
        <f t="shared" si="228"/>
        <v>2.9801024671217671E-2</v>
      </c>
      <c r="L2067" s="22">
        <f>'Parameters and Results'!$B$10*L2066 + (1-'Parameters and Results'!$B$10)*Data!K2067^2</f>
        <v>7.3586881393657586E-5</v>
      </c>
      <c r="M2067" s="8">
        <f t="shared" si="229"/>
        <v>0.13563451016763542</v>
      </c>
      <c r="N2067" s="8">
        <f>Data!I2067*$I$3023/I2067</f>
        <v>-1.6821683163315743E-2</v>
      </c>
      <c r="O2067" s="8">
        <f>Data!J2067*$K$3023/K2067</f>
        <v>1.1773843381087581E-3</v>
      </c>
      <c r="P2067" s="8">
        <f t="shared" si="230"/>
        <v>-1.5644298825206987E-2</v>
      </c>
    </row>
    <row r="2068" spans="1:16" x14ac:dyDescent="0.2">
      <c r="A2068" s="3">
        <v>38148</v>
      </c>
      <c r="B2068" s="22">
        <f>'Parameters and Results'!$B$10*'Volatility and Adjustment a)'!B2067 + (1-'Parameters and Results'!$B$10)*Data!F2068^2</f>
        <v>4.3444991863537652E-5</v>
      </c>
      <c r="C2068" s="8">
        <f t="shared" si="224"/>
        <v>0.10421731125818019</v>
      </c>
      <c r="D2068" s="22">
        <f>'Parameters and Results'!$B$10*'Volatility and Adjustment a)'!D2067 + (1-'Parameters and Results'!$B$10)*Data!G2068^2</f>
        <v>5.5818248433068422E-5</v>
      </c>
      <c r="E2068" s="8">
        <f t="shared" si="225"/>
        <v>0.11812942947575386</v>
      </c>
      <c r="F2068" s="22">
        <f>'Parameters and Results'!$B$10*'Volatility and Adjustment a)'!F2067 + (1-'Parameters and Results'!$B$10)*Data!H2068^2</f>
        <v>3.8484892447783608E-5</v>
      </c>
      <c r="G2068" s="8">
        <f t="shared" si="226"/>
        <v>9.8087833659154189E-2</v>
      </c>
      <c r="H2068" s="22">
        <f>'Parameters and Results'!$B$10*H2067 + (1-'Parameters and Results'!$B$10)*Data!I2068^2</f>
        <v>7.2168434452925761E-5</v>
      </c>
      <c r="I2068" s="8">
        <f t="shared" si="227"/>
        <v>0.13432091651426237</v>
      </c>
      <c r="J2068" s="22">
        <f>'Parameters and Results'!$B$10*J2067 + (1-'Parameters and Results'!$B$10)*Data!J2068^2</f>
        <v>3.4636403203005272E-6</v>
      </c>
      <c r="K2068" s="8">
        <f t="shared" si="228"/>
        <v>2.9426350097746266E-2</v>
      </c>
      <c r="L2068" s="22">
        <f>'Parameters and Results'!$B$10*L2067 + (1-'Parameters and Results'!$B$10)*Data!K2068^2</f>
        <v>6.9178815699414583E-5</v>
      </c>
      <c r="M2068" s="8">
        <f t="shared" si="229"/>
        <v>0.1315093301817542</v>
      </c>
      <c r="N2068" s="8">
        <f>Data!I2068*$I$3023/I2068</f>
        <v>3.8036726109078886E-3</v>
      </c>
      <c r="O2068" s="8">
        <f>Data!J2068*$K$3023/K2068</f>
        <v>-1.5199240489688832E-3</v>
      </c>
      <c r="P2068" s="8">
        <f t="shared" si="230"/>
        <v>2.2837485619390053E-3</v>
      </c>
    </row>
    <row r="2069" spans="1:16" x14ac:dyDescent="0.2">
      <c r="A2069" s="3">
        <v>38152</v>
      </c>
      <c r="B2069" s="22">
        <f>'Parameters and Results'!$B$10*'Volatility and Adjustment a)'!B2068 + (1-'Parameters and Results'!$B$10)*Data!F2069^2</f>
        <v>4.9280795421952862E-5</v>
      </c>
      <c r="C2069" s="8">
        <f t="shared" si="224"/>
        <v>0.1109963911822732</v>
      </c>
      <c r="D2069" s="22">
        <f>'Parameters and Results'!$B$10*'Volatility and Adjustment a)'!D2068 + (1-'Parameters and Results'!$B$10)*Data!G2069^2</f>
        <v>5.8333355029589866E-5</v>
      </c>
      <c r="E2069" s="8">
        <f t="shared" si="225"/>
        <v>0.120761495342669</v>
      </c>
      <c r="F2069" s="22">
        <f>'Parameters and Results'!$B$10*'Volatility and Adjustment a)'!F2068 + (1-'Parameters and Results'!$B$10)*Data!H2069^2</f>
        <v>4.5857398168114912E-5</v>
      </c>
      <c r="G2069" s="8">
        <f t="shared" si="226"/>
        <v>0.10707170280717837</v>
      </c>
      <c r="H2069" s="22">
        <f>'Parameters and Results'!$B$10*H2068 + (1-'Parameters and Results'!$B$10)*Data!I2069^2</f>
        <v>8.266135874864742E-5</v>
      </c>
      <c r="I2069" s="8">
        <f t="shared" si="227"/>
        <v>0.14375444232148743</v>
      </c>
      <c r="J2069" s="22">
        <f>'Parameters and Results'!$B$10*J2068 + (1-'Parameters and Results'!$B$10)*Data!J2069^2</f>
        <v>4.1271658351303447E-6</v>
      </c>
      <c r="K2069" s="8">
        <f t="shared" si="228"/>
        <v>3.2121510842153519E-2</v>
      </c>
      <c r="L2069" s="22">
        <f>'Parameters and Results'!$B$10*L2068 + (1-'Parameters and Results'!$B$10)*Data!K2069^2</f>
        <v>7.353470546842286E-5</v>
      </c>
      <c r="M2069" s="8">
        <f t="shared" si="229"/>
        <v>0.1355864166024964</v>
      </c>
      <c r="N2069" s="8">
        <f>Data!I2069*$I$3023/I2069</f>
        <v>-3.1296589052951303E-2</v>
      </c>
      <c r="O2069" s="8">
        <f>Data!J2069*$K$3023/K2069</f>
        <v>3.6853720753280365E-3</v>
      </c>
      <c r="P2069" s="8">
        <f t="shared" si="230"/>
        <v>-2.7611216977623268E-2</v>
      </c>
    </row>
    <row r="2070" spans="1:16" x14ac:dyDescent="0.2">
      <c r="A2070" s="3">
        <v>38153</v>
      </c>
      <c r="B2070" s="22">
        <f>'Parameters and Results'!$B$10*'Volatility and Adjustment a)'!B2069 + (1-'Parameters and Results'!$B$10)*Data!F2070^2</f>
        <v>4.8282348894439499E-5</v>
      </c>
      <c r="C2070" s="8">
        <f t="shared" si="224"/>
        <v>0.1098662242165893</v>
      </c>
      <c r="D2070" s="22">
        <f>'Parameters and Results'!$B$10*'Volatility and Adjustment a)'!D2069 + (1-'Parameters and Results'!$B$10)*Data!G2070^2</f>
        <v>5.6960384586562639E-5</v>
      </c>
      <c r="E2070" s="8">
        <f t="shared" si="225"/>
        <v>0.11933187397607004</v>
      </c>
      <c r="F2070" s="22">
        <f>'Parameters and Results'!$B$10*'Volatility and Adjustment a)'!F2069 + (1-'Parameters and Results'!$B$10)*Data!H2070^2</f>
        <v>4.6162836227903494E-5</v>
      </c>
      <c r="G2070" s="8">
        <f t="shared" si="226"/>
        <v>0.10742769222586825</v>
      </c>
      <c r="H2070" s="22">
        <f>'Parameters and Results'!$B$10*H2069 + (1-'Parameters and Results'!$B$10)*Data!I2070^2</f>
        <v>8.1750041906570277E-5</v>
      </c>
      <c r="I2070" s="8">
        <f t="shared" si="227"/>
        <v>0.14295982119687534</v>
      </c>
      <c r="J2070" s="22">
        <f>'Parameters and Results'!$B$10*J2069 + (1-'Parameters and Results'!$B$10)*Data!J2070^2</f>
        <v>4.1546552605113167E-6</v>
      </c>
      <c r="K2070" s="8">
        <f t="shared" si="228"/>
        <v>3.2228307667760484E-2</v>
      </c>
      <c r="L2070" s="22">
        <f>'Parameters and Results'!$B$10*L2069 + (1-'Parameters and Results'!$B$10)*Data!K2070^2</f>
        <v>7.1335388303774193E-5</v>
      </c>
      <c r="M2070" s="8">
        <f t="shared" si="229"/>
        <v>0.13354342767782901</v>
      </c>
      <c r="N2070" s="8">
        <f>Data!I2070*$I$3023/I2070</f>
        <v>1.644657992293086E-2</v>
      </c>
      <c r="O2070" s="8">
        <f>Data!J2070*$K$3023/K2070</f>
        <v>-2.0639804837607858E-3</v>
      </c>
      <c r="P2070" s="8">
        <f t="shared" si="230"/>
        <v>1.4382599439170075E-2</v>
      </c>
    </row>
    <row r="2071" spans="1:16" x14ac:dyDescent="0.2">
      <c r="A2071" s="3">
        <v>38154</v>
      </c>
      <c r="B2071" s="22">
        <f>'Parameters and Results'!$B$10*'Volatility and Adjustment a)'!B2070 + (1-'Parameters and Results'!$B$10)*Data!F2071^2</f>
        <v>4.8550343188289758E-5</v>
      </c>
      <c r="C2071" s="8">
        <f t="shared" si="224"/>
        <v>0.11017071206574114</v>
      </c>
      <c r="D2071" s="22">
        <f>'Parameters and Results'!$B$10*'Volatility and Adjustment a)'!D2070 + (1-'Parameters and Results'!$B$10)*Data!G2071^2</f>
        <v>5.3655097730555277E-5</v>
      </c>
      <c r="E2071" s="8">
        <f t="shared" si="225"/>
        <v>0.11581785023319513</v>
      </c>
      <c r="F2071" s="22">
        <f>'Parameters and Results'!$B$10*'Volatility and Adjustment a)'!F2070 + (1-'Parameters and Results'!$B$10)*Data!H2071^2</f>
        <v>4.343908261708419E-5</v>
      </c>
      <c r="G2071" s="8">
        <f t="shared" si="226"/>
        <v>0.10421022336734072</v>
      </c>
      <c r="H2071" s="22">
        <f>'Parameters and Results'!$B$10*H2070 + (1-'Parameters and Results'!$B$10)*Data!I2071^2</f>
        <v>7.9864424480874732E-5</v>
      </c>
      <c r="I2071" s="8">
        <f t="shared" si="227"/>
        <v>0.14130147246302383</v>
      </c>
      <c r="J2071" s="22">
        <f>'Parameters and Results'!$B$10*J2070 + (1-'Parameters and Results'!$B$10)*Data!J2071^2</f>
        <v>3.909517435537579E-6</v>
      </c>
      <c r="K2071" s="8">
        <f t="shared" si="228"/>
        <v>3.1263067010202227E-2</v>
      </c>
      <c r="L2071" s="22">
        <f>'Parameters and Results'!$B$10*L2070 + (1-'Parameters and Results'!$B$10)*Data!K2071^2</f>
        <v>7.0302440909825691E-5</v>
      </c>
      <c r="M2071" s="8">
        <f t="shared" si="229"/>
        <v>0.13257303733209261</v>
      </c>
      <c r="N2071" s="8">
        <f>Data!I2071*$I$3023/I2071</f>
        <v>1.4370184623903121E-2</v>
      </c>
      <c r="O2071" s="8">
        <f>Data!J2071*$K$3023/K2071</f>
        <v>2.6105334380568804E-4</v>
      </c>
      <c r="P2071" s="8">
        <f t="shared" si="230"/>
        <v>1.4631237967708809E-2</v>
      </c>
    </row>
    <row r="2072" spans="1:16" x14ac:dyDescent="0.2">
      <c r="A2072" s="3">
        <v>38155</v>
      </c>
      <c r="B2072" s="22">
        <f>'Parameters and Results'!$B$10*'Volatility and Adjustment a)'!B2071 + (1-'Parameters and Results'!$B$10)*Data!F2072^2</f>
        <v>4.5651713182433513E-5</v>
      </c>
      <c r="C2072" s="8">
        <f t="shared" si="224"/>
        <v>0.10683130765654972</v>
      </c>
      <c r="D2072" s="22">
        <f>'Parameters and Results'!$B$10*'Volatility and Adjustment a)'!D2071 + (1-'Parameters and Results'!$B$10)*Data!G2072^2</f>
        <v>5.0542401134150817E-5</v>
      </c>
      <c r="E2072" s="8">
        <f t="shared" si="225"/>
        <v>0.11240818601657845</v>
      </c>
      <c r="F2072" s="22">
        <f>'Parameters and Results'!$B$10*'Volatility and Adjustment a)'!F2071 + (1-'Parameters and Results'!$B$10)*Data!H2072^2</f>
        <v>4.1950716051039138E-5</v>
      </c>
      <c r="G2072" s="8">
        <f t="shared" si="226"/>
        <v>0.10240936975081813</v>
      </c>
      <c r="H2072" s="22">
        <f>'Parameters and Results'!$B$10*H2071 + (1-'Parameters and Results'!$B$10)*Data!I2072^2</f>
        <v>7.5077649853431375E-5</v>
      </c>
      <c r="I2072" s="8">
        <f t="shared" si="227"/>
        <v>0.13700150533245189</v>
      </c>
      <c r="J2072" s="22">
        <f>'Parameters and Results'!$B$10*J2071 + (1-'Parameters and Results'!$B$10)*Data!J2072^2</f>
        <v>3.7755644445935241E-6</v>
      </c>
      <c r="K2072" s="8">
        <f t="shared" si="228"/>
        <v>3.0722810925245449E-2</v>
      </c>
      <c r="L2072" s="22">
        <f>'Parameters and Results'!$B$10*L2071 + (1-'Parameters and Results'!$B$10)*Data!K2072^2</f>
        <v>6.6235268374173354E-5</v>
      </c>
      <c r="M2072" s="8">
        <f t="shared" si="229"/>
        <v>0.12868106734692303</v>
      </c>
      <c r="N2072" s="8">
        <f>Data!I2072*$I$3023/I2072</f>
        <v>-6.0858217410016005E-4</v>
      </c>
      <c r="O2072" s="8">
        <f>Data!J2072*$K$3023/K2072</f>
        <v>-1.3093613289143387E-3</v>
      </c>
      <c r="P2072" s="8">
        <f t="shared" si="230"/>
        <v>-1.9179435030144986E-3</v>
      </c>
    </row>
    <row r="2073" spans="1:16" x14ac:dyDescent="0.2">
      <c r="A2073" s="3">
        <v>38156</v>
      </c>
      <c r="B2073" s="22">
        <f>'Parameters and Results'!$B$10*'Volatility and Adjustment a)'!B2072 + (1-'Parameters and Results'!$B$10)*Data!F2073^2</f>
        <v>4.3375666556547103E-5</v>
      </c>
      <c r="C2073" s="8">
        <f t="shared" si="224"/>
        <v>0.1041341281191559</v>
      </c>
      <c r="D2073" s="22">
        <f>'Parameters and Results'!$B$10*'Volatility and Adjustment a)'!D2072 + (1-'Parameters and Results'!$B$10)*Data!G2073^2</f>
        <v>4.7921759897504592E-5</v>
      </c>
      <c r="E2073" s="8">
        <f t="shared" si="225"/>
        <v>0.10945519619632568</v>
      </c>
      <c r="F2073" s="22">
        <f>'Parameters and Results'!$B$10*'Volatility and Adjustment a)'!F2072 + (1-'Parameters and Results'!$B$10)*Data!H2073^2</f>
        <v>3.956350869680913E-5</v>
      </c>
      <c r="G2073" s="8">
        <f t="shared" si="226"/>
        <v>9.9452889219983354E-2</v>
      </c>
      <c r="H2073" s="22">
        <f>'Parameters and Results'!$B$10*H2072 + (1-'Parameters and Results'!$B$10)*Data!I2073^2</f>
        <v>7.1460340093032522E-5</v>
      </c>
      <c r="I2073" s="8">
        <f t="shared" si="227"/>
        <v>0.13366033451723114</v>
      </c>
      <c r="J2073" s="22">
        <f>'Parameters and Results'!$B$10*J2072 + (1-'Parameters and Results'!$B$10)*Data!J2073^2</f>
        <v>3.5607157827128235E-6</v>
      </c>
      <c r="K2073" s="8">
        <f t="shared" si="228"/>
        <v>2.9835866765995013E-2</v>
      </c>
      <c r="L2073" s="22">
        <f>'Parameters and Results'!$B$10*L2072 + (1-'Parameters and Results'!$B$10)*Data!K2073^2</f>
        <v>6.2956531533203667E-5</v>
      </c>
      <c r="M2073" s="8">
        <f t="shared" si="229"/>
        <v>0.12545570088003541</v>
      </c>
      <c r="N2073" s="8">
        <f>Data!I2073*$I$3023/I2073</f>
        <v>8.2355863911176726E-3</v>
      </c>
      <c r="O2073" s="8">
        <f>Data!J2073*$K$3023/K2073</f>
        <v>-4.5947512432668527E-4</v>
      </c>
      <c r="P2073" s="8">
        <f t="shared" si="230"/>
        <v>7.7761112667909874E-3</v>
      </c>
    </row>
    <row r="2074" spans="1:16" x14ac:dyDescent="0.2">
      <c r="A2074" s="3">
        <v>38159</v>
      </c>
      <c r="B2074" s="22">
        <f>'Parameters and Results'!$B$10*'Volatility and Adjustment a)'!B2073 + (1-'Parameters and Results'!$B$10)*Data!F2074^2</f>
        <v>4.081145839148355E-5</v>
      </c>
      <c r="C2074" s="8">
        <f t="shared" si="224"/>
        <v>0.10100923026075828</v>
      </c>
      <c r="D2074" s="22">
        <f>'Parameters and Results'!$B$10*'Volatility and Adjustment a)'!D2073 + (1-'Parameters and Results'!$B$10)*Data!G2074^2</f>
        <v>4.6088381507747523E-5</v>
      </c>
      <c r="E2074" s="8">
        <f t="shared" si="225"/>
        <v>0.10734102373713826</v>
      </c>
      <c r="F2074" s="22">
        <f>'Parameters and Results'!$B$10*'Volatility and Adjustment a)'!F2073 + (1-'Parameters and Results'!$B$10)*Data!H2074^2</f>
        <v>3.7789843822119058E-5</v>
      </c>
      <c r="G2074" s="8">
        <f t="shared" si="226"/>
        <v>9.7198050163209371E-2</v>
      </c>
      <c r="H2074" s="22">
        <f>'Parameters and Results'!$B$10*H2073 + (1-'Parameters and Results'!$B$10)*Data!I2074^2</f>
        <v>6.7694749238971733E-5</v>
      </c>
      <c r="I2074" s="8">
        <f t="shared" si="227"/>
        <v>0.13009107313625687</v>
      </c>
      <c r="J2074" s="22">
        <f>'Parameters and Results'!$B$10*J2073 + (1-'Parameters and Results'!$B$10)*Data!J2074^2</f>
        <v>3.4010859439907167E-6</v>
      </c>
      <c r="K2074" s="8">
        <f t="shared" si="228"/>
        <v>2.9159415048962817E-2</v>
      </c>
      <c r="L2074" s="22">
        <f>'Parameters and Results'!$B$10*L2073 + (1-'Parameters and Results'!$B$10)*Data!K2074^2</f>
        <v>5.9419346396572702E-5</v>
      </c>
      <c r="M2074" s="8">
        <f t="shared" si="229"/>
        <v>0.12188041926061452</v>
      </c>
      <c r="N2074" s="8">
        <f>Data!I2074*$I$3023/I2074</f>
        <v>-6.4900767171081723E-3</v>
      </c>
      <c r="O2074" s="8">
        <f>Data!J2074*$K$3023/K2074</f>
        <v>1.0107721711878563E-3</v>
      </c>
      <c r="P2074" s="8">
        <f t="shared" si="230"/>
        <v>-5.4793045459203158E-3</v>
      </c>
    </row>
    <row r="2075" spans="1:16" x14ac:dyDescent="0.2">
      <c r="A2075" s="3">
        <v>38160</v>
      </c>
      <c r="B2075" s="22">
        <f>'Parameters and Results'!$B$10*'Volatility and Adjustment a)'!B2074 + (1-'Parameters and Results'!$B$10)*Data!F2075^2</f>
        <v>4.1749827559212546E-5</v>
      </c>
      <c r="C2075" s="8">
        <f t="shared" si="224"/>
        <v>0.10216387272320454</v>
      </c>
      <c r="D2075" s="22">
        <f>'Parameters and Results'!$B$10*'Volatility and Adjustment a)'!D2074 + (1-'Parameters and Results'!$B$10)*Data!G2075^2</f>
        <v>4.4113521773323125E-5</v>
      </c>
      <c r="E2075" s="8">
        <f t="shared" si="225"/>
        <v>0.10501609611545643</v>
      </c>
      <c r="F2075" s="22">
        <f>'Parameters and Results'!$B$10*'Volatility and Adjustment a)'!F2074 + (1-'Parameters and Results'!$B$10)*Data!H2075^2</f>
        <v>3.7078243302916469E-5</v>
      </c>
      <c r="G2075" s="8">
        <f t="shared" si="226"/>
        <v>9.6278558494241676E-2</v>
      </c>
      <c r="H2075" s="22">
        <f>'Parameters and Results'!$B$10*H2074 + (1-'Parameters and Results'!$B$10)*Data!I2075^2</f>
        <v>6.4910527582079857E-5</v>
      </c>
      <c r="I2075" s="8">
        <f t="shared" si="227"/>
        <v>0.12738772270324941</v>
      </c>
      <c r="J2075" s="22">
        <f>'Parameters and Results'!$B$10*J2074 + (1-'Parameters and Results'!$B$10)*Data!J2075^2</f>
        <v>3.3370418972624843E-6</v>
      </c>
      <c r="K2075" s="8">
        <f t="shared" si="228"/>
        <v>2.8883567548272513E-2</v>
      </c>
      <c r="L2075" s="22">
        <f>'Parameters and Results'!$B$10*L2074 + (1-'Parameters and Results'!$B$10)*Data!K2075^2</f>
        <v>5.6425805187484141E-5</v>
      </c>
      <c r="M2075" s="8">
        <f t="shared" si="229"/>
        <v>0.11877058262411208</v>
      </c>
      <c r="N2075" s="8">
        <f>Data!I2075*$I$3023/I2075</f>
        <v>-1.0368034275368306E-2</v>
      </c>
      <c r="O2075" s="8">
        <f>Data!J2075*$K$3023/K2075</f>
        <v>1.642965420248915E-3</v>
      </c>
      <c r="P2075" s="8">
        <f t="shared" si="230"/>
        <v>-8.725068855119391E-3</v>
      </c>
    </row>
    <row r="2076" spans="1:16" x14ac:dyDescent="0.2">
      <c r="A2076" s="3">
        <v>38161</v>
      </c>
      <c r="B2076" s="22">
        <f>'Parameters and Results'!$B$10*'Volatility and Adjustment a)'!B2075 + (1-'Parameters and Results'!$B$10)*Data!F2076^2</f>
        <v>4.0236136828874788E-5</v>
      </c>
      <c r="C2076" s="8">
        <f t="shared" si="224"/>
        <v>0.10029473668751863</v>
      </c>
      <c r="D2076" s="22">
        <f>'Parameters and Results'!$B$10*'Volatility and Adjustment a)'!D2075 + (1-'Parameters and Results'!$B$10)*Data!G2076^2</f>
        <v>4.5771822250366386E-5</v>
      </c>
      <c r="E2076" s="8">
        <f t="shared" si="225"/>
        <v>0.1069717512364437</v>
      </c>
      <c r="F2076" s="22">
        <f>'Parameters and Results'!$B$10*'Volatility and Adjustment a)'!F2075 + (1-'Parameters and Results'!$B$10)*Data!H2076^2</f>
        <v>3.5050796760038587E-5</v>
      </c>
      <c r="G2076" s="8">
        <f t="shared" si="226"/>
        <v>9.3609290083888824E-2</v>
      </c>
      <c r="H2076" s="22">
        <f>'Parameters and Results'!$B$10*H2075 + (1-'Parameters and Results'!$B$10)*Data!I2076^2</f>
        <v>6.498243890232118E-5</v>
      </c>
      <c r="I2076" s="8">
        <f t="shared" si="227"/>
        <v>0.12745826660354476</v>
      </c>
      <c r="J2076" s="22">
        <f>'Parameters and Results'!$B$10*J2075 + (1-'Parameters and Results'!$B$10)*Data!J2076^2</f>
        <v>3.1545717084034745E-6</v>
      </c>
      <c r="K2076" s="8">
        <f t="shared" si="228"/>
        <v>2.8082787025166655E-2</v>
      </c>
      <c r="L2076" s="22">
        <f>'Parameters and Results'!$B$10*L2075 + (1-'Parameters and Results'!$B$10)*Data!K2076^2</f>
        <v>5.7555270029589435E-5</v>
      </c>
      <c r="M2076" s="8">
        <f t="shared" si="229"/>
        <v>0.11995339723158056</v>
      </c>
      <c r="N2076" s="8">
        <f>Data!I2076*$I$3023/I2076</f>
        <v>1.8259456923014453E-2</v>
      </c>
      <c r="O2076" s="8">
        <f>Data!J2076*$K$3023/K2076</f>
        <v>6.0168600816080378E-4</v>
      </c>
      <c r="P2076" s="8">
        <f t="shared" si="230"/>
        <v>1.8861142931175256E-2</v>
      </c>
    </row>
    <row r="2077" spans="1:16" x14ac:dyDescent="0.2">
      <c r="A2077" s="3">
        <v>38162</v>
      </c>
      <c r="B2077" s="22">
        <f>'Parameters and Results'!$B$10*'Volatility and Adjustment a)'!B2076 + (1-'Parameters and Results'!$B$10)*Data!F2077^2</f>
        <v>3.8630450672272532E-5</v>
      </c>
      <c r="C2077" s="8">
        <f t="shared" si="224"/>
        <v>9.8273153343464731E-2</v>
      </c>
      <c r="D2077" s="22">
        <f>'Parameters and Results'!$B$10*'Volatility and Adjustment a)'!D2076 + (1-'Parameters and Results'!$B$10)*Data!G2077^2</f>
        <v>4.3560149260861615E-5</v>
      </c>
      <c r="E2077" s="8">
        <f t="shared" si="225"/>
        <v>0.10435534157490647</v>
      </c>
      <c r="F2077" s="22">
        <f>'Parameters and Results'!$B$10*'Volatility and Adjustment a)'!F2076 + (1-'Parameters and Results'!$B$10)*Data!H2077^2</f>
        <v>3.3133233894830264E-5</v>
      </c>
      <c r="G2077" s="8">
        <f t="shared" si="226"/>
        <v>9.1012683037627051E-2</v>
      </c>
      <c r="H2077" s="22">
        <f>'Parameters and Results'!$B$10*H2076 + (1-'Parameters and Results'!$B$10)*Data!I2077^2</f>
        <v>6.123709391370217E-5</v>
      </c>
      <c r="I2077" s="8">
        <f t="shared" si="227"/>
        <v>0.12373064890489156</v>
      </c>
      <c r="J2077" s="22">
        <f>'Parameters and Results'!$B$10*J2076 + (1-'Parameters and Results'!$B$10)*Data!J2077^2</f>
        <v>2.9819910505347246E-6</v>
      </c>
      <c r="K2077" s="8">
        <f t="shared" si="228"/>
        <v>2.7303804911288119E-2</v>
      </c>
      <c r="L2077" s="22">
        <f>'Parameters and Results'!$B$10*L2076 + (1-'Parameters and Results'!$B$10)*Data!K2077^2</f>
        <v>5.4170973623027617E-5</v>
      </c>
      <c r="M2077" s="8">
        <f t="shared" si="229"/>
        <v>0.11637329335271433</v>
      </c>
      <c r="N2077" s="8">
        <f>Data!I2077*$I$3023/I2077</f>
        <v>3.7014339313378511E-3</v>
      </c>
      <c r="O2077" s="8">
        <f>Data!J2077*$K$3023/K2077</f>
        <v>-6.0011558960407869E-4</v>
      </c>
      <c r="P2077" s="8">
        <f t="shared" si="230"/>
        <v>3.1013183417337724E-3</v>
      </c>
    </row>
    <row r="2078" spans="1:16" x14ac:dyDescent="0.2">
      <c r="A2078" s="3">
        <v>38163</v>
      </c>
      <c r="B2078" s="22">
        <f>'Parameters and Results'!$B$10*'Volatility and Adjustment a)'!B2077 + (1-'Parameters and Results'!$B$10)*Data!F2078^2</f>
        <v>3.6558134046382865E-5</v>
      </c>
      <c r="C2078" s="8">
        <f t="shared" si="224"/>
        <v>9.5600907483118142E-2</v>
      </c>
      <c r="D2078" s="22">
        <f>'Parameters and Results'!$B$10*'Volatility and Adjustment a)'!D2077 + (1-'Parameters and Results'!$B$10)*Data!G2078^2</f>
        <v>4.274045104527871E-5</v>
      </c>
      <c r="E2078" s="8">
        <f t="shared" si="225"/>
        <v>0.10336881909608757</v>
      </c>
      <c r="F2078" s="22">
        <f>'Parameters and Results'!$B$10*'Volatility and Adjustment a)'!F2077 + (1-'Parameters and Results'!$B$10)*Data!H2078^2</f>
        <v>3.1145963059655828E-5</v>
      </c>
      <c r="G2078" s="8">
        <f t="shared" si="226"/>
        <v>8.8241094536015113E-2</v>
      </c>
      <c r="H2078" s="22">
        <f>'Parameters and Results'!$B$10*H2077 + (1-'Parameters and Results'!$B$10)*Data!I2078^2</f>
        <v>5.8901085434039309E-5</v>
      </c>
      <c r="I2078" s="8">
        <f t="shared" si="227"/>
        <v>0.12134772910322561</v>
      </c>
      <c r="J2078" s="22">
        <f>'Parameters and Results'!$B$10*J2077 + (1-'Parameters and Results'!$B$10)*Data!J2078^2</f>
        <v>2.8031366753690256E-6</v>
      </c>
      <c r="K2078" s="8">
        <f t="shared" si="228"/>
        <v>2.6472328360804542E-2</v>
      </c>
      <c r="L2078" s="22">
        <f>'Parameters and Results'!$B$10*L2077 + (1-'Parameters and Results'!$B$10)*Data!K2078^2</f>
        <v>5.2277663106912195E-5</v>
      </c>
      <c r="M2078" s="8">
        <f t="shared" si="229"/>
        <v>0.11432154554906984</v>
      </c>
      <c r="N2078" s="8">
        <f>Data!I2078*$I$3023/I2078</f>
        <v>-1.1139903417389544E-2</v>
      </c>
      <c r="O2078" s="8">
        <f>Data!J2078*$K$3023/K2078</f>
        <v>-3.8649188128353108E-5</v>
      </c>
      <c r="P2078" s="8">
        <f t="shared" si="230"/>
        <v>-1.1178552605517898E-2</v>
      </c>
    </row>
    <row r="2079" spans="1:16" x14ac:dyDescent="0.2">
      <c r="A2079" s="3">
        <v>38166</v>
      </c>
      <c r="B2079" s="22">
        <f>'Parameters and Results'!$B$10*'Volatility and Adjustment a)'!B2078 + (1-'Parameters and Results'!$B$10)*Data!F2079^2</f>
        <v>3.6152632131970665E-5</v>
      </c>
      <c r="C2079" s="8">
        <f t="shared" si="224"/>
        <v>9.5069227581761007E-2</v>
      </c>
      <c r="D2079" s="22">
        <f>'Parameters and Results'!$B$10*'Volatility and Adjustment a)'!D2078 + (1-'Parameters and Results'!$B$10)*Data!G2079^2</f>
        <v>4.0230456319051209E-5</v>
      </c>
      <c r="E2079" s="8">
        <f t="shared" si="225"/>
        <v>0.10028765666702359</v>
      </c>
      <c r="F2079" s="22">
        <f>'Parameters and Results'!$B$10*'Volatility and Adjustment a)'!F2078 + (1-'Parameters and Results'!$B$10)*Data!H2079^2</f>
        <v>3.0317049862678935E-5</v>
      </c>
      <c r="G2079" s="8">
        <f t="shared" si="226"/>
        <v>8.7058959709324188E-2</v>
      </c>
      <c r="H2079" s="22">
        <f>'Parameters and Results'!$B$10*H2078 + (1-'Parameters and Results'!$B$10)*Data!I2079^2</f>
        <v>5.6457009549174445E-5</v>
      </c>
      <c r="I2079" s="8">
        <f t="shared" si="227"/>
        <v>0.11880341908924007</v>
      </c>
      <c r="J2079" s="22">
        <f>'Parameters and Results'!$B$10*J2078 + (1-'Parameters and Results'!$B$10)*Data!J2079^2</f>
        <v>2.7285344876411053E-6</v>
      </c>
      <c r="K2079" s="8">
        <f t="shared" si="228"/>
        <v>2.6117687912797265E-2</v>
      </c>
      <c r="L2079" s="22">
        <f>'Parameters and Results'!$B$10*L2078 + (1-'Parameters and Results'!$B$10)*Data!K2079^2</f>
        <v>4.9685805541004543E-5</v>
      </c>
      <c r="M2079" s="8">
        <f t="shared" si="229"/>
        <v>0.1114515651987496</v>
      </c>
      <c r="N2079" s="8">
        <f>Data!I2079*$I$3023/I2079</f>
        <v>1.0269089725126936E-2</v>
      </c>
      <c r="O2079" s="8">
        <f>Data!J2079*$K$3023/K2079</f>
        <v>-1.4854335997432418E-3</v>
      </c>
      <c r="P2079" s="8">
        <f t="shared" si="230"/>
        <v>8.7836561253836938E-3</v>
      </c>
    </row>
    <row r="2080" spans="1:16" x14ac:dyDescent="0.2">
      <c r="A2080" s="3">
        <v>38167</v>
      </c>
      <c r="B2080" s="22">
        <f>'Parameters and Results'!$B$10*'Volatility and Adjustment a)'!B2079 + (1-'Parameters and Results'!$B$10)*Data!F2080^2</f>
        <v>3.4100265688685932E-5</v>
      </c>
      <c r="C2080" s="8">
        <f t="shared" si="224"/>
        <v>9.2331286258621373E-2</v>
      </c>
      <c r="D2080" s="22">
        <f>'Parameters and Results'!$B$10*'Volatility and Adjustment a)'!D2079 + (1-'Parameters and Results'!$B$10)*Data!G2080^2</f>
        <v>3.8195090615845152E-5</v>
      </c>
      <c r="E2080" s="8">
        <f t="shared" si="225"/>
        <v>9.771782157805857E-2</v>
      </c>
      <c r="F2080" s="22">
        <f>'Parameters and Results'!$B$10*'Volatility and Adjustment a)'!F2079 + (1-'Parameters and Results'!$B$10)*Data!H2080^2</f>
        <v>3.6043036399491799E-5</v>
      </c>
      <c r="G2080" s="8">
        <f t="shared" si="226"/>
        <v>9.4925018303253172E-2</v>
      </c>
      <c r="H2080" s="22">
        <f>'Parameters and Results'!$B$10*H2079 + (1-'Parameters and Results'!$B$10)*Data!I2080^2</f>
        <v>5.3070689534304158E-5</v>
      </c>
      <c r="I2080" s="8">
        <f t="shared" si="227"/>
        <v>0.11518538268190126</v>
      </c>
      <c r="J2080" s="22">
        <f>'Parameters and Results'!$B$10*J2079 + (1-'Parameters and Results'!$B$10)*Data!J2080^2</f>
        <v>3.2438732759542632E-6</v>
      </c>
      <c r="K2080" s="8">
        <f t="shared" si="228"/>
        <v>2.8477505490975958E-2</v>
      </c>
      <c r="L2080" s="22">
        <f>'Parameters and Results'!$B$10*L2079 + (1-'Parameters and Results'!$B$10)*Data!K2080^2</f>
        <v>4.7439483477946362E-5</v>
      </c>
      <c r="M2080" s="8">
        <f t="shared" si="229"/>
        <v>0.10890303425289211</v>
      </c>
      <c r="N2080" s="8">
        <f>Data!I2080*$I$3023/I2080</f>
        <v>3.3655720802626876E-4</v>
      </c>
      <c r="O2080" s="8">
        <f>Data!J2080*$K$3023/K2080</f>
        <v>3.6697096648166633E-3</v>
      </c>
      <c r="P2080" s="8">
        <f t="shared" si="230"/>
        <v>4.0062668728429321E-3</v>
      </c>
    </row>
    <row r="2081" spans="1:16" x14ac:dyDescent="0.2">
      <c r="A2081" s="3">
        <v>38168</v>
      </c>
      <c r="B2081" s="22">
        <f>'Parameters and Results'!$B$10*'Volatility and Adjustment a)'!B2080 + (1-'Parameters and Results'!$B$10)*Data!F2081^2</f>
        <v>3.9002889800813458E-5</v>
      </c>
      <c r="C2081" s="8">
        <f t="shared" si="224"/>
        <v>9.8745746491701425E-2</v>
      </c>
      <c r="D2081" s="22">
        <f>'Parameters and Results'!$B$10*'Volatility and Adjustment a)'!D2080 + (1-'Parameters and Results'!$B$10)*Data!G2081^2</f>
        <v>3.6899953517824879E-5</v>
      </c>
      <c r="E2081" s="8">
        <f t="shared" si="225"/>
        <v>9.6046803067339107E-2</v>
      </c>
      <c r="F2081" s="22">
        <f>'Parameters and Results'!$B$10*'Volatility and Adjustment a)'!F2080 + (1-'Parameters and Results'!$B$10)*Data!H2081^2</f>
        <v>3.4117600085923436E-5</v>
      </c>
      <c r="G2081" s="8">
        <f t="shared" si="226"/>
        <v>9.235475094157776E-2</v>
      </c>
      <c r="H2081" s="22">
        <f>'Parameters and Results'!$B$10*H2080 + (1-'Parameters and Results'!$B$10)*Data!I2081^2</f>
        <v>5.3010332095217932E-5</v>
      </c>
      <c r="I2081" s="8">
        <f t="shared" si="227"/>
        <v>0.11511986372387904</v>
      </c>
      <c r="J2081" s="22">
        <f>'Parameters and Results'!$B$10*J2080 + (1-'Parameters and Results'!$B$10)*Data!J2081^2</f>
        <v>3.0705840077331108E-6</v>
      </c>
      <c r="K2081" s="8">
        <f t="shared" si="228"/>
        <v>2.7706425282473336E-2</v>
      </c>
      <c r="L2081" s="22">
        <f>'Parameters and Results'!$B$10*L2080 + (1-'Parameters and Results'!$B$10)*Data!K2081^2</f>
        <v>4.8254765603171208E-5</v>
      </c>
      <c r="M2081" s="8">
        <f t="shared" si="229"/>
        <v>0.10983483691795058</v>
      </c>
      <c r="N2081" s="8">
        <f>Data!I2081*$I$3023/I2081</f>
        <v>-1.7941012975948488E-2</v>
      </c>
      <c r="O2081" s="8">
        <f>Data!J2081*$K$3023/K2081</f>
        <v>-6.6869956496182117E-4</v>
      </c>
      <c r="P2081" s="8">
        <f t="shared" si="230"/>
        <v>-1.860971254091031E-2</v>
      </c>
    </row>
    <row r="2082" spans="1:16" x14ac:dyDescent="0.2">
      <c r="A2082" s="3">
        <v>38169</v>
      </c>
      <c r="B2082" s="22">
        <f>'Parameters and Results'!$B$10*'Volatility and Adjustment a)'!B2081 + (1-'Parameters and Results'!$B$10)*Data!F2082^2</f>
        <v>4.137816598454134E-5</v>
      </c>
      <c r="C2082" s="8">
        <f t="shared" si="224"/>
        <v>0.10170811912593475</v>
      </c>
      <c r="D2082" s="22">
        <f>'Parameters and Results'!$B$10*'Volatility and Adjustment a)'!D2081 + (1-'Parameters and Results'!$B$10)*Data!G2082^2</f>
        <v>4.1282942771076351E-5</v>
      </c>
      <c r="E2082" s="8">
        <f t="shared" si="225"/>
        <v>0.10159102171338316</v>
      </c>
      <c r="F2082" s="22">
        <f>'Parameters and Results'!$B$10*'Volatility and Adjustment a)'!F2081 + (1-'Parameters and Results'!$B$10)*Data!H2082^2</f>
        <v>3.2281256987208719E-5</v>
      </c>
      <c r="G2082" s="8">
        <f t="shared" si="226"/>
        <v>8.983492776644382E-2</v>
      </c>
      <c r="H2082" s="22">
        <f>'Parameters and Results'!$B$10*H2081 + (1-'Parameters and Results'!$B$10)*Data!I2082^2</f>
        <v>6.0634333527363431E-5</v>
      </c>
      <c r="I2082" s="8">
        <f t="shared" si="227"/>
        <v>0.1231201989189461</v>
      </c>
      <c r="J2082" s="22">
        <f>'Parameters and Results'!$B$10*J2081 + (1-'Parameters and Results'!$B$10)*Data!J2082^2</f>
        <v>2.9053131288487864E-6</v>
      </c>
      <c r="K2082" s="8">
        <f t="shared" si="228"/>
        <v>2.6950478329933154E-2</v>
      </c>
      <c r="L2082" s="22">
        <f>'Parameters and Results'!$B$10*L2081 + (1-'Parameters and Results'!$B$10)*Data!K2082^2</f>
        <v>5.7088384103127539E-5</v>
      </c>
      <c r="M2082" s="8">
        <f t="shared" si="229"/>
        <v>0.11946587808149189</v>
      </c>
      <c r="N2082" s="8">
        <f>Data!I2082*$I$3023/I2082</f>
        <v>-3.1197891967800432E-2</v>
      </c>
      <c r="O2082" s="8">
        <f>Data!J2082*$K$3023/K2082</f>
        <v>-6.4801169633029549E-4</v>
      </c>
      <c r="P2082" s="8">
        <f t="shared" si="230"/>
        <v>-3.1845903664130724E-2</v>
      </c>
    </row>
    <row r="2083" spans="1:16" x14ac:dyDescent="0.2">
      <c r="A2083" s="3">
        <v>38170</v>
      </c>
      <c r="B2083" s="22">
        <f>'Parameters and Results'!$B$10*'Volatility and Adjustment a)'!B2082 + (1-'Parameters and Results'!$B$10)*Data!F2083^2</f>
        <v>3.9816299969264285E-5</v>
      </c>
      <c r="C2083" s="8">
        <f t="shared" si="224"/>
        <v>9.9770110716166246E-2</v>
      </c>
      <c r="D2083" s="22">
        <f>'Parameters and Results'!$B$10*'Volatility and Adjustment a)'!D2082 + (1-'Parameters and Results'!$B$10)*Data!G2083^2</f>
        <v>3.9404489187587334E-5</v>
      </c>
      <c r="E2083" s="8">
        <f t="shared" si="225"/>
        <v>9.9252820095435249E-2</v>
      </c>
      <c r="F2083" s="22">
        <f>'Parameters and Results'!$B$10*'Volatility and Adjustment a)'!F2082 + (1-'Parameters and Results'!$B$10)*Data!H2083^2</f>
        <v>3.388303681283517E-5</v>
      </c>
      <c r="G2083" s="8">
        <f t="shared" si="226"/>
        <v>9.203672746903159E-2</v>
      </c>
      <c r="H2083" s="22">
        <f>'Parameters and Results'!$B$10*H2082 + (1-'Parameters and Results'!$B$10)*Data!I2083^2</f>
        <v>5.8577361714038819E-5</v>
      </c>
      <c r="I2083" s="8">
        <f t="shared" si="227"/>
        <v>0.12101380263635098</v>
      </c>
      <c r="J2083" s="22">
        <f>'Parameters and Results'!$B$10*J2082 + (1-'Parameters and Results'!$B$10)*Data!J2083^2</f>
        <v>3.0494733131551674E-6</v>
      </c>
      <c r="K2083" s="8">
        <f t="shared" si="228"/>
        <v>2.7611018240709485E-2</v>
      </c>
      <c r="L2083" s="22">
        <f>'Parameters and Results'!$B$10*L2082 + (1-'Parameters and Results'!$B$10)*Data!K2083^2</f>
        <v>5.6981863988340441E-5</v>
      </c>
      <c r="M2083" s="8">
        <f t="shared" si="229"/>
        <v>0.11935437150387543</v>
      </c>
      <c r="N2083" s="8">
        <f>Data!I2083*$I$3023/I2083</f>
        <v>-1.2142075327871567E-2</v>
      </c>
      <c r="O2083" s="8">
        <f>Data!J2083*$K$3023/K2083</f>
        <v>-2.5920325887347534E-3</v>
      </c>
      <c r="P2083" s="8">
        <f t="shared" si="230"/>
        <v>-1.473410791660632E-2</v>
      </c>
    </row>
    <row r="2084" spans="1:16" x14ac:dyDescent="0.2">
      <c r="A2084" s="3">
        <v>38174</v>
      </c>
      <c r="B2084" s="22">
        <f>'Parameters and Results'!$B$10*'Volatility and Adjustment a)'!B2083 + (1-'Parameters and Results'!$B$10)*Data!F2084^2</f>
        <v>4.1622470900740902E-5</v>
      </c>
      <c r="C2084" s="8">
        <f t="shared" si="224"/>
        <v>0.10200792971718044</v>
      </c>
      <c r="D2084" s="22">
        <f>'Parameters and Results'!$B$10*'Volatility and Adjustment a)'!D2083 + (1-'Parameters and Results'!$B$10)*Data!G2084^2</f>
        <v>4.1056670136648607E-5</v>
      </c>
      <c r="E2084" s="8">
        <f t="shared" si="225"/>
        <v>0.10131222795971941</v>
      </c>
      <c r="F2084" s="22">
        <f>'Parameters and Results'!$B$10*'Volatility and Adjustment a)'!F2083 + (1-'Parameters and Results'!$B$10)*Data!H2084^2</f>
        <v>3.4542509318089238E-5</v>
      </c>
      <c r="G2084" s="8">
        <f t="shared" si="226"/>
        <v>9.2928076110088007E-2</v>
      </c>
      <c r="H2084" s="22">
        <f>'Parameters and Results'!$B$10*H2083 + (1-'Parameters and Results'!$B$10)*Data!I2084^2</f>
        <v>6.3324889618299334E-5</v>
      </c>
      <c r="I2084" s="8">
        <f t="shared" si="227"/>
        <v>0.12582218566125306</v>
      </c>
      <c r="J2084" s="22">
        <f>'Parameters and Results'!$B$10*J2083 + (1-'Parameters and Results'!$B$10)*Data!J2084^2</f>
        <v>3.1088258386280331E-6</v>
      </c>
      <c r="K2084" s="8">
        <f t="shared" si="228"/>
        <v>2.7878422833026412E-2</v>
      </c>
      <c r="L2084" s="22">
        <f>'Parameters and Results'!$B$10*L2083 + (1-'Parameters and Results'!$B$10)*Data!K2084^2</f>
        <v>6.4897351919659198E-5</v>
      </c>
      <c r="M2084" s="8">
        <f t="shared" si="229"/>
        <v>0.12737479334591598</v>
      </c>
      <c r="N2084" s="8">
        <f>Data!I2084*$I$3023/I2084</f>
        <v>-2.6695595329595378E-2</v>
      </c>
      <c r="O2084" s="8">
        <f>Data!J2084*$K$3023/K2084</f>
        <v>-2.2392869883579858E-3</v>
      </c>
      <c r="P2084" s="8">
        <f t="shared" si="230"/>
        <v>-2.8934882317953364E-2</v>
      </c>
    </row>
    <row r="2085" spans="1:16" x14ac:dyDescent="0.2">
      <c r="A2085" s="3">
        <v>38175</v>
      </c>
      <c r="B2085" s="22">
        <f>'Parameters and Results'!$B$10*'Volatility and Adjustment a)'!B2084 + (1-'Parameters and Results'!$B$10)*Data!F2085^2</f>
        <v>3.9601644806924945E-5</v>
      </c>
      <c r="C2085" s="8">
        <f t="shared" si="224"/>
        <v>9.9500810055653491E-2</v>
      </c>
      <c r="D2085" s="22">
        <f>'Parameters and Results'!$B$10*'Volatility and Adjustment a)'!D2084 + (1-'Parameters and Results'!$B$10)*Data!G2085^2</f>
        <v>3.8809296392758617E-5</v>
      </c>
      <c r="E2085" s="8">
        <f t="shared" si="225"/>
        <v>9.850037613222426E-2</v>
      </c>
      <c r="F2085" s="22">
        <f>'Parameters and Results'!$B$10*'Volatility and Adjustment a)'!F2084 + (1-'Parameters and Results'!$B$10)*Data!H2085^2</f>
        <v>3.6311245454493528E-5</v>
      </c>
      <c r="G2085" s="8">
        <f t="shared" si="226"/>
        <v>9.527754910588003E-2</v>
      </c>
      <c r="H2085" s="22">
        <f>'Parameters and Results'!$B$10*H2084 + (1-'Parameters and Results'!$B$10)*Data!I2085^2</f>
        <v>5.9650028483811968E-5</v>
      </c>
      <c r="I2085" s="8">
        <f t="shared" si="227"/>
        <v>0.12211677657452719</v>
      </c>
      <c r="J2085" s="22">
        <f>'Parameters and Results'!$B$10*J2084 + (1-'Parameters and Results'!$B$10)*Data!J2085^2</f>
        <v>3.2680120909044193E-6</v>
      </c>
      <c r="K2085" s="8">
        <f t="shared" si="228"/>
        <v>2.8583264731764018E-2</v>
      </c>
      <c r="L2085" s="22">
        <f>'Parameters and Results'!$B$10*L2084 + (1-'Parameters and Results'!$B$10)*Data!K2085^2</f>
        <v>6.1889008633657364E-5</v>
      </c>
      <c r="M2085" s="8">
        <f t="shared" si="229"/>
        <v>0.12438750804809276</v>
      </c>
      <c r="N2085" s="8">
        <f>Data!I2085*$I$3023/I2085</f>
        <v>-3.3782334298827787E-3</v>
      </c>
      <c r="O2085" s="8">
        <f>Data!J2085*$K$3023/K2085</f>
        <v>-2.6087369108033155E-3</v>
      </c>
      <c r="P2085" s="8">
        <f t="shared" si="230"/>
        <v>-5.9869703406860942E-3</v>
      </c>
    </row>
    <row r="2086" spans="1:16" x14ac:dyDescent="0.2">
      <c r="A2086" s="3">
        <v>38176</v>
      </c>
      <c r="B2086" s="22">
        <f>'Parameters and Results'!$B$10*'Volatility and Adjustment a)'!B2085 + (1-'Parameters and Results'!$B$10)*Data!F2086^2</f>
        <v>3.8844713461708213E-5</v>
      </c>
      <c r="C2086" s="8">
        <f t="shared" si="224"/>
        <v>9.8545311230048144E-2</v>
      </c>
      <c r="D2086" s="22">
        <f>'Parameters and Results'!$B$10*'Volatility and Adjustment a)'!D2085 + (1-'Parameters and Results'!$B$10)*Data!G2086^2</f>
        <v>4.0592860843967778E-5</v>
      </c>
      <c r="E2086" s="8">
        <f t="shared" si="225"/>
        <v>0.100738350249505</v>
      </c>
      <c r="F2086" s="22">
        <f>'Parameters and Results'!$B$10*'Volatility and Adjustment a)'!F2085 + (1-'Parameters and Results'!$B$10)*Data!H2086^2</f>
        <v>3.4136921211670192E-5</v>
      </c>
      <c r="G2086" s="8">
        <f t="shared" si="226"/>
        <v>9.2380897933055123E-2</v>
      </c>
      <c r="H2086" s="22">
        <f>'Parameters and Results'!$B$10*H2085 + (1-'Parameters and Results'!$B$10)*Data!I2086^2</f>
        <v>5.6071364416907328E-5</v>
      </c>
      <c r="I2086" s="8">
        <f t="shared" si="227"/>
        <v>0.11839696408365728</v>
      </c>
      <c r="J2086" s="22">
        <f>'Parameters and Results'!$B$10*J2085 + (1-'Parameters and Results'!$B$10)*Data!J2086^2</f>
        <v>3.0723229090503186E-6</v>
      </c>
      <c r="K2086" s="8">
        <f t="shared" si="228"/>
        <v>2.7714269379916542E-2</v>
      </c>
      <c r="L2086" s="22">
        <f>'Parameters and Results'!$B$10*L2085 + (1-'Parameters and Results'!$B$10)*Data!K2086^2</f>
        <v>5.8177124492156461E-5</v>
      </c>
      <c r="M2086" s="8">
        <f t="shared" si="229"/>
        <v>0.12059967298064748</v>
      </c>
      <c r="N2086" s="8">
        <f>Data!I2086*$I$3023/I2086</f>
        <v>1.8135833828046382E-4</v>
      </c>
      <c r="O2086" s="8">
        <f>Data!J2086*$K$3023/K2086</f>
        <v>9.054597089097506E-5</v>
      </c>
      <c r="P2086" s="8">
        <f t="shared" si="230"/>
        <v>2.7190430917143889E-4</v>
      </c>
    </row>
    <row r="2087" spans="1:16" x14ac:dyDescent="0.2">
      <c r="A2087" s="3">
        <v>38177</v>
      </c>
      <c r="B2087" s="22">
        <f>'Parameters and Results'!$B$10*'Volatility and Adjustment a)'!B2086 + (1-'Parameters and Results'!$B$10)*Data!F2087^2</f>
        <v>3.6970443200701379E-5</v>
      </c>
      <c r="C2087" s="8">
        <f t="shared" si="224"/>
        <v>9.6138498012894633E-2</v>
      </c>
      <c r="D2087" s="22">
        <f>'Parameters and Results'!$B$10*'Volatility and Adjustment a)'!D2086 + (1-'Parameters and Results'!$B$10)*Data!G2087^2</f>
        <v>3.8822805431411299E-5</v>
      </c>
      <c r="E2087" s="8">
        <f t="shared" si="225"/>
        <v>9.8517518025236631E-2</v>
      </c>
      <c r="F2087" s="22">
        <f>'Parameters and Results'!$B$10*'Volatility and Adjustment a)'!F2086 + (1-'Parameters and Results'!$B$10)*Data!H2087^2</f>
        <v>3.2109780440113157E-5</v>
      </c>
      <c r="G2087" s="8">
        <f t="shared" si="226"/>
        <v>8.9596010569825538E-2</v>
      </c>
      <c r="H2087" s="22">
        <f>'Parameters and Results'!$B$10*H2086 + (1-'Parameters and Results'!$B$10)*Data!I2087^2</f>
        <v>5.3771410666182345E-5</v>
      </c>
      <c r="I2087" s="8">
        <f t="shared" si="227"/>
        <v>0.11594331661008143</v>
      </c>
      <c r="J2087" s="22">
        <f>'Parameters and Results'!$B$10*J2086 + (1-'Parameters and Results'!$B$10)*Data!J2087^2</f>
        <v>2.8898802396101852E-6</v>
      </c>
      <c r="K2087" s="8">
        <f t="shared" si="228"/>
        <v>2.6878803170947665E-2</v>
      </c>
      <c r="L2087" s="22">
        <f>'Parameters and Results'!$B$10*L2086 + (1-'Parameters and Results'!$B$10)*Data!K2087^2</f>
        <v>5.5842582101656656E-5</v>
      </c>
      <c r="M2087" s="8">
        <f t="shared" si="229"/>
        <v>0.1181551756183967</v>
      </c>
      <c r="N2087" s="8">
        <f>Data!I2087*$I$3023/I2087</f>
        <v>1.0397808871258764E-2</v>
      </c>
      <c r="O2087" s="8">
        <f>Data!J2087*$K$3023/K2087</f>
        <v>2.0548138211075822E-4</v>
      </c>
      <c r="P2087" s="8">
        <f t="shared" si="230"/>
        <v>1.0603290253369523E-2</v>
      </c>
    </row>
    <row r="2088" spans="1:16" x14ac:dyDescent="0.2">
      <c r="A2088" s="3">
        <v>38180</v>
      </c>
      <c r="B2088" s="22">
        <f>'Parameters and Results'!$B$10*'Volatility and Adjustment a)'!B2087 + (1-'Parameters and Results'!$B$10)*Data!F2088^2</f>
        <v>3.8204908866774777E-5</v>
      </c>
      <c r="C2088" s="8">
        <f t="shared" si="224"/>
        <v>9.7730380213594259E-2</v>
      </c>
      <c r="D2088" s="22">
        <f>'Parameters and Results'!$B$10*'Volatility and Adjustment a)'!D2087 + (1-'Parameters and Results'!$B$10)*Data!G2088^2</f>
        <v>3.6608186389895881E-5</v>
      </c>
      <c r="E2088" s="8">
        <f t="shared" si="225"/>
        <v>9.5666329486784274E-2</v>
      </c>
      <c r="F2088" s="22">
        <f>'Parameters and Results'!$B$10*'Volatility and Adjustment a)'!F2087 + (1-'Parameters and Results'!$B$10)*Data!H2088^2</f>
        <v>3.1436569915698695E-5</v>
      </c>
      <c r="G2088" s="8">
        <f t="shared" si="226"/>
        <v>8.8651804713297713E-2</v>
      </c>
      <c r="H2088" s="22">
        <f>'Parameters and Results'!$B$10*H2087 + (1-'Parameters and Results'!$B$10)*Data!I2088^2</f>
        <v>5.262723418902788E-5</v>
      </c>
      <c r="I2088" s="8">
        <f t="shared" si="227"/>
        <v>0.11470313224693111</v>
      </c>
      <c r="J2088" s="22">
        <f>'Parameters and Results'!$B$10*J2087 + (1-'Parameters and Results'!$B$10)*Data!J2088^2</f>
        <v>2.8292912924128836E-6</v>
      </c>
      <c r="K2088" s="8">
        <f t="shared" si="228"/>
        <v>2.6595541413989319E-2</v>
      </c>
      <c r="L2088" s="22">
        <f>'Parameters and Results'!$B$10*L2087 + (1-'Parameters and Results'!$B$10)*Data!K2088^2</f>
        <v>5.5656206666373438E-5</v>
      </c>
      <c r="M2088" s="8">
        <f t="shared" si="229"/>
        <v>0.11795783851272182</v>
      </c>
      <c r="N2088" s="8">
        <f>Data!I2088*$I$3023/I2088</f>
        <v>-1.4700298323788852E-2</v>
      </c>
      <c r="O2088" s="8">
        <f>Data!J2088*$K$3023/K2088</f>
        <v>-1.6015321354111288E-3</v>
      </c>
      <c r="P2088" s="8">
        <f t="shared" si="230"/>
        <v>-1.630183045919998E-2</v>
      </c>
    </row>
    <row r="2089" spans="1:16" x14ac:dyDescent="0.2">
      <c r="A2089" s="3">
        <v>38181</v>
      </c>
      <c r="B2089" s="22">
        <f>'Parameters and Results'!$B$10*'Volatility and Adjustment a)'!B2088 + (1-'Parameters and Results'!$B$10)*Data!F2089^2</f>
        <v>3.5929319973855084E-5</v>
      </c>
      <c r="C2089" s="8">
        <f t="shared" si="224"/>
        <v>9.4775154937693298E-2</v>
      </c>
      <c r="D2089" s="22">
        <f>'Parameters and Results'!$B$10*'Volatility and Adjustment a)'!D2088 + (1-'Parameters and Results'!$B$10)*Data!G2089^2</f>
        <v>3.444182904131092E-5</v>
      </c>
      <c r="E2089" s="8">
        <f t="shared" si="225"/>
        <v>9.2792549594931009E-2</v>
      </c>
      <c r="F2089" s="22">
        <f>'Parameters and Results'!$B$10*'Volatility and Adjustment a)'!F2088 + (1-'Parameters and Results'!$B$10)*Data!H2089^2</f>
        <v>3.1286554986287699E-5</v>
      </c>
      <c r="G2089" s="8">
        <f t="shared" si="226"/>
        <v>8.8440029096399128E-2</v>
      </c>
      <c r="H2089" s="22">
        <f>'Parameters and Results'!$B$10*H2088 + (1-'Parameters and Results'!$B$10)*Data!I2089^2</f>
        <v>4.9469974748677909E-5</v>
      </c>
      <c r="I2089" s="8">
        <f t="shared" si="227"/>
        <v>0.11120923382151987</v>
      </c>
      <c r="J2089" s="22">
        <f>'Parameters and Results'!$B$10*J2088 + (1-'Parameters and Results'!$B$10)*Data!J2089^2</f>
        <v>2.8157899487658941E-6</v>
      </c>
      <c r="K2089" s="8">
        <f t="shared" si="228"/>
        <v>2.6532008728919743E-2</v>
      </c>
      <c r="L2089" s="22">
        <f>'Parameters and Results'!$B$10*L2088 + (1-'Parameters and Results'!$B$10)*Data!K2089^2</f>
        <v>5.2458163342707563E-5</v>
      </c>
      <c r="M2089" s="8">
        <f t="shared" si="229"/>
        <v>0.11451873574082493</v>
      </c>
      <c r="N2089" s="8">
        <f>Data!I2089*$I$3023/I2089</f>
        <v>-2.0337576137531972E-4</v>
      </c>
      <c r="O2089" s="8">
        <f>Data!J2089*$K$3023/K2089</f>
        <v>1.8894304267694513E-3</v>
      </c>
      <c r="P2089" s="8">
        <f t="shared" si="230"/>
        <v>1.6860546653941315E-3</v>
      </c>
    </row>
    <row r="2090" spans="1:16" x14ac:dyDescent="0.2">
      <c r="A2090" s="3">
        <v>38182</v>
      </c>
      <c r="B2090" s="22">
        <f>'Parameters and Results'!$B$10*'Volatility and Adjustment a)'!B2089 + (1-'Parameters and Results'!$B$10)*Data!F2090^2</f>
        <v>3.4472639824107363E-5</v>
      </c>
      <c r="C2090" s="8">
        <f t="shared" si="224"/>
        <v>9.2834045242178476E-2</v>
      </c>
      <c r="D2090" s="22">
        <f>'Parameters and Results'!$B$10*'Volatility and Adjustment a)'!D2089 + (1-'Parameters and Results'!$B$10)*Data!G2090^2</f>
        <v>3.3027331685504489E-5</v>
      </c>
      <c r="E2090" s="8">
        <f t="shared" si="225"/>
        <v>9.0867116832086856E-2</v>
      </c>
      <c r="F2090" s="22">
        <f>'Parameters and Results'!$B$10*'Volatility and Adjustment a)'!F2089 + (1-'Parameters and Results'!$B$10)*Data!H2090^2</f>
        <v>2.9509775251532571E-5</v>
      </c>
      <c r="G2090" s="8">
        <f t="shared" si="226"/>
        <v>8.5892047436786273E-2</v>
      </c>
      <c r="H2090" s="22">
        <f>'Parameters and Results'!$B$10*H2089 + (1-'Parameters and Results'!$B$10)*Data!I2090^2</f>
        <v>4.6589132245944024E-5</v>
      </c>
      <c r="I2090" s="8">
        <f t="shared" si="227"/>
        <v>0.10792257901609842</v>
      </c>
      <c r="J2090" s="22">
        <f>'Parameters and Results'!$B$10*J2089 + (1-'Parameters and Results'!$B$10)*Data!J2090^2</f>
        <v>2.6558797726379324E-6</v>
      </c>
      <c r="K2090" s="8">
        <f t="shared" si="228"/>
        <v>2.5767614231035886E-2</v>
      </c>
      <c r="L2090" s="22">
        <f>'Parameters and Results'!$B$10*L2089 + (1-'Parameters and Results'!$B$10)*Data!K2090^2</f>
        <v>4.935087225077155E-5</v>
      </c>
      <c r="M2090" s="8">
        <f t="shared" si="229"/>
        <v>0.11107528106060721</v>
      </c>
      <c r="N2090" s="8">
        <f>Data!I2090*$I$3023/I2090</f>
        <v>3.2002491645014212E-3</v>
      </c>
      <c r="O2090" s="8">
        <f>Data!J2090*$K$3023/K2090</f>
        <v>-4.6787057802030778E-4</v>
      </c>
      <c r="P2090" s="8">
        <f t="shared" si="230"/>
        <v>2.7323785864811134E-3</v>
      </c>
    </row>
    <row r="2091" spans="1:16" x14ac:dyDescent="0.2">
      <c r="A2091" s="3">
        <v>38183</v>
      </c>
      <c r="B2091" s="22">
        <f>'Parameters and Results'!$B$10*'Volatility and Adjustment a)'!B2090 + (1-'Parameters and Results'!$B$10)*Data!F2091^2</f>
        <v>3.5621133981782649E-5</v>
      </c>
      <c r="C2091" s="8">
        <f t="shared" si="224"/>
        <v>9.436780963573152E-2</v>
      </c>
      <c r="D2091" s="22">
        <f>'Parameters and Results'!$B$10*'Volatility and Adjustment a)'!D2090 + (1-'Parameters and Results'!$B$10)*Data!G2091^2</f>
        <v>3.2160198373983497E-5</v>
      </c>
      <c r="E2091" s="8">
        <f t="shared" si="225"/>
        <v>8.9666323630981301E-2</v>
      </c>
      <c r="F2091" s="22">
        <f>'Parameters and Results'!$B$10*'Volatility and Adjustment a)'!F2090 + (1-'Parameters and Results'!$B$10)*Data!H2091^2</f>
        <v>2.7802104578991828E-5</v>
      </c>
      <c r="G2091" s="8">
        <f t="shared" si="226"/>
        <v>8.3369815549441853E-2</v>
      </c>
      <c r="H2091" s="22">
        <f>'Parameters and Results'!$B$10*H2090 + (1-'Parameters and Results'!$B$10)*Data!I2091^2</f>
        <v>4.8371000005845356E-5</v>
      </c>
      <c r="I2091" s="8">
        <f t="shared" si="227"/>
        <v>0.10996704052333744</v>
      </c>
      <c r="J2091" s="22">
        <f>'Parameters and Results'!$B$10*J2090 + (1-'Parameters and Results'!$B$10)*Data!J2091^2</f>
        <v>2.5021894121092656E-6</v>
      </c>
      <c r="K2091" s="8">
        <f t="shared" si="228"/>
        <v>2.5010944664832564E-2</v>
      </c>
      <c r="L2091" s="22">
        <f>'Parameters and Results'!$B$10*L2090 + (1-'Parameters and Results'!$B$10)*Data!K2091^2</f>
        <v>5.0650715773489414E-5</v>
      </c>
      <c r="M2091" s="8">
        <f t="shared" si="229"/>
        <v>0.11252856945403844</v>
      </c>
      <c r="N2091" s="8">
        <f>Data!I2091*$I$3023/I2091</f>
        <v>-2.2734632289917501E-2</v>
      </c>
      <c r="O2091" s="8">
        <f>Data!J2091*$K$3023/K2091</f>
        <v>3.8155194060793875E-4</v>
      </c>
      <c r="P2091" s="8">
        <f t="shared" si="230"/>
        <v>-2.2353080349309561E-2</v>
      </c>
    </row>
    <row r="2092" spans="1:16" x14ac:dyDescent="0.2">
      <c r="A2092" s="3">
        <v>38184</v>
      </c>
      <c r="B2092" s="22">
        <f>'Parameters and Results'!$B$10*'Volatility and Adjustment a)'!B2091 + (1-'Parameters and Results'!$B$10)*Data!F2092^2</f>
        <v>3.3491033387148266E-5</v>
      </c>
      <c r="C2092" s="8">
        <f t="shared" si="224"/>
        <v>9.1502777809130298E-2</v>
      </c>
      <c r="D2092" s="22">
        <f>'Parameters and Results'!$B$10*'Volatility and Adjustment a)'!D2091 + (1-'Parameters and Results'!$B$10)*Data!G2092^2</f>
        <v>3.1613309006515366E-5</v>
      </c>
      <c r="E2092" s="8">
        <f t="shared" si="225"/>
        <v>8.8900659455534076E-2</v>
      </c>
      <c r="F2092" s="22">
        <f>'Parameters and Results'!$B$10*'Volatility and Adjustment a)'!F2091 + (1-'Parameters and Results'!$B$10)*Data!H2092^2</f>
        <v>3.0728808735963162E-5</v>
      </c>
      <c r="G2092" s="8">
        <f t="shared" si="226"/>
        <v>8.7648172736177393E-2</v>
      </c>
      <c r="H2092" s="22">
        <f>'Parameters and Results'!$B$10*H2091 + (1-'Parameters and Results'!$B$10)*Data!I2092^2</f>
        <v>4.5971506044812368E-5</v>
      </c>
      <c r="I2092" s="8">
        <f t="shared" si="227"/>
        <v>0.10720483436488809</v>
      </c>
      <c r="J2092" s="22">
        <f>'Parameters and Results'!$B$10*J2091 + (1-'Parameters and Results'!$B$10)*Data!J2092^2</f>
        <v>2.7655927862366861E-6</v>
      </c>
      <c r="K2092" s="8">
        <f t="shared" si="228"/>
        <v>2.6294451820853226E-2</v>
      </c>
      <c r="L2092" s="22">
        <f>'Parameters and Results'!$B$10*L2091 + (1-'Parameters and Results'!$B$10)*Data!K2092^2</f>
        <v>4.9439919267610884E-5</v>
      </c>
      <c r="M2092" s="8">
        <f t="shared" si="229"/>
        <v>0.11117544610615565</v>
      </c>
      <c r="N2092" s="8">
        <f>Data!I2092*$I$3023/I2092</f>
        <v>-7.7289123015121903E-3</v>
      </c>
      <c r="O2092" s="8">
        <f>Data!J2092*$K$3023/K2092</f>
        <v>-3.1015185060154159E-3</v>
      </c>
      <c r="P2092" s="8">
        <f t="shared" si="230"/>
        <v>-1.0830430807527606E-2</v>
      </c>
    </row>
    <row r="2093" spans="1:16" x14ac:dyDescent="0.2">
      <c r="A2093" s="3">
        <v>38187</v>
      </c>
      <c r="B2093" s="22">
        <f>'Parameters and Results'!$B$10*'Volatility and Adjustment a)'!B2092 + (1-'Parameters and Results'!$B$10)*Data!F2093^2</f>
        <v>3.252991530910981E-5</v>
      </c>
      <c r="C2093" s="8">
        <f t="shared" si="224"/>
        <v>9.0180257414122805E-2</v>
      </c>
      <c r="D2093" s="22">
        <f>'Parameters and Results'!$B$10*'Volatility and Adjustment a)'!D2092 + (1-'Parameters and Results'!$B$10)*Data!G2093^2</f>
        <v>2.9728391504606397E-5</v>
      </c>
      <c r="E2093" s="8">
        <f t="shared" si="225"/>
        <v>8.620961591465072E-2</v>
      </c>
      <c r="F2093" s="22">
        <f>'Parameters and Results'!$B$10*'Volatility and Adjustment a)'!F2092 + (1-'Parameters and Results'!$B$10)*Data!H2093^2</f>
        <v>2.9000808625276022E-5</v>
      </c>
      <c r="G2093" s="8">
        <f t="shared" si="226"/>
        <v>8.5148118924137164E-2</v>
      </c>
      <c r="H2093" s="22">
        <f>'Parameters and Results'!$B$10*H2092 + (1-'Parameters and Results'!$B$10)*Data!I2093^2</f>
        <v>4.4124784128523722E-5</v>
      </c>
      <c r="I2093" s="8">
        <f t="shared" si="227"/>
        <v>0.10502950077064506</v>
      </c>
      <c r="J2093" s="22">
        <f>'Parameters and Results'!$B$10*J2092 + (1-'Parameters and Results'!$B$10)*Data!J2093^2</f>
        <v>2.6100727762748437E-6</v>
      </c>
      <c r="K2093" s="8">
        <f t="shared" si="228"/>
        <v>2.5544435677241156E-2</v>
      </c>
      <c r="L2093" s="22">
        <f>'Parameters and Results'!$B$10*L2092 + (1-'Parameters and Results'!$B$10)*Data!K2093^2</f>
        <v>4.7590387496389641E-5</v>
      </c>
      <c r="M2093" s="8">
        <f t="shared" si="229"/>
        <v>0.10907610588069878</v>
      </c>
      <c r="N2093" s="8">
        <f>Data!I2093*$I$3023/I2093</f>
        <v>-1.0622656133645268E-2</v>
      </c>
      <c r="O2093" s="8">
        <f>Data!J2093*$K$3023/K2093</f>
        <v>-5.066726251643502E-4</v>
      </c>
      <c r="P2093" s="8">
        <f t="shared" si="230"/>
        <v>-1.1129328758809618E-2</v>
      </c>
    </row>
    <row r="2094" spans="1:16" x14ac:dyDescent="0.2">
      <c r="A2094" s="3">
        <v>38188</v>
      </c>
      <c r="B2094" s="22">
        <f>'Parameters and Results'!$B$10*'Volatility and Adjustment a)'!B2093 + (1-'Parameters and Results'!$B$10)*Data!F2094^2</f>
        <v>3.1649710710572447E-5</v>
      </c>
      <c r="C2094" s="8">
        <f t="shared" si="224"/>
        <v>8.895182784880315E-2</v>
      </c>
      <c r="D2094" s="22">
        <f>'Parameters and Results'!$B$10*'Volatility and Adjustment a)'!D2093 + (1-'Parameters and Results'!$B$10)*Data!G2094^2</f>
        <v>3.0912533797734643E-5</v>
      </c>
      <c r="E2094" s="8">
        <f t="shared" si="225"/>
        <v>8.7909802920002389E-2</v>
      </c>
      <c r="F2094" s="22">
        <f>'Parameters and Results'!$B$10*'Volatility and Adjustment a)'!F2093 + (1-'Parameters and Results'!$B$10)*Data!H2094^2</f>
        <v>3.2729321306831264E-5</v>
      </c>
      <c r="G2094" s="8">
        <f t="shared" si="226"/>
        <v>9.0456234316424064E-2</v>
      </c>
      <c r="H2094" s="22">
        <f>'Parameters and Results'!$B$10*H2093 + (1-'Parameters and Results'!$B$10)*Data!I2094^2</f>
        <v>4.4848417062525671E-5</v>
      </c>
      <c r="I2094" s="8">
        <f t="shared" si="227"/>
        <v>0.10588722427956745</v>
      </c>
      <c r="J2094" s="22">
        <f>'Parameters and Results'!$B$10*J2093 + (1-'Parameters and Results'!$B$10)*Data!J2094^2</f>
        <v>2.9456389176148157E-6</v>
      </c>
      <c r="K2094" s="8">
        <f t="shared" si="228"/>
        <v>2.7136870294927232E-2</v>
      </c>
      <c r="L2094" s="22">
        <f>'Parameters and Results'!$B$10*L2093 + (1-'Parameters and Results'!$B$10)*Data!K2094^2</f>
        <v>5.1174426961571358E-5</v>
      </c>
      <c r="M2094" s="8">
        <f t="shared" si="229"/>
        <v>0.11310882697823738</v>
      </c>
      <c r="N2094" s="8">
        <f>Data!I2094*$I$3023/I2094</f>
        <v>2.0262513790181985E-2</v>
      </c>
      <c r="O2094" s="8">
        <f>Data!J2094*$K$3023/K2094</f>
        <v>3.2785403508205427E-3</v>
      </c>
      <c r="P2094" s="8">
        <f t="shared" si="230"/>
        <v>2.3541054141002528E-2</v>
      </c>
    </row>
    <row r="2095" spans="1:16" x14ac:dyDescent="0.2">
      <c r="A2095" s="3">
        <v>38189</v>
      </c>
      <c r="B2095" s="22">
        <f>'Parameters and Results'!$B$10*'Volatility and Adjustment a)'!B2094 + (1-'Parameters and Results'!$B$10)*Data!F2095^2</f>
        <v>3.4287959548703927E-5</v>
      </c>
      <c r="C2095" s="8">
        <f t="shared" si="224"/>
        <v>9.2585041379134148E-2</v>
      </c>
      <c r="D2095" s="22">
        <f>'Parameters and Results'!$B$10*'Volatility and Adjustment a)'!D2094 + (1-'Parameters and Results'!$B$10)*Data!G2095^2</f>
        <v>3.9879820722598934E-5</v>
      </c>
      <c r="E2095" s="8">
        <f t="shared" si="225"/>
        <v>9.9849662897026015E-2</v>
      </c>
      <c r="F2095" s="22">
        <f>'Parameters and Results'!$B$10*'Volatility and Adjustment a)'!F2094 + (1-'Parameters and Results'!$B$10)*Data!H2095^2</f>
        <v>3.7954000537846571E-5</v>
      </c>
      <c r="G2095" s="8">
        <f t="shared" si="226"/>
        <v>9.7408932518848829E-2</v>
      </c>
      <c r="H2095" s="22">
        <f>'Parameters and Results'!$B$10*H2094 + (1-'Parameters and Results'!$B$10)*Data!I2095^2</f>
        <v>4.2165148567849985E-5</v>
      </c>
      <c r="I2095" s="8">
        <f t="shared" si="227"/>
        <v>0.10267077063099554</v>
      </c>
      <c r="J2095" s="22">
        <f>'Parameters and Results'!$B$10*J2094 + (1-'Parameters and Results'!$B$10)*Data!J2095^2</f>
        <v>3.4158600484061935E-6</v>
      </c>
      <c r="K2095" s="8">
        <f t="shared" si="228"/>
        <v>2.9222679755654655E-2</v>
      </c>
      <c r="L2095" s="22">
        <f>'Parameters and Results'!$B$10*L2094 + (1-'Parameters and Results'!$B$10)*Data!K2095^2</f>
        <v>4.8899135072057198E-5</v>
      </c>
      <c r="M2095" s="8">
        <f t="shared" si="229"/>
        <v>0.110565744098316</v>
      </c>
      <c r="N2095" s="8">
        <f>Data!I2095*$I$3023/I2095</f>
        <v>9.946057496013367E-4</v>
      </c>
      <c r="O2095" s="8">
        <f>Data!J2095*$K$3023/K2095</f>
        <v>3.4906073268833782E-3</v>
      </c>
      <c r="P2095" s="8">
        <f t="shared" si="230"/>
        <v>4.4852130764847144E-3</v>
      </c>
    </row>
    <row r="2096" spans="1:16" x14ac:dyDescent="0.2">
      <c r="A2096" s="3">
        <v>38190</v>
      </c>
      <c r="B2096" s="22">
        <f>'Parameters and Results'!$B$10*'Volatility and Adjustment a)'!B2095 + (1-'Parameters and Results'!$B$10)*Data!F2096^2</f>
        <v>4.8275975842346322E-5</v>
      </c>
      <c r="C2096" s="8">
        <f t="shared" si="224"/>
        <v>0.10985897305448736</v>
      </c>
      <c r="D2096" s="22">
        <f>'Parameters and Results'!$B$10*'Volatility and Adjustment a)'!D2095 + (1-'Parameters and Results'!$B$10)*Data!G2096^2</f>
        <v>3.7925180097211233E-5</v>
      </c>
      <c r="E2096" s="8">
        <f t="shared" si="225"/>
        <v>9.737194166854643E-2</v>
      </c>
      <c r="F2096" s="22">
        <f>'Parameters and Results'!$B$10*'Volatility and Adjustment a)'!F2095 + (1-'Parameters and Results'!$B$10)*Data!H2096^2</f>
        <v>3.8058356929257296E-5</v>
      </c>
      <c r="G2096" s="8">
        <f t="shared" si="226"/>
        <v>9.7542755919208704E-2</v>
      </c>
      <c r="H2096" s="22">
        <f>'Parameters and Results'!$B$10*H2095 + (1-'Parameters and Results'!$B$10)*Data!I2096^2</f>
        <v>4.9542055201025487E-5</v>
      </c>
      <c r="I2096" s="8">
        <f t="shared" si="227"/>
        <v>0.11129022329143011</v>
      </c>
      <c r="J2096" s="22">
        <f>'Parameters and Results'!$B$10*J2095 + (1-'Parameters and Results'!$B$10)*Data!J2096^2</f>
        <v>3.4252521236331589E-6</v>
      </c>
      <c r="K2096" s="8">
        <f t="shared" si="228"/>
        <v>2.926282677576262E-2</v>
      </c>
      <c r="L2096" s="22">
        <f>'Parameters and Results'!$B$10*L2095 + (1-'Parameters and Results'!$B$10)*Data!K2096^2</f>
        <v>5.90007677706913E-5</v>
      </c>
      <c r="M2096" s="8">
        <f t="shared" si="229"/>
        <v>0.12145036822781899</v>
      </c>
      <c r="N2096" s="8">
        <f>Data!I2096*$I$3023/I2096</f>
        <v>-3.3049112934860826E-2</v>
      </c>
      <c r="O2096" s="8">
        <f>Data!J2096*$K$3023/K2096</f>
        <v>-2.0064186773845727E-3</v>
      </c>
      <c r="P2096" s="8">
        <f t="shared" si="230"/>
        <v>-3.5055531612245401E-2</v>
      </c>
    </row>
    <row r="2097" spans="1:16" x14ac:dyDescent="0.2">
      <c r="A2097" s="3">
        <v>38191</v>
      </c>
      <c r="B2097" s="22">
        <f>'Parameters and Results'!$B$10*'Volatility and Adjustment a)'!B2096 + (1-'Parameters and Results'!$B$10)*Data!F2097^2</f>
        <v>4.6667635849784865E-5</v>
      </c>
      <c r="C2097" s="8">
        <f t="shared" si="224"/>
        <v>0.10801346657915492</v>
      </c>
      <c r="D2097" s="22">
        <f>'Parameters and Results'!$B$10*'Volatility and Adjustment a)'!D2096 + (1-'Parameters and Results'!$B$10)*Data!G2097^2</f>
        <v>4.1351023046708067E-5</v>
      </c>
      <c r="E2097" s="8">
        <f t="shared" si="225"/>
        <v>0.10167475479034616</v>
      </c>
      <c r="F2097" s="22">
        <f>'Parameters and Results'!$B$10*'Volatility and Adjustment a)'!F2096 + (1-'Parameters and Results'!$B$10)*Data!H2097^2</f>
        <v>3.9711310980412672E-5</v>
      </c>
      <c r="G2097" s="8">
        <f t="shared" si="226"/>
        <v>9.9638485260983206E-2</v>
      </c>
      <c r="H2097" s="22">
        <f>'Parameters and Results'!$B$10*H2096 + (1-'Parameters and Results'!$B$10)*Data!I2097^2</f>
        <v>4.6657303595316161E-5</v>
      </c>
      <c r="I2097" s="8">
        <f t="shared" si="227"/>
        <v>0.10800150878033621</v>
      </c>
      <c r="J2097" s="22">
        <f>'Parameters and Results'!$B$10*J2096 + (1-'Parameters and Results'!$B$10)*Data!J2097^2</f>
        <v>3.5740179882371426E-6</v>
      </c>
      <c r="K2097" s="8">
        <f t="shared" si="228"/>
        <v>2.9891545578294969E-2</v>
      </c>
      <c r="L2097" s="22">
        <f>'Parameters and Results'!$B$10*L2096 + (1-'Parameters and Results'!$B$10)*Data!K2097^2</f>
        <v>5.5550094110219382E-5</v>
      </c>
      <c r="M2097" s="8">
        <f t="shared" si="229"/>
        <v>0.11784533731783725</v>
      </c>
      <c r="N2097" s="8">
        <f>Data!I2097*$I$3023/I2097</f>
        <v>-3.2055106973110565E-3</v>
      </c>
      <c r="O2097" s="8">
        <f>Data!J2097*$K$3023/K2097</f>
        <v>2.5252713621375582E-3</v>
      </c>
      <c r="P2097" s="8">
        <f t="shared" si="230"/>
        <v>-6.8023933517349835E-4</v>
      </c>
    </row>
    <row r="2098" spans="1:16" x14ac:dyDescent="0.2">
      <c r="A2098" s="3">
        <v>38194</v>
      </c>
      <c r="B2098" s="22">
        <f>'Parameters and Results'!$B$10*'Volatility and Adjustment a)'!B2097 + (1-'Parameters and Results'!$B$10)*Data!F2098^2</f>
        <v>4.8864046986730721E-5</v>
      </c>
      <c r="C2098" s="8">
        <f t="shared" si="224"/>
        <v>0.1105260681770716</v>
      </c>
      <c r="D2098" s="22">
        <f>'Parameters and Results'!$B$10*'Volatility and Adjustment a)'!D2097 + (1-'Parameters and Results'!$B$10)*Data!G2098^2</f>
        <v>3.9101137902527488E-5</v>
      </c>
      <c r="E2098" s="8">
        <f t="shared" si="225"/>
        <v>9.8870038311067082E-2</v>
      </c>
      <c r="F2098" s="22">
        <f>'Parameters and Results'!$B$10*'Volatility and Adjustment a)'!F2097 + (1-'Parameters and Results'!$B$10)*Data!H2098^2</f>
        <v>3.825165833524491E-5</v>
      </c>
      <c r="G2098" s="8">
        <f t="shared" si="226"/>
        <v>9.7790155863518427E-2</v>
      </c>
      <c r="H2098" s="22">
        <f>'Parameters and Results'!$B$10*H2097 + (1-'Parameters and Results'!$B$10)*Data!I2098^2</f>
        <v>4.8766326989605051E-5</v>
      </c>
      <c r="I2098" s="8">
        <f t="shared" si="227"/>
        <v>0.11041549595686859</v>
      </c>
      <c r="J2098" s="22">
        <f>'Parameters and Results'!$B$10*J2097 + (1-'Parameters and Results'!$B$10)*Data!J2098^2</f>
        <v>3.4426492501720434E-6</v>
      </c>
      <c r="K2098" s="8">
        <f t="shared" si="228"/>
        <v>2.9337046759055536E-2</v>
      </c>
      <c r="L2098" s="22">
        <f>'Parameters and Results'!$B$10*L2097 + (1-'Parameters and Results'!$B$10)*Data!K2098^2</f>
        <v>5.8485740103666998E-5</v>
      </c>
      <c r="M2098" s="8">
        <f t="shared" si="229"/>
        <v>0.12091912597234877</v>
      </c>
      <c r="N2098" s="8">
        <f>Data!I2098*$I$3023/I2098</f>
        <v>-2.3447279165406374E-2</v>
      </c>
      <c r="O2098" s="8">
        <f>Data!J2098*$K$3023/K2098</f>
        <v>-1.2459319737820652E-3</v>
      </c>
      <c r="P2098" s="8">
        <f t="shared" si="230"/>
        <v>-2.4693211139188438E-2</v>
      </c>
    </row>
    <row r="2099" spans="1:16" x14ac:dyDescent="0.2">
      <c r="A2099" s="3">
        <v>38195</v>
      </c>
      <c r="B2099" s="22">
        <f>'Parameters and Results'!$B$10*'Volatility and Adjustment a)'!B2098 + (1-'Parameters and Results'!$B$10)*Data!F2099^2</f>
        <v>5.0580538024472576E-5</v>
      </c>
      <c r="C2099" s="8">
        <f t="shared" si="224"/>
        <v>0.11245058695319533</v>
      </c>
      <c r="D2099" s="22">
        <f>'Parameters and Results'!$B$10*'Volatility and Adjustment a)'!D2098 + (1-'Parameters and Results'!$B$10)*Data!G2099^2</f>
        <v>4.2607931129176015E-5</v>
      </c>
      <c r="E2099" s="8">
        <f t="shared" si="225"/>
        <v>0.10320844336726527</v>
      </c>
      <c r="F2099" s="22">
        <f>'Parameters and Results'!$B$10*'Volatility and Adjustment a)'!F2098 + (1-'Parameters and Results'!$B$10)*Data!H2099^2</f>
        <v>4.1377433553861554E-5</v>
      </c>
      <c r="G2099" s="8">
        <f t="shared" si="226"/>
        <v>0.10170721895944942</v>
      </c>
      <c r="H2099" s="22">
        <f>'Parameters and Results'!$B$10*H2098 + (1-'Parameters and Results'!$B$10)*Data!I2099^2</f>
        <v>5.6034987884454937E-5</v>
      </c>
      <c r="I2099" s="8">
        <f t="shared" si="227"/>
        <v>0.11835855258963643</v>
      </c>
      <c r="J2099" s="22">
        <f>'Parameters and Results'!$B$10*J2098 + (1-'Parameters and Results'!$B$10)*Data!J2099^2</f>
        <v>3.7239690198475414E-6</v>
      </c>
      <c r="K2099" s="8">
        <f t="shared" si="228"/>
        <v>3.0512165687834832E-2</v>
      </c>
      <c r="L2099" s="22">
        <f>'Parameters and Results'!$B$10*L2098 + (1-'Parameters and Results'!$B$10)*Data!K2099^2</f>
        <v>7.0119495284585382E-5</v>
      </c>
      <c r="M2099" s="8">
        <f t="shared" si="229"/>
        <v>0.13240042983746822</v>
      </c>
      <c r="N2099" s="8">
        <f>Data!I2099*$I$3023/I2099</f>
        <v>3.1523620821007854E-2</v>
      </c>
      <c r="O2099" s="8">
        <f>Data!J2099*$K$3023/K2099</f>
        <v>2.9031227886725797E-3</v>
      </c>
      <c r="P2099" s="8">
        <f t="shared" si="230"/>
        <v>3.4426743609680434E-2</v>
      </c>
    </row>
    <row r="2100" spans="1:16" x14ac:dyDescent="0.2">
      <c r="A2100" s="3">
        <v>38196</v>
      </c>
      <c r="B2100" s="22">
        <f>'Parameters and Results'!$B$10*'Volatility and Adjustment a)'!B2099 + (1-'Parameters and Results'!$B$10)*Data!F2100^2</f>
        <v>5.0665702644082644E-5</v>
      </c>
      <c r="C2100" s="8">
        <f t="shared" si="224"/>
        <v>0.11254521607345494</v>
      </c>
      <c r="D2100" s="22">
        <f>'Parameters and Results'!$B$10*'Volatility and Adjustment a)'!D2099 + (1-'Parameters and Results'!$B$10)*Data!G2100^2</f>
        <v>4.0068870439035096E-5</v>
      </c>
      <c r="E2100" s="8">
        <f t="shared" si="225"/>
        <v>0.10008605102489944</v>
      </c>
      <c r="F2100" s="22">
        <f>'Parameters and Results'!$B$10*'Volatility and Adjustment a)'!F2099 + (1-'Parameters and Results'!$B$10)*Data!H2100^2</f>
        <v>3.8896414112212879E-5</v>
      </c>
      <c r="G2100" s="8">
        <f t="shared" si="226"/>
        <v>9.8610869218627314E-2</v>
      </c>
      <c r="H2100" s="22">
        <f>'Parameters and Results'!$B$10*H2099 + (1-'Parameters and Results'!$B$10)*Data!I2100^2</f>
        <v>5.5286993376539839E-5</v>
      </c>
      <c r="I2100" s="8">
        <f t="shared" si="227"/>
        <v>0.11756593190263478</v>
      </c>
      <c r="J2100" s="22">
        <f>'Parameters and Results'!$B$10*J2099 + (1-'Parameters and Results'!$B$10)*Data!J2100^2</f>
        <v>3.5006772700991602E-6</v>
      </c>
      <c r="K2100" s="8">
        <f t="shared" si="228"/>
        <v>2.9583260765588201E-2</v>
      </c>
      <c r="L2100" s="22">
        <f>'Parameters and Results'!$B$10*L2099 + (1-'Parameters and Results'!$B$10)*Data!K2100^2</f>
        <v>6.8487452175936692E-5</v>
      </c>
      <c r="M2100" s="8">
        <f t="shared" si="229"/>
        <v>0.13085053704125241</v>
      </c>
      <c r="N2100" s="8">
        <f>Data!I2100*$I$3023/I2100</f>
        <v>1.607051468895607E-2</v>
      </c>
      <c r="O2100" s="8">
        <f>Data!J2100*$K$3023/K2100</f>
        <v>-5.1867378983490698E-5</v>
      </c>
      <c r="P2100" s="8">
        <f t="shared" si="230"/>
        <v>1.6018647309972579E-2</v>
      </c>
    </row>
    <row r="2101" spans="1:16" x14ac:dyDescent="0.2">
      <c r="A2101" s="3">
        <v>38197</v>
      </c>
      <c r="B2101" s="22">
        <f>'Parameters and Results'!$B$10*'Volatility and Adjustment a)'!B2100 + (1-'Parameters and Results'!$B$10)*Data!F2101^2</f>
        <v>5.9801675640445784E-5</v>
      </c>
      <c r="C2101" s="8">
        <f t="shared" si="224"/>
        <v>0.12227190564521126</v>
      </c>
      <c r="D2101" s="22">
        <f>'Parameters and Results'!$B$10*'Volatility and Adjustment a)'!D2100 + (1-'Parameters and Results'!$B$10)*Data!G2101^2</f>
        <v>3.8914084587436414E-5</v>
      </c>
      <c r="E2101" s="8">
        <f t="shared" si="225"/>
        <v>9.8633265924124719E-2</v>
      </c>
      <c r="F2101" s="22">
        <f>'Parameters and Results'!$B$10*'Volatility and Adjustment a)'!F2100 + (1-'Parameters and Results'!$B$10)*Data!H2101^2</f>
        <v>3.698006238876229E-5</v>
      </c>
      <c r="G2101" s="8">
        <f t="shared" si="226"/>
        <v>9.615100414031344E-2</v>
      </c>
      <c r="H2101" s="22">
        <f>'Parameters and Results'!$B$10*H2100 + (1-'Parameters and Results'!$B$10)*Data!I2101^2</f>
        <v>6.5342002698108608E-5</v>
      </c>
      <c r="I2101" s="8">
        <f t="shared" si="227"/>
        <v>0.12781040910085201</v>
      </c>
      <c r="J2101" s="22">
        <f>'Parameters and Results'!$B$10*J2100 + (1-'Parameters and Results'!$B$10)*Data!J2101^2</f>
        <v>3.3282056149886073E-6</v>
      </c>
      <c r="K2101" s="8">
        <f t="shared" si="228"/>
        <v>2.8845301242094036E-2</v>
      </c>
      <c r="L2101" s="22">
        <f>'Parameters and Results'!$B$10*L2100 + (1-'Parameters and Results'!$B$10)*Data!K2101^2</f>
        <v>7.9205579778403534E-5</v>
      </c>
      <c r="M2101" s="8">
        <f t="shared" si="229"/>
        <v>0.14071742942720664</v>
      </c>
      <c r="N2101" s="8">
        <f>Data!I2101*$I$3023/I2101</f>
        <v>3.3433778343029387E-2</v>
      </c>
      <c r="O2101" s="8">
        <f>Data!J2101*$K$3023/K2101</f>
        <v>8.5216193028982785E-4</v>
      </c>
      <c r="P2101" s="8">
        <f t="shared" si="230"/>
        <v>3.4285940273319215E-2</v>
      </c>
    </row>
    <row r="2102" spans="1:16" x14ac:dyDescent="0.2">
      <c r="A2102" s="3">
        <v>38198</v>
      </c>
      <c r="B2102" s="22">
        <f>'Parameters and Results'!$B$10*'Volatility and Adjustment a)'!B2101 + (1-'Parameters and Results'!$B$10)*Data!F2102^2</f>
        <v>5.6310066580461902E-5</v>
      </c>
      <c r="C2102" s="8">
        <f t="shared" si="224"/>
        <v>0.11864871109757356</v>
      </c>
      <c r="D2102" s="22">
        <f>'Parameters and Results'!$B$10*'Volatility and Adjustment a)'!D2101 + (1-'Parameters and Results'!$B$10)*Data!G2102^2</f>
        <v>3.6661595838600573E-5</v>
      </c>
      <c r="E2102" s="8">
        <f t="shared" si="225"/>
        <v>9.5736090162749726E-2</v>
      </c>
      <c r="F2102" s="22">
        <f>'Parameters and Results'!$B$10*'Volatility and Adjustment a)'!F2101 + (1-'Parameters and Results'!$B$10)*Data!H2102^2</f>
        <v>3.4775965513554183E-5</v>
      </c>
      <c r="G2102" s="8">
        <f t="shared" si="226"/>
        <v>9.3241575374875263E-2</v>
      </c>
      <c r="H2102" s="22">
        <f>'Parameters and Results'!$B$10*H2101 + (1-'Parameters and Results'!$B$10)*Data!I2102^2</f>
        <v>6.1435132685093717E-5</v>
      </c>
      <c r="I2102" s="8">
        <f t="shared" si="227"/>
        <v>0.12393055785912298</v>
      </c>
      <c r="J2102" s="22">
        <f>'Parameters and Results'!$B$10*J2101 + (1-'Parameters and Results'!$B$10)*Data!J2102^2</f>
        <v>3.1298368962198776E-6</v>
      </c>
      <c r="K2102" s="8">
        <f t="shared" si="228"/>
        <v>2.7972472612462586E-2</v>
      </c>
      <c r="L2102" s="22">
        <f>'Parameters and Results'!$B$10*L2101 + (1-'Parameters and Results'!$B$10)*Data!K2102^2</f>
        <v>7.4476719954977752E-5</v>
      </c>
      <c r="M2102" s="8">
        <f t="shared" si="229"/>
        <v>0.13645211610211266</v>
      </c>
      <c r="N2102" s="8">
        <f>Data!I2102*$I$3023/I2102</f>
        <v>-1.1016409517354674E-3</v>
      </c>
      <c r="O2102" s="8">
        <f>Data!J2102*$K$3023/K2102</f>
        <v>-1.6494266047686133E-4</v>
      </c>
      <c r="P2102" s="8">
        <f t="shared" si="230"/>
        <v>-1.2665836122123287E-3</v>
      </c>
    </row>
    <row r="2103" spans="1:16" x14ac:dyDescent="0.2">
      <c r="A2103" s="3">
        <v>38201</v>
      </c>
      <c r="B2103" s="22">
        <f>'Parameters and Results'!$B$10*'Volatility and Adjustment a)'!B2102 + (1-'Parameters and Results'!$B$10)*Data!F2103^2</f>
        <v>5.2952276540341215E-5</v>
      </c>
      <c r="C2103" s="8">
        <f t="shared" si="224"/>
        <v>0.11505680829522999</v>
      </c>
      <c r="D2103" s="22">
        <f>'Parameters and Results'!$B$10*'Volatility and Adjustment a)'!D2102 + (1-'Parameters and Results'!$B$10)*Data!G2103^2</f>
        <v>3.5643506800335074E-5</v>
      </c>
      <c r="E2103" s="8">
        <f t="shared" si="225"/>
        <v>9.4397440114039999E-2</v>
      </c>
      <c r="F2103" s="22">
        <f>'Parameters and Results'!$B$10*'Volatility and Adjustment a)'!F2102 + (1-'Parameters and Results'!$B$10)*Data!H2103^2</f>
        <v>3.4152123522279672E-5</v>
      </c>
      <c r="G2103" s="8">
        <f t="shared" si="226"/>
        <v>9.2401465792323431E-2</v>
      </c>
      <c r="H2103" s="22">
        <f>'Parameters and Results'!$B$10*H2102 + (1-'Parameters and Results'!$B$10)*Data!I2103^2</f>
        <v>5.825771603195566E-5</v>
      </c>
      <c r="I2103" s="8">
        <f t="shared" si="227"/>
        <v>0.12068317615968233</v>
      </c>
      <c r="J2103" s="22">
        <f>'Parameters and Results'!$B$10*J2102 + (1-'Parameters and Results'!$B$10)*Data!J2103^2</f>
        <v>3.0736911170051713E-6</v>
      </c>
      <c r="K2103" s="8">
        <f t="shared" si="228"/>
        <v>2.7720439737697035E-2</v>
      </c>
      <c r="L2103" s="22">
        <f>'Parameters and Results'!$B$10*L2102 + (1-'Parameters and Results'!$B$10)*Data!K2103^2</f>
        <v>7.0130895239209961E-5</v>
      </c>
      <c r="M2103" s="8">
        <f t="shared" si="229"/>
        <v>0.13241119216215255</v>
      </c>
      <c r="N2103" s="8">
        <f>Data!I2103*$I$3023/I2103</f>
        <v>6.9060578084766573E-3</v>
      </c>
      <c r="O2103" s="8">
        <f>Data!J2103*$K$3023/K2103</f>
        <v>-1.6599065372638042E-3</v>
      </c>
      <c r="P2103" s="8">
        <f t="shared" si="230"/>
        <v>5.2461512712128535E-3</v>
      </c>
    </row>
    <row r="2104" spans="1:16" x14ac:dyDescent="0.2">
      <c r="A2104" s="3">
        <v>38202</v>
      </c>
      <c r="B2104" s="22">
        <f>'Parameters and Results'!$B$10*'Volatility and Adjustment a)'!B2103 + (1-'Parameters and Results'!$B$10)*Data!F2104^2</f>
        <v>5.0376359484225313E-5</v>
      </c>
      <c r="C2104" s="8">
        <f t="shared" si="224"/>
        <v>0.11222339270872329</v>
      </c>
      <c r="D2104" s="22">
        <f>'Parameters and Results'!$B$10*'Volatility and Adjustment a)'!D2103 + (1-'Parameters and Results'!$B$10)*Data!G2104^2</f>
        <v>3.5872709937160747E-5</v>
      </c>
      <c r="E2104" s="8">
        <f t="shared" si="225"/>
        <v>9.4700461901144853E-2</v>
      </c>
      <c r="F2104" s="22">
        <f>'Parameters and Results'!$B$10*'Volatility and Adjustment a)'!F2103 + (1-'Parameters and Results'!$B$10)*Data!H2104^2</f>
        <v>3.2264985866386738E-5</v>
      </c>
      <c r="G2104" s="8">
        <f t="shared" si="226"/>
        <v>8.9812284608491527E-2</v>
      </c>
      <c r="H2104" s="22">
        <f>'Parameters and Results'!$B$10*H2103 + (1-'Parameters and Results'!$B$10)*Data!I2104^2</f>
        <v>5.4785501797355937E-5</v>
      </c>
      <c r="I2104" s="8">
        <f t="shared" si="227"/>
        <v>0.1170315147699071</v>
      </c>
      <c r="J2104" s="22">
        <f>'Parameters and Results'!$B$10*J2103 + (1-'Parameters and Results'!$B$10)*Data!J2104^2</f>
        <v>2.9038487279748073E-6</v>
      </c>
      <c r="K2104" s="8">
        <f t="shared" si="228"/>
        <v>2.6943685382547464E-2</v>
      </c>
      <c r="L2104" s="22">
        <f>'Parameters and Results'!$B$10*L2103 + (1-'Parameters and Results'!$B$10)*Data!K2104^2</f>
        <v>6.5924048411722792E-5</v>
      </c>
      <c r="M2104" s="8">
        <f t="shared" si="229"/>
        <v>0.12837839422165515</v>
      </c>
      <c r="N2104" s="8">
        <f>Data!I2104*$I$3023/I2104</f>
        <v>-1.5224623028317022E-3</v>
      </c>
      <c r="O2104" s="8">
        <f>Data!J2104*$K$3023/K2104</f>
        <v>5.6831684643058515E-4</v>
      </c>
      <c r="P2104" s="8">
        <f t="shared" si="230"/>
        <v>-9.5414545640111709E-4</v>
      </c>
    </row>
    <row r="2105" spans="1:16" x14ac:dyDescent="0.2">
      <c r="A2105" s="3">
        <v>38203</v>
      </c>
      <c r="B2105" s="22">
        <f>'Parameters and Results'!$B$10*'Volatility and Adjustment a)'!B2104 + (1-'Parameters and Results'!$B$10)*Data!F2105^2</f>
        <v>4.878739159028947E-5</v>
      </c>
      <c r="C2105" s="8">
        <f t="shared" si="224"/>
        <v>0.11043934035284876</v>
      </c>
      <c r="D2105" s="22">
        <f>'Parameters and Results'!$B$10*'Volatility and Adjustment a)'!D2104 + (1-'Parameters and Results'!$B$10)*Data!G2105^2</f>
        <v>3.3776148242702168E-5</v>
      </c>
      <c r="E2105" s="8">
        <f t="shared" si="225"/>
        <v>9.1891441716166047E-2</v>
      </c>
      <c r="F2105" s="22">
        <f>'Parameters and Results'!$B$10*'Volatility and Adjustment a)'!F2104 + (1-'Parameters and Results'!$B$10)*Data!H2105^2</f>
        <v>3.0333592595487406E-5</v>
      </c>
      <c r="G2105" s="8">
        <f t="shared" si="226"/>
        <v>8.7082708667518216E-2</v>
      </c>
      <c r="H2105" s="22">
        <f>'Parameters and Results'!$B$10*H2104 + (1-'Parameters and Results'!$B$10)*Data!I2105^2</f>
        <v>5.2879534946959606E-5</v>
      </c>
      <c r="I2105" s="8">
        <f t="shared" si="227"/>
        <v>0.11497775322530834</v>
      </c>
      <c r="J2105" s="22">
        <f>'Parameters and Results'!$B$10*J2104 + (1-'Parameters and Results'!$B$10)*Data!J2105^2</f>
        <v>2.7300233335938675E-6</v>
      </c>
      <c r="K2105" s="8">
        <f t="shared" si="228"/>
        <v>2.6124812600255468E-2</v>
      </c>
      <c r="L2105" s="22">
        <f>'Parameters and Results'!$B$10*L2104 + (1-'Parameters and Results'!$B$10)*Data!K2105^2</f>
        <v>6.3397507249114135E-5</v>
      </c>
      <c r="M2105" s="8">
        <f t="shared" si="229"/>
        <v>0.1258943081011947</v>
      </c>
      <c r="N2105" s="8">
        <f>Data!I2105*$I$3023/I2105</f>
        <v>-1.1944238667243512E-2</v>
      </c>
      <c r="O2105" s="8">
        <f>Data!J2105*$K$3023/K2105</f>
        <v>-9.7755326998936733E-5</v>
      </c>
      <c r="P2105" s="8">
        <f t="shared" si="230"/>
        <v>-1.2041993994242448E-2</v>
      </c>
    </row>
    <row r="2106" spans="1:16" x14ac:dyDescent="0.2">
      <c r="A2106" s="3">
        <v>38204</v>
      </c>
      <c r="B2106" s="22">
        <f>'Parameters and Results'!$B$10*'Volatility and Adjustment a)'!B2105 + (1-'Parameters and Results'!$B$10)*Data!F2106^2</f>
        <v>4.5946780068501673E-5</v>
      </c>
      <c r="C2106" s="8">
        <f t="shared" si="224"/>
        <v>0.10717600019185927</v>
      </c>
      <c r="D2106" s="22">
        <f>'Parameters and Results'!$B$10*'Volatility and Adjustment a)'!D2105 + (1-'Parameters and Results'!$B$10)*Data!G2106^2</f>
        <v>4.7995541035206969E-5</v>
      </c>
      <c r="E2106" s="8">
        <f t="shared" si="225"/>
        <v>0.10953942330869623</v>
      </c>
      <c r="F2106" s="22">
        <f>'Parameters and Results'!$B$10*'Volatility and Adjustment a)'!F2105 + (1-'Parameters and Results'!$B$10)*Data!H2106^2</f>
        <v>2.8565699306969243E-5</v>
      </c>
      <c r="G2106" s="8">
        <f t="shared" si="226"/>
        <v>8.4506951351603687E-2</v>
      </c>
      <c r="H2106" s="22">
        <f>'Parameters and Results'!$B$10*H2105 + (1-'Parameters and Results'!$B$10)*Data!I2106^2</f>
        <v>5.3389314760773801E-5</v>
      </c>
      <c r="I2106" s="8">
        <f t="shared" si="227"/>
        <v>0.11553063961648204</v>
      </c>
      <c r="J2106" s="22">
        <f>'Parameters and Results'!$B$10*J2105 + (1-'Parameters and Results'!$B$10)*Data!J2106^2</f>
        <v>2.570912937627233E-6</v>
      </c>
      <c r="K2106" s="8">
        <f t="shared" si="228"/>
        <v>2.535208540548111E-2</v>
      </c>
      <c r="L2106" s="22">
        <f>'Parameters and Results'!$B$10*L2105 + (1-'Parameters and Results'!$B$10)*Data!K2106^2</f>
        <v>6.3018031960390848E-5</v>
      </c>
      <c r="M2106" s="8">
        <f t="shared" si="229"/>
        <v>0.12551696295759276</v>
      </c>
      <c r="N2106" s="8">
        <f>Data!I2106*$I$3023/I2106</f>
        <v>-1.9410067399591651E-2</v>
      </c>
      <c r="O2106" s="8">
        <f>Data!J2106*$K$3023/K2106</f>
        <v>3.4261132434535227E-4</v>
      </c>
      <c r="P2106" s="8">
        <f t="shared" si="230"/>
        <v>-1.9067456075246299E-2</v>
      </c>
    </row>
    <row r="2107" spans="1:16" x14ac:dyDescent="0.2">
      <c r="A2107" s="3">
        <v>38205</v>
      </c>
      <c r="B2107" s="22">
        <f>'Parameters and Results'!$B$10*'Volatility and Adjustment a)'!B2106 + (1-'Parameters and Results'!$B$10)*Data!F2107^2</f>
        <v>6.1054090139852778E-5</v>
      </c>
      <c r="C2107" s="8">
        <f t="shared" si="224"/>
        <v>0.12354562936406611</v>
      </c>
      <c r="D2107" s="22">
        <f>'Parameters and Results'!$B$10*'Volatility and Adjustment a)'!D2106 + (1-'Parameters and Results'!$B$10)*Data!G2107^2</f>
        <v>5.9720748962021096E-5</v>
      </c>
      <c r="E2107" s="8">
        <f t="shared" si="225"/>
        <v>0.12218914534648843</v>
      </c>
      <c r="F2107" s="22">
        <f>'Parameters and Results'!$B$10*'Volatility and Adjustment a)'!F2106 + (1-'Parameters and Results'!$B$10)*Data!H2107^2</f>
        <v>3.6119985008730123E-5</v>
      </c>
      <c r="G2107" s="8">
        <f t="shared" si="226"/>
        <v>9.5026292425741468E-2</v>
      </c>
      <c r="H2107" s="22">
        <f>'Parameters and Results'!$B$10*H2106 + (1-'Parameters and Results'!$B$10)*Data!I2107^2</f>
        <v>8.3386115823119857E-5</v>
      </c>
      <c r="I2107" s="8">
        <f t="shared" si="227"/>
        <v>0.14438327103851042</v>
      </c>
      <c r="J2107" s="22">
        <f>'Parameters and Results'!$B$10*J2106 + (1-'Parameters and Results'!$B$10)*Data!J2107^2</f>
        <v>3.2507986507857123E-6</v>
      </c>
      <c r="K2107" s="8">
        <f t="shared" si="228"/>
        <v>2.8507887727722447E-2</v>
      </c>
      <c r="L2107" s="22">
        <f>'Parameters and Results'!$B$10*L2106 + (1-'Parameters and Results'!$B$10)*Data!K2107^2</f>
        <v>1.0379619184204813E-4</v>
      </c>
      <c r="M2107" s="8">
        <f t="shared" si="229"/>
        <v>0.16108708191693097</v>
      </c>
      <c r="N2107" s="8">
        <f>Data!I2107*$I$3023/I2107</f>
        <v>-4.6634034942559396E-2</v>
      </c>
      <c r="O2107" s="8">
        <f>Data!J2107*$K$3023/K2107</f>
        <v>-4.0629086745727887E-3</v>
      </c>
      <c r="P2107" s="8">
        <f t="shared" si="230"/>
        <v>-5.0696943617132187E-2</v>
      </c>
    </row>
    <row r="2108" spans="1:16" x14ac:dyDescent="0.2">
      <c r="A2108" s="3">
        <v>38208</v>
      </c>
      <c r="B2108" s="22">
        <f>'Parameters and Results'!$B$10*'Volatility and Adjustment a)'!B2107 + (1-'Parameters and Results'!$B$10)*Data!F2108^2</f>
        <v>5.9161304097036369E-5</v>
      </c>
      <c r="C2108" s="8">
        <f t="shared" si="224"/>
        <v>0.1216154843112467</v>
      </c>
      <c r="D2108" s="22">
        <f>'Parameters and Results'!$B$10*'Volatility and Adjustment a)'!D2107 + (1-'Parameters and Results'!$B$10)*Data!G2108^2</f>
        <v>5.622022250173414E-5</v>
      </c>
      <c r="E2108" s="8">
        <f t="shared" si="225"/>
        <v>0.11855401986197488</v>
      </c>
      <c r="F2108" s="22">
        <f>'Parameters and Results'!$B$10*'Volatility and Adjustment a)'!F2107 + (1-'Parameters and Results'!$B$10)*Data!H2108^2</f>
        <v>3.4506684389481371E-5</v>
      </c>
      <c r="G2108" s="8">
        <f t="shared" si="226"/>
        <v>9.2879874555095859E-2</v>
      </c>
      <c r="H2108" s="22">
        <f>'Parameters and Results'!$B$10*H2107 + (1-'Parameters and Results'!$B$10)*Data!I2108^2</f>
        <v>7.940093787019167E-5</v>
      </c>
      <c r="I2108" s="8">
        <f t="shared" si="227"/>
        <v>0.14089086012778798</v>
      </c>
      <c r="J2108" s="22">
        <f>'Parameters and Results'!$B$10*J2107 + (1-'Parameters and Results'!$B$10)*Data!J2108^2</f>
        <v>3.1056015950533245E-6</v>
      </c>
      <c r="K2108" s="8">
        <f t="shared" si="228"/>
        <v>2.7863962366528761E-2</v>
      </c>
      <c r="L2108" s="22">
        <f>'Parameters and Results'!$B$10*L2107 + (1-'Parameters and Results'!$B$10)*Data!K2108^2</f>
        <v>9.8185715497318914E-5</v>
      </c>
      <c r="M2108" s="8">
        <f t="shared" si="229"/>
        <v>0.15667299982552746</v>
      </c>
      <c r="N2108" s="8">
        <f>Data!I2108*$I$3023/I2108</f>
        <v>-8.3683243310478557E-3</v>
      </c>
      <c r="O2108" s="8">
        <f>Data!J2108*$K$3023/K2108</f>
        <v>1.0161924547886759E-3</v>
      </c>
      <c r="P2108" s="8">
        <f t="shared" si="230"/>
        <v>-7.3521318762591794E-3</v>
      </c>
    </row>
    <row r="2109" spans="1:16" x14ac:dyDescent="0.2">
      <c r="A2109" s="3">
        <v>38209</v>
      </c>
      <c r="B2109" s="22">
        <f>'Parameters and Results'!$B$10*'Volatility and Adjustment a)'!B2108 + (1-'Parameters and Results'!$B$10)*Data!F2109^2</f>
        <v>5.986991258764285E-5</v>
      </c>
      <c r="C2109" s="8">
        <f t="shared" si="224"/>
        <v>0.12234164518638252</v>
      </c>
      <c r="D2109" s="22">
        <f>'Parameters and Results'!$B$10*'Volatility and Adjustment a)'!D2108 + (1-'Parameters and Results'!$B$10)*Data!G2109^2</f>
        <v>6.2816763708542644E-5</v>
      </c>
      <c r="E2109" s="8">
        <f t="shared" si="225"/>
        <v>0.1253163633654267</v>
      </c>
      <c r="F2109" s="22">
        <f>'Parameters and Results'!$B$10*'Volatility and Adjustment a)'!F2108 + (1-'Parameters and Results'!$B$10)*Data!H2109^2</f>
        <v>3.2481676618786738E-5</v>
      </c>
      <c r="G2109" s="8">
        <f t="shared" si="226"/>
        <v>9.0113368346193143E-2</v>
      </c>
      <c r="H2109" s="22">
        <f>'Parameters and Results'!$B$10*H2108 + (1-'Parameters and Results'!$B$10)*Data!I2109^2</f>
        <v>8.6961629519765238E-5</v>
      </c>
      <c r="I2109" s="8">
        <f t="shared" si="227"/>
        <v>0.14744628642302698</v>
      </c>
      <c r="J2109" s="22">
        <f>'Parameters and Results'!$B$10*J2108 + (1-'Parameters and Results'!$B$10)*Data!J2109^2</f>
        <v>2.9233508956908076E-6</v>
      </c>
      <c r="K2109" s="8">
        <f t="shared" si="228"/>
        <v>2.7034010503857949E-2</v>
      </c>
      <c r="L2109" s="22">
        <f>'Parameters and Results'!$B$10*L2108 + (1-'Parameters and Results'!$B$10)*Data!K2109^2</f>
        <v>1.0507218859498502E-4</v>
      </c>
      <c r="M2109" s="8">
        <f t="shared" si="229"/>
        <v>0.16207420260098845</v>
      </c>
      <c r="N2109" s="8">
        <f>Data!I2109*$I$3023/I2109</f>
        <v>2.7823064735899291E-2</v>
      </c>
      <c r="O2109" s="8">
        <f>Data!J2109*$K$3023/K2109</f>
        <v>2.9983968884446908E-4</v>
      </c>
      <c r="P2109" s="8">
        <f t="shared" si="230"/>
        <v>2.8122904424743762E-2</v>
      </c>
    </row>
    <row r="2110" spans="1:16" x14ac:dyDescent="0.2">
      <c r="A2110" s="3">
        <v>38210</v>
      </c>
      <c r="B2110" s="22">
        <f>'Parameters and Results'!$B$10*'Volatility and Adjustment a)'!B2109 + (1-'Parameters and Results'!$B$10)*Data!F2110^2</f>
        <v>6.1067241178316687E-5</v>
      </c>
      <c r="C2110" s="8">
        <f t="shared" si="224"/>
        <v>0.12355893449920638</v>
      </c>
      <c r="D2110" s="22">
        <f>'Parameters and Results'!$B$10*'Volatility and Adjustment a)'!D2109 + (1-'Parameters and Results'!$B$10)*Data!G2110^2</f>
        <v>5.9593707540894224E-5</v>
      </c>
      <c r="E2110" s="8">
        <f t="shared" si="225"/>
        <v>0.12205911225805124</v>
      </c>
      <c r="F2110" s="22">
        <f>'Parameters and Results'!$B$10*'Volatility and Adjustment a)'!F2109 + (1-'Parameters and Results'!$B$10)*Data!H2110^2</f>
        <v>3.2576538894757914E-5</v>
      </c>
      <c r="G2110" s="8">
        <f t="shared" si="226"/>
        <v>9.0244859818659359E-2</v>
      </c>
      <c r="H2110" s="22">
        <f>'Parameters and Results'!$B$10*H2109 + (1-'Parameters and Results'!$B$10)*Data!I2110^2</f>
        <v>8.7098218198492435E-5</v>
      </c>
      <c r="I2110" s="8">
        <f t="shared" si="227"/>
        <v>0.14756203627499556</v>
      </c>
      <c r="J2110" s="22">
        <f>'Parameters and Results'!$B$10*J2109 + (1-'Parameters and Results'!$B$10)*Data!J2110^2</f>
        <v>2.9318885005282128E-6</v>
      </c>
      <c r="K2110" s="8">
        <f t="shared" si="228"/>
        <v>2.7073457945597811E-2</v>
      </c>
      <c r="L2110" s="22">
        <f>'Parameters and Results'!$B$10*L2109 + (1-'Parameters and Results'!$B$10)*Data!K2110^2</f>
        <v>1.0232127986133457E-4</v>
      </c>
      <c r="M2110" s="8">
        <f t="shared" si="229"/>
        <v>0.1599384880675494</v>
      </c>
      <c r="N2110" s="8">
        <f>Data!I2110*$I$3023/I2110</f>
        <v>-1.8324238837984941E-2</v>
      </c>
      <c r="O2110" s="8">
        <f>Data!J2110*$K$3023/K2110</f>
        <v>2.0089784447661443E-3</v>
      </c>
      <c r="P2110" s="8">
        <f t="shared" si="230"/>
        <v>-1.6315260393218796E-2</v>
      </c>
    </row>
    <row r="2111" spans="1:16" x14ac:dyDescent="0.2">
      <c r="A2111" s="3">
        <v>38211</v>
      </c>
      <c r="B2111" s="22">
        <f>'Parameters and Results'!$B$10*'Volatility and Adjustment a)'!B2110 + (1-'Parameters and Results'!$B$10)*Data!F2111^2</f>
        <v>5.8215941453527859E-5</v>
      </c>
      <c r="C2111" s="8">
        <f t="shared" si="224"/>
        <v>0.12063989954978396</v>
      </c>
      <c r="D2111" s="22">
        <f>'Parameters and Results'!$B$10*'Volatility and Adjustment a)'!D2110 + (1-'Parameters and Results'!$B$10)*Data!G2111^2</f>
        <v>6.4293138634577995E-5</v>
      </c>
      <c r="E2111" s="8">
        <f t="shared" si="225"/>
        <v>0.12678045850463115</v>
      </c>
      <c r="F2111" s="22">
        <f>'Parameters and Results'!$B$10*'Volatility and Adjustment a)'!F2110 + (1-'Parameters and Results'!$B$10)*Data!H2111^2</f>
        <v>3.1505149815106458E-5</v>
      </c>
      <c r="G2111" s="8">
        <f t="shared" si="226"/>
        <v>8.8748450430284218E-2</v>
      </c>
      <c r="H2111" s="22">
        <f>'Parameters and Results'!$B$10*H2110 + (1-'Parameters and Results'!$B$10)*Data!I2111^2</f>
        <v>8.2456872422484418E-5</v>
      </c>
      <c r="I2111" s="8">
        <f t="shared" si="227"/>
        <v>0.14357652351837019</v>
      </c>
      <c r="J2111" s="22">
        <f>'Parameters and Results'!$B$10*J2110 + (1-'Parameters and Results'!$B$10)*Data!J2111^2</f>
        <v>2.8354634833595811E-6</v>
      </c>
      <c r="K2111" s="8">
        <f t="shared" si="228"/>
        <v>2.6624535129085265E-2</v>
      </c>
      <c r="L2111" s="22">
        <f>'Parameters and Results'!$B$10*L2110 + (1-'Parameters and Results'!$B$10)*Data!K2111^2</f>
        <v>9.6414925383617379E-5</v>
      </c>
      <c r="M2111" s="8">
        <f t="shared" si="229"/>
        <v>0.15525376435341059</v>
      </c>
      <c r="N2111" s="8">
        <f>Data!I2111*$I$3023/I2111</f>
        <v>-6.2226616074257963E-3</v>
      </c>
      <c r="O2111" s="8">
        <f>Data!J2111*$K$3023/K2111</f>
        <v>1.342925901424385E-3</v>
      </c>
      <c r="P2111" s="8">
        <f t="shared" si="230"/>
        <v>-4.8797357060014115E-3</v>
      </c>
    </row>
    <row r="2112" spans="1:16" x14ac:dyDescent="0.2">
      <c r="A2112" s="3">
        <v>38212</v>
      </c>
      <c r="B2112" s="22">
        <f>'Parameters and Results'!$B$10*'Volatility and Adjustment a)'!B2111 + (1-'Parameters and Results'!$B$10)*Data!F2112^2</f>
        <v>5.7003305691439673E-5</v>
      </c>
      <c r="C2112" s="8">
        <f t="shared" si="224"/>
        <v>0.11937682531739532</v>
      </c>
      <c r="D2112" s="22">
        <f>'Parameters and Results'!$B$10*'Volatility and Adjustment a)'!D2111 + (1-'Parameters and Results'!$B$10)*Data!G2112^2</f>
        <v>6.0566184011710751E-5</v>
      </c>
      <c r="E2112" s="8">
        <f t="shared" si="225"/>
        <v>0.12305098944310723</v>
      </c>
      <c r="F2112" s="22">
        <f>'Parameters and Results'!$B$10*'Volatility and Adjustment a)'!F2111 + (1-'Parameters and Results'!$B$10)*Data!H2112^2</f>
        <v>3.8424710376337218E-5</v>
      </c>
      <c r="G2112" s="8">
        <f t="shared" si="226"/>
        <v>9.8011109544195577E-2</v>
      </c>
      <c r="H2112" s="22">
        <f>'Parameters and Results'!$B$10*H2111 + (1-'Parameters and Results'!$B$10)*Data!I2112^2</f>
        <v>7.8777651869145531E-5</v>
      </c>
      <c r="I2112" s="8">
        <f t="shared" si="227"/>
        <v>0.14033678408488057</v>
      </c>
      <c r="J2112" s="22">
        <f>'Parameters and Results'!$B$10*J2111 + (1-'Parameters and Results'!$B$10)*Data!J2112^2</f>
        <v>3.4582239338703502E-6</v>
      </c>
      <c r="K2112" s="8">
        <f t="shared" si="228"/>
        <v>2.9403332863258674E-2</v>
      </c>
      <c r="L2112" s="22">
        <f>'Parameters and Results'!$B$10*L2111 + (1-'Parameters and Results'!$B$10)*Data!K2112^2</f>
        <v>9.4696636658586042E-5</v>
      </c>
      <c r="M2112" s="8">
        <f t="shared" si="229"/>
        <v>0.15386409316226612</v>
      </c>
      <c r="N2112" s="8">
        <f>Data!I2112*$I$3023/I2112</f>
        <v>-9.3771471520513704E-3</v>
      </c>
      <c r="O2112" s="8">
        <f>Data!J2112*$K$3023/K2112</f>
        <v>-3.8405368110619011E-3</v>
      </c>
      <c r="P2112" s="8">
        <f t="shared" si="230"/>
        <v>-1.3217683963113271E-2</v>
      </c>
    </row>
    <row r="2113" spans="1:16" x14ac:dyDescent="0.2">
      <c r="A2113" s="3">
        <v>38215</v>
      </c>
      <c r="B2113" s="22">
        <f>'Parameters and Results'!$B$10*'Volatility and Adjustment a)'!B2112 + (1-'Parameters and Results'!$B$10)*Data!F2113^2</f>
        <v>6.1187690878558554E-5</v>
      </c>
      <c r="C2113" s="8">
        <f t="shared" si="224"/>
        <v>0.12368072897440263</v>
      </c>
      <c r="D2113" s="22">
        <f>'Parameters and Results'!$B$10*'Volatility and Adjustment a)'!D2112 + (1-'Parameters and Results'!$B$10)*Data!G2113^2</f>
        <v>6.796911256055796E-5</v>
      </c>
      <c r="E2113" s="8">
        <f t="shared" si="225"/>
        <v>0.13035443275983941</v>
      </c>
      <c r="F2113" s="22">
        <f>'Parameters and Results'!$B$10*'Volatility and Adjustment a)'!F2112 + (1-'Parameters and Results'!$B$10)*Data!H2113^2</f>
        <v>3.6402412360370461E-5</v>
      </c>
      <c r="G2113" s="8">
        <f t="shared" si="226"/>
        <v>9.5397081140319043E-2</v>
      </c>
      <c r="H2113" s="22">
        <f>'Parameters and Results'!$B$10*H2112 + (1-'Parameters and Results'!$B$10)*Data!I2113^2</f>
        <v>9.1749123330061921E-5</v>
      </c>
      <c r="I2113" s="8">
        <f t="shared" si="227"/>
        <v>0.15145058874931944</v>
      </c>
      <c r="J2113" s="22">
        <f>'Parameters and Results'!$B$10*J2112 + (1-'Parameters and Results'!$B$10)*Data!J2113^2</f>
        <v>3.2762171124333419E-6</v>
      </c>
      <c r="K2113" s="8">
        <f t="shared" si="228"/>
        <v>2.8619124342095716E-2</v>
      </c>
      <c r="L2113" s="22">
        <f>'Parameters and Results'!$B$10*L2112 + (1-'Parameters and Results'!$B$10)*Data!K2113^2</f>
        <v>1.0808168374794331E-4</v>
      </c>
      <c r="M2113" s="8">
        <f t="shared" si="229"/>
        <v>0.16437889443899367</v>
      </c>
      <c r="N2113" s="8">
        <f>Data!I2113*$I$3023/I2113</f>
        <v>3.2459551434601039E-2</v>
      </c>
      <c r="O2113" s="8">
        <f>Data!J2113*$K$3023/K2113</f>
        <v>7.0742798051435954E-4</v>
      </c>
      <c r="P2113" s="8">
        <f t="shared" si="230"/>
        <v>3.31669794151154E-2</v>
      </c>
    </row>
    <row r="2114" spans="1:16" x14ac:dyDescent="0.2">
      <c r="A2114" s="3">
        <v>38216</v>
      </c>
      <c r="B2114" s="22">
        <f>'Parameters and Results'!$B$10*'Volatility and Adjustment a)'!B2113 + (1-'Parameters and Results'!$B$10)*Data!F2114^2</f>
        <v>5.7745053921990642E-5</v>
      </c>
      <c r="C2114" s="8">
        <f t="shared" si="224"/>
        <v>0.12015100282768205</v>
      </c>
      <c r="D2114" s="22">
        <f>'Parameters and Results'!$B$10*'Volatility and Adjustment a)'!D2113 + (1-'Parameters and Results'!$B$10)*Data!G2114^2</f>
        <v>6.417962051904741E-5</v>
      </c>
      <c r="E2114" s="8">
        <f t="shared" si="225"/>
        <v>0.12666848514828719</v>
      </c>
      <c r="F2114" s="22">
        <f>'Parameters and Results'!$B$10*'Volatility and Adjustment a)'!F2113 + (1-'Parameters and Results'!$B$10)*Data!H2114^2</f>
        <v>3.6147664596418363E-5</v>
      </c>
      <c r="G2114" s="8">
        <f t="shared" si="226"/>
        <v>9.5062695885949872E-2</v>
      </c>
      <c r="H2114" s="22">
        <f>'Parameters and Results'!$B$10*H2113 + (1-'Parameters and Results'!$B$10)*Data!I2114^2</f>
        <v>8.6746151284905081E-5</v>
      </c>
      <c r="I2114" s="8">
        <f t="shared" si="227"/>
        <v>0.14726349792540672</v>
      </c>
      <c r="J2114" s="22">
        <f>'Parameters and Results'!$B$10*J2113 + (1-'Parameters and Results'!$B$10)*Data!J2114^2</f>
        <v>3.2532898136776531E-6</v>
      </c>
      <c r="K2114" s="8">
        <f t="shared" si="228"/>
        <v>2.8518808765784963E-2</v>
      </c>
      <c r="L2114" s="22">
        <f>'Parameters and Results'!$B$10*L2113 + (1-'Parameters and Results'!$B$10)*Data!K2114^2</f>
        <v>1.0286288115799051E-4</v>
      </c>
      <c r="M2114" s="8">
        <f t="shared" si="229"/>
        <v>0.16036121815918469</v>
      </c>
      <c r="N2114" s="8">
        <f>Data!I2114*$I$3023/I2114</f>
        <v>5.6220650726080765E-3</v>
      </c>
      <c r="O2114" s="8">
        <f>Data!J2114*$K$3023/K2114</f>
        <v>1.8530330682538878E-3</v>
      </c>
      <c r="P2114" s="8">
        <f t="shared" si="230"/>
        <v>7.4750981408619639E-3</v>
      </c>
    </row>
    <row r="2115" spans="1:16" x14ac:dyDescent="0.2">
      <c r="A2115" s="3">
        <v>38217</v>
      </c>
      <c r="B2115" s="22">
        <f>'Parameters and Results'!$B$10*'Volatility and Adjustment a)'!B2114 + (1-'Parameters and Results'!$B$10)*Data!F2115^2</f>
        <v>5.4319069517414164E-5</v>
      </c>
      <c r="C2115" s="8">
        <f t="shared" si="224"/>
        <v>0.11653225896443242</v>
      </c>
      <c r="D2115" s="22">
        <f>'Parameters and Results'!$B$10*'Volatility and Adjustment a)'!D2114 + (1-'Parameters and Results'!$B$10)*Data!G2115^2</f>
        <v>6.9504633004209641E-5</v>
      </c>
      <c r="E2115" s="8">
        <f t="shared" si="225"/>
        <v>0.13181865668808954</v>
      </c>
      <c r="F2115" s="22">
        <f>'Parameters and Results'!$B$10*'Volatility and Adjustment a)'!F2114 + (1-'Parameters and Results'!$B$10)*Data!H2115^2</f>
        <v>3.4693298033184877E-5</v>
      </c>
      <c r="G2115" s="8">
        <f t="shared" si="226"/>
        <v>9.3130685105910285E-2</v>
      </c>
      <c r="H2115" s="22">
        <f>'Parameters and Results'!$B$10*H2114 + (1-'Parameters and Results'!$B$10)*Data!I2115^2</f>
        <v>8.368341914850054E-5</v>
      </c>
      <c r="I2115" s="8">
        <f t="shared" si="227"/>
        <v>0.14464043275351859</v>
      </c>
      <c r="J2115" s="22">
        <f>'Parameters and Results'!$B$10*J2114 + (1-'Parameters and Results'!$B$10)*Data!J2115^2</f>
        <v>3.1223968229866389E-6</v>
      </c>
      <c r="K2115" s="8">
        <f t="shared" si="228"/>
        <v>2.7939205531773086E-2</v>
      </c>
      <c r="L2115" s="22">
        <f>'Parameters and Results'!$B$10*L2114 + (1-'Parameters and Results'!$B$10)*Data!K2115^2</f>
        <v>9.9639722882250857E-5</v>
      </c>
      <c r="M2115" s="8">
        <f t="shared" si="229"/>
        <v>0.15782880193603041</v>
      </c>
      <c r="N2115" s="8">
        <f>Data!I2115*$I$3023/I2115</f>
        <v>1.1824248491353427E-2</v>
      </c>
      <c r="O2115" s="8">
        <f>Data!J2115*$K$3023/K2115</f>
        <v>1.1510356776148498E-3</v>
      </c>
      <c r="P2115" s="8">
        <f t="shared" si="230"/>
        <v>1.2975284168968277E-2</v>
      </c>
    </row>
    <row r="2116" spans="1:16" x14ac:dyDescent="0.2">
      <c r="A2116" s="3">
        <v>38218</v>
      </c>
      <c r="B2116" s="22">
        <f>'Parameters and Results'!$B$10*'Volatility and Adjustment a)'!B2115 + (1-'Parameters and Results'!$B$10)*Data!F2116^2</f>
        <v>5.1232851661400366E-5</v>
      </c>
      <c r="C2116" s="8">
        <f t="shared" ref="C2116:C2179" si="231">SQRT(B2116*250)</f>
        <v>0.11317337547033796</v>
      </c>
      <c r="D2116" s="22">
        <f>'Parameters and Results'!$B$10*'Volatility and Adjustment a)'!D2115 + (1-'Parameters and Results'!$B$10)*Data!G2116^2</f>
        <v>6.611372808112372E-5</v>
      </c>
      <c r="E2116" s="8">
        <f t="shared" ref="E2116:E2179" si="232">SQRT(D2116*250)</f>
        <v>0.12856294964055909</v>
      </c>
      <c r="F2116" s="22">
        <f>'Parameters and Results'!$B$10*'Volatility and Adjustment a)'!F2115 + (1-'Parameters and Results'!$B$10)*Data!H2116^2</f>
        <v>3.4003858776790023E-5</v>
      </c>
      <c r="G2116" s="8">
        <f t="shared" ref="G2116:G2179" si="233">SQRT(F2116*250)</f>
        <v>9.2200676213341881E-2</v>
      </c>
      <c r="H2116" s="22">
        <f>'Parameters and Results'!$B$10*H2115 + (1-'Parameters and Results'!$B$10)*Data!I2116^2</f>
        <v>7.8675151333041721E-5</v>
      </c>
      <c r="I2116" s="8">
        <f t="shared" ref="I2116:I2179" si="234">SQRT(H2116*250)</f>
        <v>0.14024545565992658</v>
      </c>
      <c r="J2116" s="22">
        <f>'Parameters and Results'!$B$10*J2115 + (1-'Parameters and Results'!$B$10)*Data!J2116^2</f>
        <v>3.0603472899111022E-6</v>
      </c>
      <c r="K2116" s="8">
        <f t="shared" ref="K2116:K2179" si="235">SQRT(J2116*250)</f>
        <v>2.7660202864002562E-2</v>
      </c>
      <c r="L2116" s="22">
        <f>'Parameters and Results'!$B$10*L2115 + (1-'Parameters and Results'!$B$10)*Data!K2116^2</f>
        <v>9.3879268928222289E-5</v>
      </c>
      <c r="M2116" s="8">
        <f t="shared" ref="M2116:M2179" si="236">SQRT(L2116*250)</f>
        <v>0.15319862020284508</v>
      </c>
      <c r="N2116" s="8">
        <f>Data!I2116*$I$3023/I2116</f>
        <v>-9.4037320056070768E-4</v>
      </c>
      <c r="O2116" s="8">
        <f>Data!J2116*$K$3023/K2116</f>
        <v>-1.6229037134072887E-3</v>
      </c>
      <c r="P2116" s="8">
        <f t="shared" ref="P2116:P2179" si="237">N2116+O2116</f>
        <v>-2.5632769139679965E-3</v>
      </c>
    </row>
    <row r="2117" spans="1:16" x14ac:dyDescent="0.2">
      <c r="A2117" s="3">
        <v>38219</v>
      </c>
      <c r="B2117" s="22">
        <f>'Parameters and Results'!$B$10*'Volatility and Adjustment a)'!B2116 + (1-'Parameters and Results'!$B$10)*Data!F2117^2</f>
        <v>4.8295997693073567E-5</v>
      </c>
      <c r="C2117" s="8">
        <f t="shared" si="231"/>
        <v>0.10988175200308917</v>
      </c>
      <c r="D2117" s="22">
        <f>'Parameters and Results'!$B$10*'Volatility and Adjustment a)'!D2116 + (1-'Parameters and Results'!$B$10)*Data!G2117^2</f>
        <v>6.4684676712431974E-5</v>
      </c>
      <c r="E2117" s="8">
        <f t="shared" si="232"/>
        <v>0.12716591201303906</v>
      </c>
      <c r="F2117" s="22">
        <f>'Parameters and Results'!$B$10*'Volatility and Adjustment a)'!F2116 + (1-'Parameters and Results'!$B$10)*Data!H2117^2</f>
        <v>3.3762536199319259E-5</v>
      </c>
      <c r="G2117" s="8">
        <f t="shared" si="233"/>
        <v>9.1872923376965718E-2</v>
      </c>
      <c r="H2117" s="22">
        <f>'Parameters and Results'!$B$10*H2116 + (1-'Parameters and Results'!$B$10)*Data!I2117^2</f>
        <v>7.5357084494336892E-5</v>
      </c>
      <c r="I2117" s="8">
        <f t="shared" si="234"/>
        <v>0.13725622435279292</v>
      </c>
      <c r="J2117" s="22">
        <f>'Parameters and Results'!$B$10*J2116 + (1-'Parameters and Results'!$B$10)*Data!J2117^2</f>
        <v>3.0386282579387335E-6</v>
      </c>
      <c r="K2117" s="8">
        <f t="shared" si="235"/>
        <v>2.7561877013089719E-2</v>
      </c>
      <c r="L2117" s="22">
        <f>'Parameters and Results'!$B$10*L2116 + (1-'Parameters and Results'!$B$10)*Data!K2117^2</f>
        <v>9.076386876121806E-5</v>
      </c>
      <c r="M2117" s="8">
        <f t="shared" si="236"/>
        <v>0.15063521231871554</v>
      </c>
      <c r="N2117" s="8">
        <f>Data!I2117*$I$3023/I2117</f>
        <v>1.0082314174774842E-2</v>
      </c>
      <c r="O2117" s="8">
        <f>Data!J2117*$K$3023/K2117</f>
        <v>1.8513969943644043E-3</v>
      </c>
      <c r="P2117" s="8">
        <f t="shared" si="237"/>
        <v>1.1933711169139247E-2</v>
      </c>
    </row>
    <row r="2118" spans="1:16" x14ac:dyDescent="0.2">
      <c r="A2118" s="3">
        <v>38222</v>
      </c>
      <c r="B2118" s="22">
        <f>'Parameters and Results'!$B$10*'Volatility and Adjustment a)'!B2117 + (1-'Parameters and Results'!$B$10)*Data!F2118^2</f>
        <v>4.9460666886717911E-5</v>
      </c>
      <c r="C2118" s="8">
        <f t="shared" si="231"/>
        <v>0.1111987712237841</v>
      </c>
      <c r="D2118" s="22">
        <f>'Parameters and Results'!$B$10*'Volatility and Adjustment a)'!D2117 + (1-'Parameters and Results'!$B$10)*Data!G2118^2</f>
        <v>6.1159022008240094E-5</v>
      </c>
      <c r="E2118" s="8">
        <f t="shared" si="232"/>
        <v>0.12365175090575961</v>
      </c>
      <c r="F2118" s="22">
        <f>'Parameters and Results'!$B$10*'Volatility and Adjustment a)'!F2117 + (1-'Parameters and Results'!$B$10)*Data!H2118^2</f>
        <v>3.2626509870971814E-5</v>
      </c>
      <c r="G2118" s="8">
        <f t="shared" si="233"/>
        <v>9.0314049116086884E-2</v>
      </c>
      <c r="H2118" s="22">
        <f>'Parameters and Results'!$B$10*H2117 + (1-'Parameters and Results'!$B$10)*Data!I2118^2</f>
        <v>7.2914067225657726E-5</v>
      </c>
      <c r="I2118" s="8">
        <f t="shared" si="234"/>
        <v>0.13501302458064715</v>
      </c>
      <c r="J2118" s="22">
        <f>'Parameters and Results'!$B$10*J2117 + (1-'Parameters and Results'!$B$10)*Data!J2118^2</f>
        <v>2.9363858883874638E-6</v>
      </c>
      <c r="K2118" s="8">
        <f t="shared" si="235"/>
        <v>2.7094214734826066E-2</v>
      </c>
      <c r="L2118" s="22">
        <f>'Parameters and Results'!$B$10*L2117 + (1-'Parameters and Results'!$B$10)*Data!K2118^2</f>
        <v>8.829243441992141E-5</v>
      </c>
      <c r="M2118" s="8">
        <f t="shared" si="236"/>
        <v>0.14857021439366758</v>
      </c>
      <c r="N2118" s="8">
        <f>Data!I2118*$I$3023/I2118</f>
        <v>1.2477842451489921E-2</v>
      </c>
      <c r="O2118" s="8">
        <f>Data!J2118*$K$3023/K2118</f>
        <v>1.3245101415759037E-3</v>
      </c>
      <c r="P2118" s="8">
        <f t="shared" si="237"/>
        <v>1.3802352593065824E-2</v>
      </c>
    </row>
    <row r="2119" spans="1:16" x14ac:dyDescent="0.2">
      <c r="A2119" s="3">
        <v>38223</v>
      </c>
      <c r="B2119" s="22">
        <f>'Parameters and Results'!$B$10*'Volatility and Adjustment a)'!B2118 + (1-'Parameters and Results'!$B$10)*Data!F2119^2</f>
        <v>4.6507983332794877E-5</v>
      </c>
      <c r="C2119" s="8">
        <f t="shared" si="231"/>
        <v>0.10782854832185547</v>
      </c>
      <c r="D2119" s="22">
        <f>'Parameters and Results'!$B$10*'Volatility and Adjustment a)'!D2118 + (1-'Parameters and Results'!$B$10)*Data!G2119^2</f>
        <v>5.7502474064294662E-5</v>
      </c>
      <c r="E2119" s="8">
        <f t="shared" si="232"/>
        <v>0.1198983674454063</v>
      </c>
      <c r="F2119" s="22">
        <f>'Parameters and Results'!$B$10*'Volatility and Adjustment a)'!F2118 + (1-'Parameters and Results'!$B$10)*Data!H2119^2</f>
        <v>3.8646342386817678E-5</v>
      </c>
      <c r="G2119" s="8">
        <f t="shared" si="233"/>
        <v>9.8293364967857413E-2</v>
      </c>
      <c r="H2119" s="22">
        <f>'Parameters and Results'!$B$10*H2118 + (1-'Parameters and Results'!$B$10)*Data!I2119^2</f>
        <v>6.8567636783113404E-5</v>
      </c>
      <c r="I2119" s="8">
        <f t="shared" si="234"/>
        <v>0.13092711405884708</v>
      </c>
      <c r="J2119" s="22">
        <f>'Parameters and Results'!$B$10*J2118 + (1-'Parameters and Results'!$B$10)*Data!J2119^2</f>
        <v>3.4781708148135915E-6</v>
      </c>
      <c r="K2119" s="8">
        <f t="shared" si="235"/>
        <v>2.9488009490357226E-2</v>
      </c>
      <c r="L2119" s="22">
        <f>'Parameters and Results'!$B$10*L2118 + (1-'Parameters and Results'!$B$10)*Data!K2119^2</f>
        <v>8.4026927522219062E-5</v>
      </c>
      <c r="M2119" s="8">
        <f t="shared" si="236"/>
        <v>0.14493699279533423</v>
      </c>
      <c r="N2119" s="8">
        <f>Data!I2119*$I$3023/I2119</f>
        <v>1.504469021523235E-3</v>
      </c>
      <c r="O2119" s="8">
        <f>Data!J2119*$K$3023/K2119</f>
        <v>3.6440943213684168E-3</v>
      </c>
      <c r="P2119" s="8">
        <f t="shared" si="237"/>
        <v>5.1485633428916518E-3</v>
      </c>
    </row>
    <row r="2120" spans="1:16" x14ac:dyDescent="0.2">
      <c r="A2120" s="3">
        <v>38224</v>
      </c>
      <c r="B2120" s="22">
        <f>'Parameters and Results'!$B$10*'Volatility and Adjustment a)'!B2119 + (1-'Parameters and Results'!$B$10)*Data!F2120^2</f>
        <v>4.3769376033075609E-5</v>
      </c>
      <c r="C2120" s="8">
        <f t="shared" si="231"/>
        <v>0.10460565954224897</v>
      </c>
      <c r="D2120" s="22">
        <f>'Parameters and Results'!$B$10*'Volatility and Adjustment a)'!D2119 + (1-'Parameters and Results'!$B$10)*Data!G2120^2</f>
        <v>5.786224465473308E-5</v>
      </c>
      <c r="E2120" s="8">
        <f t="shared" si="232"/>
        <v>0.12027286129332448</v>
      </c>
      <c r="F2120" s="22">
        <f>'Parameters and Results'!$B$10*'Volatility and Adjustment a)'!F2119 + (1-'Parameters and Results'!$B$10)*Data!H2120^2</f>
        <v>3.6495158386588488E-5</v>
      </c>
      <c r="G2120" s="8">
        <f t="shared" si="233"/>
        <v>9.5518530121893749E-2</v>
      </c>
      <c r="H2120" s="22">
        <f>'Parameters and Results'!$B$10*H2119 + (1-'Parameters and Results'!$B$10)*Data!I2120^2</f>
        <v>6.6024367405714796E-5</v>
      </c>
      <c r="I2120" s="8">
        <f t="shared" si="234"/>
        <v>0.1284760360978992</v>
      </c>
      <c r="J2120" s="22">
        <f>'Parameters and Results'!$B$10*J2119 + (1-'Parameters and Results'!$B$10)*Data!J2120^2</f>
        <v>3.2845642547929643E-6</v>
      </c>
      <c r="K2120" s="8">
        <f t="shared" si="235"/>
        <v>2.8655559036568124E-2</v>
      </c>
      <c r="L2120" s="22">
        <f>'Parameters and Results'!$B$10*L2119 + (1-'Parameters and Results'!$B$10)*Data!K2120^2</f>
        <v>8.0263331892304303E-5</v>
      </c>
      <c r="M2120" s="8">
        <f t="shared" si="236"/>
        <v>0.14165391972365635</v>
      </c>
      <c r="N2120" s="8">
        <f>Data!I2120*$I$3023/I2120</f>
        <v>1.1399519761097253E-2</v>
      </c>
      <c r="O2120" s="8">
        <f>Data!J2120*$K$3023/K2120</f>
        <v>-5.4353485147683666E-4</v>
      </c>
      <c r="P2120" s="8">
        <f t="shared" si="237"/>
        <v>1.0855984909620416E-2</v>
      </c>
    </row>
    <row r="2121" spans="1:16" x14ac:dyDescent="0.2">
      <c r="A2121" s="3">
        <v>38225</v>
      </c>
      <c r="B2121" s="22">
        <f>'Parameters and Results'!$B$10*'Volatility and Adjustment a)'!B2120 + (1-'Parameters and Results'!$B$10)*Data!F2121^2</f>
        <v>4.6606979574351668E-5</v>
      </c>
      <c r="C2121" s="8">
        <f t="shared" si="231"/>
        <v>0.10794324848543292</v>
      </c>
      <c r="D2121" s="22">
        <f>'Parameters and Results'!$B$10*'Volatility and Adjustment a)'!D2120 + (1-'Parameters and Results'!$B$10)*Data!G2121^2</f>
        <v>5.4391340387702354E-5</v>
      </c>
      <c r="E2121" s="8">
        <f t="shared" si="232"/>
        <v>0.11660975558213639</v>
      </c>
      <c r="F2121" s="22">
        <f>'Parameters and Results'!$B$10*'Volatility and Adjustment a)'!F2120 + (1-'Parameters and Results'!$B$10)*Data!H2121^2</f>
        <v>3.4431304447042849E-5</v>
      </c>
      <c r="G2121" s="8">
        <f t="shared" si="233"/>
        <v>9.2778370926421813E-2</v>
      </c>
      <c r="H2121" s="22">
        <f>'Parameters and Results'!$B$10*H2120 + (1-'Parameters and Results'!$B$10)*Data!I2121^2</f>
        <v>6.6309997290644616E-5</v>
      </c>
      <c r="I2121" s="8">
        <f t="shared" si="234"/>
        <v>0.12875363809485599</v>
      </c>
      <c r="J2121" s="22">
        <f>'Parameters and Results'!$B$10*J2120 + (1-'Parameters and Results'!$B$10)*Data!J2121^2</f>
        <v>3.0988174002338568E-6</v>
      </c>
      <c r="K2121" s="8">
        <f t="shared" si="235"/>
        <v>2.7833511277926545E-2</v>
      </c>
      <c r="L2121" s="22">
        <f>'Parameters and Results'!$B$10*L2120 + (1-'Parameters and Results'!$B$10)*Data!K2121^2</f>
        <v>8.0144616217980299E-5</v>
      </c>
      <c r="M2121" s="8">
        <f t="shared" si="236"/>
        <v>0.14154912240807102</v>
      </c>
      <c r="N2121" s="8">
        <f>Data!I2121*$I$3023/I2121</f>
        <v>1.8704069335816698E-2</v>
      </c>
      <c r="O2121" s="8">
        <f>Data!J2121*$K$3023/K2121</f>
        <v>4.8492208729459147E-4</v>
      </c>
      <c r="P2121" s="8">
        <f t="shared" si="237"/>
        <v>1.9188991423111288E-2</v>
      </c>
    </row>
    <row r="2122" spans="1:16" x14ac:dyDescent="0.2">
      <c r="A2122" s="3">
        <v>38226</v>
      </c>
      <c r="B2122" s="22">
        <f>'Parameters and Results'!$B$10*'Volatility and Adjustment a)'!B2121 + (1-'Parameters and Results'!$B$10)*Data!F2122^2</f>
        <v>4.7742162775765263E-5</v>
      </c>
      <c r="C2122" s="8">
        <f t="shared" si="231"/>
        <v>0.10924990020105883</v>
      </c>
      <c r="D2122" s="22">
        <f>'Parameters and Results'!$B$10*'Volatility and Adjustment a)'!D2121 + (1-'Parameters and Results'!$B$10)*Data!G2122^2</f>
        <v>5.1479884859316508E-5</v>
      </c>
      <c r="E2122" s="8">
        <f t="shared" si="232"/>
        <v>0.11344589553980844</v>
      </c>
      <c r="F2122" s="22">
        <f>'Parameters and Results'!$B$10*'Volatility and Adjustment a)'!F2121 + (1-'Parameters and Results'!$B$10)*Data!H2122^2</f>
        <v>3.2425895593450416E-5</v>
      </c>
      <c r="G2122" s="8">
        <f t="shared" si="233"/>
        <v>9.0035958918437714E-2</v>
      </c>
      <c r="H2122" s="22">
        <f>'Parameters and Results'!$B$10*H2121 + (1-'Parameters and Results'!$B$10)*Data!I2122^2</f>
        <v>6.6555920772280771E-5</v>
      </c>
      <c r="I2122" s="8">
        <f t="shared" si="234"/>
        <v>0.12899217105340227</v>
      </c>
      <c r="J2122" s="22">
        <f>'Parameters and Results'!$B$10*J2121 + (1-'Parameters and Results'!$B$10)*Data!J2122^2</f>
        <v>2.9183306034105376E-6</v>
      </c>
      <c r="K2122" s="8">
        <f t="shared" si="235"/>
        <v>2.7010787675531316E-2</v>
      </c>
      <c r="L2122" s="22">
        <f>'Parameters and Results'!$B$10*L2121 + (1-'Parameters and Results'!$B$10)*Data!K2122^2</f>
        <v>7.9869159820460079E-5</v>
      </c>
      <c r="M2122" s="8">
        <f t="shared" si="236"/>
        <v>0.1413056614404215</v>
      </c>
      <c r="N2122" s="8">
        <f>Data!I2122*$I$3023/I2122</f>
        <v>1.8619811751649291E-2</v>
      </c>
      <c r="O2122" s="8">
        <f>Data!J2122*$K$3023/K2122</f>
        <v>3.463653042407802E-4</v>
      </c>
      <c r="P2122" s="8">
        <f t="shared" si="237"/>
        <v>1.8966177055890071E-2</v>
      </c>
    </row>
    <row r="2123" spans="1:16" x14ac:dyDescent="0.2">
      <c r="A2123" s="3">
        <v>38230</v>
      </c>
      <c r="B2123" s="22">
        <f>'Parameters and Results'!$B$10*'Volatility and Adjustment a)'!B2122 + (1-'Parameters and Results'!$B$10)*Data!F2123^2</f>
        <v>4.7720314912658705E-5</v>
      </c>
      <c r="C2123" s="8">
        <f t="shared" si="231"/>
        <v>0.10922489976266711</v>
      </c>
      <c r="D2123" s="22">
        <f>'Parameters and Results'!$B$10*'Volatility and Adjustment a)'!D2122 + (1-'Parameters and Results'!$B$10)*Data!G2123^2</f>
        <v>4.9002297217412692E-5</v>
      </c>
      <c r="E2123" s="8">
        <f t="shared" si="232"/>
        <v>0.11068231251809466</v>
      </c>
      <c r="F2123" s="22">
        <f>'Parameters and Results'!$B$10*'Volatility and Adjustment a)'!F2122 + (1-'Parameters and Results'!$B$10)*Data!H2123^2</f>
        <v>3.2727083900854987E-5</v>
      </c>
      <c r="G2123" s="8">
        <f t="shared" si="233"/>
        <v>9.0453142428628466E-2</v>
      </c>
      <c r="H2123" s="22">
        <f>'Parameters and Results'!$B$10*H2122 + (1-'Parameters and Results'!$B$10)*Data!I2123^2</f>
        <v>6.6162852774256207E-5</v>
      </c>
      <c r="I2123" s="8">
        <f t="shared" si="234"/>
        <v>0.12861070403960959</v>
      </c>
      <c r="J2123" s="22">
        <f>'Parameters and Results'!$B$10*J2122 + (1-'Parameters and Results'!$B$10)*Data!J2123^2</f>
        <v>2.9454375510769493E-6</v>
      </c>
      <c r="K2123" s="8">
        <f t="shared" si="235"/>
        <v>2.713594272858854E-2</v>
      </c>
      <c r="L2123" s="22">
        <f>'Parameters and Results'!$B$10*L2122 + (1-'Parameters and Results'!$B$10)*Data!K2123^2</f>
        <v>8.0585965520512678E-5</v>
      </c>
      <c r="M2123" s="8">
        <f t="shared" si="236"/>
        <v>0.14193833654135929</v>
      </c>
      <c r="N2123" s="8">
        <f>Data!I2123*$I$3023/I2123</f>
        <v>-1.7240158049139056E-2</v>
      </c>
      <c r="O2123" s="8">
        <f>Data!J2123*$K$3023/K2123</f>
        <v>-2.1015292825967966E-3</v>
      </c>
      <c r="P2123" s="8">
        <f t="shared" si="237"/>
        <v>-1.9341687331735854E-2</v>
      </c>
    </row>
    <row r="2124" spans="1:16" x14ac:dyDescent="0.2">
      <c r="A2124" s="3">
        <v>38231</v>
      </c>
      <c r="B2124" s="22">
        <f>'Parameters and Results'!$B$10*'Volatility and Adjustment a)'!B2123 + (1-'Parameters and Results'!$B$10)*Data!F2124^2</f>
        <v>5.0306280765430412E-5</v>
      </c>
      <c r="C2124" s="8">
        <f t="shared" si="231"/>
        <v>0.11214530837871731</v>
      </c>
      <c r="D2124" s="22">
        <f>'Parameters and Results'!$B$10*'Volatility and Adjustment a)'!D2123 + (1-'Parameters and Results'!$B$10)*Data!G2124^2</f>
        <v>4.6199184712246403E-5</v>
      </c>
      <c r="E2124" s="8">
        <f t="shared" si="232"/>
        <v>0.1074699780313628</v>
      </c>
      <c r="F2124" s="22">
        <f>'Parameters and Results'!$B$10*'Volatility and Adjustment a)'!F2123 + (1-'Parameters and Results'!$B$10)*Data!H2124^2</f>
        <v>3.229945759621298E-5</v>
      </c>
      <c r="G2124" s="8">
        <f t="shared" si="233"/>
        <v>8.9860249271038889E-2</v>
      </c>
      <c r="H2124" s="22">
        <f>'Parameters and Results'!$B$10*H2123 + (1-'Parameters and Results'!$B$10)*Data!I2124^2</f>
        <v>6.7221648875948509E-5</v>
      </c>
      <c r="I2124" s="8">
        <f t="shared" si="234"/>
        <v>0.12963569037493927</v>
      </c>
      <c r="J2124" s="22">
        <f>'Parameters and Results'!$B$10*J2123 + (1-'Parameters and Results'!$B$10)*Data!J2124^2</f>
        <v>2.9069511836591682E-6</v>
      </c>
      <c r="K2124" s="8">
        <f t="shared" si="235"/>
        <v>2.6958074781311667E-2</v>
      </c>
      <c r="L2124" s="22">
        <f>'Parameters and Results'!$B$10*L2123 + (1-'Parameters and Results'!$B$10)*Data!K2124^2</f>
        <v>8.258512613927876E-5</v>
      </c>
      <c r="M2124" s="8">
        <f t="shared" si="236"/>
        <v>0.14368813985440723</v>
      </c>
      <c r="N2124" s="8">
        <f>Data!I2124*$I$3023/I2124</f>
        <v>2.0213770456476605E-2</v>
      </c>
      <c r="O2124" s="8">
        <f>Data!J2124*$K$3023/K2124</f>
        <v>1.749082554749382E-3</v>
      </c>
      <c r="P2124" s="8">
        <f t="shared" si="237"/>
        <v>2.1962853011225986E-2</v>
      </c>
    </row>
    <row r="2125" spans="1:16" x14ac:dyDescent="0.2">
      <c r="A2125" s="3">
        <v>38232</v>
      </c>
      <c r="B2125" s="22">
        <f>'Parameters and Results'!$B$10*'Volatility and Adjustment a)'!B2124 + (1-'Parameters and Results'!$B$10)*Data!F2125^2</f>
        <v>4.8100654985105531E-5</v>
      </c>
      <c r="C2125" s="8">
        <f t="shared" si="231"/>
        <v>0.10965930761351898</v>
      </c>
      <c r="D2125" s="22">
        <f>'Parameters and Results'!$B$10*'Volatility and Adjustment a)'!D2124 + (1-'Parameters and Results'!$B$10)*Data!G2125^2</f>
        <v>5.0886706310109799E-5</v>
      </c>
      <c r="E2125" s="8">
        <f t="shared" si="232"/>
        <v>0.11279040995371659</v>
      </c>
      <c r="F2125" s="22">
        <f>'Parameters and Results'!$B$10*'Volatility and Adjustment a)'!F2124 + (1-'Parameters and Results'!$B$10)*Data!H2125^2</f>
        <v>3.0469015319999747E-5</v>
      </c>
      <c r="G2125" s="8">
        <f t="shared" si="233"/>
        <v>8.7276880271925025E-2</v>
      </c>
      <c r="H2125" s="22">
        <f>'Parameters and Results'!$B$10*H2124 + (1-'Parameters and Results'!$B$10)*Data!I2125^2</f>
        <v>6.8312624666711416E-5</v>
      </c>
      <c r="I2125" s="8">
        <f t="shared" si="234"/>
        <v>0.13068341963186397</v>
      </c>
      <c r="J2125" s="22">
        <f>'Parameters and Results'!$B$10*J2124 + (1-'Parameters and Results'!$B$10)*Data!J2125^2</f>
        <v>2.742211378799977E-6</v>
      </c>
      <c r="K2125" s="8">
        <f t="shared" si="235"/>
        <v>2.6183064081577508E-2</v>
      </c>
      <c r="L2125" s="22">
        <f>'Parameters and Results'!$B$10*L2124 + (1-'Parameters and Results'!$B$10)*Data!K2125^2</f>
        <v>8.3209342182203005E-5</v>
      </c>
      <c r="M2125" s="8">
        <f t="shared" si="236"/>
        <v>0.14423014783862198</v>
      </c>
      <c r="N2125" s="8">
        <f>Data!I2125*$I$3023/I2125</f>
        <v>2.0241630590685015E-2</v>
      </c>
      <c r="O2125" s="8">
        <f>Data!J2125*$K$3023/K2125</f>
        <v>4.7647308500335038E-4</v>
      </c>
      <c r="P2125" s="8">
        <f t="shared" si="237"/>
        <v>2.0718103675688365E-2</v>
      </c>
    </row>
    <row r="2126" spans="1:16" x14ac:dyDescent="0.2">
      <c r="A2126" s="3">
        <v>38233</v>
      </c>
      <c r="B2126" s="22">
        <f>'Parameters and Results'!$B$10*'Volatility and Adjustment a)'!B2125 + (1-'Parameters and Results'!$B$10)*Data!F2126^2</f>
        <v>4.8239923168696757E-5</v>
      </c>
      <c r="C2126" s="8">
        <f t="shared" si="231"/>
        <v>0.10981794385333478</v>
      </c>
      <c r="D2126" s="22">
        <f>'Parameters and Results'!$B$10*'Volatility and Adjustment a)'!D2125 + (1-'Parameters and Results'!$B$10)*Data!G2126^2</f>
        <v>4.888871463979169E-5</v>
      </c>
      <c r="E2126" s="8">
        <f t="shared" si="232"/>
        <v>0.11055396266053932</v>
      </c>
      <c r="F2126" s="22">
        <f>'Parameters and Results'!$B$10*'Volatility and Adjustment a)'!F2125 + (1-'Parameters and Results'!$B$10)*Data!H2126^2</f>
        <v>3.3289110620439674E-5</v>
      </c>
      <c r="G2126" s="8">
        <f t="shared" si="233"/>
        <v>9.122651837656591E-2</v>
      </c>
      <c r="H2126" s="22">
        <f>'Parameters and Results'!$B$10*H2125 + (1-'Parameters and Results'!$B$10)*Data!I2126^2</f>
        <v>6.5149375602711174E-5</v>
      </c>
      <c r="I2126" s="8">
        <f t="shared" si="234"/>
        <v>0.12762187861286869</v>
      </c>
      <c r="J2126" s="22">
        <f>'Parameters and Results'!$B$10*J2125 + (1-'Parameters and Results'!$B$10)*Data!J2126^2</f>
        <v>2.9960199558395709E-6</v>
      </c>
      <c r="K2126" s="8">
        <f t="shared" si="235"/>
        <v>2.7367955512969777E-2</v>
      </c>
      <c r="L2126" s="22">
        <f>'Parameters and Results'!$B$10*L2125 + (1-'Parameters and Results'!$B$10)*Data!K2126^2</f>
        <v>8.0821809602545436E-5</v>
      </c>
      <c r="M2126" s="8">
        <f t="shared" si="236"/>
        <v>0.14214588421982663</v>
      </c>
      <c r="N2126" s="8">
        <f>Data!I2126*$I$3023/I2126</f>
        <v>8.8562220837852708E-3</v>
      </c>
      <c r="O2126" s="8">
        <f>Data!J2126*$K$3023/K2126</f>
        <v>2.9971293985913607E-3</v>
      </c>
      <c r="P2126" s="8">
        <f t="shared" si="237"/>
        <v>1.1853351482376632E-2</v>
      </c>
    </row>
    <row r="2127" spans="1:16" x14ac:dyDescent="0.2">
      <c r="A2127" s="3">
        <v>38237</v>
      </c>
      <c r="B2127" s="22">
        <f>'Parameters and Results'!$B$10*'Volatility and Adjustment a)'!B2126 + (1-'Parameters and Results'!$B$10)*Data!F2127^2</f>
        <v>4.5978068792917258E-5</v>
      </c>
      <c r="C2127" s="8">
        <f t="shared" si="231"/>
        <v>0.10721248620486941</v>
      </c>
      <c r="D2127" s="22">
        <f>'Parameters and Results'!$B$10*'Volatility and Adjustment a)'!D2126 + (1-'Parameters and Results'!$B$10)*Data!G2127^2</f>
        <v>4.8782077509652201E-5</v>
      </c>
      <c r="E2127" s="8">
        <f t="shared" si="232"/>
        <v>0.11043332548380969</v>
      </c>
      <c r="F2127" s="22">
        <f>'Parameters and Results'!$B$10*'Volatility and Adjustment a)'!F2126 + (1-'Parameters and Results'!$B$10)*Data!H2127^2</f>
        <v>3.1420558432765234E-5</v>
      </c>
      <c r="G2127" s="8">
        <f t="shared" si="233"/>
        <v>8.8629225474395903E-2</v>
      </c>
      <c r="H2127" s="22">
        <f>'Parameters and Results'!$B$10*H2126 + (1-'Parameters and Results'!$B$10)*Data!I2127^2</f>
        <v>6.3812579269153862E-5</v>
      </c>
      <c r="I2127" s="8">
        <f t="shared" si="234"/>
        <v>0.12630575924037851</v>
      </c>
      <c r="J2127" s="22">
        <f>'Parameters and Results'!$B$10*J2126 + (1-'Parameters and Results'!$B$10)*Data!J2127^2</f>
        <v>2.8278502589488715E-6</v>
      </c>
      <c r="K2127" s="8">
        <f t="shared" si="235"/>
        <v>2.6588767642318774E-2</v>
      </c>
      <c r="L2127" s="22">
        <f>'Parameters and Results'!$B$10*L2126 + (1-'Parameters and Results'!$B$10)*Data!K2127^2</f>
        <v>7.8901600680108758E-5</v>
      </c>
      <c r="M2127" s="8">
        <f t="shared" si="236"/>
        <v>0.14044714368767772</v>
      </c>
      <c r="N2127" s="8">
        <f>Data!I2127*$I$3023/I2127</f>
        <v>1.4838026499053735E-2</v>
      </c>
      <c r="O2127" s="8">
        <f>Data!J2127*$K$3023/K2127</f>
        <v>5.1351616409727027E-4</v>
      </c>
      <c r="P2127" s="8">
        <f t="shared" si="237"/>
        <v>1.5351542663151006E-2</v>
      </c>
    </row>
    <row r="2128" spans="1:16" x14ac:dyDescent="0.2">
      <c r="A2128" s="3">
        <v>38238</v>
      </c>
      <c r="B2128" s="22">
        <f>'Parameters and Results'!$B$10*'Volatility and Adjustment a)'!B2127 + (1-'Parameters and Results'!$B$10)*Data!F2128^2</f>
        <v>4.3368838086734305E-5</v>
      </c>
      <c r="C2128" s="8">
        <f t="shared" si="231"/>
        <v>0.10412593107234901</v>
      </c>
      <c r="D2128" s="22">
        <f>'Parameters and Results'!$B$10*'Volatility and Adjustment a)'!D2127 + (1-'Parameters and Results'!$B$10)*Data!G2128^2</f>
        <v>4.7067970243985823E-5</v>
      </c>
      <c r="E2128" s="8">
        <f t="shared" si="232"/>
        <v>0.10847576946487385</v>
      </c>
      <c r="F2128" s="22">
        <f>'Parameters and Results'!$B$10*'Volatility and Adjustment a)'!F2127 + (1-'Parameters and Results'!$B$10)*Data!H2128^2</f>
        <v>3.37360373269455E-5</v>
      </c>
      <c r="G2128" s="8">
        <f t="shared" si="233"/>
        <v>9.1836862597414415E-2</v>
      </c>
      <c r="H2128" s="22">
        <f>'Parameters and Results'!$B$10*H2127 + (1-'Parameters and Results'!$B$10)*Data!I2128^2</f>
        <v>6.0854237365002244E-5</v>
      </c>
      <c r="I2128" s="8">
        <f t="shared" si="234"/>
        <v>0.12334325819131972</v>
      </c>
      <c r="J2128" s="22">
        <f>'Parameters and Results'!$B$10*J2127 + (1-'Parameters and Results'!$B$10)*Data!J2128^2</f>
        <v>3.0362433594250959E-6</v>
      </c>
      <c r="K2128" s="8">
        <f t="shared" si="235"/>
        <v>2.7551058779224327E-2</v>
      </c>
      <c r="L2128" s="22">
        <f>'Parameters and Results'!$B$10*L2127 + (1-'Parameters and Results'!$B$10)*Data!K2128^2</f>
        <v>7.6563277324130543E-5</v>
      </c>
      <c r="M2128" s="8">
        <f t="shared" si="236"/>
        <v>0.13835034994907905</v>
      </c>
      <c r="N2128" s="8">
        <f>Data!I2128*$I$3023/I2128</f>
        <v>-8.8388754346767299E-3</v>
      </c>
      <c r="O2128" s="8">
        <f>Data!J2128*$K$3023/K2128</f>
        <v>-2.8302639179399658E-3</v>
      </c>
      <c r="P2128" s="8">
        <f t="shared" si="237"/>
        <v>-1.1669139352616695E-2</v>
      </c>
    </row>
    <row r="2129" spans="1:16" x14ac:dyDescent="0.2">
      <c r="A2129" s="3">
        <v>38239</v>
      </c>
      <c r="B2129" s="22">
        <f>'Parameters and Results'!$B$10*'Volatility and Adjustment a)'!B2128 + (1-'Parameters and Results'!$B$10)*Data!F2129^2</f>
        <v>4.1973781907828652E-5</v>
      </c>
      <c r="C2129" s="8">
        <f t="shared" si="231"/>
        <v>0.10243751986922157</v>
      </c>
      <c r="D2129" s="22">
        <f>'Parameters and Results'!$B$10*'Volatility and Adjustment a)'!D2128 + (1-'Parameters and Results'!$B$10)*Data!G2129^2</f>
        <v>4.445786424649527E-5</v>
      </c>
      <c r="E2129" s="8">
        <f t="shared" si="232"/>
        <v>0.10542516806542837</v>
      </c>
      <c r="F2129" s="22">
        <f>'Parameters and Results'!$B$10*'Volatility and Adjustment a)'!F2128 + (1-'Parameters and Results'!$B$10)*Data!H2129^2</f>
        <v>3.1869934314930568E-5</v>
      </c>
      <c r="G2129" s="8">
        <f t="shared" si="233"/>
        <v>8.9260761697022517E-2</v>
      </c>
      <c r="H2129" s="22">
        <f>'Parameters and Results'!$B$10*H2128 + (1-'Parameters and Results'!$B$10)*Data!I2129^2</f>
        <v>5.7709282370662841E-5</v>
      </c>
      <c r="I2129" s="8">
        <f t="shared" si="234"/>
        <v>0.1201137818598087</v>
      </c>
      <c r="J2129" s="22">
        <f>'Parameters and Results'!$B$10*J2128 + (1-'Parameters and Results'!$B$10)*Data!J2129^2</f>
        <v>2.8682940883437521E-6</v>
      </c>
      <c r="K2129" s="8">
        <f t="shared" si="235"/>
        <v>2.6778228509106758E-2</v>
      </c>
      <c r="L2129" s="22">
        <f>'Parameters and Results'!$B$10*L2128 + (1-'Parameters and Results'!$B$10)*Data!K2129^2</f>
        <v>7.2320272836592415E-5</v>
      </c>
      <c r="M2129" s="8">
        <f t="shared" si="236"/>
        <v>0.13446214414900612</v>
      </c>
      <c r="N2129" s="8">
        <f>Data!I2129*$I$3023/I2129</f>
        <v>-6.9224620279311365E-3</v>
      </c>
      <c r="O2129" s="8">
        <f>Data!J2129*$K$3023/K2129</f>
        <v>5.6484831568256305E-4</v>
      </c>
      <c r="P2129" s="8">
        <f t="shared" si="237"/>
        <v>-6.3576137122485733E-3</v>
      </c>
    </row>
    <row r="2130" spans="1:16" x14ac:dyDescent="0.2">
      <c r="A2130" s="3">
        <v>38240</v>
      </c>
      <c r="B2130" s="22">
        <f>'Parameters and Results'!$B$10*'Volatility and Adjustment a)'!B2129 + (1-'Parameters and Results'!$B$10)*Data!F2130^2</f>
        <v>3.9597898968326741E-5</v>
      </c>
      <c r="C2130" s="8">
        <f t="shared" si="231"/>
        <v>9.9496104155296874E-2</v>
      </c>
      <c r="D2130" s="22">
        <f>'Parameters and Results'!$B$10*'Volatility and Adjustment a)'!D2129 + (1-'Parameters and Results'!$B$10)*Data!G2130^2</f>
        <v>4.3255417624091408E-5</v>
      </c>
      <c r="E2130" s="8">
        <f t="shared" si="232"/>
        <v>0.10398968413271988</v>
      </c>
      <c r="F2130" s="22">
        <f>'Parameters and Results'!$B$10*'Volatility and Adjustment a)'!F2129 + (1-'Parameters and Results'!$B$10)*Data!H2130^2</f>
        <v>3.2925396001906838E-5</v>
      </c>
      <c r="G2130" s="8">
        <f t="shared" si="233"/>
        <v>9.07267821565204E-2</v>
      </c>
      <c r="H2130" s="22">
        <f>'Parameters and Results'!$B$10*H2129 + (1-'Parameters and Results'!$B$10)*Data!I2130^2</f>
        <v>5.5214907909869664E-5</v>
      </c>
      <c r="I2130" s="8">
        <f t="shared" si="234"/>
        <v>0.11748926324335947</v>
      </c>
      <c r="J2130" s="22">
        <f>'Parameters and Results'!$B$10*J2129 + (1-'Parameters and Results'!$B$10)*Data!J2130^2</f>
        <v>2.9632856401716166E-6</v>
      </c>
      <c r="K2130" s="8">
        <f t="shared" si="235"/>
        <v>2.7218034646956126E-2</v>
      </c>
      <c r="L2130" s="22">
        <f>'Parameters and Results'!$B$10*L2129 + (1-'Parameters and Results'!$B$10)*Data!K2130^2</f>
        <v>6.8199291111932468E-5</v>
      </c>
      <c r="M2130" s="8">
        <f t="shared" si="236"/>
        <v>0.13057496995206669</v>
      </c>
      <c r="N2130" s="8">
        <f>Data!I2130*$I$3023/I2130</f>
        <v>9.7865633581549396E-3</v>
      </c>
      <c r="O2130" s="8">
        <f>Data!J2130*$K$3023/K2130</f>
        <v>-2.4079856676713055E-3</v>
      </c>
      <c r="P2130" s="8">
        <f t="shared" si="237"/>
        <v>7.3785776904836346E-3</v>
      </c>
    </row>
    <row r="2131" spans="1:16" x14ac:dyDescent="0.2">
      <c r="A2131" s="3">
        <v>38243</v>
      </c>
      <c r="B2131" s="22">
        <f>'Parameters and Results'!$B$10*'Volatility and Adjustment a)'!B2130 + (1-'Parameters and Results'!$B$10)*Data!F2131^2</f>
        <v>3.7749816810505633E-5</v>
      </c>
      <c r="C2131" s="8">
        <f t="shared" si="231"/>
        <v>9.7146560426123213E-2</v>
      </c>
      <c r="D2131" s="22">
        <f>'Parameters and Results'!$B$10*'Volatility and Adjustment a)'!D2130 + (1-'Parameters and Results'!$B$10)*Data!G2131^2</f>
        <v>4.0831272948166635E-5</v>
      </c>
      <c r="E2131" s="8">
        <f t="shared" si="232"/>
        <v>0.10103374801046262</v>
      </c>
      <c r="F2131" s="22">
        <f>'Parameters and Results'!$B$10*'Volatility and Adjustment a)'!F2130 + (1-'Parameters and Results'!$B$10)*Data!H2131^2</f>
        <v>3.1048189947149011E-5</v>
      </c>
      <c r="G2131" s="8">
        <f t="shared" si="233"/>
        <v>8.810248286391964E-2</v>
      </c>
      <c r="H2131" s="22">
        <f>'Parameters and Results'!$B$10*H2130 + (1-'Parameters and Results'!$B$10)*Data!I2131^2</f>
        <v>5.2640067156056138E-5</v>
      </c>
      <c r="I2131" s="8">
        <f t="shared" si="234"/>
        <v>0.11471711637333827</v>
      </c>
      <c r="J2131" s="22">
        <f>'Parameters and Results'!$B$10*J2130 + (1-'Parameters and Results'!$B$10)*Data!J2131^2</f>
        <v>2.7943370952434124E-6</v>
      </c>
      <c r="K2131" s="8">
        <f t="shared" si="235"/>
        <v>2.6430744859175896E-2</v>
      </c>
      <c r="L2131" s="22">
        <f>'Parameters and Results'!$B$10*L2130 + (1-'Parameters and Results'!$B$10)*Data!K2131^2</f>
        <v>6.5015861914609685E-5</v>
      </c>
      <c r="M2131" s="8">
        <f t="shared" si="236"/>
        <v>0.12749104077797946</v>
      </c>
      <c r="N2131" s="8">
        <f>Data!I2131*$I$3023/I2131</f>
        <v>8.7511584586411617E-3</v>
      </c>
      <c r="O2131" s="8">
        <f>Data!J2131*$K$3023/K2131</f>
        <v>4.5134664467944881E-4</v>
      </c>
      <c r="P2131" s="8">
        <f t="shared" si="237"/>
        <v>9.2025051033206105E-3</v>
      </c>
    </row>
    <row r="2132" spans="1:16" x14ac:dyDescent="0.2">
      <c r="A2132" s="3">
        <v>38244</v>
      </c>
      <c r="B2132" s="22">
        <f>'Parameters and Results'!$B$10*'Volatility and Adjustment a)'!B2131 + (1-'Parameters and Results'!$B$10)*Data!F2132^2</f>
        <v>3.5966683728307798E-5</v>
      </c>
      <c r="C2132" s="8">
        <f t="shared" si="231"/>
        <v>9.4824421601594544E-2</v>
      </c>
      <c r="D2132" s="22">
        <f>'Parameters and Results'!$B$10*'Volatility and Adjustment a)'!D2131 + (1-'Parameters and Results'!$B$10)*Data!G2132^2</f>
        <v>3.8678969499758047E-5</v>
      </c>
      <c r="E2132" s="8">
        <f t="shared" si="232"/>
        <v>9.8334848222486781E-2</v>
      </c>
      <c r="F2132" s="22">
        <f>'Parameters and Results'!$B$10*'Volatility and Adjustment a)'!F2131 + (1-'Parameters and Results'!$B$10)*Data!H2132^2</f>
        <v>2.9561196383745451E-5</v>
      </c>
      <c r="G2132" s="8">
        <f t="shared" si="233"/>
        <v>8.5966848819392941E-2</v>
      </c>
      <c r="H2132" s="22">
        <f>'Parameters and Results'!$B$10*H2131 + (1-'Parameters and Results'!$B$10)*Data!I2132^2</f>
        <v>4.9579517790388535E-5</v>
      </c>
      <c r="I2132" s="8">
        <f t="shared" si="234"/>
        <v>0.11133229292346913</v>
      </c>
      <c r="J2132" s="22">
        <f>'Parameters and Results'!$B$10*J2131 + (1-'Parameters and Results'!$B$10)*Data!J2132^2</f>
        <v>2.660507674537092E-6</v>
      </c>
      <c r="K2132" s="8">
        <f t="shared" si="235"/>
        <v>2.5790054645817892E-2</v>
      </c>
      <c r="L2132" s="22">
        <f>'Parameters and Results'!$B$10*L2131 + (1-'Parameters and Results'!$B$10)*Data!K2132^2</f>
        <v>6.1361669593314034E-5</v>
      </c>
      <c r="M2132" s="8">
        <f t="shared" si="236"/>
        <v>0.12385643866318985</v>
      </c>
      <c r="N2132" s="8">
        <f>Data!I2132*$I$3023/I2132</f>
        <v>-3.2833667297475387E-3</v>
      </c>
      <c r="O2132" s="8">
        <f>Data!J2132*$K$3023/K2132</f>
        <v>-9.0445383088482106E-4</v>
      </c>
      <c r="P2132" s="8">
        <f t="shared" si="237"/>
        <v>-4.1878205606323601E-3</v>
      </c>
    </row>
    <row r="2133" spans="1:16" x14ac:dyDescent="0.2">
      <c r="A2133" s="3">
        <v>38245</v>
      </c>
      <c r="B2133" s="22">
        <f>'Parameters and Results'!$B$10*'Volatility and Adjustment a)'!B2132 + (1-'Parameters and Results'!$B$10)*Data!F2133^2</f>
        <v>3.3831434592134566E-5</v>
      </c>
      <c r="C2133" s="8">
        <f t="shared" si="231"/>
        <v>9.1966617030494496E-2</v>
      </c>
      <c r="D2133" s="22">
        <f>'Parameters and Results'!$B$10*'Volatility and Adjustment a)'!D2132 + (1-'Parameters and Results'!$B$10)*Data!G2133^2</f>
        <v>3.9365539715704366E-5</v>
      </c>
      <c r="E2133" s="8">
        <f t="shared" si="232"/>
        <v>9.9203754611033201E-2</v>
      </c>
      <c r="F2133" s="22">
        <f>'Parameters and Results'!$B$10*'Volatility and Adjustment a)'!F2132 + (1-'Parameters and Results'!$B$10)*Data!H2133^2</f>
        <v>3.7622728005761503E-5</v>
      </c>
      <c r="G2133" s="8">
        <f t="shared" si="233"/>
        <v>9.6982895406563185E-2</v>
      </c>
      <c r="H2133" s="22">
        <f>'Parameters and Results'!$B$10*H2132 + (1-'Parameters and Results'!$B$10)*Data!I2133^2</f>
        <v>4.7251908053507352E-5</v>
      </c>
      <c r="I2133" s="8">
        <f t="shared" si="234"/>
        <v>0.10868752004428493</v>
      </c>
      <c r="J2133" s="22">
        <f>'Parameters and Results'!$B$10*J2132 + (1-'Parameters and Results'!$B$10)*Data!J2133^2</f>
        <v>3.3860455205185369E-6</v>
      </c>
      <c r="K2133" s="8">
        <f t="shared" si="235"/>
        <v>2.9094868621968965E-2</v>
      </c>
      <c r="L2133" s="22">
        <f>'Parameters and Results'!$B$10*L2132 + (1-'Parameters and Results'!$B$10)*Data!K2133^2</f>
        <v>5.7698566318778678E-5</v>
      </c>
      <c r="M2133" s="8">
        <f t="shared" si="236"/>
        <v>0.12010262936211959</v>
      </c>
      <c r="N2133" s="8">
        <f>Data!I2133*$I$3023/I2133</f>
        <v>-8.6492088215963485E-3</v>
      </c>
      <c r="O2133" s="8">
        <f>Data!J2133*$K$3023/K2133</f>
        <v>4.1008985558444403E-3</v>
      </c>
      <c r="P2133" s="8">
        <f t="shared" si="237"/>
        <v>-4.5483102657519082E-3</v>
      </c>
    </row>
    <row r="2134" spans="1:16" x14ac:dyDescent="0.2">
      <c r="A2134" s="3">
        <v>38246</v>
      </c>
      <c r="B2134" s="22">
        <f>'Parameters and Results'!$B$10*'Volatility and Adjustment a)'!B2133 + (1-'Parameters and Results'!$B$10)*Data!F2134^2</f>
        <v>3.1991494952115818E-5</v>
      </c>
      <c r="C2134" s="8">
        <f t="shared" si="231"/>
        <v>8.9430832144339098E-2</v>
      </c>
      <c r="D2134" s="22">
        <f>'Parameters and Results'!$B$10*'Volatility and Adjustment a)'!D2133 + (1-'Parameters and Results'!$B$10)*Data!G2134^2</f>
        <v>3.747059466066805E-5</v>
      </c>
      <c r="E2134" s="8">
        <f t="shared" si="232"/>
        <v>9.6786614080496755E-2</v>
      </c>
      <c r="F2134" s="22">
        <f>'Parameters and Results'!$B$10*'Volatility and Adjustment a)'!F2133 + (1-'Parameters and Results'!$B$10)*Data!H2134^2</f>
        <v>3.8903566209927926E-5</v>
      </c>
      <c r="G2134" s="8">
        <f t="shared" si="233"/>
        <v>9.8619934863505065E-2</v>
      </c>
      <c r="H2134" s="22">
        <f>'Parameters and Results'!$B$10*H2133 + (1-'Parameters and Results'!$B$10)*Data!I2134^2</f>
        <v>4.4979843957708498E-5</v>
      </c>
      <c r="I2134" s="8">
        <f t="shared" si="234"/>
        <v>0.10604226039380302</v>
      </c>
      <c r="J2134" s="22">
        <f>'Parameters and Results'!$B$10*J2133 + (1-'Parameters and Results'!$B$10)*Data!J2134^2</f>
        <v>3.5013209588935154E-6</v>
      </c>
      <c r="K2134" s="8">
        <f t="shared" si="235"/>
        <v>2.9585980459051527E-2</v>
      </c>
      <c r="L2134" s="22">
        <f>'Parameters and Results'!$B$10*L2133 + (1-'Parameters and Results'!$B$10)*Data!K2134^2</f>
        <v>5.4271271993560429E-5</v>
      </c>
      <c r="M2134" s="8">
        <f t="shared" si="236"/>
        <v>0.11648097698075041</v>
      </c>
      <c r="N2134" s="8">
        <f>Data!I2134*$I$3023/I2134</f>
        <v>8.2688371086981766E-3</v>
      </c>
      <c r="O2134" s="8">
        <f>Data!J2134*$K$3023/K2134</f>
        <v>-2.4188508633325519E-3</v>
      </c>
      <c r="P2134" s="8">
        <f t="shared" si="237"/>
        <v>5.8499862453656251E-3</v>
      </c>
    </row>
    <row r="2135" spans="1:16" x14ac:dyDescent="0.2">
      <c r="A2135" s="3">
        <v>38247</v>
      </c>
      <c r="B2135" s="22">
        <f>'Parameters and Results'!$B$10*'Volatility and Adjustment a)'!B2134 + (1-'Parameters and Results'!$B$10)*Data!F2135^2</f>
        <v>3.348588889152764E-5</v>
      </c>
      <c r="C2135" s="8">
        <f t="shared" si="231"/>
        <v>9.149574975310007E-2</v>
      </c>
      <c r="D2135" s="22">
        <f>'Parameters and Results'!$B$10*'Volatility and Adjustment a)'!D2134 + (1-'Parameters and Results'!$B$10)*Data!G2135^2</f>
        <v>3.6429170361020029E-5</v>
      </c>
      <c r="E2135" s="8">
        <f t="shared" si="232"/>
        <v>9.5432136045752472E-2</v>
      </c>
      <c r="F2135" s="22">
        <f>'Parameters and Results'!$B$10*'Volatility and Adjustment a)'!F2134 + (1-'Parameters and Results'!$B$10)*Data!H2135^2</f>
        <v>3.6596272553113406E-5</v>
      </c>
      <c r="G2135" s="8">
        <f t="shared" si="233"/>
        <v>9.565076130527321E-2</v>
      </c>
      <c r="H2135" s="22">
        <f>'Parameters and Results'!$B$10*H2134 + (1-'Parameters and Results'!$B$10)*Data!I2135^2</f>
        <v>4.7164834576280295E-5</v>
      </c>
      <c r="I2135" s="8">
        <f t="shared" si="234"/>
        <v>0.1085873318765595</v>
      </c>
      <c r="J2135" s="22">
        <f>'Parameters and Results'!$B$10*J2134 + (1-'Parameters and Results'!$B$10)*Data!J2135^2</f>
        <v>3.2936645297802087E-6</v>
      </c>
      <c r="K2135" s="8">
        <f t="shared" si="235"/>
        <v>2.8695228391581975E-2</v>
      </c>
      <c r="L2135" s="22">
        <f>'Parameters and Results'!$B$10*L2134 + (1-'Parameters and Results'!$B$10)*Data!K2135^2</f>
        <v>5.568364457895794E-5</v>
      </c>
      <c r="M2135" s="8">
        <f t="shared" si="236"/>
        <v>0.11798691090430109</v>
      </c>
      <c r="N2135" s="8">
        <f>Data!I2135*$I$3023/I2135</f>
        <v>2.3782019022891461E-2</v>
      </c>
      <c r="O2135" s="8">
        <f>Data!J2135*$K$3023/K2135</f>
        <v>-2.1753750485889399E-4</v>
      </c>
      <c r="P2135" s="8">
        <f t="shared" si="237"/>
        <v>2.3564481518032566E-2</v>
      </c>
    </row>
    <row r="2136" spans="1:16" x14ac:dyDescent="0.2">
      <c r="A2136" s="3">
        <v>38250</v>
      </c>
      <c r="B2136" s="22">
        <f>'Parameters and Results'!$B$10*'Volatility and Adjustment a)'!B2135 + (1-'Parameters and Results'!$B$10)*Data!F2136^2</f>
        <v>3.1854152461672915E-5</v>
      </c>
      <c r="C2136" s="8">
        <f t="shared" si="231"/>
        <v>8.9238658189252418E-2</v>
      </c>
      <c r="D2136" s="22">
        <f>'Parameters and Results'!$B$10*'Volatility and Adjustment a)'!D2135 + (1-'Parameters and Results'!$B$10)*Data!G2136^2</f>
        <v>3.6153741708310341E-5</v>
      </c>
      <c r="E2136" s="8">
        <f t="shared" si="232"/>
        <v>9.5070686476313962E-2</v>
      </c>
      <c r="F2136" s="22">
        <f>'Parameters and Results'!$B$10*'Volatility and Adjustment a)'!F2135 + (1-'Parameters and Results'!$B$10)*Data!H2136^2</f>
        <v>3.471526307293767E-5</v>
      </c>
      <c r="G2136" s="8">
        <f t="shared" si="233"/>
        <v>9.3160161916102407E-2</v>
      </c>
      <c r="H2136" s="22">
        <f>'Parameters and Results'!$B$10*H2135 + (1-'Parameters and Results'!$B$10)*Data!I2136^2</f>
        <v>4.5983362959820304E-5</v>
      </c>
      <c r="I2136" s="8">
        <f t="shared" si="234"/>
        <v>0.10721865854390772</v>
      </c>
      <c r="J2136" s="22">
        <f>'Parameters and Results'!$B$10*J2135 + (1-'Parameters and Results'!$B$10)*Data!J2136^2</f>
        <v>3.1243736765643924E-6</v>
      </c>
      <c r="K2136" s="8">
        <f t="shared" si="235"/>
        <v>2.7948048574830731E-2</v>
      </c>
      <c r="L2136" s="22">
        <f>'Parameters and Results'!$B$10*L2135 + (1-'Parameters and Results'!$B$10)*Data!K2136^2</f>
        <v>5.3587178623361355E-5</v>
      </c>
      <c r="M2136" s="8">
        <f t="shared" si="236"/>
        <v>0.1157445232217937</v>
      </c>
      <c r="N2136" s="8">
        <f>Data!I2136*$I$3023/I2136</f>
        <v>-1.3993074539298062E-2</v>
      </c>
      <c r="O2136" s="8">
        <f>Data!J2136*$K$3023/K2136</f>
        <v>7.6374217575061586E-4</v>
      </c>
      <c r="P2136" s="8">
        <f t="shared" si="237"/>
        <v>-1.3229332363547446E-2</v>
      </c>
    </row>
    <row r="2137" spans="1:16" x14ac:dyDescent="0.2">
      <c r="A2137" s="3">
        <v>38251</v>
      </c>
      <c r="B2137" s="22">
        <f>'Parameters and Results'!$B$10*'Volatility and Adjustment a)'!B2136 + (1-'Parameters and Results'!$B$10)*Data!F2137^2</f>
        <v>3.2317431189514076E-5</v>
      </c>
      <c r="C2137" s="8">
        <f t="shared" si="231"/>
        <v>8.9885247940796831E-2</v>
      </c>
      <c r="D2137" s="22">
        <f>'Parameters and Results'!$B$10*'Volatility and Adjustment a)'!D2136 + (1-'Parameters and Results'!$B$10)*Data!G2137^2</f>
        <v>3.6371157209195763E-5</v>
      </c>
      <c r="E2137" s="8">
        <f t="shared" si="232"/>
        <v>9.5356118326507713E-2</v>
      </c>
      <c r="F2137" s="22">
        <f>'Parameters and Results'!$B$10*'Volatility and Adjustment a)'!F2136 + (1-'Parameters and Results'!$B$10)*Data!H2137^2</f>
        <v>3.3446870476345821E-5</v>
      </c>
      <c r="G2137" s="8">
        <f t="shared" si="233"/>
        <v>9.1442427893655878E-2</v>
      </c>
      <c r="H2137" s="22">
        <f>'Parameters and Results'!$B$10*H2136 + (1-'Parameters and Results'!$B$10)*Data!I2137^2</f>
        <v>4.7987947855249069E-5</v>
      </c>
      <c r="I2137" s="8">
        <f t="shared" si="234"/>
        <v>0.10953075807193277</v>
      </c>
      <c r="J2137" s="22">
        <f>'Parameters and Results'!$B$10*J2136 + (1-'Parameters and Results'!$B$10)*Data!J2137^2</f>
        <v>3.0102183428711262E-6</v>
      </c>
      <c r="K2137" s="8">
        <f t="shared" si="235"/>
        <v>2.7432728368096775E-2</v>
      </c>
      <c r="L2137" s="22">
        <f>'Parameters and Results'!$B$10*L2136 + (1-'Parameters and Results'!$B$10)*Data!K2137^2</f>
        <v>5.4026970840115216E-5</v>
      </c>
      <c r="M2137" s="8">
        <f t="shared" si="236"/>
        <v>0.11621851276809905</v>
      </c>
      <c r="N2137" s="8">
        <f>Data!I2137*$I$3023/I2137</f>
        <v>2.3285240331792453E-2</v>
      </c>
      <c r="O2137" s="8">
        <f>Data!J2137*$K$3023/K2137</f>
        <v>-1.251660297144625E-3</v>
      </c>
      <c r="P2137" s="8">
        <f t="shared" si="237"/>
        <v>2.2033580034647827E-2</v>
      </c>
    </row>
    <row r="2138" spans="1:16" x14ac:dyDescent="0.2">
      <c r="A2138" s="3">
        <v>38252</v>
      </c>
      <c r="B2138" s="22">
        <f>'Parameters and Results'!$B$10*'Volatility and Adjustment a)'!B2137 + (1-'Parameters and Results'!$B$10)*Data!F2138^2</f>
        <v>3.1113274983252923E-5</v>
      </c>
      <c r="C2138" s="8">
        <f t="shared" si="231"/>
        <v>8.8194777315968267E-2</v>
      </c>
      <c r="D2138" s="22">
        <f>'Parameters and Results'!$B$10*'Volatility and Adjustment a)'!D2137 + (1-'Parameters and Results'!$B$10)*Data!G2138^2</f>
        <v>4.6009245667355402E-5</v>
      </c>
      <c r="E2138" s="8">
        <f t="shared" si="232"/>
        <v>0.10724882944274428</v>
      </c>
      <c r="F2138" s="22">
        <f>'Parameters and Results'!$B$10*'Volatility and Adjustment a)'!F2137 + (1-'Parameters and Results'!$B$10)*Data!H2138^2</f>
        <v>3.1441734679362505E-5</v>
      </c>
      <c r="G2138" s="8">
        <f t="shared" si="233"/>
        <v>8.86590867866381E-2</v>
      </c>
      <c r="H2138" s="22">
        <f>'Parameters and Results'!$B$10*H2137 + (1-'Parameters and Results'!$B$10)*Data!I2138^2</f>
        <v>5.1903348820361133E-5</v>
      </c>
      <c r="I2138" s="8">
        <f t="shared" si="234"/>
        <v>0.11391153236213743</v>
      </c>
      <c r="J2138" s="22">
        <f>'Parameters and Results'!$B$10*J2137 + (1-'Parameters and Results'!$B$10)*Data!J2138^2</f>
        <v>2.829756121142628E-6</v>
      </c>
      <c r="K2138" s="8">
        <f t="shared" si="235"/>
        <v>2.6597726035991441E-2</v>
      </c>
      <c r="L2138" s="22">
        <f>'Parameters and Results'!$B$10*L2137 + (1-'Parameters and Results'!$B$10)*Data!K2138^2</f>
        <v>5.7644217954977233E-5</v>
      </c>
      <c r="M2138" s="8">
        <f t="shared" si="236"/>
        <v>0.12004605153333578</v>
      </c>
      <c r="N2138" s="8">
        <f>Data!I2138*$I$3023/I2138</f>
        <v>-2.6740315264991134E-2</v>
      </c>
      <c r="O2138" s="8">
        <f>Data!J2138*$K$3023/K2138</f>
        <v>-5.8566890182398485E-5</v>
      </c>
      <c r="P2138" s="8">
        <f t="shared" si="237"/>
        <v>-2.6798882155173533E-2</v>
      </c>
    </row>
    <row r="2139" spans="1:16" x14ac:dyDescent="0.2">
      <c r="A2139" s="3">
        <v>38253</v>
      </c>
      <c r="B2139" s="22">
        <f>'Parameters and Results'!$B$10*'Volatility and Adjustment a)'!B2138 + (1-'Parameters and Results'!$B$10)*Data!F2139^2</f>
        <v>3.0893836041303045E-5</v>
      </c>
      <c r="C2139" s="8">
        <f t="shared" si="231"/>
        <v>8.7883212335040192E-2</v>
      </c>
      <c r="D2139" s="22">
        <f>'Parameters and Results'!$B$10*'Volatility and Adjustment a)'!D2138 + (1-'Parameters and Results'!$B$10)*Data!G2139^2</f>
        <v>4.4563197247196509E-5</v>
      </c>
      <c r="E2139" s="8">
        <f t="shared" si="232"/>
        <v>0.10554998489719991</v>
      </c>
      <c r="F2139" s="22">
        <f>'Parameters and Results'!$B$10*'Volatility and Adjustment a)'!F2138 + (1-'Parameters and Results'!$B$10)*Data!H2139^2</f>
        <v>3.0096674298065129E-5</v>
      </c>
      <c r="G2139" s="8">
        <f t="shared" si="233"/>
        <v>8.6741965475289312E-2</v>
      </c>
      <c r="H2139" s="22">
        <f>'Parameters and Results'!$B$10*H2138 + (1-'Parameters and Results'!$B$10)*Data!I2139^2</f>
        <v>5.1824331621923156E-5</v>
      </c>
      <c r="I2139" s="8">
        <f t="shared" si="234"/>
        <v>0.1138247903818882</v>
      </c>
      <c r="J2139" s="22">
        <f>'Parameters and Results'!$B$10*J2138 + (1-'Parameters and Results'!$B$10)*Data!J2139^2</f>
        <v>2.7087006868258641E-6</v>
      </c>
      <c r="K2139" s="8">
        <f t="shared" si="235"/>
        <v>2.6022589642586805E-2</v>
      </c>
      <c r="L2139" s="22">
        <f>'Parameters and Results'!$B$10*L2138 + (1-'Parameters and Results'!$B$10)*Data!K2139^2</f>
        <v>5.803864510256314E-5</v>
      </c>
      <c r="M2139" s="8">
        <f t="shared" si="236"/>
        <v>0.12045605537141246</v>
      </c>
      <c r="N2139" s="8">
        <f>Data!I2139*$I$3023/I2139</f>
        <v>-1.788567834043631E-2</v>
      </c>
      <c r="O2139" s="8">
        <f>Data!J2139*$K$3023/K2139</f>
        <v>-1.0757959193052307E-3</v>
      </c>
      <c r="P2139" s="8">
        <f t="shared" si="237"/>
        <v>-1.896147425974154E-2</v>
      </c>
    </row>
    <row r="2140" spans="1:16" x14ac:dyDescent="0.2">
      <c r="A2140" s="3">
        <v>38254</v>
      </c>
      <c r="B2140" s="22">
        <f>'Parameters and Results'!$B$10*'Volatility and Adjustment a)'!B2139 + (1-'Parameters and Results'!$B$10)*Data!F2140^2</f>
        <v>2.9315732359218435E-5</v>
      </c>
      <c r="C2140" s="8">
        <f t="shared" si="231"/>
        <v>8.5609188115555734E-2</v>
      </c>
      <c r="D2140" s="22">
        <f>'Parameters and Results'!$B$10*'Volatility and Adjustment a)'!D2139 + (1-'Parameters and Results'!$B$10)*Data!G2140^2</f>
        <v>4.2038746874448206E-5</v>
      </c>
      <c r="E2140" s="8">
        <f t="shared" si="232"/>
        <v>0.10251676311029358</v>
      </c>
      <c r="F2140" s="22">
        <f>'Parameters and Results'!$B$10*'Volatility and Adjustment a)'!F2139 + (1-'Parameters and Results'!$B$10)*Data!H2140^2</f>
        <v>2.8435785233030817E-5</v>
      </c>
      <c r="G2140" s="8">
        <f t="shared" si="233"/>
        <v>8.4314567592188389E-2</v>
      </c>
      <c r="H2140" s="22">
        <f>'Parameters and Results'!$B$10*H2139 + (1-'Parameters and Results'!$B$10)*Data!I2140^2</f>
        <v>4.9161061520384333E-5</v>
      </c>
      <c r="I2140" s="8">
        <f t="shared" si="234"/>
        <v>0.11086146932138363</v>
      </c>
      <c r="J2140" s="22">
        <f>'Parameters and Results'!$B$10*J2139 + (1-'Parameters and Results'!$B$10)*Data!J2140^2</f>
        <v>2.5592206709727756E-6</v>
      </c>
      <c r="K2140" s="8">
        <f t="shared" si="235"/>
        <v>2.5294370277656526E-2</v>
      </c>
      <c r="L2140" s="22">
        <f>'Parameters and Results'!$B$10*L2139 + (1-'Parameters and Results'!$B$10)*Data!K2140^2</f>
        <v>5.4862990611146874E-5</v>
      </c>
      <c r="M2140" s="8">
        <f t="shared" si="236"/>
        <v>0.11711425042575613</v>
      </c>
      <c r="N2140" s="8">
        <f>Data!I2140*$I$3023/I2140</f>
        <v>7.0409128542841199E-3</v>
      </c>
      <c r="O2140" s="8">
        <f>Data!J2140*$K$3023/K2140</f>
        <v>-5.7257337244392135E-4</v>
      </c>
      <c r="P2140" s="8">
        <f t="shared" si="237"/>
        <v>6.4683394818401988E-3</v>
      </c>
    </row>
    <row r="2141" spans="1:16" x14ac:dyDescent="0.2">
      <c r="A2141" s="3">
        <v>38257</v>
      </c>
      <c r="B2141" s="22">
        <f>'Parameters and Results'!$B$10*'Volatility and Adjustment a)'!B2140 + (1-'Parameters and Results'!$B$10)*Data!F2141^2</f>
        <v>3.1486364560589111E-5</v>
      </c>
      <c r="C2141" s="8">
        <f t="shared" si="231"/>
        <v>8.8721987918143938E-2</v>
      </c>
      <c r="D2141" s="22">
        <f>'Parameters and Results'!$B$10*'Volatility and Adjustment a)'!D2140 + (1-'Parameters and Results'!$B$10)*Data!G2141^2</f>
        <v>4.1643456752831271E-5</v>
      </c>
      <c r="E2141" s="8">
        <f t="shared" si="232"/>
        <v>0.10203364243330637</v>
      </c>
      <c r="F2141" s="22">
        <f>'Parameters and Results'!$B$10*'Volatility and Adjustment a)'!F2140 + (1-'Parameters and Results'!$B$10)*Data!H2141^2</f>
        <v>2.7102419237526506E-5</v>
      </c>
      <c r="G2141" s="8">
        <f t="shared" si="233"/>
        <v>8.231406203912929E-2</v>
      </c>
      <c r="H2141" s="22">
        <f>'Parameters and Results'!$B$10*H2140 + (1-'Parameters and Results'!$B$10)*Data!I2141^2</f>
        <v>5.2572293677183379E-5</v>
      </c>
      <c r="I2141" s="8">
        <f t="shared" si="234"/>
        <v>0.11464324410664523</v>
      </c>
      <c r="J2141" s="22">
        <f>'Parameters and Results'!$B$10*J2140 + (1-'Parameters and Results'!$B$10)*Data!J2141^2</f>
        <v>2.4392177313773874E-6</v>
      </c>
      <c r="K2141" s="8">
        <f t="shared" si="235"/>
        <v>2.4694218611738799E-2</v>
      </c>
      <c r="L2141" s="22">
        <f>'Parameters and Results'!$B$10*L2140 + (1-'Parameters and Results'!$B$10)*Data!K2141^2</f>
        <v>5.8889583658293894E-5</v>
      </c>
      <c r="M2141" s="8">
        <f t="shared" si="236"/>
        <v>0.12133588057361051</v>
      </c>
      <c r="N2141" s="8">
        <f>Data!I2141*$I$3023/I2141</f>
        <v>-2.570753630141951E-2</v>
      </c>
      <c r="O2141" s="8">
        <f>Data!J2141*$K$3023/K2141</f>
        <v>-9.4066593880707096E-4</v>
      </c>
      <c r="P2141" s="8">
        <f t="shared" si="237"/>
        <v>-2.6648202240226581E-2</v>
      </c>
    </row>
    <row r="2142" spans="1:16" x14ac:dyDescent="0.2">
      <c r="A2142" s="3">
        <v>38258</v>
      </c>
      <c r="B2142" s="22">
        <f>'Parameters and Results'!$B$10*'Volatility and Adjustment a)'!B2141 + (1-'Parameters and Results'!$B$10)*Data!F2142^2</f>
        <v>3.1567793712575256E-5</v>
      </c>
      <c r="C2142" s="8">
        <f t="shared" si="231"/>
        <v>8.8836638996214926E-2</v>
      </c>
      <c r="D2142" s="22">
        <f>'Parameters and Results'!$B$10*'Volatility and Adjustment a)'!D2141 + (1-'Parameters and Results'!$B$10)*Data!G2142^2</f>
        <v>4.1239824233997917E-5</v>
      </c>
      <c r="E2142" s="8">
        <f t="shared" si="232"/>
        <v>0.10153795378329958</v>
      </c>
      <c r="F2142" s="22">
        <f>'Parameters and Results'!$B$10*'Volatility and Adjustment a)'!F2141 + (1-'Parameters and Results'!$B$10)*Data!H2142^2</f>
        <v>2.5630460562401432E-5</v>
      </c>
      <c r="G2142" s="8">
        <f t="shared" si="233"/>
        <v>8.0047580479364638E-2</v>
      </c>
      <c r="H2142" s="22">
        <f>'Parameters and Results'!$B$10*H2141 + (1-'Parameters and Results'!$B$10)*Data!I2142^2</f>
        <v>5.3457690186762316E-5</v>
      </c>
      <c r="I2142" s="8">
        <f t="shared" si="234"/>
        <v>0.11560459569883275</v>
      </c>
      <c r="J2142" s="22">
        <f>'Parameters and Results'!$B$10*J2141 + (1-'Parameters and Results'!$B$10)*Data!J2142^2</f>
        <v>2.3067414506161306E-6</v>
      </c>
      <c r="K2142" s="8">
        <f t="shared" si="235"/>
        <v>2.4014274143809397E-2</v>
      </c>
      <c r="L2142" s="22">
        <f>'Parameters and Results'!$B$10*L2141 + (1-'Parameters and Results'!$B$10)*Data!K2142^2</f>
        <v>5.8936285965597603E-5</v>
      </c>
      <c r="M2142" s="8">
        <f t="shared" si="236"/>
        <v>0.12138398366917853</v>
      </c>
      <c r="N2142" s="8">
        <f>Data!I2142*$I$3023/I2142</f>
        <v>2.0316602097605337E-2</v>
      </c>
      <c r="O2142" s="8">
        <f>Data!J2142*$K$3023/K2142</f>
        <v>-6.2209603764080891E-4</v>
      </c>
      <c r="P2142" s="8">
        <f t="shared" si="237"/>
        <v>1.9694506059964527E-2</v>
      </c>
    </row>
    <row r="2143" spans="1:16" x14ac:dyDescent="0.2">
      <c r="A2143" s="3">
        <v>38259</v>
      </c>
      <c r="B2143" s="22">
        <f>'Parameters and Results'!$B$10*'Volatility and Adjustment a)'!B2142 + (1-'Parameters and Results'!$B$10)*Data!F2143^2</f>
        <v>3.0912479203796746E-5</v>
      </c>
      <c r="C2143" s="8">
        <f t="shared" si="231"/>
        <v>8.7909725292194985E-2</v>
      </c>
      <c r="D2143" s="22">
        <f>'Parameters and Results'!$B$10*'Volatility and Adjustment a)'!D2142 + (1-'Parameters and Results'!$B$10)*Data!G2143^2</f>
        <v>3.9854775813606576E-5</v>
      </c>
      <c r="E2143" s="8">
        <f t="shared" si="232"/>
        <v>9.9818304701100008E-2</v>
      </c>
      <c r="F2143" s="22">
        <f>'Parameters and Results'!$B$10*'Volatility and Adjustment a)'!F2142 + (1-'Parameters and Results'!$B$10)*Data!H2143^2</f>
        <v>2.7453645630874416E-5</v>
      </c>
      <c r="G2143" s="8">
        <f t="shared" si="233"/>
        <v>8.2845708444786711E-2</v>
      </c>
      <c r="H2143" s="22">
        <f>'Parameters and Results'!$B$10*H2142 + (1-'Parameters and Results'!$B$10)*Data!I2143^2</f>
        <v>5.2614057732562141E-5</v>
      </c>
      <c r="I2143" s="8">
        <f t="shared" si="234"/>
        <v>0.11468877204478446</v>
      </c>
      <c r="J2143" s="22">
        <f>'Parameters and Results'!$B$10*J2142 + (1-'Parameters and Results'!$B$10)*Data!J2143^2</f>
        <v>2.4708281067786992E-6</v>
      </c>
      <c r="K2143" s="8">
        <f t="shared" si="235"/>
        <v>2.4853712533436021E-2</v>
      </c>
      <c r="L2143" s="22">
        <f>'Parameters and Results'!$B$10*L2142 + (1-'Parameters and Results'!$B$10)*Data!K2143^2</f>
        <v>5.9757626499554807E-5</v>
      </c>
      <c r="M2143" s="8">
        <f t="shared" si="236"/>
        <v>0.12222686539745958</v>
      </c>
      <c r="N2143" s="8">
        <f>Data!I2143*$I$3023/I2143</f>
        <v>1.5665234622565628E-2</v>
      </c>
      <c r="O2143" s="8">
        <f>Data!J2143*$K$3023/K2143</f>
        <v>2.806386998811822E-3</v>
      </c>
      <c r="P2143" s="8">
        <f t="shared" si="237"/>
        <v>1.847162162137745E-2</v>
      </c>
    </row>
    <row r="2144" spans="1:16" x14ac:dyDescent="0.2">
      <c r="A2144" s="3">
        <v>38260</v>
      </c>
      <c r="B2144" s="22">
        <f>'Parameters and Results'!$B$10*'Volatility and Adjustment a)'!B2143 + (1-'Parameters and Results'!$B$10)*Data!F2144^2</f>
        <v>2.9914014485665751E-5</v>
      </c>
      <c r="C2144" s="8">
        <f t="shared" si="231"/>
        <v>8.6478341921063892E-2</v>
      </c>
      <c r="D2144" s="22">
        <f>'Parameters and Results'!$B$10*'Volatility and Adjustment a)'!D2143 + (1-'Parameters and Results'!$B$10)*Data!G2144^2</f>
        <v>3.7465826424574459E-5</v>
      </c>
      <c r="E2144" s="8">
        <f t="shared" si="232"/>
        <v>9.678045570332687E-2</v>
      </c>
      <c r="F2144" s="22">
        <f>'Parameters and Results'!$B$10*'Volatility and Adjustment a)'!F2143 + (1-'Parameters and Results'!$B$10)*Data!H2144^2</f>
        <v>2.8464246465854623E-5</v>
      </c>
      <c r="G2144" s="8">
        <f t="shared" si="233"/>
        <v>8.4356752050228065E-2</v>
      </c>
      <c r="H2144" s="22">
        <f>'Parameters and Results'!$B$10*H2143 + (1-'Parameters and Results'!$B$10)*Data!I2144^2</f>
        <v>5.015576337628731E-5</v>
      </c>
      <c r="I2144" s="8">
        <f t="shared" si="234"/>
        <v>0.11197741220474702</v>
      </c>
      <c r="J2144" s="22">
        <f>'Parameters and Results'!$B$10*J2143 + (1-'Parameters and Results'!$B$10)*Data!J2144^2</f>
        <v>2.5617821819269177E-6</v>
      </c>
      <c r="K2144" s="8">
        <f t="shared" si="235"/>
        <v>2.5307025615068427E-2</v>
      </c>
      <c r="L2144" s="22">
        <f>'Parameters and Results'!$B$10*L2143 + (1-'Parameters and Results'!$B$10)*Data!K2144^2</f>
        <v>5.7927468289266329E-5</v>
      </c>
      <c r="M2144" s="8">
        <f t="shared" si="236"/>
        <v>0.1203406293498442</v>
      </c>
      <c r="N2144" s="8">
        <f>Data!I2144*$I$3023/I2144</f>
        <v>-8.7220350341785224E-3</v>
      </c>
      <c r="O2144" s="8">
        <f>Data!J2144*$K$3023/K2144</f>
        <v>-2.450898898707502E-3</v>
      </c>
      <c r="P2144" s="8">
        <f t="shared" si="237"/>
        <v>-1.1172933932886025E-2</v>
      </c>
    </row>
    <row r="2145" spans="1:16" x14ac:dyDescent="0.2">
      <c r="A2145" s="3">
        <v>38261</v>
      </c>
      <c r="B2145" s="22">
        <f>'Parameters and Results'!$B$10*'Volatility and Adjustment a)'!B2144 + (1-'Parameters and Results'!$B$10)*Data!F2145^2</f>
        <v>5.0332977206706029E-5</v>
      </c>
      <c r="C2145" s="8">
        <f t="shared" si="231"/>
        <v>0.11217506096132289</v>
      </c>
      <c r="D2145" s="22">
        <f>'Parameters and Results'!$B$10*'Volatility and Adjustment a)'!D2144 + (1-'Parameters and Results'!$B$10)*Data!G2145^2</f>
        <v>4.8837903204454648E-5</v>
      </c>
      <c r="E2145" s="8">
        <f t="shared" si="232"/>
        <v>0.11049649678208655</v>
      </c>
      <c r="F2145" s="22">
        <f>'Parameters and Results'!$B$10*'Volatility and Adjustment a)'!F2144 + (1-'Parameters and Results'!$B$10)*Data!H2145^2</f>
        <v>2.915427407985075E-5</v>
      </c>
      <c r="G2145" s="8">
        <f t="shared" si="233"/>
        <v>8.5373113566055953E-2</v>
      </c>
      <c r="H2145" s="22">
        <f>'Parameters and Results'!$B$10*H2144 + (1-'Parameters and Results'!$B$10)*Data!I2145^2</f>
        <v>8.4562827431891553E-5</v>
      </c>
      <c r="I2145" s="8">
        <f t="shared" si="234"/>
        <v>0.1453984417315842</v>
      </c>
      <c r="J2145" s="22">
        <f>'Parameters and Results'!$B$10*J2144 + (1-'Parameters and Results'!$B$10)*Data!J2145^2</f>
        <v>2.6238846671865691E-6</v>
      </c>
      <c r="K2145" s="8">
        <f t="shared" si="235"/>
        <v>2.5611934069816794E-2</v>
      </c>
      <c r="L2145" s="22">
        <f>'Parameters and Results'!$B$10*L2144 + (1-'Parameters and Results'!$B$10)*Data!K2145^2</f>
        <v>9.7767282753992381E-5</v>
      </c>
      <c r="M2145" s="8">
        <f t="shared" si="236"/>
        <v>0.15633880096923505</v>
      </c>
      <c r="N2145" s="8">
        <f>Data!I2145*$I$3023/I2145</f>
        <v>4.9161042897376502E-2</v>
      </c>
      <c r="O2145" s="8">
        <f>Data!J2145*$K$3023/K2145</f>
        <v>2.3002514793260599E-3</v>
      </c>
      <c r="P2145" s="8">
        <f t="shared" si="237"/>
        <v>5.1461294376702563E-2</v>
      </c>
    </row>
    <row r="2146" spans="1:16" x14ac:dyDescent="0.2">
      <c r="A2146" s="3">
        <v>38264</v>
      </c>
      <c r="B2146" s="22">
        <f>'Parameters and Results'!$B$10*'Volatility and Adjustment a)'!B2145 + (1-'Parameters and Results'!$B$10)*Data!F2146^2</f>
        <v>4.8668484110530664E-5</v>
      </c>
      <c r="C2146" s="8">
        <f t="shared" si="231"/>
        <v>0.11030467364365242</v>
      </c>
      <c r="D2146" s="22">
        <f>'Parameters and Results'!$B$10*'Volatility and Adjustment a)'!D2145 + (1-'Parameters and Results'!$B$10)*Data!G2146^2</f>
        <v>4.6536798330488328E-5</v>
      </c>
      <c r="E2146" s="8">
        <f t="shared" si="232"/>
        <v>0.107861946870164</v>
      </c>
      <c r="F2146" s="22">
        <f>'Parameters and Results'!$B$10*'Volatility and Adjustment a)'!F2145 + (1-'Parameters and Results'!$B$10)*Data!H2146^2</f>
        <v>3.1561729834294614E-5</v>
      </c>
      <c r="G2146" s="8">
        <f t="shared" si="233"/>
        <v>8.8828106242189217E-2</v>
      </c>
      <c r="H2146" s="22">
        <f>'Parameters and Results'!$B$10*H2145 + (1-'Parameters and Results'!$B$10)*Data!I2146^2</f>
        <v>8.1583013243151457E-5</v>
      </c>
      <c r="I2146" s="8">
        <f t="shared" si="234"/>
        <v>0.14281370141127167</v>
      </c>
      <c r="J2146" s="22">
        <f>'Parameters and Results'!$B$10*J2145 + (1-'Parameters and Results'!$B$10)*Data!J2146^2</f>
        <v>2.8405556850865168E-6</v>
      </c>
      <c r="K2146" s="8">
        <f t="shared" si="235"/>
        <v>2.664843187265677E-2</v>
      </c>
      <c r="L2146" s="22">
        <f>'Parameters and Results'!$B$10*L2145 + (1-'Parameters and Results'!$B$10)*Data!K2146^2</f>
        <v>9.6139454848745428E-5</v>
      </c>
      <c r="M2146" s="8">
        <f t="shared" si="236"/>
        <v>0.15503181516123185</v>
      </c>
      <c r="N2146" s="8">
        <f>Data!I2146*$I$3023/I2146</f>
        <v>1.1840325092906999E-2</v>
      </c>
      <c r="O2146" s="8">
        <f>Data!J2146*$K$3023/K2146</f>
        <v>2.9107645271662301E-3</v>
      </c>
      <c r="P2146" s="8">
        <f t="shared" si="237"/>
        <v>1.4751089620073229E-2</v>
      </c>
    </row>
    <row r="2147" spans="1:16" x14ac:dyDescent="0.2">
      <c r="A2147" s="3">
        <v>38265</v>
      </c>
      <c r="B2147" s="22">
        <f>'Parameters and Results'!$B$10*'Volatility and Adjustment a)'!B2146 + (1-'Parameters and Results'!$B$10)*Data!F2147^2</f>
        <v>4.7491084406672932E-5</v>
      </c>
      <c r="C2147" s="8">
        <f t="shared" si="231"/>
        <v>0.10896224622165346</v>
      </c>
      <c r="D2147" s="22">
        <f>'Parameters and Results'!$B$10*'Volatility and Adjustment a)'!D2146 + (1-'Parameters and Results'!$B$10)*Data!G2147^2</f>
        <v>4.3766771969363095E-5</v>
      </c>
      <c r="E2147" s="8">
        <f t="shared" si="232"/>
        <v>0.10460254773350777</v>
      </c>
      <c r="F2147" s="22">
        <f>'Parameters and Results'!$B$10*'Volatility and Adjustment a)'!F2146 + (1-'Parameters and Results'!$B$10)*Data!H2147^2</f>
        <v>2.9668214830487165E-5</v>
      </c>
      <c r="G2147" s="8">
        <f t="shared" si="233"/>
        <v>8.6122318289870659E-2</v>
      </c>
      <c r="H2147" s="22">
        <f>'Parameters and Results'!$B$10*H2146 + (1-'Parameters and Results'!$B$10)*Data!I2147^2</f>
        <v>7.784296481592422E-5</v>
      </c>
      <c r="I2147" s="8">
        <f t="shared" si="234"/>
        <v>0.13950176057663594</v>
      </c>
      <c r="J2147" s="22">
        <f>'Parameters and Results'!$B$10*J2146 + (1-'Parameters and Results'!$B$10)*Data!J2147^2</f>
        <v>2.6701393347438464E-6</v>
      </c>
      <c r="K2147" s="8">
        <f t="shared" si="235"/>
        <v>2.5836695486961207E-2</v>
      </c>
      <c r="L2147" s="22">
        <f>'Parameters and Results'!$B$10*L2146 + (1-'Parameters and Results'!$B$10)*Data!K2147^2</f>
        <v>9.1517177303858496E-5</v>
      </c>
      <c r="M2147" s="8">
        <f t="shared" si="236"/>
        <v>0.151259030560045</v>
      </c>
      <c r="N2147" s="8">
        <f>Data!I2147*$I$3023/I2147</f>
        <v>9.0021940472294702E-3</v>
      </c>
      <c r="O2147" s="8">
        <f>Data!J2147*$K$3023/K2147</f>
        <v>-2.0232612655528874E-5</v>
      </c>
      <c r="P2147" s="8">
        <f t="shared" si="237"/>
        <v>8.9819614345739412E-3</v>
      </c>
    </row>
    <row r="2148" spans="1:16" x14ac:dyDescent="0.2">
      <c r="A2148" s="3">
        <v>38266</v>
      </c>
      <c r="B2148" s="22">
        <f>'Parameters and Results'!$B$10*'Volatility and Adjustment a)'!B2147 + (1-'Parameters and Results'!$B$10)*Data!F2148^2</f>
        <v>4.4643352739872907E-5</v>
      </c>
      <c r="C2148" s="8">
        <f t="shared" si="231"/>
        <v>0.10564486823773424</v>
      </c>
      <c r="D2148" s="22">
        <f>'Parameters and Results'!$B$10*'Volatility and Adjustment a)'!D2147 + (1-'Parameters and Results'!$B$10)*Data!G2148^2</f>
        <v>4.3794512225377153E-5</v>
      </c>
      <c r="E2148" s="8">
        <f t="shared" si="232"/>
        <v>0.10463569207657723</v>
      </c>
      <c r="F2148" s="22">
        <f>'Parameters and Results'!$B$10*'Volatility and Adjustment a)'!F2147 + (1-'Parameters and Results'!$B$10)*Data!H2148^2</f>
        <v>2.8161296156659723E-5</v>
      </c>
      <c r="G2148" s="8">
        <f t="shared" si="233"/>
        <v>8.3906638826525104E-2</v>
      </c>
      <c r="H2148" s="22">
        <f>'Parameters and Results'!$B$10*H2147 + (1-'Parameters and Results'!$B$10)*Data!I2148^2</f>
        <v>7.388345355652171E-5</v>
      </c>
      <c r="I2148" s="8">
        <f t="shared" si="234"/>
        <v>0.13590755456975315</v>
      </c>
      <c r="J2148" s="22">
        <f>'Parameters and Results'!$B$10*J2147 + (1-'Parameters and Results'!$B$10)*Data!J2148^2</f>
        <v>2.5345166540993766E-6</v>
      </c>
      <c r="K2148" s="8">
        <f t="shared" si="235"/>
        <v>2.517199164795754E-2</v>
      </c>
      <c r="L2148" s="22">
        <f>'Parameters and Results'!$B$10*L2147 + (1-'Parameters and Results'!$B$10)*Data!K2148^2</f>
        <v>8.7026238428671748E-5</v>
      </c>
      <c r="M2148" s="8">
        <f t="shared" si="236"/>
        <v>0.1475010495120897</v>
      </c>
      <c r="N2148" s="8">
        <f>Data!I2148*$I$3023/I2148</f>
        <v>7.2503894174105223E-3</v>
      </c>
      <c r="O2148" s="8">
        <f>Data!J2148*$K$3023/K2148</f>
        <v>7.8996168474429853E-4</v>
      </c>
      <c r="P2148" s="8">
        <f t="shared" si="237"/>
        <v>8.0403511021548205E-3</v>
      </c>
    </row>
    <row r="2149" spans="1:16" x14ac:dyDescent="0.2">
      <c r="A2149" s="3">
        <v>38267</v>
      </c>
      <c r="B2149" s="22">
        <f>'Parameters and Results'!$B$10*'Volatility and Adjustment a)'!B2148 + (1-'Parameters and Results'!$B$10)*Data!F2149^2</f>
        <v>4.2121470345878123E-5</v>
      </c>
      <c r="C2149" s="8">
        <f t="shared" si="231"/>
        <v>0.1026175793247411</v>
      </c>
      <c r="D2149" s="22">
        <f>'Parameters and Results'!$B$10*'Volatility and Adjustment a)'!D2148 + (1-'Parameters and Results'!$B$10)*Data!G2149^2</f>
        <v>5.9725663829396808E-5</v>
      </c>
      <c r="E2149" s="8">
        <f t="shared" si="232"/>
        <v>0.12219417317265664</v>
      </c>
      <c r="F2149" s="22">
        <f>'Parameters and Results'!$B$10*'Volatility and Adjustment a)'!F2148 + (1-'Parameters and Results'!$B$10)*Data!H2149^2</f>
        <v>2.6665402738222539E-5</v>
      </c>
      <c r="G2149" s="8">
        <f t="shared" si="233"/>
        <v>8.1647723082494073E-2</v>
      </c>
      <c r="H2149" s="22">
        <f>'Parameters and Results'!$B$10*H2148 + (1-'Parameters and Results'!$B$10)*Data!I2149^2</f>
        <v>7.659382483662457E-5</v>
      </c>
      <c r="I2149" s="8">
        <f t="shared" si="234"/>
        <v>0.1383779469755067</v>
      </c>
      <c r="J2149" s="22">
        <f>'Parameters and Results'!$B$10*J2148 + (1-'Parameters and Results'!$B$10)*Data!J2149^2</f>
        <v>2.3998862464400298E-6</v>
      </c>
      <c r="K2149" s="8">
        <f t="shared" si="235"/>
        <v>2.4494316924748228E-2</v>
      </c>
      <c r="L2149" s="22">
        <f>'Parameters and Results'!$B$10*L2148 + (1-'Parameters and Results'!$B$10)*Data!K2149^2</f>
        <v>8.9671414498891742E-5</v>
      </c>
      <c r="M2149" s="8">
        <f t="shared" si="236"/>
        <v>0.1497259283648725</v>
      </c>
      <c r="N2149" s="8">
        <f>Data!I2149*$I$3023/I2149</f>
        <v>-2.2570164812792951E-2</v>
      </c>
      <c r="O2149" s="8">
        <f>Data!J2149*$K$3023/K2149</f>
        <v>-6.8375068159977532E-4</v>
      </c>
      <c r="P2149" s="8">
        <f t="shared" si="237"/>
        <v>-2.3253915494392728E-2</v>
      </c>
    </row>
    <row r="2150" spans="1:16" x14ac:dyDescent="0.2">
      <c r="A2150" s="3">
        <v>38268</v>
      </c>
      <c r="B2150" s="22">
        <f>'Parameters and Results'!$B$10*'Volatility and Adjustment a)'!B2149 + (1-'Parameters and Results'!$B$10)*Data!F2150^2</f>
        <v>3.9594290827072115E-5</v>
      </c>
      <c r="C2150" s="8">
        <f t="shared" si="231"/>
        <v>9.9491571033771639E-2</v>
      </c>
      <c r="D2150" s="22">
        <f>'Parameters and Results'!$B$10*'Volatility and Adjustment a)'!D2149 + (1-'Parameters and Results'!$B$10)*Data!G2150^2</f>
        <v>5.6382866143302341E-5</v>
      </c>
      <c r="E2150" s="8">
        <f t="shared" si="232"/>
        <v>0.11872538286240893</v>
      </c>
      <c r="F2150" s="22">
        <f>'Parameters and Results'!$B$10*'Volatility and Adjustment a)'!F2149 + (1-'Parameters and Results'!$B$10)*Data!H2150^2</f>
        <v>2.7462372811080044E-5</v>
      </c>
      <c r="G2150" s="8">
        <f t="shared" si="233"/>
        <v>8.2858875220280487E-2</v>
      </c>
      <c r="H2150" s="22">
        <f>'Parameters and Results'!$B$10*H2149 + (1-'Parameters and Results'!$B$10)*Data!I2150^2</f>
        <v>7.2073313201787435E-5</v>
      </c>
      <c r="I2150" s="8">
        <f t="shared" si="234"/>
        <v>0.13423236681384582</v>
      </c>
      <c r="J2150" s="22">
        <f>'Parameters and Results'!$B$10*J2149 + (1-'Parameters and Results'!$B$10)*Data!J2150^2</f>
        <v>2.4716135529972053E-6</v>
      </c>
      <c r="K2150" s="8">
        <f t="shared" si="235"/>
        <v>2.4857662566084151E-2</v>
      </c>
      <c r="L2150" s="22">
        <f>'Parameters and Results'!$B$10*L2149 + (1-'Parameters and Results'!$B$10)*Data!K2150^2</f>
        <v>8.4327374486438259E-5</v>
      </c>
      <c r="M2150" s="8">
        <f t="shared" si="236"/>
        <v>0.1451958801812557</v>
      </c>
      <c r="N2150" s="8">
        <f>Data!I2150*$I$3023/I2150</f>
        <v>2.3859653077529658E-3</v>
      </c>
      <c r="O2150" s="8">
        <f>Data!J2150*$K$3023/K2150</f>
        <v>-2.3695610417655477E-3</v>
      </c>
      <c r="P2150" s="8">
        <f t="shared" si="237"/>
        <v>1.64042659874181E-5</v>
      </c>
    </row>
    <row r="2151" spans="1:16" x14ac:dyDescent="0.2">
      <c r="A2151" s="3">
        <v>38272</v>
      </c>
      <c r="B2151" s="22">
        <f>'Parameters and Results'!$B$10*'Volatility and Adjustment a)'!B2150 + (1-'Parameters and Results'!$B$10)*Data!F2151^2</f>
        <v>4.436416119461729E-5</v>
      </c>
      <c r="C2151" s="8">
        <f t="shared" si="231"/>
        <v>0.10531400808370329</v>
      </c>
      <c r="D2151" s="22">
        <f>'Parameters and Results'!$B$10*'Volatility and Adjustment a)'!D2150 + (1-'Parameters and Results'!$B$10)*Data!G2151^2</f>
        <v>5.3309196745143324E-5</v>
      </c>
      <c r="E2151" s="8">
        <f t="shared" si="232"/>
        <v>0.11544392225789035</v>
      </c>
      <c r="F2151" s="22">
        <f>'Parameters and Results'!$B$10*'Volatility and Adjustment a)'!F2150 + (1-'Parameters and Results'!$B$10)*Data!H2151^2</f>
        <v>2.6401419957381296E-5</v>
      </c>
      <c r="G2151" s="8">
        <f t="shared" si="233"/>
        <v>8.1242568825372105E-2</v>
      </c>
      <c r="H2151" s="22">
        <f>'Parameters and Results'!$B$10*H2150 + (1-'Parameters and Results'!$B$10)*Data!I2151^2</f>
        <v>7.4714786627636594E-5</v>
      </c>
      <c r="I2151" s="8">
        <f t="shared" si="234"/>
        <v>0.13667002837824083</v>
      </c>
      <c r="J2151" s="22">
        <f>'Parameters and Results'!$B$10*J2150 + (1-'Parameters and Results'!$B$10)*Data!J2151^2</f>
        <v>2.3761277961643181E-6</v>
      </c>
      <c r="K2151" s="8">
        <f t="shared" si="235"/>
        <v>2.437277064761164E-2</v>
      </c>
      <c r="L2151" s="22">
        <f>'Parameters and Results'!$B$10*L2150 + (1-'Parameters and Results'!$B$10)*Data!K2151^2</f>
        <v>8.5073361178651674E-5</v>
      </c>
      <c r="M2151" s="8">
        <f t="shared" si="236"/>
        <v>0.14583669049544054</v>
      </c>
      <c r="N2151" s="8">
        <f>Data!I2151*$I$3023/I2151</f>
        <v>-2.2566502239888871E-2</v>
      </c>
      <c r="O2151" s="8">
        <f>Data!J2151*$K$3023/K2151</f>
        <v>1.1957489948538583E-3</v>
      </c>
      <c r="P2151" s="8">
        <f t="shared" si="237"/>
        <v>-2.1370753245035012E-2</v>
      </c>
    </row>
    <row r="2152" spans="1:16" x14ac:dyDescent="0.2">
      <c r="A2152" s="3">
        <v>38273</v>
      </c>
      <c r="B2152" s="22">
        <f>'Parameters and Results'!$B$10*'Volatility and Adjustment a)'!B2151 + (1-'Parameters and Results'!$B$10)*Data!F2152^2</f>
        <v>4.2180287180674307E-5</v>
      </c>
      <c r="C2152" s="8">
        <f t="shared" si="231"/>
        <v>0.10268919999283554</v>
      </c>
      <c r="D2152" s="22">
        <f>'Parameters and Results'!$B$10*'Volatility and Adjustment a)'!D2151 + (1-'Parameters and Results'!$B$10)*Data!G2152^2</f>
        <v>5.3331991638796232E-5</v>
      </c>
      <c r="E2152" s="8">
        <f t="shared" si="232"/>
        <v>0.11546860140184889</v>
      </c>
      <c r="F2152" s="22">
        <f>'Parameters and Results'!$B$10*'Volatility and Adjustment a)'!F2151 + (1-'Parameters and Results'!$B$10)*Data!H2152^2</f>
        <v>2.4840032522158248E-5</v>
      </c>
      <c r="G2152" s="8">
        <f t="shared" si="233"/>
        <v>7.8803604806757174E-2</v>
      </c>
      <c r="H2152" s="22">
        <f>'Parameters and Results'!$B$10*H2151 + (1-'Parameters and Results'!$B$10)*Data!I2152^2</f>
        <v>7.2709803805300963E-5</v>
      </c>
      <c r="I2152" s="8">
        <f t="shared" si="234"/>
        <v>0.1348237773959966</v>
      </c>
      <c r="J2152" s="22">
        <f>'Parameters and Results'!$B$10*J2151 + (1-'Parameters and Results'!$B$10)*Data!J2152^2</f>
        <v>2.2356029269942435E-6</v>
      </c>
      <c r="K2152" s="8">
        <f t="shared" si="235"/>
        <v>2.3641081442027159E-2</v>
      </c>
      <c r="L2152" s="22">
        <f>'Parameters and Results'!$B$10*L2151 + (1-'Parameters and Results'!$B$10)*Data!K2152^2</f>
        <v>8.2591200175568581E-5</v>
      </c>
      <c r="M2152" s="8">
        <f t="shared" si="236"/>
        <v>0.14369342380182937</v>
      </c>
      <c r="N2152" s="8">
        <f>Data!I2152*$I$3023/I2152</f>
        <v>-1.3643492703235366E-2</v>
      </c>
      <c r="O2152" s="8">
        <f>Data!J2152*$K$3023/K2152</f>
        <v>-2.42453208423949E-4</v>
      </c>
      <c r="P2152" s="8">
        <f t="shared" si="237"/>
        <v>-1.3885945911659314E-2</v>
      </c>
    </row>
    <row r="2153" spans="1:16" x14ac:dyDescent="0.2">
      <c r="A2153" s="3">
        <v>38274</v>
      </c>
      <c r="B2153" s="22">
        <f>'Parameters and Results'!$B$10*'Volatility and Adjustment a)'!B2152 + (1-'Parameters and Results'!$B$10)*Data!F2153^2</f>
        <v>3.973101226075177E-5</v>
      </c>
      <c r="C2153" s="8">
        <f t="shared" si="231"/>
        <v>9.9663198148503856E-2</v>
      </c>
      <c r="D2153" s="22">
        <f>'Parameters and Results'!$B$10*'Volatility and Adjustment a)'!D2152 + (1-'Parameters and Results'!$B$10)*Data!G2153^2</f>
        <v>5.5373253606048298E-5</v>
      </c>
      <c r="E2153" s="8">
        <f t="shared" si="232"/>
        <v>0.11765761089496962</v>
      </c>
      <c r="F2153" s="22">
        <f>'Parameters and Results'!$B$10*'Volatility and Adjustment a)'!F2152 + (1-'Parameters and Results'!$B$10)*Data!H2153^2</f>
        <v>2.4604421723190319E-5</v>
      </c>
      <c r="G2153" s="8">
        <f t="shared" si="233"/>
        <v>7.8428983359454432E-2</v>
      </c>
      <c r="H2153" s="22">
        <f>'Parameters and Results'!$B$10*H2152 + (1-'Parameters and Results'!$B$10)*Data!I2153^2</f>
        <v>7.0555760713789627E-5</v>
      </c>
      <c r="I2153" s="8">
        <f t="shared" si="234"/>
        <v>0.13281167184569062</v>
      </c>
      <c r="J2153" s="22">
        <f>'Parameters and Results'!$B$10*J2152 + (1-'Parameters and Results'!$B$10)*Data!J2153^2</f>
        <v>2.2143979550871299E-6</v>
      </c>
      <c r="K2153" s="8">
        <f t="shared" si="235"/>
        <v>2.3528695007836335E-2</v>
      </c>
      <c r="L2153" s="22">
        <f>'Parameters and Results'!$B$10*L2152 + (1-'Parameters and Results'!$B$10)*Data!K2153^2</f>
        <v>8.0956031138664932E-5</v>
      </c>
      <c r="M2153" s="8">
        <f t="shared" si="236"/>
        <v>0.14226386675704494</v>
      </c>
      <c r="N2153" s="8">
        <f>Data!I2153*$I$3023/I2153</f>
        <v>-1.3075752106004613E-2</v>
      </c>
      <c r="O2153" s="8">
        <f>Data!J2153*$K$3023/K2153</f>
        <v>-1.811305214348297E-3</v>
      </c>
      <c r="P2153" s="8">
        <f t="shared" si="237"/>
        <v>-1.488705732035291E-2</v>
      </c>
    </row>
    <row r="2154" spans="1:16" x14ac:dyDescent="0.2">
      <c r="A2154" s="3">
        <v>38275</v>
      </c>
      <c r="B2154" s="22">
        <f>'Parameters and Results'!$B$10*'Volatility and Adjustment a)'!B2153 + (1-'Parameters and Results'!$B$10)*Data!F2154^2</f>
        <v>3.747300939080006E-5</v>
      </c>
      <c r="C2154" s="8">
        <f t="shared" si="231"/>
        <v>9.6789732656413593E-2</v>
      </c>
      <c r="D2154" s="22">
        <f>'Parameters and Results'!$B$10*'Volatility and Adjustment a)'!D2153 + (1-'Parameters and Results'!$B$10)*Data!G2154^2</f>
        <v>5.3233915454540519E-5</v>
      </c>
      <c r="E2154" s="8">
        <f t="shared" si="232"/>
        <v>0.11536238062572707</v>
      </c>
      <c r="F2154" s="22">
        <f>'Parameters and Results'!$B$10*'Volatility and Adjustment a)'!F2153 + (1-'Parameters and Results'!$B$10)*Data!H2154^2</f>
        <v>2.4196601732761729E-5</v>
      </c>
      <c r="G2154" s="8">
        <f t="shared" si="233"/>
        <v>7.7776284516492766E-2</v>
      </c>
      <c r="H2154" s="22">
        <f>'Parameters and Results'!$B$10*H2153 + (1-'Parameters and Results'!$B$10)*Data!I2154^2</f>
        <v>6.639910559934345E-5</v>
      </c>
      <c r="I2154" s="8">
        <f t="shared" si="234"/>
        <v>0.12884011952740443</v>
      </c>
      <c r="J2154" s="22">
        <f>'Parameters and Results'!$B$10*J2153 + (1-'Parameters and Results'!$B$10)*Data!J2154^2</f>
        <v>2.1776941559485566E-6</v>
      </c>
      <c r="K2154" s="8">
        <f t="shared" si="235"/>
        <v>2.3332885354947836E-2</v>
      </c>
      <c r="L2154" s="22">
        <f>'Parameters and Results'!$B$10*L2153 + (1-'Parameters and Results'!$B$10)*Data!K2154^2</f>
        <v>7.6099769276267705E-5</v>
      </c>
      <c r="M2154" s="8">
        <f t="shared" si="236"/>
        <v>0.13793093314795968</v>
      </c>
      <c r="N2154" s="8">
        <f>Data!I2154*$I$3023/I2154</f>
        <v>2.5117101948092541E-3</v>
      </c>
      <c r="O2154" s="8">
        <f>Data!J2154*$K$3023/K2154</f>
        <v>-1.6854328551255222E-3</v>
      </c>
      <c r="P2154" s="8">
        <f t="shared" si="237"/>
        <v>8.2627733968373192E-4</v>
      </c>
    </row>
    <row r="2155" spans="1:16" x14ac:dyDescent="0.2">
      <c r="A2155" s="3">
        <v>38278</v>
      </c>
      <c r="B2155" s="22">
        <f>'Parameters and Results'!$B$10*'Volatility and Adjustment a)'!B2154 + (1-'Parameters and Results'!$B$10)*Data!F2155^2</f>
        <v>3.5267298840365166E-5</v>
      </c>
      <c r="C2155" s="8">
        <f t="shared" si="231"/>
        <v>9.3897948380629134E-2</v>
      </c>
      <c r="D2155" s="22">
        <f>'Parameters and Results'!$B$10*'Volatility and Adjustment a)'!D2154 + (1-'Parameters and Results'!$B$10)*Data!G2155^2</f>
        <v>5.1686089987434333E-5</v>
      </c>
      <c r="E2155" s="8">
        <f t="shared" si="232"/>
        <v>0.11367287493882867</v>
      </c>
      <c r="F2155" s="22">
        <f>'Parameters and Results'!$B$10*'Volatility and Adjustment a)'!F2154 + (1-'Parameters and Results'!$B$10)*Data!H2155^2</f>
        <v>2.3011353665315211E-5</v>
      </c>
      <c r="G2155" s="8">
        <f t="shared" si="233"/>
        <v>7.5847468094385348E-2</v>
      </c>
      <c r="H2155" s="22">
        <f>'Parameters and Results'!$B$10*H2154 + (1-'Parameters and Results'!$B$10)*Data!I2155^2</f>
        <v>6.3178321651909816E-5</v>
      </c>
      <c r="I2155" s="8">
        <f t="shared" si="234"/>
        <v>0.12567649109112433</v>
      </c>
      <c r="J2155" s="22">
        <f>'Parameters and Results'!$B$10*J2154 + (1-'Parameters and Results'!$B$10)*Data!J2155^2</f>
        <v>2.0710218298783702E-6</v>
      </c>
      <c r="K2155" s="8">
        <f t="shared" si="235"/>
        <v>2.2754240428315611E-2</v>
      </c>
      <c r="L2155" s="22">
        <f>'Parameters and Results'!$B$10*L2154 + (1-'Parameters and Results'!$B$10)*Data!K2155^2</f>
        <v>7.259154709477989E-5</v>
      </c>
      <c r="M2155" s="8">
        <f t="shared" si="236"/>
        <v>0.13471409270634965</v>
      </c>
      <c r="N2155" s="8">
        <f>Data!I2155*$I$3023/I2155</f>
        <v>8.1227711020790457E-3</v>
      </c>
      <c r="O2155" s="8">
        <f>Data!J2155*$K$3023/K2155</f>
        <v>8.6323522716188366E-4</v>
      </c>
      <c r="P2155" s="8">
        <f t="shared" si="237"/>
        <v>8.9860063292409292E-3</v>
      </c>
    </row>
    <row r="2156" spans="1:16" x14ac:dyDescent="0.2">
      <c r="A2156" s="3">
        <v>38279</v>
      </c>
      <c r="B2156" s="22">
        <f>'Parameters and Results'!$B$10*'Volatility and Adjustment a)'!B2155 + (1-'Parameters and Results'!$B$10)*Data!F2156^2</f>
        <v>3.5429932010993334E-5</v>
      </c>
      <c r="C2156" s="8">
        <f t="shared" si="231"/>
        <v>9.4114201918458262E-2</v>
      </c>
      <c r="D2156" s="22">
        <f>'Parameters and Results'!$B$10*'Volatility and Adjustment a)'!D2155 + (1-'Parameters and Results'!$B$10)*Data!G2156^2</f>
        <v>5.4268631313309222E-5</v>
      </c>
      <c r="E2156" s="8">
        <f t="shared" si="232"/>
        <v>0.11647814313564286</v>
      </c>
      <c r="F2156" s="22">
        <f>'Parameters and Results'!$B$10*'Volatility and Adjustment a)'!F2155 + (1-'Parameters and Results'!$B$10)*Data!H2156^2</f>
        <v>2.1785990156260317E-5</v>
      </c>
      <c r="G2156" s="8">
        <f t="shared" si="233"/>
        <v>7.3800389830034632E-2</v>
      </c>
      <c r="H2156" s="22">
        <f>'Parameters and Results'!$B$10*H2155 + (1-'Parameters and Results'!$B$10)*Data!I2156^2</f>
        <v>5.938874109055132E-5</v>
      </c>
      <c r="I2156" s="8">
        <f t="shared" si="234"/>
        <v>0.12184902655597142</v>
      </c>
      <c r="J2156" s="22">
        <f>'Parameters and Results'!$B$10*J2155 + (1-'Parameters and Results'!$B$10)*Data!J2156^2</f>
        <v>1.9607391140634296E-6</v>
      </c>
      <c r="K2156" s="8">
        <f t="shared" si="235"/>
        <v>2.2140116949010396E-2</v>
      </c>
      <c r="L2156" s="22">
        <f>'Parameters and Results'!$B$10*L2155 + (1-'Parameters and Results'!$B$10)*Data!K2156^2</f>
        <v>6.8243242522281368E-5</v>
      </c>
      <c r="M2156" s="8">
        <f t="shared" si="236"/>
        <v>0.13061703805618294</v>
      </c>
      <c r="N2156" s="8">
        <f>Data!I2156*$I$3023/I2156</f>
        <v>3.2076861285674222E-4</v>
      </c>
      <c r="O2156" s="8">
        <f>Data!J2156*$K$3023/K2156</f>
        <v>-6.772271078975973E-4</v>
      </c>
      <c r="P2156" s="8">
        <f t="shared" si="237"/>
        <v>-3.5645849504085508E-4</v>
      </c>
    </row>
    <row r="2157" spans="1:16" x14ac:dyDescent="0.2">
      <c r="A2157" s="3">
        <v>38280</v>
      </c>
      <c r="B2157" s="22">
        <f>'Parameters and Results'!$B$10*'Volatility and Adjustment a)'!B2156 + (1-'Parameters and Results'!$B$10)*Data!F2157^2</f>
        <v>3.7507242544873155E-5</v>
      </c>
      <c r="C2157" s="8">
        <f t="shared" si="231"/>
        <v>9.6833933288998905E-2</v>
      </c>
      <c r="D2157" s="22">
        <f>'Parameters and Results'!$B$10*'Volatility and Adjustment a)'!D2156 + (1-'Parameters and Results'!$B$10)*Data!G2157^2</f>
        <v>5.1021624869699717E-5</v>
      </c>
      <c r="E2157" s="8">
        <f t="shared" si="232"/>
        <v>0.11293983450237975</v>
      </c>
      <c r="F2157" s="22">
        <f>'Parameters and Results'!$B$10*'Volatility and Adjustment a)'!F2156 + (1-'Parameters and Results'!$B$10)*Data!H2157^2</f>
        <v>2.4484718163541014E-5</v>
      </c>
      <c r="G2157" s="8">
        <f t="shared" si="233"/>
        <v>7.823796738722992E-2</v>
      </c>
      <c r="H2157" s="22">
        <f>'Parameters and Results'!$B$10*H2156 + (1-'Parameters and Results'!$B$10)*Data!I2157^2</f>
        <v>5.8861145609117365E-5</v>
      </c>
      <c r="I2157" s="8">
        <f t="shared" si="234"/>
        <v>0.12130658021014087</v>
      </c>
      <c r="J2157" s="22">
        <f>'Parameters and Results'!$B$10*J2156 + (1-'Parameters and Results'!$B$10)*Data!J2157^2</f>
        <v>2.2036246347186924E-6</v>
      </c>
      <c r="K2157" s="8">
        <f t="shared" si="235"/>
        <v>2.3471390216168984E-2</v>
      </c>
      <c r="L2157" s="22">
        <f>'Parameters and Results'!$B$10*L2156 + (1-'Parameters and Results'!$B$10)*Data!K2157^2</f>
        <v>6.9637246152823193E-5</v>
      </c>
      <c r="M2157" s="8">
        <f t="shared" si="236"/>
        <v>0.1319443501564421</v>
      </c>
      <c r="N2157" s="8">
        <f>Data!I2157*$I$3023/I2157</f>
        <v>-1.6784056059186567E-2</v>
      </c>
      <c r="O2157" s="8">
        <f>Data!J2157*$K$3023/K2157</f>
        <v>-3.2442499729808446E-3</v>
      </c>
      <c r="P2157" s="8">
        <f t="shared" si="237"/>
        <v>-2.002830603216741E-2</v>
      </c>
    </row>
    <row r="2158" spans="1:16" x14ac:dyDescent="0.2">
      <c r="A2158" s="3">
        <v>38281</v>
      </c>
      <c r="B2158" s="22">
        <f>'Parameters and Results'!$B$10*'Volatility and Adjustment a)'!B2157 + (1-'Parameters and Results'!$B$10)*Data!F2158^2</f>
        <v>3.5259622810168864E-5</v>
      </c>
      <c r="C2158" s="8">
        <f t="shared" si="231"/>
        <v>9.3887729243720755E-2</v>
      </c>
      <c r="D2158" s="22">
        <f>'Parameters and Results'!$B$10*'Volatility and Adjustment a)'!D2157 + (1-'Parameters and Results'!$B$10)*Data!G2158^2</f>
        <v>4.8353824071652187E-5</v>
      </c>
      <c r="E2158" s="8">
        <f t="shared" si="232"/>
        <v>0.10994751483281942</v>
      </c>
      <c r="F2158" s="22">
        <f>'Parameters and Results'!$B$10*'Volatility and Adjustment a)'!F2157 + (1-'Parameters and Results'!$B$10)*Data!H2158^2</f>
        <v>2.5197331648786178E-5</v>
      </c>
      <c r="G2158" s="8">
        <f t="shared" si="233"/>
        <v>7.9368336962522684E-2</v>
      </c>
      <c r="H2158" s="22">
        <f>'Parameters and Results'!$B$10*H2157 + (1-'Parameters and Results'!$B$10)*Data!I2158^2</f>
        <v>5.5477826100500307E-5</v>
      </c>
      <c r="I2158" s="8">
        <f t="shared" si="234"/>
        <v>0.11776865680275495</v>
      </c>
      <c r="J2158" s="22">
        <f>'Parameters and Results'!$B$10*J2157 + (1-'Parameters and Results'!$B$10)*Data!J2158^2</f>
        <v>2.2677598483907572E-6</v>
      </c>
      <c r="K2158" s="8">
        <f t="shared" si="235"/>
        <v>2.3810501088756812E-2</v>
      </c>
      <c r="L2158" s="22">
        <f>'Parameters and Results'!$B$10*L2157 + (1-'Parameters and Results'!$B$10)*Data!K2158^2</f>
        <v>6.5462370248780329E-5</v>
      </c>
      <c r="M2158" s="8">
        <f t="shared" si="236"/>
        <v>0.12792807573865514</v>
      </c>
      <c r="N2158" s="8">
        <f>Data!I2158*$I$3023/I2158</f>
        <v>3.8217537979554415E-3</v>
      </c>
      <c r="O2158" s="8">
        <f>Data!J2158*$K$3023/K2158</f>
        <v>-2.3601108063576437E-3</v>
      </c>
      <c r="P2158" s="8">
        <f t="shared" si="237"/>
        <v>1.4616429915977978E-3</v>
      </c>
    </row>
    <row r="2159" spans="1:16" x14ac:dyDescent="0.2">
      <c r="A2159" s="3">
        <v>38282</v>
      </c>
      <c r="B2159" s="22">
        <f>'Parameters and Results'!$B$10*'Volatility and Adjustment a)'!B2158 + (1-'Parameters and Results'!$B$10)*Data!F2159^2</f>
        <v>3.3155307152879801E-5</v>
      </c>
      <c r="C2159" s="8">
        <f t="shared" si="231"/>
        <v>9.1042994174290806E-2</v>
      </c>
      <c r="D2159" s="22">
        <f>'Parameters and Results'!$B$10*'Volatility and Adjustment a)'!D2158 + (1-'Parameters and Results'!$B$10)*Data!G2159^2</f>
        <v>5.1171457987928528E-5</v>
      </c>
      <c r="E2159" s="8">
        <f t="shared" si="232"/>
        <v>0.11310554582770083</v>
      </c>
      <c r="F2159" s="22">
        <f>'Parameters and Results'!$B$10*'Volatility and Adjustment a)'!F2158 + (1-'Parameters and Results'!$B$10)*Data!H2159^2</f>
        <v>2.3757259015291586E-5</v>
      </c>
      <c r="G2159" s="8">
        <f t="shared" si="233"/>
        <v>7.7066949815228172E-2</v>
      </c>
      <c r="H2159" s="22">
        <f>'Parameters and Results'!$B$10*H2158 + (1-'Parameters and Results'!$B$10)*Data!I2159^2</f>
        <v>5.4065221251682745E-5</v>
      </c>
      <c r="I2159" s="8">
        <f t="shared" si="234"/>
        <v>0.11625964610698196</v>
      </c>
      <c r="J2159" s="22">
        <f>'Parameters and Results'!$B$10*J2158 + (1-'Parameters and Results'!$B$10)*Data!J2159^2</f>
        <v>2.1381533113762438E-6</v>
      </c>
      <c r="K2159" s="8">
        <f t="shared" si="235"/>
        <v>2.3120084944568454E-2</v>
      </c>
      <c r="L2159" s="22">
        <f>'Parameters and Results'!$B$10*L2158 + (1-'Parameters and Results'!$B$10)*Data!K2159^2</f>
        <v>6.3234657173440718E-5</v>
      </c>
      <c r="M2159" s="8">
        <f t="shared" si="236"/>
        <v>0.12573251088465617</v>
      </c>
      <c r="N2159" s="8">
        <f>Data!I2159*$I$3023/I2159</f>
        <v>-1.3913162984630877E-2</v>
      </c>
      <c r="O2159" s="8">
        <f>Data!J2159*$K$3023/K2159</f>
        <v>4.4083648159528861E-4</v>
      </c>
      <c r="P2159" s="8">
        <f t="shared" si="237"/>
        <v>-1.3472326503035589E-2</v>
      </c>
    </row>
    <row r="2160" spans="1:16" x14ac:dyDescent="0.2">
      <c r="A2160" s="3">
        <v>38285</v>
      </c>
      <c r="B2160" s="22">
        <f>'Parameters and Results'!$B$10*'Volatility and Adjustment a)'!B2159 + (1-'Parameters and Results'!$B$10)*Data!F2160^2</f>
        <v>3.8544687939531278E-5</v>
      </c>
      <c r="C2160" s="8">
        <f t="shared" si="231"/>
        <v>9.8164005546242966E-2</v>
      </c>
      <c r="D2160" s="22">
        <f>'Parameters and Results'!$B$10*'Volatility and Adjustment a)'!D2159 + (1-'Parameters and Results'!$B$10)*Data!G2160^2</f>
        <v>4.8145364642465915E-5</v>
      </c>
      <c r="E2160" s="8">
        <f t="shared" si="232"/>
        <v>0.10971026005172205</v>
      </c>
      <c r="F2160" s="22">
        <f>'Parameters and Results'!$B$10*'Volatility and Adjustment a)'!F2159 + (1-'Parameters and Results'!$B$10)*Data!H2160^2</f>
        <v>2.5208823200169648E-5</v>
      </c>
      <c r="G2160" s="8">
        <f t="shared" si="233"/>
        <v>7.9386433350053034E-2</v>
      </c>
      <c r="H2160" s="22">
        <f>'Parameters and Results'!$B$10*H2159 + (1-'Parameters and Results'!$B$10)*Data!I2160^2</f>
        <v>5.7023151438487163E-5</v>
      </c>
      <c r="I2160" s="8">
        <f t="shared" si="234"/>
        <v>0.11939760407823011</v>
      </c>
      <c r="J2160" s="22">
        <f>'Parameters and Results'!$B$10*J2159 + (1-'Parameters and Results'!$B$10)*Data!J2160^2</f>
        <v>2.2687940880152698E-6</v>
      </c>
      <c r="K2160" s="8">
        <f t="shared" si="235"/>
        <v>2.3815930005015917E-2</v>
      </c>
      <c r="L2160" s="22">
        <f>'Parameters and Results'!$B$10*L2159 + (1-'Parameters and Results'!$B$10)*Data!K2160^2</f>
        <v>6.8435788533631502E-5</v>
      </c>
      <c r="M2160" s="8">
        <f t="shared" si="236"/>
        <v>0.13080117405210046</v>
      </c>
      <c r="N2160" s="8">
        <f>Data!I2160*$I$3023/I2160</f>
        <v>-2.4373313270321217E-2</v>
      </c>
      <c r="O2160" s="8">
        <f>Data!J2160*$K$3023/K2160</f>
        <v>-2.7096058337026971E-3</v>
      </c>
      <c r="P2160" s="8">
        <f t="shared" si="237"/>
        <v>-2.7082919104023915E-2</v>
      </c>
    </row>
    <row r="2161" spans="1:16" x14ac:dyDescent="0.2">
      <c r="A2161" s="3">
        <v>38286</v>
      </c>
      <c r="B2161" s="22">
        <f>'Parameters and Results'!$B$10*'Volatility and Adjustment a)'!B2160 + (1-'Parameters and Results'!$B$10)*Data!F2161^2</f>
        <v>3.7256462565533386E-5</v>
      </c>
      <c r="C2161" s="8">
        <f t="shared" si="231"/>
        <v>9.6509666051558515E-2</v>
      </c>
      <c r="D2161" s="22">
        <f>'Parameters and Results'!$B$10*'Volatility and Adjustment a)'!D2160 + (1-'Parameters and Results'!$B$10)*Data!G2161^2</f>
        <v>5.8345492935922533E-5</v>
      </c>
      <c r="E2161" s="8">
        <f t="shared" si="232"/>
        <v>0.12077405861351449</v>
      </c>
      <c r="F2161" s="22">
        <f>'Parameters and Results'!$B$10*'Volatility and Adjustment a)'!F2160 + (1-'Parameters and Results'!$B$10)*Data!H2161^2</f>
        <v>2.391370879081658E-5</v>
      </c>
      <c r="G2161" s="8">
        <f t="shared" si="233"/>
        <v>7.7320289689732438E-2</v>
      </c>
      <c r="H2161" s="22">
        <f>'Parameters and Results'!$B$10*H2160 + (1-'Parameters and Results'!$B$10)*Data!I2161^2</f>
        <v>6.16632431225186E-5</v>
      </c>
      <c r="I2161" s="8">
        <f t="shared" si="234"/>
        <v>0.12416042356817912</v>
      </c>
      <c r="J2161" s="22">
        <f>'Parameters and Results'!$B$10*J2160 + (1-'Parameters and Results'!$B$10)*Data!J2161^2</f>
        <v>2.1522337911734933E-6</v>
      </c>
      <c r="K2161" s="8">
        <f t="shared" si="235"/>
        <v>2.3196086906919738E-2</v>
      </c>
      <c r="L2161" s="22">
        <f>'Parameters and Results'!$B$10*L2160 + (1-'Parameters and Results'!$B$10)*Data!K2161^2</f>
        <v>7.3205023786753845E-5</v>
      </c>
      <c r="M2161" s="8">
        <f t="shared" si="236"/>
        <v>0.13528213461757788</v>
      </c>
      <c r="N2161" s="8">
        <f>Data!I2161*$I$3023/I2161</f>
        <v>2.6722310631190547E-2</v>
      </c>
      <c r="O2161" s="8">
        <f>Data!J2161*$K$3023/K2161</f>
        <v>7.6477513796896295E-4</v>
      </c>
      <c r="P2161" s="8">
        <f t="shared" si="237"/>
        <v>2.7487085769159508E-2</v>
      </c>
    </row>
    <row r="2162" spans="1:16" x14ac:dyDescent="0.2">
      <c r="A2162" s="3">
        <v>38287</v>
      </c>
      <c r="B2162" s="22">
        <f>'Parameters and Results'!$B$10*'Volatility and Adjustment a)'!B2161 + (1-'Parameters and Results'!$B$10)*Data!F2162^2</f>
        <v>4.1187069708134708E-5</v>
      </c>
      <c r="C2162" s="8">
        <f t="shared" si="231"/>
        <v>0.10147298865724651</v>
      </c>
      <c r="D2162" s="22">
        <f>'Parameters and Results'!$B$10*'Volatility and Adjustment a)'!D2161 + (1-'Parameters and Results'!$B$10)*Data!G2162^2</f>
        <v>6.4670575156268765E-5</v>
      </c>
      <c r="E2162" s="8">
        <f t="shared" si="232"/>
        <v>0.12715204988149892</v>
      </c>
      <c r="F2162" s="22">
        <f>'Parameters and Results'!$B$10*'Volatility and Adjustment a)'!F2161 + (1-'Parameters and Results'!$B$10)*Data!H2162^2</f>
        <v>2.2856097473191871E-5</v>
      </c>
      <c r="G2162" s="8">
        <f t="shared" si="233"/>
        <v>7.5591165940855604E-2</v>
      </c>
      <c r="H2162" s="22">
        <f>'Parameters and Results'!$B$10*H2161 + (1-'Parameters and Results'!$B$10)*Data!I2162^2</f>
        <v>7.2905086723263276E-5</v>
      </c>
      <c r="I2162" s="8">
        <f t="shared" si="234"/>
        <v>0.1350047098467895</v>
      </c>
      <c r="J2162" s="22">
        <f>'Parameters and Results'!$B$10*J2161 + (1-'Parameters and Results'!$B$10)*Data!J2162^2</f>
        <v>2.0570487725872698E-6</v>
      </c>
      <c r="K2162" s="8">
        <f t="shared" si="235"/>
        <v>2.2677349782256689E-2</v>
      </c>
      <c r="L2162" s="22">
        <f>'Parameters and Results'!$B$10*L2161 + (1-'Parameters and Results'!$B$10)*Data!K2162^2</f>
        <v>8.5212744613092359E-5</v>
      </c>
      <c r="M2162" s="8">
        <f t="shared" si="236"/>
        <v>0.1459561103663464</v>
      </c>
      <c r="N2162" s="8">
        <f>Data!I2162*$I$3023/I2162</f>
        <v>3.3457999513149123E-2</v>
      </c>
      <c r="O2162" s="8">
        <f>Data!J2162*$K$3023/K2162</f>
        <v>1.0303950177644274E-3</v>
      </c>
      <c r="P2162" s="8">
        <f t="shared" si="237"/>
        <v>3.4488394530913548E-2</v>
      </c>
    </row>
    <row r="2163" spans="1:16" x14ac:dyDescent="0.2">
      <c r="A2163" s="3">
        <v>38288</v>
      </c>
      <c r="B2163" s="22">
        <f>'Parameters and Results'!$B$10*'Volatility and Adjustment a)'!B2162 + (1-'Parameters and Results'!$B$10)*Data!F2163^2</f>
        <v>3.9166027471537392E-5</v>
      </c>
      <c r="C2163" s="8">
        <f t="shared" si="231"/>
        <v>9.8952043272912502E-2</v>
      </c>
      <c r="D2163" s="22">
        <f>'Parameters and Results'!$B$10*'Volatility and Adjustment a)'!D2162 + (1-'Parameters and Results'!$B$10)*Data!G2163^2</f>
        <v>6.0987134313197816E-5</v>
      </c>
      <c r="E2163" s="8">
        <f t="shared" si="232"/>
        <v>0.12347786675473242</v>
      </c>
      <c r="F2163" s="22">
        <f>'Parameters and Results'!$B$10*'Volatility and Adjustment a)'!F2162 + (1-'Parameters and Results'!$B$10)*Data!H2163^2</f>
        <v>2.1486340312377003E-5</v>
      </c>
      <c r="G2163" s="8">
        <f t="shared" si="233"/>
        <v>7.3291098218639425E-2</v>
      </c>
      <c r="H2163" s="22">
        <f>'Parameters and Results'!$B$10*H2162 + (1-'Parameters and Results'!$B$10)*Data!I2163^2</f>
        <v>6.9214112280526055E-5</v>
      </c>
      <c r="I2163" s="8">
        <f t="shared" si="234"/>
        <v>0.13154287540620174</v>
      </c>
      <c r="J2163" s="22">
        <f>'Parameters and Results'!$B$10*J2162 + (1-'Parameters and Results'!$B$10)*Data!J2163^2</f>
        <v>1.9337706281139316E-6</v>
      </c>
      <c r="K2163" s="8">
        <f t="shared" si="235"/>
        <v>2.1987329465591832E-2</v>
      </c>
      <c r="L2163" s="22">
        <f>'Parameters and Results'!$B$10*L2162 + (1-'Parameters and Results'!$B$10)*Data!K2163^2</f>
        <v>8.0803348584536133E-5</v>
      </c>
      <c r="M2163" s="8">
        <f t="shared" si="236"/>
        <v>0.14212964907482897</v>
      </c>
      <c r="N2163" s="8">
        <f>Data!I2163*$I$3023/I2163</f>
        <v>7.3434127150312596E-3</v>
      </c>
      <c r="O2163" s="8">
        <f>Data!J2163*$K$3023/K2163</f>
        <v>6.9401222969865941E-5</v>
      </c>
      <c r="P2163" s="8">
        <f t="shared" si="237"/>
        <v>7.4128139380011254E-3</v>
      </c>
    </row>
    <row r="2164" spans="1:16" x14ac:dyDescent="0.2">
      <c r="A2164" s="3">
        <v>38289</v>
      </c>
      <c r="B2164" s="22">
        <f>'Parameters and Results'!$B$10*'Volatility and Adjustment a)'!B2163 + (1-'Parameters and Results'!$B$10)*Data!F2164^2</f>
        <v>3.7782917757693394E-5</v>
      </c>
      <c r="C2164" s="8">
        <f t="shared" si="231"/>
        <v>9.718914260051556E-2</v>
      </c>
      <c r="D2164" s="22">
        <f>'Parameters and Results'!$B$10*'Volatility and Adjustment a)'!D2163 + (1-'Parameters and Results'!$B$10)*Data!G2164^2</f>
        <v>5.7686597234952394E-5</v>
      </c>
      <c r="E2164" s="8">
        <f t="shared" si="232"/>
        <v>0.12009017157427206</v>
      </c>
      <c r="F2164" s="22">
        <f>'Parameters and Results'!$B$10*'Volatility and Adjustment a)'!F2163 + (1-'Parameters and Results'!$B$10)*Data!H2164^2</f>
        <v>2.0308740319593521E-5</v>
      </c>
      <c r="G2164" s="8">
        <f t="shared" si="233"/>
        <v>7.1254368847800342E-2</v>
      </c>
      <c r="H2164" s="22">
        <f>'Parameters and Results'!$B$10*H2163 + (1-'Parameters and Results'!$B$10)*Data!I2164^2</f>
        <v>6.5349597064226538E-5</v>
      </c>
      <c r="I2164" s="8">
        <f t="shared" si="234"/>
        <v>0.12781783625948545</v>
      </c>
      <c r="J2164" s="22">
        <f>'Parameters and Results'!$B$10*J2163 + (1-'Parameters and Results'!$B$10)*Data!J2164^2</f>
        <v>1.8277866287634182E-6</v>
      </c>
      <c r="K2164" s="8">
        <f t="shared" si="235"/>
        <v>2.1376310654340112E-2</v>
      </c>
      <c r="L2164" s="22">
        <f>'Parameters and Results'!$B$10*L2163 + (1-'Parameters and Results'!$B$10)*Data!K2164^2</f>
        <v>7.6361141014822116E-5</v>
      </c>
      <c r="M2164" s="8">
        <f t="shared" si="236"/>
        <v>0.13816759842200896</v>
      </c>
      <c r="N2164" s="8">
        <f>Data!I2164*$I$3023/I2164</f>
        <v>-4.9091282956469709E-3</v>
      </c>
      <c r="O2164" s="8">
        <f>Data!J2164*$K$3023/K2164</f>
        <v>-5.9451800102217598E-4</v>
      </c>
      <c r="P2164" s="8">
        <f t="shared" si="237"/>
        <v>-5.5036462966691468E-3</v>
      </c>
    </row>
    <row r="2165" spans="1:16" x14ac:dyDescent="0.2">
      <c r="A2165" s="3">
        <v>38292</v>
      </c>
      <c r="B2165" s="22">
        <f>'Parameters and Results'!$B$10*'Volatility and Adjustment a)'!B2164 + (1-'Parameters and Results'!$B$10)*Data!F2165^2</f>
        <v>4.2345676075120504E-5</v>
      </c>
      <c r="C2165" s="8">
        <f t="shared" si="231"/>
        <v>0.10289032519522974</v>
      </c>
      <c r="D2165" s="22">
        <f>'Parameters and Results'!$B$10*'Volatility and Adjustment a)'!D2164 + (1-'Parameters and Results'!$B$10)*Data!G2165^2</f>
        <v>5.4229914188774275E-5</v>
      </c>
      <c r="E2165" s="8">
        <f t="shared" si="232"/>
        <v>0.11643658594786077</v>
      </c>
      <c r="F2165" s="22">
        <f>'Parameters and Results'!$B$10*'Volatility and Adjustment a)'!F2164 + (1-'Parameters and Results'!$B$10)*Data!H2165^2</f>
        <v>1.9176609637857263E-5</v>
      </c>
      <c r="G2165" s="8">
        <f t="shared" si="233"/>
        <v>6.923981809236876E-2</v>
      </c>
      <c r="H2165" s="22">
        <f>'Parameters and Results'!$B$10*H2164 + (1-'Parameters and Results'!$B$10)*Data!I2165^2</f>
        <v>6.6824855518804666E-5</v>
      </c>
      <c r="I2165" s="8">
        <f t="shared" si="234"/>
        <v>0.12925251981954228</v>
      </c>
      <c r="J2165" s="22">
        <f>'Parameters and Results'!$B$10*J2164 + (1-'Parameters and Results'!$B$10)*Data!J2165^2</f>
        <v>1.725894867407155E-6</v>
      </c>
      <c r="K2165" s="8">
        <f t="shared" si="235"/>
        <v>2.0771945427710634E-2</v>
      </c>
      <c r="L2165" s="22">
        <f>'Parameters and Results'!$B$10*L2164 + (1-'Parameters and Results'!$B$10)*Data!K2165^2</f>
        <v>7.759315568142805E-5</v>
      </c>
      <c r="M2165" s="8">
        <f t="shared" si="236"/>
        <v>0.1392777402184463</v>
      </c>
      <c r="N2165" s="8">
        <f>Data!I2165*$I$3023/I2165</f>
        <v>2.1001782768354328E-2</v>
      </c>
      <c r="O2165" s="8">
        <f>Data!J2165*$K$3023/K2165</f>
        <v>5.3835371191451561E-4</v>
      </c>
      <c r="P2165" s="8">
        <f t="shared" si="237"/>
        <v>2.1540136480268843E-2</v>
      </c>
    </row>
    <row r="2166" spans="1:16" x14ac:dyDescent="0.2">
      <c r="A2166" s="3">
        <v>38293</v>
      </c>
      <c r="B2166" s="22">
        <f>'Parameters and Results'!$B$10*'Volatility and Adjustment a)'!B2165 + (1-'Parameters and Results'!$B$10)*Data!F2166^2</f>
        <v>4.0834408373559546E-5</v>
      </c>
      <c r="C2166" s="8">
        <f t="shared" si="231"/>
        <v>0.10103762711678203</v>
      </c>
      <c r="D2166" s="22">
        <f>'Parameters and Results'!$B$10*'Volatility and Adjustment a)'!D2165 + (1-'Parameters and Results'!$B$10)*Data!G2166^2</f>
        <v>5.0976236698294755E-5</v>
      </c>
      <c r="E2166" s="8">
        <f t="shared" si="232"/>
        <v>0.1128895884241487</v>
      </c>
      <c r="F2166" s="22">
        <f>'Parameters and Results'!$B$10*'Volatility and Adjustment a)'!F2165 + (1-'Parameters and Results'!$B$10)*Data!H2166^2</f>
        <v>1.8710671553795468E-5</v>
      </c>
      <c r="G2166" s="8">
        <f t="shared" si="233"/>
        <v>6.8393478405830974E-2</v>
      </c>
      <c r="H2166" s="22">
        <f>'Parameters and Results'!$B$10*H2165 + (1-'Parameters and Results'!$B$10)*Data!I2166^2</f>
        <v>6.361397582780455E-5</v>
      </c>
      <c r="I2166" s="8">
        <f t="shared" si="234"/>
        <v>0.12610905580865769</v>
      </c>
      <c r="J2166" s="22">
        <f>'Parameters and Results'!$B$10*J2165 + (1-'Parameters and Results'!$B$10)*Data!J2166^2</f>
        <v>1.6839604398415934E-6</v>
      </c>
      <c r="K2166" s="8">
        <f t="shared" si="235"/>
        <v>2.05180435217493E-2</v>
      </c>
      <c r="L2166" s="22">
        <f>'Parameters and Results'!$B$10*L2165 + (1-'Parameters and Results'!$B$10)*Data!K2166^2</f>
        <v>7.335413132638186E-5</v>
      </c>
      <c r="M2166" s="8">
        <f t="shared" si="236"/>
        <v>0.13541983913590896</v>
      </c>
      <c r="N2166" s="8">
        <f>Data!I2166*$I$3023/I2166</f>
        <v>8.2807815184823448E-3</v>
      </c>
      <c r="O2166" s="8">
        <f>Data!J2166*$K$3023/K2166</f>
        <v>-1.5342806479716098E-3</v>
      </c>
      <c r="P2166" s="8">
        <f t="shared" si="237"/>
        <v>6.7465008705107354E-3</v>
      </c>
    </row>
    <row r="2167" spans="1:16" x14ac:dyDescent="0.2">
      <c r="A2167" s="3">
        <v>38294</v>
      </c>
      <c r="B2167" s="22">
        <f>'Parameters and Results'!$B$10*'Volatility and Adjustment a)'!B2166 + (1-'Parameters and Results'!$B$10)*Data!F2167^2</f>
        <v>4.0118619915720019E-5</v>
      </c>
      <c r="C2167" s="8">
        <f t="shared" si="231"/>
        <v>0.10014816513012111</v>
      </c>
      <c r="D2167" s="22">
        <f>'Parameters and Results'!$B$10*'Volatility and Adjustment a)'!D2166 + (1-'Parameters and Results'!$B$10)*Data!G2167^2</f>
        <v>5.5334608083987219E-5</v>
      </c>
      <c r="E2167" s="8">
        <f t="shared" si="232"/>
        <v>0.11761654654425459</v>
      </c>
      <c r="F2167" s="22">
        <f>'Parameters and Results'!$B$10*'Volatility and Adjustment a)'!F2166 + (1-'Parameters and Results'!$B$10)*Data!H2167^2</f>
        <v>1.8224989666225788E-5</v>
      </c>
      <c r="G2167" s="8">
        <f t="shared" si="233"/>
        <v>6.749998086337837E-2</v>
      </c>
      <c r="H2167" s="22">
        <f>'Parameters and Results'!$B$10*H2166 + (1-'Parameters and Results'!$B$10)*Data!I2167^2</f>
        <v>6.6676972638059594E-5</v>
      </c>
      <c r="I2167" s="8">
        <f t="shared" si="234"/>
        <v>0.12910942320185193</v>
      </c>
      <c r="J2167" s="22">
        <f>'Parameters and Results'!$B$10*J2166 + (1-'Parameters and Results'!$B$10)*Data!J2167^2</f>
        <v>1.6402490699603223E-6</v>
      </c>
      <c r="K2167" s="8">
        <f t="shared" si="235"/>
        <v>2.0249994259013523E-2</v>
      </c>
      <c r="L2167" s="22">
        <f>'Parameters and Results'!$B$10*L2166 + (1-'Parameters and Results'!$B$10)*Data!K2167^2</f>
        <v>7.4634027218478953E-5</v>
      </c>
      <c r="M2167" s="8">
        <f t="shared" si="236"/>
        <v>0.13659614491126656</v>
      </c>
      <c r="N2167" s="8">
        <f>Data!I2167*$I$3023/I2167</f>
        <v>2.3740008175259893E-2</v>
      </c>
      <c r="O2167" s="8">
        <f>Data!J2167*$K$3023/K2167</f>
        <v>-1.4994582769013078E-3</v>
      </c>
      <c r="P2167" s="8">
        <f t="shared" si="237"/>
        <v>2.2240549898358587E-2</v>
      </c>
    </row>
    <row r="2168" spans="1:16" x14ac:dyDescent="0.2">
      <c r="A2168" s="3">
        <v>38295</v>
      </c>
      <c r="B2168" s="22">
        <f>'Parameters and Results'!$B$10*'Volatility and Adjustment a)'!B2167 + (1-'Parameters and Results'!$B$10)*Data!F2168^2</f>
        <v>3.7969784793416297E-5</v>
      </c>
      <c r="C2168" s="8">
        <f t="shared" si="231"/>
        <v>9.7429185557275769E-2</v>
      </c>
      <c r="D2168" s="22">
        <f>'Parameters and Results'!$B$10*'Volatility and Adjustment a)'!D2167 + (1-'Parameters and Results'!$B$10)*Data!G2168^2</f>
        <v>6.7426948748790889E-5</v>
      </c>
      <c r="E2168" s="8">
        <f t="shared" si="232"/>
        <v>0.12983349793946755</v>
      </c>
      <c r="F2168" s="22">
        <f>'Parameters and Results'!$B$10*'Volatility and Adjustment a)'!F2167 + (1-'Parameters and Results'!$B$10)*Data!H2168^2</f>
        <v>1.7135900419181914E-5</v>
      </c>
      <c r="G2168" s="8">
        <f t="shared" si="233"/>
        <v>6.5452082509233261E-2</v>
      </c>
      <c r="H2168" s="22">
        <f>'Parameters and Results'!$B$10*H2167 + (1-'Parameters and Results'!$B$10)*Data!I2168^2</f>
        <v>6.9253809282919889E-5</v>
      </c>
      <c r="I2168" s="8">
        <f t="shared" si="234"/>
        <v>0.13158059249269999</v>
      </c>
      <c r="J2168" s="22">
        <f>'Parameters and Results'!$B$10*J2167 + (1-'Parameters and Results'!$B$10)*Data!J2168^2</f>
        <v>1.5422310377263738E-6</v>
      </c>
      <c r="K2168" s="8">
        <f t="shared" si="235"/>
        <v>1.9635624752769986E-2</v>
      </c>
      <c r="L2168" s="22">
        <f>'Parameters and Results'!$B$10*L2167 + (1-'Parameters and Results'!$B$10)*Data!K2168^2</f>
        <v>7.6836026943792691E-5</v>
      </c>
      <c r="M2168" s="8">
        <f t="shared" si="236"/>
        <v>0.13859656105383053</v>
      </c>
      <c r="N2168" s="8">
        <f>Data!I2168*$I$3023/I2168</f>
        <v>2.2776494732706445E-2</v>
      </c>
      <c r="O2168" s="8">
        <f>Data!J2168*$K$3023/K2168</f>
        <v>1.2867224247069045E-4</v>
      </c>
      <c r="P2168" s="8">
        <f t="shared" si="237"/>
        <v>2.2905166975177135E-2</v>
      </c>
    </row>
    <row r="2169" spans="1:16" x14ac:dyDescent="0.2">
      <c r="A2169" s="3">
        <v>38296</v>
      </c>
      <c r="B2169" s="22">
        <f>'Parameters and Results'!$B$10*'Volatility and Adjustment a)'!B2168 + (1-'Parameters and Results'!$B$10)*Data!F2169^2</f>
        <v>3.6045661628929905E-5</v>
      </c>
      <c r="C2169" s="8">
        <f t="shared" si="231"/>
        <v>9.4928475218094999E-2</v>
      </c>
      <c r="D2169" s="22">
        <f>'Parameters and Results'!$B$10*'Volatility and Adjustment a)'!D2168 + (1-'Parameters and Results'!$B$10)*Data!G2169^2</f>
        <v>6.4278205129927567E-5</v>
      </c>
      <c r="E2169" s="8">
        <f t="shared" si="232"/>
        <v>0.1267657338655912</v>
      </c>
      <c r="F2169" s="22">
        <f>'Parameters and Results'!$B$10*'Volatility and Adjustment a)'!F2168 + (1-'Parameters and Results'!$B$10)*Data!H2169^2</f>
        <v>1.7933461459118211E-5</v>
      </c>
      <c r="G2169" s="8">
        <f t="shared" si="233"/>
        <v>6.6957937279903956E-2</v>
      </c>
      <c r="H2169" s="22">
        <f>'Parameters and Results'!$B$10*H2168 + (1-'Parameters and Results'!$B$10)*Data!I2169^2</f>
        <v>6.6163711960013903E-5</v>
      </c>
      <c r="I2169" s="8">
        <f t="shared" si="234"/>
        <v>0.12861153910129322</v>
      </c>
      <c r="J2169" s="22">
        <f>'Parameters and Results'!$B$10*J2168 + (1-'Parameters and Results'!$B$10)*Data!J2169^2</f>
        <v>1.6140115313206402E-6</v>
      </c>
      <c r="K2169" s="8">
        <f t="shared" si="235"/>
        <v>2.0087381183971197E-2</v>
      </c>
      <c r="L2169" s="22">
        <f>'Parameters and Results'!$B$10*L2168 + (1-'Parameters and Results'!$B$10)*Data!K2169^2</f>
        <v>7.2618611801208451E-5</v>
      </c>
      <c r="M2169" s="8">
        <f t="shared" si="236"/>
        <v>0.13473920346470106</v>
      </c>
      <c r="N2169" s="8">
        <f>Data!I2169*$I$3023/I2169</f>
        <v>9.3771617425057897E-3</v>
      </c>
      <c r="O2169" s="8">
        <f>Data!J2169*$K$3023/K2169</f>
        <v>-2.5591570139864559E-3</v>
      </c>
      <c r="P2169" s="8">
        <f t="shared" si="237"/>
        <v>6.8180047285193342E-3</v>
      </c>
    </row>
    <row r="2170" spans="1:16" x14ac:dyDescent="0.2">
      <c r="A2170" s="3">
        <v>38299</v>
      </c>
      <c r="B2170" s="22">
        <f>'Parameters and Results'!$B$10*'Volatility and Adjustment a)'!B2169 + (1-'Parameters and Results'!$B$10)*Data!F2170^2</f>
        <v>3.5327487587450113E-5</v>
      </c>
      <c r="C2170" s="8">
        <f t="shared" si="231"/>
        <v>9.3978039439342048E-2</v>
      </c>
      <c r="D2170" s="22">
        <f>'Parameters and Results'!$B$10*'Volatility and Adjustment a)'!D2169 + (1-'Parameters and Results'!$B$10)*Data!G2170^2</f>
        <v>6.0493877121904871E-5</v>
      </c>
      <c r="E2170" s="8">
        <f t="shared" si="232"/>
        <v>0.12297751534518908</v>
      </c>
      <c r="F2170" s="22">
        <f>'Parameters and Results'!$B$10*'Volatility and Adjustment a)'!F2169 + (1-'Parameters and Results'!$B$10)*Data!H2170^2</f>
        <v>1.6941819959231951E-5</v>
      </c>
      <c r="G2170" s="8">
        <f t="shared" si="233"/>
        <v>6.5080373307226713E-2</v>
      </c>
      <c r="H2170" s="22">
        <f>'Parameters and Results'!$B$10*H2169 + (1-'Parameters and Results'!$B$10)*Data!I2170^2</f>
        <v>6.3626522424913622E-5</v>
      </c>
      <c r="I2170" s="8">
        <f t="shared" si="234"/>
        <v>0.1261214914526006</v>
      </c>
      <c r="J2170" s="22">
        <f>'Parameters and Results'!$B$10*J2169 + (1-'Parameters and Results'!$B$10)*Data!J2170^2</f>
        <v>1.5247637963308766E-6</v>
      </c>
      <c r="K2170" s="8">
        <f t="shared" si="235"/>
        <v>1.9524111992168022E-2</v>
      </c>
      <c r="L2170" s="22">
        <f>'Parameters and Results'!$B$10*L2169 + (1-'Parameters and Results'!$B$10)*Data!K2170^2</f>
        <v>6.9910315786559933E-5</v>
      </c>
      <c r="M2170" s="8">
        <f t="shared" si="236"/>
        <v>0.13220279477620731</v>
      </c>
      <c r="N2170" s="8">
        <f>Data!I2170*$I$3023/I2170</f>
        <v>-1.1089914236615699E-2</v>
      </c>
      <c r="O2170" s="8">
        <f>Data!J2170*$K$3023/K2170</f>
        <v>-5.6600031884768034E-4</v>
      </c>
      <c r="P2170" s="8">
        <f t="shared" si="237"/>
        <v>-1.1655914555463378E-2</v>
      </c>
    </row>
    <row r="2171" spans="1:16" x14ac:dyDescent="0.2">
      <c r="A2171" s="3">
        <v>38300</v>
      </c>
      <c r="B2171" s="22">
        <f>'Parameters and Results'!$B$10*'Volatility and Adjustment a)'!B2170 + (1-'Parameters and Results'!$B$10)*Data!F2171^2</f>
        <v>3.3211101033019114E-5</v>
      </c>
      <c r="C2171" s="8">
        <f t="shared" si="231"/>
        <v>9.1119565726877669E-2</v>
      </c>
      <c r="D2171" s="22">
        <f>'Parameters and Results'!$B$10*'Volatility and Adjustment a)'!D2170 + (1-'Parameters and Results'!$B$10)*Data!G2171^2</f>
        <v>5.7037884785195789E-5</v>
      </c>
      <c r="E2171" s="8">
        <f t="shared" si="232"/>
        <v>0.11941302774948363</v>
      </c>
      <c r="F2171" s="22">
        <f>'Parameters and Results'!$B$10*'Volatility and Adjustment a)'!F2170 + (1-'Parameters and Results'!$B$10)*Data!H2171^2</f>
        <v>1.6033979247334246E-5</v>
      </c>
      <c r="G2171" s="8">
        <f t="shared" si="233"/>
        <v>6.3312674969815977E-2</v>
      </c>
      <c r="H2171" s="22">
        <f>'Parameters and Results'!$B$10*H2170 + (1-'Parameters and Results'!$B$10)*Data!I2171^2</f>
        <v>5.9839569681360205E-5</v>
      </c>
      <c r="I2171" s="8">
        <f t="shared" si="234"/>
        <v>0.12231063903168871</v>
      </c>
      <c r="J2171" s="22">
        <f>'Parameters and Results'!$B$10*J2170 + (1-'Parameters and Results'!$B$10)*Data!J2171^2</f>
        <v>1.4430581322600833E-6</v>
      </c>
      <c r="K2171" s="8">
        <f t="shared" si="235"/>
        <v>1.8993802490944799E-2</v>
      </c>
      <c r="L2171" s="22">
        <f>'Parameters and Results'!$B$10*L2170 + (1-'Parameters and Results'!$B$10)*Data!K2171^2</f>
        <v>6.5790736439368599E-5</v>
      </c>
      <c r="M2171" s="8">
        <f t="shared" si="236"/>
        <v>0.12824852478622181</v>
      </c>
      <c r="N2171" s="8">
        <f>Data!I2171*$I$3023/I2171</f>
        <v>-1.6723224475943799E-3</v>
      </c>
      <c r="O2171" s="8">
        <f>Data!J2171*$K$3023/K2171</f>
        <v>-6.6030356725918526E-4</v>
      </c>
      <c r="P2171" s="8">
        <f t="shared" si="237"/>
        <v>-2.3326260148535654E-3</v>
      </c>
    </row>
    <row r="2172" spans="1:16" x14ac:dyDescent="0.2">
      <c r="A2172" s="3">
        <v>38301</v>
      </c>
      <c r="B2172" s="22">
        <f>'Parameters and Results'!$B$10*'Volatility and Adjustment a)'!B2171 + (1-'Parameters and Results'!$B$10)*Data!F2172^2</f>
        <v>3.1976602036916691E-5</v>
      </c>
      <c r="C2172" s="8">
        <f t="shared" si="231"/>
        <v>8.941001347292804E-2</v>
      </c>
      <c r="D2172" s="22">
        <f>'Parameters and Results'!$B$10*'Volatility and Adjustment a)'!D2171 + (1-'Parameters and Results'!$B$10)*Data!G2172^2</f>
        <v>5.8527816493731178E-5</v>
      </c>
      <c r="E2172" s="8">
        <f t="shared" si="232"/>
        <v>0.12096261456926596</v>
      </c>
      <c r="F2172" s="22">
        <f>'Parameters and Results'!$B$10*'Volatility and Adjustment a)'!F2171 + (1-'Parameters and Results'!$B$10)*Data!H2172^2</f>
        <v>1.7302648934383505E-5</v>
      </c>
      <c r="G2172" s="8">
        <f t="shared" si="233"/>
        <v>6.5769766865907894E-2</v>
      </c>
      <c r="H2172" s="22">
        <f>'Parameters and Results'!$B$10*H2171 + (1-'Parameters and Results'!$B$10)*Data!I2172^2</f>
        <v>6.0085762300867759E-5</v>
      </c>
      <c r="I2172" s="8">
        <f t="shared" si="234"/>
        <v>0.12256198666477686</v>
      </c>
      <c r="J2172" s="22">
        <f>'Parameters and Results'!$B$10*J2171 + (1-'Parameters and Results'!$B$10)*Data!J2172^2</f>
        <v>1.5572384040945167E-6</v>
      </c>
      <c r="K2172" s="8">
        <f t="shared" si="235"/>
        <v>1.9730930059772375E-2</v>
      </c>
      <c r="L2172" s="22">
        <f>'Parameters and Results'!$B$10*L2171 + (1-'Parameters and Results'!$B$10)*Data!K2172^2</f>
        <v>6.7635893248688407E-5</v>
      </c>
      <c r="M2172" s="8">
        <f t="shared" si="236"/>
        <v>0.1300345081590733</v>
      </c>
      <c r="N2172" s="8">
        <f>Data!I2172*$I$3023/I2172</f>
        <v>1.8675204773532642E-2</v>
      </c>
      <c r="O2172" s="8">
        <f>Data!J2172*$K$3023/K2172</f>
        <v>2.8799012871728825E-3</v>
      </c>
      <c r="P2172" s="8">
        <f t="shared" si="237"/>
        <v>2.1555106060705525E-2</v>
      </c>
    </row>
    <row r="2173" spans="1:16" x14ac:dyDescent="0.2">
      <c r="A2173" s="3">
        <v>38303</v>
      </c>
      <c r="B2173" s="22">
        <f>'Parameters and Results'!$B$10*'Volatility and Adjustment a)'!B2172 + (1-'Parameters and Results'!$B$10)*Data!F2173^2</f>
        <v>3.938529469104788E-5</v>
      </c>
      <c r="C2173" s="8">
        <f t="shared" si="231"/>
        <v>9.9228643408856343E-2</v>
      </c>
      <c r="D2173" s="22">
        <f>'Parameters and Results'!$B$10*'Volatility and Adjustment a)'!D2172 + (1-'Parameters and Results'!$B$10)*Data!G2173^2</f>
        <v>5.9950315568058711E-5</v>
      </c>
      <c r="E2173" s="8">
        <f t="shared" si="232"/>
        <v>0.12242376767611213</v>
      </c>
      <c r="F2173" s="22">
        <f>'Parameters and Results'!$B$10*'Volatility and Adjustment a)'!F2172 + (1-'Parameters and Results'!$B$10)*Data!H2173^2</f>
        <v>1.7275555136111498E-5</v>
      </c>
      <c r="G2173" s="8">
        <f t="shared" si="233"/>
        <v>6.57182530506394E-2</v>
      </c>
      <c r="H2173" s="22">
        <f>'Parameters and Results'!$B$10*H2172 + (1-'Parameters and Results'!$B$10)*Data!I2173^2</f>
        <v>7.147148833403763E-5</v>
      </c>
      <c r="I2173" s="8">
        <f t="shared" si="234"/>
        <v>0.13367076001695138</v>
      </c>
      <c r="J2173" s="22">
        <f>'Parameters and Results'!$B$10*J2172 + (1-'Parameters and Results'!$B$10)*Data!J2173^2</f>
        <v>1.5547999622500356E-6</v>
      </c>
      <c r="K2173" s="8">
        <f t="shared" si="235"/>
        <v>1.9715475915191825E-2</v>
      </c>
      <c r="L2173" s="22">
        <f>'Parameters and Results'!$B$10*L2172 + (1-'Parameters and Results'!$B$10)*Data!K2173^2</f>
        <v>7.6323707199657038E-5</v>
      </c>
      <c r="M2173" s="8">
        <f t="shared" si="236"/>
        <v>0.1381337279592289</v>
      </c>
      <c r="N2173" s="8">
        <f>Data!I2173*$I$3023/I2173</f>
        <v>3.3847516586502813E-2</v>
      </c>
      <c r="O2173" s="8">
        <f>Data!J2173*$K$3023/K2173</f>
        <v>-1.9403767248915252E-3</v>
      </c>
      <c r="P2173" s="8">
        <f t="shared" si="237"/>
        <v>3.190713986161129E-2</v>
      </c>
    </row>
    <row r="2174" spans="1:16" x14ac:dyDescent="0.2">
      <c r="A2174" s="3">
        <v>38306</v>
      </c>
      <c r="B2174" s="22">
        <f>'Parameters and Results'!$B$10*'Volatility and Adjustment a)'!B2173 + (1-'Parameters and Results'!$B$10)*Data!F2174^2</f>
        <v>3.724273163639362E-5</v>
      </c>
      <c r="C2174" s="8">
        <f t="shared" si="231"/>
        <v>9.6491880016395193E-2</v>
      </c>
      <c r="D2174" s="22">
        <f>'Parameters and Results'!$B$10*'Volatility and Adjustment a)'!D2173 + (1-'Parameters and Results'!$B$10)*Data!G2174^2</f>
        <v>5.6358843659827225E-5</v>
      </c>
      <c r="E2174" s="8">
        <f t="shared" si="232"/>
        <v>0.1187000881000381</v>
      </c>
      <c r="F2174" s="22">
        <f>'Parameters and Results'!$B$10*'Volatility and Adjustment a)'!F2173 + (1-'Parameters and Results'!$B$10)*Data!H2174^2</f>
        <v>1.7146263506628367E-5</v>
      </c>
      <c r="G2174" s="8">
        <f t="shared" si="233"/>
        <v>6.5471870880990504E-2</v>
      </c>
      <c r="H2174" s="22">
        <f>'Parameters and Results'!$B$10*H2173 + (1-'Parameters and Results'!$B$10)*Data!I2174^2</f>
        <v>6.7320624989821763E-5</v>
      </c>
      <c r="I2174" s="8">
        <f t="shared" si="234"/>
        <v>0.12973109206144623</v>
      </c>
      <c r="J2174" s="22">
        <f>'Parameters and Results'!$B$10*J2173 + (1-'Parameters and Results'!$B$10)*Data!J2174^2</f>
        <v>1.5431637155965537E-6</v>
      </c>
      <c r="K2174" s="8">
        <f t="shared" si="235"/>
        <v>1.9641561264297155E-2</v>
      </c>
      <c r="L2174" s="22">
        <f>'Parameters and Results'!$B$10*L2173 + (1-'Parameters and Results'!$B$10)*Data!K2174^2</f>
        <v>7.2175221578116877E-5</v>
      </c>
      <c r="M2174" s="8">
        <f t="shared" si="236"/>
        <v>0.13432723251273071</v>
      </c>
      <c r="N2174" s="8">
        <f>Data!I2174*$I$3023/I2174</f>
        <v>3.339182007363696E-3</v>
      </c>
      <c r="O2174" s="8">
        <f>Data!J2174*$K$3023/K2174</f>
        <v>1.8449697270076565E-3</v>
      </c>
      <c r="P2174" s="8">
        <f t="shared" si="237"/>
        <v>5.1841517343713525E-3</v>
      </c>
    </row>
    <row r="2175" spans="1:16" x14ac:dyDescent="0.2">
      <c r="A2175" s="3">
        <v>38307</v>
      </c>
      <c r="B2175" s="22">
        <f>'Parameters and Results'!$B$10*'Volatility and Adjustment a)'!B2174 + (1-'Parameters and Results'!$B$10)*Data!F2175^2</f>
        <v>3.7808236146600397E-5</v>
      </c>
      <c r="C2175" s="8">
        <f t="shared" si="231"/>
        <v>9.7221700441054298E-2</v>
      </c>
      <c r="D2175" s="22">
        <f>'Parameters and Results'!$B$10*'Volatility and Adjustment a)'!D2174 + (1-'Parameters and Results'!$B$10)*Data!G2175^2</f>
        <v>5.6005332668896848E-5</v>
      </c>
      <c r="E2175" s="8">
        <f t="shared" si="232"/>
        <v>0.1183272291876397</v>
      </c>
      <c r="F2175" s="22">
        <f>'Parameters and Results'!$B$10*'Volatility and Adjustment a)'!F2174 + (1-'Parameters and Results'!$B$10)*Data!H2175^2</f>
        <v>1.6834630063184374E-5</v>
      </c>
      <c r="G2175" s="8">
        <f t="shared" si="233"/>
        <v>6.4874166783058518E-2</v>
      </c>
      <c r="H2175" s="22">
        <f>'Parameters and Results'!$B$10*H2174 + (1-'Parameters and Results'!$B$10)*Data!I2175^2</f>
        <v>6.9059824835401889E-5</v>
      </c>
      <c r="I2175" s="8">
        <f t="shared" si="234"/>
        <v>0.13139618034345776</v>
      </c>
      <c r="J2175" s="22">
        <f>'Parameters and Results'!$B$10*J2174 + (1-'Parameters and Results'!$B$10)*Data!J2175^2</f>
        <v>1.5151167056865944E-6</v>
      </c>
      <c r="K2175" s="8">
        <f t="shared" si="235"/>
        <v>1.9462250034917562E-2</v>
      </c>
      <c r="L2175" s="22">
        <f>'Parameters and Results'!$B$10*L2174 + (1-'Parameters and Results'!$B$10)*Data!K2175^2</f>
        <v>7.4909091898335022E-5</v>
      </c>
      <c r="M2175" s="8">
        <f t="shared" si="236"/>
        <v>0.13684762685039065</v>
      </c>
      <c r="N2175" s="8">
        <f>Data!I2175*$I$3023/I2175</f>
        <v>-2.1378254661847368E-2</v>
      </c>
      <c r="O2175" s="8">
        <f>Data!J2175*$K$3023/K2175</f>
        <v>-1.6554398145319736E-3</v>
      </c>
      <c r="P2175" s="8">
        <f t="shared" si="237"/>
        <v>-2.3033694476379343E-2</v>
      </c>
    </row>
    <row r="2176" spans="1:16" x14ac:dyDescent="0.2">
      <c r="A2176" s="3">
        <v>38308</v>
      </c>
      <c r="B2176" s="22">
        <f>'Parameters and Results'!$B$10*'Volatility and Adjustment a)'!B2175 + (1-'Parameters and Results'!$B$10)*Data!F2176^2</f>
        <v>3.7245061121043509E-5</v>
      </c>
      <c r="C2176" s="8">
        <f t="shared" si="231"/>
        <v>9.6494897690296955E-2</v>
      </c>
      <c r="D2176" s="22">
        <f>'Parameters and Results'!$B$10*'Volatility and Adjustment a)'!D2175 + (1-'Parameters and Results'!$B$10)*Data!G2176^2</f>
        <v>5.4475302772818294E-5</v>
      </c>
      <c r="E2176" s="8">
        <f t="shared" si="232"/>
        <v>0.11669972447784345</v>
      </c>
      <c r="F2176" s="22">
        <f>'Parameters and Results'!$B$10*'Volatility and Adjustment a)'!F2175 + (1-'Parameters and Results'!$B$10)*Data!H2176^2</f>
        <v>1.6050239490071333E-5</v>
      </c>
      <c r="G2176" s="8">
        <f t="shared" si="233"/>
        <v>6.3344769890795502E-2</v>
      </c>
      <c r="H2176" s="22">
        <f>'Parameters and Results'!$B$10*H2175 + (1-'Parameters and Results'!$B$10)*Data!I2176^2</f>
        <v>6.8425114341881459E-5</v>
      </c>
      <c r="I2176" s="8">
        <f t="shared" si="234"/>
        <v>0.13079097287454652</v>
      </c>
      <c r="J2176" s="22">
        <f>'Parameters and Results'!$B$10*J2175 + (1-'Parameters and Results'!$B$10)*Data!J2176^2</f>
        <v>1.4445215541064207E-6</v>
      </c>
      <c r="K2176" s="8">
        <f t="shared" si="235"/>
        <v>1.9003430967238659E-2</v>
      </c>
      <c r="L2176" s="22">
        <f>'Parameters and Results'!$B$10*L2175 + (1-'Parameters and Results'!$B$10)*Data!K2176^2</f>
        <v>7.340980155583294E-5</v>
      </c>
      <c r="M2176" s="8">
        <f t="shared" si="236"/>
        <v>0.13547121609020213</v>
      </c>
      <c r="N2176" s="8">
        <f>Data!I2176*$I$3023/I2176</f>
        <v>1.6736174990180916E-2</v>
      </c>
      <c r="O2176" s="8">
        <f>Data!J2176*$K$3023/K2176</f>
        <v>-9.5109791552157406E-4</v>
      </c>
      <c r="P2176" s="8">
        <f t="shared" si="237"/>
        <v>1.5785077074659343E-2</v>
      </c>
    </row>
    <row r="2177" spans="1:16" x14ac:dyDescent="0.2">
      <c r="A2177" s="3">
        <v>38309</v>
      </c>
      <c r="B2177" s="22">
        <f>'Parameters and Results'!$B$10*'Volatility and Adjustment a)'!B2176 + (1-'Parameters and Results'!$B$10)*Data!F2177^2</f>
        <v>3.5240404252194438E-5</v>
      </c>
      <c r="C2177" s="8">
        <f t="shared" si="231"/>
        <v>9.386213860257292E-2</v>
      </c>
      <c r="D2177" s="22">
        <f>'Parameters and Results'!$B$10*'Volatility and Adjustment a)'!D2176 + (1-'Parameters and Results'!$B$10)*Data!G2177^2</f>
        <v>5.1317963128137502E-5</v>
      </c>
      <c r="E2177" s="8">
        <f t="shared" si="232"/>
        <v>0.11326734208073559</v>
      </c>
      <c r="F2177" s="22">
        <f>'Parameters and Results'!$B$10*'Volatility and Adjustment a)'!F2176 + (1-'Parameters and Results'!$B$10)*Data!H2177^2</f>
        <v>1.5847013582605875E-5</v>
      </c>
      <c r="G2177" s="8">
        <f t="shared" si="233"/>
        <v>6.2942460991380594E-2</v>
      </c>
      <c r="H2177" s="22">
        <f>'Parameters and Results'!$B$10*H2176 + (1-'Parameters and Results'!$B$10)*Data!I2177^2</f>
        <v>6.4679286603645082E-5</v>
      </c>
      <c r="I2177" s="8">
        <f t="shared" si="234"/>
        <v>0.12716061359914582</v>
      </c>
      <c r="J2177" s="22">
        <f>'Parameters and Results'!$B$10*J2176 + (1-'Parameters and Results'!$B$10)*Data!J2177^2</f>
        <v>1.4262312224345294E-6</v>
      </c>
      <c r="K2177" s="8">
        <f t="shared" si="235"/>
        <v>1.8882738297414183E-2</v>
      </c>
      <c r="L2177" s="22">
        <f>'Parameters and Results'!$B$10*L2176 + (1-'Parameters and Results'!$B$10)*Data!K2177^2</f>
        <v>6.9746930711018826E-5</v>
      </c>
      <c r="M2177" s="8">
        <f t="shared" si="236"/>
        <v>0.13204822103214683</v>
      </c>
      <c r="N2177" s="8">
        <f>Data!I2177*$I$3023/I2177</f>
        <v>5.5113092704342937E-3</v>
      </c>
      <c r="O2177" s="8">
        <f>Data!J2177*$K$3023/K2177</f>
        <v>1.7562451041864642E-3</v>
      </c>
      <c r="P2177" s="8">
        <f t="shared" si="237"/>
        <v>7.2675543746207579E-3</v>
      </c>
    </row>
    <row r="2178" spans="1:16" x14ac:dyDescent="0.2">
      <c r="A2178" s="3">
        <v>38310</v>
      </c>
      <c r="B2178" s="22">
        <f>'Parameters and Results'!$B$10*'Volatility and Adjustment a)'!B2177 + (1-'Parameters and Results'!$B$10)*Data!F2178^2</f>
        <v>3.8319570405250916E-5</v>
      </c>
      <c r="C2178" s="8">
        <f t="shared" si="231"/>
        <v>9.7876925785972291E-2</v>
      </c>
      <c r="D2178" s="22">
        <f>'Parameters and Results'!$B$10*'Volatility and Adjustment a)'!D2177 + (1-'Parameters and Results'!$B$10)*Data!G2178^2</f>
        <v>5.5797699498077477E-5</v>
      </c>
      <c r="E2178" s="8">
        <f t="shared" si="232"/>
        <v>0.11810768338477971</v>
      </c>
      <c r="F2178" s="22">
        <f>'Parameters and Results'!$B$10*'Volatility and Adjustment a)'!F2177 + (1-'Parameters and Results'!$B$10)*Data!H2178^2</f>
        <v>1.6184840375691503E-5</v>
      </c>
      <c r="G2178" s="8">
        <f t="shared" si="233"/>
        <v>6.3609827023211413E-2</v>
      </c>
      <c r="H2178" s="22">
        <f>'Parameters and Results'!$B$10*H2177 + (1-'Parameters and Results'!$B$10)*Data!I2178^2</f>
        <v>7.2899987225289535E-5</v>
      </c>
      <c r="I2178" s="8">
        <f t="shared" si="234"/>
        <v>0.13499998817156386</v>
      </c>
      <c r="J2178" s="22">
        <f>'Parameters and Results'!$B$10*J2177 + (1-'Parameters and Results'!$B$10)*Data!J2178^2</f>
        <v>1.4566356338122359E-6</v>
      </c>
      <c r="K2178" s="8">
        <f t="shared" si="235"/>
        <v>1.9082948106963427E-2</v>
      </c>
      <c r="L2178" s="22">
        <f>'Parameters and Results'!$B$10*L2177 + (1-'Parameters and Results'!$B$10)*Data!K2178^2</f>
        <v>8.0148944412627914E-5</v>
      </c>
      <c r="M2178" s="8">
        <f t="shared" si="236"/>
        <v>0.14155294452308995</v>
      </c>
      <c r="N2178" s="8">
        <f>Data!I2178*$I$3023/I2178</f>
        <v>-3.0111673840023112E-2</v>
      </c>
      <c r="O2178" s="8">
        <f>Data!J2178*$K$3023/K2178</f>
        <v>-2.2632126939807736E-3</v>
      </c>
      <c r="P2178" s="8">
        <f t="shared" si="237"/>
        <v>-3.2374886534003888E-2</v>
      </c>
    </row>
    <row r="2179" spans="1:16" x14ac:dyDescent="0.2">
      <c r="A2179" s="3">
        <v>38313</v>
      </c>
      <c r="B2179" s="22">
        <f>'Parameters and Results'!$B$10*'Volatility and Adjustment a)'!B2178 + (1-'Parameters and Results'!$B$10)*Data!F2179^2</f>
        <v>3.8063469435836955E-5</v>
      </c>
      <c r="C2179" s="8">
        <f t="shared" si="231"/>
        <v>9.7549307321780798E-2</v>
      </c>
      <c r="D2179" s="22">
        <f>'Parameters and Results'!$B$10*'Volatility and Adjustment a)'!D2178 + (1-'Parameters and Results'!$B$10)*Data!G2179^2</f>
        <v>5.4523180374216397E-5</v>
      </c>
      <c r="E2179" s="8">
        <f t="shared" si="232"/>
        <v>0.11675099611375528</v>
      </c>
      <c r="F2179" s="22">
        <f>'Parameters and Results'!$B$10*'Volatility and Adjustment a)'!F2178 + (1-'Parameters and Results'!$B$10)*Data!H2179^2</f>
        <v>1.5231102327404295E-5</v>
      </c>
      <c r="G2179" s="8">
        <f t="shared" si="233"/>
        <v>6.1707176096877689E-2</v>
      </c>
      <c r="H2179" s="22">
        <f>'Parameters and Results'!$B$10*H2178 + (1-'Parameters and Results'!$B$10)*Data!I2179^2</f>
        <v>6.8749848704937927E-5</v>
      </c>
      <c r="I2179" s="8">
        <f t="shared" si="234"/>
        <v>0.13110096176700795</v>
      </c>
      <c r="J2179" s="22">
        <f>'Parameters and Results'!$B$10*J2178 + (1-'Parameters and Results'!$B$10)*Data!J2179^2</f>
        <v>1.3707992094663872E-6</v>
      </c>
      <c r="K2179" s="8">
        <f t="shared" si="235"/>
        <v>1.8512152829063312E-2</v>
      </c>
      <c r="L2179" s="22">
        <f>'Parameters and Results'!$B$10*L2178 + (1-'Parameters and Results'!$B$10)*Data!K2179^2</f>
        <v>7.5528034648846861E-5</v>
      </c>
      <c r="M2179" s="8">
        <f t="shared" si="236"/>
        <v>0.13741182140635397</v>
      </c>
      <c r="N2179" s="8">
        <f>Data!I2179*$I$3023/I2179</f>
        <v>-4.2172839802473803E-3</v>
      </c>
      <c r="O2179" s="8">
        <f>Data!J2179*$K$3023/K2179</f>
        <v>2.7072370168631892E-4</v>
      </c>
      <c r="P2179" s="8">
        <f t="shared" si="237"/>
        <v>-3.9465602785610614E-3</v>
      </c>
    </row>
    <row r="2180" spans="1:16" x14ac:dyDescent="0.2">
      <c r="A2180" s="3">
        <v>38314</v>
      </c>
      <c r="B2180" s="22">
        <f>'Parameters and Results'!$B$10*'Volatility and Adjustment a)'!B2179 + (1-'Parameters and Results'!$B$10)*Data!F2180^2</f>
        <v>3.6010853452718703E-5</v>
      </c>
      <c r="C2180" s="8">
        <f t="shared" ref="C2180:C2243" si="238">SQRT(B2180*250)</f>
        <v>9.4882629406966137E-2</v>
      </c>
      <c r="D2180" s="22">
        <f>'Parameters and Results'!$B$10*'Volatility and Adjustment a)'!D2179 + (1-'Parameters and Results'!$B$10)*Data!G2180^2</f>
        <v>5.1255686946768339E-5</v>
      </c>
      <c r="E2180" s="8">
        <f t="shared" ref="E2180:E2243" si="239">SQRT(D2180*250)</f>
        <v>0.1131985942346109</v>
      </c>
      <c r="F2180" s="22">
        <f>'Parameters and Results'!$B$10*'Volatility and Adjustment a)'!F2179 + (1-'Parameters and Results'!$B$10)*Data!H2180^2</f>
        <v>1.692661476146619E-5</v>
      </c>
      <c r="G2180" s="8">
        <f t="shared" ref="G2180:G2243" si="240">SQRT(F2180*250)</f>
        <v>6.5051162098509419E-2</v>
      </c>
      <c r="H2180" s="22">
        <f>'Parameters and Results'!$B$10*H2179 + (1-'Parameters and Results'!$B$10)*Data!I2180^2</f>
        <v>6.4774634288620027E-5</v>
      </c>
      <c r="I2180" s="8">
        <f t="shared" ref="I2180:I2243" si="241">SQRT(H2180*250)</f>
        <v>0.12725430669393867</v>
      </c>
      <c r="J2180" s="22">
        <f>'Parameters and Results'!$B$10*J2179 + (1-'Parameters and Results'!$B$10)*Data!J2180^2</f>
        <v>1.523395328531958E-6</v>
      </c>
      <c r="K2180" s="8">
        <f t="shared" ref="K2180:K2243" si="242">SQRT(J2180*250)</f>
        <v>1.9515348629552828E-2</v>
      </c>
      <c r="L2180" s="22">
        <f>'Parameters and Results'!$B$10*L2179 + (1-'Parameters and Results'!$B$10)*Data!K2180^2</f>
        <v>7.1005877828980759E-5</v>
      </c>
      <c r="M2180" s="8">
        <f t="shared" ref="M2180:M2243" si="243">SQRT(L2180*250)</f>
        <v>0.13323464060538157</v>
      </c>
      <c r="N2180" s="8">
        <f>Data!I2180*$I$3023/I2180</f>
        <v>3.5538503886954156E-3</v>
      </c>
      <c r="O2180" s="8">
        <f>Data!J2180*$K$3023/K2180</f>
        <v>-3.1491691297913945E-3</v>
      </c>
      <c r="P2180" s="8">
        <f t="shared" ref="P2180:P2243" si="244">N2180+O2180</f>
        <v>4.046812589040211E-4</v>
      </c>
    </row>
    <row r="2181" spans="1:16" x14ac:dyDescent="0.2">
      <c r="A2181" s="3">
        <v>38315</v>
      </c>
      <c r="B2181" s="22">
        <f>'Parameters and Results'!$B$10*'Volatility and Adjustment a)'!B2180 + (1-'Parameters and Results'!$B$10)*Data!F2181^2</f>
        <v>3.5268348743566172E-5</v>
      </c>
      <c r="C2181" s="8">
        <f t="shared" si="238"/>
        <v>9.3899346035483888E-2</v>
      </c>
      <c r="D2181" s="22">
        <f>'Parameters and Results'!$B$10*'Volatility and Adjustment a)'!D2180 + (1-'Parameters and Results'!$B$10)*Data!G2181^2</f>
        <v>4.918256122535203E-5</v>
      </c>
      <c r="E2181" s="8">
        <f t="shared" si="239"/>
        <v>0.11088570830516441</v>
      </c>
      <c r="F2181" s="22">
        <f>'Parameters and Results'!$B$10*'Volatility and Adjustment a)'!F2180 + (1-'Parameters and Results'!$B$10)*Data!H2181^2</f>
        <v>1.7615328492142975E-5</v>
      </c>
      <c r="G2181" s="8">
        <f t="shared" si="240"/>
        <v>6.6361375234662998E-2</v>
      </c>
      <c r="H2181" s="22">
        <f>'Parameters and Results'!$B$10*H2180 + (1-'Parameters and Results'!$B$10)*Data!I2181^2</f>
        <v>6.1139562467797489E-5</v>
      </c>
      <c r="I2181" s="8">
        <f t="shared" si="241"/>
        <v>0.12363207762126047</v>
      </c>
      <c r="J2181" s="22">
        <f>'Parameters and Results'!$B$10*J2180 + (1-'Parameters and Results'!$B$10)*Data!J2181^2</f>
        <v>1.5853795642928687E-6</v>
      </c>
      <c r="K2181" s="8">
        <f t="shared" si="242"/>
        <v>1.9908412570398906E-2</v>
      </c>
      <c r="L2181" s="22">
        <f>'Parameters and Results'!$B$10*L2180 + (1-'Parameters and Results'!$B$10)*Data!K2181^2</f>
        <v>6.7543067049402706E-5</v>
      </c>
      <c r="M2181" s="8">
        <f t="shared" si="243"/>
        <v>0.12994524524718354</v>
      </c>
      <c r="N2181" s="8">
        <f>Data!I2181*$I$3023/I2181</f>
        <v>-4.7392174751789418E-3</v>
      </c>
      <c r="O2181" s="8">
        <f>Data!J2181*$K$3023/K2181</f>
        <v>-2.4948330924435538E-3</v>
      </c>
      <c r="P2181" s="8">
        <f t="shared" si="244"/>
        <v>-7.2340505676224956E-3</v>
      </c>
    </row>
    <row r="2182" spans="1:16" x14ac:dyDescent="0.2">
      <c r="A2182" s="3">
        <v>38317</v>
      </c>
      <c r="B2182" s="22">
        <f>'Parameters and Results'!$B$10*'Volatility and Adjustment a)'!B2181 + (1-'Parameters and Results'!$B$10)*Data!F2182^2</f>
        <v>3.4461829118174895E-5</v>
      </c>
      <c r="C2182" s="8">
        <f t="shared" si="238"/>
        <v>9.2819487606556644E-2</v>
      </c>
      <c r="D2182" s="22">
        <f>'Parameters and Results'!$B$10*'Volatility and Adjustment a)'!D2181 + (1-'Parameters and Results'!$B$10)*Data!G2182^2</f>
        <v>4.6265612782179442E-5</v>
      </c>
      <c r="E2182" s="8">
        <f t="shared" si="239"/>
        <v>0.1075472137972196</v>
      </c>
      <c r="F2182" s="22">
        <f>'Parameters and Results'!$B$10*'Volatility and Adjustment a)'!F2181 + (1-'Parameters and Results'!$B$10)*Data!H2182^2</f>
        <v>2.0443714347892512E-5</v>
      </c>
      <c r="G2182" s="8">
        <f t="shared" si="240"/>
        <v>7.1490758752255024E-2</v>
      </c>
      <c r="H2182" s="22">
        <f>'Parameters and Results'!$B$10*H2181 + (1-'Parameters and Results'!$B$10)*Data!I2182^2</f>
        <v>5.8683173832493071E-5</v>
      </c>
      <c r="I2182" s="8">
        <f t="shared" si="241"/>
        <v>0.12112305089504338</v>
      </c>
      <c r="J2182" s="22">
        <f>'Parameters and Results'!$B$10*J2181 + (1-'Parameters and Results'!$B$10)*Data!J2182^2</f>
        <v>1.839934291310327E-6</v>
      </c>
      <c r="K2182" s="8">
        <f t="shared" si="242"/>
        <v>2.144722762567651E-2</v>
      </c>
      <c r="L2182" s="22">
        <f>'Parameters and Results'!$B$10*L2181 + (1-'Parameters and Results'!$B$10)*Data!K2182^2</f>
        <v>6.3750141146492041E-5</v>
      </c>
      <c r="M2182" s="8">
        <f t="shared" si="243"/>
        <v>0.1262439514853009</v>
      </c>
      <c r="N2182" s="8">
        <f>Data!I2182*$I$3023/I2182</f>
        <v>1.0621151987284295E-2</v>
      </c>
      <c r="O2182" s="8">
        <f>Data!J2182*$K$3023/K2182</f>
        <v>-3.4965937958336027E-3</v>
      </c>
      <c r="P2182" s="8">
        <f t="shared" si="244"/>
        <v>7.1245581914506917E-3</v>
      </c>
    </row>
    <row r="2183" spans="1:16" x14ac:dyDescent="0.2">
      <c r="A2183" s="3">
        <v>38320</v>
      </c>
      <c r="B2183" s="22">
        <f>'Parameters and Results'!$B$10*'Volatility and Adjustment a)'!B2182 + (1-'Parameters and Results'!$B$10)*Data!F2183^2</f>
        <v>3.2577653251281807E-5</v>
      </c>
      <c r="C2183" s="8">
        <f t="shared" si="238"/>
        <v>9.024640332345911E-2</v>
      </c>
      <c r="D2183" s="22">
        <f>'Parameters and Results'!$B$10*'Volatility and Adjustment a)'!D2182 + (1-'Parameters and Results'!$B$10)*Data!G2183^2</f>
        <v>4.420624750699018E-5</v>
      </c>
      <c r="E2183" s="8">
        <f t="shared" si="239"/>
        <v>0.10512640903572967</v>
      </c>
      <c r="F2183" s="22">
        <f>'Parameters and Results'!$B$10*'Volatility and Adjustment a)'!F2182 + (1-'Parameters and Results'!$B$10)*Data!H2183^2</f>
        <v>1.9265345433804932E-5</v>
      </c>
      <c r="G2183" s="8">
        <f t="shared" si="240"/>
        <v>6.9399829671629831E-2</v>
      </c>
      <c r="H2183" s="22">
        <f>'Parameters and Results'!$B$10*H2182 + (1-'Parameters and Results'!$B$10)*Data!I2183^2</f>
        <v>5.5168949365237666E-5</v>
      </c>
      <c r="I2183" s="8">
        <f t="shared" si="241"/>
        <v>0.11744035652751322</v>
      </c>
      <c r="J2183" s="22">
        <f>'Parameters and Results'!$B$10*J2182 + (1-'Parameters and Results'!$B$10)*Data!J2183^2</f>
        <v>1.7338810890424448E-6</v>
      </c>
      <c r="K2183" s="8">
        <f t="shared" si="242"/>
        <v>2.0819948901488954E-2</v>
      </c>
      <c r="L2183" s="22">
        <f>'Parameters and Results'!$B$10*L2182 + (1-'Parameters and Results'!$B$10)*Data!K2183^2</f>
        <v>5.9925400167950351E-5</v>
      </c>
      <c r="M2183" s="8">
        <f t="shared" si="243"/>
        <v>0.12239832532346016</v>
      </c>
      <c r="N2183" s="8">
        <f>Data!I2183*$I$3023/I2183</f>
        <v>-8.1845955058794124E-4</v>
      </c>
      <c r="O2183" s="8">
        <f>Data!J2183*$K$3023/K2183</f>
        <v>4.0141215111763715E-4</v>
      </c>
      <c r="P2183" s="8">
        <f t="shared" si="244"/>
        <v>-4.1704739947030409E-4</v>
      </c>
    </row>
    <row r="2184" spans="1:16" x14ac:dyDescent="0.2">
      <c r="A2184" s="3">
        <v>38321</v>
      </c>
      <c r="B2184" s="22">
        <f>'Parameters and Results'!$B$10*'Volatility and Adjustment a)'!B2183 + (1-'Parameters and Results'!$B$10)*Data!F2184^2</f>
        <v>3.6455440980537299E-5</v>
      </c>
      <c r="C2184" s="8">
        <f t="shared" si="238"/>
        <v>9.5466539924385668E-2</v>
      </c>
      <c r="D2184" s="22">
        <f>'Parameters and Results'!$B$10*'Volatility and Adjustment a)'!D2183 + (1-'Parameters and Results'!$B$10)*Data!G2184^2</f>
        <v>4.2532418085020379E-5</v>
      </c>
      <c r="E2184" s="8">
        <f t="shared" si="239"/>
        <v>0.10311694584914302</v>
      </c>
      <c r="F2184" s="22">
        <f>'Parameters and Results'!$B$10*'Volatility and Adjustment a)'!F2183 + (1-'Parameters and Results'!$B$10)*Data!H2184^2</f>
        <v>2.0703528370170937E-5</v>
      </c>
      <c r="G2184" s="8">
        <f t="shared" si="240"/>
        <v>7.1943603555442881E-2</v>
      </c>
      <c r="H2184" s="22">
        <f>'Parameters and Results'!$B$10*H2183 + (1-'Parameters and Results'!$B$10)*Data!I2184^2</f>
        <v>5.886722709651758E-5</v>
      </c>
      <c r="I2184" s="8">
        <f t="shared" si="241"/>
        <v>0.12131284669864686</v>
      </c>
      <c r="J2184" s="22">
        <f>'Parameters and Results'!$B$10*J2183 + (1-'Parameters and Results'!$B$10)*Data!J2184^2</f>
        <v>1.8633175533153852E-6</v>
      </c>
      <c r="K2184" s="8">
        <f t="shared" si="242"/>
        <v>2.158308106663287E-2</v>
      </c>
      <c r="L2184" s="22">
        <f>'Parameters and Results'!$B$10*L2183 + (1-'Parameters and Results'!$B$10)*Data!K2184^2</f>
        <v>6.6130079848032936E-5</v>
      </c>
      <c r="M2184" s="8">
        <f t="shared" si="243"/>
        <v>0.12857884725726948</v>
      </c>
      <c r="N2184" s="8">
        <f>Data!I2184*$I$3023/I2184</f>
        <v>-2.5500745926877542E-2</v>
      </c>
      <c r="O2184" s="8">
        <f>Data!J2184*$K$3023/K2184</f>
        <v>-2.8391214777772956E-3</v>
      </c>
      <c r="P2184" s="8">
        <f t="shared" si="244"/>
        <v>-2.8339867404654839E-2</v>
      </c>
    </row>
    <row r="2185" spans="1:16" x14ac:dyDescent="0.2">
      <c r="A2185" s="3">
        <v>38322</v>
      </c>
      <c r="B2185" s="22">
        <f>'Parameters and Results'!$B$10*'Volatility and Adjustment a)'!B2184 + (1-'Parameters and Results'!$B$10)*Data!F2185^2</f>
        <v>3.7113483722379116E-5</v>
      </c>
      <c r="C2185" s="8">
        <f t="shared" si="238"/>
        <v>9.6324300831071588E-2</v>
      </c>
      <c r="D2185" s="22">
        <f>'Parameters and Results'!$B$10*'Volatility and Adjustment a)'!D2184 + (1-'Parameters and Results'!$B$10)*Data!G2185^2</f>
        <v>5.3194931044284413E-5</v>
      </c>
      <c r="E2185" s="8">
        <f t="shared" si="239"/>
        <v>0.11532013163828379</v>
      </c>
      <c r="F2185" s="22">
        <f>'Parameters and Results'!$B$10*'Volatility and Adjustment a)'!F2184 + (1-'Parameters and Results'!$B$10)*Data!H2185^2</f>
        <v>2.7640944567778275E-5</v>
      </c>
      <c r="G2185" s="8">
        <f t="shared" si="240"/>
        <v>8.3127830128931962E-2</v>
      </c>
      <c r="H2185" s="22">
        <f>'Parameters and Results'!$B$10*H2184 + (1-'Parameters and Results'!$B$10)*Data!I2185^2</f>
        <v>6.7161646422407697E-5</v>
      </c>
      <c r="I2185" s="8">
        <f t="shared" si="241"/>
        <v>0.12957782065462409</v>
      </c>
      <c r="J2185" s="22">
        <f>'Parameters and Results'!$B$10*J2184 + (1-'Parameters and Results'!$B$10)*Data!J2185^2</f>
        <v>2.4876850111000459E-6</v>
      </c>
      <c r="K2185" s="8">
        <f t="shared" si="242"/>
        <v>2.4938349038679593E-2</v>
      </c>
      <c r="L2185" s="22">
        <f>'Parameters and Results'!$B$10*L2184 + (1-'Parameters and Results'!$B$10)*Data!K2185^2</f>
        <v>6.8823627331575333E-5</v>
      </c>
      <c r="M2185" s="8">
        <f t="shared" si="243"/>
        <v>0.13117128814223727</v>
      </c>
      <c r="N2185" s="8">
        <f>Data!I2185*$I$3023/I2185</f>
        <v>3.1013184675504492E-2</v>
      </c>
      <c r="O2185" s="8">
        <f>Data!J2185*$K$3023/K2185</f>
        <v>-4.3631769711799662E-3</v>
      </c>
      <c r="P2185" s="8">
        <f t="shared" si="244"/>
        <v>2.6650007704324526E-2</v>
      </c>
    </row>
    <row r="2186" spans="1:16" x14ac:dyDescent="0.2">
      <c r="A2186" s="3">
        <v>38323</v>
      </c>
      <c r="B2186" s="22">
        <f>'Parameters and Results'!$B$10*'Volatility and Adjustment a)'!B2185 + (1-'Parameters and Results'!$B$10)*Data!F2186^2</f>
        <v>3.5527333453971067E-5</v>
      </c>
      <c r="C2186" s="8">
        <f t="shared" si="238"/>
        <v>9.4243479156346774E-2</v>
      </c>
      <c r="D2186" s="22">
        <f>'Parameters and Results'!$B$10*'Volatility and Adjustment a)'!D2185 + (1-'Parameters and Results'!$B$10)*Data!G2186^2</f>
        <v>5.0048997062075223E-5</v>
      </c>
      <c r="E2186" s="8">
        <f t="shared" si="239"/>
        <v>0.11185816584192147</v>
      </c>
      <c r="F2186" s="22">
        <f>'Parameters and Results'!$B$10*'Volatility and Adjustment a)'!F2185 + (1-'Parameters and Results'!$B$10)*Data!H2186^2</f>
        <v>2.6820903960472567E-5</v>
      </c>
      <c r="G2186" s="8">
        <f t="shared" si="240"/>
        <v>8.1885444311661046E-2</v>
      </c>
      <c r="H2186" s="22">
        <f>'Parameters and Results'!$B$10*H2185 + (1-'Parameters and Results'!$B$10)*Data!I2186^2</f>
        <v>6.3473989229047005E-5</v>
      </c>
      <c r="I2186" s="8">
        <f t="shared" si="241"/>
        <v>0.12597022389144885</v>
      </c>
      <c r="J2186" s="22">
        <f>'Parameters and Results'!$B$10*J2185 + (1-'Parameters and Results'!$B$10)*Data!J2186^2</f>
        <v>2.4138813564425324E-6</v>
      </c>
      <c r="K2186" s="8">
        <f t="shared" si="242"/>
        <v>2.4565633293498319E-2</v>
      </c>
      <c r="L2186" s="22">
        <f>'Parameters and Results'!$B$10*L2185 + (1-'Parameters and Results'!$B$10)*Data!K2186^2</f>
        <v>6.5433015965569004E-5</v>
      </c>
      <c r="M2186" s="8">
        <f t="shared" si="243"/>
        <v>0.12789939011344914</v>
      </c>
      <c r="N2186" s="8">
        <f>Data!I2186*$I$3023/I2186</f>
        <v>5.4252698013507981E-3</v>
      </c>
      <c r="O2186" s="8">
        <f>Data!J2186*$K$3023/K2186</f>
        <v>1.4180958470898196E-3</v>
      </c>
      <c r="P2186" s="8">
        <f t="shared" si="244"/>
        <v>6.8433656484406177E-3</v>
      </c>
    </row>
    <row r="2187" spans="1:16" x14ac:dyDescent="0.2">
      <c r="A2187" s="3">
        <v>38324</v>
      </c>
      <c r="B2187" s="22">
        <f>'Parameters and Results'!$B$10*'Volatility and Adjustment a)'!B2186 + (1-'Parameters and Results'!$B$10)*Data!F2187^2</f>
        <v>3.3424658493703755E-5</v>
      </c>
      <c r="C2187" s="8">
        <f t="shared" si="238"/>
        <v>9.1412059507627E-2</v>
      </c>
      <c r="D2187" s="22">
        <f>'Parameters and Results'!$B$10*'Volatility and Adjustment a)'!D2186 + (1-'Parameters and Results'!$B$10)*Data!G2187^2</f>
        <v>4.7075915785916934E-5</v>
      </c>
      <c r="E2187" s="8">
        <f t="shared" si="239"/>
        <v>0.10848492497337699</v>
      </c>
      <c r="F2187" s="22">
        <f>'Parameters and Results'!$B$10*'Volatility and Adjustment a)'!F2186 + (1-'Parameters and Results'!$B$10)*Data!H2187^2</f>
        <v>2.8835944579420819E-5</v>
      </c>
      <c r="G2187" s="8">
        <f t="shared" si="240"/>
        <v>8.4905748597225175E-2</v>
      </c>
      <c r="H2187" s="22">
        <f>'Parameters and Results'!$B$10*H2186 + (1-'Parameters and Results'!$B$10)*Data!I2187^2</f>
        <v>5.9668642049970561E-5</v>
      </c>
      <c r="I2187" s="8">
        <f t="shared" si="241"/>
        <v>0.12213582812791929</v>
      </c>
      <c r="J2187" s="22">
        <f>'Parameters and Results'!$B$10*J2186 + (1-'Parameters and Results'!$B$10)*Data!J2187^2</f>
        <v>2.5952350121478751E-6</v>
      </c>
      <c r="K2187" s="8">
        <f t="shared" si="242"/>
        <v>2.5471724579167559E-2</v>
      </c>
      <c r="L2187" s="22">
        <f>'Parameters and Results'!$B$10*L2186 + (1-'Parameters and Results'!$B$10)*Data!K2187^2</f>
        <v>6.1899831456963309E-5</v>
      </c>
      <c r="M2187" s="8">
        <f t="shared" si="243"/>
        <v>0.1243983836882169</v>
      </c>
      <c r="N2187" s="8">
        <f>Data!I2187*$I$3023/I2187</f>
        <v>-5.3203317037682951E-4</v>
      </c>
      <c r="O2187" s="8">
        <f>Data!J2187*$K$3023/K2187</f>
        <v>-2.8435257464047882E-3</v>
      </c>
      <c r="P2187" s="8">
        <f t="shared" si="244"/>
        <v>-3.3755589167816175E-3</v>
      </c>
    </row>
    <row r="2188" spans="1:16" x14ac:dyDescent="0.2">
      <c r="A2188" s="3">
        <v>38327</v>
      </c>
      <c r="B2188" s="22">
        <f>'Parameters and Results'!$B$10*'Volatility and Adjustment a)'!B2187 + (1-'Parameters and Results'!$B$10)*Data!F2188^2</f>
        <v>3.3104942143887672E-5</v>
      </c>
      <c r="C2188" s="8">
        <f t="shared" si="238"/>
        <v>9.0973817859711245E-2</v>
      </c>
      <c r="D2188" s="22">
        <f>'Parameters and Results'!$B$10*'Volatility and Adjustment a)'!D2187 + (1-'Parameters and Results'!$B$10)*Data!G2188^2</f>
        <v>4.4287179961594141E-5</v>
      </c>
      <c r="E2188" s="8">
        <f t="shared" si="239"/>
        <v>0.10522259733725706</v>
      </c>
      <c r="F2188" s="22">
        <f>'Parameters and Results'!$B$10*'Volatility and Adjustment a)'!F2187 + (1-'Parameters and Results'!$B$10)*Data!H2188^2</f>
        <v>2.7473134045913583E-5</v>
      </c>
      <c r="G2188" s="8">
        <f t="shared" si="240"/>
        <v>8.2875107912318252E-2</v>
      </c>
      <c r="H2188" s="22">
        <f>'Parameters and Results'!$B$10*H2187 + (1-'Parameters and Results'!$B$10)*Data!I2188^2</f>
        <v>5.7621844354085411E-5</v>
      </c>
      <c r="I2188" s="8">
        <f t="shared" si="241"/>
        <v>0.12002275237854426</v>
      </c>
      <c r="J2188" s="22">
        <f>'Parameters and Results'!$B$10*J2187 + (1-'Parameters and Results'!$B$10)*Data!J2188^2</f>
        <v>2.472582064132224E-6</v>
      </c>
      <c r="K2188" s="8">
        <f t="shared" si="242"/>
        <v>2.4862532373695484E-2</v>
      </c>
      <c r="L2188" s="22">
        <f>'Parameters and Results'!$B$10*L2187 + (1-'Parameters and Results'!$B$10)*Data!K2188^2</f>
        <v>6.0202527242554754E-5</v>
      </c>
      <c r="M2188" s="8">
        <f t="shared" si="243"/>
        <v>0.12268101650474979</v>
      </c>
      <c r="N2188" s="8">
        <f>Data!I2188*$I$3023/I2188</f>
        <v>-1.2055985526975477E-2</v>
      </c>
      <c r="O2188" s="8">
        <f>Data!J2188*$K$3023/K2188</f>
        <v>-9.2746201796222979E-4</v>
      </c>
      <c r="P2188" s="8">
        <f t="shared" si="244"/>
        <v>-1.2983447544937706E-2</v>
      </c>
    </row>
    <row r="2189" spans="1:16" x14ac:dyDescent="0.2">
      <c r="A2189" s="3">
        <v>38328</v>
      </c>
      <c r="B2189" s="22">
        <f>'Parameters and Results'!$B$10*'Volatility and Adjustment a)'!B2188 + (1-'Parameters and Results'!$B$10)*Data!F2189^2</f>
        <v>3.121216763995148E-5</v>
      </c>
      <c r="C2189" s="8">
        <f t="shared" si="238"/>
        <v>8.8334828408662622E-2</v>
      </c>
      <c r="D2189" s="22">
        <f>'Parameters and Results'!$B$10*'Volatility and Adjustment a)'!D2188 + (1-'Parameters and Results'!$B$10)*Data!G2189^2</f>
        <v>4.90693353240062E-5</v>
      </c>
      <c r="E2189" s="8">
        <f t="shared" si="239"/>
        <v>0.1107579966909909</v>
      </c>
      <c r="F2189" s="22">
        <f>'Parameters and Results'!$B$10*'Volatility and Adjustment a)'!F2188 + (1-'Parameters and Results'!$B$10)*Data!H2189^2</f>
        <v>2.6030486270385401E-5</v>
      </c>
      <c r="G2189" s="8">
        <f t="shared" si="240"/>
        <v>8.0669830591097377E-2</v>
      </c>
      <c r="H2189" s="22">
        <f>'Parameters and Results'!$B$10*H2188 + (1-'Parameters and Results'!$B$10)*Data!I2189^2</f>
        <v>5.5617223602330173E-5</v>
      </c>
      <c r="I2189" s="8">
        <f t="shared" si="241"/>
        <v>0.11791652089755084</v>
      </c>
      <c r="J2189" s="22">
        <f>'Parameters and Results'!$B$10*J2188 + (1-'Parameters and Results'!$B$10)*Data!J2189^2</f>
        <v>2.3427437643346877E-6</v>
      </c>
      <c r="K2189" s="8">
        <f t="shared" si="242"/>
        <v>2.420094917732922E-2</v>
      </c>
      <c r="L2189" s="22">
        <f>'Parameters and Results'!$B$10*L2188 + (1-'Parameters and Results'!$B$10)*Data!K2189^2</f>
        <v>5.8389599902742756E-5</v>
      </c>
      <c r="M2189" s="8">
        <f t="shared" si="243"/>
        <v>0.12081970027973786</v>
      </c>
      <c r="N2189" s="8">
        <f>Data!I2189*$I$3023/I2189</f>
        <v>-1.1944324273480182E-2</v>
      </c>
      <c r="O2189" s="8">
        <f>Data!J2189*$K$3023/K2189</f>
        <v>-7.130680928564663E-4</v>
      </c>
      <c r="P2189" s="8">
        <f t="shared" si="244"/>
        <v>-1.2657392366336648E-2</v>
      </c>
    </row>
    <row r="2190" spans="1:16" x14ac:dyDescent="0.2">
      <c r="A2190" s="3">
        <v>38329</v>
      </c>
      <c r="B2190" s="22">
        <f>'Parameters and Results'!$B$10*'Volatility and Adjustment a)'!B2189 + (1-'Parameters and Results'!$B$10)*Data!F2190^2</f>
        <v>3.0998465783153174E-5</v>
      </c>
      <c r="C2190" s="8">
        <f t="shared" si="238"/>
        <v>8.8031905839804997E-2</v>
      </c>
      <c r="D2190" s="22">
        <f>'Parameters and Results'!$B$10*'Volatility and Adjustment a)'!D2189 + (1-'Parameters and Results'!$B$10)*Data!G2190^2</f>
        <v>4.7545072396011792E-5</v>
      </c>
      <c r="E2190" s="8">
        <f t="shared" si="239"/>
        <v>0.10902416291356219</v>
      </c>
      <c r="F2190" s="22">
        <f>'Parameters and Results'!$B$10*'Volatility and Adjustment a)'!F2189 + (1-'Parameters and Results'!$B$10)*Data!H2190^2</f>
        <v>2.9421772865322588E-5</v>
      </c>
      <c r="G2190" s="8">
        <f t="shared" si="240"/>
        <v>8.5763880604428383E-2</v>
      </c>
      <c r="H2190" s="22">
        <f>'Parameters and Results'!$B$10*H2189 + (1-'Parameters and Results'!$B$10)*Data!I2190^2</f>
        <v>5.251402783883812E-5</v>
      </c>
      <c r="I2190" s="8">
        <f t="shared" si="241"/>
        <v>0.11457969697860756</v>
      </c>
      <c r="J2190" s="22">
        <f>'Parameters and Results'!$B$10*J2189 + (1-'Parameters and Results'!$B$10)*Data!J2190^2</f>
        <v>2.6479595578790343E-6</v>
      </c>
      <c r="K2190" s="8">
        <f t="shared" si="242"/>
        <v>2.572916418132852E-2</v>
      </c>
      <c r="L2190" s="22">
        <f>'Parameters and Results'!$B$10*L2189 + (1-'Parameters and Results'!$B$10)*Data!K2190^2</f>
        <v>5.4920116816586524E-5</v>
      </c>
      <c r="M2190" s="8">
        <f t="shared" si="243"/>
        <v>0.11717520729295354</v>
      </c>
      <c r="N2190" s="8">
        <f>Data!I2190*$I$3023/I2190</f>
        <v>-4.9317304815278927E-3</v>
      </c>
      <c r="O2190" s="8">
        <f>Data!J2190*$K$3023/K2190</f>
        <v>3.2909199233901311E-3</v>
      </c>
      <c r="P2190" s="8">
        <f t="shared" si="244"/>
        <v>-1.6408105581377616E-3</v>
      </c>
    </row>
    <row r="2191" spans="1:16" x14ac:dyDescent="0.2">
      <c r="A2191" s="3">
        <v>38330</v>
      </c>
      <c r="B2191" s="22">
        <f>'Parameters and Results'!$B$10*'Volatility and Adjustment a)'!B2190 + (1-'Parameters and Results'!$B$10)*Data!F2191^2</f>
        <v>2.9792187140306617E-5</v>
      </c>
      <c r="C2191" s="8">
        <f t="shared" si="238"/>
        <v>8.6302067096197962E-2</v>
      </c>
      <c r="D2191" s="22">
        <f>'Parameters and Results'!$B$10*'Volatility and Adjustment a)'!D2190 + (1-'Parameters and Results'!$B$10)*Data!G2191^2</f>
        <v>4.6455917481313526E-5</v>
      </c>
      <c r="E2191" s="8">
        <f t="shared" si="239"/>
        <v>0.10776817419966055</v>
      </c>
      <c r="F2191" s="22">
        <f>'Parameters and Results'!$B$10*'Volatility and Adjustment a)'!F2190 + (1-'Parameters and Results'!$B$10)*Data!H2191^2</f>
        <v>2.9214102785416258E-5</v>
      </c>
      <c r="G2191" s="8">
        <f t="shared" si="240"/>
        <v>8.5460667539834168E-2</v>
      </c>
      <c r="H2191" s="22">
        <f>'Parameters and Results'!$B$10*H2190 + (1-'Parameters and Results'!$B$10)*Data!I2191^2</f>
        <v>4.936328023349742E-5</v>
      </c>
      <c r="I2191" s="8">
        <f t="shared" si="241"/>
        <v>0.11108924366640703</v>
      </c>
      <c r="J2191" s="22">
        <f>'Parameters and Results'!$B$10*J2190 + (1-'Parameters and Results'!$B$10)*Data!J2191^2</f>
        <v>2.6292692506874647E-6</v>
      </c>
      <c r="K2191" s="8">
        <f t="shared" si="242"/>
        <v>2.5638200261950257E-2</v>
      </c>
      <c r="L2191" s="22">
        <f>'Parameters and Results'!$B$10*L2190 + (1-'Parameters and Results'!$B$10)*Data!K2191^2</f>
        <v>5.1772453841869384E-5</v>
      </c>
      <c r="M2191" s="8">
        <f t="shared" si="243"/>
        <v>0.11376780502614676</v>
      </c>
      <c r="N2191" s="8">
        <f>Data!I2191*$I$3023/I2191</f>
        <v>1.0202151732798482E-4</v>
      </c>
      <c r="O2191" s="8">
        <f>Data!J2191*$K$3023/K2191</f>
        <v>1.8520352434199753E-3</v>
      </c>
      <c r="P2191" s="8">
        <f t="shared" si="244"/>
        <v>1.9540567607479603E-3</v>
      </c>
    </row>
    <row r="2192" spans="1:16" x14ac:dyDescent="0.2">
      <c r="A2192" s="3">
        <v>38331</v>
      </c>
      <c r="B2192" s="22">
        <f>'Parameters and Results'!$B$10*'Volatility and Adjustment a)'!B2191 + (1-'Parameters and Results'!$B$10)*Data!F2192^2</f>
        <v>2.8090154611675459E-5</v>
      </c>
      <c r="C2192" s="8">
        <f t="shared" si="238"/>
        <v>8.3800588619167019E-2</v>
      </c>
      <c r="D2192" s="22">
        <f>'Parameters and Results'!$B$10*'Volatility and Adjustment a)'!D2191 + (1-'Parameters and Results'!$B$10)*Data!G2192^2</f>
        <v>4.3733861748479937E-5</v>
      </c>
      <c r="E2192" s="8">
        <f t="shared" si="239"/>
        <v>0.10456321263771491</v>
      </c>
      <c r="F2192" s="22">
        <f>'Parameters and Results'!$B$10*'Volatility and Adjustment a)'!F2191 + (1-'Parameters and Results'!$B$10)*Data!H2192^2</f>
        <v>2.7886388595894287E-5</v>
      </c>
      <c r="G2192" s="8">
        <f t="shared" si="240"/>
        <v>8.349609062090016E-2</v>
      </c>
      <c r="H2192" s="22">
        <f>'Parameters and Results'!$B$10*H2191 + (1-'Parameters and Results'!$B$10)*Data!I2192^2</f>
        <v>4.6415374695988208E-5</v>
      </c>
      <c r="I2192" s="8">
        <f t="shared" si="241"/>
        <v>0.10772113847336116</v>
      </c>
      <c r="J2192" s="22">
        <f>'Parameters and Results'!$B$10*J2191 + (1-'Parameters and Results'!$B$10)*Data!J2192^2</f>
        <v>2.5097749736304875E-6</v>
      </c>
      <c r="K2192" s="8">
        <f t="shared" si="242"/>
        <v>2.5048827186270058E-2</v>
      </c>
      <c r="L2192" s="22">
        <f>'Parameters and Results'!$B$10*L2191 + (1-'Parameters and Results'!$B$10)*Data!K2192^2</f>
        <v>4.8764368607793021E-5</v>
      </c>
      <c r="M2192" s="8">
        <f t="shared" si="243"/>
        <v>0.11041327887508937</v>
      </c>
      <c r="N2192" s="8">
        <f>Data!I2192*$I$3023/I2192</f>
        <v>1.2785565035247624E-3</v>
      </c>
      <c r="O2192" s="8">
        <f>Data!J2192*$K$3023/K2192</f>
        <v>9.9032614243451484E-4</v>
      </c>
      <c r="P2192" s="8">
        <f t="shared" si="244"/>
        <v>2.2688826459592772E-3</v>
      </c>
    </row>
    <row r="2193" spans="1:16" x14ac:dyDescent="0.2">
      <c r="A2193" s="3">
        <v>38334</v>
      </c>
      <c r="B2193" s="22">
        <f>'Parameters and Results'!$B$10*'Volatility and Adjustment a)'!B2192 + (1-'Parameters and Results'!$B$10)*Data!F2193^2</f>
        <v>3.1347939543741537E-5</v>
      </c>
      <c r="C2193" s="8">
        <f t="shared" si="238"/>
        <v>8.8526746726259986E-2</v>
      </c>
      <c r="D2193" s="22">
        <f>'Parameters and Results'!$B$10*'Volatility and Adjustment a)'!D2192 + (1-'Parameters and Results'!$B$10)*Data!G2193^2</f>
        <v>4.5915690507701097E-5</v>
      </c>
      <c r="E2193" s="8">
        <f t="shared" si="239"/>
        <v>0.1071397341182312</v>
      </c>
      <c r="F2193" s="22">
        <f>'Parameters and Results'!$B$10*'Volatility and Adjustment a)'!F2192 + (1-'Parameters and Results'!$B$10)*Data!H2193^2</f>
        <v>2.7876215945850173E-5</v>
      </c>
      <c r="G2193" s="8">
        <f t="shared" si="240"/>
        <v>8.3480860000736359E-2</v>
      </c>
      <c r="H2193" s="22">
        <f>'Parameters and Results'!$B$10*H2192 + (1-'Parameters and Results'!$B$10)*Data!I2193^2</f>
        <v>5.3422445451794894E-5</v>
      </c>
      <c r="I2193" s="8">
        <f t="shared" si="241"/>
        <v>0.11556648027412067</v>
      </c>
      <c r="J2193" s="22">
        <f>'Parameters and Results'!$B$10*J2192 + (1-'Parameters and Results'!$B$10)*Data!J2193^2</f>
        <v>2.5088594351265172E-6</v>
      </c>
      <c r="K2193" s="8">
        <f t="shared" si="242"/>
        <v>2.5044258000220917E-2</v>
      </c>
      <c r="L2193" s="22">
        <f>'Parameters and Results'!$B$10*L2192 + (1-'Parameters and Results'!$B$10)*Data!K2193^2</f>
        <v>5.3358950312766352E-5</v>
      </c>
      <c r="M2193" s="8">
        <f t="shared" si="243"/>
        <v>0.11549778170247076</v>
      </c>
      <c r="N2193" s="8">
        <f>Data!I2193*$I$3023/I2193</f>
        <v>3.1641236611555185E-2</v>
      </c>
      <c r="O2193" s="8">
        <f>Data!J2193*$K$3023/K2193</f>
        <v>-1.9590390898386366E-3</v>
      </c>
      <c r="P2193" s="8">
        <f t="shared" si="244"/>
        <v>2.9682197521716549E-2</v>
      </c>
    </row>
    <row r="2194" spans="1:16" x14ac:dyDescent="0.2">
      <c r="A2194" s="3">
        <v>38335</v>
      </c>
      <c r="B2194" s="22">
        <f>'Parameters and Results'!$B$10*'Volatility and Adjustment a)'!B2193 + (1-'Parameters and Results'!$B$10)*Data!F2194^2</f>
        <v>2.9992744318396011E-5</v>
      </c>
      <c r="C2194" s="8">
        <f t="shared" si="238"/>
        <v>8.6592067070829309E-2</v>
      </c>
      <c r="D2194" s="22">
        <f>'Parameters and Results'!$B$10*'Volatility and Adjustment a)'!D2193 + (1-'Parameters and Results'!$B$10)*Data!G2194^2</f>
        <v>4.4079590072467487E-5</v>
      </c>
      <c r="E2194" s="8">
        <f t="shared" si="239"/>
        <v>0.10497569965528628</v>
      </c>
      <c r="F2194" s="22">
        <f>'Parameters and Results'!$B$10*'Volatility and Adjustment a)'!F2193 + (1-'Parameters and Results'!$B$10)*Data!H2194^2</f>
        <v>2.620623714783069E-5</v>
      </c>
      <c r="G2194" s="8">
        <f t="shared" si="240"/>
        <v>8.0941703014933364E-2</v>
      </c>
      <c r="H2194" s="22">
        <f>'Parameters and Results'!$B$10*H2193 + (1-'Parameters and Results'!$B$10)*Data!I2194^2</f>
        <v>5.0230737562000209E-5</v>
      </c>
      <c r="I2194" s="8">
        <f t="shared" si="241"/>
        <v>0.11206107437687741</v>
      </c>
      <c r="J2194" s="22">
        <f>'Parameters and Results'!$B$10*J2193 + (1-'Parameters and Results'!$B$10)*Data!J2194^2</f>
        <v>2.3585613433047635E-6</v>
      </c>
      <c r="K2194" s="8">
        <f t="shared" si="242"/>
        <v>2.4282510904480015E-2</v>
      </c>
      <c r="L2194" s="22">
        <f>'Parameters and Results'!$B$10*L2193 + (1-'Parameters and Results'!$B$10)*Data!K2194^2</f>
        <v>5.017485453698063E-5</v>
      </c>
      <c r="M2194" s="8">
        <f t="shared" si="243"/>
        <v>0.11199872157415529</v>
      </c>
      <c r="N2194" s="8">
        <f>Data!I2194*$I$3023/I2194</f>
        <v>-1.2178216065626211E-3</v>
      </c>
      <c r="O2194" s="8">
        <f>Data!J2194*$K$3023/K2194</f>
        <v>-7.9801018507312345E-5</v>
      </c>
      <c r="P2194" s="8">
        <f t="shared" si="244"/>
        <v>-1.2976226250699335E-3</v>
      </c>
    </row>
    <row r="2195" spans="1:16" x14ac:dyDescent="0.2">
      <c r="A2195" s="3">
        <v>38336</v>
      </c>
      <c r="B2195" s="22">
        <f>'Parameters and Results'!$B$10*'Volatility and Adjustment a)'!B2194 + (1-'Parameters and Results'!$B$10)*Data!F2195^2</f>
        <v>2.8271530440233744E-5</v>
      </c>
      <c r="C2195" s="8">
        <f t="shared" si="238"/>
        <v>8.4070700068801837E-2</v>
      </c>
      <c r="D2195" s="22">
        <f>'Parameters and Results'!$B$10*'Volatility and Adjustment a)'!D2194 + (1-'Parameters and Results'!$B$10)*Data!G2195^2</f>
        <v>4.1661244463681564E-5</v>
      </c>
      <c r="E2195" s="8">
        <f t="shared" si="239"/>
        <v>0.10205543158460696</v>
      </c>
      <c r="F2195" s="22">
        <f>'Parameters and Results'!$B$10*'Volatility and Adjustment a)'!F2194 + (1-'Parameters and Results'!$B$10)*Data!H2195^2</f>
        <v>3.1505734266771446E-5</v>
      </c>
      <c r="G2195" s="8">
        <f t="shared" si="240"/>
        <v>8.8749273612198434E-2</v>
      </c>
      <c r="H2195" s="22">
        <f>'Parameters and Results'!$B$10*H2194 + (1-'Parameters and Results'!$B$10)*Data!I2195^2</f>
        <v>4.7468776981877417E-5</v>
      </c>
      <c r="I2195" s="8">
        <f t="shared" si="241"/>
        <v>0.10893665244291911</v>
      </c>
      <c r="J2195" s="22">
        <f>'Parameters and Results'!$B$10*J2194 + (1-'Parameters and Results'!$B$10)*Data!J2195^2</f>
        <v>2.8355160840094318E-6</v>
      </c>
      <c r="K2195" s="8">
        <f t="shared" si="242"/>
        <v>2.6624782083659541E-2</v>
      </c>
      <c r="L2195" s="22">
        <f>'Parameters and Results'!$B$10*L2194 + (1-'Parameters and Results'!$B$10)*Data!K2195^2</f>
        <v>4.7245330541055314E-5</v>
      </c>
      <c r="M2195" s="8">
        <f t="shared" si="243"/>
        <v>0.10867995507573523</v>
      </c>
      <c r="N2195" s="8">
        <f>Data!I2195*$I$3023/I2195</f>
        <v>5.3836369624801327E-3</v>
      </c>
      <c r="O2195" s="8">
        <f>Data!J2195*$K$3023/K2195</f>
        <v>-3.7458915693400182E-3</v>
      </c>
      <c r="P2195" s="8">
        <f t="shared" si="244"/>
        <v>1.6377453931401146E-3</v>
      </c>
    </row>
    <row r="2196" spans="1:16" x14ac:dyDescent="0.2">
      <c r="A2196" s="3">
        <v>38337</v>
      </c>
      <c r="B2196" s="22">
        <f>'Parameters and Results'!$B$10*'Volatility and Adjustment a)'!B2195 + (1-'Parameters and Results'!$B$10)*Data!F2196^2</f>
        <v>2.6706553235132261E-5</v>
      </c>
      <c r="C2196" s="8">
        <f t="shared" si="238"/>
        <v>8.171069886363147E-2</v>
      </c>
      <c r="D2196" s="22">
        <f>'Parameters and Results'!$B$10*'Volatility and Adjustment a)'!D2195 + (1-'Parameters and Results'!$B$10)*Data!G2196^2</f>
        <v>3.9422131531566898E-5</v>
      </c>
      <c r="E2196" s="8">
        <f t="shared" si="239"/>
        <v>9.9275036554471868E-2</v>
      </c>
      <c r="F2196" s="22">
        <f>'Parameters and Results'!$B$10*'Volatility and Adjustment a)'!F2195 + (1-'Parameters and Results'!$B$10)*Data!H2196^2</f>
        <v>3.0418168227019445E-5</v>
      </c>
      <c r="G2196" s="8">
        <f t="shared" si="240"/>
        <v>8.7204025461872239E-2</v>
      </c>
      <c r="H2196" s="22">
        <f>'Parameters and Results'!$B$10*H2195 + (1-'Parameters and Results'!$B$10)*Data!I2196^2</f>
        <v>4.4622367019532605E-5</v>
      </c>
      <c r="I2196" s="8">
        <f t="shared" si="241"/>
        <v>0.10562003481765736</v>
      </c>
      <c r="J2196" s="22">
        <f>'Parameters and Results'!$B$10*J2195 + (1-'Parameters and Results'!$B$10)*Data!J2196^2</f>
        <v>2.7376351404317516E-6</v>
      </c>
      <c r="K2196" s="8">
        <f t="shared" si="242"/>
        <v>2.6161207638561678E-2</v>
      </c>
      <c r="L2196" s="22">
        <f>'Parameters and Results'!$B$10*L2195 + (1-'Parameters and Results'!$B$10)*Data!K2196^2</f>
        <v>4.4506851000956292E-5</v>
      </c>
      <c r="M2196" s="8">
        <f t="shared" si="243"/>
        <v>0.10548323445097364</v>
      </c>
      <c r="N2196" s="8">
        <f>Data!I2196*$I$3023/I2196</f>
        <v>4.5840060888012945E-4</v>
      </c>
      <c r="O2196" s="8">
        <f>Data!J2196*$K$3023/K2196</f>
        <v>1.3029978568628439E-3</v>
      </c>
      <c r="P2196" s="8">
        <f t="shared" si="244"/>
        <v>1.7613984657429732E-3</v>
      </c>
    </row>
    <row r="2197" spans="1:16" x14ac:dyDescent="0.2">
      <c r="A2197" s="3">
        <v>38338</v>
      </c>
      <c r="B2197" s="22">
        <f>'Parameters and Results'!$B$10*'Volatility and Adjustment a)'!B2196 + (1-'Parameters and Results'!$B$10)*Data!F2197^2</f>
        <v>2.9082216158105125E-5</v>
      </c>
      <c r="C2197" s="8">
        <f t="shared" si="238"/>
        <v>8.5267543881164309E-2</v>
      </c>
      <c r="D2197" s="22">
        <f>'Parameters and Results'!$B$10*'Volatility and Adjustment a)'!D2196 + (1-'Parameters and Results'!$B$10)*Data!G2197^2</f>
        <v>4.0446652132051321E-5</v>
      </c>
      <c r="E2197" s="8">
        <f t="shared" si="239"/>
        <v>0.10055676522747155</v>
      </c>
      <c r="F2197" s="22">
        <f>'Parameters and Results'!$B$10*'Volatility and Adjustment a)'!F2196 + (1-'Parameters and Results'!$B$10)*Data!H2197^2</f>
        <v>2.8629012850199356E-5</v>
      </c>
      <c r="G2197" s="8">
        <f t="shared" si="240"/>
        <v>8.4600550899801105E-2</v>
      </c>
      <c r="H2197" s="22">
        <f>'Parameters and Results'!$B$10*H2196 + (1-'Parameters and Results'!$B$10)*Data!I2197^2</f>
        <v>4.9449427203499329E-5</v>
      </c>
      <c r="I2197" s="8">
        <f t="shared" si="241"/>
        <v>0.11118613583030409</v>
      </c>
      <c r="J2197" s="22">
        <f>'Parameters and Results'!$B$10*J2196 + (1-'Parameters and Results'!$B$10)*Data!J2197^2</f>
        <v>2.576611156517944E-6</v>
      </c>
      <c r="K2197" s="8">
        <f t="shared" si="242"/>
        <v>2.5380165269940344E-2</v>
      </c>
      <c r="L2197" s="22">
        <f>'Parameters and Results'!$B$10*L2196 + (1-'Parameters and Results'!$B$10)*Data!K2197^2</f>
        <v>4.9655654004800882E-5</v>
      </c>
      <c r="M2197" s="8">
        <f t="shared" si="243"/>
        <v>0.11141774320636826</v>
      </c>
      <c r="N2197" s="8">
        <f>Data!I2197*$I$3023/I2197</f>
        <v>-2.8791029639703349E-2</v>
      </c>
      <c r="O2197" s="8">
        <f>Data!J2197*$K$3023/K2197</f>
        <v>-2.8416227505082703E-4</v>
      </c>
      <c r="P2197" s="8">
        <f t="shared" si="244"/>
        <v>-2.9075191914754175E-2</v>
      </c>
    </row>
    <row r="2198" spans="1:16" x14ac:dyDescent="0.2">
      <c r="A2198" s="3">
        <v>38341</v>
      </c>
      <c r="B2198" s="22">
        <f>'Parameters and Results'!$B$10*'Volatility and Adjustment a)'!B2197 + (1-'Parameters and Results'!$B$10)*Data!F2198^2</f>
        <v>3.0513962533893519E-5</v>
      </c>
      <c r="C2198" s="8">
        <f t="shared" si="238"/>
        <v>8.7341231005026373E-2</v>
      </c>
      <c r="D2198" s="22">
        <f>'Parameters and Results'!$B$10*'Volatility and Adjustment a)'!D2197 + (1-'Parameters and Results'!$B$10)*Data!G2198^2</f>
        <v>3.8028369452510356E-5</v>
      </c>
      <c r="E2198" s="8">
        <f t="shared" si="239"/>
        <v>9.750431971521871E-2</v>
      </c>
      <c r="F2198" s="22">
        <f>'Parameters and Results'!$B$10*'Volatility and Adjustment a)'!F2197 + (1-'Parameters and Results'!$B$10)*Data!H2198^2</f>
        <v>2.825562949155963E-5</v>
      </c>
      <c r="G2198" s="8">
        <f t="shared" si="240"/>
        <v>8.4047054516442801E-2</v>
      </c>
      <c r="H2198" s="22">
        <f>'Parameters and Results'!$B$10*H2197 + (1-'Parameters and Results'!$B$10)*Data!I2198^2</f>
        <v>4.9072524711942319E-5</v>
      </c>
      <c r="I2198" s="8">
        <f t="shared" si="241"/>
        <v>0.1107615961332518</v>
      </c>
      <c r="J2198" s="22">
        <f>'Parameters and Results'!$B$10*J2197 + (1-'Parameters and Results'!$B$10)*Data!J2198^2</f>
        <v>2.5430066542403687E-6</v>
      </c>
      <c r="K2198" s="8">
        <f t="shared" si="242"/>
        <v>2.5214116354932849E-2</v>
      </c>
      <c r="L2198" s="22">
        <f>'Parameters and Results'!$B$10*L2197 + (1-'Parameters and Results'!$B$10)*Data!K2198^2</f>
        <v>4.8267767727965189E-5</v>
      </c>
      <c r="M2198" s="8">
        <f t="shared" si="243"/>
        <v>0.10984963328109611</v>
      </c>
      <c r="N2198" s="8">
        <f>Data!I2198*$I$3023/I2198</f>
        <v>1.6979142476062373E-2</v>
      </c>
      <c r="O2198" s="8">
        <f>Data!J2198*$K$3023/K2198</f>
        <v>-1.7495138063216031E-3</v>
      </c>
      <c r="P2198" s="8">
        <f t="shared" si="244"/>
        <v>1.522962866974077E-2</v>
      </c>
    </row>
    <row r="2199" spans="1:16" x14ac:dyDescent="0.2">
      <c r="A2199" s="3">
        <v>38342</v>
      </c>
      <c r="B2199" s="22">
        <f>'Parameters and Results'!$B$10*'Volatility and Adjustment a)'!B2198 + (1-'Parameters and Results'!$B$10)*Data!F2199^2</f>
        <v>2.8692797751268133E-5</v>
      </c>
      <c r="C2199" s="8">
        <f t="shared" si="238"/>
        <v>8.4694742681095822E-2</v>
      </c>
      <c r="D2199" s="22">
        <f>'Parameters and Results'!$B$10*'Volatility and Adjustment a)'!D2198 + (1-'Parameters and Results'!$B$10)*Data!G2199^2</f>
        <v>4.0606327910755255E-5</v>
      </c>
      <c r="E2199" s="8">
        <f t="shared" si="239"/>
        <v>0.10075505931559374</v>
      </c>
      <c r="F2199" s="22">
        <f>'Parameters and Results'!$B$10*'Volatility and Adjustment a)'!F2198 + (1-'Parameters and Results'!$B$10)*Data!H2199^2</f>
        <v>3.4228208509287064E-5</v>
      </c>
      <c r="G2199" s="8">
        <f t="shared" si="240"/>
        <v>9.2504335721747474E-2</v>
      </c>
      <c r="H2199" s="22">
        <f>'Parameters and Results'!$B$10*H2198 + (1-'Parameters and Results'!$B$10)*Data!I2199^2</f>
        <v>4.7757543268239033E-5</v>
      </c>
      <c r="I2199" s="8">
        <f t="shared" si="241"/>
        <v>0.10926749661752007</v>
      </c>
      <c r="J2199" s="22">
        <f>'Parameters and Results'!$B$10*J2198 + (1-'Parameters and Results'!$B$10)*Data!J2199^2</f>
        <v>3.080538765835838E-6</v>
      </c>
      <c r="K2199" s="8">
        <f t="shared" si="242"/>
        <v>2.7751300716524253E-2</v>
      </c>
      <c r="L2199" s="22">
        <f>'Parameters and Results'!$B$10*L2198 + (1-'Parameters and Results'!$B$10)*Data!K2199^2</f>
        <v>4.9811984675039675E-5</v>
      </c>
      <c r="M2199" s="8">
        <f t="shared" si="243"/>
        <v>0.11159299336768379</v>
      </c>
      <c r="N2199" s="8">
        <f>Data!I2199*$I$3023/I2199</f>
        <v>1.3651131565363652E-2</v>
      </c>
      <c r="O2199" s="8">
        <f>Data!J2199*$K$3023/K2199</f>
        <v>3.7962875945639265E-3</v>
      </c>
      <c r="P2199" s="8">
        <f t="shared" si="244"/>
        <v>1.7447419159927577E-2</v>
      </c>
    </row>
    <row r="2200" spans="1:16" x14ac:dyDescent="0.2">
      <c r="A2200" s="3">
        <v>38343</v>
      </c>
      <c r="B2200" s="22">
        <f>'Parameters and Results'!$B$10*'Volatility and Adjustment a)'!B2199 + (1-'Parameters and Results'!$B$10)*Data!F2200^2</f>
        <v>3.2202244407715808E-5</v>
      </c>
      <c r="C2200" s="8">
        <f t="shared" si="238"/>
        <v>8.9724919068946238E-2</v>
      </c>
      <c r="D2200" s="22">
        <f>'Parameters and Results'!$B$10*'Volatility and Adjustment a)'!D2199 + (1-'Parameters and Results'!$B$10)*Data!G2200^2</f>
        <v>3.8868446052847356E-5</v>
      </c>
      <c r="E2200" s="8">
        <f t="shared" si="239"/>
        <v>9.8575410286804471E-2</v>
      </c>
      <c r="F2200" s="22">
        <f>'Parameters and Results'!$B$10*'Volatility and Adjustment a)'!F2199 + (1-'Parameters and Results'!$B$10)*Data!H2200^2</f>
        <v>3.5276090259424371E-5</v>
      </c>
      <c r="G2200" s="8">
        <f t="shared" si="240"/>
        <v>9.3909651074083403E-2</v>
      </c>
      <c r="H2200" s="22">
        <f>'Parameters and Results'!$B$10*H2199 + (1-'Parameters and Results'!$B$10)*Data!I2200^2</f>
        <v>5.0907140565530196E-5</v>
      </c>
      <c r="I2200" s="8">
        <f t="shared" si="241"/>
        <v>0.11281305394936593</v>
      </c>
      <c r="J2200" s="22">
        <f>'Parameters and Results'!$B$10*J2199 + (1-'Parameters and Results'!$B$10)*Data!J2200^2</f>
        <v>3.174848123348196E-6</v>
      </c>
      <c r="K2200" s="8">
        <f t="shared" si="242"/>
        <v>2.8172895322225031E-2</v>
      </c>
      <c r="L2200" s="22">
        <f>'Parameters and Results'!$B$10*L2199 + (1-'Parameters and Results'!$B$10)*Data!K2200^2</f>
        <v>5.570902129627253E-5</v>
      </c>
      <c r="M2200" s="8">
        <f t="shared" si="243"/>
        <v>0.11801379293992771</v>
      </c>
      <c r="N2200" s="8">
        <f>Data!I2200*$I$3023/I2200</f>
        <v>2.540446441025548E-2</v>
      </c>
      <c r="O2200" s="8">
        <f>Data!J2200*$K$3023/K2200</f>
        <v>2.3782820824325679E-3</v>
      </c>
      <c r="P2200" s="8">
        <f t="shared" si="244"/>
        <v>2.7782746492688047E-2</v>
      </c>
    </row>
    <row r="2201" spans="1:16" x14ac:dyDescent="0.2">
      <c r="A2201" s="3">
        <v>38344</v>
      </c>
      <c r="B2201" s="22">
        <f>'Parameters and Results'!$B$10*'Volatility and Adjustment a)'!B2200 + (1-'Parameters and Results'!$B$10)*Data!F2201^2</f>
        <v>3.0548405764449689E-5</v>
      </c>
      <c r="C2201" s="8">
        <f t="shared" si="238"/>
        <v>8.7390511161752699E-2</v>
      </c>
      <c r="D2201" s="22">
        <f>'Parameters and Results'!$B$10*'Volatility and Adjustment a)'!D2200 + (1-'Parameters and Results'!$B$10)*Data!G2201^2</f>
        <v>3.6549194058246725E-5</v>
      </c>
      <c r="E2201" s="8">
        <f t="shared" si="239"/>
        <v>9.5589217564334528E-2</v>
      </c>
      <c r="F2201" s="22">
        <f>'Parameters and Results'!$B$10*'Volatility and Adjustment a)'!F2200 + (1-'Parameters and Results'!$B$10)*Data!H2201^2</f>
        <v>3.3915355169399272E-5</v>
      </c>
      <c r="G2201" s="8">
        <f t="shared" si="240"/>
        <v>9.2080610295272355E-2</v>
      </c>
      <c r="H2201" s="22">
        <f>'Parameters and Results'!$B$10*H2200 + (1-'Parameters and Results'!$B$10)*Data!I2201^2</f>
        <v>4.8126052962611903E-5</v>
      </c>
      <c r="I2201" s="8">
        <f t="shared" si="241"/>
        <v>0.10968825479810031</v>
      </c>
      <c r="J2201" s="22">
        <f>'Parameters and Results'!$B$10*J2200 + (1-'Parameters and Results'!$B$10)*Data!J2201^2</f>
        <v>3.0523819652459372E-6</v>
      </c>
      <c r="K2201" s="8">
        <f t="shared" si="242"/>
        <v>2.7624183088581722E-2</v>
      </c>
      <c r="L2201" s="22">
        <f>'Parameters and Results'!$B$10*L2200 + (1-'Parameters and Results'!$B$10)*Data!K2201^2</f>
        <v>5.2435126411634783E-5</v>
      </c>
      <c r="M2201" s="8">
        <f t="shared" si="243"/>
        <v>0.11449358760606942</v>
      </c>
      <c r="N2201" s="8">
        <f>Data!I2201*$I$3023/I2201</f>
        <v>5.5698296273434082E-3</v>
      </c>
      <c r="O2201" s="8">
        <f>Data!J2201*$K$3023/K2201</f>
        <v>-1.1973647437632838E-3</v>
      </c>
      <c r="P2201" s="8">
        <f t="shared" si="244"/>
        <v>4.3724648835801244E-3</v>
      </c>
    </row>
    <row r="2202" spans="1:16" x14ac:dyDescent="0.2">
      <c r="A2202" s="3">
        <v>38345</v>
      </c>
      <c r="B2202" s="22">
        <f>'Parameters and Results'!$B$10*'Volatility and Adjustment a)'!B2201 + (1-'Parameters and Results'!$B$10)*Data!F2202^2</f>
        <v>2.8998003423282581E-5</v>
      </c>
      <c r="C2202" s="8">
        <f t="shared" si="238"/>
        <v>8.5144000703635286E-2</v>
      </c>
      <c r="D2202" s="22">
        <f>'Parameters and Results'!$B$10*'Volatility and Adjustment a)'!D2201 + (1-'Parameters and Results'!$B$10)*Data!G2202^2</f>
        <v>3.5473197687399298E-5</v>
      </c>
      <c r="E2202" s="8">
        <f t="shared" si="239"/>
        <v>9.4171648715788259E-2</v>
      </c>
      <c r="F2202" s="22">
        <f>'Parameters and Results'!$B$10*'Volatility and Adjustment a)'!F2201 + (1-'Parameters and Results'!$B$10)*Data!H2202^2</f>
        <v>3.2180924084023305E-5</v>
      </c>
      <c r="G2202" s="8">
        <f t="shared" si="240"/>
        <v>8.9695211806460576E-2</v>
      </c>
      <c r="H2202" s="22">
        <f>'Parameters and Results'!$B$10*H2201 + (1-'Parameters and Results'!$B$10)*Data!I2202^2</f>
        <v>4.5249648418911744E-5</v>
      </c>
      <c r="I2202" s="8">
        <f t="shared" si="241"/>
        <v>0.10635982373400181</v>
      </c>
      <c r="J2202" s="22">
        <f>'Parameters and Results'!$B$10*J2201 + (1-'Parameters and Results'!$B$10)*Data!J2202^2</f>
        <v>2.8962831675621001E-6</v>
      </c>
      <c r="K2202" s="8">
        <f t="shared" si="242"/>
        <v>2.6908563541938189E-2</v>
      </c>
      <c r="L2202" s="22">
        <f>'Parameters and Results'!$B$10*L2201 + (1-'Parameters and Results'!$B$10)*Data!K2202^2</f>
        <v>4.936196495129895E-5</v>
      </c>
      <c r="M2202" s="8">
        <f t="shared" si="243"/>
        <v>0.11108776367280393</v>
      </c>
      <c r="N2202" s="8">
        <f>Data!I2202*$I$3023/I2202</f>
        <v>-1.1605869719789057E-3</v>
      </c>
      <c r="O2202" s="8">
        <f>Data!J2202*$K$3023/K2202</f>
        <v>-7.7504766730052089E-4</v>
      </c>
      <c r="P2202" s="8">
        <f t="shared" si="244"/>
        <v>-1.9356346392794266E-3</v>
      </c>
    </row>
    <row r="2203" spans="1:16" x14ac:dyDescent="0.2">
      <c r="A2203" s="3">
        <v>38350</v>
      </c>
      <c r="B2203" s="22">
        <f>'Parameters and Results'!$B$10*'Volatility and Adjustment a)'!B2202 + (1-'Parameters and Results'!$B$10)*Data!F2203^2</f>
        <v>2.8479843176263195E-5</v>
      </c>
      <c r="C2203" s="8">
        <f t="shared" si="238"/>
        <v>8.4379860121155684E-2</v>
      </c>
      <c r="D2203" s="22">
        <f>'Parameters and Results'!$B$10*'Volatility and Adjustment a)'!D2202 + (1-'Parameters and Results'!$B$10)*Data!G2203^2</f>
        <v>3.6330651881584844E-5</v>
      </c>
      <c r="E2203" s="8">
        <f t="shared" si="239"/>
        <v>9.530300609317742E-2</v>
      </c>
      <c r="F2203" s="22">
        <f>'Parameters and Results'!$B$10*'Volatility and Adjustment a)'!F2202 + (1-'Parameters and Results'!$B$10)*Data!H2203^2</f>
        <v>3.126622970825566E-5</v>
      </c>
      <c r="G2203" s="8">
        <f t="shared" si="240"/>
        <v>8.8411296942550927E-2</v>
      </c>
      <c r="H2203" s="22">
        <f>'Parameters and Results'!$B$10*H2202 + (1-'Parameters and Results'!$B$10)*Data!I2203^2</f>
        <v>4.6145614103465277E-5</v>
      </c>
      <c r="I2203" s="8">
        <f t="shared" si="241"/>
        <v>0.10740765115142552</v>
      </c>
      <c r="J2203" s="22">
        <f>'Parameters and Results'!$B$10*J2202 + (1-'Parameters and Results'!$B$10)*Data!J2203^2</f>
        <v>2.8139606737430123E-6</v>
      </c>
      <c r="K2203" s="8">
        <f t="shared" si="242"/>
        <v>2.6523389082765293E-2</v>
      </c>
      <c r="L2203" s="22">
        <f>'Parameters and Results'!$B$10*L2202 + (1-'Parameters and Results'!$B$10)*Data!K2203^2</f>
        <v>5.1251971365449821E-5</v>
      </c>
      <c r="M2203" s="8">
        <f t="shared" si="243"/>
        <v>0.11319449121473384</v>
      </c>
      <c r="N2203" s="8">
        <f>Data!I2203*$I$3023/I2203</f>
        <v>2.0674022053461243E-2</v>
      </c>
      <c r="O2203" s="8">
        <f>Data!J2203*$K$3023/K2203</f>
        <v>1.4459591162253743E-3</v>
      </c>
      <c r="P2203" s="8">
        <f t="shared" si="244"/>
        <v>2.2119981169686616E-2</v>
      </c>
    </row>
    <row r="2204" spans="1:16" x14ac:dyDescent="0.2">
      <c r="A2204" s="3">
        <v>38351</v>
      </c>
      <c r="B2204" s="22">
        <f>'Parameters and Results'!$B$10*'Volatility and Adjustment a)'!B2203 + (1-'Parameters and Results'!$B$10)*Data!F2204^2</f>
        <v>2.6771285024524475E-5</v>
      </c>
      <c r="C2204" s="8">
        <f t="shared" si="238"/>
        <v>8.1809664808817781E-2</v>
      </c>
      <c r="D2204" s="22">
        <f>'Parameters and Results'!$B$10*'Volatility and Adjustment a)'!D2203 + (1-'Parameters and Results'!$B$10)*Data!G2204^2</f>
        <v>3.4151220216219885E-5</v>
      </c>
      <c r="E2204" s="8">
        <f t="shared" si="239"/>
        <v>9.2400243798677131E-2</v>
      </c>
      <c r="F2204" s="22">
        <f>'Parameters and Results'!$B$10*'Volatility and Adjustment a)'!F2203 + (1-'Parameters and Results'!$B$10)*Data!H2204^2</f>
        <v>3.0037027726789544E-5</v>
      </c>
      <c r="G2204" s="8">
        <f t="shared" si="240"/>
        <v>8.6655968817487619E-2</v>
      </c>
      <c r="H2204" s="22">
        <f>'Parameters and Results'!$B$10*H2203 + (1-'Parameters and Results'!$B$10)*Data!I2204^2</f>
        <v>4.3377464848421794E-5</v>
      </c>
      <c r="I2204" s="8">
        <f t="shared" si="241"/>
        <v>0.1041362867213223</v>
      </c>
      <c r="J2204" s="22">
        <f>'Parameters and Results'!$B$10*J2203 + (1-'Parameters and Results'!$B$10)*Data!J2204^2</f>
        <v>2.7033324954110615E-6</v>
      </c>
      <c r="K2204" s="8">
        <f t="shared" si="242"/>
        <v>2.5996790645246296E-2</v>
      </c>
      <c r="L2204" s="22">
        <f>'Parameters and Results'!$B$10*L2203 + (1-'Parameters and Results'!$B$10)*Data!K2204^2</f>
        <v>4.8223953408072707E-5</v>
      </c>
      <c r="M2204" s="8">
        <f t="shared" si="243"/>
        <v>0.10979976480857405</v>
      </c>
      <c r="N2204" s="8">
        <f>Data!I2204*$I$3023/I2204</f>
        <v>2.7201028355662126E-4</v>
      </c>
      <c r="O2204" s="8">
        <f>Data!J2204*$K$3023/K2204</f>
        <v>-1.176954178723976E-3</v>
      </c>
      <c r="P2204" s="8">
        <f t="shared" si="244"/>
        <v>-9.049438951673547E-4</v>
      </c>
    </row>
    <row r="2205" spans="1:16" x14ac:dyDescent="0.2">
      <c r="A2205" s="3">
        <v>38352</v>
      </c>
      <c r="B2205" s="22">
        <f>'Parameters and Results'!$B$10*'Volatility and Adjustment a)'!B2204 + (1-'Parameters and Results'!$B$10)*Data!F2205^2</f>
        <v>2.5251987639408159E-5</v>
      </c>
      <c r="C2205" s="8">
        <f t="shared" si="238"/>
        <v>7.9454369985873269E-2</v>
      </c>
      <c r="D2205" s="22">
        <f>'Parameters and Results'!$B$10*'Volatility and Adjustment a)'!D2204 + (1-'Parameters and Results'!$B$10)*Data!G2205^2</f>
        <v>3.2210538388496333E-5</v>
      </c>
      <c r="E2205" s="8">
        <f t="shared" si="239"/>
        <v>8.9736473059308972E-2</v>
      </c>
      <c r="F2205" s="22">
        <f>'Parameters and Results'!$B$10*'Volatility and Adjustment a)'!F2204 + (1-'Parameters and Results'!$B$10)*Data!H2205^2</f>
        <v>2.8821355347578688E-5</v>
      </c>
      <c r="G2205" s="8">
        <f t="shared" si="240"/>
        <v>8.4884267310819578E-2</v>
      </c>
      <c r="H2205" s="22">
        <f>'Parameters and Results'!$B$10*H2204 + (1-'Parameters and Results'!$B$10)*Data!I2205^2</f>
        <v>4.0964774515185225E-5</v>
      </c>
      <c r="I2205" s="8">
        <f t="shared" si="241"/>
        <v>0.10119878274364917</v>
      </c>
      <c r="J2205" s="22">
        <f>'Parameters and Results'!$B$10*J2204 + (1-'Parameters and Results'!$B$10)*Data!J2205^2</f>
        <v>2.5939219812820847E-6</v>
      </c>
      <c r="K2205" s="8">
        <f t="shared" si="242"/>
        <v>2.5465280193245884E-2</v>
      </c>
      <c r="L2205" s="22">
        <f>'Parameters and Results'!$B$10*L2204 + (1-'Parameters and Results'!$B$10)*Data!K2205^2</f>
        <v>4.5372985866568305E-5</v>
      </c>
      <c r="M2205" s="8">
        <f t="shared" si="243"/>
        <v>0.10650467814439926</v>
      </c>
      <c r="N2205" s="8">
        <f>Data!I2205*$I$3023/I2205</f>
        <v>-5.0327201575777608E-3</v>
      </c>
      <c r="O2205" s="8">
        <f>Data!J2205*$K$3023/K2205</f>
        <v>1.1442147692648326E-3</v>
      </c>
      <c r="P2205" s="8">
        <f t="shared" si="244"/>
        <v>-3.8885053883129283E-3</v>
      </c>
    </row>
    <row r="2206" spans="1:16" x14ac:dyDescent="0.2">
      <c r="A2206" s="3">
        <v>38356</v>
      </c>
      <c r="B2206" s="22">
        <f>'Parameters and Results'!$B$10*'Volatility and Adjustment a)'!B2205 + (1-'Parameters and Results'!$B$10)*Data!F2206^2</f>
        <v>2.6486274709762506E-5</v>
      </c>
      <c r="C2206" s="8">
        <f t="shared" si="238"/>
        <v>8.1373021803547566E-2</v>
      </c>
      <c r="D2206" s="22">
        <f>'Parameters and Results'!$B$10*'Volatility and Adjustment a)'!D2205 + (1-'Parameters and Results'!$B$10)*Data!G2206^2</f>
        <v>5.4020769591605789E-5</v>
      </c>
      <c r="E2206" s="8">
        <f t="shared" si="239"/>
        <v>0.11621184276097443</v>
      </c>
      <c r="F2206" s="22">
        <f>'Parameters and Results'!$B$10*'Volatility and Adjustment a)'!F2205 + (1-'Parameters and Results'!$B$10)*Data!H2206^2</f>
        <v>4.4762121706430113E-5</v>
      </c>
      <c r="G2206" s="8">
        <f t="shared" si="240"/>
        <v>0.10578530345283095</v>
      </c>
      <c r="H2206" s="22">
        <f>'Parameters and Results'!$B$10*H2205 + (1-'Parameters and Results'!$B$10)*Data!I2206^2</f>
        <v>3.9900166923998774E-5</v>
      </c>
      <c r="I2206" s="8">
        <f t="shared" si="241"/>
        <v>9.9875130693279662E-2</v>
      </c>
      <c r="J2206" s="22">
        <f>'Parameters and Results'!$B$10*J2205 + (1-'Parameters and Results'!$B$10)*Data!J2206^2</f>
        <v>4.0285909535787136E-6</v>
      </c>
      <c r="K2206" s="8">
        <f t="shared" si="242"/>
        <v>3.1735591035849296E-2</v>
      </c>
      <c r="L2206" s="22">
        <f>'Parameters and Results'!$B$10*L2205 + (1-'Parameters and Results'!$B$10)*Data!K2206^2</f>
        <v>4.2657119257336355E-5</v>
      </c>
      <c r="M2206" s="8">
        <f t="shared" si="243"/>
        <v>0.10326799995319987</v>
      </c>
      <c r="N2206" s="8">
        <f>Data!I2206*$I$3023/I2206</f>
        <v>-1.3810565078527104E-2</v>
      </c>
      <c r="O2206" s="8">
        <f>Data!J2206*$K$3023/K2206</f>
        <v>5.0393674146154933E-3</v>
      </c>
      <c r="P2206" s="8">
        <f t="shared" si="244"/>
        <v>-8.7711976639116111E-3</v>
      </c>
    </row>
    <row r="2207" spans="1:16" x14ac:dyDescent="0.2">
      <c r="A2207" s="3">
        <v>38357</v>
      </c>
      <c r="B2207" s="22">
        <f>'Parameters and Results'!$B$10*'Volatility and Adjustment a)'!B2206 + (1-'Parameters and Results'!$B$10)*Data!F2207^2</f>
        <v>2.9226815777342109E-5</v>
      </c>
      <c r="C2207" s="8">
        <f t="shared" si="238"/>
        <v>8.5479260316965358E-2</v>
      </c>
      <c r="D2207" s="22">
        <f>'Parameters and Results'!$B$10*'Volatility and Adjustment a)'!D2206 + (1-'Parameters and Results'!$B$10)*Data!G2207^2</f>
        <v>5.1572050788438444E-5</v>
      </c>
      <c r="E2207" s="8">
        <f t="shared" si="239"/>
        <v>0.11354740286378025</v>
      </c>
      <c r="F2207" s="22">
        <f>'Parameters and Results'!$B$10*'Volatility and Adjustment a)'!F2206 + (1-'Parameters and Results'!$B$10)*Data!H2207^2</f>
        <v>4.2360113956623598E-5</v>
      </c>
      <c r="G2207" s="8">
        <f t="shared" si="240"/>
        <v>0.10290786407829043</v>
      </c>
      <c r="H2207" s="22">
        <f>'Parameters and Results'!$B$10*H2206 + (1-'Parameters and Results'!$B$10)*Data!I2207^2</f>
        <v>4.2802724539985023E-5</v>
      </c>
      <c r="I2207" s="8">
        <f t="shared" si="241"/>
        <v>0.10344409666576559</v>
      </c>
      <c r="J2207" s="22">
        <f>'Parameters and Results'!$B$10*J2206 + (1-'Parameters and Results'!$B$10)*Data!J2207^2</f>
        <v>3.8124102560961273E-6</v>
      </c>
      <c r="K2207" s="8">
        <f t="shared" si="242"/>
        <v>3.0872359223487147E-2</v>
      </c>
      <c r="L2207" s="22">
        <f>'Parameters and Results'!$B$10*L2206 + (1-'Parameters and Results'!$B$10)*Data!K2207^2</f>
        <v>4.6155312220572951E-5</v>
      </c>
      <c r="M2207" s="8">
        <f t="shared" si="243"/>
        <v>0.1074189371346749</v>
      </c>
      <c r="N2207" s="8">
        <f>Data!I2207*$I$3023/I2207</f>
        <v>-2.5998083365656285E-2</v>
      </c>
      <c r="O2207" s="8">
        <f>Data!J2207*$K$3023/K2207</f>
        <v>-6.5641510752726501E-4</v>
      </c>
      <c r="P2207" s="8">
        <f t="shared" si="244"/>
        <v>-2.665449847318355E-2</v>
      </c>
    </row>
    <row r="2208" spans="1:16" x14ac:dyDescent="0.2">
      <c r="A2208" s="3">
        <v>38358</v>
      </c>
      <c r="B2208" s="22">
        <f>'Parameters and Results'!$B$10*'Volatility and Adjustment a)'!B2207 + (1-'Parameters and Results'!$B$10)*Data!F2208^2</f>
        <v>2.8339839055904103E-5</v>
      </c>
      <c r="C2208" s="8">
        <f t="shared" si="238"/>
        <v>8.4172203036251975E-2</v>
      </c>
      <c r="D2208" s="22">
        <f>'Parameters and Results'!$B$10*'Volatility and Adjustment a)'!D2207 + (1-'Parameters and Results'!$B$10)*Data!G2208^2</f>
        <v>4.9212604395711961E-5</v>
      </c>
      <c r="E2208" s="8">
        <f t="shared" si="239"/>
        <v>0.11091957040544284</v>
      </c>
      <c r="F2208" s="22">
        <f>'Parameters and Results'!$B$10*'Volatility and Adjustment a)'!F2207 + (1-'Parameters and Results'!$B$10)*Data!H2208^2</f>
        <v>4.2425150713765898E-5</v>
      </c>
      <c r="G2208" s="8">
        <f t="shared" si="240"/>
        <v>0.10298683254883351</v>
      </c>
      <c r="H2208" s="22">
        <f>'Parameters and Results'!$B$10*H2207 + (1-'Parameters and Results'!$B$10)*Data!I2208^2</f>
        <v>4.1866514167172484E-5</v>
      </c>
      <c r="I2208" s="8">
        <f t="shared" si="241"/>
        <v>0.1023065420283235</v>
      </c>
      <c r="J2208" s="22">
        <f>'Parameters and Results'!$B$10*J2207 + (1-'Parameters and Results'!$B$10)*Data!J2208^2</f>
        <v>3.8182635642389343E-6</v>
      </c>
      <c r="K2208" s="8">
        <f t="shared" si="242"/>
        <v>3.0896049764650071E-2</v>
      </c>
      <c r="L2208" s="22">
        <f>'Parameters and Results'!$B$10*L2207 + (1-'Parameters and Results'!$B$10)*Data!K2208^2</f>
        <v>4.6490046524050478E-5</v>
      </c>
      <c r="M2208" s="8">
        <f t="shared" si="243"/>
        <v>0.10780775311178978</v>
      </c>
      <c r="N2208" s="8">
        <f>Data!I2208*$I$3023/I2208</f>
        <v>1.4591509204836891E-2</v>
      </c>
      <c r="O2208" s="8">
        <f>Data!J2208*$K$3023/K2208</f>
        <v>1.988115562368914E-3</v>
      </c>
      <c r="P2208" s="8">
        <f t="shared" si="244"/>
        <v>1.6579624767205807E-2</v>
      </c>
    </row>
    <row r="2209" spans="1:16" x14ac:dyDescent="0.2">
      <c r="A2209" s="3">
        <v>38359</v>
      </c>
      <c r="B2209" s="22">
        <f>'Parameters and Results'!$B$10*'Volatility and Adjustment a)'!B2208 + (1-'Parameters and Results'!$B$10)*Data!F2209^2</f>
        <v>2.8914752451041079E-5</v>
      </c>
      <c r="C2209" s="8">
        <f t="shared" si="238"/>
        <v>8.5021692013040231E-2</v>
      </c>
      <c r="D2209" s="22">
        <f>'Parameters and Results'!$B$10*'Volatility and Adjustment a)'!D2208 + (1-'Parameters and Results'!$B$10)*Data!G2209^2</f>
        <v>4.6382908591962292E-5</v>
      </c>
      <c r="E2209" s="8">
        <f t="shared" si="239"/>
        <v>0.10768345809821754</v>
      </c>
      <c r="F2209" s="22">
        <f>'Parameters and Results'!$B$10*'Volatility and Adjustment a)'!F2208 + (1-'Parameters and Results'!$B$10)*Data!H2209^2</f>
        <v>4.0290441899136195E-5</v>
      </c>
      <c r="G2209" s="8">
        <f t="shared" si="240"/>
        <v>0.10036239572062859</v>
      </c>
      <c r="H2209" s="22">
        <f>'Parameters and Results'!$B$10*H2208 + (1-'Parameters and Results'!$B$10)*Data!I2209^2</f>
        <v>4.0632390241521213E-5</v>
      </c>
      <c r="I2209" s="8">
        <f t="shared" si="241"/>
        <v>0.1007873879033498</v>
      </c>
      <c r="J2209" s="22">
        <f>'Parameters and Results'!$B$10*J2208 + (1-'Parameters and Results'!$B$10)*Data!J2209^2</f>
        <v>3.6261397709222613E-6</v>
      </c>
      <c r="K2209" s="8">
        <f t="shared" si="242"/>
        <v>3.0108718716188594E-2</v>
      </c>
      <c r="L2209" s="22">
        <f>'Parameters and Results'!$B$10*L2208 + (1-'Parameters and Results'!$B$10)*Data!K2209^2</f>
        <v>4.5450202459326417E-5</v>
      </c>
      <c r="M2209" s="8">
        <f t="shared" si="243"/>
        <v>0.10659526544284978</v>
      </c>
      <c r="N2209" s="8">
        <f>Data!I2209*$I$3023/I2209</f>
        <v>1.3106490204437231E-2</v>
      </c>
      <c r="O2209" s="8">
        <f>Data!J2209*$K$3023/K2209</f>
        <v>8.0989145595330514E-4</v>
      </c>
      <c r="P2209" s="8">
        <f t="shared" si="244"/>
        <v>1.3916381660390536E-2</v>
      </c>
    </row>
    <row r="2210" spans="1:16" x14ac:dyDescent="0.2">
      <c r="A2210" s="3">
        <v>38362</v>
      </c>
      <c r="B2210" s="22">
        <f>'Parameters and Results'!$B$10*'Volatility and Adjustment a)'!B2209 + (1-'Parameters and Results'!$B$10)*Data!F2210^2</f>
        <v>2.7638371889276432E-5</v>
      </c>
      <c r="C2210" s="8">
        <f t="shared" si="238"/>
        <v>8.3123961481146383E-2</v>
      </c>
      <c r="D2210" s="22">
        <f>'Parameters and Results'!$B$10*'Volatility and Adjustment a)'!D2209 + (1-'Parameters and Results'!$B$10)*Data!G2210^2</f>
        <v>4.4300437797197122E-5</v>
      </c>
      <c r="E2210" s="8">
        <f t="shared" si="239"/>
        <v>0.10523834590727507</v>
      </c>
      <c r="F2210" s="22">
        <f>'Parameters and Results'!$B$10*'Volatility and Adjustment a)'!F2209 + (1-'Parameters and Results'!$B$10)*Data!H2210^2</f>
        <v>3.8283815613384311E-5</v>
      </c>
      <c r="G2210" s="8">
        <f t="shared" si="240"/>
        <v>9.7831252181223141E-2</v>
      </c>
      <c r="H2210" s="22">
        <f>'Parameters and Results'!$B$10*H2209 + (1-'Parameters and Results'!$B$10)*Data!I2210^2</f>
        <v>3.8214195372045497E-5</v>
      </c>
      <c r="I2210" s="8">
        <f t="shared" si="241"/>
        <v>9.7742257202355284E-2</v>
      </c>
      <c r="J2210" s="22">
        <f>'Parameters and Results'!$B$10*J2209 + (1-'Parameters and Results'!$B$10)*Data!J2210^2</f>
        <v>3.445543405204592E-6</v>
      </c>
      <c r="K2210" s="8">
        <f t="shared" si="242"/>
        <v>2.934937565436696E-2</v>
      </c>
      <c r="L2210" s="22">
        <f>'Parameters and Results'!$B$10*L2209 + (1-'Parameters and Results'!$B$10)*Data!K2210^2</f>
        <v>4.2833953216718131E-5</v>
      </c>
      <c r="M2210" s="8">
        <f t="shared" si="243"/>
        <v>0.10348182596079146</v>
      </c>
      <c r="N2210" s="8">
        <f>Data!I2210*$I$3023/I2210</f>
        <v>-1.6800993755473996E-3</v>
      </c>
      <c r="O2210" s="8">
        <f>Data!J2210*$K$3023/K2210</f>
        <v>-8.3084540963021699E-4</v>
      </c>
      <c r="P2210" s="8">
        <f t="shared" si="244"/>
        <v>-2.5109447851776167E-3</v>
      </c>
    </row>
    <row r="2211" spans="1:16" x14ac:dyDescent="0.2">
      <c r="A2211" s="3">
        <v>38363</v>
      </c>
      <c r="B2211" s="22">
        <f>'Parameters and Results'!$B$10*'Volatility and Adjustment a)'!B2210 + (1-'Parameters and Results'!$B$10)*Data!F2211^2</f>
        <v>2.7225036472318774E-5</v>
      </c>
      <c r="C2211" s="8">
        <f t="shared" si="238"/>
        <v>8.2500055261070543E-2</v>
      </c>
      <c r="D2211" s="22">
        <f>'Parameters and Results'!$B$10*'Volatility and Adjustment a)'!D2210 + (1-'Parameters and Results'!$B$10)*Data!G2211^2</f>
        <v>4.3888381128227662E-5</v>
      </c>
      <c r="E2211" s="8">
        <f t="shared" si="239"/>
        <v>0.10474776981901293</v>
      </c>
      <c r="F2211" s="22">
        <f>'Parameters and Results'!$B$10*'Volatility and Adjustment a)'!F2210 + (1-'Parameters and Results'!$B$10)*Data!H2211^2</f>
        <v>3.6331522328633601E-5</v>
      </c>
      <c r="G2211" s="8">
        <f t="shared" si="240"/>
        <v>9.5304147769960143E-2</v>
      </c>
      <c r="H2211" s="22">
        <f>'Parameters and Results'!$B$10*H2210 + (1-'Parameters and Results'!$B$10)*Data!I2211^2</f>
        <v>3.9109648310150702E-5</v>
      </c>
      <c r="I2211" s="8">
        <f t="shared" si="241"/>
        <v>9.8880797314431459E-2</v>
      </c>
      <c r="J2211" s="22">
        <f>'Parameters and Results'!$B$10*J2210 + (1-'Parameters and Results'!$B$10)*Data!J2211^2</f>
        <v>3.269837009577028E-6</v>
      </c>
      <c r="K2211" s="8">
        <f t="shared" si="242"/>
        <v>2.8591244330988062E-2</v>
      </c>
      <c r="L2211" s="22">
        <f>'Parameters and Results'!$B$10*L2210 + (1-'Parameters and Results'!$B$10)*Data!K2211^2</f>
        <v>4.4112281091404764E-5</v>
      </c>
      <c r="M2211" s="8">
        <f t="shared" si="243"/>
        <v>0.10501461932917336</v>
      </c>
      <c r="N2211" s="8">
        <f>Data!I2211*$I$3023/I2211</f>
        <v>-2.1101713863630221E-2</v>
      </c>
      <c r="O2211" s="8">
        <f>Data!J2211*$K$3023/K2211</f>
        <v>-7.8129275432626719E-4</v>
      </c>
      <c r="P2211" s="8">
        <f t="shared" si="244"/>
        <v>-2.1883006617956488E-2</v>
      </c>
    </row>
    <row r="2212" spans="1:16" x14ac:dyDescent="0.2">
      <c r="A2212" s="3">
        <v>38364</v>
      </c>
      <c r="B2212" s="22">
        <f>'Parameters and Results'!$B$10*'Volatility and Adjustment a)'!B2211 + (1-'Parameters and Results'!$B$10)*Data!F2212^2</f>
        <v>2.8798385438573932E-5</v>
      </c>
      <c r="C2212" s="8">
        <f t="shared" si="238"/>
        <v>8.4850435235439323E-2</v>
      </c>
      <c r="D2212" s="22">
        <f>'Parameters and Results'!$B$10*'Volatility and Adjustment a)'!D2211 + (1-'Parameters and Results'!$B$10)*Data!G2212^2</f>
        <v>4.220241561707789E-5</v>
      </c>
      <c r="E2212" s="8">
        <f t="shared" si="239"/>
        <v>0.10271613263878987</v>
      </c>
      <c r="F2212" s="22">
        <f>'Parameters and Results'!$B$10*'Volatility and Adjustment a)'!F2211 + (1-'Parameters and Results'!$B$10)*Data!H2212^2</f>
        <v>3.727027105325398E-5</v>
      </c>
      <c r="G2212" s="8">
        <f t="shared" si="240"/>
        <v>9.6527549245350133E-2</v>
      </c>
      <c r="H2212" s="22">
        <f>'Parameters and Results'!$B$10*H2211 + (1-'Parameters and Results'!$B$10)*Data!I2212^2</f>
        <v>3.78474448440433E-5</v>
      </c>
      <c r="I2212" s="8">
        <f t="shared" si="241"/>
        <v>9.7272098831118189E-2</v>
      </c>
      <c r="J2212" s="22">
        <f>'Parameters and Results'!$B$10*J2211 + (1-'Parameters and Results'!$B$10)*Data!J2212^2</f>
        <v>3.3543243947928618E-6</v>
      </c>
      <c r="K2212" s="8">
        <f t="shared" si="242"/>
        <v>2.8958264773605056E-2</v>
      </c>
      <c r="L2212" s="22">
        <f>'Parameters and Results'!$B$10*L2211 + (1-'Parameters and Results'!$B$10)*Data!K2212^2</f>
        <v>4.3933973718869011E-5</v>
      </c>
      <c r="M2212" s="8">
        <f t="shared" si="243"/>
        <v>0.10480216328739238</v>
      </c>
      <c r="N2212" s="8">
        <f>Data!I2212*$I$3023/I2212</f>
        <v>-1.2509827770048559E-2</v>
      </c>
      <c r="O2212" s="8">
        <f>Data!J2212*$K$3023/K2212</f>
        <v>-2.3201381536501657E-3</v>
      </c>
      <c r="P2212" s="8">
        <f t="shared" si="244"/>
        <v>-1.4829965923698726E-2</v>
      </c>
    </row>
    <row r="2213" spans="1:16" x14ac:dyDescent="0.2">
      <c r="A2213" s="3">
        <v>38365</v>
      </c>
      <c r="B2213" s="22">
        <f>'Parameters and Results'!$B$10*'Volatility and Adjustment a)'!B2212 + (1-'Parameters and Results'!$B$10)*Data!F2213^2</f>
        <v>2.7799202021826022E-5</v>
      </c>
      <c r="C2213" s="8">
        <f t="shared" si="238"/>
        <v>8.3365463505317983E-2</v>
      </c>
      <c r="D2213" s="22">
        <f>'Parameters and Results'!$B$10*'Volatility and Adjustment a)'!D2212 + (1-'Parameters and Results'!$B$10)*Data!G2213^2</f>
        <v>4.4177887925159716E-5</v>
      </c>
      <c r="E2213" s="8">
        <f t="shared" si="239"/>
        <v>0.10509268281517001</v>
      </c>
      <c r="F2213" s="22">
        <f>'Parameters and Results'!$B$10*'Volatility and Adjustment a)'!F2212 + (1-'Parameters and Results'!$B$10)*Data!H2213^2</f>
        <v>3.6716950851340588E-5</v>
      </c>
      <c r="G2213" s="8">
        <f t="shared" si="240"/>
        <v>9.5808338430614412E-2</v>
      </c>
      <c r="H2213" s="22">
        <f>'Parameters and Results'!$B$10*H2212 + (1-'Parameters and Results'!$B$10)*Data!I2213^2</f>
        <v>3.5736228472569603E-5</v>
      </c>
      <c r="I2213" s="8">
        <f t="shared" si="241"/>
        <v>9.4520141335814781E-2</v>
      </c>
      <c r="J2213" s="22">
        <f>'Parameters and Results'!$B$10*J2212 + (1-'Parameters and Results'!$B$10)*Data!J2213^2</f>
        <v>3.3045255766206561E-6</v>
      </c>
      <c r="K2213" s="8">
        <f t="shared" si="242"/>
        <v>2.8742501529184339E-2</v>
      </c>
      <c r="L2213" s="22">
        <f>'Parameters and Results'!$B$10*L2212 + (1-'Parameters and Results'!$B$10)*Data!K2213^2</f>
        <v>4.1298042587633347E-5</v>
      </c>
      <c r="M2213" s="8">
        <f t="shared" si="243"/>
        <v>0.10160959918683045</v>
      </c>
      <c r="N2213" s="8">
        <f>Data!I2213*$I$3023/I2213</f>
        <v>-4.9395013794206475E-3</v>
      </c>
      <c r="O2213" s="8">
        <f>Data!J2213*$K$3023/K2213</f>
        <v>1.71714843156936E-3</v>
      </c>
      <c r="P2213" s="8">
        <f t="shared" si="244"/>
        <v>-3.2223529478512874E-3</v>
      </c>
    </row>
    <row r="2214" spans="1:16" x14ac:dyDescent="0.2">
      <c r="A2214" s="3">
        <v>38366</v>
      </c>
      <c r="B2214" s="22">
        <f>'Parameters and Results'!$B$10*'Volatility and Adjustment a)'!B2213 + (1-'Parameters and Results'!$B$10)*Data!F2214^2</f>
        <v>2.7220859249776514E-5</v>
      </c>
      <c r="C2214" s="8">
        <f t="shared" si="238"/>
        <v>8.249372589745313E-2</v>
      </c>
      <c r="D2214" s="22">
        <f>'Parameters and Results'!$B$10*'Volatility and Adjustment a)'!D2213 + (1-'Parameters and Results'!$B$10)*Data!G2214^2</f>
        <v>4.3677538683278785E-5</v>
      </c>
      <c r="E2214" s="8">
        <f t="shared" si="239"/>
        <v>0.10449585958696973</v>
      </c>
      <c r="F2214" s="22">
        <f>'Parameters and Results'!$B$10*'Volatility and Adjustment a)'!F2213 + (1-'Parameters and Results'!$B$10)*Data!H2214^2</f>
        <v>3.7712597194864626E-5</v>
      </c>
      <c r="G2214" s="8">
        <f t="shared" si="240"/>
        <v>9.7098657553625095E-2</v>
      </c>
      <c r="H2214" s="22">
        <f>'Parameters and Results'!$B$10*H2213 + (1-'Parameters and Results'!$B$10)*Data!I2214^2</f>
        <v>3.6499823860157989E-5</v>
      </c>
      <c r="I2214" s="8">
        <f t="shared" si="241"/>
        <v>9.5524635382918346E-2</v>
      </c>
      <c r="J2214" s="22">
        <f>'Parameters and Results'!$B$10*J2213 + (1-'Parameters and Results'!$B$10)*Data!J2214^2</f>
        <v>3.3941337475378189E-6</v>
      </c>
      <c r="K2214" s="8">
        <f t="shared" si="242"/>
        <v>2.9129597266087541E-2</v>
      </c>
      <c r="L2214" s="22">
        <f>'Parameters and Results'!$B$10*L2213 + (1-'Parameters and Results'!$B$10)*Data!K2214^2</f>
        <v>4.3845658785105716E-5</v>
      </c>
      <c r="M2214" s="8">
        <f t="shared" si="243"/>
        <v>0.10469677500418256</v>
      </c>
      <c r="N2214" s="8">
        <f>Data!I2214*$I$3023/I2214</f>
        <v>2.0860002301729699E-2</v>
      </c>
      <c r="O2214" s="8">
        <f>Data!J2214*$K$3023/K2214</f>
        <v>2.3358962180862991E-3</v>
      </c>
      <c r="P2214" s="8">
        <f t="shared" si="244"/>
        <v>2.3195898519815999E-2</v>
      </c>
    </row>
    <row r="2215" spans="1:16" x14ac:dyDescent="0.2">
      <c r="A2215" s="3">
        <v>38370</v>
      </c>
      <c r="B2215" s="22">
        <f>'Parameters and Results'!$B$10*'Volatility and Adjustment a)'!B2214 + (1-'Parameters and Results'!$B$10)*Data!F2215^2</f>
        <v>2.5612402300847791E-5</v>
      </c>
      <c r="C2215" s="8">
        <f t="shared" si="238"/>
        <v>8.0019376248580867E-2</v>
      </c>
      <c r="D2215" s="22">
        <f>'Parameters and Results'!$B$10*'Volatility and Adjustment a)'!D2214 + (1-'Parameters and Results'!$B$10)*Data!G2215^2</f>
        <v>4.6619140342562721E-5</v>
      </c>
      <c r="E2215" s="8">
        <f t="shared" si="239"/>
        <v>0.10795732993011951</v>
      </c>
      <c r="F2215" s="22">
        <f>'Parameters and Results'!$B$10*'Volatility and Adjustment a)'!F2214 + (1-'Parameters and Results'!$B$10)*Data!H2215^2</f>
        <v>3.5450528125977827E-5</v>
      </c>
      <c r="G2215" s="8">
        <f t="shared" si="240"/>
        <v>9.4141553160623268E-2</v>
      </c>
      <c r="H2215" s="22">
        <f>'Parameters and Results'!$B$10*H2214 + (1-'Parameters and Results'!$B$10)*Data!I2215^2</f>
        <v>3.6301713443885313E-5</v>
      </c>
      <c r="I2215" s="8">
        <f t="shared" si="241"/>
        <v>9.5265042701776645E-2</v>
      </c>
      <c r="J2215" s="22">
        <f>'Parameters and Results'!$B$10*J2214 + (1-'Parameters and Results'!$B$10)*Data!J2215^2</f>
        <v>3.1905475313380063E-6</v>
      </c>
      <c r="K2215" s="8">
        <f t="shared" si="242"/>
        <v>2.8242465948186989E-2</v>
      </c>
      <c r="L2215" s="22">
        <f>'Parameters and Results'!$B$10*L2214 + (1-'Parameters and Results'!$B$10)*Data!K2215^2</f>
        <v>4.3229051554025936E-5</v>
      </c>
      <c r="M2215" s="8">
        <f t="shared" si="243"/>
        <v>0.1039579861699258</v>
      </c>
      <c r="N2215" s="8">
        <f>Data!I2215*$I$3023/I2215</f>
        <v>1.7312017964958588E-2</v>
      </c>
      <c r="O2215" s="8">
        <f>Data!J2215*$K$3023/K2215</f>
        <v>3.5302423677999431E-5</v>
      </c>
      <c r="P2215" s="8">
        <f t="shared" si="244"/>
        <v>1.7347320388636588E-2</v>
      </c>
    </row>
    <row r="2216" spans="1:16" x14ac:dyDescent="0.2">
      <c r="A2216" s="3">
        <v>38371</v>
      </c>
      <c r="B2216" s="22">
        <f>'Parameters and Results'!$B$10*'Volatility and Adjustment a)'!B2215 + (1-'Parameters and Results'!$B$10)*Data!F2216^2</f>
        <v>2.4156611568181294E-5</v>
      </c>
      <c r="C2216" s="8">
        <f t="shared" si="238"/>
        <v>7.7711986797696295E-2</v>
      </c>
      <c r="D2216" s="22">
        <f>'Parameters and Results'!$B$10*'Volatility and Adjustment a)'!D2215 + (1-'Parameters and Results'!$B$10)*Data!G2216^2</f>
        <v>4.9277472813639955E-5</v>
      </c>
      <c r="E2216" s="8">
        <f t="shared" si="239"/>
        <v>0.11099264932152034</v>
      </c>
      <c r="F2216" s="22">
        <f>'Parameters and Results'!$B$10*'Volatility and Adjustment a)'!F2215 + (1-'Parameters and Results'!$B$10)*Data!H2216^2</f>
        <v>3.3734691815021752E-5</v>
      </c>
      <c r="G2216" s="8">
        <f t="shared" si="240"/>
        <v>9.1835031190474578E-2</v>
      </c>
      <c r="H2216" s="22">
        <f>'Parameters and Results'!$B$10*H2215 + (1-'Parameters and Results'!$B$10)*Data!I2216^2</f>
        <v>3.6404417847449233E-5</v>
      </c>
      <c r="I2216" s="8">
        <f t="shared" si="241"/>
        <v>9.5399708919169698E-2</v>
      </c>
      <c r="J2216" s="22">
        <f>'Parameters and Results'!$B$10*J2215 + (1-'Parameters and Results'!$B$10)*Data!J2216^2</f>
        <v>3.0361222633519596E-6</v>
      </c>
      <c r="K2216" s="8">
        <f t="shared" si="242"/>
        <v>2.7550509357142382E-2</v>
      </c>
      <c r="L2216" s="22">
        <f>'Parameters and Results'!$B$10*L2215 + (1-'Parameters and Results'!$B$10)*Data!K2216^2</f>
        <v>4.3534181476323179E-5</v>
      </c>
      <c r="M2216" s="8">
        <f t="shared" si="243"/>
        <v>0.10432423193621315</v>
      </c>
      <c r="N2216" s="8">
        <f>Data!I2216*$I$3023/I2216</f>
        <v>-1.8498947566518129E-2</v>
      </c>
      <c r="O2216" s="8">
        <f>Data!J2216*$K$3023/K2216</f>
        <v>-8.8551971070995614E-4</v>
      </c>
      <c r="P2216" s="8">
        <f t="shared" si="244"/>
        <v>-1.9384467277228087E-2</v>
      </c>
    </row>
    <row r="2217" spans="1:16" x14ac:dyDescent="0.2">
      <c r="A2217" s="3">
        <v>38372</v>
      </c>
      <c r="B2217" s="22">
        <f>'Parameters and Results'!$B$10*'Volatility and Adjustment a)'!B2216 + (1-'Parameters and Results'!$B$10)*Data!F2217^2</f>
        <v>2.3501578625348587E-5</v>
      </c>
      <c r="C2217" s="8">
        <f t="shared" si="238"/>
        <v>7.665112299462512E-2</v>
      </c>
      <c r="D2217" s="22">
        <f>'Parameters and Results'!$B$10*'Volatility and Adjustment a)'!D2216 + (1-'Parameters and Results'!$B$10)*Data!G2217^2</f>
        <v>4.9983840102768234E-5</v>
      </c>
      <c r="E2217" s="8">
        <f t="shared" si="239"/>
        <v>0.11178533010056399</v>
      </c>
      <c r="F2217" s="22">
        <f>'Parameters and Results'!$B$10*'Volatility and Adjustment a)'!F2216 + (1-'Parameters and Results'!$B$10)*Data!H2217^2</f>
        <v>3.1793380654693088E-5</v>
      </c>
      <c r="G2217" s="8">
        <f t="shared" si="240"/>
        <v>8.915349215635511E-2</v>
      </c>
      <c r="H2217" s="22">
        <f>'Parameters and Results'!$B$10*H2216 + (1-'Parameters and Results'!$B$10)*Data!I2217^2</f>
        <v>3.750845755111428E-5</v>
      </c>
      <c r="I2217" s="8">
        <f t="shared" si="241"/>
        <v>9.6835501691159578E-2</v>
      </c>
      <c r="J2217" s="22">
        <f>'Parameters and Results'!$B$10*J2216 + (1-'Parameters and Results'!$B$10)*Data!J2217^2</f>
        <v>2.8614042589223797E-6</v>
      </c>
      <c r="K2217" s="8">
        <f t="shared" si="242"/>
        <v>2.6746047646906541E-2</v>
      </c>
      <c r="L2217" s="22">
        <f>'Parameters and Results'!$B$10*L2216 + (1-'Parameters and Results'!$B$10)*Data!K2217^2</f>
        <v>4.3904862829113352E-5</v>
      </c>
      <c r="M2217" s="8">
        <f t="shared" si="243"/>
        <v>0.10476743629238208</v>
      </c>
      <c r="N2217" s="8">
        <f>Data!I2217*$I$3023/I2217</f>
        <v>-2.1882715145065547E-2</v>
      </c>
      <c r="O2217" s="8">
        <f>Data!J2217*$K$3023/K2217</f>
        <v>4.092432564462902E-4</v>
      </c>
      <c r="P2217" s="8">
        <f t="shared" si="244"/>
        <v>-2.1473471888619255E-2</v>
      </c>
    </row>
    <row r="2218" spans="1:16" x14ac:dyDescent="0.2">
      <c r="A2218" s="3">
        <v>38373</v>
      </c>
      <c r="B2218" s="22">
        <f>'Parameters and Results'!$B$10*'Volatility and Adjustment a)'!B2217 + (1-'Parameters and Results'!$B$10)*Data!F2218^2</f>
        <v>2.2107746056677876E-5</v>
      </c>
      <c r="C2218" s="8">
        <f t="shared" si="238"/>
        <v>7.4343368999322784E-2</v>
      </c>
      <c r="D2218" s="22">
        <f>'Parameters and Results'!$B$10*'Volatility and Adjustment a)'!D2217 + (1-'Parameters and Results'!$B$10)*Data!G2218^2</f>
        <v>4.9469707656499036E-5</v>
      </c>
      <c r="E2218" s="8">
        <f t="shared" si="239"/>
        <v>0.11120893360753334</v>
      </c>
      <c r="F2218" s="22">
        <f>'Parameters and Results'!$B$10*'Volatility and Adjustment a)'!F2217 + (1-'Parameters and Results'!$B$10)*Data!H2218^2</f>
        <v>2.9954190363983232E-5</v>
      </c>
      <c r="G2218" s="8">
        <f t="shared" si="240"/>
        <v>8.6536394603633729E-2</v>
      </c>
      <c r="H2218" s="22">
        <f>'Parameters and Results'!$B$10*H2217 + (1-'Parameters and Results'!$B$10)*Data!I2218^2</f>
        <v>3.5805031411257215E-5</v>
      </c>
      <c r="I2218" s="8">
        <f t="shared" si="241"/>
        <v>9.4611087367254709E-2</v>
      </c>
      <c r="J2218" s="22">
        <f>'Parameters and Results'!$B$10*J2217 + (1-'Parameters and Results'!$B$10)*Data!J2218^2</f>
        <v>2.695877132758493E-6</v>
      </c>
      <c r="K2218" s="8">
        <f t="shared" si="242"/>
        <v>2.5960918381090128E-2</v>
      </c>
      <c r="L2218" s="22">
        <f>'Parameters and Results'!$B$10*L2217 + (1-'Parameters and Results'!$B$10)*Data!K2218^2</f>
        <v>4.1939886208002692E-5</v>
      </c>
      <c r="M2218" s="8">
        <f t="shared" si="243"/>
        <v>0.10239615008388095</v>
      </c>
      <c r="N2218" s="8">
        <f>Data!I2218*$I$3023/I2218</f>
        <v>-9.1355287546051583E-3</v>
      </c>
      <c r="O2218" s="8">
        <f>Data!J2218*$K$3023/K2218</f>
        <v>-3.8331126839194664E-4</v>
      </c>
      <c r="P2218" s="8">
        <f t="shared" si="244"/>
        <v>-9.5188400229971049E-3</v>
      </c>
    </row>
    <row r="2219" spans="1:16" x14ac:dyDescent="0.2">
      <c r="A2219" s="3">
        <v>38376</v>
      </c>
      <c r="B2219" s="22">
        <f>'Parameters and Results'!$B$10*'Volatility and Adjustment a)'!B2218 + (1-'Parameters and Results'!$B$10)*Data!F2219^2</f>
        <v>2.1000974343068727E-5</v>
      </c>
      <c r="C2219" s="8">
        <f t="shared" si="238"/>
        <v>7.2458564612937107E-2</v>
      </c>
      <c r="D2219" s="22">
        <f>'Parameters and Results'!$B$10*'Volatility and Adjustment a)'!D2218 + (1-'Parameters and Results'!$B$10)*Data!G2219^2</f>
        <v>4.725088610594411E-5</v>
      </c>
      <c r="E2219" s="8">
        <f t="shared" si="239"/>
        <v>0.10868634471029941</v>
      </c>
      <c r="F2219" s="22">
        <f>'Parameters and Results'!$B$10*'Volatility and Adjustment a)'!F2218 + (1-'Parameters and Results'!$B$10)*Data!H2219^2</f>
        <v>2.8403145362465241E-5</v>
      </c>
      <c r="G2219" s="8">
        <f t="shared" si="240"/>
        <v>8.4266163675678935E-2</v>
      </c>
      <c r="H2219" s="22">
        <f>'Parameters and Results'!$B$10*H2218 + (1-'Parameters and Results'!$B$10)*Data!I2219^2</f>
        <v>3.3660016193152186E-5</v>
      </c>
      <c r="I2219" s="8">
        <f t="shared" si="241"/>
        <v>9.1733331174050609E-2</v>
      </c>
      <c r="J2219" s="22">
        <f>'Parameters and Results'!$B$10*J2218 + (1-'Parameters and Results'!$B$10)*Data!J2219^2</f>
        <v>2.556283082621874E-6</v>
      </c>
      <c r="K2219" s="8">
        <f t="shared" si="242"/>
        <v>2.5279849102703689E-2</v>
      </c>
      <c r="L2219" s="22">
        <f>'Parameters and Results'!$B$10*L2218 + (1-'Parameters and Results'!$B$10)*Data!K2219^2</f>
        <v>3.946600612770623E-5</v>
      </c>
      <c r="M2219" s="8">
        <f t="shared" si="243"/>
        <v>9.9330264934341925E-2</v>
      </c>
      <c r="N2219" s="8">
        <f>Data!I2219*$I$3023/I2219</f>
        <v>-7.3029855536908459E-4</v>
      </c>
      <c r="O2219" s="8">
        <f>Data!J2219*$K$3023/K2219</f>
        <v>-7.4675641706977314E-4</v>
      </c>
      <c r="P2219" s="8">
        <f t="shared" si="244"/>
        <v>-1.4770549724388577E-3</v>
      </c>
    </row>
    <row r="2220" spans="1:16" x14ac:dyDescent="0.2">
      <c r="A2220" s="3">
        <v>38377</v>
      </c>
      <c r="B2220" s="22">
        <f>'Parameters and Results'!$B$10*'Volatility and Adjustment a)'!B2219 + (1-'Parameters and Results'!$B$10)*Data!F2220^2</f>
        <v>2.216709796864522E-5</v>
      </c>
      <c r="C2220" s="8">
        <f t="shared" si="238"/>
        <v>7.4443095664818409E-2</v>
      </c>
      <c r="D2220" s="22">
        <f>'Parameters and Results'!$B$10*'Volatility and Adjustment a)'!D2219 + (1-'Parameters and Results'!$B$10)*Data!G2220^2</f>
        <v>4.5374058047979282E-5</v>
      </c>
      <c r="E2220" s="8">
        <f t="shared" si="239"/>
        <v>0.10650593651057588</v>
      </c>
      <c r="F2220" s="22">
        <f>'Parameters and Results'!$B$10*'Volatility and Adjustment a)'!F2219 + (1-'Parameters and Results'!$B$10)*Data!H2220^2</f>
        <v>2.9639541809127388E-5</v>
      </c>
      <c r="G2220" s="8">
        <f t="shared" si="240"/>
        <v>8.6080691518376218E-2</v>
      </c>
      <c r="H2220" s="22">
        <f>'Parameters and Results'!$B$10*H2219 + (1-'Parameters and Results'!$B$10)*Data!I2220^2</f>
        <v>3.521825754598828E-5</v>
      </c>
      <c r="I2220" s="8">
        <f t="shared" si="241"/>
        <v>9.3832640304411505E-2</v>
      </c>
      <c r="J2220" s="22">
        <f>'Parameters and Results'!$B$10*J2219 + (1-'Parameters and Results'!$B$10)*Data!J2220^2</f>
        <v>2.6675587628214672E-6</v>
      </c>
      <c r="K2220" s="8">
        <f t="shared" si="242"/>
        <v>2.5824207455512876E-2</v>
      </c>
      <c r="L2220" s="22">
        <f>'Parameters and Results'!$B$10*L2219 + (1-'Parameters and Results'!$B$10)*Data!K2220^2</f>
        <v>4.2886701592588682E-5</v>
      </c>
      <c r="M2220" s="8">
        <f t="shared" si="243"/>
        <v>0.10354552331292344</v>
      </c>
      <c r="N2220" s="8">
        <f>Data!I2220*$I$3023/I2220</f>
        <v>2.3556265697151111E-2</v>
      </c>
      <c r="O2220" s="8">
        <f>Data!J2220*$K$3023/K2220</f>
        <v>2.5263506719675173E-3</v>
      </c>
      <c r="P2220" s="8">
        <f t="shared" si="244"/>
        <v>2.6082616369118627E-2</v>
      </c>
    </row>
    <row r="2221" spans="1:16" x14ac:dyDescent="0.2">
      <c r="A2221" s="3">
        <v>38378</v>
      </c>
      <c r="B2221" s="22">
        <f>'Parameters and Results'!$B$10*'Volatility and Adjustment a)'!B2220 + (1-'Parameters and Results'!$B$10)*Data!F2221^2</f>
        <v>2.0875946701652017E-5</v>
      </c>
      <c r="C2221" s="8">
        <f t="shared" si="238"/>
        <v>7.2242554463508579E-2</v>
      </c>
      <c r="D2221" s="22">
        <f>'Parameters and Results'!$B$10*'Volatility and Adjustment a)'!D2220 + (1-'Parameters and Results'!$B$10)*Data!G2221^2</f>
        <v>4.4052794828211871E-5</v>
      </c>
      <c r="E2221" s="8">
        <f t="shared" si="239"/>
        <v>0.10494378832047645</v>
      </c>
      <c r="F2221" s="22">
        <f>'Parameters and Results'!$B$10*'Volatility and Adjustment a)'!F2220 + (1-'Parameters and Results'!$B$10)*Data!H2221^2</f>
        <v>3.3771953399064421E-5</v>
      </c>
      <c r="G2221" s="8">
        <f t="shared" si="240"/>
        <v>9.188573528990289E-2</v>
      </c>
      <c r="H2221" s="22">
        <f>'Parameters and Results'!$B$10*H2220 + (1-'Parameters and Results'!$B$10)*Data!I2221^2</f>
        <v>3.3764062059998901E-5</v>
      </c>
      <c r="I2221" s="8">
        <f t="shared" si="241"/>
        <v>9.1874999401359042E-2</v>
      </c>
      <c r="J2221" s="22">
        <f>'Parameters and Results'!$B$10*J2220 + (1-'Parameters and Results'!$B$10)*Data!J2221^2</f>
        <v>3.0394758059157998E-6</v>
      </c>
      <c r="K2221" s="8">
        <f t="shared" si="242"/>
        <v>2.7565720586970873E-2</v>
      </c>
      <c r="L2221" s="22">
        <f>'Parameters and Results'!$B$10*L2220 + (1-'Parameters and Results'!$B$10)*Data!K2221^2</f>
        <v>4.0320283228168492E-5</v>
      </c>
      <c r="M2221" s="8">
        <f t="shared" si="243"/>
        <v>0.10039955581098017</v>
      </c>
      <c r="N2221" s="8">
        <f>Data!I2221*$I$3023/I2221</f>
        <v>1.032433709341469E-2</v>
      </c>
      <c r="O2221" s="8">
        <f>Data!J2221*$K$3023/K2221</f>
        <v>-3.3554977511174545E-3</v>
      </c>
      <c r="P2221" s="8">
        <f t="shared" si="244"/>
        <v>6.9688393422972358E-3</v>
      </c>
    </row>
    <row r="2222" spans="1:16" x14ac:dyDescent="0.2">
      <c r="A2222" s="3">
        <v>38379</v>
      </c>
      <c r="B2222" s="22">
        <f>'Parameters and Results'!$B$10*'Volatility and Adjustment a)'!B2221 + (1-'Parameters and Results'!$B$10)*Data!F2222^2</f>
        <v>1.9724618730815975E-5</v>
      </c>
      <c r="C2222" s="8">
        <f t="shared" si="238"/>
        <v>7.0222180845541923E-2</v>
      </c>
      <c r="D2222" s="22">
        <f>'Parameters and Results'!$B$10*'Volatility and Adjustment a)'!D2221 + (1-'Parameters and Results'!$B$10)*Data!G2222^2</f>
        <v>4.1419651765441589E-5</v>
      </c>
      <c r="E2222" s="8">
        <f t="shared" si="239"/>
        <v>0.10175909267166447</v>
      </c>
      <c r="F2222" s="22">
        <f>'Parameters and Results'!$B$10*'Volatility and Adjustment a)'!F2221 + (1-'Parameters and Results'!$B$10)*Data!H2222^2</f>
        <v>3.1929535328528622E-5</v>
      </c>
      <c r="G2222" s="8">
        <f t="shared" si="240"/>
        <v>8.9344187455772162E-2</v>
      </c>
      <c r="H2222" s="22">
        <f>'Parameters and Results'!$B$10*H2221 + (1-'Parameters and Results'!$B$10)*Data!I2222^2</f>
        <v>3.1848748413445479E-5</v>
      </c>
      <c r="I2222" s="8">
        <f t="shared" si="241"/>
        <v>8.9231088211235945E-2</v>
      </c>
      <c r="J2222" s="22">
        <f>'Parameters and Results'!$B$10*J2221 + (1-'Parameters and Results'!$B$10)*Data!J2222^2</f>
        <v>2.8736581795675774E-6</v>
      </c>
      <c r="K2222" s="8">
        <f t="shared" si="242"/>
        <v>2.6803256236731653E-2</v>
      </c>
      <c r="L2222" s="22">
        <f>'Parameters and Results'!$B$10*L2221 + (1-'Parameters and Results'!$B$10)*Data!K2222^2</f>
        <v>3.7942604853751907E-5</v>
      </c>
      <c r="M2222" s="8">
        <f t="shared" si="243"/>
        <v>9.7394307910873196E-2</v>
      </c>
      <c r="N2222" s="8">
        <f>Data!I2222*$I$3023/I2222</f>
        <v>4.3538536775782569E-3</v>
      </c>
      <c r="O2222" s="8">
        <f>Data!J2222*$K$3023/K2222</f>
        <v>-6.087038334330108E-4</v>
      </c>
      <c r="P2222" s="8">
        <f t="shared" si="244"/>
        <v>3.745149844145246E-3</v>
      </c>
    </row>
    <row r="2223" spans="1:16" x14ac:dyDescent="0.2">
      <c r="A2223" s="3">
        <v>38380</v>
      </c>
      <c r="B2223" s="22">
        <f>'Parameters and Results'!$B$10*'Volatility and Adjustment a)'!B2222 + (1-'Parameters and Results'!$B$10)*Data!F2223^2</f>
        <v>1.9626667351759013E-5</v>
      </c>
      <c r="C2223" s="8">
        <f t="shared" si="238"/>
        <v>7.0047604084220852E-2</v>
      </c>
      <c r="D2223" s="22">
        <f>'Parameters and Results'!$B$10*'Volatility and Adjustment a)'!D2222 + (1-'Parameters and Results'!$B$10)*Data!G2223^2</f>
        <v>3.9378255443301888E-5</v>
      </c>
      <c r="E2223" s="8">
        <f t="shared" si="239"/>
        <v>9.9219775553190365E-2</v>
      </c>
      <c r="F2223" s="22">
        <f>'Parameters and Results'!$B$10*'Volatility and Adjustment a)'!F2222 + (1-'Parameters and Results'!$B$10)*Data!H2223^2</f>
        <v>3.0056954879681122E-5</v>
      </c>
      <c r="G2223" s="8">
        <f t="shared" si="240"/>
        <v>8.6684708685674669E-2</v>
      </c>
      <c r="H2223" s="22">
        <f>'Parameters and Results'!$B$10*H2222 + (1-'Parameters and Results'!$B$10)*Data!I2223^2</f>
        <v>3.1554235411127918E-5</v>
      </c>
      <c r="I2223" s="8">
        <f t="shared" si="241"/>
        <v>8.8817559371905622E-2</v>
      </c>
      <c r="J2223" s="22">
        <f>'Parameters and Results'!$B$10*J2222 + (1-'Parameters and Results'!$B$10)*Data!J2223^2</f>
        <v>2.7051259391713022E-6</v>
      </c>
      <c r="K2223" s="8">
        <f t="shared" si="242"/>
        <v>2.6005412605702403E-2</v>
      </c>
      <c r="L2223" s="22">
        <f>'Parameters and Results'!$B$10*L2222 + (1-'Parameters and Results'!$B$10)*Data!K2223^2</f>
        <v>3.7127811943044427E-5</v>
      </c>
      <c r="M2223" s="8">
        <f t="shared" si="243"/>
        <v>9.6342892762056431E-2</v>
      </c>
      <c r="N2223" s="8">
        <f>Data!I2223*$I$3023/I2223</f>
        <v>-1.6727343190636009E-2</v>
      </c>
      <c r="O2223" s="8">
        <f>Data!J2223*$K$3023/K2223</f>
        <v>3.040464992817019E-4</v>
      </c>
      <c r="P2223" s="8">
        <f t="shared" si="244"/>
        <v>-1.6423296691354308E-2</v>
      </c>
    </row>
    <row r="2224" spans="1:16" x14ac:dyDescent="0.2">
      <c r="A2224" s="3">
        <v>38383</v>
      </c>
      <c r="B2224" s="22">
        <f>'Parameters and Results'!$B$10*'Volatility and Adjustment a)'!B2223 + (1-'Parameters and Results'!$B$10)*Data!F2224^2</f>
        <v>1.9421978996155708E-5</v>
      </c>
      <c r="C2224" s="8">
        <f t="shared" si="238"/>
        <v>6.9681380217665942E-2</v>
      </c>
      <c r="D2224" s="22">
        <f>'Parameters and Results'!$B$10*'Volatility and Adjustment a)'!D2223 + (1-'Parameters and Results'!$B$10)*Data!G2224^2</f>
        <v>4.1274057910513392E-5</v>
      </c>
      <c r="E2224" s="8">
        <f t="shared" si="239"/>
        <v>0.10158008898218365</v>
      </c>
      <c r="F2224" s="22">
        <f>'Parameters and Results'!$B$10*'Volatility and Adjustment a)'!F2223 + (1-'Parameters and Results'!$B$10)*Data!H2224^2</f>
        <v>2.8253537586900253E-5</v>
      </c>
      <c r="G2224" s="8">
        <f t="shared" si="240"/>
        <v>8.4043943248309466E-2</v>
      </c>
      <c r="H2224" s="22">
        <f>'Parameters and Results'!$B$10*H2223 + (1-'Parameters and Results'!$B$10)*Data!I2224^2</f>
        <v>3.3571164864628189E-5</v>
      </c>
      <c r="I2224" s="8">
        <f t="shared" si="241"/>
        <v>9.1612178317934598E-2</v>
      </c>
      <c r="J2224" s="22">
        <f>'Parameters and Results'!$B$10*J2223 + (1-'Parameters and Results'!$B$10)*Data!J2224^2</f>
        <v>2.542818382821024E-6</v>
      </c>
      <c r="K2224" s="8">
        <f t="shared" si="242"/>
        <v>2.5213182974492848E-2</v>
      </c>
      <c r="L2224" s="22">
        <f>'Parameters and Results'!$B$10*L2223 + (1-'Parameters and Results'!$B$10)*Data!K2224^2</f>
        <v>3.8810326804629707E-5</v>
      </c>
      <c r="M2224" s="8">
        <f t="shared" si="243"/>
        <v>9.8501683747829541E-2</v>
      </c>
      <c r="N2224" s="8">
        <f>Data!I2224*$I$3023/I2224</f>
        <v>2.5222907453285651E-2</v>
      </c>
      <c r="O2224" s="8">
        <f>Data!J2224*$K$3023/K2224</f>
        <v>0</v>
      </c>
      <c r="P2224" s="8">
        <f t="shared" si="244"/>
        <v>2.5222907453285651E-2</v>
      </c>
    </row>
    <row r="2225" spans="1:16" x14ac:dyDescent="0.2">
      <c r="A2225" s="3">
        <v>38384</v>
      </c>
      <c r="B2225" s="22">
        <f>'Parameters and Results'!$B$10*'Volatility and Adjustment a)'!B2224 + (1-'Parameters and Results'!$B$10)*Data!F2225^2</f>
        <v>2.5578689721194307E-5</v>
      </c>
      <c r="C2225" s="8">
        <f t="shared" si="238"/>
        <v>7.9966695757037354E-2</v>
      </c>
      <c r="D2225" s="22">
        <f>'Parameters and Results'!$B$10*'Volatility and Adjustment a)'!D2224 + (1-'Parameters and Results'!$B$10)*Data!G2225^2</f>
        <v>4.1627165873781222E-5</v>
      </c>
      <c r="E2225" s="8">
        <f t="shared" si="239"/>
        <v>0.10201368275111582</v>
      </c>
      <c r="F2225" s="22">
        <f>'Parameters and Results'!$B$10*'Volatility and Adjustment a)'!F2224 + (1-'Parameters and Results'!$B$10)*Data!H2225^2</f>
        <v>2.712812545055301E-5</v>
      </c>
      <c r="G2225" s="8">
        <f t="shared" si="240"/>
        <v>8.2353089575548127E-2</v>
      </c>
      <c r="H2225" s="22">
        <f>'Parameters and Results'!$B$10*H2224 + (1-'Parameters and Results'!$B$10)*Data!I2225^2</f>
        <v>4.2289286419928737E-5</v>
      </c>
      <c r="I2225" s="8">
        <f t="shared" si="241"/>
        <v>0.10282179537910328</v>
      </c>
      <c r="J2225" s="22">
        <f>'Parameters and Results'!$B$10*J2224 + (1-'Parameters and Results'!$B$10)*Data!J2225^2</f>
        <v>2.4415312905497723E-6</v>
      </c>
      <c r="K2225" s="8">
        <f t="shared" si="242"/>
        <v>2.4705926872664444E-2</v>
      </c>
      <c r="L2225" s="22">
        <f>'Parameters and Results'!$B$10*L2224 + (1-'Parameters and Results'!$B$10)*Data!K2225^2</f>
        <v>4.8749130785496125E-5</v>
      </c>
      <c r="M2225" s="8">
        <f t="shared" si="243"/>
        <v>0.11039602663309052</v>
      </c>
      <c r="N2225" s="8">
        <f>Data!I2225*$I$3023/I2225</f>
        <v>3.7231698736243254E-2</v>
      </c>
      <c r="O2225" s="8">
        <f>Data!J2225*$K$3023/K2225</f>
        <v>1.1624221310838651E-3</v>
      </c>
      <c r="P2225" s="8">
        <f t="shared" si="244"/>
        <v>3.8394120867327117E-2</v>
      </c>
    </row>
    <row r="2226" spans="1:16" x14ac:dyDescent="0.2">
      <c r="A2226" s="3">
        <v>38385</v>
      </c>
      <c r="B2226" s="22">
        <f>'Parameters and Results'!$B$10*'Volatility and Adjustment a)'!B2225 + (1-'Parameters and Results'!$B$10)*Data!F2226^2</f>
        <v>2.4292725910212369E-5</v>
      </c>
      <c r="C2226" s="8">
        <f t="shared" si="238"/>
        <v>7.7930619640505183E-2</v>
      </c>
      <c r="D2226" s="22">
        <f>'Parameters and Results'!$B$10*'Volatility and Adjustment a)'!D2225 + (1-'Parameters and Results'!$B$10)*Data!G2226^2</f>
        <v>3.9733614305042687E-5</v>
      </c>
      <c r="E2226" s="8">
        <f t="shared" si="239"/>
        <v>9.9666461642122478E-2</v>
      </c>
      <c r="F2226" s="22">
        <f>'Parameters and Results'!$B$10*'Volatility and Adjustment a)'!F2225 + (1-'Parameters and Results'!$B$10)*Data!H2226^2</f>
        <v>2.5696492916964359E-5</v>
      </c>
      <c r="G2226" s="8">
        <f t="shared" si="240"/>
        <v>8.0150628377081923E-2</v>
      </c>
      <c r="H2226" s="22">
        <f>'Parameters and Results'!$B$10*H2225 + (1-'Parameters and Results'!$B$10)*Data!I2226^2</f>
        <v>4.0484858552163439E-5</v>
      </c>
      <c r="I2226" s="8">
        <f t="shared" si="241"/>
        <v>0.10060424761430732</v>
      </c>
      <c r="J2226" s="22">
        <f>'Parameters and Results'!$B$10*J2225 + (1-'Parameters and Results'!$B$10)*Data!J2226^2</f>
        <v>2.3126843625267932E-6</v>
      </c>
      <c r="K2226" s="8">
        <f t="shared" si="242"/>
        <v>2.404518851312458E-2</v>
      </c>
      <c r="L2226" s="22">
        <f>'Parameters and Results'!$B$10*L2225 + (1-'Parameters and Results'!$B$10)*Data!K2226^2</f>
        <v>4.6347314898437175E-5</v>
      </c>
      <c r="M2226" s="8">
        <f t="shared" si="243"/>
        <v>0.10764213266472053</v>
      </c>
      <c r="N2226" s="8">
        <f>Data!I2226*$I$3023/I2226</f>
        <v>9.9440777652154751E-3</v>
      </c>
      <c r="O2226" s="8">
        <f>Data!J2226*$K$3023/K2226</f>
        <v>-7.0059094756121283E-4</v>
      </c>
      <c r="P2226" s="8">
        <f t="shared" si="244"/>
        <v>9.2434868176542624E-3</v>
      </c>
    </row>
    <row r="2227" spans="1:16" x14ac:dyDescent="0.2">
      <c r="A2227" s="3">
        <v>38386</v>
      </c>
      <c r="B2227" s="22">
        <f>'Parameters and Results'!$B$10*'Volatility and Adjustment a)'!B2226 + (1-'Parameters and Results'!$B$10)*Data!F2227^2</f>
        <v>2.2990345553603152E-5</v>
      </c>
      <c r="C2227" s="8">
        <f t="shared" si="238"/>
        <v>7.5812837886473999E-2</v>
      </c>
      <c r="D2227" s="22">
        <f>'Parameters and Results'!$B$10*'Volatility and Adjustment a)'!D2226 + (1-'Parameters and Results'!$B$10)*Data!G2227^2</f>
        <v>3.7809814209232591E-5</v>
      </c>
      <c r="E2227" s="8">
        <f t="shared" si="239"/>
        <v>9.7223729368442494E-2</v>
      </c>
      <c r="F2227" s="22">
        <f>'Parameters and Results'!$B$10*'Volatility and Adjustment a)'!F2226 + (1-'Parameters and Results'!$B$10)*Data!H2227^2</f>
        <v>2.4229444255630446E-5</v>
      </c>
      <c r="G2227" s="8">
        <f t="shared" si="240"/>
        <v>7.7829050257006302E-2</v>
      </c>
      <c r="H2227" s="22">
        <f>'Parameters and Results'!$B$10*H2226 + (1-'Parameters and Results'!$B$10)*Data!I2227^2</f>
        <v>3.8561321405352859E-5</v>
      </c>
      <c r="I2227" s="8">
        <f t="shared" si="241"/>
        <v>9.8185183970588022E-2</v>
      </c>
      <c r="J2227" s="22">
        <f>'Parameters and Results'!$B$10*J2226 + (1-'Parameters and Results'!$B$10)*Data!J2227^2</f>
        <v>2.1806499830067412E-6</v>
      </c>
      <c r="K2227" s="8">
        <f t="shared" si="242"/>
        <v>2.3348715077101893E-2</v>
      </c>
      <c r="L2227" s="22">
        <f>'Parameters and Results'!$B$10*L2226 + (1-'Parameters and Results'!$B$10)*Data!K2227^2</f>
        <v>4.3962125949631492E-5</v>
      </c>
      <c r="M2227" s="8">
        <f t="shared" si="243"/>
        <v>0.10483573573647428</v>
      </c>
      <c r="N2227" s="8">
        <f>Data!I2227*$I$3023/I2227</f>
        <v>-8.4622871286127253E-3</v>
      </c>
      <c r="O2227" s="8">
        <f>Data!J2227*$K$3023/K2227</f>
        <v>4.4547154628398313E-4</v>
      </c>
      <c r="P2227" s="8">
        <f t="shared" si="244"/>
        <v>-8.0168155823287426E-3</v>
      </c>
    </row>
    <row r="2228" spans="1:16" x14ac:dyDescent="0.2">
      <c r="A2228" s="3">
        <v>38387</v>
      </c>
      <c r="B2228" s="22">
        <f>'Parameters and Results'!$B$10*'Volatility and Adjustment a)'!B2227 + (1-'Parameters and Results'!$B$10)*Data!F2228^2</f>
        <v>2.43376155024403E-5</v>
      </c>
      <c r="C2228" s="8">
        <f t="shared" si="238"/>
        <v>7.8002588903254205E-2</v>
      </c>
      <c r="D2228" s="22">
        <f>'Parameters and Results'!$B$10*'Volatility and Adjustment a)'!D2227 + (1-'Parameters and Results'!$B$10)*Data!G2228^2</f>
        <v>4.2778154882930763E-5</v>
      </c>
      <c r="E2228" s="8">
        <f t="shared" si="239"/>
        <v>0.10341440286890743</v>
      </c>
      <c r="F2228" s="22">
        <f>'Parameters and Results'!$B$10*'Volatility and Adjustment a)'!F2227 + (1-'Parameters and Results'!$B$10)*Data!H2228^2</f>
        <v>2.3118438582674523E-5</v>
      </c>
      <c r="G2228" s="8">
        <f t="shared" si="240"/>
        <v>7.6023743959822379E-2</v>
      </c>
      <c r="H2228" s="22">
        <f>'Parameters and Results'!$B$10*H2227 + (1-'Parameters and Results'!$B$10)*Data!I2228^2</f>
        <v>4.464340333581404E-5</v>
      </c>
      <c r="I2228" s="8">
        <f t="shared" si="241"/>
        <v>0.10564492810330986</v>
      </c>
      <c r="J2228" s="22">
        <f>'Parameters and Results'!$B$10*J2227 + (1-'Parameters and Results'!$B$10)*Data!J2228^2</f>
        <v>2.0806594724407081E-6</v>
      </c>
      <c r="K2228" s="8">
        <f t="shared" si="242"/>
        <v>2.2807123187946719E-2</v>
      </c>
      <c r="L2228" s="22">
        <f>'Parameters and Results'!$B$10*L2227 + (1-'Parameters and Results'!$B$10)*Data!K2228^2</f>
        <v>4.8733174037540153E-5</v>
      </c>
      <c r="M2228" s="8">
        <f t="shared" si="243"/>
        <v>0.11037795753403412</v>
      </c>
      <c r="N2228" s="8">
        <f>Data!I2228*$I$3023/I2228</f>
        <v>3.2050231415955643E-2</v>
      </c>
      <c r="O2228" s="8">
        <f>Data!J2228*$K$3023/K2228</f>
        <v>-9.7662746794566777E-4</v>
      </c>
      <c r="P2228" s="8">
        <f t="shared" si="244"/>
        <v>3.1073603948009974E-2</v>
      </c>
    </row>
    <row r="2229" spans="1:16" x14ac:dyDescent="0.2">
      <c r="A2229" s="3">
        <v>38390</v>
      </c>
      <c r="B2229" s="22">
        <f>'Parameters and Results'!$B$10*'Volatility and Adjustment a)'!B2228 + (1-'Parameters and Results'!$B$10)*Data!F2229^2</f>
        <v>2.6454004428743323E-5</v>
      </c>
      <c r="C2229" s="8">
        <f t="shared" si="238"/>
        <v>8.1323435165921457E-2</v>
      </c>
      <c r="D2229" s="22">
        <f>'Parameters and Results'!$B$10*'Volatility and Adjustment a)'!D2228 + (1-'Parameters and Results'!$B$10)*Data!G2229^2</f>
        <v>4.0282687571440821E-5</v>
      </c>
      <c r="E2229" s="8">
        <f t="shared" si="239"/>
        <v>0.10035273734612428</v>
      </c>
      <c r="F2229" s="22">
        <f>'Parameters and Results'!$B$10*'Volatility and Adjustment a)'!F2228 + (1-'Parameters and Results'!$B$10)*Data!H2229^2</f>
        <v>3.1832463014347331E-5</v>
      </c>
      <c r="G2229" s="8">
        <f t="shared" si="240"/>
        <v>8.9208271777828058E-2</v>
      </c>
      <c r="H2229" s="22">
        <f>'Parameters and Results'!$B$10*H2228 + (1-'Parameters and Results'!$B$10)*Data!I2229^2</f>
        <v>4.4246982609532602E-5</v>
      </c>
      <c r="I2229" s="8">
        <f t="shared" si="241"/>
        <v>0.1051748337406965</v>
      </c>
      <c r="J2229" s="22">
        <f>'Parameters and Results'!$B$10*J2228 + (1-'Parameters and Results'!$B$10)*Data!J2229^2</f>
        <v>2.8649216712912614E-6</v>
      </c>
      <c r="K2229" s="8">
        <f t="shared" si="242"/>
        <v>2.6762481533348422E-2</v>
      </c>
      <c r="L2229" s="22">
        <f>'Parameters and Results'!$B$10*L2228 + (1-'Parameters and Results'!$B$10)*Data!K2229^2</f>
        <v>5.1881258331723614E-5</v>
      </c>
      <c r="M2229" s="8">
        <f t="shared" si="243"/>
        <v>0.11388728894363455</v>
      </c>
      <c r="N2229" s="8">
        <f>Data!I2229*$I$3023/I2229</f>
        <v>1.6784686203007444E-2</v>
      </c>
      <c r="O2229" s="8">
        <f>Data!J2229*$K$3023/K2229</f>
        <v>4.5181679371294704E-3</v>
      </c>
      <c r="P2229" s="8">
        <f t="shared" si="244"/>
        <v>2.1302854140136916E-2</v>
      </c>
    </row>
    <row r="2230" spans="1:16" x14ac:dyDescent="0.2">
      <c r="A2230" s="3">
        <v>38391</v>
      </c>
      <c r="B2230" s="22">
        <f>'Parameters and Results'!$B$10*'Volatility and Adjustment a)'!B2229 + (1-'Parameters and Results'!$B$10)*Data!F2230^2</f>
        <v>2.5461274393448656E-5</v>
      </c>
      <c r="C2230" s="8">
        <f t="shared" si="238"/>
        <v>7.9782946789161424E-2</v>
      </c>
      <c r="D2230" s="22">
        <f>'Parameters and Results'!$B$10*'Volatility and Adjustment a)'!D2229 + (1-'Parameters and Results'!$B$10)*Data!G2230^2</f>
        <v>3.7879696146243401E-5</v>
      </c>
      <c r="E2230" s="8">
        <f t="shared" si="239"/>
        <v>9.7313534703867638E-2</v>
      </c>
      <c r="F2230" s="22">
        <f>'Parameters and Results'!$B$10*'Volatility and Adjustment a)'!F2229 + (1-'Parameters and Results'!$B$10)*Data!H2230^2</f>
        <v>3.0160235546676892E-5</v>
      </c>
      <c r="G2230" s="8">
        <f t="shared" si="240"/>
        <v>8.6833512463041732E-2</v>
      </c>
      <c r="H2230" s="22">
        <f>'Parameters and Results'!$B$10*H2229 + (1-'Parameters and Results'!$B$10)*Data!I2230^2</f>
        <v>4.2137529745194535E-5</v>
      </c>
      <c r="I2230" s="8">
        <f t="shared" si="241"/>
        <v>0.10263713965372688</v>
      </c>
      <c r="J2230" s="22">
        <f>'Parameters and Results'!$B$10*J2229 + (1-'Parameters and Results'!$B$10)*Data!J2230^2</f>
        <v>2.7144211992009219E-6</v>
      </c>
      <c r="K2230" s="8">
        <f t="shared" si="242"/>
        <v>2.6050053738912525E-2</v>
      </c>
      <c r="L2230" s="22">
        <f>'Parameters and Results'!$B$10*L2229 + (1-'Parameters and Results'!$B$10)*Data!K2230^2</f>
        <v>4.9551180914252146E-5</v>
      </c>
      <c r="M2230" s="8">
        <f t="shared" si="243"/>
        <v>0.11130047272389744</v>
      </c>
      <c r="N2230" s="8">
        <f>Data!I2230*$I$3023/I2230</f>
        <v>8.4079342774784106E-3</v>
      </c>
      <c r="O2230" s="8">
        <f>Data!J2230*$K$3023/K2230</f>
        <v>7.1207916209571902E-4</v>
      </c>
      <c r="P2230" s="8">
        <f t="shared" si="244"/>
        <v>9.1200134395741303E-3</v>
      </c>
    </row>
    <row r="2231" spans="1:16" x14ac:dyDescent="0.2">
      <c r="A2231" s="3">
        <v>38392</v>
      </c>
      <c r="B2231" s="22">
        <f>'Parameters and Results'!$B$10*'Volatility and Adjustment a)'!B2230 + (1-'Parameters and Results'!$B$10)*Data!F2231^2</f>
        <v>2.3996198349423988E-5</v>
      </c>
      <c r="C2231" s="8">
        <f t="shared" si="238"/>
        <v>7.7453531793947247E-2</v>
      </c>
      <c r="D2231" s="22">
        <f>'Parameters and Results'!$B$10*'Volatility and Adjustment a)'!D2230 + (1-'Parameters and Results'!$B$10)*Data!G2231^2</f>
        <v>4.0057123683389078E-5</v>
      </c>
      <c r="E2231" s="8">
        <f t="shared" si="239"/>
        <v>0.10007137912933582</v>
      </c>
      <c r="F2231" s="22">
        <f>'Parameters and Results'!$B$10*'Volatility and Adjustment a)'!F2230 + (1-'Parameters and Results'!$B$10)*Data!H2231^2</f>
        <v>2.8375659974999203E-5</v>
      </c>
      <c r="G2231" s="8">
        <f t="shared" si="240"/>
        <v>8.4225382122907588E-2</v>
      </c>
      <c r="H2231" s="22">
        <f>'Parameters and Results'!$B$10*H2230 + (1-'Parameters and Results'!$B$10)*Data!I2231^2</f>
        <v>4.1453669299101111E-5</v>
      </c>
      <c r="I2231" s="8">
        <f t="shared" si="241"/>
        <v>0.10180087094310773</v>
      </c>
      <c r="J2231" s="22">
        <f>'Parameters and Results'!$B$10*J2230 + (1-'Parameters and Results'!$B$10)*Data!J2231^2</f>
        <v>2.55380939774993E-6</v>
      </c>
      <c r="K2231" s="8">
        <f t="shared" si="242"/>
        <v>2.5267614636872285E-2</v>
      </c>
      <c r="L2231" s="22">
        <f>'Parameters and Results'!$B$10*L2230 + (1-'Parameters and Results'!$B$10)*Data!K2231^2</f>
        <v>4.855369332630132E-5</v>
      </c>
      <c r="M2231" s="8">
        <f t="shared" si="243"/>
        <v>0.11017451307618895</v>
      </c>
      <c r="N2231" s="8">
        <f>Data!I2231*$I$3023/I2231</f>
        <v>-1.5589235790513922E-2</v>
      </c>
      <c r="O2231" s="8">
        <f>Data!J2231*$K$3023/K2231</f>
        <v>-2.3825619014274365E-4</v>
      </c>
      <c r="P2231" s="8">
        <f t="shared" si="244"/>
        <v>-1.5827491980656666E-2</v>
      </c>
    </row>
    <row r="2232" spans="1:16" x14ac:dyDescent="0.2">
      <c r="A2232" s="3">
        <v>38393</v>
      </c>
      <c r="B2232" s="22">
        <f>'Parameters and Results'!$B$10*'Volatility and Adjustment a)'!B2231 + (1-'Parameters and Results'!$B$10)*Data!F2232^2</f>
        <v>2.2778035870470407E-5</v>
      </c>
      <c r="C2232" s="8">
        <f t="shared" si="238"/>
        <v>7.5461970340149495E-2</v>
      </c>
      <c r="D2232" s="22">
        <f>'Parameters and Results'!$B$10*'Volatility and Adjustment a)'!D2231 + (1-'Parameters and Results'!$B$10)*Data!G2232^2</f>
        <v>3.8713407780879952E-5</v>
      </c>
      <c r="E2232" s="8">
        <f t="shared" si="239"/>
        <v>9.8378615284115414E-2</v>
      </c>
      <c r="F2232" s="22">
        <f>'Parameters and Results'!$B$10*'Volatility and Adjustment a)'!F2231 + (1-'Parameters and Results'!$B$10)*Data!H2232^2</f>
        <v>2.9413248504437952E-5</v>
      </c>
      <c r="G2232" s="8">
        <f t="shared" si="240"/>
        <v>8.5751455533474699E-2</v>
      </c>
      <c r="H2232" s="22">
        <f>'Parameters and Results'!$B$10*H2231 + (1-'Parameters and Results'!$B$10)*Data!I2232^2</f>
        <v>3.9903082508487463E-5</v>
      </c>
      <c r="I2232" s="8">
        <f t="shared" si="241"/>
        <v>9.9878779663759729E-2</v>
      </c>
      <c r="J2232" s="22">
        <f>'Parameters and Results'!$B$10*J2231 + (1-'Parameters and Results'!$B$10)*Data!J2232^2</f>
        <v>2.6471923653994175E-6</v>
      </c>
      <c r="K2232" s="8">
        <f t="shared" si="242"/>
        <v>2.5725436660042417E-2</v>
      </c>
      <c r="L2232" s="22">
        <f>'Parameters and Results'!$B$10*L2231 + (1-'Parameters and Results'!$B$10)*Data!K2232^2</f>
        <v>4.5862499502989788E-5</v>
      </c>
      <c r="M2232" s="8">
        <f t="shared" si="243"/>
        <v>0.10707765815401198</v>
      </c>
      <c r="N2232" s="8">
        <f>Data!I2232*$I$3023/I2232</f>
        <v>1.1322996359153988E-2</v>
      </c>
      <c r="O2232" s="8">
        <f>Data!J2232*$K$3023/K2232</f>
        <v>-2.4480846676749345E-3</v>
      </c>
      <c r="P2232" s="8">
        <f t="shared" si="244"/>
        <v>8.8749116914790538E-3</v>
      </c>
    </row>
    <row r="2233" spans="1:16" x14ac:dyDescent="0.2">
      <c r="A2233" s="3">
        <v>38394</v>
      </c>
      <c r="B2233" s="22">
        <f>'Parameters and Results'!$B$10*'Volatility and Adjustment a)'!B2232 + (1-'Parameters and Results'!$B$10)*Data!F2233^2</f>
        <v>2.6058974484856375E-5</v>
      </c>
      <c r="C2233" s="8">
        <f t="shared" si="238"/>
        <v>8.0713961748969387E-2</v>
      </c>
      <c r="D2233" s="22">
        <f>'Parameters and Results'!$B$10*'Volatility and Adjustment a)'!D2232 + (1-'Parameters and Results'!$B$10)*Data!G2233^2</f>
        <v>3.924862587282606E-5</v>
      </c>
      <c r="E2233" s="8">
        <f t="shared" si="239"/>
        <v>9.9056329773551138E-2</v>
      </c>
      <c r="F2233" s="22">
        <f>'Parameters and Results'!$B$10*'Volatility and Adjustment a)'!F2232 + (1-'Parameters and Results'!$B$10)*Data!H2233^2</f>
        <v>2.8044452955622782E-5</v>
      </c>
      <c r="G2233" s="8">
        <f t="shared" si="240"/>
        <v>8.3732390619793581E-2</v>
      </c>
      <c r="H2233" s="22">
        <f>'Parameters and Results'!$B$10*H2232 + (1-'Parameters and Results'!$B$10)*Data!I2233^2</f>
        <v>4.5344765081278237E-5</v>
      </c>
      <c r="I2233" s="8">
        <f t="shared" si="241"/>
        <v>0.10647155146009454</v>
      </c>
      <c r="J2233" s="22">
        <f>'Parameters and Results'!$B$10*J2232 + (1-'Parameters and Results'!$B$10)*Data!J2233^2</f>
        <v>2.524000766006052E-6</v>
      </c>
      <c r="K2233" s="8">
        <f t="shared" si="242"/>
        <v>2.5119717185938081E-2</v>
      </c>
      <c r="L2233" s="22">
        <f>'Parameters and Results'!$B$10*L2232 + (1-'Parameters and Results'!$B$10)*Data!K2233^2</f>
        <v>5.2039176802992908E-5</v>
      </c>
      <c r="M2233" s="8">
        <f t="shared" si="243"/>
        <v>0.11406048483479381</v>
      </c>
      <c r="N2233" s="8">
        <f>Data!I2233*$I$3023/I2233</f>
        <v>3.0722725633278346E-2</v>
      </c>
      <c r="O2233" s="8">
        <f>Data!J2233*$K$3023/K2233</f>
        <v>9.530951310956023E-4</v>
      </c>
      <c r="P2233" s="8">
        <f t="shared" si="244"/>
        <v>3.1675820764373946E-2</v>
      </c>
    </row>
    <row r="2234" spans="1:16" x14ac:dyDescent="0.2">
      <c r="A2234" s="3">
        <v>38397</v>
      </c>
      <c r="B2234" s="22">
        <f>'Parameters and Results'!$B$10*'Volatility and Adjustment a)'!B2233 + (1-'Parameters and Results'!$B$10)*Data!F2234^2</f>
        <v>2.4509025275949955E-5</v>
      </c>
      <c r="C2234" s="8">
        <f t="shared" si="238"/>
        <v>7.827679297842681E-2</v>
      </c>
      <c r="D2234" s="22">
        <f>'Parameters and Results'!$B$10*'Volatility and Adjustment a)'!D2233 + (1-'Parameters and Results'!$B$10)*Data!G2234^2</f>
        <v>3.6922830034153175E-5</v>
      </c>
      <c r="E2234" s="8">
        <f t="shared" si="239"/>
        <v>9.6076571069841452E-2</v>
      </c>
      <c r="F2234" s="22">
        <f>'Parameters and Results'!$B$10*'Volatility and Adjustment a)'!F2233 + (1-'Parameters and Results'!$B$10)*Data!H2234^2</f>
        <v>3.7588348888379748E-5</v>
      </c>
      <c r="G2234" s="8">
        <f t="shared" si="240"/>
        <v>9.6938574479383269E-2</v>
      </c>
      <c r="H2234" s="22">
        <f>'Parameters and Results'!$B$10*H2233 + (1-'Parameters and Results'!$B$10)*Data!I2234^2</f>
        <v>4.262417619690636E-5</v>
      </c>
      <c r="I2234" s="8">
        <f t="shared" si="241"/>
        <v>0.1032281165633985</v>
      </c>
      <c r="J2234" s="22">
        <f>'Parameters and Results'!$B$10*J2233 + (1-'Parameters and Results'!$B$10)*Data!J2234^2</f>
        <v>3.3829513999541793E-6</v>
      </c>
      <c r="K2234" s="8">
        <f t="shared" si="242"/>
        <v>2.9081572343814987E-2</v>
      </c>
      <c r="L2234" s="22">
        <f>'Parameters and Results'!$B$10*L2233 + (1-'Parameters and Results'!$B$10)*Data!K2234^2</f>
        <v>4.9947115775322199E-5</v>
      </c>
      <c r="M2234" s="8">
        <f t="shared" si="243"/>
        <v>0.11174425687179879</v>
      </c>
      <c r="N2234" s="8">
        <f>Data!I2234*$I$3023/I2234</f>
        <v>-1.1150222761279343E-4</v>
      </c>
      <c r="O2234" s="8">
        <f>Data!J2234*$K$3023/K2234</f>
        <v>-4.3833816076060406E-3</v>
      </c>
      <c r="P2234" s="8">
        <f t="shared" si="244"/>
        <v>-4.4948838352188341E-3</v>
      </c>
    </row>
    <row r="2235" spans="1:16" x14ac:dyDescent="0.2">
      <c r="A2235" s="3">
        <v>38398</v>
      </c>
      <c r="B2235" s="22">
        <f>'Parameters and Results'!$B$10*'Volatility and Adjustment a)'!B2234 + (1-'Parameters and Results'!$B$10)*Data!F2235^2</f>
        <v>2.3726345806108638E-5</v>
      </c>
      <c r="C2235" s="8">
        <f t="shared" si="238"/>
        <v>7.7016793308519141E-2</v>
      </c>
      <c r="D2235" s="22">
        <f>'Parameters and Results'!$B$10*'Volatility and Adjustment a)'!D2234 + (1-'Parameters and Results'!$B$10)*Data!G2235^2</f>
        <v>3.5358624922186131E-5</v>
      </c>
      <c r="E2235" s="8">
        <f t="shared" si="239"/>
        <v>9.4019446023397374E-2</v>
      </c>
      <c r="F2235" s="22">
        <f>'Parameters and Results'!$B$10*'Volatility and Adjustment a)'!F2234 + (1-'Parameters and Results'!$B$10)*Data!H2235^2</f>
        <v>3.5421851580030313E-5</v>
      </c>
      <c r="G2235" s="8">
        <f t="shared" si="240"/>
        <v>9.4103469091248587E-2</v>
      </c>
      <c r="H2235" s="22">
        <f>'Parameters and Results'!$B$10*H2234 + (1-'Parameters and Results'!$B$10)*Data!I2235^2</f>
        <v>4.1415702113624763E-5</v>
      </c>
      <c r="I2235" s="8">
        <f t="shared" si="241"/>
        <v>0.10175424083745203</v>
      </c>
      <c r="J2235" s="22">
        <f>'Parameters and Results'!$B$10*J2234 + (1-'Parameters and Results'!$B$10)*Data!J2235^2</f>
        <v>3.1879666422027298E-6</v>
      </c>
      <c r="K2235" s="8">
        <f t="shared" si="242"/>
        <v>2.8231040727374583E-2</v>
      </c>
      <c r="L2235" s="22">
        <f>'Parameters and Results'!$B$10*L2234 + (1-'Parameters and Results'!$B$10)*Data!K2235^2</f>
        <v>4.8514925264497856E-5</v>
      </c>
      <c r="M2235" s="8">
        <f t="shared" si="243"/>
        <v>0.11013051945816138</v>
      </c>
      <c r="N2235" s="8">
        <f>Data!I2235*$I$3023/I2235</f>
        <v>1.3338268456594079E-2</v>
      </c>
      <c r="O2235" s="8">
        <f>Data!J2235*$K$3023/K2235</f>
        <v>4.0159862028968607E-4</v>
      </c>
      <c r="P2235" s="8">
        <f t="shared" si="244"/>
        <v>1.3739867076883764E-2</v>
      </c>
    </row>
    <row r="2236" spans="1:16" x14ac:dyDescent="0.2">
      <c r="A2236" s="3">
        <v>38399</v>
      </c>
      <c r="B2236" s="22">
        <f>'Parameters and Results'!$B$10*'Volatility and Adjustment a)'!B2235 + (1-'Parameters and Results'!$B$10)*Data!F2236^2</f>
        <v>2.2379021815024295E-5</v>
      </c>
      <c r="C2236" s="8">
        <f t="shared" si="238"/>
        <v>7.4798097928731266E-2</v>
      </c>
      <c r="D2236" s="22">
        <f>'Parameters and Results'!$B$10*'Volatility and Adjustment a)'!D2235 + (1-'Parameters and Results'!$B$10)*Data!G2236^2</f>
        <v>3.3239090144108349E-5</v>
      </c>
      <c r="E2236" s="8">
        <f t="shared" si="239"/>
        <v>9.1157953772707551E-2</v>
      </c>
      <c r="F2236" s="22">
        <f>'Parameters and Results'!$B$10*'Volatility and Adjustment a)'!F2235 + (1-'Parameters and Results'!$B$10)*Data!H2236^2</f>
        <v>3.5494097383993897E-5</v>
      </c>
      <c r="G2236" s="8">
        <f t="shared" si="240"/>
        <v>9.4199386123257053E-2</v>
      </c>
      <c r="H2236" s="22">
        <f>'Parameters and Results'!$B$10*H2235 + (1-'Parameters and Results'!$B$10)*Data!I2236^2</f>
        <v>3.8978102354307489E-5</v>
      </c>
      <c r="I2236" s="8">
        <f t="shared" si="241"/>
        <v>9.8714363638615799E-2</v>
      </c>
      <c r="J2236" s="22">
        <f>'Parameters and Results'!$B$10*J2235 + (1-'Parameters and Results'!$B$10)*Data!J2236^2</f>
        <v>3.1944687645594524E-6</v>
      </c>
      <c r="K2236" s="8">
        <f t="shared" si="242"/>
        <v>2.8259815836977124E-2</v>
      </c>
      <c r="L2236" s="22">
        <f>'Parameters and Results'!$B$10*L2235 + (1-'Parameters and Results'!$B$10)*Data!K2236^2</f>
        <v>4.5655623126365911E-5</v>
      </c>
      <c r="M2236" s="8">
        <f t="shared" si="243"/>
        <v>0.1068358824627357</v>
      </c>
      <c r="N2236" s="8">
        <f>Data!I2236*$I$3023/I2236</f>
        <v>-2.5756949021674773E-3</v>
      </c>
      <c r="O2236" s="8">
        <f>Data!J2236*$K$3023/K2236</f>
        <v>1.9957424299617338E-3</v>
      </c>
      <c r="P2236" s="8">
        <f t="shared" si="244"/>
        <v>-5.7995247220574359E-4</v>
      </c>
    </row>
    <row r="2237" spans="1:16" x14ac:dyDescent="0.2">
      <c r="A2237" s="3">
        <v>38400</v>
      </c>
      <c r="B2237" s="22">
        <f>'Parameters and Results'!$B$10*'Volatility and Adjustment a)'!B2236 + (1-'Parameters and Results'!$B$10)*Data!F2237^2</f>
        <v>2.1077695348663572E-5</v>
      </c>
      <c r="C2237" s="8">
        <f t="shared" si="238"/>
        <v>7.259079719334878E-2</v>
      </c>
      <c r="D2237" s="22">
        <f>'Parameters and Results'!$B$10*'Volatility and Adjustment a)'!D2236 + (1-'Parameters and Results'!$B$10)*Data!G2237^2</f>
        <v>3.5041618802114698E-5</v>
      </c>
      <c r="E2237" s="8">
        <f t="shared" si="239"/>
        <v>9.3597033609664551E-2</v>
      </c>
      <c r="F2237" s="22">
        <f>'Parameters and Results'!$B$10*'Volatility and Adjustment a)'!F2236 + (1-'Parameters and Results'!$B$10)*Data!H2237^2</f>
        <v>3.8236833785938009E-5</v>
      </c>
      <c r="G2237" s="8">
        <f t="shared" si="240"/>
        <v>9.7771204587467894E-2</v>
      </c>
      <c r="H2237" s="22">
        <f>'Parameters and Results'!$B$10*H2236 + (1-'Parameters and Results'!$B$10)*Data!I2237^2</f>
        <v>3.7403559090777005E-5</v>
      </c>
      <c r="I2237" s="8">
        <f t="shared" si="241"/>
        <v>9.6699998824685884E-2</v>
      </c>
      <c r="J2237" s="22">
        <f>'Parameters and Results'!$B$10*J2236 + (1-'Parameters and Results'!$B$10)*Data!J2237^2</f>
        <v>3.4413150407344228E-6</v>
      </c>
      <c r="K2237" s="8">
        <f t="shared" si="242"/>
        <v>2.9331361376240376E-2</v>
      </c>
      <c r="L2237" s="22">
        <f>'Parameters and Results'!$B$10*L2236 + (1-'Parameters and Results'!$B$10)*Data!K2237^2</f>
        <v>4.5276678147346876E-5</v>
      </c>
      <c r="M2237" s="8">
        <f t="shared" si="243"/>
        <v>0.10639158583664744</v>
      </c>
      <c r="N2237" s="8">
        <f>Data!I2237*$I$3023/I2237</f>
        <v>-1.0563567175370599E-2</v>
      </c>
      <c r="O2237" s="8">
        <f>Data!J2237*$K$3023/K2237</f>
        <v>-2.8631375250656628E-3</v>
      </c>
      <c r="P2237" s="8">
        <f t="shared" si="244"/>
        <v>-1.3426704700436262E-2</v>
      </c>
    </row>
    <row r="2238" spans="1:16" x14ac:dyDescent="0.2">
      <c r="A2238" s="3">
        <v>38401</v>
      </c>
      <c r="B2238" s="22">
        <f>'Parameters and Results'!$B$10*'Volatility and Adjustment a)'!B2237 + (1-'Parameters and Results'!$B$10)*Data!F2238^2</f>
        <v>1.9813127464677503E-5</v>
      </c>
      <c r="C2238" s="8">
        <f t="shared" si="238"/>
        <v>7.0379555740068267E-2</v>
      </c>
      <c r="D2238" s="22">
        <f>'Parameters and Results'!$B$10*'Volatility and Adjustment a)'!D2237 + (1-'Parameters and Results'!$B$10)*Data!G2238^2</f>
        <v>3.2968464430115724E-5</v>
      </c>
      <c r="E2238" s="8">
        <f t="shared" si="239"/>
        <v>9.0786100849903947E-2</v>
      </c>
      <c r="F2238" s="22">
        <f>'Parameters and Results'!$B$10*'Volatility and Adjustment a)'!F2237 + (1-'Parameters and Results'!$B$10)*Data!H2238^2</f>
        <v>3.5942790850813618E-5</v>
      </c>
      <c r="G2238" s="8">
        <f t="shared" si="240"/>
        <v>9.479292016128317E-2</v>
      </c>
      <c r="H2238" s="22">
        <f>'Parameters and Results'!$B$10*H2237 + (1-'Parameters and Results'!$B$10)*Data!I2238^2</f>
        <v>3.5166405653493172E-5</v>
      </c>
      <c r="I2238" s="8">
        <f t="shared" si="241"/>
        <v>9.3763539893571071E-2</v>
      </c>
      <c r="J2238" s="22">
        <f>'Parameters and Results'!$B$10*J2237 + (1-'Parameters and Results'!$B$10)*Data!J2238^2</f>
        <v>3.2348511765732271E-6</v>
      </c>
      <c r="K2238" s="8">
        <f t="shared" si="242"/>
        <v>2.8437876048384957E-2</v>
      </c>
      <c r="L2238" s="22">
        <f>'Parameters and Results'!$B$10*L2237 + (1-'Parameters and Results'!$B$10)*Data!K2238^2</f>
        <v>4.2567804285559506E-5</v>
      </c>
      <c r="M2238" s="8">
        <f t="shared" si="243"/>
        <v>0.10315983264522038</v>
      </c>
      <c r="N2238" s="8">
        <f>Data!I2238*$I$3023/I2238</f>
        <v>1.0471803027851843E-3</v>
      </c>
      <c r="O2238" s="8">
        <f>Data!J2238*$K$3023/K2238</f>
        <v>1.7293562460809301E-5</v>
      </c>
      <c r="P2238" s="8">
        <f t="shared" si="244"/>
        <v>1.0644738652459936E-3</v>
      </c>
    </row>
    <row r="2239" spans="1:16" x14ac:dyDescent="0.2">
      <c r="A2239" s="3">
        <v>38405</v>
      </c>
      <c r="B2239" s="22">
        <f>'Parameters and Results'!$B$10*'Volatility and Adjustment a)'!B2238 + (1-'Parameters and Results'!$B$10)*Data!F2239^2</f>
        <v>2.0016324726933015E-5</v>
      </c>
      <c r="C2239" s="8">
        <f t="shared" si="238"/>
        <v>7.0739530545044282E-2</v>
      </c>
      <c r="D2239" s="22">
        <f>'Parameters and Results'!$B$10*'Volatility and Adjustment a)'!D2238 + (1-'Parameters and Results'!$B$10)*Data!G2239^2</f>
        <v>4.3801019519667712E-5</v>
      </c>
      <c r="E2239" s="8">
        <f t="shared" si="239"/>
        <v>0.1046434655385463</v>
      </c>
      <c r="F2239" s="22">
        <f>'Parameters and Results'!$B$10*'Volatility and Adjustment a)'!F2238 + (1-'Parameters and Results'!$B$10)*Data!H2239^2</f>
        <v>3.7177658870985894E-5</v>
      </c>
      <c r="G2239" s="8">
        <f t="shared" si="240"/>
        <v>9.6407544921268865E-2</v>
      </c>
      <c r="H2239" s="22">
        <f>'Parameters and Results'!$B$10*H2238 + (1-'Parameters and Results'!$B$10)*Data!I2239^2</f>
        <v>4.184831854075921E-5</v>
      </c>
      <c r="I2239" s="8">
        <f t="shared" si="241"/>
        <v>0.10228430786386444</v>
      </c>
      <c r="J2239" s="22">
        <f>'Parameters and Results'!$B$10*J2238 + (1-'Parameters and Results'!$B$10)*Data!J2239^2</f>
        <v>3.345989298388732E-6</v>
      </c>
      <c r="K2239" s="8">
        <f t="shared" si="242"/>
        <v>2.8922263476380664E-2</v>
      </c>
      <c r="L2239" s="22">
        <f>'Parameters and Results'!$B$10*L2238 + (1-'Parameters and Results'!$B$10)*Data!K2239^2</f>
        <v>5.2387167494273962E-5</v>
      </c>
      <c r="M2239" s="8">
        <f t="shared" si="243"/>
        <v>0.11444121579906642</v>
      </c>
      <c r="N2239" s="8">
        <f>Data!I2239*$I$3023/I2239</f>
        <v>-3.3875215995985662E-2</v>
      </c>
      <c r="O2239" s="8">
        <f>Data!J2239*$K$3023/K2239</f>
        <v>-2.4224970374222112E-3</v>
      </c>
      <c r="P2239" s="8">
        <f t="shared" si="244"/>
        <v>-3.6297713033407876E-2</v>
      </c>
    </row>
    <row r="2240" spans="1:16" x14ac:dyDescent="0.2">
      <c r="A2240" s="3">
        <v>38406</v>
      </c>
      <c r="B2240" s="22">
        <f>'Parameters and Results'!$B$10*'Volatility and Adjustment a)'!B2239 + (1-'Parameters and Results'!$B$10)*Data!F2240^2</f>
        <v>2.3526485901974718E-5</v>
      </c>
      <c r="C2240" s="8">
        <f t="shared" si="238"/>
        <v>7.6691730163647234E-2</v>
      </c>
      <c r="D2240" s="22">
        <f>'Parameters and Results'!$B$10*'Volatility and Adjustment a)'!D2239 + (1-'Parameters and Results'!$B$10)*Data!G2240^2</f>
        <v>4.3048976623491481E-5</v>
      </c>
      <c r="E2240" s="8">
        <f t="shared" si="239"/>
        <v>0.1037412365256597</v>
      </c>
      <c r="F2240" s="22">
        <f>'Parameters and Results'!$B$10*'Volatility and Adjustment a)'!F2239 + (1-'Parameters and Results'!$B$10)*Data!H2240^2</f>
        <v>3.5058425421945578E-5</v>
      </c>
      <c r="G2240" s="8">
        <f t="shared" si="240"/>
        <v>9.3619476368362556E-2</v>
      </c>
      <c r="H2240" s="22">
        <f>'Parameters and Results'!$B$10*H2239 + (1-'Parameters and Results'!$B$10)*Data!I2240^2</f>
        <v>4.0682034729096831E-5</v>
      </c>
      <c r="I2240" s="8">
        <f t="shared" si="241"/>
        <v>0.10084893991646222</v>
      </c>
      <c r="J2240" s="22">
        <f>'Parameters and Results'!$B$10*J2239 + (1-'Parameters and Results'!$B$10)*Data!J2240^2</f>
        <v>3.1552582879751036E-6</v>
      </c>
      <c r="K2240" s="8">
        <f t="shared" si="242"/>
        <v>2.8085842910508772E-2</v>
      </c>
      <c r="L2240" s="22">
        <f>'Parameters and Results'!$B$10*L2239 + (1-'Parameters and Results'!$B$10)*Data!K2240^2</f>
        <v>5.0366337518372468E-5</v>
      </c>
      <c r="M2240" s="8">
        <f t="shared" si="243"/>
        <v>0.11221222918912678</v>
      </c>
      <c r="N2240" s="8">
        <f>Data!I2240*$I$3023/I2240</f>
        <v>-1.3436231237233573E-2</v>
      </c>
      <c r="O2240" s="8">
        <f>Data!J2240*$K$3023/K2240</f>
        <v>4.5217830713267055E-4</v>
      </c>
      <c r="P2240" s="8">
        <f t="shared" si="244"/>
        <v>-1.2984052930100902E-2</v>
      </c>
    </row>
    <row r="2241" spans="1:16" x14ac:dyDescent="0.2">
      <c r="A2241" s="3">
        <v>38407</v>
      </c>
      <c r="B2241" s="22">
        <f>'Parameters and Results'!$B$10*'Volatility and Adjustment a)'!B2240 + (1-'Parameters and Results'!$B$10)*Data!F2241^2</f>
        <v>2.2765518715575531E-5</v>
      </c>
      <c r="C2241" s="8">
        <f t="shared" si="238"/>
        <v>7.5441233280573311E-2</v>
      </c>
      <c r="D2241" s="22">
        <f>'Parameters and Results'!$B$10*'Volatility and Adjustment a)'!D2240 + (1-'Parameters and Results'!$B$10)*Data!G2241^2</f>
        <v>4.4175511515744756E-5</v>
      </c>
      <c r="E2241" s="8">
        <f t="shared" si="239"/>
        <v>0.10508985621331961</v>
      </c>
      <c r="F2241" s="22">
        <f>'Parameters and Results'!$B$10*'Volatility and Adjustment a)'!F2240 + (1-'Parameters and Results'!$B$10)*Data!H2241^2</f>
        <v>3.319278700987268E-5</v>
      </c>
      <c r="G2241" s="8">
        <f t="shared" si="240"/>
        <v>9.1094438647308054E-2</v>
      </c>
      <c r="H2241" s="22">
        <f>'Parameters and Results'!$B$10*H2240 + (1-'Parameters and Results'!$B$10)*Data!I2241^2</f>
        <v>3.8352838825625423E-5</v>
      </c>
      <c r="I2241" s="8">
        <f t="shared" si="241"/>
        <v>9.7919404136291369E-2</v>
      </c>
      <c r="J2241" s="22">
        <f>'Parameters and Results'!$B$10*J2240 + (1-'Parameters and Results'!$B$10)*Data!J2241^2</f>
        <v>2.9873508308885423E-6</v>
      </c>
      <c r="K2241" s="8">
        <f t="shared" si="242"/>
        <v>2.7328331594192418E-2</v>
      </c>
      <c r="L2241" s="22">
        <f>'Parameters and Results'!$B$10*L2240 + (1-'Parameters and Results'!$B$10)*Data!K2241^2</f>
        <v>4.7379678634638178E-5</v>
      </c>
      <c r="M2241" s="8">
        <f t="shared" si="243"/>
        <v>0.10883436800321644</v>
      </c>
      <c r="N2241" s="8">
        <f>Data!I2241*$I$3023/I2241</f>
        <v>3.9889491126753589E-3</v>
      </c>
      <c r="O2241" s="8">
        <f>Data!J2241*$K$3023/K2241</f>
        <v>-6.7898133531543183E-4</v>
      </c>
      <c r="P2241" s="8">
        <f t="shared" si="244"/>
        <v>3.3099677773599269E-3</v>
      </c>
    </row>
    <row r="2242" spans="1:16" x14ac:dyDescent="0.2">
      <c r="A2242" s="3">
        <v>38408</v>
      </c>
      <c r="B2242" s="22">
        <f>'Parameters and Results'!$B$10*'Volatility and Adjustment a)'!B2241 + (1-'Parameters and Results'!$B$10)*Data!F2242^2</f>
        <v>2.430166071664747E-5</v>
      </c>
      <c r="C2242" s="8">
        <f t="shared" si="238"/>
        <v>7.7944949670660943E-2</v>
      </c>
      <c r="D2242" s="22">
        <f>'Parameters and Results'!$B$10*'Volatility and Adjustment a)'!D2241 + (1-'Parameters and Results'!$B$10)*Data!G2242^2</f>
        <v>4.6673994607862038E-5</v>
      </c>
      <c r="E2242" s="8">
        <f t="shared" si="239"/>
        <v>0.10802082508463592</v>
      </c>
      <c r="F2242" s="22">
        <f>'Parameters and Results'!$B$10*'Volatility and Adjustment a)'!F2241 + (1-'Parameters and Results'!$B$10)*Data!H2242^2</f>
        <v>3.1533347925963787E-5</v>
      </c>
      <c r="G2242" s="8">
        <f t="shared" si="240"/>
        <v>8.8788157889951438E-2</v>
      </c>
      <c r="H2242" s="22">
        <f>'Parameters and Results'!$B$10*H2241 + (1-'Parameters and Results'!$B$10)*Data!I2242^2</f>
        <v>4.3428006680365027E-5</v>
      </c>
      <c r="I2242" s="8">
        <f t="shared" si="241"/>
        <v>0.10419693695157865</v>
      </c>
      <c r="J2242" s="22">
        <f>'Parameters and Results'!$B$10*J2241 + (1-'Parameters and Results'!$B$10)*Data!J2242^2</f>
        <v>2.8380013133367419E-6</v>
      </c>
      <c r="K2242" s="8">
        <f t="shared" si="242"/>
        <v>2.6636447366985439E-2</v>
      </c>
      <c r="L2242" s="22">
        <f>'Parameters and Results'!$B$10*L2241 + (1-'Parameters and Results'!$B$10)*Data!K2242^2</f>
        <v>5.100400026988645E-5</v>
      </c>
      <c r="M2242" s="8">
        <f t="shared" si="243"/>
        <v>0.11292032619272586</v>
      </c>
      <c r="N2242" s="8">
        <f>Data!I2242*$I$3023/I2242</f>
        <v>3.0458971878666936E-2</v>
      </c>
      <c r="O2242" s="8">
        <f>Data!J2242*$K$3023/K2242</f>
        <v>-8.2315247394591199E-4</v>
      </c>
      <c r="P2242" s="8">
        <f t="shared" si="244"/>
        <v>2.9635819404721025E-2</v>
      </c>
    </row>
    <row r="2243" spans="1:16" x14ac:dyDescent="0.2">
      <c r="A2243" s="3">
        <v>38411</v>
      </c>
      <c r="B2243" s="22">
        <f>'Parameters and Results'!$B$10*'Volatility and Adjustment a)'!B2242 + (1-'Parameters and Results'!$B$10)*Data!F2243^2</f>
        <v>2.6381587940582389E-5</v>
      </c>
      <c r="C2243" s="8">
        <f t="shared" si="238"/>
        <v>8.1212049507111916E-2</v>
      </c>
      <c r="D2243" s="22">
        <f>'Parameters and Results'!$B$10*'Volatility and Adjustment a)'!D2242 + (1-'Parameters and Results'!$B$10)*Data!G2243^2</f>
        <v>4.6358019435587578E-5</v>
      </c>
      <c r="E2243" s="8">
        <f t="shared" si="239"/>
        <v>0.10765456264783622</v>
      </c>
      <c r="F2243" s="22">
        <f>'Parameters and Results'!$B$10*'Volatility and Adjustment a)'!F2242 + (1-'Parameters and Results'!$B$10)*Data!H2243^2</f>
        <v>3.1269128132589359E-5</v>
      </c>
      <c r="G2243" s="8">
        <f t="shared" si="240"/>
        <v>8.8415394774594203E-2</v>
      </c>
      <c r="H2243" s="22">
        <f>'Parameters and Results'!$B$10*H2242 + (1-'Parameters and Results'!$B$10)*Data!I2243^2</f>
        <v>4.7057344009299068E-5</v>
      </c>
      <c r="I2243" s="8">
        <f t="shared" si="241"/>
        <v>0.10846352383324435</v>
      </c>
      <c r="J2243" s="22">
        <f>'Parameters and Results'!$B$10*J2242 + (1-'Parameters and Results'!$B$10)*Data!J2243^2</f>
        <v>2.814221531933044E-6</v>
      </c>
      <c r="K2243" s="8">
        <f t="shared" si="242"/>
        <v>2.6524618432378268E-2</v>
      </c>
      <c r="L2243" s="22">
        <f>'Parameters and Results'!$B$10*L2242 + (1-'Parameters and Results'!$B$10)*Data!K2243^2</f>
        <v>5.6236750960934802E-5</v>
      </c>
      <c r="M2243" s="8">
        <f t="shared" si="243"/>
        <v>0.11857144572043347</v>
      </c>
      <c r="N2243" s="8">
        <f>Data!I2243*$I$3023/I2243</f>
        <v>-2.6902021710048983E-2</v>
      </c>
      <c r="O2243" s="8">
        <f>Data!J2243*$K$3023/K2243</f>
        <v>-1.8300063933150445E-3</v>
      </c>
      <c r="P2243" s="8">
        <f t="shared" si="244"/>
        <v>-2.8732028103364029E-2</v>
      </c>
    </row>
    <row r="2244" spans="1:16" x14ac:dyDescent="0.2">
      <c r="A2244" s="3">
        <v>38412</v>
      </c>
      <c r="B2244" s="22">
        <f>'Parameters and Results'!$B$10*'Volatility and Adjustment a)'!B2243 + (1-'Parameters and Results'!$B$10)*Data!F2244^2</f>
        <v>2.727161791776188E-5</v>
      </c>
      <c r="C2244" s="8">
        <f t="shared" ref="C2244:C2307" si="245">SQRT(B2244*250)</f>
        <v>8.2570602997922155E-2</v>
      </c>
      <c r="D2244" s="22">
        <f>'Parameters and Results'!$B$10*'Volatility and Adjustment a)'!D2243 + (1-'Parameters and Results'!$B$10)*Data!G2244^2</f>
        <v>4.5486521877495271E-5</v>
      </c>
      <c r="E2244" s="8">
        <f t="shared" ref="E2244:E2307" si="246">SQRT(D2244*250)</f>
        <v>0.10663784726528297</v>
      </c>
      <c r="F2244" s="22">
        <f>'Parameters and Results'!$B$10*'Volatility and Adjustment a)'!F2243 + (1-'Parameters and Results'!$B$10)*Data!H2244^2</f>
        <v>2.9693064474586564E-5</v>
      </c>
      <c r="G2244" s="8">
        <f t="shared" ref="G2244:G2307" si="247">SQRT(F2244*250)</f>
        <v>8.6158378110585632E-2</v>
      </c>
      <c r="H2244" s="22">
        <f>'Parameters and Results'!$B$10*H2243 + (1-'Parameters and Results'!$B$10)*Data!I2244^2</f>
        <v>4.8737959488227535E-5</v>
      </c>
      <c r="I2244" s="8">
        <f t="shared" ref="I2244:I2307" si="248">SQRT(H2244*250)</f>
        <v>0.11038337679223663</v>
      </c>
      <c r="J2244" s="22">
        <f>'Parameters and Results'!$B$10*J2243 + (1-'Parameters and Results'!$B$10)*Data!J2244^2</f>
        <v>2.6723758027127923E-6</v>
      </c>
      <c r="K2244" s="8">
        <f t="shared" ref="K2244:K2307" si="249">SQRT(J2244*250)</f>
        <v>2.5847513433175696E-2</v>
      </c>
      <c r="L2244" s="22">
        <f>'Parameters and Results'!$B$10*L2243 + (1-'Parameters and Results'!$B$10)*Data!K2244^2</f>
        <v>5.8091158373810807E-5</v>
      </c>
      <c r="M2244" s="8">
        <f t="shared" ref="M2244:M2307" si="250">SQRT(L2244*250)</f>
        <v>0.12051053727144652</v>
      </c>
      <c r="N2244" s="8">
        <f>Data!I2244*$I$3023/I2244</f>
        <v>2.246715095530398E-2</v>
      </c>
      <c r="O2244" s="8">
        <f>Data!J2244*$K$3023/K2244</f>
        <v>8.0631813133905019E-4</v>
      </c>
      <c r="P2244" s="8">
        <f t="shared" ref="P2244:P2307" si="251">N2244+O2244</f>
        <v>2.3273469086643031E-2</v>
      </c>
    </row>
    <row r="2245" spans="1:16" x14ac:dyDescent="0.2">
      <c r="A2245" s="3">
        <v>38413</v>
      </c>
      <c r="B2245" s="22">
        <f>'Parameters and Results'!$B$10*'Volatility and Adjustment a)'!B2244 + (1-'Parameters and Results'!$B$10)*Data!F2245^2</f>
        <v>2.5777807767533404E-5</v>
      </c>
      <c r="C2245" s="8">
        <f t="shared" si="245"/>
        <v>8.0277343889065933E-2</v>
      </c>
      <c r="D2245" s="22">
        <f>'Parameters and Results'!$B$10*'Volatility and Adjustment a)'!D2244 + (1-'Parameters and Results'!$B$10)*Data!G2245^2</f>
        <v>4.2761791568113336E-5</v>
      </c>
      <c r="E2245" s="8">
        <f t="shared" si="246"/>
        <v>0.10339462216202704</v>
      </c>
      <c r="F2245" s="22">
        <f>'Parameters and Results'!$B$10*'Volatility and Adjustment a)'!F2244 + (1-'Parameters and Results'!$B$10)*Data!H2245^2</f>
        <v>2.9009885939684989E-5</v>
      </c>
      <c r="G2245" s="8">
        <f t="shared" si="247"/>
        <v>8.5161443652167185E-2</v>
      </c>
      <c r="H2245" s="22">
        <f>'Parameters and Results'!$B$10*H2244 + (1-'Parameters and Results'!$B$10)*Data!I2245^2</f>
        <v>4.5947899446156138E-5</v>
      </c>
      <c r="I2245" s="8">
        <f t="shared" si="248"/>
        <v>0.10717730572065634</v>
      </c>
      <c r="J2245" s="22">
        <f>'Parameters and Results'!$B$10*J2244 + (1-'Parameters and Results'!$B$10)*Data!J2245^2</f>
        <v>2.6108897345716508E-6</v>
      </c>
      <c r="K2245" s="8">
        <f t="shared" si="249"/>
        <v>2.5548433095650167E-2</v>
      </c>
      <c r="L2245" s="22">
        <f>'Parameters and Results'!$B$10*L2244 + (1-'Parameters and Results'!$B$10)*Data!K2245^2</f>
        <v>5.4608386905066304E-5</v>
      </c>
      <c r="M2245" s="8">
        <f t="shared" si="250"/>
        <v>0.11684218727097921</v>
      </c>
      <c r="N2245" s="8">
        <f>Data!I2245*$I$3023/I2245</f>
        <v>-3.9944000982256858E-3</v>
      </c>
      <c r="O2245" s="8">
        <f>Data!J2245*$K$3023/K2245</f>
        <v>1.5607049237693063E-3</v>
      </c>
      <c r="P2245" s="8">
        <f t="shared" si="251"/>
        <v>-2.4336951744563795E-3</v>
      </c>
    </row>
    <row r="2246" spans="1:16" x14ac:dyDescent="0.2">
      <c r="A2246" s="3">
        <v>38414</v>
      </c>
      <c r="B2246" s="22">
        <f>'Parameters and Results'!$B$10*'Volatility and Adjustment a)'!B2245 + (1-'Parameters and Results'!$B$10)*Data!F2246^2</f>
        <v>2.5390979417001439E-5</v>
      </c>
      <c r="C2246" s="8">
        <f t="shared" si="245"/>
        <v>7.9672735953087243E-2</v>
      </c>
      <c r="D2246" s="22">
        <f>'Parameters and Results'!$B$10*'Volatility and Adjustment a)'!D2245 + (1-'Parameters and Results'!$B$10)*Data!G2246^2</f>
        <v>4.0202314422629621E-5</v>
      </c>
      <c r="E2246" s="8">
        <f t="shared" si="246"/>
        <v>0.10025257406000808</v>
      </c>
      <c r="F2246" s="22">
        <f>'Parameters and Results'!$B$10*'Volatility and Adjustment a)'!F2245 + (1-'Parameters and Results'!$B$10)*Data!H2246^2</f>
        <v>2.7380346028831113E-5</v>
      </c>
      <c r="G2246" s="8">
        <f t="shared" si="247"/>
        <v>8.2735037965832703E-2</v>
      </c>
      <c r="H2246" s="22">
        <f>'Parameters and Results'!$B$10*H2245 + (1-'Parameters and Results'!$B$10)*Data!I2246^2</f>
        <v>4.4161176553616256E-5</v>
      </c>
      <c r="I2246" s="8">
        <f t="shared" si="248"/>
        <v>0.10507280399039545</v>
      </c>
      <c r="J2246" s="22">
        <f>'Parameters and Results'!$B$10*J2245 + (1-'Parameters and Results'!$B$10)*Data!J2246^2</f>
        <v>2.4642311425948019E-6</v>
      </c>
      <c r="K2246" s="8">
        <f t="shared" si="249"/>
        <v>2.4820511389749819E-2</v>
      </c>
      <c r="L2246" s="22">
        <f>'Parameters and Results'!$B$10*L2245 + (1-'Parameters and Results'!$B$10)*Data!K2246^2</f>
        <v>5.2508970749225815E-5</v>
      </c>
      <c r="M2246" s="8">
        <f t="shared" si="250"/>
        <v>0.11457417984566354</v>
      </c>
      <c r="N2246" s="8">
        <f>Data!I2246*$I$3023/I2246</f>
        <v>1.0954161632346551E-2</v>
      </c>
      <c r="O2246" s="8">
        <f>Data!J2246*$K$3023/K2246</f>
        <v>5.1080913588285248E-4</v>
      </c>
      <c r="P2246" s="8">
        <f t="shared" si="251"/>
        <v>1.1464970768229403E-2</v>
      </c>
    </row>
    <row r="2247" spans="1:16" x14ac:dyDescent="0.2">
      <c r="A2247" s="3">
        <v>38415</v>
      </c>
      <c r="B2247" s="22">
        <f>'Parameters and Results'!$B$10*'Volatility and Adjustment a)'!B2246 + (1-'Parameters and Results'!$B$10)*Data!F2247^2</f>
        <v>2.4965672251726314E-5</v>
      </c>
      <c r="C2247" s="8">
        <f t="shared" si="245"/>
        <v>7.9002645923611822E-2</v>
      </c>
      <c r="D2247" s="22">
        <f>'Parameters and Results'!$B$10*'Volatility and Adjustment a)'!D2246 + (1-'Parameters and Results'!$B$10)*Data!G2247^2</f>
        <v>4.3294853293912175E-5</v>
      </c>
      <c r="E2247" s="8">
        <f t="shared" si="246"/>
        <v>0.10403707667691381</v>
      </c>
      <c r="F2247" s="22">
        <f>'Parameters and Results'!$B$10*'Volatility and Adjustment a)'!F2246 + (1-'Parameters and Results'!$B$10)*Data!H2247^2</f>
        <v>2.9170135679161042E-5</v>
      </c>
      <c r="G2247" s="8">
        <f t="shared" si="247"/>
        <v>8.5396334346330469E-2</v>
      </c>
      <c r="H2247" s="22">
        <f>'Parameters and Results'!$B$10*H2246 + (1-'Parameters and Results'!$B$10)*Data!I2247^2</f>
        <v>4.6280868640187656E-5</v>
      </c>
      <c r="I2247" s="8">
        <f t="shared" si="248"/>
        <v>0.10756494391783465</v>
      </c>
      <c r="J2247" s="22">
        <f>'Parameters and Results'!$B$10*J2246 + (1-'Parameters and Results'!$B$10)*Data!J2247^2</f>
        <v>2.6253122111244957E-6</v>
      </c>
      <c r="K2247" s="8">
        <f t="shared" si="249"/>
        <v>2.5618900303899149E-2</v>
      </c>
      <c r="L2247" s="22">
        <f>'Parameters and Results'!$B$10*L2246 + (1-'Parameters and Results'!$B$10)*Data!K2247^2</f>
        <v>5.2009037587551381E-5</v>
      </c>
      <c r="M2247" s="8">
        <f t="shared" si="250"/>
        <v>0.1140274501902408</v>
      </c>
      <c r="N2247" s="8">
        <f>Data!I2247*$I$3023/I2247</f>
        <v>2.3725162833228487E-2</v>
      </c>
      <c r="O2247" s="8">
        <f>Data!J2247*$K$3023/K2247</f>
        <v>-2.7514113708388575E-3</v>
      </c>
      <c r="P2247" s="8">
        <f t="shared" si="251"/>
        <v>2.0973751462389629E-2</v>
      </c>
    </row>
    <row r="2248" spans="1:16" x14ac:dyDescent="0.2">
      <c r="A2248" s="3">
        <v>38418</v>
      </c>
      <c r="B2248" s="22">
        <f>'Parameters and Results'!$B$10*'Volatility and Adjustment a)'!B2247 + (1-'Parameters and Results'!$B$10)*Data!F2248^2</f>
        <v>2.3663975814415925E-5</v>
      </c>
      <c r="C2248" s="8">
        <f t="shared" si="245"/>
        <v>7.6915498786681358E-2</v>
      </c>
      <c r="D2248" s="22">
        <f>'Parameters and Results'!$B$10*'Volatility and Adjustment a)'!D2247 + (1-'Parameters and Results'!$B$10)*Data!G2248^2</f>
        <v>4.1104891978068926E-5</v>
      </c>
      <c r="E2248" s="8">
        <f t="shared" si="246"/>
        <v>0.10137170707114107</v>
      </c>
      <c r="F2248" s="22">
        <f>'Parameters and Results'!$B$10*'Volatility and Adjustment a)'!F2247 + (1-'Parameters and Results'!$B$10)*Data!H2248^2</f>
        <v>2.8568249081735978E-5</v>
      </c>
      <c r="G2248" s="8">
        <f t="shared" si="247"/>
        <v>8.4510722813344791E-2</v>
      </c>
      <c r="H2248" s="22">
        <f>'Parameters and Results'!$B$10*H2247 + (1-'Parameters and Results'!$B$10)*Data!I2248^2</f>
        <v>4.3505849202449833E-5</v>
      </c>
      <c r="I2248" s="8">
        <f t="shared" si="248"/>
        <v>0.10429027903219196</v>
      </c>
      <c r="J2248" s="22">
        <f>'Parameters and Results'!$B$10*J2247 + (1-'Parameters and Results'!$B$10)*Data!J2248^2</f>
        <v>2.5711424173562395E-6</v>
      </c>
      <c r="K2248" s="8">
        <f t="shared" si="249"/>
        <v>2.5353216844003441E-2</v>
      </c>
      <c r="L2248" s="22">
        <f>'Parameters and Results'!$B$10*L2247 + (1-'Parameters and Results'!$B$10)*Data!K2248^2</f>
        <v>4.8966152010240426E-5</v>
      </c>
      <c r="M2248" s="8">
        <f t="shared" si="250"/>
        <v>0.11064148409416834</v>
      </c>
      <c r="N2248" s="8">
        <f>Data!I2248*$I$3023/I2248</f>
        <v>-4.7967750584796613E-4</v>
      </c>
      <c r="O2248" s="8">
        <f>Data!J2248*$K$3023/K2248</f>
        <v>1.6080607031184601E-3</v>
      </c>
      <c r="P2248" s="8">
        <f t="shared" si="251"/>
        <v>1.1283831972704939E-3</v>
      </c>
    </row>
    <row r="2249" spans="1:16" x14ac:dyDescent="0.2">
      <c r="A2249" s="3">
        <v>38419</v>
      </c>
      <c r="B2249" s="22">
        <f>'Parameters and Results'!$B$10*'Volatility and Adjustment a)'!B2248 + (1-'Parameters and Results'!$B$10)*Data!F2249^2</f>
        <v>2.2876963067679698E-5</v>
      </c>
      <c r="C2249" s="8">
        <f t="shared" si="245"/>
        <v>7.5625662092440052E-2</v>
      </c>
      <c r="D2249" s="22">
        <f>'Parameters and Results'!$B$10*'Volatility and Adjustment a)'!D2248 + (1-'Parameters and Results'!$B$10)*Data!G2249^2</f>
        <v>4.0026958840732357E-5</v>
      </c>
      <c r="E2249" s="8">
        <f t="shared" si="246"/>
        <v>0.10003369287486637</v>
      </c>
      <c r="F2249" s="22">
        <f>'Parameters and Results'!$B$10*'Volatility and Adjustment a)'!F2248 + (1-'Parameters and Results'!$B$10)*Data!H2249^2</f>
        <v>2.9725613731963665E-5</v>
      </c>
      <c r="G2249" s="8">
        <f t="shared" si="247"/>
        <v>8.620558817728069E-2</v>
      </c>
      <c r="H2249" s="22">
        <f>'Parameters and Results'!$B$10*H2248 + (1-'Parameters and Results'!$B$10)*Data!I2249^2</f>
        <v>4.2670629625015553E-5</v>
      </c>
      <c r="I2249" s="8">
        <f t="shared" si="248"/>
        <v>0.10328435218489725</v>
      </c>
      <c r="J2249" s="22">
        <f>'Parameters and Results'!$B$10*J2248 + (1-'Parameters and Results'!$B$10)*Data!J2249^2</f>
        <v>2.6753052358767313E-6</v>
      </c>
      <c r="K2249" s="8">
        <f t="shared" si="249"/>
        <v>2.5861676453184212E-2</v>
      </c>
      <c r="L2249" s="22">
        <f>'Parameters and Results'!$B$10*L2248 + (1-'Parameters and Results'!$B$10)*Data!K2249^2</f>
        <v>4.9416366787735983E-5</v>
      </c>
      <c r="M2249" s="8">
        <f t="shared" si="250"/>
        <v>0.11114896174474144</v>
      </c>
      <c r="N2249" s="8">
        <f>Data!I2249*$I$3023/I2249</f>
        <v>-1.5074069127093696E-2</v>
      </c>
      <c r="O2249" s="8">
        <f>Data!J2249*$K$3023/K2249</f>
        <v>-2.4928631302549627E-3</v>
      </c>
      <c r="P2249" s="8">
        <f t="shared" si="251"/>
        <v>-1.7566932257348657E-2</v>
      </c>
    </row>
    <row r="2250" spans="1:16" x14ac:dyDescent="0.2">
      <c r="A2250" s="3">
        <v>38420</v>
      </c>
      <c r="B2250" s="22">
        <f>'Parameters and Results'!$B$10*'Volatility and Adjustment a)'!B2249 + (1-'Parameters and Results'!$B$10)*Data!F2250^2</f>
        <v>2.2029306846783302E-5</v>
      </c>
      <c r="C2250" s="8">
        <f t="shared" si="245"/>
        <v>7.4211365111388608E-2</v>
      </c>
      <c r="D2250" s="22">
        <f>'Parameters and Results'!$B$10*'Volatility and Adjustment a)'!D2249 + (1-'Parameters and Results'!$B$10)*Data!G2250^2</f>
        <v>4.3913491494999997E-5</v>
      </c>
      <c r="E2250" s="8">
        <f t="shared" si="246"/>
        <v>0.10477773081027285</v>
      </c>
      <c r="F2250" s="22">
        <f>'Parameters and Results'!$B$10*'Volatility and Adjustment a)'!F2249 + (1-'Parameters and Results'!$B$10)*Data!H2250^2</f>
        <v>2.8396167984840926E-5</v>
      </c>
      <c r="G2250" s="8">
        <f t="shared" si="247"/>
        <v>8.4255812833360241E-2</v>
      </c>
      <c r="H2250" s="22">
        <f>'Parameters and Results'!$B$10*H2249 + (1-'Parameters and Results'!$B$10)*Data!I2250^2</f>
        <v>4.4062887633357732E-5</v>
      </c>
      <c r="I2250" s="8">
        <f t="shared" si="248"/>
        <v>0.10495580931201204</v>
      </c>
      <c r="J2250" s="22">
        <f>'Parameters and Results'!$B$10*J2249 + (1-'Parameters and Results'!$B$10)*Data!J2250^2</f>
        <v>2.5556551186356846E-6</v>
      </c>
      <c r="K2250" s="8">
        <f t="shared" si="249"/>
        <v>2.5276743850008079E-2</v>
      </c>
      <c r="L2250" s="22">
        <f>'Parameters and Results'!$B$10*L2249 + (1-'Parameters and Results'!$B$10)*Data!K2250^2</f>
        <v>4.9640929440074992E-5</v>
      </c>
      <c r="M2250" s="8">
        <f t="shared" si="250"/>
        <v>0.11140122243502873</v>
      </c>
      <c r="N2250" s="8">
        <f>Data!I2250*$I$3023/I2250</f>
        <v>-2.2134973602141214E-2</v>
      </c>
      <c r="O2250" s="8">
        <f>Data!J2250*$K$3023/K2250</f>
        <v>1.0142712378145488E-3</v>
      </c>
      <c r="P2250" s="8">
        <f t="shared" si="251"/>
        <v>-2.1120702364326664E-2</v>
      </c>
    </row>
    <row r="2251" spans="1:16" x14ac:dyDescent="0.2">
      <c r="A2251" s="3">
        <v>38421</v>
      </c>
      <c r="B2251" s="22">
        <f>'Parameters and Results'!$B$10*'Volatility and Adjustment a)'!B2250 + (1-'Parameters and Results'!$B$10)*Data!F2251^2</f>
        <v>2.3505310403855644E-5</v>
      </c>
      <c r="C2251" s="8">
        <f t="shared" si="245"/>
        <v>7.665720840836765E-2</v>
      </c>
      <c r="D2251" s="22">
        <f>'Parameters and Results'!$B$10*'Volatility and Adjustment a)'!D2250 + (1-'Parameters and Results'!$B$10)*Data!G2251^2</f>
        <v>4.1484944467808769E-5</v>
      </c>
      <c r="E2251" s="8">
        <f t="shared" si="246"/>
        <v>0.10183926608608387</v>
      </c>
      <c r="F2251" s="22">
        <f>'Parameters and Results'!$B$10*'Volatility and Adjustment a)'!F2250 + (1-'Parameters and Results'!$B$10)*Data!H2251^2</f>
        <v>2.6698235369832834E-5</v>
      </c>
      <c r="G2251" s="8">
        <f t="shared" si="247"/>
        <v>8.1697973306919969E-2</v>
      </c>
      <c r="H2251" s="22">
        <f>'Parameters and Results'!$B$10*H2250 + (1-'Parameters and Results'!$B$10)*Data!I2251^2</f>
        <v>4.2903424562488091E-5</v>
      </c>
      <c r="I2251" s="8">
        <f t="shared" si="248"/>
        <v>0.1035657092894266</v>
      </c>
      <c r="J2251" s="22">
        <f>'Parameters and Results'!$B$10*J2250 + (1-'Parameters and Results'!$B$10)*Data!J2251^2</f>
        <v>2.4028411832849568E-6</v>
      </c>
      <c r="K2251" s="8">
        <f t="shared" si="249"/>
        <v>2.4509391992076E-2</v>
      </c>
      <c r="L2251" s="22">
        <f>'Parameters and Results'!$B$10*L2250 + (1-'Parameters and Results'!$B$10)*Data!K2251^2</f>
        <v>4.8091458908796181E-5</v>
      </c>
      <c r="M2251" s="8">
        <f t="shared" si="250"/>
        <v>0.1096488245591308</v>
      </c>
      <c r="N2251" s="8">
        <f>Data!I2251*$I$3023/I2251</f>
        <v>-1.3746626490199641E-2</v>
      </c>
      <c r="O2251" s="8">
        <f>Data!J2251*$K$3023/K2251</f>
        <v>1.1859962793281861E-4</v>
      </c>
      <c r="P2251" s="8">
        <f t="shared" si="251"/>
        <v>-1.3628026862266822E-2</v>
      </c>
    </row>
    <row r="2252" spans="1:16" x14ac:dyDescent="0.2">
      <c r="A2252" s="3">
        <v>38422</v>
      </c>
      <c r="B2252" s="22">
        <f>'Parameters and Results'!$B$10*'Volatility and Adjustment a)'!B2251 + (1-'Parameters and Results'!$B$10)*Data!F2252^2</f>
        <v>2.3056133851605598E-5</v>
      </c>
      <c r="C2252" s="8">
        <f t="shared" si="245"/>
        <v>7.5921231963801794E-2</v>
      </c>
      <c r="D2252" s="22">
        <f>'Parameters and Results'!$B$10*'Volatility and Adjustment a)'!D2251 + (1-'Parameters and Results'!$B$10)*Data!G2252^2</f>
        <v>4.2472502273022161E-5</v>
      </c>
      <c r="E2252" s="8">
        <f t="shared" si="246"/>
        <v>0.10304428935295512</v>
      </c>
      <c r="F2252" s="22">
        <f>'Parameters and Results'!$B$10*'Volatility and Adjustment a)'!F2251 + (1-'Parameters and Results'!$B$10)*Data!H2252^2</f>
        <v>2.5223323016828318E-5</v>
      </c>
      <c r="G2252" s="8">
        <f t="shared" si="247"/>
        <v>7.9409261136262191E-2</v>
      </c>
      <c r="H2252" s="22">
        <f>'Parameters and Results'!$B$10*H2251 + (1-'Parameters and Results'!$B$10)*Data!I2252^2</f>
        <v>4.0351432423981165E-5</v>
      </c>
      <c r="I2252" s="8">
        <f t="shared" si="248"/>
        <v>0.10043832986462534</v>
      </c>
      <c r="J2252" s="22">
        <f>'Parameters and Results'!$B$10*J2251 + (1-'Parameters and Results'!$B$10)*Data!J2252^2</f>
        <v>2.2700990715145503E-6</v>
      </c>
      <c r="K2252" s="8">
        <f t="shared" si="249"/>
        <v>2.3822778340878661E-2</v>
      </c>
      <c r="L2252" s="22">
        <f>'Parameters and Results'!$B$10*L2251 + (1-'Parameters and Results'!$B$10)*Data!K2252^2</f>
        <v>4.5271479161988605E-5</v>
      </c>
      <c r="M2252" s="8">
        <f t="shared" si="250"/>
        <v>0.10638547734769606</v>
      </c>
      <c r="N2252" s="8">
        <f>Data!I2252*$I$3023/I2252</f>
        <v>-1.7340323104046247E-3</v>
      </c>
      <c r="O2252" s="8">
        <f>Data!J2252*$K$3023/K2252</f>
        <v>-5.6909141038895218E-4</v>
      </c>
      <c r="P2252" s="8">
        <f t="shared" si="251"/>
        <v>-2.303123720793577E-3</v>
      </c>
    </row>
    <row r="2253" spans="1:16" x14ac:dyDescent="0.2">
      <c r="A2253" s="3">
        <v>38425</v>
      </c>
      <c r="B2253" s="22">
        <f>'Parameters and Results'!$B$10*'Volatility and Adjustment a)'!B2252 + (1-'Parameters and Results'!$B$10)*Data!F2253^2</f>
        <v>2.1791383780467355E-5</v>
      </c>
      <c r="C2253" s="8">
        <f t="shared" si="245"/>
        <v>7.3809524758779194E-2</v>
      </c>
      <c r="D2253" s="22">
        <f>'Parameters and Results'!$B$10*'Volatility and Adjustment a)'!D2252 + (1-'Parameters and Results'!$B$10)*Data!G2253^2</f>
        <v>4.1811714728858281E-5</v>
      </c>
      <c r="E2253" s="8">
        <f t="shared" si="246"/>
        <v>0.10223956515075057</v>
      </c>
      <c r="F2253" s="22">
        <f>'Parameters and Results'!$B$10*'Volatility and Adjustment a)'!F2252 + (1-'Parameters and Results'!$B$10)*Data!H2253^2</f>
        <v>2.7136097005361198E-5</v>
      </c>
      <c r="G2253" s="8">
        <f t="shared" si="247"/>
        <v>8.2365188346414292E-2</v>
      </c>
      <c r="H2253" s="22">
        <f>'Parameters and Results'!$B$10*H2252 + (1-'Parameters and Results'!$B$10)*Data!I2253^2</f>
        <v>3.8124421993742138E-5</v>
      </c>
      <c r="I2253" s="8">
        <f t="shared" si="248"/>
        <v>9.762738088484979E-2</v>
      </c>
      <c r="J2253" s="22">
        <f>'Parameters and Results'!$B$10*J2252 + (1-'Parameters and Results'!$B$10)*Data!J2253^2</f>
        <v>2.4422487304825094E-6</v>
      </c>
      <c r="K2253" s="8">
        <f t="shared" si="249"/>
        <v>2.4709556503924292E-2</v>
      </c>
      <c r="L2253" s="22">
        <f>'Parameters and Results'!$B$10*L2252 + (1-'Parameters and Results'!$B$10)*Data!K2253^2</f>
        <v>4.3546883311647824E-5</v>
      </c>
      <c r="M2253" s="8">
        <f t="shared" si="250"/>
        <v>0.10433945000771259</v>
      </c>
      <c r="N2253" s="8">
        <f>Data!I2253*$I$3023/I2253</f>
        <v>5.273069772912059E-3</v>
      </c>
      <c r="O2253" s="8">
        <f>Data!J2253*$K$3023/K2253</f>
        <v>2.8499908824362683E-3</v>
      </c>
      <c r="P2253" s="8">
        <f t="shared" si="251"/>
        <v>8.1230606553483273E-3</v>
      </c>
    </row>
    <row r="2254" spans="1:16" x14ac:dyDescent="0.2">
      <c r="A2254" s="3">
        <v>38426</v>
      </c>
      <c r="B2254" s="22">
        <f>'Parameters and Results'!$B$10*'Volatility and Adjustment a)'!B2253 + (1-'Parameters and Results'!$B$10)*Data!F2254^2</f>
        <v>2.2015591001328058E-5</v>
      </c>
      <c r="C2254" s="8">
        <f t="shared" si="245"/>
        <v>7.4188258844186492E-2</v>
      </c>
      <c r="D2254" s="22">
        <f>'Parameters and Results'!$B$10*'Volatility and Adjustment a)'!D2253 + (1-'Parameters and Results'!$B$10)*Data!G2254^2</f>
        <v>4.2725237211784193E-5</v>
      </c>
      <c r="E2254" s="8">
        <f t="shared" si="246"/>
        <v>0.10335041994566857</v>
      </c>
      <c r="F2254" s="22">
        <f>'Parameters and Results'!$B$10*'Volatility and Adjustment a)'!F2253 + (1-'Parameters and Results'!$B$10)*Data!H2254^2</f>
        <v>2.5561079981813508E-5</v>
      </c>
      <c r="G2254" s="8">
        <f t="shared" si="247"/>
        <v>7.993916434047442E-2</v>
      </c>
      <c r="H2254" s="22">
        <f>'Parameters and Results'!$B$10*H2253 + (1-'Parameters and Results'!$B$10)*Data!I2254^2</f>
        <v>3.5844004777135709E-5</v>
      </c>
      <c r="I2254" s="8">
        <f t="shared" si="248"/>
        <v>9.4662564904422097E-2</v>
      </c>
      <c r="J2254" s="22">
        <f>'Parameters and Results'!$B$10*J2253 + (1-'Parameters and Results'!$B$10)*Data!J2254^2</f>
        <v>2.3004971983632171E-6</v>
      </c>
      <c r="K2254" s="8">
        <f t="shared" si="249"/>
        <v>2.3981749302142332E-2</v>
      </c>
      <c r="L2254" s="22">
        <f>'Parameters and Results'!$B$10*L2253 + (1-'Parameters and Results'!$B$10)*Data!K2254^2</f>
        <v>4.0934289084043451E-5</v>
      </c>
      <c r="M2254" s="8">
        <f t="shared" si="250"/>
        <v>0.10116112035268719</v>
      </c>
      <c r="N2254" s="8">
        <f>Data!I2254*$I$3023/I2254</f>
        <v>1.0363528270794619E-3</v>
      </c>
      <c r="O2254" s="8">
        <f>Data!J2254*$K$3023/K2254</f>
        <v>-3.6573760237090466E-4</v>
      </c>
      <c r="P2254" s="8">
        <f t="shared" si="251"/>
        <v>6.7061522470855727E-4</v>
      </c>
    </row>
    <row r="2255" spans="1:16" x14ac:dyDescent="0.2">
      <c r="A2255" s="3">
        <v>38427</v>
      </c>
      <c r="B2255" s="22">
        <f>'Parameters and Results'!$B$10*'Volatility and Adjustment a)'!B2254 + (1-'Parameters and Results'!$B$10)*Data!F2255^2</f>
        <v>3.0218030683670747E-5</v>
      </c>
      <c r="C2255" s="8">
        <f t="shared" si="245"/>
        <v>8.6916670845803151E-2</v>
      </c>
      <c r="D2255" s="22">
        <f>'Parameters and Results'!$B$10*'Volatility and Adjustment a)'!D2254 + (1-'Parameters and Results'!$B$10)*Data!G2255^2</f>
        <v>4.411258054234178E-5</v>
      </c>
      <c r="E2255" s="8">
        <f t="shared" si="246"/>
        <v>0.1050149757681515</v>
      </c>
      <c r="F2255" s="22">
        <f>'Parameters and Results'!$B$10*'Volatility and Adjustment a)'!F2254 + (1-'Parameters and Results'!$B$10)*Data!H2255^2</f>
        <v>2.6778373794563878E-5</v>
      </c>
      <c r="G2255" s="8">
        <f t="shared" si="247"/>
        <v>8.1820495284744943E-2</v>
      </c>
      <c r="H2255" s="22">
        <f>'Parameters and Results'!$B$10*H2254 + (1-'Parameters and Results'!$B$10)*Data!I2255^2</f>
        <v>4.7933363424309435E-5</v>
      </c>
      <c r="I2255" s="8">
        <f t="shared" si="248"/>
        <v>0.10946844685148939</v>
      </c>
      <c r="J2255" s="22">
        <f>'Parameters and Results'!$B$10*J2254 + (1-'Parameters and Results'!$B$10)*Data!J2255^2</f>
        <v>2.4100536415107502E-6</v>
      </c>
      <c r="K2255" s="8">
        <f t="shared" si="249"/>
        <v>2.4546148585423488E-2</v>
      </c>
      <c r="L2255" s="22">
        <f>'Parameters and Results'!$B$10*L2254 + (1-'Parameters and Results'!$B$10)*Data!K2255^2</f>
        <v>5.6721148247605165E-5</v>
      </c>
      <c r="M2255" s="8">
        <f t="shared" si="250"/>
        <v>0.11908101050084052</v>
      </c>
      <c r="N2255" s="8">
        <f>Data!I2255*$I$3023/I2255</f>
        <v>-4.0282443301958709E-2</v>
      </c>
      <c r="O2255" s="8">
        <f>Data!J2255*$K$3023/K2255</f>
        <v>-2.5707652637478331E-3</v>
      </c>
      <c r="P2255" s="8">
        <f t="shared" si="251"/>
        <v>-4.2853208565706541E-2</v>
      </c>
    </row>
    <row r="2256" spans="1:16" x14ac:dyDescent="0.2">
      <c r="A2256" s="3">
        <v>38428</v>
      </c>
      <c r="B2256" s="22">
        <f>'Parameters and Results'!$B$10*'Volatility and Adjustment a)'!B2255 + (1-'Parameters and Results'!$B$10)*Data!F2256^2</f>
        <v>2.8998076194411724E-5</v>
      </c>
      <c r="C2256" s="8">
        <f t="shared" si="245"/>
        <v>8.5144107538942068E-2</v>
      </c>
      <c r="D2256" s="22">
        <f>'Parameters and Results'!$B$10*'Volatility and Adjustment a)'!D2255 + (1-'Parameters and Results'!$B$10)*Data!G2256^2</f>
        <v>4.1660143720325135E-5</v>
      </c>
      <c r="E2256" s="8">
        <f t="shared" si="246"/>
        <v>0.10205408335819437</v>
      </c>
      <c r="F2256" s="22">
        <f>'Parameters and Results'!$B$10*'Volatility and Adjustment a)'!F2255 + (1-'Parameters and Results'!$B$10)*Data!H2256^2</f>
        <v>2.5264915634105158E-5</v>
      </c>
      <c r="G2256" s="8">
        <f t="shared" si="247"/>
        <v>7.9474706092732994E-2</v>
      </c>
      <c r="H2256" s="22">
        <f>'Parameters and Results'!$B$10*H2255 + (1-'Parameters and Results'!$B$10)*Data!I2256^2</f>
        <v>4.5247317231108619E-5</v>
      </c>
      <c r="I2256" s="8">
        <f t="shared" si="248"/>
        <v>0.10635708395672173</v>
      </c>
      <c r="J2256" s="22">
        <f>'Parameters and Results'!$B$10*J2255 + (1-'Parameters and Results'!$B$10)*Data!J2256^2</f>
        <v>2.2738424070694655E-6</v>
      </c>
      <c r="K2256" s="8">
        <f t="shared" si="249"/>
        <v>2.3842411827819904E-2</v>
      </c>
      <c r="L2256" s="22">
        <f>'Parameters and Results'!$B$10*L2255 + (1-'Parameters and Results'!$B$10)*Data!K2256^2</f>
        <v>5.3436374473373529E-5</v>
      </c>
      <c r="M2256" s="8">
        <f t="shared" si="250"/>
        <v>0.11558154531906632</v>
      </c>
      <c r="N2256" s="8">
        <f>Data!I2256*$I$3023/I2256</f>
        <v>-4.7886095303743513E-3</v>
      </c>
      <c r="O2256" s="8">
        <f>Data!J2256*$K$3023/K2256</f>
        <v>4.8726435062859842E-4</v>
      </c>
      <c r="P2256" s="8">
        <f t="shared" si="251"/>
        <v>-4.3013451797457528E-3</v>
      </c>
    </row>
    <row r="2257" spans="1:16" x14ac:dyDescent="0.2">
      <c r="A2257" s="3">
        <v>38429</v>
      </c>
      <c r="B2257" s="22">
        <f>'Parameters and Results'!$B$10*'Volatility and Adjustment a)'!B2256 + (1-'Parameters and Results'!$B$10)*Data!F2257^2</f>
        <v>2.7261757012461724E-5</v>
      </c>
      <c r="C2257" s="8">
        <f t="shared" si="245"/>
        <v>8.25556736579348E-2</v>
      </c>
      <c r="D2257" s="22">
        <f>'Parameters and Results'!$B$10*'Volatility and Adjustment a)'!D2256 + (1-'Parameters and Results'!$B$10)*Data!G2257^2</f>
        <v>3.9173823858165607E-5</v>
      </c>
      <c r="E2257" s="8">
        <f t="shared" si="246"/>
        <v>9.8961891476170766E-2</v>
      </c>
      <c r="F2257" s="22">
        <f>'Parameters and Results'!$B$10*'Volatility and Adjustment a)'!F2256 + (1-'Parameters and Results'!$B$10)*Data!H2257^2</f>
        <v>2.4123396865767774E-5</v>
      </c>
      <c r="G2257" s="8">
        <f t="shared" si="247"/>
        <v>7.765854245633215E-2</v>
      </c>
      <c r="H2257" s="22">
        <f>'Parameters and Results'!$B$10*H2256 + (1-'Parameters and Results'!$B$10)*Data!I2257^2</f>
        <v>4.2532578247169059E-5</v>
      </c>
      <c r="I2257" s="8">
        <f t="shared" si="248"/>
        <v>0.10311714000006141</v>
      </c>
      <c r="J2257" s="22">
        <f>'Parameters and Results'!$B$10*J2256 + (1-'Parameters and Results'!$B$10)*Data!J2257^2</f>
        <v>2.1711057179191004E-6</v>
      </c>
      <c r="K2257" s="8">
        <f t="shared" si="249"/>
        <v>2.329756273689965E-2</v>
      </c>
      <c r="L2257" s="22">
        <f>'Parameters and Results'!$B$10*L2256 + (1-'Parameters and Results'!$B$10)*Data!K2257^2</f>
        <v>5.0260313816622275E-5</v>
      </c>
      <c r="M2257" s="8">
        <f t="shared" si="250"/>
        <v>0.11209406074433903</v>
      </c>
      <c r="N2257" s="8">
        <f>Data!I2257*$I$3023/I2257</f>
        <v>-1.133515103437065E-4</v>
      </c>
      <c r="O2257" s="8">
        <f>Data!J2257*$K$3023/K2257</f>
        <v>9.9918835077254797E-4</v>
      </c>
      <c r="P2257" s="8">
        <f t="shared" si="251"/>
        <v>8.8583684042884152E-4</v>
      </c>
    </row>
    <row r="2258" spans="1:16" x14ac:dyDescent="0.2">
      <c r="A2258" s="3">
        <v>38432</v>
      </c>
      <c r="B2258" s="22">
        <f>'Parameters and Results'!$B$10*'Volatility and Adjustment a)'!B2257 + (1-'Parameters and Results'!$B$10)*Data!F2258^2</f>
        <v>2.5883055664751816E-5</v>
      </c>
      <c r="C2258" s="8">
        <f t="shared" si="245"/>
        <v>8.0441058646613758E-2</v>
      </c>
      <c r="D2258" s="22">
        <f>'Parameters and Results'!$B$10*'Volatility and Adjustment a)'!D2257 + (1-'Parameters and Results'!$B$10)*Data!G2258^2</f>
        <v>3.8291429258603113E-5</v>
      </c>
      <c r="E2258" s="8">
        <f t="shared" si="246"/>
        <v>9.7840979730636268E-2</v>
      </c>
      <c r="F2258" s="22">
        <f>'Parameters and Results'!$B$10*'Volatility and Adjustment a)'!F2257 + (1-'Parameters and Results'!$B$10)*Data!H2258^2</f>
        <v>3.0506328786777293E-5</v>
      </c>
      <c r="G2258" s="8">
        <f t="shared" si="247"/>
        <v>8.7330305144859788E-2</v>
      </c>
      <c r="H2258" s="22">
        <f>'Parameters and Results'!$B$10*H2257 + (1-'Parameters and Results'!$B$10)*Data!I2258^2</f>
        <v>4.0025014334618369E-5</v>
      </c>
      <c r="I2258" s="8">
        <f t="shared" si="248"/>
        <v>0.1000312630313873</v>
      </c>
      <c r="J2258" s="22">
        <f>'Parameters and Results'!$B$10*J2257 + (1-'Parameters and Results'!$B$10)*Data!J2258^2</f>
        <v>2.7455695908099571E-6</v>
      </c>
      <c r="K2258" s="8">
        <f t="shared" si="249"/>
        <v>2.6199091543457939E-2</v>
      </c>
      <c r="L2258" s="22">
        <f>'Parameters and Results'!$B$10*L2257 + (1-'Parameters and Results'!$B$10)*Data!K2258^2</f>
        <v>4.7640072996779721E-5</v>
      </c>
      <c r="M2258" s="8">
        <f t="shared" si="250"/>
        <v>0.10913303005595937</v>
      </c>
      <c r="N2258" s="8">
        <f>Data!I2258*$I$3023/I2258</f>
        <v>-2.46127663677773E-3</v>
      </c>
      <c r="O2258" s="8">
        <f>Data!J2258*$K$3023/K2258</f>
        <v>4.0635696959146648E-3</v>
      </c>
      <c r="P2258" s="8">
        <f t="shared" si="251"/>
        <v>1.6022930591369348E-3</v>
      </c>
    </row>
    <row r="2259" spans="1:16" x14ac:dyDescent="0.2">
      <c r="A2259" s="3">
        <v>38433</v>
      </c>
      <c r="B2259" s="22">
        <f>'Parameters and Results'!$B$10*'Volatility and Adjustment a)'!B2258 + (1-'Parameters and Results'!$B$10)*Data!F2259^2</f>
        <v>2.4365641498298232E-5</v>
      </c>
      <c r="C2259" s="8">
        <f t="shared" si="245"/>
        <v>7.8047487945318003E-2</v>
      </c>
      <c r="D2259" s="22">
        <f>'Parameters and Results'!$B$10*'Volatility and Adjustment a)'!D2258 + (1-'Parameters and Results'!$B$10)*Data!G2259^2</f>
        <v>4.2295834031089859E-5</v>
      </c>
      <c r="E2259" s="8">
        <f t="shared" si="246"/>
        <v>0.10282975497283101</v>
      </c>
      <c r="F2259" s="22">
        <f>'Parameters and Results'!$B$10*'Volatility and Adjustment a)'!F2258 + (1-'Parameters and Results'!$B$10)*Data!H2259^2</f>
        <v>2.8764005869964722E-5</v>
      </c>
      <c r="G2259" s="8">
        <f t="shared" si="247"/>
        <v>8.4799772803299311E-2</v>
      </c>
      <c r="H2259" s="22">
        <f>'Parameters and Results'!$B$10*H2258 + (1-'Parameters and Results'!$B$10)*Data!I2259^2</f>
        <v>3.9040969012539336E-5</v>
      </c>
      <c r="I2259" s="8">
        <f t="shared" si="248"/>
        <v>9.8793938342060419E-2</v>
      </c>
      <c r="J2259" s="22">
        <f>'Parameters and Results'!$B$10*J2258 + (1-'Parameters and Results'!$B$10)*Data!J2259^2</f>
        <v>2.5887605282968258E-6</v>
      </c>
      <c r="K2259" s="8">
        <f t="shared" si="249"/>
        <v>2.5439931840989794E-2</v>
      </c>
      <c r="L2259" s="22">
        <f>'Parameters and Results'!$B$10*L2258 + (1-'Parameters and Results'!$B$10)*Data!K2259^2</f>
        <v>4.6419025636585971E-5</v>
      </c>
      <c r="M2259" s="8">
        <f t="shared" si="250"/>
        <v>0.10772537495477327</v>
      </c>
      <c r="N2259" s="8">
        <f>Data!I2259*$I$3023/I2259</f>
        <v>-1.4082319921123937E-2</v>
      </c>
      <c r="O2259" s="8">
        <f>Data!J2259*$K$3023/K2259</f>
        <v>-4.4378159366011193E-4</v>
      </c>
      <c r="P2259" s="8">
        <f t="shared" si="251"/>
        <v>-1.4526101514784048E-2</v>
      </c>
    </row>
    <row r="2260" spans="1:16" x14ac:dyDescent="0.2">
      <c r="A2260" s="3">
        <v>38434</v>
      </c>
      <c r="B2260" s="22">
        <f>'Parameters and Results'!$B$10*'Volatility and Adjustment a)'!B2259 + (1-'Parameters and Results'!$B$10)*Data!F2260^2</f>
        <v>2.4694508190770052E-5</v>
      </c>
      <c r="C2260" s="8">
        <f t="shared" si="245"/>
        <v>7.8572431855533864E-2</v>
      </c>
      <c r="D2260" s="22">
        <f>'Parameters and Results'!$B$10*'Volatility and Adjustment a)'!D2259 + (1-'Parameters and Results'!$B$10)*Data!G2260^2</f>
        <v>3.978744931598198E-5</v>
      </c>
      <c r="E2260" s="8">
        <f t="shared" si="246"/>
        <v>9.9733957752590446E-2</v>
      </c>
      <c r="F2260" s="22">
        <f>'Parameters and Results'!$B$10*'Volatility and Adjustment a)'!F2259 + (1-'Parameters and Results'!$B$10)*Data!H2260^2</f>
        <v>4.0747850297857367E-5</v>
      </c>
      <c r="G2260" s="8">
        <f t="shared" si="247"/>
        <v>0.10093048387114936</v>
      </c>
      <c r="H2260" s="22">
        <f>'Parameters and Results'!$B$10*H2259 + (1-'Parameters and Results'!$B$10)*Data!I2260^2</f>
        <v>3.7861451789962818E-5</v>
      </c>
      <c r="I2260" s="8">
        <f t="shared" si="248"/>
        <v>9.7290096862377023E-2</v>
      </c>
      <c r="J2260" s="22">
        <f>'Parameters and Results'!$B$10*J2259 + (1-'Parameters and Results'!$B$10)*Data!J2260^2</f>
        <v>3.6673065268071637E-6</v>
      </c>
      <c r="K2260" s="8">
        <f t="shared" si="249"/>
        <v>3.0279145161344813E-2</v>
      </c>
      <c r="L2260" s="22">
        <f>'Parameters and Results'!$B$10*L2259 + (1-'Parameters and Results'!$B$10)*Data!K2260^2</f>
        <v>4.3634933881770393E-5</v>
      </c>
      <c r="M2260" s="8">
        <f t="shared" si="250"/>
        <v>0.10444488245214602</v>
      </c>
      <c r="N2260" s="8">
        <f>Data!I2260*$I$3023/I2260</f>
        <v>-1.2952690024094911E-2</v>
      </c>
      <c r="O2260" s="8">
        <f>Data!J2260*$K$3023/K2260</f>
        <v>4.6523660549644148E-3</v>
      </c>
      <c r="P2260" s="8">
        <f t="shared" si="251"/>
        <v>-8.3003239691304964E-3</v>
      </c>
    </row>
    <row r="2261" spans="1:16" x14ac:dyDescent="0.2">
      <c r="A2261" s="3">
        <v>38435</v>
      </c>
      <c r="B2261" s="22">
        <f>'Parameters and Results'!$B$10*'Volatility and Adjustment a)'!B2260 + (1-'Parameters and Results'!$B$10)*Data!F2261^2</f>
        <v>2.3576266361917185E-5</v>
      </c>
      <c r="C2261" s="8">
        <f t="shared" si="245"/>
        <v>7.6772824557126307E-2</v>
      </c>
      <c r="D2261" s="22">
        <f>'Parameters and Results'!$B$10*'Volatility and Adjustment a)'!D2260 + (1-'Parameters and Results'!$B$10)*Data!G2261^2</f>
        <v>3.7454024449442116E-5</v>
      </c>
      <c r="E2261" s="8">
        <f t="shared" si="246"/>
        <v>9.6765211271202883E-2</v>
      </c>
      <c r="F2261" s="22">
        <f>'Parameters and Results'!$B$10*'Volatility and Adjustment a)'!F2260 + (1-'Parameters and Results'!$B$10)*Data!H2261^2</f>
        <v>3.8304521772180642E-5</v>
      </c>
      <c r="G2261" s="8">
        <f t="shared" si="247"/>
        <v>9.7857705077552065E-2</v>
      </c>
      <c r="H2261" s="22">
        <f>'Parameters and Results'!$B$10*H2260 + (1-'Parameters and Results'!$B$10)*Data!I2261^2</f>
        <v>3.5751542684429855E-5</v>
      </c>
      <c r="I2261" s="8">
        <f t="shared" si="248"/>
        <v>9.4540391743991967E-2</v>
      </c>
      <c r="J2261" s="22">
        <f>'Parameters and Results'!$B$10*J2260 + (1-'Parameters and Results'!$B$10)*Data!J2261^2</f>
        <v>3.4474069594962581E-6</v>
      </c>
      <c r="K2261" s="8">
        <f t="shared" si="249"/>
        <v>2.9357311523265622E-2</v>
      </c>
      <c r="L2261" s="22">
        <f>'Parameters and Results'!$B$10*L2260 + (1-'Parameters and Results'!$B$10)*Data!K2261^2</f>
        <v>4.1188232800888463E-5</v>
      </c>
      <c r="M2261" s="8">
        <f t="shared" si="250"/>
        <v>0.10147442140865902</v>
      </c>
      <c r="N2261" s="8">
        <f>Data!I2261*$I$3023/I2261</f>
        <v>4.9715535127120673E-3</v>
      </c>
      <c r="O2261" s="8">
        <f>Data!J2261*$K$3023/K2261</f>
        <v>5.089779402410305E-5</v>
      </c>
      <c r="P2261" s="8">
        <f t="shared" si="251"/>
        <v>5.0224513067361701E-3</v>
      </c>
    </row>
    <row r="2262" spans="1:16" x14ac:dyDescent="0.2">
      <c r="A2262" s="3">
        <v>38440</v>
      </c>
      <c r="B2262" s="22">
        <f>'Parameters and Results'!$B$10*'Volatility and Adjustment a)'!B2261 + (1-'Parameters and Results'!$B$10)*Data!F2262^2</f>
        <v>2.2192044998312151E-5</v>
      </c>
      <c r="C2262" s="8">
        <f t="shared" si="245"/>
        <v>7.4484973313937886E-2</v>
      </c>
      <c r="D2262" s="22">
        <f>'Parameters and Results'!$B$10*'Volatility and Adjustment a)'!D2261 + (1-'Parameters and Results'!$B$10)*Data!G2262^2</f>
        <v>3.6820854535127897E-5</v>
      </c>
      <c r="E2262" s="8">
        <f t="shared" si="246"/>
        <v>9.5943804561743201E-2</v>
      </c>
      <c r="F2262" s="22">
        <f>'Parameters and Results'!$B$10*'Volatility and Adjustment a)'!F2261 + (1-'Parameters and Results'!$B$10)*Data!H2262^2</f>
        <v>3.6322470805987107E-5</v>
      </c>
      <c r="G2262" s="8">
        <f t="shared" si="247"/>
        <v>9.5292275140730992E-2</v>
      </c>
      <c r="H2262" s="22">
        <f>'Parameters and Results'!$B$10*H2261 + (1-'Parameters and Results'!$B$10)*Data!I2262^2</f>
        <v>3.4309526624153681E-5</v>
      </c>
      <c r="I2262" s="8">
        <f t="shared" si="248"/>
        <v>9.2614154728305004E-2</v>
      </c>
      <c r="J2262" s="22">
        <f>'Parameters and Results'!$B$10*J2261 + (1-'Parameters and Results'!$B$10)*Data!J2262^2</f>
        <v>3.2690223725388398E-6</v>
      </c>
      <c r="K2262" s="8">
        <f t="shared" si="249"/>
        <v>2.8587682542219297E-2</v>
      </c>
      <c r="L2262" s="22">
        <f>'Parameters and Results'!$B$10*L2261 + (1-'Parameters and Results'!$B$10)*Data!K2262^2</f>
        <v>3.9731384606426693E-5</v>
      </c>
      <c r="M2262" s="8">
        <f t="shared" si="250"/>
        <v>9.966366515238477E-2</v>
      </c>
      <c r="N2262" s="8">
        <f>Data!I2262*$I$3023/I2262</f>
        <v>-1.0579708609376369E-2</v>
      </c>
      <c r="O2262" s="8">
        <f>Data!J2262*$K$3023/K2262</f>
        <v>-7.483757452869602E-4</v>
      </c>
      <c r="P2262" s="8">
        <f t="shared" si="251"/>
        <v>-1.1328084354663329E-2</v>
      </c>
    </row>
    <row r="2263" spans="1:16" x14ac:dyDescent="0.2">
      <c r="A2263" s="3">
        <v>38441</v>
      </c>
      <c r="B2263" s="22">
        <f>'Parameters and Results'!$B$10*'Volatility and Adjustment a)'!B2262 + (1-'Parameters and Results'!$B$10)*Data!F2263^2</f>
        <v>2.169404606365818E-5</v>
      </c>
      <c r="C2263" s="8">
        <f t="shared" si="245"/>
        <v>7.3644494131703736E-2</v>
      </c>
      <c r="D2263" s="22">
        <f>'Parameters and Results'!$B$10*'Volatility and Adjustment a)'!D2262 + (1-'Parameters and Results'!$B$10)*Data!G2263^2</f>
        <v>4.5837829821339751E-5</v>
      </c>
      <c r="E2263" s="8">
        <f t="shared" si="246"/>
        <v>0.107048855460182</v>
      </c>
      <c r="F2263" s="22">
        <f>'Parameters and Results'!$B$10*'Volatility and Adjustment a)'!F2262 + (1-'Parameters and Results'!$B$10)*Data!H2263^2</f>
        <v>3.483964622734057E-5</v>
      </c>
      <c r="G2263" s="8">
        <f t="shared" si="247"/>
        <v>9.332690692846915E-2</v>
      </c>
      <c r="H2263" s="22">
        <f>'Parameters and Results'!$B$10*H2262 + (1-'Parameters and Results'!$B$10)*Data!I2263^2</f>
        <v>3.3271958168251793E-5</v>
      </c>
      <c r="I2263" s="8">
        <f t="shared" si="248"/>
        <v>9.1203012790493643E-2</v>
      </c>
      <c r="J2263" s="22">
        <f>'Parameters and Results'!$B$10*J2262 + (1-'Parameters and Results'!$B$10)*Data!J2263^2</f>
        <v>3.1355681604606519E-6</v>
      </c>
      <c r="K2263" s="8">
        <f t="shared" si="249"/>
        <v>2.7998072078540746E-2</v>
      </c>
      <c r="L2263" s="22">
        <f>'Parameters and Results'!$B$10*L2262 + (1-'Parameters and Results'!$B$10)*Data!K2263^2</f>
        <v>3.7925212525826541E-5</v>
      </c>
      <c r="M2263" s="8">
        <f t="shared" si="250"/>
        <v>9.737198329836276E-2</v>
      </c>
      <c r="N2263" s="8">
        <f>Data!I2263*$I$3023/I2263</f>
        <v>1.2946552494460679E-2</v>
      </c>
      <c r="O2263" s="8">
        <f>Data!J2263*$K$3023/K2263</f>
        <v>-1.1340796725795939E-3</v>
      </c>
      <c r="P2263" s="8">
        <f t="shared" si="251"/>
        <v>1.1812472821881085E-2</v>
      </c>
    </row>
    <row r="2264" spans="1:16" x14ac:dyDescent="0.2">
      <c r="A2264" s="3">
        <v>38442</v>
      </c>
      <c r="B2264" s="22">
        <f>'Parameters and Results'!$B$10*'Volatility and Adjustment a)'!B2263 + (1-'Parameters and Results'!$B$10)*Data!F2264^2</f>
        <v>2.0491686258799771E-5</v>
      </c>
      <c r="C2264" s="8">
        <f t="shared" si="245"/>
        <v>7.1574587422491953E-2</v>
      </c>
      <c r="D2264" s="22">
        <f>'Parameters and Results'!$B$10*'Volatility and Adjustment a)'!D2263 + (1-'Parameters and Results'!$B$10)*Data!G2264^2</f>
        <v>4.3116485420166423E-5</v>
      </c>
      <c r="E2264" s="8">
        <f t="shared" si="246"/>
        <v>0.10382254743090061</v>
      </c>
      <c r="F2264" s="22">
        <f>'Parameters and Results'!$B$10*'Volatility and Adjustment a)'!F2263 + (1-'Parameters and Results'!$B$10)*Data!H2264^2</f>
        <v>3.3624457635363702E-5</v>
      </c>
      <c r="G2264" s="8">
        <f t="shared" si="247"/>
        <v>9.1684864666099194E-2</v>
      </c>
      <c r="H2264" s="22">
        <f>'Parameters and Results'!$B$10*H2263 + (1-'Parameters and Results'!$B$10)*Data!I2264^2</f>
        <v>3.1410730593431733E-5</v>
      </c>
      <c r="I2264" s="8">
        <f t="shared" si="248"/>
        <v>8.8615363500681596E-2</v>
      </c>
      <c r="J2264" s="22">
        <f>'Parameters and Results'!$B$10*J2263 + (1-'Parameters and Results'!$B$10)*Data!J2264^2</f>
        <v>3.0262011871827339E-6</v>
      </c>
      <c r="K2264" s="8">
        <f t="shared" si="249"/>
        <v>2.7505459399829763E-2</v>
      </c>
      <c r="L2264" s="22">
        <f>'Parameters and Results'!$B$10*L2263 + (1-'Parameters and Results'!$B$10)*Data!K2264^2</f>
        <v>3.6069863791475572E-5</v>
      </c>
      <c r="M2264" s="8">
        <f t="shared" si="250"/>
        <v>9.496033881504895E-2</v>
      </c>
      <c r="N2264" s="8">
        <f>Data!I2264*$I$3023/I2264</f>
        <v>-4.846767909635361E-3</v>
      </c>
      <c r="O2264" s="8">
        <f>Data!J2264*$K$3023/K2264</f>
        <v>-1.2940053416703092E-3</v>
      </c>
      <c r="P2264" s="8">
        <f t="shared" si="251"/>
        <v>-6.1407732513056703E-3</v>
      </c>
    </row>
    <row r="2265" spans="1:16" x14ac:dyDescent="0.2">
      <c r="A2265" s="3">
        <v>38443</v>
      </c>
      <c r="B2265" s="22">
        <f>'Parameters and Results'!$B$10*'Volatility and Adjustment a)'!B2264 + (1-'Parameters and Results'!$B$10)*Data!F2265^2</f>
        <v>2.0220544033738363E-5</v>
      </c>
      <c r="C2265" s="8">
        <f t="shared" si="245"/>
        <v>7.1099479663599446E-2</v>
      </c>
      <c r="D2265" s="22">
        <f>'Parameters and Results'!$B$10*'Volatility and Adjustment a)'!D2264 + (1-'Parameters and Results'!$B$10)*Data!G2265^2</f>
        <v>4.3078514567862661E-5</v>
      </c>
      <c r="E2265" s="8">
        <f t="shared" si="246"/>
        <v>0.10377682131365204</v>
      </c>
      <c r="F2265" s="22">
        <f>'Parameters and Results'!$B$10*'Volatility and Adjustment a)'!F2264 + (1-'Parameters and Results'!$B$10)*Data!H2265^2</f>
        <v>3.3264022574620808E-5</v>
      </c>
      <c r="G2265" s="8">
        <f t="shared" si="247"/>
        <v>9.1192135865189608E-2</v>
      </c>
      <c r="H2265" s="22">
        <f>'Parameters and Results'!$B$10*H2264 + (1-'Parameters and Results'!$B$10)*Data!I2265^2</f>
        <v>2.9526117632621818E-5</v>
      </c>
      <c r="I2265" s="8">
        <f t="shared" si="248"/>
        <v>8.5915827460110367E-2</v>
      </c>
      <c r="J2265" s="22">
        <f>'Parameters and Results'!$B$10*J2264 + (1-'Parameters and Results'!$B$10)*Data!J2265^2</f>
        <v>2.9937620317158733E-6</v>
      </c>
      <c r="K2265" s="8">
        <f t="shared" si="249"/>
        <v>2.7357640759556889E-2</v>
      </c>
      <c r="L2265" s="22">
        <f>'Parameters and Results'!$B$10*L2264 + (1-'Parameters and Results'!$B$10)*Data!K2265^2</f>
        <v>3.4050544158876522E-5</v>
      </c>
      <c r="M2265" s="8">
        <f t="shared" si="250"/>
        <v>9.2263947670361099E-2</v>
      </c>
      <c r="N2265" s="8">
        <f>Data!I2265*$I$3023/I2265</f>
        <v>-7.557508661333225E-5</v>
      </c>
      <c r="O2265" s="8">
        <f>Data!J2265*$K$3023/K2265</f>
        <v>1.7901548976995997E-3</v>
      </c>
      <c r="P2265" s="8">
        <f t="shared" si="251"/>
        <v>1.7145798110862675E-3</v>
      </c>
    </row>
    <row r="2266" spans="1:16" x14ac:dyDescent="0.2">
      <c r="A2266" s="3">
        <v>38446</v>
      </c>
      <c r="B2266" s="22">
        <f>'Parameters and Results'!$B$10*'Volatility and Adjustment a)'!B2265 + (1-'Parameters and Results'!$B$10)*Data!F2266^2</f>
        <v>1.9753595780505898E-5</v>
      </c>
      <c r="C2266" s="8">
        <f t="shared" si="245"/>
        <v>7.027374292811274E-2</v>
      </c>
      <c r="D2266" s="22">
        <f>'Parameters and Results'!$B$10*'Volatility and Adjustment a)'!D2265 + (1-'Parameters and Results'!$B$10)*Data!G2266^2</f>
        <v>4.0939183899402077E-5</v>
      </c>
      <c r="E2266" s="8">
        <f t="shared" si="246"/>
        <v>0.10116716846314579</v>
      </c>
      <c r="F2266" s="22">
        <f>'Parameters and Results'!$B$10*'Volatility and Adjustment a)'!F2265 + (1-'Parameters and Results'!$B$10)*Data!H2266^2</f>
        <v>3.1802765252318136E-5</v>
      </c>
      <c r="G2266" s="8">
        <f t="shared" si="247"/>
        <v>8.9166649107609366E-2</v>
      </c>
      <c r="H2266" s="22">
        <f>'Parameters and Results'!$B$10*H2265 + (1-'Parameters and Results'!$B$10)*Data!I2266^2</f>
        <v>2.7910981942952861E-5</v>
      </c>
      <c r="I2266" s="8">
        <f t="shared" si="248"/>
        <v>8.3532900618488143E-2</v>
      </c>
      <c r="J2266" s="22">
        <f>'Parameters and Results'!$B$10*J2265 + (1-'Parameters and Results'!$B$10)*Data!J2266^2</f>
        <v>2.8622488727086326E-6</v>
      </c>
      <c r="K2266" s="8">
        <f t="shared" si="249"/>
        <v>2.6749994732282813E-2</v>
      </c>
      <c r="L2266" s="22">
        <f>'Parameters and Results'!$B$10*L2265 + (1-'Parameters and Results'!$B$10)*Data!K2266^2</f>
        <v>3.2038546777394006E-5</v>
      </c>
      <c r="M2266" s="8">
        <f t="shared" si="250"/>
        <v>8.9496573645858085E-2</v>
      </c>
      <c r="N2266" s="8">
        <f>Data!I2266*$I$3023/I2266</f>
        <v>-5.5329168326274268E-3</v>
      </c>
      <c r="O2266" s="8">
        <f>Data!J2266*$K$3023/K2266</f>
        <v>1.0398915375911862E-3</v>
      </c>
      <c r="P2266" s="8">
        <f t="shared" si="251"/>
        <v>-4.4930252950362405E-3</v>
      </c>
    </row>
    <row r="2267" spans="1:16" x14ac:dyDescent="0.2">
      <c r="A2267" s="3">
        <v>38447</v>
      </c>
      <c r="B2267" s="22">
        <f>'Parameters and Results'!$B$10*'Volatility and Adjustment a)'!B2266 + (1-'Parameters and Results'!$B$10)*Data!F2267^2</f>
        <v>2.3859488788118941E-5</v>
      </c>
      <c r="C2267" s="8">
        <f t="shared" si="245"/>
        <v>7.7232585072815829E-2</v>
      </c>
      <c r="D2267" s="22">
        <f>'Parameters and Results'!$B$10*'Volatility and Adjustment a)'!D2266 + (1-'Parameters and Results'!$B$10)*Data!G2267^2</f>
        <v>3.9682130098646697E-5</v>
      </c>
      <c r="E2267" s="8">
        <f t="shared" si="246"/>
        <v>9.960187008616693E-2</v>
      </c>
      <c r="F2267" s="22">
        <f>'Parameters and Results'!$B$10*'Volatility and Adjustment a)'!F2266 + (1-'Parameters and Results'!$B$10)*Data!H2267^2</f>
        <v>3.0167578850473255E-5</v>
      </c>
      <c r="G2267" s="8">
        <f t="shared" si="247"/>
        <v>8.684408277262369E-2</v>
      </c>
      <c r="H2267" s="22">
        <f>'Parameters and Results'!$B$10*H2266 + (1-'Parameters and Results'!$B$10)*Data!I2267^2</f>
        <v>3.3017545337263342E-5</v>
      </c>
      <c r="I2267" s="8">
        <f t="shared" si="248"/>
        <v>9.0853653390030695E-2</v>
      </c>
      <c r="J2267" s="22">
        <f>'Parameters and Results'!$B$10*J2266 + (1-'Parameters and Results'!$B$10)*Data!J2267^2</f>
        <v>2.7150820965425931E-6</v>
      </c>
      <c r="K2267" s="8">
        <f t="shared" si="249"/>
        <v>2.6053224831787104E-2</v>
      </c>
      <c r="L2267" s="22">
        <f>'Parameters and Results'!$B$10*L2266 + (1-'Parameters and Results'!$B$10)*Data!K2267^2</f>
        <v>3.6105685956720361E-5</v>
      </c>
      <c r="M2267" s="8">
        <f t="shared" si="250"/>
        <v>9.5007481227428039E-2</v>
      </c>
      <c r="N2267" s="8">
        <f>Data!I2267*$I$3023/I2267</f>
        <v>3.3493565167659334E-2</v>
      </c>
      <c r="O2267" s="8">
        <f>Data!J2267*$K$3023/K2267</f>
        <v>-7.6296970497815295E-4</v>
      </c>
      <c r="P2267" s="8">
        <f t="shared" si="251"/>
        <v>3.2730595462681179E-2</v>
      </c>
    </row>
    <row r="2268" spans="1:16" x14ac:dyDescent="0.2">
      <c r="A2268" s="3">
        <v>38448</v>
      </c>
      <c r="B2268" s="22">
        <f>'Parameters and Results'!$B$10*'Volatility and Adjustment a)'!B2267 + (1-'Parameters and Results'!$B$10)*Data!F2268^2</f>
        <v>2.2477603557593191E-5</v>
      </c>
      <c r="C2268" s="8">
        <f t="shared" si="245"/>
        <v>7.4962663302462096E-2</v>
      </c>
      <c r="D2268" s="22">
        <f>'Parameters and Results'!$B$10*'Volatility and Adjustment a)'!D2267 + (1-'Parameters and Results'!$B$10)*Data!G2268^2</f>
        <v>3.7609272701184705E-5</v>
      </c>
      <c r="E2268" s="8">
        <f t="shared" si="246"/>
        <v>9.6965551487609131E-2</v>
      </c>
      <c r="F2268" s="22">
        <f>'Parameters and Results'!$B$10*'Volatility and Adjustment a)'!F2267 + (1-'Parameters and Results'!$B$10)*Data!H2268^2</f>
        <v>2.8390868003420731E-5</v>
      </c>
      <c r="G2268" s="8">
        <f t="shared" si="247"/>
        <v>8.4247949535019448E-2</v>
      </c>
      <c r="H2268" s="22">
        <f>'Parameters and Results'!$B$10*H2267 + (1-'Parameters and Results'!$B$10)*Data!I2268^2</f>
        <v>3.1281279060343112E-5</v>
      </c>
      <c r="I2268" s="8">
        <f t="shared" si="248"/>
        <v>8.8432571856108422E-2</v>
      </c>
      <c r="J2268" s="22">
        <f>'Parameters and Results'!$B$10*J2267 + (1-'Parameters and Results'!$B$10)*Data!J2268^2</f>
        <v>2.5551781203078659E-6</v>
      </c>
      <c r="K2268" s="8">
        <f t="shared" si="249"/>
        <v>2.5274384860505834E-2</v>
      </c>
      <c r="L2268" s="22">
        <f>'Parameters and Results'!$B$10*L2267 + (1-'Parameters and Results'!$B$10)*Data!K2268^2</f>
        <v>3.4132925485268599E-5</v>
      </c>
      <c r="M2268" s="8">
        <f t="shared" si="250"/>
        <v>9.2375491183090061E-2</v>
      </c>
      <c r="N2268" s="8">
        <f>Data!I2268*$I$3023/I2268</f>
        <v>6.5377936331580426E-3</v>
      </c>
      <c r="O2268" s="8">
        <f>Data!J2268*$K$3023/K2268</f>
        <v>-2.74872474655295E-4</v>
      </c>
      <c r="P2268" s="8">
        <f t="shared" si="251"/>
        <v>6.2629211585027477E-3</v>
      </c>
    </row>
    <row r="2269" spans="1:16" x14ac:dyDescent="0.2">
      <c r="A2269" s="3">
        <v>38449</v>
      </c>
      <c r="B2269" s="22">
        <f>'Parameters and Results'!$B$10*'Volatility and Adjustment a)'!B2268 + (1-'Parameters and Results'!$B$10)*Data!F2269^2</f>
        <v>2.3263902313335046E-5</v>
      </c>
      <c r="C2269" s="8">
        <f t="shared" si="245"/>
        <v>7.6262543744185202E-2</v>
      </c>
      <c r="D2269" s="22">
        <f>'Parameters and Results'!$B$10*'Volatility and Adjustment a)'!D2268 + (1-'Parameters and Results'!$B$10)*Data!G2269^2</f>
        <v>3.747913418530545E-5</v>
      </c>
      <c r="E2269" s="8">
        <f t="shared" si="246"/>
        <v>9.6797642256029992E-2</v>
      </c>
      <c r="F2269" s="22">
        <f>'Parameters and Results'!$B$10*'Volatility and Adjustment a)'!F2268 + (1-'Parameters and Results'!$B$10)*Data!H2269^2</f>
        <v>2.6748846272560484E-5</v>
      </c>
      <c r="G2269" s="8">
        <f t="shared" si="247"/>
        <v>8.1775372626115991E-2</v>
      </c>
      <c r="H2269" s="22">
        <f>'Parameters and Results'!$B$10*H2268 + (1-'Parameters and Results'!$B$10)*Data!I2269^2</f>
        <v>3.3672535273635846E-5</v>
      </c>
      <c r="I2269" s="8">
        <f t="shared" si="248"/>
        <v>9.1750388655356452E-2</v>
      </c>
      <c r="J2269" s="22">
        <f>'Parameters and Results'!$B$10*J2268 + (1-'Parameters and Results'!$B$10)*Data!J2269^2</f>
        <v>2.4073961645304435E-6</v>
      </c>
      <c r="K2269" s="8">
        <f t="shared" si="249"/>
        <v>2.4532611787834797E-2</v>
      </c>
      <c r="L2269" s="22">
        <f>'Parameters and Results'!$B$10*L2268 + (1-'Parameters and Results'!$B$10)*Data!K2269^2</f>
        <v>3.6665840294690833E-5</v>
      </c>
      <c r="M2269" s="8">
        <f t="shared" si="250"/>
        <v>9.5741631872831107E-2</v>
      </c>
      <c r="N2269" s="8">
        <f>Data!I2269*$I$3023/I2269</f>
        <v>2.6312422842046306E-2</v>
      </c>
      <c r="O2269" s="8">
        <f>Data!J2269*$K$3023/K2269</f>
        <v>3.8437174886288809E-4</v>
      </c>
      <c r="P2269" s="8">
        <f t="shared" si="251"/>
        <v>2.6696794590909196E-2</v>
      </c>
    </row>
    <row r="2270" spans="1:16" x14ac:dyDescent="0.2">
      <c r="A2270" s="3">
        <v>38450</v>
      </c>
      <c r="B2270" s="22">
        <f>'Parameters and Results'!$B$10*'Volatility and Adjustment a)'!B2269 + (1-'Parameters and Results'!$B$10)*Data!F2270^2</f>
        <v>2.1973440906498927E-5</v>
      </c>
      <c r="C2270" s="8">
        <f t="shared" si="245"/>
        <v>7.4117206009298081E-2</v>
      </c>
      <c r="D2270" s="22">
        <f>'Parameters and Results'!$B$10*'Volatility and Adjustment a)'!D2269 + (1-'Parameters and Results'!$B$10)*Data!G2270^2</f>
        <v>3.9443810771105155E-5</v>
      </c>
      <c r="E2270" s="8">
        <f t="shared" si="246"/>
        <v>9.930232974495759E-2</v>
      </c>
      <c r="F2270" s="22">
        <f>'Parameters and Results'!$B$10*'Volatility and Adjustment a)'!F2269 + (1-'Parameters and Results'!$B$10)*Data!H2270^2</f>
        <v>2.5676510483005747E-5</v>
      </c>
      <c r="G2270" s="8">
        <f t="shared" si="247"/>
        <v>8.0119458440203128E-2</v>
      </c>
      <c r="H2270" s="22">
        <f>'Parameters and Results'!$B$10*H2269 + (1-'Parameters and Results'!$B$10)*Data!I2270^2</f>
        <v>3.2331822994261281E-5</v>
      </c>
      <c r="I2270" s="8">
        <f t="shared" si="248"/>
        <v>8.9905259849273111E-2</v>
      </c>
      <c r="J2270" s="22">
        <f>'Parameters and Results'!$B$10*J2269 + (1-'Parameters and Results'!$B$10)*Data!J2270^2</f>
        <v>2.3108859434705172E-6</v>
      </c>
      <c r="K2270" s="8">
        <f t="shared" si="249"/>
        <v>2.4035837532060941E-2</v>
      </c>
      <c r="L2270" s="22">
        <f>'Parameters and Results'!$B$10*L2269 + (1-'Parameters and Results'!$B$10)*Data!K2270^2</f>
        <v>3.555444830024698E-5</v>
      </c>
      <c r="M2270" s="8">
        <f t="shared" si="250"/>
        <v>9.4279436119769758E-2</v>
      </c>
      <c r="N2270" s="8">
        <f>Data!I2270*$I$3023/I2270</f>
        <v>-1.0715294096352006E-2</v>
      </c>
      <c r="O2270" s="8">
        <f>Data!J2270*$K$3023/K2270</f>
        <v>-1.1551623643893184E-3</v>
      </c>
      <c r="P2270" s="8">
        <f t="shared" si="251"/>
        <v>-1.1870456460741325E-2</v>
      </c>
    </row>
    <row r="2271" spans="1:16" x14ac:dyDescent="0.2">
      <c r="A2271" s="3">
        <v>38453</v>
      </c>
      <c r="B2271" s="22">
        <f>'Parameters and Results'!$B$10*'Volatility and Adjustment a)'!B2270 + (1-'Parameters and Results'!$B$10)*Data!F2271^2</f>
        <v>2.0916876065864212E-5</v>
      </c>
      <c r="C2271" s="8">
        <f t="shared" si="245"/>
        <v>7.2313339132320895E-2</v>
      </c>
      <c r="D2271" s="22">
        <f>'Parameters and Results'!$B$10*'Volatility and Adjustment a)'!D2270 + (1-'Parameters and Results'!$B$10)*Data!G2271^2</f>
        <v>3.7077186425158077E-5</v>
      </c>
      <c r="E2271" s="8">
        <f t="shared" si="246"/>
        <v>9.6277186323082381E-2</v>
      </c>
      <c r="F2271" s="22">
        <f>'Parameters and Results'!$B$10*'Volatility and Adjustment a)'!F2270 + (1-'Parameters and Results'!$B$10)*Data!H2271^2</f>
        <v>2.5325384661732018E-5</v>
      </c>
      <c r="G2271" s="8">
        <f t="shared" si="247"/>
        <v>7.9569756600312694E-2</v>
      </c>
      <c r="H2271" s="22">
        <f>'Parameters and Results'!$B$10*H2270 + (1-'Parameters and Results'!$B$10)*Data!I2271^2</f>
        <v>3.0591384583743214E-5</v>
      </c>
      <c r="I2271" s="8">
        <f t="shared" si="248"/>
        <v>8.7451964791740402E-2</v>
      </c>
      <c r="J2271" s="22">
        <f>'Parameters and Results'!$B$10*J2270 + (1-'Parameters and Results'!$B$10)*Data!J2271^2</f>
        <v>2.2792846195558816E-6</v>
      </c>
      <c r="K2271" s="8">
        <f t="shared" si="249"/>
        <v>2.3870926980093805E-2</v>
      </c>
      <c r="L2271" s="22">
        <f>'Parameters and Results'!$B$10*L2270 + (1-'Parameters and Results'!$B$10)*Data!K2271^2</f>
        <v>3.4019962533733192E-5</v>
      </c>
      <c r="M2271" s="8">
        <f t="shared" si="250"/>
        <v>9.2222506111216143E-2</v>
      </c>
      <c r="N2271" s="8">
        <f>Data!I2271*$I$3023/I2271</f>
        <v>-5.9678796990671737E-3</v>
      </c>
      <c r="O2271" s="8">
        <f>Data!J2271*$K$3023/K2271</f>
        <v>-1.7382421148536666E-3</v>
      </c>
      <c r="P2271" s="8">
        <f t="shared" si="251"/>
        <v>-7.7061218139208403E-3</v>
      </c>
    </row>
    <row r="2272" spans="1:16" x14ac:dyDescent="0.2">
      <c r="A2272" s="3">
        <v>38454</v>
      </c>
      <c r="B2272" s="22">
        <f>'Parameters and Results'!$B$10*'Volatility and Adjustment a)'!B2271 + (1-'Parameters and Results'!$B$10)*Data!F2272^2</f>
        <v>2.1440020519402619E-5</v>
      </c>
      <c r="C2272" s="8">
        <f t="shared" si="245"/>
        <v>7.3212055905094317E-2</v>
      </c>
      <c r="D2272" s="22">
        <f>'Parameters and Results'!$B$10*'Volatility and Adjustment a)'!D2271 + (1-'Parameters and Results'!$B$10)*Data!G2272^2</f>
        <v>3.6687305395014402E-5</v>
      </c>
      <c r="E2272" s="8">
        <f t="shared" si="246"/>
        <v>9.5769652545853998E-2</v>
      </c>
      <c r="F2272" s="22">
        <f>'Parameters and Results'!$B$10*'Volatility and Adjustment a)'!F2271 + (1-'Parameters and Results'!$B$10)*Data!H2272^2</f>
        <v>2.453947300637494E-5</v>
      </c>
      <c r="G2272" s="8">
        <f t="shared" si="247"/>
        <v>7.8325399785725544E-2</v>
      </c>
      <c r="H2272" s="22">
        <f>'Parameters and Results'!$B$10*H2271 + (1-'Parameters and Results'!$B$10)*Data!I2272^2</f>
        <v>2.8945426925983154E-5</v>
      </c>
      <c r="I2272" s="8">
        <f t="shared" si="248"/>
        <v>8.5066778071676064E-2</v>
      </c>
      <c r="J2272" s="22">
        <f>'Parameters and Results'!$B$10*J2271 + (1-'Parameters and Results'!$B$10)*Data!J2272^2</f>
        <v>2.2085525705737446E-6</v>
      </c>
      <c r="K2272" s="8">
        <f t="shared" si="249"/>
        <v>2.349761993571766E-2</v>
      </c>
      <c r="L2272" s="22">
        <f>'Parameters and Results'!$B$10*L2271 + (1-'Parameters and Results'!$B$10)*Data!K2272^2</f>
        <v>3.2010588420386296E-5</v>
      </c>
      <c r="M2272" s="8">
        <f t="shared" si="250"/>
        <v>8.9457515643441454E-2</v>
      </c>
      <c r="N2272" s="8">
        <f>Data!I2272*$I$3023/I2272</f>
        <v>-5.9803076874923597E-3</v>
      </c>
      <c r="O2272" s="8">
        <f>Data!J2272*$K$3023/K2272</f>
        <v>1.386797089776353E-3</v>
      </c>
      <c r="P2272" s="8">
        <f t="shared" si="251"/>
        <v>-4.5935105977160072E-3</v>
      </c>
    </row>
    <row r="2273" spans="1:16" x14ac:dyDescent="0.2">
      <c r="A2273" s="3">
        <v>38455</v>
      </c>
      <c r="B2273" s="22">
        <f>'Parameters and Results'!$B$10*'Volatility and Adjustment a)'!B2272 + (1-'Parameters and Results'!$B$10)*Data!F2273^2</f>
        <v>2.0674853911355246E-5</v>
      </c>
      <c r="C2273" s="8">
        <f t="shared" si="245"/>
        <v>7.1893765222297346E-2</v>
      </c>
      <c r="D2273" s="22">
        <f>'Parameters and Results'!$B$10*'Volatility and Adjustment a)'!D2272 + (1-'Parameters and Results'!$B$10)*Data!G2273^2</f>
        <v>4.2884918439556929E-5</v>
      </c>
      <c r="E2273" s="8">
        <f t="shared" si="246"/>
        <v>0.10354337067088956</v>
      </c>
      <c r="F2273" s="22">
        <f>'Parameters and Results'!$B$10*'Volatility and Adjustment a)'!F2272 + (1-'Parameters and Results'!$B$10)*Data!H2273^2</f>
        <v>2.4369785975823267E-5</v>
      </c>
      <c r="G2273" s="8">
        <f t="shared" si="247"/>
        <v>7.8054125412791706E-2</v>
      </c>
      <c r="H2273" s="22">
        <f>'Parameters and Results'!$B$10*H2272 + (1-'Parameters and Results'!$B$10)*Data!I2273^2</f>
        <v>2.8079641195565783E-5</v>
      </c>
      <c r="I2273" s="8">
        <f t="shared" si="248"/>
        <v>8.3784904958419837E-2</v>
      </c>
      <c r="J2273" s="22">
        <f>'Parameters and Results'!$B$10*J2272 + (1-'Parameters and Results'!$B$10)*Data!J2273^2</f>
        <v>2.1932807378240942E-6</v>
      </c>
      <c r="K2273" s="8">
        <f t="shared" si="249"/>
        <v>2.3416237623837512E-2</v>
      </c>
      <c r="L2273" s="22">
        <f>'Parameters and Results'!$B$10*L2272 + (1-'Parameters and Results'!$B$10)*Data!K2273^2</f>
        <v>3.1717227876968409E-5</v>
      </c>
      <c r="M2273" s="8">
        <f t="shared" si="250"/>
        <v>8.9046656137342417E-2</v>
      </c>
      <c r="N2273" s="8">
        <f>Data!I2273*$I$3023/I2273</f>
        <v>-1.3016016514004337E-2</v>
      </c>
      <c r="O2273" s="8">
        <f>Data!J2273*$K$3023/K2273</f>
        <v>-1.8544098900068759E-3</v>
      </c>
      <c r="P2273" s="8">
        <f t="shared" si="251"/>
        <v>-1.4870426404011212E-2</v>
      </c>
    </row>
    <row r="2274" spans="1:16" x14ac:dyDescent="0.2">
      <c r="A2274" s="3">
        <v>38456</v>
      </c>
      <c r="B2274" s="22">
        <f>'Parameters and Results'!$B$10*'Volatility and Adjustment a)'!B2273 + (1-'Parameters and Results'!$B$10)*Data!F2274^2</f>
        <v>2.0014377642201095E-5</v>
      </c>
      <c r="C2274" s="8">
        <f t="shared" si="245"/>
        <v>7.0736089873205982E-2</v>
      </c>
      <c r="D2274" s="22">
        <f>'Parameters and Results'!$B$10*'Volatility and Adjustment a)'!D2273 + (1-'Parameters and Results'!$B$10)*Data!G2274^2</f>
        <v>4.6374558070377955E-5</v>
      </c>
      <c r="E2274" s="8">
        <f t="shared" si="246"/>
        <v>0.10767376429564673</v>
      </c>
      <c r="F2274" s="22">
        <f>'Parameters and Results'!$B$10*'Volatility and Adjustment a)'!F2273 + (1-'Parameters and Results'!$B$10)*Data!H2274^2</f>
        <v>2.5499067780269662E-5</v>
      </c>
      <c r="G2274" s="8">
        <f t="shared" si="247"/>
        <v>7.9842137653418424E-2</v>
      </c>
      <c r="H2274" s="22">
        <f>'Parameters and Results'!$B$10*H2273 + (1-'Parameters and Results'!$B$10)*Data!I2274^2</f>
        <v>3.0378919791834253E-5</v>
      </c>
      <c r="I2274" s="8">
        <f t="shared" si="248"/>
        <v>8.7147747807723427E-2</v>
      </c>
      <c r="J2274" s="22">
        <f>'Parameters and Results'!$B$10*J2273 + (1-'Parameters and Results'!$B$10)*Data!J2274^2</f>
        <v>2.2949161002242695E-6</v>
      </c>
      <c r="K2274" s="8">
        <f t="shared" si="249"/>
        <v>2.3952641296025527E-2</v>
      </c>
      <c r="L2274" s="22">
        <f>'Parameters and Results'!$B$10*L2273 + (1-'Parameters and Results'!$B$10)*Data!K2274^2</f>
        <v>3.2103572255477123E-5</v>
      </c>
      <c r="M2274" s="8">
        <f t="shared" si="250"/>
        <v>8.9587348793617516E-2</v>
      </c>
      <c r="N2274" s="8">
        <f>Data!I2274*$I$3023/I2274</f>
        <v>-2.6764330848984302E-2</v>
      </c>
      <c r="O2274" s="8">
        <f>Data!J2274*$K$3023/K2274</f>
        <v>2.5569565538608335E-3</v>
      </c>
      <c r="P2274" s="8">
        <f t="shared" si="251"/>
        <v>-2.4207374295123468E-2</v>
      </c>
    </row>
    <row r="2275" spans="1:16" x14ac:dyDescent="0.2">
      <c r="A2275" s="3">
        <v>38457</v>
      </c>
      <c r="B2275" s="22">
        <f>'Parameters and Results'!$B$10*'Volatility and Adjustment a)'!B2274 + (1-'Parameters and Results'!$B$10)*Data!F2275^2</f>
        <v>2.5992434933561949E-5</v>
      </c>
      <c r="C2275" s="8">
        <f t="shared" si="245"/>
        <v>8.0610847492074464E-2</v>
      </c>
      <c r="D2275" s="22">
        <f>'Parameters and Results'!$B$10*'Volatility and Adjustment a)'!D2274 + (1-'Parameters and Results'!$B$10)*Data!G2275^2</f>
        <v>6.065133424843992E-5</v>
      </c>
      <c r="E2275" s="8">
        <f t="shared" si="246"/>
        <v>0.12313745799759707</v>
      </c>
      <c r="F2275" s="22">
        <f>'Parameters and Results'!$B$10*'Volatility and Adjustment a)'!F2274 + (1-'Parameters and Results'!$B$10)*Data!H2275^2</f>
        <v>2.6560592676449188E-5</v>
      </c>
      <c r="G2275" s="8">
        <f t="shared" si="247"/>
        <v>8.1487104311739403E-2</v>
      </c>
      <c r="H2275" s="22">
        <f>'Parameters and Results'!$B$10*H2274 + (1-'Parameters and Results'!$B$10)*Data!I2275^2</f>
        <v>4.9484846340048895E-5</v>
      </c>
      <c r="I2275" s="8">
        <f t="shared" si="248"/>
        <v>0.11122594834395536</v>
      </c>
      <c r="J2275" s="22">
        <f>'Parameters and Results'!$B$10*J2274 + (1-'Parameters and Results'!$B$10)*Data!J2275^2</f>
        <v>2.3904533408804272E-6</v>
      </c>
      <c r="K2275" s="8">
        <f t="shared" si="249"/>
        <v>2.4446131293521817E-2</v>
      </c>
      <c r="L2275" s="22">
        <f>'Parameters and Results'!$B$10*L2274 + (1-'Parameters and Results'!$B$10)*Data!K2275^2</f>
        <v>5.5757956631709891E-5</v>
      </c>
      <c r="M2275" s="8">
        <f t="shared" si="250"/>
        <v>0.11806561378287699</v>
      </c>
      <c r="N2275" s="8">
        <f>Data!I2275*$I$3023/I2275</f>
        <v>-4.8063389474498709E-2</v>
      </c>
      <c r="O2275" s="8">
        <f>Data!J2275*$K$3023/K2275</f>
        <v>-2.5053396960352252E-3</v>
      </c>
      <c r="P2275" s="8">
        <f t="shared" si="251"/>
        <v>-5.0568729170533934E-2</v>
      </c>
    </row>
    <row r="2276" spans="1:16" x14ac:dyDescent="0.2">
      <c r="A2276" s="3">
        <v>38460</v>
      </c>
      <c r="B2276" s="22">
        <f>'Parameters and Results'!$B$10*'Volatility and Adjustment a)'!B2275 + (1-'Parameters and Results'!$B$10)*Data!F2276^2</f>
        <v>3.5004156542675882E-5</v>
      </c>
      <c r="C2276" s="8">
        <f t="shared" si="245"/>
        <v>9.354698891823815E-2</v>
      </c>
      <c r="D2276" s="22">
        <f>'Parameters and Results'!$B$10*'Volatility and Adjustment a)'!D2275 + (1-'Parameters and Results'!$B$10)*Data!G2276^2</f>
        <v>5.7529563907199931E-5</v>
      </c>
      <c r="E2276" s="8">
        <f t="shared" si="246"/>
        <v>0.11992660662588592</v>
      </c>
      <c r="F2276" s="22">
        <f>'Parameters and Results'!$B$10*'Volatility and Adjustment a)'!F2275 + (1-'Parameters and Results'!$B$10)*Data!H2276^2</f>
        <v>2.7443114422669573E-5</v>
      </c>
      <c r="G2276" s="8">
        <f t="shared" si="247"/>
        <v>8.2829817129264474E-2</v>
      </c>
      <c r="H2276" s="22">
        <f>'Parameters and Results'!$B$10*H2275 + (1-'Parameters and Results'!$B$10)*Data!I2276^2</f>
        <v>5.2550339888579192E-5</v>
      </c>
      <c r="I2276" s="8">
        <f t="shared" si="248"/>
        <v>0.11461930453525182</v>
      </c>
      <c r="J2276" s="22">
        <f>'Parameters and Results'!$B$10*J2275 + (1-'Parameters and Results'!$B$10)*Data!J2276^2</f>
        <v>2.4698802980402622E-6</v>
      </c>
      <c r="K2276" s="8">
        <f t="shared" si="249"/>
        <v>2.4848945138779343E-2</v>
      </c>
      <c r="L2276" s="22">
        <f>'Parameters and Results'!$B$10*L2275 + (1-'Parameters and Results'!$B$10)*Data!K2276^2</f>
        <v>6.0989255735535086E-5</v>
      </c>
      <c r="M2276" s="8">
        <f t="shared" si="250"/>
        <v>0.12348001430953826</v>
      </c>
      <c r="N2276" s="8">
        <f>Data!I2276*$I$3023/I2276</f>
        <v>-2.5044691920863407E-2</v>
      </c>
      <c r="O2276" s="8">
        <f>Data!J2276*$K$3023/K2276</f>
        <v>-2.4092668890386328E-3</v>
      </c>
      <c r="P2276" s="8">
        <f t="shared" si="251"/>
        <v>-2.7453958809902042E-2</v>
      </c>
    </row>
    <row r="2277" spans="1:16" x14ac:dyDescent="0.2">
      <c r="A2277" s="3">
        <v>38461</v>
      </c>
      <c r="B2277" s="22">
        <f>'Parameters and Results'!$B$10*'Volatility and Adjustment a)'!B2276 + (1-'Parameters and Results'!$B$10)*Data!F2277^2</f>
        <v>3.4983175378655975E-5</v>
      </c>
      <c r="C2277" s="8">
        <f t="shared" si="245"/>
        <v>9.3518949120827879E-2</v>
      </c>
      <c r="D2277" s="22">
        <f>'Parameters and Results'!$B$10*'Volatility and Adjustment a)'!D2276 + (1-'Parameters and Results'!$B$10)*Data!G2277^2</f>
        <v>5.6177911169436906E-5</v>
      </c>
      <c r="E2277" s="8">
        <f t="shared" si="246"/>
        <v>0.11850939959496558</v>
      </c>
      <c r="F2277" s="22">
        <f>'Parameters and Results'!$B$10*'Volatility and Adjustment a)'!F2276 + (1-'Parameters and Results'!$B$10)*Data!H2277^2</f>
        <v>2.7894778733747711E-5</v>
      </c>
      <c r="G2277" s="8">
        <f t="shared" si="247"/>
        <v>8.3508650350948246E-2</v>
      </c>
      <c r="H2277" s="22">
        <f>'Parameters and Results'!$B$10*H2276 + (1-'Parameters and Results'!$B$10)*Data!I2277^2</f>
        <v>5.3576391420045529E-5</v>
      </c>
      <c r="I2277" s="8">
        <f t="shared" si="248"/>
        <v>0.11573287283659463</v>
      </c>
      <c r="J2277" s="22">
        <f>'Parameters and Results'!$B$10*J2276 + (1-'Parameters and Results'!$B$10)*Data!J2277^2</f>
        <v>2.5105300860372945E-6</v>
      </c>
      <c r="K2277" s="8">
        <f t="shared" si="249"/>
        <v>2.5052595105284476E-2</v>
      </c>
      <c r="L2277" s="22">
        <f>'Parameters and Results'!$B$10*L2276 + (1-'Parameters and Results'!$B$10)*Data!K2277^2</f>
        <v>5.9921091159141092E-5</v>
      </c>
      <c r="M2277" s="8">
        <f t="shared" si="250"/>
        <v>0.12239392464409854</v>
      </c>
      <c r="N2277" s="8">
        <f>Data!I2277*$I$3023/I2277</f>
        <v>2.0641106352354676E-2</v>
      </c>
      <c r="O2277" s="8">
        <f>Data!J2277*$K$3023/K2277</f>
        <v>-2.1997826471415204E-3</v>
      </c>
      <c r="P2277" s="8">
        <f t="shared" si="251"/>
        <v>1.8441323705213154E-2</v>
      </c>
    </row>
    <row r="2278" spans="1:16" x14ac:dyDescent="0.2">
      <c r="A2278" s="3">
        <v>38462</v>
      </c>
      <c r="B2278" s="22">
        <f>'Parameters and Results'!$B$10*'Volatility and Adjustment a)'!B2277 + (1-'Parameters and Results'!$B$10)*Data!F2278^2</f>
        <v>3.5777248257425949E-5</v>
      </c>
      <c r="C2278" s="8">
        <f t="shared" si="245"/>
        <v>9.4574373190397021E-2</v>
      </c>
      <c r="D2278" s="22">
        <f>'Parameters and Results'!$B$10*'Volatility and Adjustment a)'!D2277 + (1-'Parameters and Results'!$B$10)*Data!G2278^2</f>
        <v>6.3490247523354383E-5</v>
      </c>
      <c r="E2278" s="8">
        <f t="shared" si="246"/>
        <v>0.12598635593126184</v>
      </c>
      <c r="F2278" s="22">
        <f>'Parameters and Results'!$B$10*'Volatility and Adjustment a)'!F2277 + (1-'Parameters and Results'!$B$10)*Data!H2278^2</f>
        <v>2.6388089105251788E-5</v>
      </c>
      <c r="G2278" s="8">
        <f t="shared" si="247"/>
        <v>8.1222055356368242E-2</v>
      </c>
      <c r="H2278" s="22">
        <f>'Parameters and Results'!$B$10*H2277 + (1-'Parameters and Results'!$B$10)*Data!I2278^2</f>
        <v>6.094558310619053E-5</v>
      </c>
      <c r="I2278" s="8">
        <f t="shared" si="248"/>
        <v>0.12343579617172497</v>
      </c>
      <c r="J2278" s="22">
        <f>'Parameters and Results'!$B$10*J2277 + (1-'Parameters and Results'!$B$10)*Data!J2278^2</f>
        <v>2.3749280194726613E-6</v>
      </c>
      <c r="K2278" s="8">
        <f t="shared" si="249"/>
        <v>2.4366616606910474E-2</v>
      </c>
      <c r="L2278" s="22">
        <f>'Parameters and Results'!$B$10*L2277 + (1-'Parameters and Results'!$B$10)*Data!K2278^2</f>
        <v>6.7722305656691377E-5</v>
      </c>
      <c r="M2278" s="8">
        <f t="shared" si="250"/>
        <v>0.13011754844821219</v>
      </c>
      <c r="N2278" s="8">
        <f>Data!I2278*$I$3023/I2278</f>
        <v>-3.0798457261880571E-2</v>
      </c>
      <c r="O2278" s="8">
        <f>Data!J2278*$K$3023/K2278</f>
        <v>-6.3806214945348063E-4</v>
      </c>
      <c r="P2278" s="8">
        <f t="shared" si="251"/>
        <v>-3.1436519411334053E-2</v>
      </c>
    </row>
    <row r="2279" spans="1:16" x14ac:dyDescent="0.2">
      <c r="A2279" s="3">
        <v>38463</v>
      </c>
      <c r="B2279" s="22">
        <f>'Parameters and Results'!$B$10*'Volatility and Adjustment a)'!B2278 + (1-'Parameters and Results'!$B$10)*Data!F2279^2</f>
        <v>3.364548420273875E-5</v>
      </c>
      <c r="C2279" s="8">
        <f t="shared" si="245"/>
        <v>9.1713527086709989E-2</v>
      </c>
      <c r="D2279" s="22">
        <f>'Parameters and Results'!$B$10*'Volatility and Adjustment a)'!D2278 + (1-'Parameters and Results'!$B$10)*Data!G2279^2</f>
        <v>8.2598976606018708E-5</v>
      </c>
      <c r="E2279" s="8">
        <f t="shared" si="246"/>
        <v>0.14370018841847312</v>
      </c>
      <c r="F2279" s="22">
        <f>'Parameters and Results'!$B$10*'Volatility and Adjustment a)'!F2278 + (1-'Parameters and Results'!$B$10)*Data!H2279^2</f>
        <v>2.6219810861021198E-5</v>
      </c>
      <c r="G2279" s="8">
        <f t="shared" si="247"/>
        <v>8.0962662476324845E-2</v>
      </c>
      <c r="H2279" s="22">
        <f>'Parameters and Results'!$B$10*H2278 + (1-'Parameters and Results'!$B$10)*Data!I2279^2</f>
        <v>6.3431481772371234E-5</v>
      </c>
      <c r="I2279" s="8">
        <f t="shared" si="248"/>
        <v>0.12592803676343409</v>
      </c>
      <c r="J2279" s="22">
        <f>'Parameters and Results'!$B$10*J2278 + (1-'Parameters and Results'!$B$10)*Data!J2279^2</f>
        <v>2.3597829774919078E-6</v>
      </c>
      <c r="K2279" s="8">
        <f t="shared" si="249"/>
        <v>2.4288798742897452E-2</v>
      </c>
      <c r="L2279" s="22">
        <f>'Parameters and Results'!$B$10*L2278 + (1-'Parameters and Results'!$B$10)*Data!K2279^2</f>
        <v>7.1697870286581341E-5</v>
      </c>
      <c r="M2279" s="8">
        <f t="shared" si="250"/>
        <v>0.13388228998506613</v>
      </c>
      <c r="N2279" s="8">
        <f>Data!I2279*$I$3023/I2279</f>
        <v>2.2998772488673949E-2</v>
      </c>
      <c r="O2279" s="8">
        <f>Data!J2279*$K$3023/K2279</f>
        <v>1.8632753011042251E-3</v>
      </c>
      <c r="P2279" s="8">
        <f t="shared" si="251"/>
        <v>2.4862047789778175E-2</v>
      </c>
    </row>
    <row r="2280" spans="1:16" x14ac:dyDescent="0.2">
      <c r="A2280" s="3">
        <v>38464</v>
      </c>
      <c r="B2280" s="22">
        <f>'Parameters and Results'!$B$10*'Volatility and Adjustment a)'!B2279 + (1-'Parameters and Results'!$B$10)*Data!F2280^2</f>
        <v>3.3891257288262003E-5</v>
      </c>
      <c r="C2280" s="8">
        <f t="shared" si="245"/>
        <v>9.2047891459095907E-2</v>
      </c>
      <c r="D2280" s="22">
        <f>'Parameters and Results'!$B$10*'Volatility and Adjustment a)'!D2279 + (1-'Parameters and Results'!$B$10)*Data!G2280^2</f>
        <v>8.0395593793438253E-5</v>
      </c>
      <c r="E2280" s="8">
        <f t="shared" si="246"/>
        <v>0.14177058386124944</v>
      </c>
      <c r="F2280" s="22">
        <f>'Parameters and Results'!$B$10*'Volatility and Adjustment a)'!F2279 + (1-'Parameters and Results'!$B$10)*Data!H2280^2</f>
        <v>2.500889105065197E-5</v>
      </c>
      <c r="G2280" s="8">
        <f t="shared" si="247"/>
        <v>7.907099823995517E-2</v>
      </c>
      <c r="H2280" s="22">
        <f>'Parameters and Results'!$B$10*H2279 + (1-'Parameters and Results'!$B$10)*Data!I2280^2</f>
        <v>5.9802680888115822E-5</v>
      </c>
      <c r="I2280" s="8">
        <f t="shared" si="248"/>
        <v>0.12227293331734933</v>
      </c>
      <c r="J2280" s="22">
        <f>'Parameters and Results'!$B$10*J2279 + (1-'Parameters and Results'!$B$10)*Data!J2280^2</f>
        <v>2.2508001945586773E-6</v>
      </c>
      <c r="K2280" s="8">
        <f t="shared" si="249"/>
        <v>2.3721299471986548E-2</v>
      </c>
      <c r="L2280" s="22">
        <f>'Parameters and Results'!$B$10*L2279 + (1-'Parameters and Results'!$B$10)*Data!K2280^2</f>
        <v>6.7453719072400358E-5</v>
      </c>
      <c r="M2280" s="8">
        <f t="shared" si="250"/>
        <v>0.12985926908811743</v>
      </c>
      <c r="N2280" s="8">
        <f>Data!I2280*$I$3023/I2280</f>
        <v>4.0217405039664695E-3</v>
      </c>
      <c r="O2280" s="8">
        <f>Data!J2280*$K$3023/K2280</f>
        <v>-9.6534103638246896E-4</v>
      </c>
      <c r="P2280" s="8">
        <f t="shared" si="251"/>
        <v>3.0563994675840006E-3</v>
      </c>
    </row>
    <row r="2281" spans="1:16" x14ac:dyDescent="0.2">
      <c r="A2281" s="3">
        <v>38467</v>
      </c>
      <c r="B2281" s="22">
        <f>'Parameters and Results'!$B$10*'Volatility and Adjustment a)'!B2280 + (1-'Parameters and Results'!$B$10)*Data!F2281^2</f>
        <v>3.2476719789011704E-5</v>
      </c>
      <c r="C2281" s="8">
        <f t="shared" si="245"/>
        <v>9.0106492259175899E-2</v>
      </c>
      <c r="D2281" s="22">
        <f>'Parameters and Results'!$B$10*'Volatility and Adjustment a)'!D2280 + (1-'Parameters and Results'!$B$10)*Data!G2281^2</f>
        <v>8.0035285037729031E-5</v>
      </c>
      <c r="E2281" s="8">
        <f t="shared" si="246"/>
        <v>0.14145254066093071</v>
      </c>
      <c r="F2281" s="22">
        <f>'Parameters and Results'!$B$10*'Volatility and Adjustment a)'!F2280 + (1-'Parameters and Results'!$B$10)*Data!H2281^2</f>
        <v>2.3697808967899738E-5</v>
      </c>
      <c r="G2281" s="8">
        <f t="shared" si="247"/>
        <v>7.6970463438743392E-2</v>
      </c>
      <c r="H2281" s="22">
        <f>'Parameters and Results'!$B$10*H2280 + (1-'Parameters and Results'!$B$10)*Data!I2281^2</f>
        <v>5.9560616391045436E-5</v>
      </c>
      <c r="I2281" s="8">
        <f t="shared" si="248"/>
        <v>0.12202521910556588</v>
      </c>
      <c r="J2281" s="22">
        <f>'Parameters and Results'!$B$10*J2280 + (1-'Parameters and Results'!$B$10)*Data!J2281^2</f>
        <v>2.132802807110976E-6</v>
      </c>
      <c r="K2281" s="8">
        <f t="shared" si="249"/>
        <v>2.309113903162302E-2</v>
      </c>
      <c r="L2281" s="22">
        <f>'Parameters and Results'!$B$10*L2280 + (1-'Parameters and Results'!$B$10)*Data!K2281^2</f>
        <v>6.724735843721108E-5</v>
      </c>
      <c r="M2281" s="8">
        <f t="shared" si="250"/>
        <v>0.12966047820867688</v>
      </c>
      <c r="N2281" s="8">
        <f>Data!I2281*$I$3023/I2281</f>
        <v>1.7517390353088275E-2</v>
      </c>
      <c r="O2281" s="8">
        <f>Data!J2281*$K$3023/K2281</f>
        <v>7.1714551115690021E-4</v>
      </c>
      <c r="P2281" s="8">
        <f t="shared" si="251"/>
        <v>1.8234535864245175E-2</v>
      </c>
    </row>
    <row r="2282" spans="1:16" x14ac:dyDescent="0.2">
      <c r="A2282" s="3">
        <v>38468</v>
      </c>
      <c r="B2282" s="22">
        <f>'Parameters and Results'!$B$10*'Volatility and Adjustment a)'!B2281 + (1-'Parameters and Results'!$B$10)*Data!F2282^2</f>
        <v>3.1486063899970198E-5</v>
      </c>
      <c r="C2282" s="8">
        <f t="shared" si="245"/>
        <v>8.8721564317771978E-2</v>
      </c>
      <c r="D2282" s="22">
        <f>'Parameters and Results'!$B$10*'Volatility and Adjustment a)'!D2281 + (1-'Parameters and Results'!$B$10)*Data!G2282^2</f>
        <v>7.9960949457135472E-5</v>
      </c>
      <c r="E2282" s="8">
        <f t="shared" si="246"/>
        <v>0.1413868358945905</v>
      </c>
      <c r="F2282" s="22">
        <f>'Parameters and Results'!$B$10*'Volatility and Adjustment a)'!F2281 + (1-'Parameters and Results'!$B$10)*Data!H2282^2</f>
        <v>2.3253279874702785E-5</v>
      </c>
      <c r="G2282" s="8">
        <f t="shared" si="247"/>
        <v>7.6245130786665297E-2</v>
      </c>
      <c r="H2282" s="22">
        <f>'Parameters and Results'!$B$10*H2281 + (1-'Parameters and Results'!$B$10)*Data!I2282^2</f>
        <v>6.0110118019282639E-5</v>
      </c>
      <c r="I2282" s="8">
        <f t="shared" si="248"/>
        <v>0.1225868243524591</v>
      </c>
      <c r="J2282" s="22">
        <f>'Parameters and Results'!$B$10*J2281 + (1-'Parameters and Results'!$B$10)*Data!J2282^2</f>
        <v>2.0927951887232505E-6</v>
      </c>
      <c r="K2282" s="8">
        <f t="shared" si="249"/>
        <v>2.287353923599959E-2</v>
      </c>
      <c r="L2282" s="22">
        <f>'Parameters and Results'!$B$10*L2281 + (1-'Parameters and Results'!$B$10)*Data!K2282^2</f>
        <v>6.6219168434789564E-5</v>
      </c>
      <c r="M2282" s="8">
        <f t="shared" si="250"/>
        <v>0.12866542701400943</v>
      </c>
      <c r="N2282" s="8">
        <f>Data!I2282*$I$3023/I2282</f>
        <v>-1.9356193514320597E-2</v>
      </c>
      <c r="O2282" s="8">
        <f>Data!J2282*$K$3023/K2282</f>
        <v>1.6443455930747037E-3</v>
      </c>
      <c r="P2282" s="8">
        <f t="shared" si="251"/>
        <v>-1.7711847921245895E-2</v>
      </c>
    </row>
    <row r="2283" spans="1:16" x14ac:dyDescent="0.2">
      <c r="A2283" s="3">
        <v>38469</v>
      </c>
      <c r="B2283" s="22">
        <f>'Parameters and Results'!$B$10*'Volatility and Adjustment a)'!B2282 + (1-'Parameters and Results'!$B$10)*Data!F2283^2</f>
        <v>3.7733676006254547E-5</v>
      </c>
      <c r="C2283" s="8">
        <f t="shared" si="245"/>
        <v>9.7125789580129726E-2</v>
      </c>
      <c r="D2283" s="22">
        <f>'Parameters and Results'!$B$10*'Volatility and Adjustment a)'!D2282 + (1-'Parameters and Results'!$B$10)*Data!G2283^2</f>
        <v>7.6095869110307603E-5</v>
      </c>
      <c r="E2283" s="8">
        <f t="shared" si="246"/>
        <v>0.1379273985746737</v>
      </c>
      <c r="F2283" s="22">
        <f>'Parameters and Results'!$B$10*'Volatility and Adjustment a)'!F2282 + (1-'Parameters and Results'!$B$10)*Data!H2283^2</f>
        <v>2.1866189963250039E-5</v>
      </c>
      <c r="G2283" s="8">
        <f t="shared" si="247"/>
        <v>7.3936104108970405E-2</v>
      </c>
      <c r="H2283" s="22">
        <f>'Parameters and Results'!$B$10*H2282 + (1-'Parameters and Results'!$B$10)*Data!I2283^2</f>
        <v>6.0402013036738981E-5</v>
      </c>
      <c r="I2283" s="8">
        <f t="shared" si="248"/>
        <v>0.12288410498996502</v>
      </c>
      <c r="J2283" s="22">
        <f>'Parameters and Results'!$B$10*J2282 + (1-'Parameters and Results'!$B$10)*Data!J2283^2</f>
        <v>1.9679570966925035E-6</v>
      </c>
      <c r="K2283" s="8">
        <f t="shared" si="249"/>
        <v>2.2180831232691121E-2</v>
      </c>
      <c r="L2283" s="22">
        <f>'Parameters and Results'!$B$10*L2282 + (1-'Parameters and Results'!$B$10)*Data!K2283^2</f>
        <v>6.625191629888273E-5</v>
      </c>
      <c r="M2283" s="8">
        <f t="shared" si="250"/>
        <v>0.1286972380228911</v>
      </c>
      <c r="N2283" s="8">
        <f>Data!I2283*$I$3023/I2283</f>
        <v>-1.8775994868129853E-2</v>
      </c>
      <c r="O2283" s="8">
        <f>Data!J2283*$K$3023/K2283</f>
        <v>-1.5443752607776064E-4</v>
      </c>
      <c r="P2283" s="8">
        <f t="shared" si="251"/>
        <v>-1.8930432394207615E-2</v>
      </c>
    </row>
    <row r="2284" spans="1:16" x14ac:dyDescent="0.2">
      <c r="A2284" s="3">
        <v>38470</v>
      </c>
      <c r="B2284" s="22">
        <f>'Parameters and Results'!$B$10*'Volatility and Adjustment a)'!B2283 + (1-'Parameters and Results'!$B$10)*Data!F2284^2</f>
        <v>3.5471329218529323E-5</v>
      </c>
      <c r="C2284" s="8">
        <f t="shared" si="245"/>
        <v>9.4169168545932963E-2</v>
      </c>
      <c r="D2284" s="22">
        <f>'Parameters and Results'!$B$10*'Volatility and Adjustment a)'!D2283 + (1-'Parameters and Results'!$B$10)*Data!G2284^2</f>
        <v>7.9390213906499905E-5</v>
      </c>
      <c r="E2284" s="8">
        <f t="shared" si="246"/>
        <v>0.14088134538193825</v>
      </c>
      <c r="F2284" s="22">
        <f>'Parameters and Results'!$B$10*'Volatility and Adjustment a)'!F2283 + (1-'Parameters and Results'!$B$10)*Data!H2284^2</f>
        <v>2.0966600166504888E-5</v>
      </c>
      <c r="G2284" s="8">
        <f t="shared" si="247"/>
        <v>7.2399240614983124E-2</v>
      </c>
      <c r="H2284" s="22">
        <f>'Parameters and Results'!$B$10*H2283 + (1-'Parameters and Results'!$B$10)*Data!I2284^2</f>
        <v>5.8962786813009042E-5</v>
      </c>
      <c r="I2284" s="8">
        <f t="shared" si="248"/>
        <v>0.12141127090699719</v>
      </c>
      <c r="J2284" s="22">
        <f>'Parameters and Results'!$B$10*J2283 + (1-'Parameters and Results'!$B$10)*Data!J2284^2</f>
        <v>1.88699401498544E-6</v>
      </c>
      <c r="K2284" s="8">
        <f t="shared" si="249"/>
        <v>2.1719772184494938E-2</v>
      </c>
      <c r="L2284" s="22">
        <f>'Parameters and Results'!$B$10*L2283 + (1-'Parameters and Results'!$B$10)*Data!K2284^2</f>
        <v>6.50683396027552E-5</v>
      </c>
      <c r="M2284" s="8">
        <f t="shared" si="250"/>
        <v>0.12754248272904523</v>
      </c>
      <c r="N2284" s="8">
        <f>Data!I2284*$I$3023/I2284</f>
        <v>-1.4226760442882338E-2</v>
      </c>
      <c r="O2284" s="8">
        <f>Data!J2284*$K$3023/K2284</f>
        <v>-1.1248591054728626E-3</v>
      </c>
      <c r="P2284" s="8">
        <f t="shared" si="251"/>
        <v>-1.53516195483552E-2</v>
      </c>
    </row>
    <row r="2285" spans="1:16" x14ac:dyDescent="0.2">
      <c r="A2285" s="3">
        <v>38471</v>
      </c>
      <c r="B2285" s="22">
        <f>'Parameters and Results'!$B$10*'Volatility and Adjustment a)'!B2284 + (1-'Parameters and Results'!$B$10)*Data!F2285^2</f>
        <v>3.3688032750814925E-5</v>
      </c>
      <c r="C2285" s="8">
        <f t="shared" si="245"/>
        <v>9.1771499866264206E-2</v>
      </c>
      <c r="D2285" s="22">
        <f>'Parameters and Results'!$B$10*'Volatility and Adjustment a)'!D2284 + (1-'Parameters and Results'!$B$10)*Data!G2285^2</f>
        <v>8.3054926958669079E-5</v>
      </c>
      <c r="E2285" s="8">
        <f t="shared" si="246"/>
        <v>0.144096258590108</v>
      </c>
      <c r="F2285" s="22">
        <f>'Parameters and Results'!$B$10*'Volatility and Adjustment a)'!F2284 + (1-'Parameters and Results'!$B$10)*Data!H2285^2</f>
        <v>1.9811295241830926E-5</v>
      </c>
      <c r="G2285" s="8">
        <f t="shared" si="247"/>
        <v>7.0376301483224671E-2</v>
      </c>
      <c r="H2285" s="22">
        <f>'Parameters and Results'!$B$10*H2284 + (1-'Parameters and Results'!$B$10)*Data!I2285^2</f>
        <v>5.9758162905121534E-5</v>
      </c>
      <c r="I2285" s="8">
        <f t="shared" si="248"/>
        <v>0.12222741397199069</v>
      </c>
      <c r="J2285" s="22">
        <f>'Parameters and Results'!$B$10*J2284 + (1-'Parameters and Results'!$B$10)*Data!J2285^2</f>
        <v>1.7830165717647835E-6</v>
      </c>
      <c r="K2285" s="8">
        <f t="shared" si="249"/>
        <v>2.1112890444967402E-2</v>
      </c>
      <c r="L2285" s="22">
        <f>'Parameters and Results'!$B$10*L2284 + (1-'Parameters and Results'!$B$10)*Data!K2285^2</f>
        <v>6.5106385961641455E-5</v>
      </c>
      <c r="M2285" s="8">
        <f t="shared" si="250"/>
        <v>0.12757976520753736</v>
      </c>
      <c r="N2285" s="8">
        <f>Data!I2285*$I$3023/I2285</f>
        <v>1.9901356756363831E-2</v>
      </c>
      <c r="O2285" s="8">
        <f>Data!J2285*$K$3023/K2285</f>
        <v>-5.7746069794564682E-4</v>
      </c>
      <c r="P2285" s="8">
        <f t="shared" si="251"/>
        <v>1.9323896058418184E-2</v>
      </c>
    </row>
    <row r="2286" spans="1:16" x14ac:dyDescent="0.2">
      <c r="A2286" s="3">
        <v>38475</v>
      </c>
      <c r="B2286" s="22">
        <f>'Parameters and Results'!$B$10*'Volatility and Adjustment a)'!B2285 + (1-'Parameters and Results'!$B$10)*Data!F2286^2</f>
        <v>4.0766746354620064E-5</v>
      </c>
      <c r="C2286" s="8">
        <f t="shared" si="245"/>
        <v>0.10095388347485705</v>
      </c>
      <c r="D2286" s="22">
        <f>'Parameters and Results'!$B$10*'Volatility and Adjustment a)'!D2285 + (1-'Parameters and Results'!$B$10)*Data!G2286^2</f>
        <v>7.8905207689190584E-5</v>
      </c>
      <c r="E2286" s="8">
        <f t="shared" si="246"/>
        <v>0.14045035394151786</v>
      </c>
      <c r="F2286" s="22">
        <f>'Parameters and Results'!$B$10*'Volatility and Adjustment a)'!F2285 + (1-'Parameters and Results'!$B$10)*Data!H2286^2</f>
        <v>2.6080123867739519E-5</v>
      </c>
      <c r="G2286" s="8">
        <f t="shared" si="247"/>
        <v>8.0746708706515583E-2</v>
      </c>
      <c r="H2286" s="22">
        <f>'Parameters and Results'!$B$10*H2285 + (1-'Parameters and Results'!$B$10)*Data!I2286^2</f>
        <v>6.5985633965815187E-5</v>
      </c>
      <c r="I2286" s="8">
        <f t="shared" si="248"/>
        <v>0.12843834509776977</v>
      </c>
      <c r="J2286" s="22">
        <f>'Parameters and Results'!$B$10*J2285 + (1-'Parameters and Results'!$B$10)*Data!J2286^2</f>
        <v>2.347211148096557E-6</v>
      </c>
      <c r="K2286" s="8">
        <f t="shared" si="249"/>
        <v>2.4224012611954678E-2</v>
      </c>
      <c r="L2286" s="22">
        <f>'Parameters and Results'!$B$10*L2285 + (1-'Parameters and Results'!$B$10)*Data!K2286^2</f>
        <v>7.6816865420115986E-5</v>
      </c>
      <c r="M2286" s="8">
        <f t="shared" si="250"/>
        <v>0.13857927823101474</v>
      </c>
      <c r="N2286" s="8">
        <f>Data!I2286*$I$3023/I2286</f>
        <v>2.8500672915286948E-2</v>
      </c>
      <c r="O2286" s="8">
        <f>Data!J2286*$K$3023/K2286</f>
        <v>4.2889845851988876E-3</v>
      </c>
      <c r="P2286" s="8">
        <f t="shared" si="251"/>
        <v>3.2789657500485833E-2</v>
      </c>
    </row>
    <row r="2287" spans="1:16" x14ac:dyDescent="0.2">
      <c r="A2287" s="3">
        <v>38476</v>
      </c>
      <c r="B2287" s="22">
        <f>'Parameters and Results'!$B$10*'Volatility and Adjustment a)'!B2286 + (1-'Parameters and Results'!$B$10)*Data!F2287^2</f>
        <v>3.9467637536936763E-5</v>
      </c>
      <c r="C2287" s="8">
        <f t="shared" si="245"/>
        <v>9.9332317924400573E-2</v>
      </c>
      <c r="D2287" s="22">
        <f>'Parameters and Results'!$B$10*'Volatility and Adjustment a)'!D2286 + (1-'Parameters and Results'!$B$10)*Data!G2287^2</f>
        <v>8.3386184246230148E-5</v>
      </c>
      <c r="E2287" s="8">
        <f t="shared" si="246"/>
        <v>0.14438333027589279</v>
      </c>
      <c r="F2287" s="22">
        <f>'Parameters and Results'!$B$10*'Volatility and Adjustment a)'!F2286 + (1-'Parameters and Results'!$B$10)*Data!H2287^2</f>
        <v>2.5867981655837145E-5</v>
      </c>
      <c r="G2287" s="8">
        <f t="shared" si="247"/>
        <v>8.0417631238176163E-2</v>
      </c>
      <c r="H2287" s="22">
        <f>'Parameters and Results'!$B$10*H2286 + (1-'Parameters and Results'!$B$10)*Data!I2287^2</f>
        <v>6.8663958052749807E-5</v>
      </c>
      <c r="I2287" s="8">
        <f t="shared" si="248"/>
        <v>0.13101904255942129</v>
      </c>
      <c r="J2287" s="22">
        <f>'Parameters and Results'!$B$10*J2286 + (1-'Parameters and Results'!$B$10)*Data!J2287^2</f>
        <v>2.3281183490253434E-6</v>
      </c>
      <c r="K2287" s="8">
        <f t="shared" si="249"/>
        <v>2.4125289371452849E-2</v>
      </c>
      <c r="L2287" s="22">
        <f>'Parameters and Results'!$B$10*L2286 + (1-'Parameters and Results'!$B$10)*Data!K2287^2</f>
        <v>7.7169230386898286E-5</v>
      </c>
      <c r="M2287" s="8">
        <f t="shared" si="250"/>
        <v>0.13889675157009457</v>
      </c>
      <c r="N2287" s="8">
        <f>Data!I2287*$I$3023/I2287</f>
        <v>2.297822030413842E-2</v>
      </c>
      <c r="O2287" s="8">
        <f>Data!J2287*$K$3023/K2287</f>
        <v>-1.8341142463636246E-3</v>
      </c>
      <c r="P2287" s="8">
        <f t="shared" si="251"/>
        <v>2.1144106057774795E-2</v>
      </c>
    </row>
    <row r="2288" spans="1:16" x14ac:dyDescent="0.2">
      <c r="A2288" s="3">
        <v>38477</v>
      </c>
      <c r="B2288" s="22">
        <f>'Parameters and Results'!$B$10*'Volatility and Adjustment a)'!B2287 + (1-'Parameters and Results'!$B$10)*Data!F2288^2</f>
        <v>3.8082319891534193E-5</v>
      </c>
      <c r="C2288" s="8">
        <f t="shared" si="245"/>
        <v>9.7573459367204698E-2</v>
      </c>
      <c r="D2288" s="22">
        <f>'Parameters and Results'!$B$10*'Volatility and Adjustment a)'!D2287 + (1-'Parameters and Results'!$B$10)*Data!G2288^2</f>
        <v>7.8779954089494664E-5</v>
      </c>
      <c r="E2288" s="8">
        <f t="shared" si="246"/>
        <v>0.14033883469080705</v>
      </c>
      <c r="F2288" s="22">
        <f>'Parameters and Results'!$B$10*'Volatility and Adjustment a)'!F2287 + (1-'Parameters and Results'!$B$10)*Data!H2288^2</f>
        <v>2.4697873861787572E-5</v>
      </c>
      <c r="G2288" s="8">
        <f t="shared" si="247"/>
        <v>7.8577786081353129E-2</v>
      </c>
      <c r="H2288" s="22">
        <f>'Parameters and Results'!$B$10*H2287 + (1-'Parameters and Results'!$B$10)*Data!I2288^2</f>
        <v>6.4822058957268562E-5</v>
      </c>
      <c r="I2288" s="8">
        <f t="shared" si="248"/>
        <v>0.12730088271224649</v>
      </c>
      <c r="J2288" s="22">
        <f>'Parameters and Results'!$B$10*J2287 + (1-'Parameters and Results'!$B$10)*Data!J2288^2</f>
        <v>2.2228086475608822E-6</v>
      </c>
      <c r="K2288" s="8">
        <f t="shared" si="249"/>
        <v>2.357333582440594E-2</v>
      </c>
      <c r="L2288" s="22">
        <f>'Parameters and Results'!$B$10*L2287 + (1-'Parameters and Results'!$B$10)*Data!K2288^2</f>
        <v>7.2655895046685627E-5</v>
      </c>
      <c r="M2288" s="8">
        <f t="shared" si="250"/>
        <v>0.13477378736858073</v>
      </c>
      <c r="N2288" s="8">
        <f>Data!I2288*$I$3023/I2288</f>
        <v>4.8394124146537709E-3</v>
      </c>
      <c r="O2288" s="8">
        <f>Data!J2288*$K$3023/K2288</f>
        <v>-9.9746569014317666E-4</v>
      </c>
      <c r="P2288" s="8">
        <f t="shared" si="251"/>
        <v>3.8419467245105945E-3</v>
      </c>
    </row>
    <row r="2289" spans="1:16" x14ac:dyDescent="0.2">
      <c r="A2289" s="3">
        <v>38478</v>
      </c>
      <c r="B2289" s="22">
        <f>'Parameters and Results'!$B$10*'Volatility and Adjustment a)'!B2288 + (1-'Parameters and Results'!$B$10)*Data!F2289^2</f>
        <v>3.6483025415953335E-5</v>
      </c>
      <c r="C2289" s="8">
        <f t="shared" si="245"/>
        <v>9.5502651031206115E-2</v>
      </c>
      <c r="D2289" s="22">
        <f>'Parameters and Results'!$B$10*'Volatility and Adjustment a)'!D2288 + (1-'Parameters and Results'!$B$10)*Data!G2289^2</f>
        <v>7.4124725599372237E-5</v>
      </c>
      <c r="E2289" s="8">
        <f t="shared" si="246"/>
        <v>0.13612928193391405</v>
      </c>
      <c r="F2289" s="22">
        <f>'Parameters and Results'!$B$10*'Volatility and Adjustment a)'!F2288 + (1-'Parameters and Results'!$B$10)*Data!H2289^2</f>
        <v>2.5943716668471884E-5</v>
      </c>
      <c r="G2289" s="8">
        <f t="shared" si="247"/>
        <v>8.0535266604872993E-2</v>
      </c>
      <c r="H2289" s="22">
        <f>'Parameters and Results'!$B$10*H2288 + (1-'Parameters and Results'!$B$10)*Data!I2289^2</f>
        <v>6.1269215998201502E-5</v>
      </c>
      <c r="I2289" s="8">
        <f t="shared" si="248"/>
        <v>0.12376309627490084</v>
      </c>
      <c r="J2289" s="22">
        <f>'Parameters and Results'!$B$10*J2288 + (1-'Parameters and Results'!$B$10)*Data!J2289^2</f>
        <v>2.3349345001624699E-6</v>
      </c>
      <c r="K2289" s="8">
        <f t="shared" si="249"/>
        <v>2.4160579981461899E-2</v>
      </c>
      <c r="L2289" s="22">
        <f>'Parameters and Results'!$B$10*L2288 + (1-'Parameters and Results'!$B$10)*Data!K2289^2</f>
        <v>6.9453334832357655E-5</v>
      </c>
      <c r="M2289" s="8">
        <f t="shared" si="250"/>
        <v>0.1317700030662875</v>
      </c>
      <c r="N2289" s="8">
        <f>Data!I2289*$I$3023/I2289</f>
        <v>5.476947997850771E-3</v>
      </c>
      <c r="O2289" s="8">
        <f>Data!J2289*$K$3023/K2289</f>
        <v>2.6007338672615643E-3</v>
      </c>
      <c r="P2289" s="8">
        <f t="shared" si="251"/>
        <v>8.0776818651123357E-3</v>
      </c>
    </row>
    <row r="2290" spans="1:16" x14ac:dyDescent="0.2">
      <c r="A2290" s="3">
        <v>38481</v>
      </c>
      <c r="B2290" s="22">
        <f>'Parameters and Results'!$B$10*'Volatility and Adjustment a)'!B2289 + (1-'Parameters and Results'!$B$10)*Data!F2290^2</f>
        <v>3.4477770484108713E-5</v>
      </c>
      <c r="C2290" s="8">
        <f t="shared" si="245"/>
        <v>9.2840953361257444E-2</v>
      </c>
      <c r="D2290" s="22">
        <f>'Parameters and Results'!$B$10*'Volatility and Adjustment a)'!D2289 + (1-'Parameters and Results'!$B$10)*Data!G2290^2</f>
        <v>7.2114894984445137E-5</v>
      </c>
      <c r="E2290" s="8">
        <f t="shared" si="246"/>
        <v>0.13427108306002183</v>
      </c>
      <c r="F2290" s="22">
        <f>'Parameters and Results'!$B$10*'Volatility and Adjustment a)'!F2289 + (1-'Parameters and Results'!$B$10)*Data!H2290^2</f>
        <v>2.5575046759977013E-5</v>
      </c>
      <c r="G2290" s="8">
        <f t="shared" si="247"/>
        <v>7.9961001056729236E-2</v>
      </c>
      <c r="H2290" s="22">
        <f>'Parameters and Results'!$B$10*H2289 + (1-'Parameters and Results'!$B$10)*Data!I2290^2</f>
        <v>5.7812130984534893E-5</v>
      </c>
      <c r="I2290" s="8">
        <f t="shared" si="248"/>
        <v>0.12022076670082305</v>
      </c>
      <c r="J2290" s="22">
        <f>'Parameters and Results'!$B$10*J2289 + (1-'Parameters and Results'!$B$10)*Data!J2290^2</f>
        <v>2.3017542083979319E-6</v>
      </c>
      <c r="K2290" s="8">
        <f t="shared" si="249"/>
        <v>2.3988300317018773E-2</v>
      </c>
      <c r="L2290" s="22">
        <f>'Parameters and Results'!$B$10*L2289 + (1-'Parameters and Results'!$B$10)*Data!K2290^2</f>
        <v>6.591820224600155E-5</v>
      </c>
      <c r="M2290" s="8">
        <f t="shared" si="250"/>
        <v>0.128372701776898</v>
      </c>
      <c r="N2290" s="8">
        <f>Data!I2290*$I$3023/I2290</f>
        <v>4.5494584967488861E-3</v>
      </c>
      <c r="O2290" s="8">
        <f>Data!J2290*$K$3023/K2290</f>
        <v>1.7286374696160694E-3</v>
      </c>
      <c r="P2290" s="8">
        <f t="shared" si="251"/>
        <v>6.278095966364956E-3</v>
      </c>
    </row>
    <row r="2291" spans="1:16" x14ac:dyDescent="0.2">
      <c r="A2291" s="3">
        <v>38482</v>
      </c>
      <c r="B2291" s="22">
        <f>'Parameters and Results'!$B$10*'Volatility and Adjustment a)'!B2290 + (1-'Parameters and Results'!$B$10)*Data!F2291^2</f>
        <v>3.3209356397524062E-5</v>
      </c>
      <c r="C2291" s="8">
        <f t="shared" si="245"/>
        <v>9.1117172362738613E-2</v>
      </c>
      <c r="D2291" s="22">
        <f>'Parameters and Results'!$B$10*'Volatility and Adjustment a)'!D2290 + (1-'Parameters and Results'!$B$10)*Data!G2291^2</f>
        <v>7.4738731286470197E-5</v>
      </c>
      <c r="E2291" s="8">
        <f t="shared" si="246"/>
        <v>0.13669192668778046</v>
      </c>
      <c r="F2291" s="22">
        <f>'Parameters and Results'!$B$10*'Volatility and Adjustment a)'!F2290 + (1-'Parameters and Results'!$B$10)*Data!H2291^2</f>
        <v>2.4051371707533884E-5</v>
      </c>
      <c r="G2291" s="8">
        <f t="shared" si="247"/>
        <v>7.7542523346119399E-2</v>
      </c>
      <c r="H2291" s="22">
        <f>'Parameters and Results'!$B$10*H2290 + (1-'Parameters and Results'!$B$10)*Data!I2291^2</f>
        <v>5.9211674342071975E-5</v>
      </c>
      <c r="I2291" s="8">
        <f t="shared" si="248"/>
        <v>0.12166724532723668</v>
      </c>
      <c r="J2291" s="22">
        <f>'Parameters and Results'!$B$10*J2290 + (1-'Parameters and Results'!$B$10)*Data!J2291^2</f>
        <v>2.1646234536780501E-6</v>
      </c>
      <c r="K2291" s="8">
        <f t="shared" si="249"/>
        <v>2.3262757003835819E-2</v>
      </c>
      <c r="L2291" s="22">
        <f>'Parameters and Results'!$B$10*L2290 + (1-'Parameters and Results'!$B$10)*Data!K2291^2</f>
        <v>6.6694600687618375E-5</v>
      </c>
      <c r="M2291" s="8">
        <f t="shared" si="250"/>
        <v>0.12912648904041568</v>
      </c>
      <c r="N2291" s="8">
        <f>Data!I2291*$I$3023/I2291</f>
        <v>-2.1191587404477248E-2</v>
      </c>
      <c r="O2291" s="8">
        <f>Data!J2291*$K$3023/K2291</f>
        <v>1.7018126309232919E-4</v>
      </c>
      <c r="P2291" s="8">
        <f t="shared" si="251"/>
        <v>-2.1021406141384921E-2</v>
      </c>
    </row>
    <row r="2292" spans="1:16" x14ac:dyDescent="0.2">
      <c r="A2292" s="3">
        <v>38483</v>
      </c>
      <c r="B2292" s="22">
        <f>'Parameters and Results'!$B$10*'Volatility and Adjustment a)'!B2291 + (1-'Parameters and Results'!$B$10)*Data!F2292^2</f>
        <v>3.1943764938394692E-5</v>
      </c>
      <c r="C2292" s="8">
        <f t="shared" si="245"/>
        <v>8.9364093653987633E-2</v>
      </c>
      <c r="D2292" s="22">
        <f>'Parameters and Results'!$B$10*'Volatility and Adjustment a)'!D2291 + (1-'Parameters and Results'!$B$10)*Data!G2292^2</f>
        <v>7.1304893147283339E-5</v>
      </c>
      <c r="E2292" s="8">
        <f t="shared" si="246"/>
        <v>0.13351488039473666</v>
      </c>
      <c r="F2292" s="22">
        <f>'Parameters and Results'!$B$10*'Volatility and Adjustment a)'!F2291 + (1-'Parameters and Results'!$B$10)*Data!H2292^2</f>
        <v>2.4079444204897865E-5</v>
      </c>
      <c r="G2292" s="8">
        <f t="shared" si="247"/>
        <v>7.7587763540551066E-2</v>
      </c>
      <c r="H2292" s="22">
        <f>'Parameters and Results'!$B$10*H2291 + (1-'Parameters and Results'!$B$10)*Data!I2292^2</f>
        <v>5.5696062414635218E-5</v>
      </c>
      <c r="I2292" s="8">
        <f t="shared" si="248"/>
        <v>0.11800006611717981</v>
      </c>
      <c r="J2292" s="22">
        <f>'Parameters and Results'!$B$10*J2291 + (1-'Parameters and Results'!$B$10)*Data!J2292^2</f>
        <v>2.1671499784408084E-6</v>
      </c>
      <c r="K2292" s="8">
        <f t="shared" si="249"/>
        <v>2.3276329062165327E-2</v>
      </c>
      <c r="L2292" s="22">
        <f>'Parameters and Results'!$B$10*L2291 + (1-'Parameters and Results'!$B$10)*Data!K2292^2</f>
        <v>6.2722264799823914E-5</v>
      </c>
      <c r="M2292" s="8">
        <f t="shared" si="250"/>
        <v>0.12522206754384779</v>
      </c>
      <c r="N2292" s="8">
        <f>Data!I2292*$I$3023/I2292</f>
        <v>-1.9071610128107385E-3</v>
      </c>
      <c r="O2292" s="8">
        <f>Data!J2292*$K$3023/K2292</f>
        <v>1.9825239927696017E-3</v>
      </c>
      <c r="P2292" s="8">
        <f t="shared" si="251"/>
        <v>7.536297995886323E-5</v>
      </c>
    </row>
    <row r="2293" spans="1:16" x14ac:dyDescent="0.2">
      <c r="A2293" s="3">
        <v>38484</v>
      </c>
      <c r="B2293" s="22">
        <f>'Parameters and Results'!$B$10*'Volatility and Adjustment a)'!B2292 + (1-'Parameters and Results'!$B$10)*Data!F2293^2</f>
        <v>3.0824009183679223E-5</v>
      </c>
      <c r="C2293" s="8">
        <f t="shared" si="245"/>
        <v>8.7783838466541239E-2</v>
      </c>
      <c r="D2293" s="22">
        <f>'Parameters and Results'!$B$10*'Volatility and Adjustment a)'!D2292 + (1-'Parameters and Results'!$B$10)*Data!G2293^2</f>
        <v>7.3127687735553354E-5</v>
      </c>
      <c r="E2293" s="8">
        <f t="shared" si="246"/>
        <v>0.13521065761946555</v>
      </c>
      <c r="F2293" s="22">
        <f>'Parameters and Results'!$B$10*'Volatility and Adjustment a)'!F2292 + (1-'Parameters and Results'!$B$10)*Data!H2293^2</f>
        <v>2.3875346235582069E-5</v>
      </c>
      <c r="G2293" s="8">
        <f t="shared" si="247"/>
        <v>7.7258245895797537E-2</v>
      </c>
      <c r="H2293" s="22">
        <f>'Parameters and Results'!$B$10*H2292 + (1-'Parameters and Results'!$B$10)*Data!I2293^2</f>
        <v>5.2659808256572191E-5</v>
      </c>
      <c r="I2293" s="8">
        <f t="shared" si="248"/>
        <v>0.1147386249880268</v>
      </c>
      <c r="J2293" s="22">
        <f>'Parameters and Results'!$B$10*J2292 + (1-'Parameters and Results'!$B$10)*Data!J2293^2</f>
        <v>2.1487811612023865E-6</v>
      </c>
      <c r="K2293" s="8">
        <f t="shared" si="249"/>
        <v>2.3177473768739264E-2</v>
      </c>
      <c r="L2293" s="22">
        <f>'Parameters and Results'!$B$10*L2292 + (1-'Parameters and Results'!$B$10)*Data!K2293^2</f>
        <v>5.9006703196095419E-5</v>
      </c>
      <c r="M2293" s="8">
        <f t="shared" si="250"/>
        <v>0.12145647697436253</v>
      </c>
      <c r="N2293" s="8">
        <f>Data!I2293*$I$3023/I2293</f>
        <v>-5.629276264564974E-3</v>
      </c>
      <c r="O2293" s="8">
        <f>Data!J2293*$K$3023/K2293</f>
        <v>1.8283762249805228E-3</v>
      </c>
      <c r="P2293" s="8">
        <f t="shared" si="251"/>
        <v>-3.8009000395844515E-3</v>
      </c>
    </row>
    <row r="2294" spans="1:16" x14ac:dyDescent="0.2">
      <c r="A2294" s="3">
        <v>38485</v>
      </c>
      <c r="B2294" s="22">
        <f>'Parameters and Results'!$B$10*'Volatility and Adjustment a)'!B2293 + (1-'Parameters and Results'!$B$10)*Data!F2294^2</f>
        <v>2.9087213113473091E-5</v>
      </c>
      <c r="C2294" s="8">
        <f t="shared" si="245"/>
        <v>8.527486897303492E-2</v>
      </c>
      <c r="D2294" s="22">
        <f>'Parameters and Results'!$B$10*'Volatility and Adjustment a)'!D2293 + (1-'Parameters and Results'!$B$10)*Data!G2294^2</f>
        <v>7.0004461714280079E-5</v>
      </c>
      <c r="E2294" s="8">
        <f t="shared" si="246"/>
        <v>0.13229178140976869</v>
      </c>
      <c r="F2294" s="22">
        <f>'Parameters and Results'!$B$10*'Volatility and Adjustment a)'!F2293 + (1-'Parameters and Results'!$B$10)*Data!H2294^2</f>
        <v>2.4942928909032762E-5</v>
      </c>
      <c r="G2294" s="8">
        <f t="shared" si="247"/>
        <v>7.8966652627917508E-2</v>
      </c>
      <c r="H2294" s="22">
        <f>'Parameters and Results'!$B$10*H2293 + (1-'Parameters and Results'!$B$10)*Data!I2294^2</f>
        <v>5.0311816624708922E-5</v>
      </c>
      <c r="I2294" s="8">
        <f t="shared" si="248"/>
        <v>0.11215147861788194</v>
      </c>
      <c r="J2294" s="22">
        <f>'Parameters and Results'!$B$10*J2293 + (1-'Parameters and Results'!$B$10)*Data!J2294^2</f>
        <v>2.2448636018129491E-6</v>
      </c>
      <c r="K2294" s="8">
        <f t="shared" si="249"/>
        <v>2.3689995788375252E-2</v>
      </c>
      <c r="L2294" s="22">
        <f>'Parameters and Results'!$B$10*L2293 + (1-'Parameters and Results'!$B$10)*Data!K2294^2</f>
        <v>5.5648233321071116E-5</v>
      </c>
      <c r="M2294" s="8">
        <f t="shared" si="250"/>
        <v>0.11794938885075996</v>
      </c>
      <c r="N2294" s="8">
        <f>Data!I2294*$I$3023/I2294</f>
        <v>-9.3867436746330416E-3</v>
      </c>
      <c r="O2294" s="8">
        <f>Data!J2294*$K$3023/K2294</f>
        <v>2.5393219084709749E-3</v>
      </c>
      <c r="P2294" s="8">
        <f t="shared" si="251"/>
        <v>-6.8474217661620672E-3</v>
      </c>
    </row>
    <row r="2295" spans="1:16" x14ac:dyDescent="0.2">
      <c r="A2295" s="3">
        <v>38488</v>
      </c>
      <c r="B2295" s="22">
        <f>'Parameters and Results'!$B$10*'Volatility and Adjustment a)'!B2294 + (1-'Parameters and Results'!$B$10)*Data!F2295^2</f>
        <v>2.7355279222120924E-5</v>
      </c>
      <c r="C2295" s="8">
        <f t="shared" si="245"/>
        <v>8.2697157179253938E-2</v>
      </c>
      <c r="D2295" s="22">
        <f>'Parameters and Results'!$B$10*'Volatility and Adjustment a)'!D2294 + (1-'Parameters and Results'!$B$10)*Data!G2295^2</f>
        <v>7.1847100445203822E-5</v>
      </c>
      <c r="E2295" s="8">
        <f t="shared" si="246"/>
        <v>0.13402154719037143</v>
      </c>
      <c r="F2295" s="22">
        <f>'Parameters and Results'!$B$10*'Volatility and Adjustment a)'!F2294 + (1-'Parameters and Results'!$B$10)*Data!H2295^2</f>
        <v>2.807273207762893E-5</v>
      </c>
      <c r="G2295" s="8">
        <f t="shared" si="247"/>
        <v>8.3774596503995366E-2</v>
      </c>
      <c r="H2295" s="22">
        <f>'Parameters and Results'!$B$10*H2294 + (1-'Parameters and Results'!$B$10)*Data!I2295^2</f>
        <v>4.8797507392314051E-5</v>
      </c>
      <c r="I2295" s="8">
        <f t="shared" si="248"/>
        <v>0.11045078925964501</v>
      </c>
      <c r="J2295" s="22">
        <f>'Parameters and Results'!$B$10*J2294 + (1-'Parameters and Results'!$B$10)*Data!J2295^2</f>
        <v>2.5265458869866046E-6</v>
      </c>
      <c r="K2295" s="8">
        <f t="shared" si="249"/>
        <v>2.5132378951198613E-2</v>
      </c>
      <c r="L2295" s="22">
        <f>'Parameters and Results'!$B$10*L2294 + (1-'Parameters and Results'!$B$10)*Data!K2295^2</f>
        <v>5.5813013185217677E-5</v>
      </c>
      <c r="M2295" s="8">
        <f t="shared" si="250"/>
        <v>0.11812388960876805</v>
      </c>
      <c r="N2295" s="8">
        <f>Data!I2295*$I$3023/I2295</f>
        <v>1.2976649882727218E-2</v>
      </c>
      <c r="O2295" s="8">
        <f>Data!J2295*$K$3023/K2295</f>
        <v>3.2560476631641254E-3</v>
      </c>
      <c r="P2295" s="8">
        <f t="shared" si="251"/>
        <v>1.6232697545891343E-2</v>
      </c>
    </row>
    <row r="2296" spans="1:16" x14ac:dyDescent="0.2">
      <c r="A2296" s="3">
        <v>38489</v>
      </c>
      <c r="B2296" s="22">
        <f>'Parameters and Results'!$B$10*'Volatility and Adjustment a)'!B2295 + (1-'Parameters and Results'!$B$10)*Data!F2296^2</f>
        <v>2.6226784251790847E-5</v>
      </c>
      <c r="C2296" s="8">
        <f t="shared" si="245"/>
        <v>8.0973428128909744E-2</v>
      </c>
      <c r="D2296" s="22">
        <f>'Parameters and Results'!$B$10*'Volatility and Adjustment a)'!D2295 + (1-'Parameters and Results'!$B$10)*Data!G2296^2</f>
        <v>7.0420399179662232E-5</v>
      </c>
      <c r="E2296" s="8">
        <f t="shared" si="246"/>
        <v>0.13268421079734982</v>
      </c>
      <c r="F2296" s="22">
        <f>'Parameters and Results'!$B$10*'Volatility and Adjustment a)'!F2295 + (1-'Parameters and Results'!$B$10)*Data!H2296^2</f>
        <v>2.6581687677129605E-5</v>
      </c>
      <c r="G2296" s="8">
        <f t="shared" si="247"/>
        <v>8.1519457304881526E-2</v>
      </c>
      <c r="H2296" s="22">
        <f>'Parameters and Results'!$B$10*H2295 + (1-'Parameters and Results'!$B$10)*Data!I2296^2</f>
        <v>4.8252566885553309E-5</v>
      </c>
      <c r="I2296" s="8">
        <f t="shared" si="248"/>
        <v>0.10983233458953846</v>
      </c>
      <c r="J2296" s="22">
        <f>'Parameters and Results'!$B$10*J2295 + (1-'Parameters and Results'!$B$10)*Data!J2296^2</f>
        <v>2.3923518909416651E-6</v>
      </c>
      <c r="K2296" s="8">
        <f t="shared" si="249"/>
        <v>2.445583719146446E-2</v>
      </c>
      <c r="L2296" s="22">
        <f>'Parameters and Results'!$B$10*L2295 + (1-'Parameters and Results'!$B$10)*Data!K2296^2</f>
        <v>5.445730812594253E-5</v>
      </c>
      <c r="M2296" s="8">
        <f t="shared" si="250"/>
        <v>0.11668044836854902</v>
      </c>
      <c r="N2296" s="8">
        <f>Data!I2296*$I$3023/I2296</f>
        <v>1.6423789930434321E-2</v>
      </c>
      <c r="O2296" s="8">
        <f>Data!J2296*$K$3023/K2296</f>
        <v>-6.8400468737595985E-4</v>
      </c>
      <c r="P2296" s="8">
        <f t="shared" si="251"/>
        <v>1.5739785243058361E-2</v>
      </c>
    </row>
    <row r="2297" spans="1:16" x14ac:dyDescent="0.2">
      <c r="A2297" s="3">
        <v>38490</v>
      </c>
      <c r="B2297" s="22">
        <f>'Parameters and Results'!$B$10*'Volatility and Adjustment a)'!B2296 + (1-'Parameters and Results'!$B$10)*Data!F2297^2</f>
        <v>3.1064789908708795E-5</v>
      </c>
      <c r="C2297" s="8">
        <f t="shared" si="245"/>
        <v>8.8126031779362443E-2</v>
      </c>
      <c r="D2297" s="22">
        <f>'Parameters and Results'!$B$10*'Volatility and Adjustment a)'!D2296 + (1-'Parameters and Results'!$B$10)*Data!G2297^2</f>
        <v>7.2157898495728157E-5</v>
      </c>
      <c r="E2297" s="8">
        <f t="shared" si="246"/>
        <v>0.134311111319697</v>
      </c>
      <c r="F2297" s="22">
        <f>'Parameters and Results'!$B$10*'Volatility and Adjustment a)'!F2296 + (1-'Parameters and Results'!$B$10)*Data!H2297^2</f>
        <v>2.5050822421016362E-5</v>
      </c>
      <c r="G2297" s="8">
        <f t="shared" si="247"/>
        <v>7.9137258009448944E-2</v>
      </c>
      <c r="H2297" s="22">
        <f>'Parameters and Results'!$B$10*H2296 + (1-'Parameters and Results'!$B$10)*Data!I2297^2</f>
        <v>5.7848059385527046E-5</v>
      </c>
      <c r="I2297" s="8">
        <f t="shared" si="248"/>
        <v>0.12025811759038041</v>
      </c>
      <c r="J2297" s="22">
        <f>'Parameters and Results'!$B$10*J2296 + (1-'Parameters and Results'!$B$10)*Data!J2297^2</f>
        <v>2.2545740178914734E-6</v>
      </c>
      <c r="K2297" s="8">
        <f t="shared" si="249"/>
        <v>2.3741177402834688E-2</v>
      </c>
      <c r="L2297" s="22">
        <f>'Parameters and Results'!$B$10*L2296 + (1-'Parameters and Results'!$B$10)*Data!K2297^2</f>
        <v>6.422288576042369E-5</v>
      </c>
      <c r="M2297" s="8">
        <f t="shared" si="250"/>
        <v>0.1267111733041168</v>
      </c>
      <c r="N2297" s="8">
        <f>Data!I2297*$I$3023/I2297</f>
        <v>3.434217839351985E-2</v>
      </c>
      <c r="O2297" s="8">
        <f>Data!J2297*$K$3023/K2297</f>
        <v>4.0552124700771224E-4</v>
      </c>
      <c r="P2297" s="8">
        <f t="shared" si="251"/>
        <v>3.4747699640527561E-2</v>
      </c>
    </row>
    <row r="2298" spans="1:16" x14ac:dyDescent="0.2">
      <c r="A2298" s="3">
        <v>38491</v>
      </c>
      <c r="B2298" s="22">
        <f>'Parameters and Results'!$B$10*'Volatility and Adjustment a)'!B2297 + (1-'Parameters and Results'!$B$10)*Data!F2298^2</f>
        <v>2.9633001945984124E-5</v>
      </c>
      <c r="C2298" s="8">
        <f t="shared" si="245"/>
        <v>8.6071194289936689E-2</v>
      </c>
      <c r="D2298" s="22">
        <f>'Parameters and Results'!$B$10*'Volatility and Adjustment a)'!D2297 + (1-'Parameters and Results'!$B$10)*Data!G2298^2</f>
        <v>6.9123109699869464E-5</v>
      </c>
      <c r="E2298" s="8">
        <f t="shared" si="246"/>
        <v>0.1314563708040328</v>
      </c>
      <c r="F2298" s="22">
        <f>'Parameters and Results'!$B$10*'Volatility and Adjustment a)'!F2297 + (1-'Parameters and Results'!$B$10)*Data!H2298^2</f>
        <v>2.358775859652442E-5</v>
      </c>
      <c r="G2298" s="8">
        <f t="shared" si="247"/>
        <v>7.6791533707376264E-2</v>
      </c>
      <c r="H2298" s="22">
        <f>'Parameters and Results'!$B$10*H2297 + (1-'Parameters and Results'!$B$10)*Data!I2298^2</f>
        <v>5.5792347089840942E-5</v>
      </c>
      <c r="I2298" s="8">
        <f t="shared" si="248"/>
        <v>0.11810201849443656</v>
      </c>
      <c r="J2298" s="22">
        <f>'Parameters and Results'!$B$10*J2297 + (1-'Parameters and Results'!$B$10)*Data!J2298^2</f>
        <v>2.1228982736871983E-6</v>
      </c>
      <c r="K2298" s="8">
        <f t="shared" si="249"/>
        <v>2.3037460112212881E-2</v>
      </c>
      <c r="L2298" s="22">
        <f>'Parameters and Results'!$B$10*L2297 + (1-'Parameters and Results'!$B$10)*Data!K2298^2</f>
        <v>6.1931009905292082E-5</v>
      </c>
      <c r="M2298" s="8">
        <f t="shared" si="250"/>
        <v>0.12442970897789249</v>
      </c>
      <c r="N2298" s="8">
        <f>Data!I2298*$I$3023/I2298</f>
        <v>1.1770555606666414E-2</v>
      </c>
      <c r="O2298" s="8">
        <f>Data!J2298*$K$3023/K2298</f>
        <v>3.3023305002718089E-4</v>
      </c>
      <c r="P2298" s="8">
        <f t="shared" si="251"/>
        <v>1.2100788656693595E-2</v>
      </c>
    </row>
    <row r="2299" spans="1:16" x14ac:dyDescent="0.2">
      <c r="A2299" s="3">
        <v>38492</v>
      </c>
      <c r="B2299" s="22">
        <f>'Parameters and Results'!$B$10*'Volatility and Adjustment a)'!B2298 + (1-'Parameters and Results'!$B$10)*Data!F2299^2</f>
        <v>2.8056395293351685E-5</v>
      </c>
      <c r="C2299" s="8">
        <f t="shared" si="245"/>
        <v>8.3750216855468032E-2</v>
      </c>
      <c r="D2299" s="22">
        <f>'Parameters and Results'!$B$10*'Volatility and Adjustment a)'!D2298 + (1-'Parameters and Results'!$B$10)*Data!G2299^2</f>
        <v>6.5112960090790435E-5</v>
      </c>
      <c r="E2299" s="8">
        <f t="shared" si="246"/>
        <v>0.12758620623992864</v>
      </c>
      <c r="F2299" s="22">
        <f>'Parameters and Results'!$B$10*'Volatility and Adjustment a)'!F2298 + (1-'Parameters and Results'!$B$10)*Data!H2299^2</f>
        <v>2.4793779716772154E-5</v>
      </c>
      <c r="G2299" s="8">
        <f t="shared" si="247"/>
        <v>7.8730203411353117E-2</v>
      </c>
      <c r="H2299" s="22">
        <f>'Parameters and Results'!$B$10*H2298 + (1-'Parameters and Results'!$B$10)*Data!I2299^2</f>
        <v>5.2481903906291119E-5</v>
      </c>
      <c r="I2299" s="8">
        <f t="shared" si="248"/>
        <v>0.11454464621523251</v>
      </c>
      <c r="J2299" s="22">
        <f>'Parameters and Results'!$B$10*J2298 + (1-'Parameters and Results'!$B$10)*Data!J2299^2</f>
        <v>2.2314401745094943E-6</v>
      </c>
      <c r="K2299" s="8">
        <f t="shared" si="249"/>
        <v>2.3619061023405941E-2</v>
      </c>
      <c r="L2299" s="22">
        <f>'Parameters and Results'!$B$10*L2298 + (1-'Parameters and Results'!$B$10)*Data!K2299^2</f>
        <v>5.8675266141269989E-5</v>
      </c>
      <c r="M2299" s="8">
        <f t="shared" si="250"/>
        <v>0.12111488981672525</v>
      </c>
      <c r="N2299" s="8">
        <f>Data!I2299*$I$3023/I2299</f>
        <v>1.9649347770590089E-3</v>
      </c>
      <c r="O2299" s="8">
        <f>Data!J2299*$K$3023/K2299</f>
        <v>2.6079447236070172E-3</v>
      </c>
      <c r="P2299" s="8">
        <f t="shared" si="251"/>
        <v>4.5728795006660262E-3</v>
      </c>
    </row>
    <row r="2300" spans="1:16" x14ac:dyDescent="0.2">
      <c r="A2300" s="3">
        <v>38495</v>
      </c>
      <c r="B2300" s="22">
        <f>'Parameters and Results'!$B$10*'Volatility and Adjustment a)'!B2299 + (1-'Parameters and Results'!$B$10)*Data!F2300^2</f>
        <v>2.7156619824924793E-5</v>
      </c>
      <c r="C2300" s="8">
        <f t="shared" si="245"/>
        <v>8.2396328536113783E-2</v>
      </c>
      <c r="D2300" s="22">
        <f>'Parameters and Results'!$B$10*'Volatility and Adjustment a)'!D2299 + (1-'Parameters and Results'!$B$10)*Data!G2300^2</f>
        <v>6.209261189141521E-5</v>
      </c>
      <c r="E2300" s="8">
        <f t="shared" si="246"/>
        <v>0.12459194585868624</v>
      </c>
      <c r="F2300" s="22">
        <f>'Parameters and Results'!$B$10*'Volatility and Adjustment a)'!F2299 + (1-'Parameters and Results'!$B$10)*Data!H2300^2</f>
        <v>2.3623340209071852E-5</v>
      </c>
      <c r="G2300" s="8">
        <f t="shared" si="247"/>
        <v>7.6849431047132433E-2</v>
      </c>
      <c r="H2300" s="22">
        <f>'Parameters and Results'!$B$10*H2299 + (1-'Parameters and Results'!$B$10)*Data!I2300^2</f>
        <v>5.0979018341585833E-5</v>
      </c>
      <c r="I2300" s="8">
        <f t="shared" si="248"/>
        <v>0.11289266843066674</v>
      </c>
      <c r="J2300" s="22">
        <f>'Parameters and Results'!$B$10*J2299 + (1-'Parameters and Results'!$B$10)*Data!J2300^2</f>
        <v>2.1261006188164671E-6</v>
      </c>
      <c r="K2300" s="8">
        <f t="shared" si="249"/>
        <v>2.3054829314139734E-2</v>
      </c>
      <c r="L2300" s="22">
        <f>'Parameters and Results'!$B$10*L2299 + (1-'Parameters and Results'!$B$10)*Data!K2300^2</f>
        <v>5.6395787042022074E-5</v>
      </c>
      <c r="M2300" s="8">
        <f t="shared" si="250"/>
        <v>0.11873898584923791</v>
      </c>
      <c r="N2300" s="8">
        <f>Data!I2300*$I$3023/I2300</f>
        <v>1.3280142694147986E-2</v>
      </c>
      <c r="O2300" s="8">
        <f>Data!J2300*$K$3023/K2300</f>
        <v>-9.2939369204499188E-4</v>
      </c>
      <c r="P2300" s="8">
        <f t="shared" si="251"/>
        <v>1.2350749002102994E-2</v>
      </c>
    </row>
    <row r="2301" spans="1:16" x14ac:dyDescent="0.2">
      <c r="A2301" s="3">
        <v>38496</v>
      </c>
      <c r="B2301" s="22">
        <f>'Parameters and Results'!$B$10*'Volatility and Adjustment a)'!B2300 + (1-'Parameters and Results'!$B$10)*Data!F2301^2</f>
        <v>2.5655830180124058E-5</v>
      </c>
      <c r="C2301" s="8">
        <f t="shared" si="245"/>
        <v>8.0087187146453173E-2</v>
      </c>
      <c r="D2301" s="22">
        <f>'Parameters and Results'!$B$10*'Volatility and Adjustment a)'!D2300 + (1-'Parameters and Results'!$B$10)*Data!G2301^2</f>
        <v>5.8368911300493198E-5</v>
      </c>
      <c r="E2301" s="8">
        <f t="shared" si="246"/>
        <v>0.12079829396611236</v>
      </c>
      <c r="F2301" s="22">
        <f>'Parameters and Results'!$B$10*'Volatility and Adjustment a)'!F2300 + (1-'Parameters and Results'!$B$10)*Data!H2301^2</f>
        <v>2.2205939796527541E-5</v>
      </c>
      <c r="G2301" s="8">
        <f t="shared" si="247"/>
        <v>7.4508287788217789E-2</v>
      </c>
      <c r="H2301" s="22">
        <f>'Parameters and Results'!$B$10*H2300 + (1-'Parameters and Results'!$B$10)*Data!I2301^2</f>
        <v>4.8004683116711082E-5</v>
      </c>
      <c r="I2301" s="8">
        <f t="shared" si="248"/>
        <v>0.10954985522207582</v>
      </c>
      <c r="J2301" s="22">
        <f>'Parameters and Results'!$B$10*J2300 + (1-'Parameters and Results'!$B$10)*Data!J2301^2</f>
        <v>1.998534581687479E-6</v>
      </c>
      <c r="K2301" s="8">
        <f t="shared" si="249"/>
        <v>2.2352486336465343E-2</v>
      </c>
      <c r="L2301" s="22">
        <f>'Parameters and Results'!$B$10*L2300 + (1-'Parameters and Results'!$B$10)*Data!K2301^2</f>
        <v>5.3096445695121144E-5</v>
      </c>
      <c r="M2301" s="8">
        <f t="shared" si="250"/>
        <v>0.11521333006115346</v>
      </c>
      <c r="N2301" s="8">
        <f>Data!I2301*$I$3023/I2301</f>
        <v>-3.0990195377758375E-3</v>
      </c>
      <c r="O2301" s="8">
        <f>Data!J2301*$K$3023/K2301</f>
        <v>0</v>
      </c>
      <c r="P2301" s="8">
        <f t="shared" si="251"/>
        <v>-3.0990195377758375E-3</v>
      </c>
    </row>
    <row r="2302" spans="1:16" x14ac:dyDescent="0.2">
      <c r="A2302" s="3">
        <v>38497</v>
      </c>
      <c r="B2302" s="22">
        <f>'Parameters and Results'!$B$10*'Volatility and Adjustment a)'!B2301 + (1-'Parameters and Results'!$B$10)*Data!F2302^2</f>
        <v>2.4409570836244416E-5</v>
      </c>
      <c r="C2302" s="8">
        <f t="shared" si="245"/>
        <v>7.8117813007412745E-2</v>
      </c>
      <c r="D2302" s="22">
        <f>'Parameters and Results'!$B$10*'Volatility and Adjustment a)'!D2301 + (1-'Parameters and Results'!$B$10)*Data!G2302^2</f>
        <v>5.5562797873235262E-5</v>
      </c>
      <c r="E2302" s="8">
        <f t="shared" si="246"/>
        <v>0.11785881158534059</v>
      </c>
      <c r="F2302" s="22">
        <f>'Parameters and Results'!$B$10*'Volatility and Adjustment a)'!F2301 + (1-'Parameters and Results'!$B$10)*Data!H2302^2</f>
        <v>2.0976781503355072E-5</v>
      </c>
      <c r="G2302" s="8">
        <f t="shared" si="247"/>
        <v>7.2416816940809869E-2</v>
      </c>
      <c r="H2302" s="22">
        <f>'Parameters and Results'!$B$10*H2301 + (1-'Parameters and Results'!$B$10)*Data!I2302^2</f>
        <v>4.5978578473154699E-5</v>
      </c>
      <c r="I2302" s="8">
        <f t="shared" si="248"/>
        <v>0.10721308044398629</v>
      </c>
      <c r="J2302" s="22">
        <f>'Parameters and Results'!$B$10*J2301 + (1-'Parameters and Results'!$B$10)*Data!J2302^2</f>
        <v>1.8879103353019567E-6</v>
      </c>
      <c r="K2302" s="8">
        <f t="shared" si="249"/>
        <v>2.1725045082242964E-2</v>
      </c>
      <c r="L2302" s="22">
        <f>'Parameters and Results'!$B$10*L2301 + (1-'Parameters and Results'!$B$10)*Data!K2302^2</f>
        <v>5.095226288399388E-5</v>
      </c>
      <c r="M2302" s="8">
        <f t="shared" si="250"/>
        <v>0.11286303965868752</v>
      </c>
      <c r="N2302" s="8">
        <f>Data!I2302*$I$3023/I2302</f>
        <v>-1.0073393001983082E-2</v>
      </c>
      <c r="O2302" s="8">
        <f>Data!J2302*$K$3023/K2302</f>
        <v>-5.6257302829738648E-4</v>
      </c>
      <c r="P2302" s="8">
        <f t="shared" si="251"/>
        <v>-1.0635966030280469E-2</v>
      </c>
    </row>
    <row r="2303" spans="1:16" x14ac:dyDescent="0.2">
      <c r="A2303" s="3">
        <v>38498</v>
      </c>
      <c r="B2303" s="22">
        <f>'Parameters and Results'!$B$10*'Volatility and Adjustment a)'!B2302 + (1-'Parameters and Results'!$B$10)*Data!F2303^2</f>
        <v>2.426802120465965E-5</v>
      </c>
      <c r="C2303" s="8">
        <f t="shared" si="245"/>
        <v>7.7890983439451528E-2</v>
      </c>
      <c r="D2303" s="22">
        <f>'Parameters and Results'!$B$10*'Volatility and Adjustment a)'!D2302 + (1-'Parameters and Results'!$B$10)*Data!G2303^2</f>
        <v>5.4667118368228492E-5</v>
      </c>
      <c r="E2303" s="8">
        <f t="shared" si="246"/>
        <v>0.11690500242529027</v>
      </c>
      <c r="F2303" s="22">
        <f>'Parameters and Results'!$B$10*'Volatility and Adjustment a)'!F2302 + (1-'Parameters and Results'!$B$10)*Data!H2303^2</f>
        <v>2.1778762297872023E-5</v>
      </c>
      <c r="G2303" s="8">
        <f t="shared" si="247"/>
        <v>7.378814657157344E-2</v>
      </c>
      <c r="H2303" s="22">
        <f>'Parameters and Results'!$B$10*H2302 + (1-'Parameters and Results'!$B$10)*Data!I2303^2</f>
        <v>4.6640980246443336E-5</v>
      </c>
      <c r="I2303" s="8">
        <f t="shared" si="248"/>
        <v>0.10798261462666495</v>
      </c>
      <c r="J2303" s="22">
        <f>'Parameters and Results'!$B$10*J2302 + (1-'Parameters and Results'!$B$10)*Data!J2303^2</f>
        <v>1.9600886068084824E-6</v>
      </c>
      <c r="K2303" s="8">
        <f t="shared" si="249"/>
        <v>2.2136443971472033E-2</v>
      </c>
      <c r="L2303" s="22">
        <f>'Parameters and Results'!$B$10*L2302 + (1-'Parameters and Results'!$B$10)*Data!K2303^2</f>
        <v>5.3094751340954334E-5</v>
      </c>
      <c r="M2303" s="8">
        <f t="shared" si="250"/>
        <v>0.11521149176726506</v>
      </c>
      <c r="N2303" s="8">
        <f>Data!I2303*$I$3023/I2303</f>
        <v>2.0016118985991489E-2</v>
      </c>
      <c r="O2303" s="8">
        <f>Data!J2303*$K$3023/K2303</f>
        <v>2.4671266644523374E-3</v>
      </c>
      <c r="P2303" s="8">
        <f t="shared" si="251"/>
        <v>2.2483245650443826E-2</v>
      </c>
    </row>
    <row r="2304" spans="1:16" x14ac:dyDescent="0.2">
      <c r="A2304" s="3">
        <v>38499</v>
      </c>
      <c r="B2304" s="22">
        <f>'Parameters and Results'!$B$10*'Volatility and Adjustment a)'!B2303 + (1-'Parameters and Results'!$B$10)*Data!F2304^2</f>
        <v>2.2990113322442005E-5</v>
      </c>
      <c r="C2304" s="8">
        <f t="shared" si="245"/>
        <v>7.5812454983402958E-2</v>
      </c>
      <c r="D2304" s="22">
        <f>'Parameters and Results'!$B$10*'Volatility and Adjustment a)'!D2303 + (1-'Parameters and Results'!$B$10)*Data!G2304^2</f>
        <v>5.144332652079423E-5</v>
      </c>
      <c r="E2304" s="8">
        <f t="shared" si="246"/>
        <v>0.11340560669648815</v>
      </c>
      <c r="F2304" s="22">
        <f>'Parameters and Results'!$B$10*'Volatility and Adjustment a)'!F2303 + (1-'Parameters and Results'!$B$10)*Data!H2304^2</f>
        <v>2.0559553209434487E-5</v>
      </c>
      <c r="G2304" s="8">
        <f t="shared" si="247"/>
        <v>7.169301432049445E-2</v>
      </c>
      <c r="H2304" s="22">
        <f>'Parameters and Results'!$B$10*H2303 + (1-'Parameters and Results'!$B$10)*Data!I2304^2</f>
        <v>4.3900740946457872E-5</v>
      </c>
      <c r="I2304" s="8">
        <f t="shared" si="248"/>
        <v>0.1047625182811795</v>
      </c>
      <c r="J2304" s="22">
        <f>'Parameters and Results'!$B$10*J2303 + (1-'Parameters and Results'!$B$10)*Data!J2304^2</f>
        <v>1.8503597888491041E-6</v>
      </c>
      <c r="K2304" s="8">
        <f t="shared" si="249"/>
        <v>2.1507904296148336E-2</v>
      </c>
      <c r="L2304" s="22">
        <f>'Parameters and Results'!$B$10*L2303 + (1-'Parameters and Results'!$B$10)*Data!K2304^2</f>
        <v>5.0017990578315235E-5</v>
      </c>
      <c r="M2304" s="8">
        <f t="shared" si="250"/>
        <v>0.11182351114402914</v>
      </c>
      <c r="N2304" s="8">
        <f>Data!I2304*$I$3023/I2304</f>
        <v>-2.6913993540065156E-3</v>
      </c>
      <c r="O2304" s="8">
        <f>Data!J2304*$K$3023/K2304</f>
        <v>-5.2330031905829116E-4</v>
      </c>
      <c r="P2304" s="8">
        <f t="shared" si="251"/>
        <v>-3.2146996730648067E-3</v>
      </c>
    </row>
    <row r="2305" spans="1:16" x14ac:dyDescent="0.2">
      <c r="A2305" s="3">
        <v>38503</v>
      </c>
      <c r="B2305" s="22">
        <f>'Parameters and Results'!$B$10*'Volatility and Adjustment a)'!B2304 + (1-'Parameters and Results'!$B$10)*Data!F2305^2</f>
        <v>2.2816158940765761E-5</v>
      </c>
      <c r="C2305" s="8">
        <f t="shared" si="245"/>
        <v>7.5525093413986846E-2</v>
      </c>
      <c r="D2305" s="22">
        <f>'Parameters and Results'!$B$10*'Volatility and Adjustment a)'!D2304 + (1-'Parameters and Results'!$B$10)*Data!G2305^2</f>
        <v>5.0583003576711051E-5</v>
      </c>
      <c r="E2305" s="8">
        <f t="shared" si="246"/>
        <v>0.11245332762607678</v>
      </c>
      <c r="F2305" s="22">
        <f>'Parameters and Results'!$B$10*'Volatility and Adjustment a)'!F2304 + (1-'Parameters and Results'!$B$10)*Data!H2305^2</f>
        <v>1.9328869003596094E-5</v>
      </c>
      <c r="G2305" s="8">
        <f t="shared" si="247"/>
        <v>6.9514151443422101E-2</v>
      </c>
      <c r="H2305" s="22">
        <f>'Parameters and Results'!$B$10*H2304 + (1-'Parameters and Results'!$B$10)*Data!I2305^2</f>
        <v>4.4386893997113702E-5</v>
      </c>
      <c r="I2305" s="8">
        <f t="shared" si="248"/>
        <v>0.10534098679658561</v>
      </c>
      <c r="J2305" s="22">
        <f>'Parameters and Results'!$B$10*J2304 + (1-'Parameters and Results'!$B$10)*Data!J2305^2</f>
        <v>1.7395982103236489E-6</v>
      </c>
      <c r="K2305" s="8">
        <f t="shared" si="249"/>
        <v>2.0854245433026632E-2</v>
      </c>
      <c r="L2305" s="22">
        <f>'Parameters and Results'!$B$10*L2304 + (1-'Parameters and Results'!$B$10)*Data!K2305^2</f>
        <v>5.0194334573420734E-5</v>
      </c>
      <c r="M2305" s="8">
        <f t="shared" si="250"/>
        <v>0.1120204608245975</v>
      </c>
      <c r="N2305" s="8">
        <f>Data!I2305*$I$3023/I2305</f>
        <v>-1.959491765950749E-2</v>
      </c>
      <c r="O2305" s="8">
        <f>Data!J2305*$K$3023/K2305</f>
        <v>-9.8057777704725434E-5</v>
      </c>
      <c r="P2305" s="8">
        <f t="shared" si="251"/>
        <v>-1.9692975437212216E-2</v>
      </c>
    </row>
    <row r="2306" spans="1:16" x14ac:dyDescent="0.2">
      <c r="A2306" s="3">
        <v>38504</v>
      </c>
      <c r="B2306" s="22">
        <f>'Parameters and Results'!$B$10*'Volatility and Adjustment a)'!B2305 + (1-'Parameters and Results'!$B$10)*Data!F2306^2</f>
        <v>2.677547600359975E-5</v>
      </c>
      <c r="C2306" s="8">
        <f t="shared" si="245"/>
        <v>8.1816068109509754E-2</v>
      </c>
      <c r="D2306" s="22">
        <f>'Parameters and Results'!$B$10*'Volatility and Adjustment a)'!D2305 + (1-'Parameters and Results'!$B$10)*Data!G2306^2</f>
        <v>5.2361511683056191E-5</v>
      </c>
      <c r="E2306" s="8">
        <f t="shared" si="246"/>
        <v>0.11441318945280762</v>
      </c>
      <c r="F2306" s="22">
        <f>'Parameters and Results'!$B$10*'Volatility and Adjustment a)'!F2305 + (1-'Parameters and Results'!$B$10)*Data!H2306^2</f>
        <v>2.040696728634399E-5</v>
      </c>
      <c r="G2306" s="8">
        <f t="shared" si="247"/>
        <v>7.1426478434723328E-2</v>
      </c>
      <c r="H2306" s="22">
        <f>'Parameters and Results'!$B$10*H2305 + (1-'Parameters and Results'!$B$10)*Data!I2306^2</f>
        <v>5.1992574139186836E-5</v>
      </c>
      <c r="I2306" s="8">
        <f t="shared" si="248"/>
        <v>0.11400940108077363</v>
      </c>
      <c r="J2306" s="22">
        <f>'Parameters and Results'!$B$10*J2305 + (1-'Parameters and Results'!$B$10)*Data!J2306^2</f>
        <v>1.8366270557709593E-6</v>
      </c>
      <c r="K2306" s="8">
        <f t="shared" si="249"/>
        <v>2.1427943530417003E-2</v>
      </c>
      <c r="L2306" s="22">
        <f>'Parameters and Results'!$B$10*L2305 + (1-'Parameters and Results'!$B$10)*Data!K2306^2</f>
        <v>6.0529223260097248E-5</v>
      </c>
      <c r="M2306" s="8">
        <f t="shared" si="250"/>
        <v>0.12301343753844257</v>
      </c>
      <c r="N2306" s="8">
        <f>Data!I2306*$I$3023/I2306</f>
        <v>3.2845127270044759E-2</v>
      </c>
      <c r="O2306" s="8">
        <f>Data!J2306*$K$3023/K2306</f>
        <v>2.6560536754807323E-3</v>
      </c>
      <c r="P2306" s="8">
        <f t="shared" si="251"/>
        <v>3.5501180945525491E-2</v>
      </c>
    </row>
    <row r="2307" spans="1:16" x14ac:dyDescent="0.2">
      <c r="A2307" s="3">
        <v>38505</v>
      </c>
      <c r="B2307" s="22">
        <f>'Parameters and Results'!$B$10*'Volatility and Adjustment a)'!B2306 + (1-'Parameters and Results'!$B$10)*Data!F2307^2</f>
        <v>2.5255071646126834E-5</v>
      </c>
      <c r="C2307" s="8">
        <f t="shared" si="245"/>
        <v>7.9459221689692563E-2</v>
      </c>
      <c r="D2307" s="22">
        <f>'Parameters and Results'!$B$10*'Volatility and Adjustment a)'!D2306 + (1-'Parameters and Results'!$B$10)*Data!G2307^2</f>
        <v>4.9397393930372651E-5</v>
      </c>
      <c r="E2307" s="8">
        <f t="shared" si="246"/>
        <v>0.11112762250040789</v>
      </c>
      <c r="F2307" s="22">
        <f>'Parameters and Results'!$B$10*'Volatility and Adjustment a)'!F2306 + (1-'Parameters and Results'!$B$10)*Data!H2307^2</f>
        <v>1.941891129585297E-5</v>
      </c>
      <c r="G2307" s="8">
        <f t="shared" si="247"/>
        <v>6.9675876915638757E-2</v>
      </c>
      <c r="H2307" s="22">
        <f>'Parameters and Results'!$B$10*H2306 + (1-'Parameters and Results'!$B$10)*Data!I2307^2</f>
        <v>4.8873874247895016E-5</v>
      </c>
      <c r="I2307" s="8">
        <f t="shared" si="248"/>
        <v>0.11053718180763319</v>
      </c>
      <c r="J2307" s="22">
        <f>'Parameters and Results'!$B$10*J2306 + (1-'Parameters and Results'!$B$10)*Data!J2307^2</f>
        <v>1.7477020166267677E-6</v>
      </c>
      <c r="K2307" s="8">
        <f t="shared" si="249"/>
        <v>2.0902763074691633E-2</v>
      </c>
      <c r="L2307" s="22">
        <f>'Parameters and Results'!$B$10*L2306 + (1-'Parameters and Results'!$B$10)*Data!K2307^2</f>
        <v>5.6928124288321511E-5</v>
      </c>
      <c r="M2307" s="8">
        <f t="shared" si="250"/>
        <v>0.1192980765648817</v>
      </c>
      <c r="N2307" s="8">
        <f>Data!I2307*$I$3023/I2307</f>
        <v>-3.0903803068368403E-4</v>
      </c>
      <c r="O2307" s="8">
        <f>Data!J2307*$K$3023/K2307</f>
        <v>-8.8488926521994814E-4</v>
      </c>
      <c r="P2307" s="8">
        <f t="shared" si="251"/>
        <v>-1.1939272959036321E-3</v>
      </c>
    </row>
    <row r="2308" spans="1:16" x14ac:dyDescent="0.2">
      <c r="A2308" s="3">
        <v>38506</v>
      </c>
      <c r="B2308" s="22">
        <f>'Parameters and Results'!$B$10*'Volatility and Adjustment a)'!B2307 + (1-'Parameters and Results'!$B$10)*Data!F2308^2</f>
        <v>2.3814965174434461E-5</v>
      </c>
      <c r="C2308" s="8">
        <f t="shared" ref="C2308:C2371" si="252">SQRT(B2308*250)</f>
        <v>7.7160490496163997E-2</v>
      </c>
      <c r="D2308" s="22">
        <f>'Parameters and Results'!$B$10*'Volatility and Adjustment a)'!D2307 + (1-'Parameters and Results'!$B$10)*Data!G2308^2</f>
        <v>4.9282540976619932E-5</v>
      </c>
      <c r="E2308" s="8">
        <f t="shared" ref="E2308:E2371" si="253">SQRT(D2308*250)</f>
        <v>0.11099835694349255</v>
      </c>
      <c r="F2308" s="22">
        <f>'Parameters and Results'!$B$10*'Volatility and Adjustment a)'!F2307 + (1-'Parameters and Results'!$B$10)*Data!H2308^2</f>
        <v>1.8503466042878014E-5</v>
      </c>
      <c r="G2308" s="8">
        <f t="shared" ref="G2308:G2371" si="254">SQRT(F2308*250)</f>
        <v>6.8013722958822825E-2</v>
      </c>
      <c r="H2308" s="22">
        <f>'Parameters and Results'!$B$10*H2307 + (1-'Parameters and Results'!$B$10)*Data!I2308^2</f>
        <v>4.726718201067842E-5</v>
      </c>
      <c r="I2308" s="8">
        <f t="shared" ref="I2308:I2371" si="255">SQRT(H2308*250)</f>
        <v>0.10870508498993782</v>
      </c>
      <c r="J2308" s="22">
        <f>'Parameters and Results'!$B$10*J2307 + (1-'Parameters and Results'!$B$10)*Data!J2308^2</f>
        <v>1.6653119438590216E-6</v>
      </c>
      <c r="K2308" s="8">
        <f t="shared" ref="K2308:K2371" si="256">SQRT(J2308*250)</f>
        <v>2.0404116887646852E-2</v>
      </c>
      <c r="L2308" s="22">
        <f>'Parameters and Results'!$B$10*L2307 + (1-'Parameters and Results'!$B$10)*Data!K2308^2</f>
        <v>5.4515441344322683E-5</v>
      </c>
      <c r="M2308" s="8">
        <f t="shared" ref="M2308:M2371" si="257">SQRT(L2308*250)</f>
        <v>0.1167427099911625</v>
      </c>
      <c r="N2308" s="8">
        <f>Data!I2308*$I$3023/I2308</f>
        <v>-1.2377391788228774E-2</v>
      </c>
      <c r="O2308" s="8">
        <f>Data!J2308*$K$3023/K2308</f>
        <v>9.3172130286222569E-4</v>
      </c>
      <c r="P2308" s="8">
        <f t="shared" ref="P2308:P2371" si="258">N2308+O2308</f>
        <v>-1.1445670485366547E-2</v>
      </c>
    </row>
    <row r="2309" spans="1:16" x14ac:dyDescent="0.2">
      <c r="A2309" s="3">
        <v>38509</v>
      </c>
      <c r="B2309" s="22">
        <f>'Parameters and Results'!$B$10*'Volatility and Adjustment a)'!B2308 + (1-'Parameters and Results'!$B$10)*Data!F2309^2</f>
        <v>2.3255980256456427E-5</v>
      </c>
      <c r="C2309" s="8">
        <f t="shared" si="252"/>
        <v>7.6249557796187292E-2</v>
      </c>
      <c r="D2309" s="22">
        <f>'Parameters and Results'!$B$10*'Volatility and Adjustment a)'!D2308 + (1-'Parameters and Results'!$B$10)*Data!G2309^2</f>
        <v>4.6418593484449704E-5</v>
      </c>
      <c r="E2309" s="8">
        <f t="shared" si="253"/>
        <v>0.10772487350242016</v>
      </c>
      <c r="F2309" s="22">
        <f>'Parameters and Results'!$B$10*'Volatility and Adjustment a)'!F2308 + (1-'Parameters and Results'!$B$10)*Data!H2309^2</f>
        <v>1.8866299842988914E-5</v>
      </c>
      <c r="G2309" s="8">
        <f t="shared" si="254"/>
        <v>6.8677324938783313E-2</v>
      </c>
      <c r="H2309" s="22">
        <f>'Parameters and Results'!$B$10*H2308 + (1-'Parameters and Results'!$B$10)*Data!I2309^2</f>
        <v>4.4855502481987392E-5</v>
      </c>
      <c r="I2309" s="8">
        <f t="shared" si="255"/>
        <v>0.10589558829572103</v>
      </c>
      <c r="J2309" s="22">
        <f>'Parameters and Results'!$B$10*J2308 + (1-'Parameters and Results'!$B$10)*Data!J2309^2</f>
        <v>1.6979669858690025E-6</v>
      </c>
      <c r="K2309" s="8">
        <f t="shared" si="256"/>
        <v>2.0603197481634996E-2</v>
      </c>
      <c r="L2309" s="22">
        <f>'Parameters and Results'!$B$10*L2308 + (1-'Parameters and Results'!$B$10)*Data!K2309^2</f>
        <v>5.2275814798641423E-5</v>
      </c>
      <c r="M2309" s="8">
        <f t="shared" si="257"/>
        <v>0.11431952457765189</v>
      </c>
      <c r="N2309" s="8">
        <f>Data!I2309*$I$3023/I2309</f>
        <v>-7.188441297985273E-3</v>
      </c>
      <c r="O2309" s="8">
        <f>Data!J2309*$K$3023/K2309</f>
        <v>-2.2411795876291843E-3</v>
      </c>
      <c r="P2309" s="8">
        <f t="shared" si="258"/>
        <v>-9.4296208856144564E-3</v>
      </c>
    </row>
    <row r="2310" spans="1:16" x14ac:dyDescent="0.2">
      <c r="A2310" s="3">
        <v>38510</v>
      </c>
      <c r="B2310" s="22">
        <f>'Parameters and Results'!$B$10*'Volatility and Adjustment a)'!B2309 + (1-'Parameters and Results'!$B$10)*Data!F2310^2</f>
        <v>2.6672191354075829E-5</v>
      </c>
      <c r="C2310" s="8">
        <f t="shared" si="252"/>
        <v>8.1658115570462181E-2</v>
      </c>
      <c r="D2310" s="22">
        <f>'Parameters and Results'!$B$10*'Volatility and Adjustment a)'!D2309 + (1-'Parameters and Results'!$B$10)*Data!G2310^2</f>
        <v>4.363609342910261E-5</v>
      </c>
      <c r="E2310" s="8">
        <f t="shared" si="253"/>
        <v>0.10444627019322256</v>
      </c>
      <c r="F2310" s="22">
        <f>'Parameters and Results'!$B$10*'Volatility and Adjustment a)'!F2309 + (1-'Parameters and Results'!$B$10)*Data!H2310^2</f>
        <v>1.9950396095202048E-5</v>
      </c>
      <c r="G2310" s="8">
        <f t="shared" si="254"/>
        <v>7.062293553655577E-2</v>
      </c>
      <c r="H2310" s="22">
        <f>'Parameters and Results'!$B$10*H2309 + (1-'Parameters and Results'!$B$10)*Data!I2310^2</f>
        <v>4.5742780754235443E-5</v>
      </c>
      <c r="I2310" s="8">
        <f t="shared" si="255"/>
        <v>0.1069378099109892</v>
      </c>
      <c r="J2310" s="22">
        <f>'Parameters and Results'!$B$10*J2309 + (1-'Parameters and Results'!$B$10)*Data!J2310^2</f>
        <v>1.7955356485681848E-6</v>
      </c>
      <c r="K2310" s="8">
        <f t="shared" si="256"/>
        <v>2.1186880660966734E-2</v>
      </c>
      <c r="L2310" s="22">
        <f>'Parameters and Results'!$B$10*L2309 + (1-'Parameters and Results'!$B$10)*Data!K2310^2</f>
        <v>5.1227656460941781E-5</v>
      </c>
      <c r="M2310" s="8">
        <f t="shared" si="257"/>
        <v>0.11316763722564611</v>
      </c>
      <c r="N2310" s="8">
        <f>Data!I2310*$I$3023/I2310</f>
        <v>2.0671671112225856E-2</v>
      </c>
      <c r="O2310" s="8">
        <f>Data!J2310*$K$3023/K2310</f>
        <v>-2.6731842047786362E-3</v>
      </c>
      <c r="P2310" s="8">
        <f t="shared" si="258"/>
        <v>1.7998486907447219E-2</v>
      </c>
    </row>
    <row r="2311" spans="1:16" x14ac:dyDescent="0.2">
      <c r="A2311" s="3">
        <v>38511</v>
      </c>
      <c r="B2311" s="22">
        <f>'Parameters and Results'!$B$10*'Volatility and Adjustment a)'!B2310 + (1-'Parameters and Results'!$B$10)*Data!F2311^2</f>
        <v>2.6174878611138719E-5</v>
      </c>
      <c r="C2311" s="8">
        <f t="shared" si="252"/>
        <v>8.0893260861363961E-2</v>
      </c>
      <c r="D2311" s="22">
        <f>'Parameters and Results'!$B$10*'Volatility and Adjustment a)'!D2310 + (1-'Parameters and Results'!$B$10)*Data!G2311^2</f>
        <v>4.1299321398741611E-5</v>
      </c>
      <c r="E2311" s="8">
        <f t="shared" si="253"/>
        <v>0.10161117236645487</v>
      </c>
      <c r="F2311" s="22">
        <f>'Parameters and Results'!$B$10*'Volatility and Adjustment a)'!F2310 + (1-'Parameters and Results'!$B$10)*Data!H2311^2</f>
        <v>1.9164187182653114E-5</v>
      </c>
      <c r="G2311" s="8">
        <f t="shared" si="254"/>
        <v>6.9217387957530435E-2</v>
      </c>
      <c r="H2311" s="22">
        <f>'Parameters and Results'!$B$10*H2310 + (1-'Parameters and Results'!$B$10)*Data!I2311^2</f>
        <v>4.4451245135937406E-5</v>
      </c>
      <c r="I2311" s="8">
        <f t="shared" si="255"/>
        <v>0.1054173196585094</v>
      </c>
      <c r="J2311" s="22">
        <f>'Parameters and Results'!$B$10*J2310 + (1-'Parameters and Results'!$B$10)*Data!J2311^2</f>
        <v>1.7247768464387807E-6</v>
      </c>
      <c r="K2311" s="8">
        <f t="shared" si="256"/>
        <v>2.0765216387259131E-2</v>
      </c>
      <c r="L2311" s="22">
        <f>'Parameters and Results'!$B$10*L2310 + (1-'Parameters and Results'!$B$10)*Data!K2311^2</f>
        <v>5.0107567869242826E-5</v>
      </c>
      <c r="M2311" s="8">
        <f t="shared" si="257"/>
        <v>0.11192359879538678</v>
      </c>
      <c r="N2311" s="8">
        <f>Data!I2311*$I$3023/I2311</f>
        <v>-1.3362117507792568E-2</v>
      </c>
      <c r="O2311" s="8">
        <f>Data!J2311*$K$3023/K2311</f>
        <v>-1.1743305556202223E-3</v>
      </c>
      <c r="P2311" s="8">
        <f t="shared" si="258"/>
        <v>-1.4536448063412791E-2</v>
      </c>
    </row>
    <row r="2312" spans="1:16" x14ac:dyDescent="0.2">
      <c r="A2312" s="3">
        <v>38512</v>
      </c>
      <c r="B2312" s="22">
        <f>'Parameters and Results'!$B$10*'Volatility and Adjustment a)'!B2311 + (1-'Parameters and Results'!$B$10)*Data!F2312^2</f>
        <v>2.4676798962854672E-5</v>
      </c>
      <c r="C2312" s="8">
        <f t="shared" si="252"/>
        <v>7.854425339077116E-2</v>
      </c>
      <c r="D2312" s="22">
        <f>'Parameters and Results'!$B$10*'Volatility and Adjustment a)'!D2311 + (1-'Parameters and Results'!$B$10)*Data!G2312^2</f>
        <v>4.0460189740905702E-5</v>
      </c>
      <c r="E2312" s="8">
        <f t="shared" si="253"/>
        <v>0.10057359213643721</v>
      </c>
      <c r="F2312" s="22">
        <f>'Parameters and Results'!$B$10*'Volatility and Adjustment a)'!F2311 + (1-'Parameters and Results'!$B$10)*Data!H2312^2</f>
        <v>2.2549518751094249E-5</v>
      </c>
      <c r="G2312" s="8">
        <f t="shared" si="254"/>
        <v>7.5082485892340844E-2</v>
      </c>
      <c r="H2312" s="22">
        <f>'Parameters and Results'!$B$10*H2311 + (1-'Parameters and Results'!$B$10)*Data!I2312^2</f>
        <v>4.264303574001272E-5</v>
      </c>
      <c r="I2312" s="8">
        <f t="shared" si="255"/>
        <v>0.10325095125471329</v>
      </c>
      <c r="J2312" s="22">
        <f>'Parameters and Results'!$B$10*J2311 + (1-'Parameters and Results'!$B$10)*Data!J2312^2</f>
        <v>2.0294566875984829E-6</v>
      </c>
      <c r="K2312" s="8">
        <f t="shared" si="256"/>
        <v>2.2524745767702255E-2</v>
      </c>
      <c r="L2312" s="22">
        <f>'Parameters and Results'!$B$10*L2311 + (1-'Parameters and Results'!$B$10)*Data!K2312^2</f>
        <v>4.9552307724473354E-5</v>
      </c>
      <c r="M2312" s="8">
        <f t="shared" si="257"/>
        <v>0.11130173822145968</v>
      </c>
      <c r="N2312" s="8">
        <f>Data!I2312*$I$3023/I2312</f>
        <v>1.048861760924249E-2</v>
      </c>
      <c r="O2312" s="8">
        <f>Data!J2312*$K$3023/K2312</f>
        <v>3.5970067615691665E-3</v>
      </c>
      <c r="P2312" s="8">
        <f t="shared" si="258"/>
        <v>1.4085624370811657E-2</v>
      </c>
    </row>
    <row r="2313" spans="1:16" x14ac:dyDescent="0.2">
      <c r="A2313" s="3">
        <v>38513</v>
      </c>
      <c r="B2313" s="22">
        <f>'Parameters and Results'!$B$10*'Volatility and Adjustment a)'!B2312 + (1-'Parameters and Results'!$B$10)*Data!F2313^2</f>
        <v>2.426635772936555E-5</v>
      </c>
      <c r="C2313" s="8">
        <f t="shared" si="252"/>
        <v>7.7888313836809872E-2</v>
      </c>
      <c r="D2313" s="22">
        <f>'Parameters and Results'!$B$10*'Volatility and Adjustment a)'!D2312 + (1-'Parameters and Results'!$B$10)*Data!G2313^2</f>
        <v>3.8364193901053112E-5</v>
      </c>
      <c r="E2313" s="8">
        <f t="shared" si="253"/>
        <v>9.7933898499259583E-2</v>
      </c>
      <c r="F2313" s="22">
        <f>'Parameters and Results'!$B$10*'Volatility and Adjustment a)'!F2312 + (1-'Parameters and Results'!$B$10)*Data!H2313^2</f>
        <v>2.2389119548849693E-5</v>
      </c>
      <c r="G2313" s="8">
        <f t="shared" si="254"/>
        <v>7.4814971009901643E-2</v>
      </c>
      <c r="H2313" s="22">
        <f>'Parameters and Results'!$B$10*H2312 + (1-'Parameters and Results'!$B$10)*Data!I2313^2</f>
        <v>4.0437542405461562E-5</v>
      </c>
      <c r="I2313" s="8">
        <f t="shared" si="255"/>
        <v>0.10054544048023953</v>
      </c>
      <c r="J2313" s="22">
        <f>'Parameters and Results'!$B$10*J2312 + (1-'Parameters and Results'!$B$10)*Data!J2313^2</f>
        <v>2.015020759396473E-6</v>
      </c>
      <c r="K2313" s="8">
        <f t="shared" si="256"/>
        <v>2.2444491302970496E-2</v>
      </c>
      <c r="L2313" s="22">
        <f>'Parameters and Results'!$B$10*L2312 + (1-'Parameters and Results'!$B$10)*Data!K2313^2</f>
        <v>4.7428935364895429E-5</v>
      </c>
      <c r="M2313" s="8">
        <f t="shared" si="257"/>
        <v>0.10889092634936971</v>
      </c>
      <c r="N2313" s="8">
        <f>Data!I2313*$I$3023/I2313</f>
        <v>6.9060445942775899E-3</v>
      </c>
      <c r="O2313" s="8">
        <f>Data!J2313*$K$3023/K2313</f>
        <v>1.8511272633521157E-3</v>
      </c>
      <c r="P2313" s="8">
        <f t="shared" si="258"/>
        <v>8.7571718576297062E-3</v>
      </c>
    </row>
    <row r="2314" spans="1:16" x14ac:dyDescent="0.2">
      <c r="A2314" s="3">
        <v>38516</v>
      </c>
      <c r="B2314" s="22">
        <f>'Parameters and Results'!$B$10*'Volatility and Adjustment a)'!B2313 + (1-'Parameters and Results'!$B$10)*Data!F2314^2</f>
        <v>2.3755051163957039E-5</v>
      </c>
      <c r="C2314" s="8">
        <f t="shared" si="252"/>
        <v>7.7063368671433374E-2</v>
      </c>
      <c r="D2314" s="22">
        <f>'Parameters and Results'!$B$10*'Volatility and Adjustment a)'!D2313 + (1-'Parameters and Results'!$B$10)*Data!G2314^2</f>
        <v>3.6368619730523031E-5</v>
      </c>
      <c r="E2314" s="8">
        <f t="shared" si="253"/>
        <v>9.5352791949846735E-2</v>
      </c>
      <c r="F2314" s="22">
        <f>'Parameters and Results'!$B$10*'Volatility and Adjustment a)'!F2313 + (1-'Parameters and Results'!$B$10)*Data!H2314^2</f>
        <v>2.3561326916124895E-5</v>
      </c>
      <c r="G2314" s="8">
        <f t="shared" si="254"/>
        <v>7.6748496591341933E-2</v>
      </c>
      <c r="H2314" s="22">
        <f>'Parameters and Results'!$B$10*H2313 + (1-'Parameters and Results'!$B$10)*Data!I2314^2</f>
        <v>3.9332179269649014E-5</v>
      </c>
      <c r="I2314" s="8">
        <f t="shared" si="255"/>
        <v>9.9161710440130335E-2</v>
      </c>
      <c r="J2314" s="22">
        <f>'Parameters and Results'!$B$10*J2313 + (1-'Parameters and Results'!$B$10)*Data!J2314^2</f>
        <v>2.1205194224512414E-6</v>
      </c>
      <c r="K2314" s="8">
        <f t="shared" si="256"/>
        <v>2.3024548977402585E-2</v>
      </c>
      <c r="L2314" s="22">
        <f>'Parameters and Results'!$B$10*L2313 + (1-'Parameters and Results'!$B$10)*Data!K2314^2</f>
        <v>4.7224196457854075E-5</v>
      </c>
      <c r="M2314" s="8">
        <f t="shared" si="257"/>
        <v>0.10865564465071992</v>
      </c>
      <c r="N2314" s="8">
        <f>Data!I2314*$I$3023/I2314</f>
        <v>1.3543752287838525E-2</v>
      </c>
      <c r="O2314" s="8">
        <f>Data!J2314*$K$3023/K2314</f>
        <v>2.6207735130954605E-3</v>
      </c>
      <c r="P2314" s="8">
        <f t="shared" si="258"/>
        <v>1.6164525800933985E-2</v>
      </c>
    </row>
    <row r="2315" spans="1:16" x14ac:dyDescent="0.2">
      <c r="A2315" s="3">
        <v>38517</v>
      </c>
      <c r="B2315" s="22">
        <f>'Parameters and Results'!$B$10*'Volatility and Adjustment a)'!B2314 + (1-'Parameters and Results'!$B$10)*Data!F2315^2</f>
        <v>2.2360256138030693E-5</v>
      </c>
      <c r="C2315" s="8">
        <f t="shared" si="252"/>
        <v>7.4766730799919787E-2</v>
      </c>
      <c r="D2315" s="22">
        <f>'Parameters and Results'!$B$10*'Volatility and Adjustment a)'!D2314 + (1-'Parameters and Results'!$B$10)*Data!G2315^2</f>
        <v>3.45827769637529E-5</v>
      </c>
      <c r="E2315" s="8">
        <f t="shared" si="253"/>
        <v>9.298222540323621E-2</v>
      </c>
      <c r="F2315" s="22">
        <f>'Parameters and Results'!$B$10*'Volatility and Adjustment a)'!F2314 + (1-'Parameters and Results'!$B$10)*Data!H2315^2</f>
        <v>2.2627367106797122E-5</v>
      </c>
      <c r="G2315" s="8">
        <f t="shared" si="254"/>
        <v>7.5211978944176708E-2</v>
      </c>
      <c r="H2315" s="22">
        <f>'Parameters and Results'!$B$10*H2314 + (1-'Parameters and Results'!$B$10)*Data!I2315^2</f>
        <v>3.7007254720358907E-5</v>
      </c>
      <c r="I2315" s="8">
        <f t="shared" si="255"/>
        <v>9.6186348720022255E-2</v>
      </c>
      <c r="J2315" s="22">
        <f>'Parameters and Results'!$B$10*J2314 + (1-'Parameters and Results'!$B$10)*Data!J2315^2</f>
        <v>2.0364630396117418E-6</v>
      </c>
      <c r="K2315" s="8">
        <f t="shared" si="256"/>
        <v>2.2563593683253017E-2</v>
      </c>
      <c r="L2315" s="22">
        <f>'Parameters and Results'!$B$10*L2314 + (1-'Parameters and Results'!$B$10)*Data!K2315^2</f>
        <v>4.4391172579612834E-5</v>
      </c>
      <c r="M2315" s="8">
        <f t="shared" si="257"/>
        <v>0.10534606373710984</v>
      </c>
      <c r="N2315" s="8">
        <f>Data!I2315*$I$3023/I2315</f>
        <v>2.273049382553564E-3</v>
      </c>
      <c r="O2315" s="8">
        <f>Data!J2315*$K$3023/K2315</f>
        <v>-1.167856030538433E-3</v>
      </c>
      <c r="P2315" s="8">
        <f t="shared" si="258"/>
        <v>1.105193352015131E-3</v>
      </c>
    </row>
    <row r="2316" spans="1:16" x14ac:dyDescent="0.2">
      <c r="A2316" s="3">
        <v>38518</v>
      </c>
      <c r="B2316" s="22">
        <f>'Parameters and Results'!$B$10*'Volatility and Adjustment a)'!B2315 + (1-'Parameters and Results'!$B$10)*Data!F2316^2</f>
        <v>2.278386112490521E-5</v>
      </c>
      <c r="C2316" s="8">
        <f t="shared" si="252"/>
        <v>7.5471619044686605E-2</v>
      </c>
      <c r="D2316" s="22">
        <f>'Parameters and Results'!$B$10*'Volatility and Adjustment a)'!D2315 + (1-'Parameters and Results'!$B$10)*Data!G2316^2</f>
        <v>3.2802268409268195E-5</v>
      </c>
      <c r="E2316" s="8">
        <f t="shared" si="253"/>
        <v>9.0556982625952423E-2</v>
      </c>
      <c r="F2316" s="22">
        <f>'Parameters and Results'!$B$10*'Volatility and Adjustment a)'!F2315 + (1-'Parameters and Results'!$B$10)*Data!H2316^2</f>
        <v>2.5763977599716206E-5</v>
      </c>
      <c r="G2316" s="8">
        <f t="shared" si="254"/>
        <v>8.0255806020057219E-2</v>
      </c>
      <c r="H2316" s="22">
        <f>'Parameters and Results'!$B$10*H2315 + (1-'Parameters and Results'!$B$10)*Data!I2316^2</f>
        <v>3.5542873012972622E-5</v>
      </c>
      <c r="I2316" s="8">
        <f t="shared" si="255"/>
        <v>9.4264087823747372E-2</v>
      </c>
      <c r="J2316" s="22">
        <f>'Parameters and Results'!$B$10*J2315 + (1-'Parameters and Results'!$B$10)*Data!J2316^2</f>
        <v>2.3187579839744592E-6</v>
      </c>
      <c r="K2316" s="8">
        <f t="shared" si="256"/>
        <v>2.4076741806017165E-2</v>
      </c>
      <c r="L2316" s="22">
        <f>'Parameters and Results'!$B$10*L2315 + (1-'Parameters and Results'!$B$10)*Data!K2316^2</f>
        <v>4.3994241442262104E-5</v>
      </c>
      <c r="M2316" s="8">
        <f t="shared" si="257"/>
        <v>0.10487402138072863</v>
      </c>
      <c r="N2316" s="8">
        <f>Data!I2316*$I$3023/I2316</f>
        <v>-1.0779032937774907E-2</v>
      </c>
      <c r="O2316" s="8">
        <f>Data!J2316*$K$3023/K2316</f>
        <v>-3.349922605092307E-3</v>
      </c>
      <c r="P2316" s="8">
        <f t="shared" si="258"/>
        <v>-1.4128955542867215E-2</v>
      </c>
    </row>
    <row r="2317" spans="1:16" x14ac:dyDescent="0.2">
      <c r="A2317" s="3">
        <v>38519</v>
      </c>
      <c r="B2317" s="22">
        <f>'Parameters and Results'!$B$10*'Volatility and Adjustment a)'!B2316 + (1-'Parameters and Results'!$B$10)*Data!F2317^2</f>
        <v>2.2957497423805295E-5</v>
      </c>
      <c r="C2317" s="8">
        <f t="shared" si="252"/>
        <v>7.5758658620327518E-2</v>
      </c>
      <c r="D2317" s="22">
        <f>'Parameters and Results'!$B$10*'Volatility and Adjustment a)'!D2316 + (1-'Parameters and Results'!$B$10)*Data!G2317^2</f>
        <v>3.1621927043363937E-5</v>
      </c>
      <c r="E2317" s="8">
        <f t="shared" si="253"/>
        <v>8.8912776139545804E-2</v>
      </c>
      <c r="F2317" s="22">
        <f>'Parameters and Results'!$B$10*'Volatility and Adjustment a)'!F2316 + (1-'Parameters and Results'!$B$10)*Data!H2317^2</f>
        <v>2.4248709184721072E-5</v>
      </c>
      <c r="G2317" s="8">
        <f t="shared" si="254"/>
        <v>7.7859985205368923E-2</v>
      </c>
      <c r="H2317" s="22">
        <f>'Parameters and Results'!$B$10*H2316 + (1-'Parameters and Results'!$B$10)*Data!I2317^2</f>
        <v>3.5860696512024501E-5</v>
      </c>
      <c r="I2317" s="8">
        <f t="shared" si="255"/>
        <v>9.4684603436916426E-2</v>
      </c>
      <c r="J2317" s="22">
        <f>'Parameters and Results'!$B$10*J2316 + (1-'Parameters and Results'!$B$10)*Data!J2317^2</f>
        <v>2.1823838266248969E-6</v>
      </c>
      <c r="K2317" s="8">
        <f t="shared" si="256"/>
        <v>2.3357995561610681E-2</v>
      </c>
      <c r="L2317" s="22">
        <f>'Parameters and Results'!$B$10*L2316 + (1-'Parameters and Results'!$B$10)*Data!K2317^2</f>
        <v>4.3971951419804387E-5</v>
      </c>
      <c r="M2317" s="8">
        <f t="shared" si="257"/>
        <v>0.10484745039795244</v>
      </c>
      <c r="N2317" s="8">
        <f>Data!I2317*$I$3023/I2317</f>
        <v>1.9319173581914102E-2</v>
      </c>
      <c r="O2317" s="8">
        <f>Data!J2317*$K$3023/K2317</f>
        <v>2.8478532953425147E-4</v>
      </c>
      <c r="P2317" s="8">
        <f t="shared" si="258"/>
        <v>1.9603958911448352E-2</v>
      </c>
    </row>
    <row r="2318" spans="1:16" x14ac:dyDescent="0.2">
      <c r="A2318" s="3">
        <v>38520</v>
      </c>
      <c r="B2318" s="22">
        <f>'Parameters and Results'!$B$10*'Volatility and Adjustment a)'!B2317 + (1-'Parameters and Results'!$B$10)*Data!F2318^2</f>
        <v>2.4069279107261448E-5</v>
      </c>
      <c r="C2318" s="8">
        <f t="shared" si="252"/>
        <v>7.7571385038655599E-2</v>
      </c>
      <c r="D2318" s="22">
        <f>'Parameters and Results'!$B$10*'Volatility and Adjustment a)'!D2317 + (1-'Parameters and Results'!$B$10)*Data!G2318^2</f>
        <v>3.1190317082351686E-5</v>
      </c>
      <c r="E2318" s="8">
        <f t="shared" si="253"/>
        <v>8.8303902918205834E-2</v>
      </c>
      <c r="F2318" s="22">
        <f>'Parameters and Results'!$B$10*'Volatility and Adjustment a)'!F2317 + (1-'Parameters and Results'!$B$10)*Data!H2318^2</f>
        <v>2.3443310879981269E-5</v>
      </c>
      <c r="G2318" s="8">
        <f t="shared" si="254"/>
        <v>7.6556043001159077E-2</v>
      </c>
      <c r="H2318" s="22">
        <f>'Parameters and Results'!$B$10*H2317 + (1-'Parameters and Results'!$B$10)*Data!I2318^2</f>
        <v>3.7847316568576202E-5</v>
      </c>
      <c r="I2318" s="8">
        <f t="shared" si="255"/>
        <v>9.7271933989944132E-2</v>
      </c>
      <c r="J2318" s="22">
        <f>'Parameters and Results'!$B$10*J2317 + (1-'Parameters and Results'!$B$10)*Data!J2318^2</f>
        <v>2.1098979791983144E-6</v>
      </c>
      <c r="K2318" s="8">
        <f t="shared" si="256"/>
        <v>2.2966812900347723E-2</v>
      </c>
      <c r="L2318" s="22">
        <f>'Parameters and Results'!$B$10*L2317 + (1-'Parameters and Results'!$B$10)*Data!K2318^2</f>
        <v>4.4546664131269724E-5</v>
      </c>
      <c r="M2318" s="8">
        <f t="shared" si="257"/>
        <v>0.10553040335759847</v>
      </c>
      <c r="N2318" s="8">
        <f>Data!I2318*$I$3023/I2318</f>
        <v>2.44383125703748E-2</v>
      </c>
      <c r="O2318" s="8">
        <f>Data!J2318*$K$3023/K2318</f>
        <v>-1.3350597569969499E-3</v>
      </c>
      <c r="P2318" s="8">
        <f t="shared" si="258"/>
        <v>2.3103252813377849E-2</v>
      </c>
    </row>
    <row r="2319" spans="1:16" x14ac:dyDescent="0.2">
      <c r="A2319" s="3">
        <v>38523</v>
      </c>
      <c r="B2319" s="22">
        <f>'Parameters and Results'!$B$10*'Volatility and Adjustment a)'!B2318 + (1-'Parameters and Results'!$B$10)*Data!F2319^2</f>
        <v>2.2698184019943511E-5</v>
      </c>
      <c r="C2319" s="8">
        <f t="shared" si="252"/>
        <v>7.5329582535587428E-2</v>
      </c>
      <c r="D2319" s="22">
        <f>'Parameters and Results'!$B$10*'Volatility and Adjustment a)'!D2318 + (1-'Parameters and Results'!$B$10)*Data!G2319^2</f>
        <v>2.9348882953114669E-5</v>
      </c>
      <c r="E2319" s="8">
        <f t="shared" si="253"/>
        <v>8.5657578405408288E-2</v>
      </c>
      <c r="F2319" s="22">
        <f>'Parameters and Results'!$B$10*'Volatility and Adjustment a)'!F2318 + (1-'Parameters and Results'!$B$10)*Data!H2319^2</f>
        <v>2.2257427944958286E-5</v>
      </c>
      <c r="G2319" s="8">
        <f t="shared" si="254"/>
        <v>7.4594617676073463E-2</v>
      </c>
      <c r="H2319" s="22">
        <f>'Parameters and Results'!$B$10*H2318 + (1-'Parameters and Results'!$B$10)*Data!I2319^2</f>
        <v>3.5685390113477636E-5</v>
      </c>
      <c r="I2319" s="8">
        <f t="shared" si="255"/>
        <v>9.4452885230518022E-2</v>
      </c>
      <c r="J2319" s="22">
        <f>'Parameters and Results'!$B$10*J2318 + (1-'Parameters and Results'!$B$10)*Data!J2319^2</f>
        <v>2.0031685150462454E-6</v>
      </c>
      <c r="K2319" s="8">
        <f t="shared" si="256"/>
        <v>2.2378385302822035E-2</v>
      </c>
      <c r="L2319" s="22">
        <f>'Parameters and Results'!$B$10*L2318 + (1-'Parameters and Results'!$B$10)*Data!K2319^2</f>
        <v>4.1909614706812139E-5</v>
      </c>
      <c r="M2319" s="8">
        <f t="shared" si="257"/>
        <v>0.10235918950784553</v>
      </c>
      <c r="N2319" s="8">
        <f>Data!I2319*$I$3023/I2319</f>
        <v>-4.0829446732989078E-3</v>
      </c>
      <c r="O2319" s="8">
        <f>Data!J2319*$K$3023/K2319</f>
        <v>7.9871462614011627E-4</v>
      </c>
      <c r="P2319" s="8">
        <f t="shared" si="258"/>
        <v>-3.2842300471587916E-3</v>
      </c>
    </row>
    <row r="2320" spans="1:16" x14ac:dyDescent="0.2">
      <c r="A2320" s="3">
        <v>38524</v>
      </c>
      <c r="B2320" s="22">
        <f>'Parameters and Results'!$B$10*'Volatility and Adjustment a)'!B2319 + (1-'Parameters and Results'!$B$10)*Data!F2320^2</f>
        <v>2.157374255751064E-5</v>
      </c>
      <c r="C2320" s="8">
        <f t="shared" si="252"/>
        <v>7.3440013884650504E-2</v>
      </c>
      <c r="D2320" s="22">
        <f>'Parameters and Results'!$B$10*'Volatility and Adjustment a)'!D2319 + (1-'Parameters and Results'!$B$10)*Data!G2320^2</f>
        <v>2.7840008481900625E-5</v>
      </c>
      <c r="E2320" s="8">
        <f t="shared" si="253"/>
        <v>8.3426627167081102E-2</v>
      </c>
      <c r="F2320" s="22">
        <f>'Parameters and Results'!$B$10*'Volatility and Adjustment a)'!F2319 + (1-'Parameters and Results'!$B$10)*Data!H2320^2</f>
        <v>2.09365973394589E-5</v>
      </c>
      <c r="G2320" s="8">
        <f t="shared" si="254"/>
        <v>7.234742106574861E-2</v>
      </c>
      <c r="H2320" s="22">
        <f>'Parameters and Results'!$B$10*H2319 + (1-'Parameters and Results'!$B$10)*Data!I2320^2</f>
        <v>3.3568374756356692E-5</v>
      </c>
      <c r="I2320" s="8">
        <f t="shared" si="255"/>
        <v>9.1608371282810019E-2</v>
      </c>
      <c r="J2320" s="22">
        <f>'Parameters and Results'!$B$10*J2319 + (1-'Parameters and Results'!$B$10)*Data!J2320^2</f>
        <v>1.8842937605513008E-6</v>
      </c>
      <c r="K2320" s="8">
        <f t="shared" si="256"/>
        <v>2.170422631972458E-2</v>
      </c>
      <c r="L2320" s="22">
        <f>'Parameters and Results'!$B$10*L2319 + (1-'Parameters and Results'!$B$10)*Data!K2320^2</f>
        <v>3.940919878358241E-5</v>
      </c>
      <c r="M2320" s="8">
        <f t="shared" si="257"/>
        <v>9.9258751230788728E-2</v>
      </c>
      <c r="N2320" s="8">
        <f>Data!I2320*$I$3023/I2320</f>
        <v>1.9805949142318461E-3</v>
      </c>
      <c r="O2320" s="8">
        <f>Data!J2320*$K$3023/K2320</f>
        <v>-2.1191412826878863E-4</v>
      </c>
      <c r="P2320" s="8">
        <f t="shared" si="258"/>
        <v>1.7686807859630573E-3</v>
      </c>
    </row>
    <row r="2321" spans="1:16" x14ac:dyDescent="0.2">
      <c r="A2321" s="3">
        <v>38525</v>
      </c>
      <c r="B2321" s="22">
        <f>'Parameters and Results'!$B$10*'Volatility and Adjustment a)'!B2320 + (1-'Parameters and Results'!$B$10)*Data!F2321^2</f>
        <v>2.0964260262970139E-5</v>
      </c>
      <c r="C2321" s="8">
        <f t="shared" si="252"/>
        <v>7.2395200571187965E-2</v>
      </c>
      <c r="D2321" s="22">
        <f>'Parameters and Results'!$B$10*'Volatility and Adjustment a)'!D2320 + (1-'Parameters and Results'!$B$10)*Data!G2321^2</f>
        <v>2.6172577066489059E-5</v>
      </c>
      <c r="E2321" s="8">
        <f t="shared" si="253"/>
        <v>8.0889704330169634E-2</v>
      </c>
      <c r="F2321" s="22">
        <f>'Parameters and Results'!$B$10*'Volatility and Adjustment a)'!F2320 + (1-'Parameters and Results'!$B$10)*Data!H2321^2</f>
        <v>1.9767793368117176E-5</v>
      </c>
      <c r="G2321" s="8">
        <f t="shared" si="254"/>
        <v>7.0298992468095123E-2</v>
      </c>
      <c r="H2321" s="22">
        <f>'Parameters and Results'!$B$10*H2320 + (1-'Parameters and Results'!$B$10)*Data!I2321^2</f>
        <v>3.2122162783573169E-5</v>
      </c>
      <c r="I2321" s="8">
        <f t="shared" si="255"/>
        <v>8.9613284148575265E-2</v>
      </c>
      <c r="J2321" s="22">
        <f>'Parameters and Results'!$B$10*J2320 + (1-'Parameters and Results'!$B$10)*Data!J2321^2</f>
        <v>1.7791014031305459E-6</v>
      </c>
      <c r="K2321" s="8">
        <f t="shared" si="256"/>
        <v>2.1089697740428535E-2</v>
      </c>
      <c r="L2321" s="22">
        <f>'Parameters and Results'!$B$10*L2320 + (1-'Parameters and Results'!$B$10)*Data!K2321^2</f>
        <v>3.7754068058438108E-5</v>
      </c>
      <c r="M2321" s="8">
        <f t="shared" si="257"/>
        <v>9.7152030419387164E-2</v>
      </c>
      <c r="N2321" s="8">
        <f>Data!I2321*$I$3023/I2321</f>
        <v>9.8267452028373073E-3</v>
      </c>
      <c r="O2321" s="8">
        <f>Data!J2321*$K$3023/K2321</f>
        <v>5.3329671929095324E-4</v>
      </c>
      <c r="P2321" s="8">
        <f t="shared" si="258"/>
        <v>1.0360041922128261E-2</v>
      </c>
    </row>
    <row r="2322" spans="1:16" x14ac:dyDescent="0.2">
      <c r="A2322" s="3">
        <v>38526</v>
      </c>
      <c r="B2322" s="22">
        <f>'Parameters and Results'!$B$10*'Volatility and Adjustment a)'!B2321 + (1-'Parameters and Results'!$B$10)*Data!F2322^2</f>
        <v>2.0230969965977818E-5</v>
      </c>
      <c r="C2322" s="8">
        <f t="shared" si="252"/>
        <v>7.1117807133617775E-2</v>
      </c>
      <c r="D2322" s="22">
        <f>'Parameters and Results'!$B$10*'Volatility and Adjustment a)'!D2321 + (1-'Parameters and Results'!$B$10)*Data!G2322^2</f>
        <v>3.1720539775178738E-5</v>
      </c>
      <c r="E2322" s="8">
        <f t="shared" si="253"/>
        <v>8.9051305121231578E-2</v>
      </c>
      <c r="F2322" s="22">
        <f>'Parameters and Results'!$B$10*'Volatility and Adjustment a)'!F2321 + (1-'Parameters and Results'!$B$10)*Data!H2322^2</f>
        <v>1.8843317314838128E-5</v>
      </c>
      <c r="G2322" s="8">
        <f t="shared" si="254"/>
        <v>6.8635481558079942E-2</v>
      </c>
      <c r="H2322" s="22">
        <f>'Parameters and Results'!$B$10*H2321 + (1-'Parameters and Results'!$B$10)*Data!I2322^2</f>
        <v>3.0846072704784985E-5</v>
      </c>
      <c r="I2322" s="8">
        <f t="shared" si="255"/>
        <v>8.7815250248440599E-2</v>
      </c>
      <c r="J2322" s="22">
        <f>'Parameters and Results'!$B$10*J2321 + (1-'Parameters and Results'!$B$10)*Data!J2322^2</f>
        <v>1.6958985583354316E-6</v>
      </c>
      <c r="K2322" s="8">
        <f t="shared" si="256"/>
        <v>2.0590644467423983E-2</v>
      </c>
      <c r="L2322" s="22">
        <f>'Parameters and Results'!$B$10*L2321 + (1-'Parameters and Results'!$B$10)*Data!K2322^2</f>
        <v>3.5915959638225462E-5</v>
      </c>
      <c r="M2322" s="8">
        <f t="shared" si="257"/>
        <v>9.4757532204866782E-2</v>
      </c>
      <c r="N2322" s="8">
        <f>Data!I2322*$I$3023/I2322</f>
        <v>-1.0738664369884193E-2</v>
      </c>
      <c r="O2322" s="8">
        <f>Data!J2322*$K$3023/K2322</f>
        <v>9.4503015888175977E-4</v>
      </c>
      <c r="P2322" s="8">
        <f t="shared" si="258"/>
        <v>-9.7936342110024333E-3</v>
      </c>
    </row>
    <row r="2323" spans="1:16" x14ac:dyDescent="0.2">
      <c r="A2323" s="3">
        <v>38527</v>
      </c>
      <c r="B2323" s="22">
        <f>'Parameters and Results'!$B$10*'Volatility and Adjustment a)'!B2322 + (1-'Parameters and Results'!$B$10)*Data!F2323^2</f>
        <v>2.1911675553276087E-5</v>
      </c>
      <c r="C2323" s="8">
        <f t="shared" si="252"/>
        <v>7.4012964325981576E-2</v>
      </c>
      <c r="D2323" s="22">
        <f>'Parameters and Results'!$B$10*'Volatility and Adjustment a)'!D2322 + (1-'Parameters and Results'!$B$10)*Data!G2323^2</f>
        <v>3.3335949963683256E-5</v>
      </c>
      <c r="E2323" s="8">
        <f t="shared" si="253"/>
        <v>9.1290675815883918E-2</v>
      </c>
      <c r="F2323" s="22">
        <f>'Parameters and Results'!$B$10*'Volatility and Adjustment a)'!F2322 + (1-'Parameters and Results'!$B$10)*Data!H2323^2</f>
        <v>1.8017194014896617E-5</v>
      </c>
      <c r="G2323" s="8">
        <f t="shared" si="254"/>
        <v>6.7114070832606731E-2</v>
      </c>
      <c r="H2323" s="22">
        <f>'Parameters and Results'!$B$10*H2322 + (1-'Parameters and Results'!$B$10)*Data!I2323^2</f>
        <v>3.5253353318899741E-5</v>
      </c>
      <c r="I2323" s="8">
        <f t="shared" si="255"/>
        <v>9.387938181371315E-2</v>
      </c>
      <c r="J2323" s="22">
        <f>'Parameters and Results'!$B$10*J2322 + (1-'Parameters and Results'!$B$10)*Data!J2323^2</f>
        <v>1.6215474613406955E-6</v>
      </c>
      <c r="K2323" s="8">
        <f t="shared" si="256"/>
        <v>2.0134221249782022E-2</v>
      </c>
      <c r="L2323" s="22">
        <f>'Parameters and Results'!$B$10*L2322 + (1-'Parameters and Results'!$B$10)*Data!K2323^2</f>
        <v>4.0874672185720431E-5</v>
      </c>
      <c r="M2323" s="8">
        <f t="shared" si="257"/>
        <v>0.10108742773673741</v>
      </c>
      <c r="N2323" s="8">
        <f>Data!I2323*$I$3023/I2323</f>
        <v>-3.1138586996480946E-2</v>
      </c>
      <c r="O2323" s="8">
        <f>Data!J2323*$K$3023/K2323</f>
        <v>-1.0426661238884822E-3</v>
      </c>
      <c r="P2323" s="8">
        <f t="shared" si="258"/>
        <v>-3.218125312036943E-2</v>
      </c>
    </row>
    <row r="2324" spans="1:16" x14ac:dyDescent="0.2">
      <c r="A2324" s="3">
        <v>38530</v>
      </c>
      <c r="B2324" s="22">
        <f>'Parameters and Results'!$B$10*'Volatility and Adjustment a)'!B2323 + (1-'Parameters and Results'!$B$10)*Data!F2324^2</f>
        <v>2.3548836256690383E-5</v>
      </c>
      <c r="C2324" s="8">
        <f t="shared" si="252"/>
        <v>7.6728150402395306E-2</v>
      </c>
      <c r="D2324" s="22">
        <f>'Parameters and Results'!$B$10*'Volatility and Adjustment a)'!D2323 + (1-'Parameters and Results'!$B$10)*Data!G2324^2</f>
        <v>3.136854198584336E-5</v>
      </c>
      <c r="E2324" s="8">
        <f t="shared" si="253"/>
        <v>8.8555832650711611E-2</v>
      </c>
      <c r="F2324" s="22">
        <f>'Parameters and Results'!$B$10*'Volatility and Adjustment a)'!F2323 + (1-'Parameters and Results'!$B$10)*Data!H2324^2</f>
        <v>1.7109539526228064E-5</v>
      </c>
      <c r="G2324" s="8">
        <f t="shared" si="254"/>
        <v>6.5401719255360688E-2</v>
      </c>
      <c r="H2324" s="22">
        <f>'Parameters and Results'!$B$10*H2323 + (1-'Parameters and Results'!$B$10)*Data!I2324^2</f>
        <v>3.5701538854140192E-5</v>
      </c>
      <c r="I2324" s="8">
        <f t="shared" si="255"/>
        <v>9.4474254236458777E-2</v>
      </c>
      <c r="J2324" s="22">
        <f>'Parameters and Results'!$B$10*J2323 + (1-'Parameters and Results'!$B$10)*Data!J2324^2</f>
        <v>1.5398585573605258E-6</v>
      </c>
      <c r="K2324" s="8">
        <f t="shared" si="256"/>
        <v>1.9620515776608206E-2</v>
      </c>
      <c r="L2324" s="22">
        <f>'Parameters and Results'!$B$10*L2323 + (1-'Parameters and Results'!$B$10)*Data!K2324^2</f>
        <v>4.1401177244042968E-5</v>
      </c>
      <c r="M2324" s="8">
        <f t="shared" si="257"/>
        <v>0.10173639619630107</v>
      </c>
      <c r="N2324" s="8">
        <f>Data!I2324*$I$3023/I2324</f>
        <v>-1.9803564915445038E-2</v>
      </c>
      <c r="O2324" s="8">
        <f>Data!J2324*$K$3023/K2324</f>
        <v>-8.0740096943372145E-4</v>
      </c>
      <c r="P2324" s="8">
        <f t="shared" si="258"/>
        <v>-2.0610965884878759E-2</v>
      </c>
    </row>
    <row r="2325" spans="1:16" x14ac:dyDescent="0.2">
      <c r="A2325" s="3">
        <v>38531</v>
      </c>
      <c r="B2325" s="22">
        <f>'Parameters and Results'!$B$10*'Volatility and Adjustment a)'!B2324 + (1-'Parameters and Results'!$B$10)*Data!F2325^2</f>
        <v>2.7276459774306702E-5</v>
      </c>
      <c r="C2325" s="8">
        <f t="shared" si="252"/>
        <v>8.2577932546029964E-2</v>
      </c>
      <c r="D2325" s="22">
        <f>'Parameters and Results'!$B$10*'Volatility and Adjustment a)'!D2324 + (1-'Parameters and Results'!$B$10)*Data!G2325^2</f>
        <v>3.4450732269350981E-5</v>
      </c>
      <c r="E2325" s="8">
        <f t="shared" si="253"/>
        <v>9.2804542277507868E-2</v>
      </c>
      <c r="F2325" s="22">
        <f>'Parameters and Results'!$B$10*'Volatility and Adjustment a)'!F2324 + (1-'Parameters and Results'!$B$10)*Data!H2325^2</f>
        <v>1.7716932802213341E-5</v>
      </c>
      <c r="G2325" s="8">
        <f t="shared" si="254"/>
        <v>6.6552484555825075E-2</v>
      </c>
      <c r="H2325" s="22">
        <f>'Parameters and Results'!$B$10*H2324 + (1-'Parameters and Results'!$B$10)*Data!I2325^2</f>
        <v>4.3716591999953128E-5</v>
      </c>
      <c r="I2325" s="8">
        <f t="shared" si="255"/>
        <v>0.10454256549362217</v>
      </c>
      <c r="J2325" s="22">
        <f>'Parameters and Results'!$B$10*J2324 + (1-'Parameters and Results'!$B$10)*Data!J2325^2</f>
        <v>1.5945239521992003E-6</v>
      </c>
      <c r="K2325" s="8">
        <f t="shared" si="256"/>
        <v>1.9965745366747521E-2</v>
      </c>
      <c r="L2325" s="22">
        <f>'Parameters and Results'!$B$10*L2324 + (1-'Parameters and Results'!$B$10)*Data!K2325^2</f>
        <v>5.1665631731869806E-5</v>
      </c>
      <c r="M2325" s="8">
        <f t="shared" si="257"/>
        <v>0.11365037585933208</v>
      </c>
      <c r="N2325" s="8">
        <f>Data!I2325*$I$3023/I2325</f>
        <v>3.5623982208720407E-2</v>
      </c>
      <c r="O2325" s="8">
        <f>Data!J2325*$K$3023/K2325</f>
        <v>2.4357891211785414E-3</v>
      </c>
      <c r="P2325" s="8">
        <f t="shared" si="258"/>
        <v>3.8059771329898948E-2</v>
      </c>
    </row>
    <row r="2326" spans="1:16" x14ac:dyDescent="0.2">
      <c r="A2326" s="3">
        <v>38532</v>
      </c>
      <c r="B2326" s="22">
        <f>'Parameters and Results'!$B$10*'Volatility and Adjustment a)'!B2325 + (1-'Parameters and Results'!$B$10)*Data!F2326^2</f>
        <v>2.6446619753187809E-5</v>
      </c>
      <c r="C2326" s="8">
        <f t="shared" si="252"/>
        <v>8.1312083593380824E-2</v>
      </c>
      <c r="D2326" s="22">
        <f>'Parameters and Results'!$B$10*'Volatility and Adjustment a)'!D2325 + (1-'Parameters and Results'!$B$10)*Data!G2326^2</f>
        <v>3.2506809305762356E-5</v>
      </c>
      <c r="E2326" s="8">
        <f t="shared" si="253"/>
        <v>9.0148224200150437E-2</v>
      </c>
      <c r="F2326" s="22">
        <f>'Parameters and Results'!$B$10*'Volatility and Adjustment a)'!F2325 + (1-'Parameters and Results'!$B$10)*Data!H2326^2</f>
        <v>1.7737568061825924E-5</v>
      </c>
      <c r="G2326" s="8">
        <f t="shared" si="254"/>
        <v>6.6591230769948093E-2</v>
      </c>
      <c r="H2326" s="22">
        <f>'Parameters and Results'!$B$10*H2325 + (1-'Parameters and Results'!$B$10)*Data!I2326^2</f>
        <v>4.1449335882693961E-5</v>
      </c>
      <c r="I2326" s="8">
        <f t="shared" si="255"/>
        <v>0.10179554985692396</v>
      </c>
      <c r="J2326" s="22">
        <f>'Parameters and Results'!$B$10*J2325 + (1-'Parameters and Results'!$B$10)*Data!J2326^2</f>
        <v>1.5963811255643329E-6</v>
      </c>
      <c r="K2326" s="8">
        <f t="shared" si="256"/>
        <v>1.9977369230984424E-2</v>
      </c>
      <c r="L2326" s="22">
        <f>'Parameters and Results'!$B$10*L2325 + (1-'Parameters and Results'!$B$10)*Data!K2326^2</f>
        <v>4.93914924823384E-5</v>
      </c>
      <c r="M2326" s="8">
        <f t="shared" si="257"/>
        <v>0.11112098415953937</v>
      </c>
      <c r="N2326" s="8">
        <f>Data!I2326*$I$3023/I2326</f>
        <v>6.8467894943393401E-3</v>
      </c>
      <c r="O2326" s="8">
        <f>Data!J2326*$K$3023/K2326</f>
        <v>1.9824864188086569E-3</v>
      </c>
      <c r="P2326" s="8">
        <f t="shared" si="258"/>
        <v>8.8292759131479975E-3</v>
      </c>
    </row>
    <row r="2327" spans="1:16" x14ac:dyDescent="0.2">
      <c r="A2327" s="3">
        <v>38533</v>
      </c>
      <c r="B2327" s="22">
        <f>'Parameters and Results'!$B$10*'Volatility and Adjustment a)'!B2326 + (1-'Parameters and Results'!$B$10)*Data!F2327^2</f>
        <v>2.4898430963821919E-5</v>
      </c>
      <c r="C2327" s="8">
        <f t="shared" si="252"/>
        <v>7.8896183310445886E-2</v>
      </c>
      <c r="D2327" s="22">
        <f>'Parameters and Results'!$B$10*'Volatility and Adjustment a)'!D2326 + (1-'Parameters and Results'!$B$10)*Data!G2327^2</f>
        <v>3.3603380496950533E-5</v>
      </c>
      <c r="E2327" s="8">
        <f t="shared" si="253"/>
        <v>9.1656124313859319E-2</v>
      </c>
      <c r="F2327" s="22">
        <f>'Parameters and Results'!$B$10*'Volatility and Adjustment a)'!F2326 + (1-'Parameters and Results'!$B$10)*Data!H2327^2</f>
        <v>2.083771496652023E-5</v>
      </c>
      <c r="G2327" s="8">
        <f t="shared" si="254"/>
        <v>7.2176372461007332E-2</v>
      </c>
      <c r="H2327" s="22">
        <f>'Parameters and Results'!$B$10*H2326 + (1-'Parameters and Results'!$B$10)*Data!I2327^2</f>
        <v>3.955631335321989E-5</v>
      </c>
      <c r="I2327" s="8">
        <f t="shared" si="255"/>
        <v>9.9443845150441426E-2</v>
      </c>
      <c r="J2327" s="22">
        <f>'Parameters and Results'!$B$10*J2326 + (1-'Parameters and Results'!$B$10)*Data!J2327^2</f>
        <v>1.8753943469868206E-6</v>
      </c>
      <c r="K2327" s="8">
        <f t="shared" si="256"/>
        <v>2.1652911738302198E-2</v>
      </c>
      <c r="L2327" s="22">
        <f>'Parameters and Results'!$B$10*L2326 + (1-'Parameters and Results'!$B$10)*Data!K2327^2</f>
        <v>4.6453114903050613E-5</v>
      </c>
      <c r="M2327" s="8">
        <f t="shared" si="257"/>
        <v>0.10776492344804339</v>
      </c>
      <c r="N2327" s="8">
        <f>Data!I2327*$I$3023/I2327</f>
        <v>-9.0561225784372475E-3</v>
      </c>
      <c r="O2327" s="8">
        <f>Data!J2327*$K$3023/K2327</f>
        <v>3.5856155157123078E-3</v>
      </c>
      <c r="P2327" s="8">
        <f t="shared" si="258"/>
        <v>-5.4705070627249393E-3</v>
      </c>
    </row>
    <row r="2328" spans="1:16" x14ac:dyDescent="0.2">
      <c r="A2328" s="3">
        <v>38534</v>
      </c>
      <c r="B2328" s="22">
        <f>'Parameters and Results'!$B$10*'Volatility and Adjustment a)'!B2327 + (1-'Parameters and Results'!$B$10)*Data!F2328^2</f>
        <v>2.859942604904211E-5</v>
      </c>
      <c r="C2328" s="8">
        <f t="shared" si="252"/>
        <v>8.4556824161391778E-2</v>
      </c>
      <c r="D2328" s="22">
        <f>'Parameters and Results'!$B$10*'Volatility and Adjustment a)'!D2327 + (1-'Parameters and Results'!$B$10)*Data!G2328^2</f>
        <v>3.1995004094921743E-5</v>
      </c>
      <c r="E2328" s="8">
        <f t="shared" si="253"/>
        <v>8.9435736837857133E-2</v>
      </c>
      <c r="F2328" s="22">
        <f>'Parameters and Results'!$B$10*'Volatility and Adjustment a)'!F2327 + (1-'Parameters and Results'!$B$10)*Data!H2328^2</f>
        <v>2.8900713170432053E-5</v>
      </c>
      <c r="G2328" s="8">
        <f t="shared" si="254"/>
        <v>8.5001048773576976E-2</v>
      </c>
      <c r="H2328" s="22">
        <f>'Parameters and Results'!$B$10*H2327 + (1-'Parameters and Results'!$B$10)*Data!I2328^2</f>
        <v>4.2654694955738961E-5</v>
      </c>
      <c r="I2328" s="8">
        <f t="shared" si="255"/>
        <v>0.10326506543325648</v>
      </c>
      <c r="J2328" s="22">
        <f>'Parameters and Results'!$B$10*J2327 + (1-'Parameters and Results'!$B$10)*Data!J2328^2</f>
        <v>2.6010641853388851E-6</v>
      </c>
      <c r="K2328" s="8">
        <f t="shared" si="256"/>
        <v>2.5500314632073095E-2</v>
      </c>
      <c r="L2328" s="22">
        <f>'Parameters and Results'!$B$10*L2327 + (1-'Parameters and Results'!$B$10)*Data!K2328^2</f>
        <v>5.425905550123563E-5</v>
      </c>
      <c r="M2328" s="8">
        <f t="shared" si="257"/>
        <v>0.1164678662778232</v>
      </c>
      <c r="N2328" s="8">
        <f>Data!I2328*$I$3023/I2328</f>
        <v>2.6470362817396592E-2</v>
      </c>
      <c r="O2328" s="8">
        <f>Data!J2328*$K$3023/K2328</f>
        <v>4.5531200794230705E-3</v>
      </c>
      <c r="P2328" s="8">
        <f t="shared" si="258"/>
        <v>3.1023482896819662E-2</v>
      </c>
    </row>
    <row r="2329" spans="1:16" x14ac:dyDescent="0.2">
      <c r="A2329" s="3">
        <v>38538</v>
      </c>
      <c r="B2329" s="22">
        <f>'Parameters and Results'!$B$10*'Volatility and Adjustment a)'!B2328 + (1-'Parameters and Results'!$B$10)*Data!F2329^2</f>
        <v>2.8780282142691523E-5</v>
      </c>
      <c r="C2329" s="8">
        <f t="shared" si="252"/>
        <v>8.482376162180548E-2</v>
      </c>
      <c r="D2329" s="22">
        <f>'Parameters and Results'!$B$10*'Volatility and Adjustment a)'!D2328 + (1-'Parameters and Results'!$B$10)*Data!G2329^2</f>
        <v>3.4715171463267184E-5</v>
      </c>
      <c r="E2329" s="8">
        <f t="shared" si="253"/>
        <v>9.3160038996432354E-2</v>
      </c>
      <c r="F2329" s="22">
        <f>'Parameters and Results'!$B$10*'Volatility and Adjustment a)'!F2328 + (1-'Parameters and Results'!$B$10)*Data!H2329^2</f>
        <v>3.0839205293651613E-5</v>
      </c>
      <c r="G2329" s="8">
        <f t="shared" si="254"/>
        <v>8.7805474336244568E-2</v>
      </c>
      <c r="H2329" s="22">
        <f>'Parameters and Results'!$B$10*H2328 + (1-'Parameters and Results'!$B$10)*Data!I2329^2</f>
        <v>4.5704135257635036E-5</v>
      </c>
      <c r="I2329" s="8">
        <f t="shared" si="255"/>
        <v>0.10689262750259608</v>
      </c>
      <c r="J2329" s="22">
        <f>'Parameters and Results'!$B$10*J2328 + (1-'Parameters and Results'!$B$10)*Data!J2329^2</f>
        <v>2.7755284764286456E-6</v>
      </c>
      <c r="K2329" s="8">
        <f t="shared" si="256"/>
        <v>2.634164230087337E-2</v>
      </c>
      <c r="L2329" s="22">
        <f>'Parameters and Results'!$B$10*L2328 + (1-'Parameters and Results'!$B$10)*Data!K2329^2</f>
        <v>5.966587851474647E-5</v>
      </c>
      <c r="M2329" s="8">
        <f t="shared" si="257"/>
        <v>0.12213299975308319</v>
      </c>
      <c r="N2329" s="8">
        <f>Data!I2329*$I$3023/I2329</f>
        <v>2.58901154537725E-2</v>
      </c>
      <c r="O2329" s="8">
        <f>Data!J2329*$K$3023/K2329</f>
        <v>2.7678584239039759E-3</v>
      </c>
      <c r="P2329" s="8">
        <f t="shared" si="258"/>
        <v>2.8657973877676476E-2</v>
      </c>
    </row>
    <row r="2330" spans="1:16" x14ac:dyDescent="0.2">
      <c r="A2330" s="3">
        <v>38539</v>
      </c>
      <c r="B2330" s="22">
        <f>'Parameters and Results'!$B$10*'Volatility and Adjustment a)'!B2329 + (1-'Parameters and Results'!$B$10)*Data!F2330^2</f>
        <v>3.0502512619673682E-5</v>
      </c>
      <c r="C2330" s="8">
        <f t="shared" si="252"/>
        <v>8.732484271339068E-2</v>
      </c>
      <c r="D2330" s="22">
        <f>'Parameters and Results'!$B$10*'Volatility and Adjustment a)'!D2329 + (1-'Parameters and Results'!$B$10)*Data!G2330^2</f>
        <v>3.684099338187364E-5</v>
      </c>
      <c r="E2330" s="8">
        <f t="shared" si="253"/>
        <v>9.5970038790595527E-2</v>
      </c>
      <c r="F2330" s="22">
        <f>'Parameters and Results'!$B$10*'Volatility and Adjustment a)'!F2329 + (1-'Parameters and Results'!$B$10)*Data!H2330^2</f>
        <v>2.9021675592466297E-5</v>
      </c>
      <c r="G2330" s="8">
        <f t="shared" si="254"/>
        <v>8.5178746751267562E-2</v>
      </c>
      <c r="H2330" s="22">
        <f>'Parameters and Results'!$B$10*H2329 + (1-'Parameters and Results'!$B$10)*Data!I2330^2</f>
        <v>4.3229378277924822E-5</v>
      </c>
      <c r="I2330" s="8">
        <f t="shared" si="255"/>
        <v>0.10395837902488286</v>
      </c>
      <c r="J2330" s="22">
        <f>'Parameters and Results'!$B$10*J2329 + (1-'Parameters and Results'!$B$10)*Data!J2330^2</f>
        <v>2.6119508033219671E-6</v>
      </c>
      <c r="K2330" s="8">
        <f t="shared" si="256"/>
        <v>2.5553624025380271E-2</v>
      </c>
      <c r="L2330" s="22">
        <f>'Parameters and Results'!$B$10*L2329 + (1-'Parameters and Results'!$B$10)*Data!K2330^2</f>
        <v>5.6300150754337419E-5</v>
      </c>
      <c r="M2330" s="8">
        <f t="shared" si="257"/>
        <v>0.11863826401538567</v>
      </c>
      <c r="N2330" s="8">
        <f>Data!I2330*$I$3023/I2330</f>
        <v>5.8135977707994418E-3</v>
      </c>
      <c r="O2330" s="8">
        <f>Data!J2330*$K$3023/K2330</f>
        <v>-2.697353409478921E-4</v>
      </c>
      <c r="P2330" s="8">
        <f t="shared" si="258"/>
        <v>5.5438624298515494E-3</v>
      </c>
    </row>
    <row r="2331" spans="1:16" x14ac:dyDescent="0.2">
      <c r="A2331" s="3">
        <v>38540</v>
      </c>
      <c r="B2331" s="22">
        <f>'Parameters and Results'!$B$10*'Volatility and Adjustment a)'!B2330 + (1-'Parameters and Results'!$B$10)*Data!F2331^2</f>
        <v>3.9979388657691213E-5</v>
      </c>
      <c r="C2331" s="8">
        <f t="shared" si="252"/>
        <v>9.9974232502294327E-2</v>
      </c>
      <c r="D2331" s="22">
        <f>'Parameters and Results'!$B$10*'Volatility and Adjustment a)'!D2330 + (1-'Parameters and Results'!$B$10)*Data!G2331^2</f>
        <v>3.499039121929365E-5</v>
      </c>
      <c r="E2331" s="8">
        <f t="shared" si="253"/>
        <v>9.3528593514622102E-2</v>
      </c>
      <c r="F2331" s="22">
        <f>'Parameters and Results'!$B$10*'Volatility and Adjustment a)'!F2330 + (1-'Parameters and Results'!$B$10)*Data!H2331^2</f>
        <v>3.2614026848784436E-5</v>
      </c>
      <c r="G2331" s="8">
        <f t="shared" si="254"/>
        <v>9.0296770220180678E-2</v>
      </c>
      <c r="H2331" s="22">
        <f>'Parameters and Results'!$B$10*H2330 + (1-'Parameters and Results'!$B$10)*Data!I2331^2</f>
        <v>4.7491280123352794E-5</v>
      </c>
      <c r="I2331" s="8">
        <f t="shared" si="255"/>
        <v>0.10896247074492299</v>
      </c>
      <c r="J2331" s="22">
        <f>'Parameters and Results'!$B$10*J2330 + (1-'Parameters and Results'!$B$10)*Data!J2331^2</f>
        <v>2.9352624163906E-6</v>
      </c>
      <c r="K2331" s="8">
        <f t="shared" si="256"/>
        <v>2.708903106605421E-2</v>
      </c>
      <c r="L2331" s="22">
        <f>'Parameters and Results'!$B$10*L2330 + (1-'Parameters and Results'!$B$10)*Data!K2331^2</f>
        <v>5.6629658801922476E-5</v>
      </c>
      <c r="M2331" s="8">
        <f t="shared" si="257"/>
        <v>0.11898493476268589</v>
      </c>
      <c r="N2331" s="8">
        <f>Data!I2331*$I$3023/I2331</f>
        <v>-2.8080033359493564E-2</v>
      </c>
      <c r="O2331" s="8">
        <f>Data!J2331*$K$3023/K2331</f>
        <v>3.2435650492259197E-3</v>
      </c>
      <c r="P2331" s="8">
        <f t="shared" si="258"/>
        <v>-2.4836468310267645E-2</v>
      </c>
    </row>
    <row r="2332" spans="1:16" x14ac:dyDescent="0.2">
      <c r="A2332" s="3">
        <v>38541</v>
      </c>
      <c r="B2332" s="22">
        <f>'Parameters and Results'!$B$10*'Volatility and Adjustment a)'!B2331 + (1-'Parameters and Results'!$B$10)*Data!F2332^2</f>
        <v>4.9721273436851375E-5</v>
      </c>
      <c r="C2332" s="8">
        <f t="shared" si="252"/>
        <v>0.1114913375972001</v>
      </c>
      <c r="D2332" s="22">
        <f>'Parameters and Results'!$B$10*'Volatility and Adjustment a)'!D2331 + (1-'Parameters and Results'!$B$10)*Data!G2332^2</f>
        <v>4.0980430144130822E-5</v>
      </c>
      <c r="E2332" s="8">
        <f t="shared" si="253"/>
        <v>0.10121811861535812</v>
      </c>
      <c r="F2332" s="22">
        <f>'Parameters and Results'!$B$10*'Volatility and Adjustment a)'!F2331 + (1-'Parameters and Results'!$B$10)*Data!H2332^2</f>
        <v>3.1324696854086093E-5</v>
      </c>
      <c r="G2332" s="8">
        <f t="shared" si="254"/>
        <v>8.8493921901571987E-2</v>
      </c>
      <c r="H2332" s="22">
        <f>'Parameters and Results'!$B$10*H2331 + (1-'Parameters and Results'!$B$10)*Data!I2332^2</f>
        <v>6.566097759988477E-5</v>
      </c>
      <c r="I2332" s="8">
        <f t="shared" si="255"/>
        <v>0.12812199030600172</v>
      </c>
      <c r="J2332" s="22">
        <f>'Parameters and Results'!$B$10*J2331 + (1-'Parameters and Results'!$B$10)*Data!J2332^2</f>
        <v>2.8192227168677491E-6</v>
      </c>
      <c r="K2332" s="8">
        <f t="shared" si="256"/>
        <v>2.6548176570471604E-2</v>
      </c>
      <c r="L2332" s="22">
        <f>'Parameters and Results'!$B$10*L2331 + (1-'Parameters and Results'!$B$10)*Data!K2332^2</f>
        <v>7.6558571588948679E-5</v>
      </c>
      <c r="M2332" s="8">
        <f t="shared" si="257"/>
        <v>0.13834609823640553</v>
      </c>
      <c r="N2332" s="8">
        <f>Data!I2332*$I$3023/I2332</f>
        <v>4.1815176229919405E-2</v>
      </c>
      <c r="O2332" s="8">
        <f>Data!J2332*$K$3023/K2332</f>
        <v>1.1708424778188709E-3</v>
      </c>
      <c r="P2332" s="8">
        <f t="shared" si="258"/>
        <v>4.2986018707738279E-2</v>
      </c>
    </row>
    <row r="2333" spans="1:16" x14ac:dyDescent="0.2">
      <c r="A2333" s="3">
        <v>38544</v>
      </c>
      <c r="B2333" s="22">
        <f>'Parameters and Results'!$B$10*'Volatility and Adjustment a)'!B2332 + (1-'Parameters and Results'!$B$10)*Data!F2333^2</f>
        <v>4.6965578535704893E-5</v>
      </c>
      <c r="C2333" s="8">
        <f t="shared" si="252"/>
        <v>0.10835771607931861</v>
      </c>
      <c r="D2333" s="22">
        <f>'Parameters and Results'!$B$10*'Volatility and Adjustment a)'!D2332 + (1-'Parameters and Results'!$B$10)*Data!G2333^2</f>
        <v>4.0854392842594032E-5</v>
      </c>
      <c r="E2333" s="8">
        <f t="shared" si="253"/>
        <v>0.1010623481354382</v>
      </c>
      <c r="F2333" s="22">
        <f>'Parameters and Results'!$B$10*'Volatility and Adjustment a)'!F2332 + (1-'Parameters and Results'!$B$10)*Data!H2333^2</f>
        <v>3.755463912716482E-5</v>
      </c>
      <c r="G2333" s="8">
        <f t="shared" si="254"/>
        <v>9.6895096789214291E-2</v>
      </c>
      <c r="H2333" s="22">
        <f>'Parameters and Results'!$B$10*H2332 + (1-'Parameters and Results'!$B$10)*Data!I2333^2</f>
        <v>6.326435611331887E-5</v>
      </c>
      <c r="I2333" s="8">
        <f t="shared" si="255"/>
        <v>0.12576203333410971</v>
      </c>
      <c r="J2333" s="22">
        <f>'Parameters and Results'!$B$10*J2332 + (1-'Parameters and Results'!$B$10)*Data!J2333^2</f>
        <v>3.3799175214448346E-6</v>
      </c>
      <c r="K2333" s="8">
        <f t="shared" si="256"/>
        <v>2.9068529036764289E-2</v>
      </c>
      <c r="L2333" s="22">
        <f>'Parameters and Results'!$B$10*L2332 + (1-'Parameters and Results'!$B$10)*Data!K2333^2</f>
        <v>7.2115507377784436E-5</v>
      </c>
      <c r="M2333" s="8">
        <f t="shared" si="257"/>
        <v>0.13427165316791967</v>
      </c>
      <c r="N2333" s="8">
        <f>Data!I2333*$I$3023/I2333</f>
        <v>1.1542195493042546E-2</v>
      </c>
      <c r="O2333" s="8">
        <f>Data!J2333*$K$3023/K2333</f>
        <v>-3.7271399843300311E-3</v>
      </c>
      <c r="P2333" s="8">
        <f t="shared" si="258"/>
        <v>7.8150555087125144E-3</v>
      </c>
    </row>
    <row r="2334" spans="1:16" x14ac:dyDescent="0.2">
      <c r="A2334" s="3">
        <v>38545</v>
      </c>
      <c r="B2334" s="22">
        <f>'Parameters and Results'!$B$10*'Volatility and Adjustment a)'!B2333 + (1-'Parameters and Results'!$B$10)*Data!F2334^2</f>
        <v>4.5540748823992351E-5</v>
      </c>
      <c r="C2334" s="8">
        <f t="shared" si="252"/>
        <v>0.10670139270880248</v>
      </c>
      <c r="D2334" s="22">
        <f>'Parameters and Results'!$B$10*'Volatility and Adjustment a)'!D2333 + (1-'Parameters and Results'!$B$10)*Data!G2334^2</f>
        <v>3.8712019616376297E-5</v>
      </c>
      <c r="E2334" s="8">
        <f t="shared" si="253"/>
        <v>9.8376851464631015E-2</v>
      </c>
      <c r="F2334" s="22">
        <f>'Parameters and Results'!$B$10*'Volatility and Adjustment a)'!F2333 + (1-'Parameters and Results'!$B$10)*Data!H2334^2</f>
        <v>4.2248144976998498E-5</v>
      </c>
      <c r="G2334" s="8">
        <f t="shared" si="254"/>
        <v>0.10277176773924648</v>
      </c>
      <c r="H2334" s="22">
        <f>'Parameters and Results'!$B$10*H2333 + (1-'Parameters and Results'!$B$10)*Data!I2334^2</f>
        <v>6.0005257100376395E-5</v>
      </c>
      <c r="I2334" s="8">
        <f t="shared" si="255"/>
        <v>0.12247985252723853</v>
      </c>
      <c r="J2334" s="22">
        <f>'Parameters and Results'!$B$10*J2333 + (1-'Parameters and Results'!$B$10)*Data!J2334^2</f>
        <v>3.8023330479298657E-6</v>
      </c>
      <c r="K2334" s="8">
        <f t="shared" si="256"/>
        <v>3.0831530321773947E-2</v>
      </c>
      <c r="L2334" s="22">
        <f>'Parameters and Results'!$B$10*L2333 + (1-'Parameters and Results'!$B$10)*Data!K2334^2</f>
        <v>7.0109151612611574E-5</v>
      </c>
      <c r="M2334" s="8">
        <f t="shared" si="257"/>
        <v>0.13239066395767071</v>
      </c>
      <c r="N2334" s="8">
        <f>Data!I2334*$I$3023/I2334</f>
        <v>-6.9899835228960901E-3</v>
      </c>
      <c r="O2334" s="8">
        <f>Data!J2334*$K$3023/K2334</f>
        <v>-3.252374714931356E-3</v>
      </c>
      <c r="P2334" s="8">
        <f t="shared" si="258"/>
        <v>-1.0242358237827445E-2</v>
      </c>
    </row>
    <row r="2335" spans="1:16" x14ac:dyDescent="0.2">
      <c r="A2335" s="3">
        <v>38546</v>
      </c>
      <c r="B2335" s="22">
        <f>'Parameters and Results'!$B$10*'Volatility and Adjustment a)'!B2334 + (1-'Parameters and Results'!$B$10)*Data!F2335^2</f>
        <v>4.4614049062749906E-5</v>
      </c>
      <c r="C2335" s="8">
        <f t="shared" si="252"/>
        <v>0.10561019016026567</v>
      </c>
      <c r="D2335" s="22">
        <f>'Parameters and Results'!$B$10*'Volatility and Adjustment a)'!D2334 + (1-'Parameters and Results'!$B$10)*Data!G2335^2</f>
        <v>3.6436106804738917E-5</v>
      </c>
      <c r="E2335" s="8">
        <f t="shared" si="253"/>
        <v>9.5441221184479452E-2</v>
      </c>
      <c r="F2335" s="22">
        <f>'Parameters and Results'!$B$10*'Volatility and Adjustment a)'!F2334 + (1-'Parameters and Results'!$B$10)*Data!H2335^2</f>
        <v>4.7337643717234143E-5</v>
      </c>
      <c r="G2335" s="8">
        <f t="shared" si="254"/>
        <v>0.10878607874773562</v>
      </c>
      <c r="H2335" s="22">
        <f>'Parameters and Results'!$B$10*H2334 + (1-'Parameters and Results'!$B$10)*Data!I2335^2</f>
        <v>5.8075854563911194E-5</v>
      </c>
      <c r="I2335" s="8">
        <f t="shared" si="255"/>
        <v>0.12049466229247584</v>
      </c>
      <c r="J2335" s="22">
        <f>'Parameters and Results'!$B$10*J2334 + (1-'Parameters and Results'!$B$10)*Data!J2335^2</f>
        <v>4.2603879345510741E-6</v>
      </c>
      <c r="K2335" s="8">
        <f t="shared" si="256"/>
        <v>3.2635823624320687E-2</v>
      </c>
      <c r="L2335" s="22">
        <f>'Parameters and Results'!$B$10*L2334 + (1-'Parameters and Results'!$B$10)*Data!K2335^2</f>
        <v>7.0401272183601781E-5</v>
      </c>
      <c r="M2335" s="8">
        <f t="shared" si="257"/>
        <v>0.13266619028938928</v>
      </c>
      <c r="N2335" s="8">
        <f>Data!I2335*$I$3023/I2335</f>
        <v>1.2535996961424781E-2</v>
      </c>
      <c r="O2335" s="8">
        <f>Data!J2335*$K$3023/K2335</f>
        <v>3.2189309072674101E-3</v>
      </c>
      <c r="P2335" s="8">
        <f t="shared" si="258"/>
        <v>1.575492786869219E-2</v>
      </c>
    </row>
    <row r="2336" spans="1:16" x14ac:dyDescent="0.2">
      <c r="A2336" s="3">
        <v>38547</v>
      </c>
      <c r="B2336" s="22">
        <f>'Parameters and Results'!$B$10*'Volatility and Adjustment a)'!B2335 + (1-'Parameters and Results'!$B$10)*Data!F2336^2</f>
        <v>4.2351328013363882E-5</v>
      </c>
      <c r="C2336" s="8">
        <f t="shared" si="252"/>
        <v>0.10289719142591293</v>
      </c>
      <c r="D2336" s="22">
        <f>'Parameters and Results'!$B$10*'Volatility and Adjustment a)'!D2335 + (1-'Parameters and Results'!$B$10)*Data!G2336^2</f>
        <v>3.4662003840976292E-5</v>
      </c>
      <c r="E2336" s="8">
        <f t="shared" si="253"/>
        <v>9.3088672566774056E-2</v>
      </c>
      <c r="F2336" s="22">
        <f>'Parameters and Results'!$B$10*'Volatility and Adjustment a)'!F2335 + (1-'Parameters and Results'!$B$10)*Data!H2336^2</f>
        <v>4.4684176142187073E-5</v>
      </c>
      <c r="G2336" s="8">
        <f t="shared" si="254"/>
        <v>0.10569315983329654</v>
      </c>
      <c r="H2336" s="22">
        <f>'Parameters and Results'!$B$10*H2335 + (1-'Parameters and Results'!$B$10)*Data!I2336^2</f>
        <v>5.5418894426867969E-5</v>
      </c>
      <c r="I2336" s="8">
        <f t="shared" si="255"/>
        <v>0.11770608993045768</v>
      </c>
      <c r="J2336" s="22">
        <f>'Parameters and Results'!$B$10*J2335 + (1-'Parameters and Results'!$B$10)*Data!J2336^2</f>
        <v>4.0215758527968376E-6</v>
      </c>
      <c r="K2336" s="8">
        <f t="shared" si="256"/>
        <v>3.1707947949988963E-2</v>
      </c>
      <c r="L2336" s="22">
        <f>'Parameters and Results'!$B$10*L2335 + (1-'Parameters and Results'!$B$10)*Data!K2336^2</f>
        <v>6.6785693156897946E-5</v>
      </c>
      <c r="M2336" s="8">
        <f t="shared" si="257"/>
        <v>0.1292146403826768</v>
      </c>
      <c r="N2336" s="8">
        <f>Data!I2336*$I$3023/I2336</f>
        <v>9.0314766764473912E-3</v>
      </c>
      <c r="O2336" s="8">
        <f>Data!J2336*$K$3023/K2336</f>
        <v>-5.1857747217907849E-4</v>
      </c>
      <c r="P2336" s="8">
        <f t="shared" si="258"/>
        <v>8.5128992042683132E-3</v>
      </c>
    </row>
    <row r="2337" spans="1:16" x14ac:dyDescent="0.2">
      <c r="A2337" s="3">
        <v>38548</v>
      </c>
      <c r="B2337" s="22">
        <f>'Parameters and Results'!$B$10*'Volatility and Adjustment a)'!B2336 + (1-'Parameters and Results'!$B$10)*Data!F2337^2</f>
        <v>4.1631696211575927E-5</v>
      </c>
      <c r="C2337" s="8">
        <f t="shared" si="252"/>
        <v>0.10201923373998641</v>
      </c>
      <c r="D2337" s="22">
        <f>'Parameters and Results'!$B$10*'Volatility and Adjustment a)'!D2336 + (1-'Parameters and Results'!$B$10)*Data!G2337^2</f>
        <v>3.266261592228375E-5</v>
      </c>
      <c r="E2337" s="8">
        <f t="shared" si="253"/>
        <v>9.036400821439329E-2</v>
      </c>
      <c r="F2337" s="22">
        <f>'Parameters and Results'!$B$10*'Volatility and Adjustment a)'!F2336 + (1-'Parameters and Results'!$B$10)*Data!H2337^2</f>
        <v>4.2529335473948207E-5</v>
      </c>
      <c r="G2337" s="8">
        <f t="shared" si="254"/>
        <v>0.10311320899131717</v>
      </c>
      <c r="H2337" s="22">
        <f>'Parameters and Results'!$B$10*H2336 + (1-'Parameters and Results'!$B$10)*Data!I2337^2</f>
        <v>5.3150250828760388E-5</v>
      </c>
      <c r="I2337" s="8">
        <f t="shared" si="255"/>
        <v>0.11527169083166125</v>
      </c>
      <c r="J2337" s="22">
        <f>'Parameters and Results'!$B$10*J2336 + (1-'Parameters and Results'!$B$10)*Data!J2337^2</f>
        <v>3.8276401926553398E-6</v>
      </c>
      <c r="K2337" s="8">
        <f t="shared" si="256"/>
        <v>3.0933962697395154E-2</v>
      </c>
      <c r="L2337" s="22">
        <f>'Parameters and Results'!$B$10*L2336 + (1-'Parameters and Results'!$B$10)*Data!K2337^2</f>
        <v>6.3435034018652849E-5</v>
      </c>
      <c r="M2337" s="8">
        <f t="shared" si="257"/>
        <v>0.12593156278178719</v>
      </c>
      <c r="N2337" s="8">
        <f>Data!I2337*$I$3023/I2337</f>
        <v>-1.0419810676590988E-2</v>
      </c>
      <c r="O2337" s="8">
        <f>Data!J2337*$K$3023/K2337</f>
        <v>8.9217018068030564E-4</v>
      </c>
      <c r="P2337" s="8">
        <f t="shared" si="258"/>
        <v>-9.5276404959106827E-3</v>
      </c>
    </row>
    <row r="2338" spans="1:16" x14ac:dyDescent="0.2">
      <c r="A2338" s="3">
        <v>38551</v>
      </c>
      <c r="B2338" s="22">
        <f>'Parameters and Results'!$B$10*'Volatility and Adjustment a)'!B2337 + (1-'Parameters and Results'!$B$10)*Data!F2338^2</f>
        <v>3.9739987918202492E-5</v>
      </c>
      <c r="C2338" s="8">
        <f t="shared" si="252"/>
        <v>9.967445500001805E-2</v>
      </c>
      <c r="D2338" s="22">
        <f>'Parameters and Results'!$B$10*'Volatility and Adjustment a)'!D2337 + (1-'Parameters and Results'!$B$10)*Data!G2338^2</f>
        <v>3.2547694743475557E-5</v>
      </c>
      <c r="E2338" s="8">
        <f t="shared" si="253"/>
        <v>9.0204898347422846E-2</v>
      </c>
      <c r="F2338" s="22">
        <f>'Parameters and Results'!$B$10*'Volatility and Adjustment a)'!F2337 + (1-'Parameters and Results'!$B$10)*Data!H2338^2</f>
        <v>3.9997104639572841E-5</v>
      </c>
      <c r="G2338" s="8">
        <f t="shared" si="254"/>
        <v>9.9996380733970616E-2</v>
      </c>
      <c r="H2338" s="22">
        <f>'Parameters and Results'!$B$10*H2337 + (1-'Parameters and Results'!$B$10)*Data!I2338^2</f>
        <v>5.1962653732140668E-5</v>
      </c>
      <c r="I2338" s="8">
        <f t="shared" si="255"/>
        <v>0.11397659160123699</v>
      </c>
      <c r="J2338" s="22">
        <f>'Parameters and Results'!$B$10*J2337 + (1-'Parameters and Results'!$B$10)*Data!J2338^2</f>
        <v>3.5997394175615568E-6</v>
      </c>
      <c r="K2338" s="8">
        <f t="shared" si="256"/>
        <v>2.999891422019119E-2</v>
      </c>
      <c r="L2338" s="22">
        <f>'Parameters and Results'!$B$10*L2337 + (1-'Parameters and Results'!$B$10)*Data!K2338^2</f>
        <v>6.1513486065223544E-5</v>
      </c>
      <c r="M2338" s="8">
        <f t="shared" si="257"/>
        <v>0.12400956219705755</v>
      </c>
      <c r="N2338" s="8">
        <f>Data!I2338*$I$3023/I2338</f>
        <v>-1.450450835301329E-2</v>
      </c>
      <c r="O2338" s="8">
        <f>Data!J2338*$K$3023/K2338</f>
        <v>1.7723173537322808E-4</v>
      </c>
      <c r="P2338" s="8">
        <f t="shared" si="258"/>
        <v>-1.4327276617640062E-2</v>
      </c>
    </row>
    <row r="2339" spans="1:16" x14ac:dyDescent="0.2">
      <c r="A2339" s="3">
        <v>38552</v>
      </c>
      <c r="B2339" s="22">
        <f>'Parameters and Results'!$B$10*'Volatility and Adjustment a)'!B2338 + (1-'Parameters and Results'!$B$10)*Data!F2339^2</f>
        <v>3.7712402891952833E-5</v>
      </c>
      <c r="C2339" s="8">
        <f t="shared" si="252"/>
        <v>9.7098407417362961E-2</v>
      </c>
      <c r="D2339" s="22">
        <f>'Parameters and Results'!$B$10*'Volatility and Adjustment a)'!D2338 + (1-'Parameters and Results'!$B$10)*Data!G2339^2</f>
        <v>3.3295405367197639E-5</v>
      </c>
      <c r="E2339" s="8">
        <f t="shared" si="253"/>
        <v>9.1235143129166016E-2</v>
      </c>
      <c r="F2339" s="22">
        <f>'Parameters and Results'!$B$10*'Volatility and Adjustment a)'!F2338 + (1-'Parameters and Results'!$B$10)*Data!H2339^2</f>
        <v>4.2582497502588706E-5</v>
      </c>
      <c r="G2339" s="8">
        <f t="shared" si="254"/>
        <v>0.10317763505550598</v>
      </c>
      <c r="H2339" s="22">
        <f>'Parameters and Results'!$B$10*H2338 + (1-'Parameters and Results'!$B$10)*Data!I2339^2</f>
        <v>4.8977924438668534E-5</v>
      </c>
      <c r="I2339" s="8">
        <f t="shared" si="255"/>
        <v>0.11065478349202593</v>
      </c>
      <c r="J2339" s="22">
        <f>'Parameters and Results'!$B$10*J2338 + (1-'Parameters and Results'!$B$10)*Data!J2339^2</f>
        <v>3.8324247752329846E-6</v>
      </c>
      <c r="K2339" s="8">
        <f t="shared" si="256"/>
        <v>3.0953290516651799E-2</v>
      </c>
      <c r="L2339" s="22">
        <f>'Parameters and Results'!$B$10*L2338 + (1-'Parameters and Results'!$B$10)*Data!K2339^2</f>
        <v>5.8892992976696024E-5</v>
      </c>
      <c r="M2339" s="8">
        <f t="shared" si="257"/>
        <v>0.12133939279629681</v>
      </c>
      <c r="N2339" s="8">
        <f>Data!I2339*$I$3023/I2339</f>
        <v>3.8517161244609847E-3</v>
      </c>
      <c r="O2339" s="8">
        <f>Data!J2339*$K$3023/K2339</f>
        <v>2.7443472103138309E-3</v>
      </c>
      <c r="P2339" s="8">
        <f t="shared" si="258"/>
        <v>6.5960633347748156E-3</v>
      </c>
    </row>
    <row r="2340" spans="1:16" x14ac:dyDescent="0.2">
      <c r="A2340" s="3">
        <v>38553</v>
      </c>
      <c r="B2340" s="22">
        <f>'Parameters and Results'!$B$10*'Volatility and Adjustment a)'!B2339 + (1-'Parameters and Results'!$B$10)*Data!F2340^2</f>
        <v>3.5864796789871469E-5</v>
      </c>
      <c r="C2340" s="8">
        <f t="shared" si="252"/>
        <v>9.4690016355832712E-2</v>
      </c>
      <c r="D2340" s="22">
        <f>'Parameters and Results'!$B$10*'Volatility and Adjustment a)'!D2339 + (1-'Parameters and Results'!$B$10)*Data!G2340^2</f>
        <v>3.2649907220299412E-5</v>
      </c>
      <c r="E2340" s="8">
        <f t="shared" si="253"/>
        <v>9.0346426631465915E-2</v>
      </c>
      <c r="F2340" s="22">
        <f>'Parameters and Results'!$B$10*'Volatility and Adjustment a)'!F2339 + (1-'Parameters and Results'!$B$10)*Data!H2340^2</f>
        <v>4.077063400852117E-5</v>
      </c>
      <c r="G2340" s="8">
        <f t="shared" si="254"/>
        <v>0.10095869701085831</v>
      </c>
      <c r="H2340" s="22">
        <f>'Parameters and Results'!$B$10*H2339 + (1-'Parameters and Results'!$B$10)*Data!I2340^2</f>
        <v>4.7459430003954021E-5</v>
      </c>
      <c r="I2340" s="8">
        <f t="shared" si="255"/>
        <v>0.10892592667032264</v>
      </c>
      <c r="J2340" s="22">
        <f>'Parameters and Results'!$B$10*J2339 + (1-'Parameters and Results'!$B$10)*Data!J2340^2</f>
        <v>3.6693570607669067E-6</v>
      </c>
      <c r="K2340" s="8">
        <f t="shared" si="256"/>
        <v>3.02876091032575E-2</v>
      </c>
      <c r="L2340" s="22">
        <f>'Parameters and Results'!$B$10*L2339 + (1-'Parameters and Results'!$B$10)*Data!K2340^2</f>
        <v>5.7462843983381127E-5</v>
      </c>
      <c r="M2340" s="8">
        <f t="shared" si="257"/>
        <v>0.11985704399761109</v>
      </c>
      <c r="N2340" s="8">
        <f>Data!I2340*$I$3023/I2340</f>
        <v>1.2784695038723525E-2</v>
      </c>
      <c r="O2340" s="8">
        <f>Data!J2340*$K$3023/K2340</f>
        <v>1.0828253281156342E-3</v>
      </c>
      <c r="P2340" s="8">
        <f t="shared" si="258"/>
        <v>1.3867520366839159E-2</v>
      </c>
    </row>
    <row r="2341" spans="1:16" x14ac:dyDescent="0.2">
      <c r="A2341" s="3">
        <v>38554</v>
      </c>
      <c r="B2341" s="22">
        <f>'Parameters and Results'!$B$10*'Volatility and Adjustment a)'!B2340 + (1-'Parameters and Results'!$B$10)*Data!F2341^2</f>
        <v>3.380315677259324E-5</v>
      </c>
      <c r="C2341" s="8">
        <f t="shared" si="252"/>
        <v>9.1928174098849097E-2</v>
      </c>
      <c r="D2341" s="22">
        <f>'Parameters and Results'!$B$10*'Volatility and Adjustment a)'!D2340 + (1-'Parameters and Results'!$B$10)*Data!G2341^2</f>
        <v>3.332684340377086E-5</v>
      </c>
      <c r="E2341" s="8">
        <f t="shared" si="253"/>
        <v>9.1278205782885077E-2</v>
      </c>
      <c r="F2341" s="22">
        <f>'Parameters and Results'!$B$10*'Volatility and Adjustment a)'!F2340 + (1-'Parameters and Results'!$B$10)*Data!H2341^2</f>
        <v>4.3926191636411363E-5</v>
      </c>
      <c r="G2341" s="8">
        <f t="shared" si="254"/>
        <v>0.10479288100392527</v>
      </c>
      <c r="H2341" s="22">
        <f>'Parameters and Results'!$B$10*H2340 + (1-'Parameters and Results'!$B$10)*Data!I2341^2</f>
        <v>4.4988686524344369E-5</v>
      </c>
      <c r="I2341" s="8">
        <f t="shared" si="255"/>
        <v>0.10605268328093397</v>
      </c>
      <c r="J2341" s="22">
        <f>'Parameters and Results'!$B$10*J2340 + (1-'Parameters and Results'!$B$10)*Data!J2341^2</f>
        <v>3.9533572472770244E-6</v>
      </c>
      <c r="K2341" s="8">
        <f t="shared" si="256"/>
        <v>3.1437864301177586E-2</v>
      </c>
      <c r="L2341" s="22">
        <f>'Parameters and Results'!$B$10*L2340 + (1-'Parameters and Results'!$B$10)*Data!K2341^2</f>
        <v>5.5767789683439607E-5</v>
      </c>
      <c r="M2341" s="8">
        <f t="shared" si="257"/>
        <v>0.1180760239035</v>
      </c>
      <c r="N2341" s="8">
        <f>Data!I2341*$I$3023/I2341</f>
        <v>-6.7638883638737679E-3</v>
      </c>
      <c r="O2341" s="8">
        <f>Data!J2341*$K$3023/K2341</f>
        <v>-2.864272612189701E-3</v>
      </c>
      <c r="P2341" s="8">
        <f t="shared" si="258"/>
        <v>-9.6281609760634698E-3</v>
      </c>
    </row>
    <row r="2342" spans="1:16" x14ac:dyDescent="0.2">
      <c r="A2342" s="3">
        <v>38555</v>
      </c>
      <c r="B2342" s="22">
        <f>'Parameters and Results'!$B$10*'Volatility and Adjustment a)'!B2341 + (1-'Parameters and Results'!$B$10)*Data!F2342^2</f>
        <v>3.2669444831045149E-5</v>
      </c>
      <c r="C2342" s="8">
        <f t="shared" si="252"/>
        <v>9.0373454109939202E-2</v>
      </c>
      <c r="D2342" s="22">
        <f>'Parameters and Results'!$B$10*'Volatility and Adjustment a)'!D2341 + (1-'Parameters and Results'!$B$10)*Data!G2342^2</f>
        <v>3.3074764692343527E-5</v>
      </c>
      <c r="E2342" s="8">
        <f t="shared" si="253"/>
        <v>9.0932343932650733E-2</v>
      </c>
      <c r="F2342" s="22">
        <f>'Parameters and Results'!$B$10*'Volatility and Adjustment a)'!F2341 + (1-'Parameters and Results'!$B$10)*Data!H2342^2</f>
        <v>4.1954081252214733E-5</v>
      </c>
      <c r="G2342" s="8">
        <f t="shared" si="254"/>
        <v>0.10241347720419262</v>
      </c>
      <c r="H2342" s="22">
        <f>'Parameters and Results'!$B$10*H2341 + (1-'Parameters and Results'!$B$10)*Data!I2342^2</f>
        <v>4.4665267263096684E-5</v>
      </c>
      <c r="I2342" s="8">
        <f t="shared" si="255"/>
        <v>0.10567079452608545</v>
      </c>
      <c r="J2342" s="22">
        <f>'Parameters and Results'!$B$10*J2341 + (1-'Parameters and Results'!$B$10)*Data!J2342^2</f>
        <v>3.7758673126993275E-6</v>
      </c>
      <c r="K2342" s="8">
        <f t="shared" si="256"/>
        <v>3.0724043161257795E-2</v>
      </c>
      <c r="L2342" s="22">
        <f>'Parameters and Results'!$B$10*L2341 + (1-'Parameters and Results'!$B$10)*Data!K2342^2</f>
        <v>5.5610644882513958E-5</v>
      </c>
      <c r="M2342" s="8">
        <f t="shared" si="257"/>
        <v>0.1179095467747565</v>
      </c>
      <c r="N2342" s="8">
        <f>Data!I2342*$I$3023/I2342</f>
        <v>1.7045473300440993E-2</v>
      </c>
      <c r="O2342" s="8">
        <f>Data!J2342*$K$3023/K2342</f>
        <v>1.0086328857542525E-3</v>
      </c>
      <c r="P2342" s="8">
        <f t="shared" si="258"/>
        <v>1.8054106186195247E-2</v>
      </c>
    </row>
    <row r="2343" spans="1:16" x14ac:dyDescent="0.2">
      <c r="A2343" s="3">
        <v>38558</v>
      </c>
      <c r="B2343" s="22">
        <f>'Parameters and Results'!$B$10*'Volatility and Adjustment a)'!B2342 + (1-'Parameters and Results'!$B$10)*Data!F2343^2</f>
        <v>3.2523110300832487E-5</v>
      </c>
      <c r="C2343" s="8">
        <f t="shared" si="252"/>
        <v>9.0170824412379197E-2</v>
      </c>
      <c r="D2343" s="22">
        <f>'Parameters and Results'!$B$10*'Volatility and Adjustment a)'!D2342 + (1-'Parameters and Results'!$B$10)*Data!G2343^2</f>
        <v>3.1945919900165143E-5</v>
      </c>
      <c r="E2343" s="8">
        <f t="shared" si="253"/>
        <v>8.9367107903530627E-2</v>
      </c>
      <c r="F2343" s="22">
        <f>'Parameters and Results'!$B$10*'Volatility and Adjustment a)'!F2342 + (1-'Parameters and Results'!$B$10)*Data!H2343^2</f>
        <v>3.9785058346952113E-5</v>
      </c>
      <c r="G2343" s="8">
        <f t="shared" si="254"/>
        <v>9.9730961023836662E-2</v>
      </c>
      <c r="H2343" s="22">
        <f>'Parameters and Results'!$B$10*H2342 + (1-'Parameters and Results'!$B$10)*Data!I2343^2</f>
        <v>4.2446301155402292E-5</v>
      </c>
      <c r="I2343" s="8">
        <f t="shared" si="255"/>
        <v>0.10301250064361399</v>
      </c>
      <c r="J2343" s="22">
        <f>'Parameters and Results'!$B$10*J2342 + (1-'Parameters and Results'!$B$10)*Data!J2343^2</f>
        <v>3.5806552512256914E-6</v>
      </c>
      <c r="K2343" s="8">
        <f t="shared" si="256"/>
        <v>2.9919288307151005E-2</v>
      </c>
      <c r="L2343" s="22">
        <f>'Parameters and Results'!$B$10*L2342 + (1-'Parameters and Results'!$B$10)*Data!K2343^2</f>
        <v>5.2525911733742387E-5</v>
      </c>
      <c r="M2343" s="8">
        <f t="shared" si="257"/>
        <v>0.11459266090564263</v>
      </c>
      <c r="N2343" s="8">
        <f>Data!I2343*$I$3023/I2343</f>
        <v>7.7017023151629508E-3</v>
      </c>
      <c r="O2343" s="8">
        <f>Data!J2343*$K$3023/K2343</f>
        <v>-7.5037884016770397E-4</v>
      </c>
      <c r="P2343" s="8">
        <f t="shared" si="258"/>
        <v>6.9513234749952468E-3</v>
      </c>
    </row>
    <row r="2344" spans="1:16" x14ac:dyDescent="0.2">
      <c r="A2344" s="3">
        <v>38559</v>
      </c>
      <c r="B2344" s="22">
        <f>'Parameters and Results'!$B$10*'Volatility and Adjustment a)'!B2343 + (1-'Parameters and Results'!$B$10)*Data!F2344^2</f>
        <v>3.1027075213381726E-5</v>
      </c>
      <c r="C2344" s="8">
        <f t="shared" si="252"/>
        <v>8.807252013735857E-2</v>
      </c>
      <c r="D2344" s="22">
        <f>'Parameters and Results'!$B$10*'Volatility and Adjustment a)'!D2343 + (1-'Parameters and Results'!$B$10)*Data!G2344^2</f>
        <v>3.0209065619345215E-5</v>
      </c>
      <c r="E2344" s="8">
        <f t="shared" si="253"/>
        <v>8.6903776700649221E-2</v>
      </c>
      <c r="F2344" s="22">
        <f>'Parameters and Results'!$B$10*'Volatility and Adjustment a)'!F2343 + (1-'Parameters and Results'!$B$10)*Data!H2344^2</f>
        <v>3.7713766179019219E-5</v>
      </c>
      <c r="G2344" s="8">
        <f t="shared" si="254"/>
        <v>9.7100162434234916E-2</v>
      </c>
      <c r="H2344" s="22">
        <f>'Parameters and Results'!$B$10*H2343 + (1-'Parameters and Results'!$B$10)*Data!I2344^2</f>
        <v>4.0030138969307478E-5</v>
      </c>
      <c r="I2344" s="8">
        <f t="shared" si="255"/>
        <v>0.10003766661776388</v>
      </c>
      <c r="J2344" s="22">
        <f>'Parameters and Results'!$B$10*J2343 + (1-'Parameters and Results'!$B$10)*Data!J2344^2</f>
        <v>3.3942389561117316E-6</v>
      </c>
      <c r="K2344" s="8">
        <f t="shared" si="256"/>
        <v>2.9130048730270482E-2</v>
      </c>
      <c r="L2344" s="22">
        <f>'Parameters and Results'!$B$10*L2343 + (1-'Parameters and Results'!$B$10)*Data!K2344^2</f>
        <v>4.9411535392023892E-5</v>
      </c>
      <c r="M2344" s="8">
        <f t="shared" si="257"/>
        <v>0.11114352814269472</v>
      </c>
      <c r="N2344" s="8">
        <f>Data!I2344*$I$3023/I2344</f>
        <v>-4.2216694420477976E-3</v>
      </c>
      <c r="O2344" s="8">
        <f>Data!J2344*$K$3023/K2344</f>
        <v>7.3396676990001024E-4</v>
      </c>
      <c r="P2344" s="8">
        <f t="shared" si="258"/>
        <v>-3.4877026721477876E-3</v>
      </c>
    </row>
    <row r="2345" spans="1:16" x14ac:dyDescent="0.2">
      <c r="A2345" s="3">
        <v>38560</v>
      </c>
      <c r="B2345" s="22">
        <f>'Parameters and Results'!$B$10*'Volatility and Adjustment a)'!B2344 + (1-'Parameters and Results'!$B$10)*Data!F2345^2</f>
        <v>2.9284207875585624E-5</v>
      </c>
      <c r="C2345" s="8">
        <f t="shared" si="252"/>
        <v>8.5563146090454192E-2</v>
      </c>
      <c r="D2345" s="22">
        <f>'Parameters and Results'!$B$10*'Volatility and Adjustment a)'!D2344 + (1-'Parameters and Results'!$B$10)*Data!G2345^2</f>
        <v>2.9645505537562121E-5</v>
      </c>
      <c r="E2345" s="8">
        <f t="shared" si="253"/>
        <v>8.6089351167206105E-2</v>
      </c>
      <c r="F2345" s="22">
        <f>'Parameters and Results'!$B$10*'Volatility and Adjustment a)'!F2344 + (1-'Parameters and Results'!$B$10)*Data!H2345^2</f>
        <v>3.5555457153353822E-5</v>
      </c>
      <c r="G2345" s="8">
        <f t="shared" si="254"/>
        <v>9.4280773693995831E-2</v>
      </c>
      <c r="H2345" s="22">
        <f>'Parameters and Results'!$B$10*H2344 + (1-'Parameters and Results'!$B$10)*Data!I2345^2</f>
        <v>3.8447406466557034E-5</v>
      </c>
      <c r="I2345" s="8">
        <f t="shared" si="255"/>
        <v>9.8040051084438237E-2</v>
      </c>
      <c r="J2345" s="22">
        <f>'Parameters and Results'!$B$10*J2344 + (1-'Parameters and Results'!$B$10)*Data!J2345^2</f>
        <v>3.1999911438018459E-6</v>
      </c>
      <c r="K2345" s="8">
        <f t="shared" si="256"/>
        <v>2.8284232108198758E-2</v>
      </c>
      <c r="L2345" s="22">
        <f>'Parameters and Results'!$B$10*L2344 + (1-'Parameters and Results'!$B$10)*Data!K2345^2</f>
        <v>4.7099773273594873E-5</v>
      </c>
      <c r="M2345" s="8">
        <f t="shared" si="257"/>
        <v>0.10851241089570685</v>
      </c>
      <c r="N2345" s="8">
        <f>Data!I2345*$I$3023/I2345</f>
        <v>1.0787189553718587E-2</v>
      </c>
      <c r="O2345" s="8">
        <f>Data!J2345*$K$3023/K2345</f>
        <v>-4.3486325748934681E-4</v>
      </c>
      <c r="P2345" s="8">
        <f t="shared" si="258"/>
        <v>1.0352326296229241E-2</v>
      </c>
    </row>
    <row r="2346" spans="1:16" x14ac:dyDescent="0.2">
      <c r="A2346" s="3">
        <v>38561</v>
      </c>
      <c r="B2346" s="22">
        <f>'Parameters and Results'!$B$10*'Volatility and Adjustment a)'!B2345 + (1-'Parameters and Results'!$B$10)*Data!F2346^2</f>
        <v>2.7624247209578287E-5</v>
      </c>
      <c r="C2346" s="8">
        <f t="shared" si="252"/>
        <v>8.3102718381498034E-2</v>
      </c>
      <c r="D2346" s="22">
        <f>'Parameters and Results'!$B$10*'Volatility and Adjustment a)'!D2345 + (1-'Parameters and Results'!$B$10)*Data!G2346^2</f>
        <v>2.9740034975454465E-5</v>
      </c>
      <c r="E2346" s="8">
        <f t="shared" si="253"/>
        <v>8.622649676209522E-2</v>
      </c>
      <c r="F2346" s="22">
        <f>'Parameters and Results'!$B$10*'Volatility and Adjustment a)'!F2345 + (1-'Parameters and Results'!$B$10)*Data!H2346^2</f>
        <v>3.575184738316516E-5</v>
      </c>
      <c r="G2346" s="8">
        <f t="shared" si="254"/>
        <v>9.4540794611592358E-2</v>
      </c>
      <c r="H2346" s="22">
        <f>'Parameters and Results'!$B$10*H2345 + (1-'Parameters and Results'!$B$10)*Data!I2346^2</f>
        <v>3.7164156369626949E-5</v>
      </c>
      <c r="I2346" s="8">
        <f t="shared" si="255"/>
        <v>9.6390036271425575E-2</v>
      </c>
      <c r="J2346" s="22">
        <f>'Parameters and Results'!$B$10*J2345 + (1-'Parameters and Results'!$B$10)*Data!J2346^2</f>
        <v>3.2176662644848668E-6</v>
      </c>
      <c r="K2346" s="8">
        <f t="shared" si="256"/>
        <v>2.8362238383477716E-2</v>
      </c>
      <c r="L2346" s="22">
        <f>'Parameters and Results'!$B$10*L2345 + (1-'Parameters and Results'!$B$10)*Data!K2346^2</f>
        <v>4.4580510102769334E-5</v>
      </c>
      <c r="M2346" s="8">
        <f t="shared" si="257"/>
        <v>0.1055704860540688</v>
      </c>
      <c r="N2346" s="8">
        <f>Data!I2346*$I$3023/I2346</f>
        <v>1.2265395769799521E-2</v>
      </c>
      <c r="O2346" s="8">
        <f>Data!J2346*$K$3023/K2346</f>
        <v>-2.0474575040198575E-3</v>
      </c>
      <c r="P2346" s="8">
        <f t="shared" si="258"/>
        <v>1.0217938265779663E-2</v>
      </c>
    </row>
    <row r="2347" spans="1:16" x14ac:dyDescent="0.2">
      <c r="A2347" s="3">
        <v>38562</v>
      </c>
      <c r="B2347" s="22">
        <f>'Parameters and Results'!$B$10*'Volatility and Adjustment a)'!B2346 + (1-'Parameters and Results'!$B$10)*Data!F2347^2</f>
        <v>2.6277144810788462E-5</v>
      </c>
      <c r="C2347" s="8">
        <f t="shared" si="252"/>
        <v>8.1051133259795419E-2</v>
      </c>
      <c r="D2347" s="22">
        <f>'Parameters and Results'!$B$10*'Volatility and Adjustment a)'!D2346 + (1-'Parameters and Results'!$B$10)*Data!G2347^2</f>
        <v>3.1513131424291651E-5</v>
      </c>
      <c r="E2347" s="8">
        <f t="shared" si="253"/>
        <v>8.875969161772089E-2</v>
      </c>
      <c r="F2347" s="22">
        <f>'Parameters and Results'!$B$10*'Volatility and Adjustment a)'!F2346 + (1-'Parameters and Results'!$B$10)*Data!H2347^2</f>
        <v>3.4018003562630095E-5</v>
      </c>
      <c r="G2347" s="8">
        <f t="shared" si="254"/>
        <v>9.2219850849247872E-2</v>
      </c>
      <c r="H2347" s="22">
        <f>'Parameters and Results'!$B$10*H2346 + (1-'Parameters and Results'!$B$10)*Data!I2347^2</f>
        <v>3.5216327150430487E-5</v>
      </c>
      <c r="I2347" s="8">
        <f t="shared" si="255"/>
        <v>9.3830068675279252E-2</v>
      </c>
      <c r="J2347" s="22">
        <f>'Parameters and Results'!$B$10*J2346 + (1-'Parameters and Results'!$B$10)*Data!J2347^2</f>
        <v>3.0616203206367105E-6</v>
      </c>
      <c r="K2347" s="8">
        <f t="shared" si="256"/>
        <v>2.7665955254774371E-2</v>
      </c>
      <c r="L2347" s="22">
        <f>'Parameters and Results'!$B$10*L2346 + (1-'Parameters and Results'!$B$10)*Data!K2347^2</f>
        <v>4.242905363721683E-5</v>
      </c>
      <c r="M2347" s="8">
        <f t="shared" si="257"/>
        <v>0.10299156960307095</v>
      </c>
      <c r="N2347" s="8">
        <f>Data!I2347*$I$3023/I2347</f>
        <v>-6.6137508117712282E-3</v>
      </c>
      <c r="O2347" s="8">
        <f>Data!J2347*$K$3023/K2347</f>
        <v>-8.8190138958528768E-4</v>
      </c>
      <c r="P2347" s="8">
        <f t="shared" si="258"/>
        <v>-7.4956522013565159E-3</v>
      </c>
    </row>
    <row r="2348" spans="1:16" x14ac:dyDescent="0.2">
      <c r="A2348" s="3">
        <v>38565</v>
      </c>
      <c r="B2348" s="22">
        <f>'Parameters and Results'!$B$10*'Volatility and Adjustment a)'!B2347 + (1-'Parameters and Results'!$B$10)*Data!F2348^2</f>
        <v>2.4855627837519158E-5</v>
      </c>
      <c r="C2348" s="8">
        <f t="shared" si="252"/>
        <v>7.88283385552416E-2</v>
      </c>
      <c r="D2348" s="22">
        <f>'Parameters and Results'!$B$10*'Volatility and Adjustment a)'!D2347 + (1-'Parameters and Results'!$B$10)*Data!G2348^2</f>
        <v>2.9676214461939207E-5</v>
      </c>
      <c r="E2348" s="8">
        <f t="shared" si="253"/>
        <v>8.6133928364407031E-2</v>
      </c>
      <c r="F2348" s="22">
        <f>'Parameters and Results'!$B$10*'Volatility and Adjustment a)'!F2347 + (1-'Parameters and Results'!$B$10)*Data!H2348^2</f>
        <v>3.398213359333188E-5</v>
      </c>
      <c r="G2348" s="8">
        <f t="shared" si="254"/>
        <v>9.2171217841216416E-2</v>
      </c>
      <c r="H2348" s="22">
        <f>'Parameters and Results'!$B$10*H2347 + (1-'Parameters and Results'!$B$10)*Data!I2348^2</f>
        <v>3.3324197293343373E-5</v>
      </c>
      <c r="I2348" s="8">
        <f t="shared" si="255"/>
        <v>9.1274582022246711E-2</v>
      </c>
      <c r="J2348" s="22">
        <f>'Parameters and Results'!$B$10*J2347 + (1-'Parameters and Results'!$B$10)*Data!J2348^2</f>
        <v>3.0583920233998709E-6</v>
      </c>
      <c r="K2348" s="8">
        <f t="shared" si="256"/>
        <v>2.765136535236493E-2</v>
      </c>
      <c r="L2348" s="22">
        <f>'Parameters and Results'!$B$10*L2347 + (1-'Parameters and Results'!$B$10)*Data!K2348^2</f>
        <v>3.988534715607622E-5</v>
      </c>
      <c r="M2348" s="8">
        <f t="shared" si="257"/>
        <v>9.9856581100191161E-2</v>
      </c>
      <c r="N2348" s="8">
        <f>Data!I2348*$I$3023/I2348</f>
        <v>6.0165621484973763E-3</v>
      </c>
      <c r="O2348" s="8">
        <f>Data!J2348*$K$3023/K2348</f>
        <v>-1.9483506938725009E-3</v>
      </c>
      <c r="P2348" s="8">
        <f t="shared" si="258"/>
        <v>4.0682114546248755E-3</v>
      </c>
    </row>
    <row r="2349" spans="1:16" x14ac:dyDescent="0.2">
      <c r="A2349" s="3">
        <v>38566</v>
      </c>
      <c r="B2349" s="22">
        <f>'Parameters and Results'!$B$10*'Volatility and Adjustment a)'!B2348 + (1-'Parameters and Results'!$B$10)*Data!F2349^2</f>
        <v>2.6231350593578291E-5</v>
      </c>
      <c r="C2349" s="8">
        <f t="shared" si="252"/>
        <v>8.0980476958305042E-2</v>
      </c>
      <c r="D2349" s="22">
        <f>'Parameters and Results'!$B$10*'Volatility and Adjustment a)'!D2348 + (1-'Parameters and Results'!$B$10)*Data!G2349^2</f>
        <v>3.0898233674337043E-5</v>
      </c>
      <c r="E2349" s="8">
        <f t="shared" si="253"/>
        <v>8.7889467051429207E-2</v>
      </c>
      <c r="F2349" s="22">
        <f>'Parameters and Results'!$B$10*'Volatility and Adjustment a)'!F2348 + (1-'Parameters and Results'!$B$10)*Data!H2349^2</f>
        <v>3.2151495709385355E-5</v>
      </c>
      <c r="G2349" s="8">
        <f t="shared" si="254"/>
        <v>8.9654190796338906E-2</v>
      </c>
      <c r="H2349" s="22">
        <f>'Parameters and Results'!$B$10*H2348 + (1-'Parameters and Results'!$B$10)*Data!I2349^2</f>
        <v>3.716806582153186E-5</v>
      </c>
      <c r="I2349" s="8">
        <f t="shared" si="255"/>
        <v>9.6395105972154851E-2</v>
      </c>
      <c r="J2349" s="22">
        <f>'Parameters and Results'!$B$10*J2348 + (1-'Parameters and Results'!$B$10)*Data!J2349^2</f>
        <v>2.8936346138446835E-6</v>
      </c>
      <c r="K2349" s="8">
        <f t="shared" si="256"/>
        <v>2.6896257238901676E-2</v>
      </c>
      <c r="L2349" s="22">
        <f>'Parameters and Results'!$B$10*L2348 + (1-'Parameters and Results'!$B$10)*Data!K2349^2</f>
        <v>4.2692357649986264E-5</v>
      </c>
      <c r="M2349" s="8">
        <f t="shared" si="257"/>
        <v>0.10331064520414422</v>
      </c>
      <c r="N2349" s="8">
        <f>Data!I2349*$I$3023/I2349</f>
        <v>2.9303847536727247E-2</v>
      </c>
      <c r="O2349" s="8">
        <f>Data!J2349*$K$3023/K2349</f>
        <v>-6.4557432696264727E-4</v>
      </c>
      <c r="P2349" s="8">
        <f t="shared" si="258"/>
        <v>2.86582732097646E-2</v>
      </c>
    </row>
    <row r="2350" spans="1:16" x14ac:dyDescent="0.2">
      <c r="A2350" s="3">
        <v>38567</v>
      </c>
      <c r="B2350" s="22">
        <f>'Parameters and Results'!$B$10*'Volatility and Adjustment a)'!B2349 + (1-'Parameters and Results'!$B$10)*Data!F2350^2</f>
        <v>2.4706132197514986E-5</v>
      </c>
      <c r="C2350" s="8">
        <f t="shared" si="252"/>
        <v>7.8590922181755479E-2</v>
      </c>
      <c r="D2350" s="22">
        <f>'Parameters and Results'!$B$10*'Volatility and Adjustment a)'!D2349 + (1-'Parameters and Results'!$B$10)*Data!G2350^2</f>
        <v>2.9077125115967984E-5</v>
      </c>
      <c r="E2350" s="8">
        <f t="shared" si="253"/>
        <v>8.526008021924443E-2</v>
      </c>
      <c r="F2350" s="22">
        <f>'Parameters and Results'!$B$10*'Volatility and Adjustment a)'!F2349 + (1-'Parameters and Results'!$B$10)*Data!H2350^2</f>
        <v>3.1438747679918615E-5</v>
      </c>
      <c r="G2350" s="8">
        <f t="shared" si="254"/>
        <v>8.8654875331138194E-2</v>
      </c>
      <c r="H2350" s="22">
        <f>'Parameters and Results'!$B$10*H2349 + (1-'Parameters and Results'!$B$10)*Data!I2350^2</f>
        <v>3.5022545390646576E-5</v>
      </c>
      <c r="I2350" s="8">
        <f t="shared" si="255"/>
        <v>9.357155736473366E-2</v>
      </c>
      <c r="J2350" s="22">
        <f>'Parameters and Results'!$B$10*J2349 + (1-'Parameters and Results'!$B$10)*Data!J2350^2</f>
        <v>2.8294872911926766E-6</v>
      </c>
      <c r="K2350" s="8">
        <f t="shared" si="256"/>
        <v>2.659646259934146E-2</v>
      </c>
      <c r="L2350" s="22">
        <f>'Parameters and Results'!$B$10*L2349 + (1-'Parameters and Results'!$B$10)*Data!K2350^2</f>
        <v>4.0132421441478776E-5</v>
      </c>
      <c r="M2350" s="8">
        <f t="shared" si="257"/>
        <v>0.10016539003253416</v>
      </c>
      <c r="N2350" s="8">
        <f>Data!I2350*$I$3023/I2350</f>
        <v>3.6315953118637393E-3</v>
      </c>
      <c r="O2350" s="8">
        <f>Data!J2350*$K$3023/K2350</f>
        <v>-1.5776391530843601E-3</v>
      </c>
      <c r="P2350" s="8">
        <f t="shared" si="258"/>
        <v>2.0539561587793794E-3</v>
      </c>
    </row>
    <row r="2351" spans="1:16" x14ac:dyDescent="0.2">
      <c r="A2351" s="3">
        <v>38568</v>
      </c>
      <c r="B2351" s="22">
        <f>'Parameters and Results'!$B$10*'Volatility and Adjustment a)'!B2350 + (1-'Parameters and Results'!$B$10)*Data!F2351^2</f>
        <v>2.3821226908669962E-5</v>
      </c>
      <c r="C2351" s="8">
        <f t="shared" si="252"/>
        <v>7.7170633839352978E-2</v>
      </c>
      <c r="D2351" s="22">
        <f>'Parameters and Results'!$B$10*'Volatility and Adjustment a)'!D2350 + (1-'Parameters and Results'!$B$10)*Data!G2351^2</f>
        <v>3.0618607254552392E-5</v>
      </c>
      <c r="E2351" s="8">
        <f t="shared" si="253"/>
        <v>8.7490867029868316E-2</v>
      </c>
      <c r="F2351" s="22">
        <f>'Parameters and Results'!$B$10*'Volatility and Adjustment a)'!F2350 + (1-'Parameters and Results'!$B$10)*Data!H2351^2</f>
        <v>2.9575330158997059E-5</v>
      </c>
      <c r="G2351" s="8">
        <f t="shared" si="254"/>
        <v>8.5987397563534074E-2</v>
      </c>
      <c r="H2351" s="22">
        <f>'Parameters and Results'!$B$10*H2350 + (1-'Parameters and Results'!$B$10)*Data!I2351^2</f>
        <v>3.5660977216573253E-5</v>
      </c>
      <c r="I2351" s="8">
        <f t="shared" si="255"/>
        <v>9.4420571403393411E-2</v>
      </c>
      <c r="J2351" s="22">
        <f>'Parameters and Results'!$B$10*J2350 + (1-'Parameters and Results'!$B$10)*Data!J2351^2</f>
        <v>2.6617797143097366E-6</v>
      </c>
      <c r="K2351" s="8">
        <f t="shared" si="256"/>
        <v>2.5796219269060228E-2</v>
      </c>
      <c r="L2351" s="22">
        <f>'Parameters and Results'!$B$10*L2350 + (1-'Parameters and Results'!$B$10)*Data!K2351^2</f>
        <v>4.0316009280660189E-5</v>
      </c>
      <c r="M2351" s="8">
        <f t="shared" si="257"/>
        <v>0.10039423449663355</v>
      </c>
      <c r="N2351" s="8">
        <f>Data!I2351*$I$3023/I2351</f>
        <v>-2.0485254518475035E-2</v>
      </c>
      <c r="O2351" s="8">
        <f>Data!J2351*$K$3023/K2351</f>
        <v>2.2322098673890057E-4</v>
      </c>
      <c r="P2351" s="8">
        <f t="shared" si="258"/>
        <v>-2.0262033531736133E-2</v>
      </c>
    </row>
    <row r="2352" spans="1:16" x14ac:dyDescent="0.2">
      <c r="A2352" s="3">
        <v>38569</v>
      </c>
      <c r="B2352" s="22">
        <f>'Parameters and Results'!$B$10*'Volatility and Adjustment a)'!B2351 + (1-'Parameters and Results'!$B$10)*Data!F2352^2</f>
        <v>2.2393312572332391E-5</v>
      </c>
      <c r="C2352" s="8">
        <f t="shared" si="252"/>
        <v>7.4821976337725124E-2</v>
      </c>
      <c r="D2352" s="22">
        <f>'Parameters and Results'!$B$10*'Volatility and Adjustment a)'!D2351 + (1-'Parameters and Results'!$B$10)*Data!G2352^2</f>
        <v>3.2309133682257408E-5</v>
      </c>
      <c r="E2352" s="8">
        <f t="shared" si="253"/>
        <v>8.9873708171880562E-2</v>
      </c>
      <c r="F2352" s="22">
        <f>'Parameters and Results'!$B$10*'Volatility and Adjustment a)'!F2351 + (1-'Parameters and Results'!$B$10)*Data!H2352^2</f>
        <v>2.8256896531655591E-5</v>
      </c>
      <c r="G2352" s="8">
        <f t="shared" si="254"/>
        <v>8.4048938916049962E-2</v>
      </c>
      <c r="H2352" s="22">
        <f>'Parameters and Results'!$B$10*H2351 + (1-'Parameters and Results'!$B$10)*Data!I2352^2</f>
        <v>3.4616457679062206E-5</v>
      </c>
      <c r="I2352" s="8">
        <f t="shared" si="255"/>
        <v>9.3027492816723553E-2</v>
      </c>
      <c r="J2352" s="22">
        <f>'Parameters and Results'!$B$10*J2351 + (1-'Parameters and Results'!$B$10)*Data!J2352^2</f>
        <v>2.5431206878490044E-6</v>
      </c>
      <c r="K2352" s="8">
        <f t="shared" si="256"/>
        <v>2.5214681674814995E-2</v>
      </c>
      <c r="L2352" s="22">
        <f>'Parameters and Results'!$B$10*L2351 + (1-'Parameters and Results'!$B$10)*Data!K2352^2</f>
        <v>3.8609193111728346E-5</v>
      </c>
      <c r="M2352" s="8">
        <f t="shared" si="257"/>
        <v>9.824611075219257E-2</v>
      </c>
      <c r="N2352" s="8">
        <f>Data!I2352*$I$3023/I2352</f>
        <v>-1.3145378866838506E-2</v>
      </c>
      <c r="O2352" s="8">
        <f>Data!J2352*$K$3023/K2352</f>
        <v>1.0189989144531078E-3</v>
      </c>
      <c r="P2352" s="8">
        <f t="shared" si="258"/>
        <v>-1.2126379952385399E-2</v>
      </c>
    </row>
    <row r="2353" spans="1:16" x14ac:dyDescent="0.2">
      <c r="A2353" s="3">
        <v>38572</v>
      </c>
      <c r="B2353" s="22">
        <f>'Parameters and Results'!$B$10*'Volatility and Adjustment a)'!B2352 + (1-'Parameters and Results'!$B$10)*Data!F2353^2</f>
        <v>2.290053291595966E-5</v>
      </c>
      <c r="C2353" s="8">
        <f t="shared" si="252"/>
        <v>7.5664610148932346E-2</v>
      </c>
      <c r="D2353" s="22">
        <f>'Parameters and Results'!$B$10*'Volatility and Adjustment a)'!D2352 + (1-'Parameters and Results'!$B$10)*Data!G2353^2</f>
        <v>3.0803528881026447E-5</v>
      </c>
      <c r="E2353" s="8">
        <f t="shared" si="253"/>
        <v>8.7754670646391308E-2</v>
      </c>
      <c r="F2353" s="22">
        <f>'Parameters and Results'!$B$10*'Volatility and Adjustment a)'!F2352 + (1-'Parameters and Results'!$B$10)*Data!H2353^2</f>
        <v>2.9064371817513551E-5</v>
      </c>
      <c r="G2353" s="8">
        <f t="shared" si="254"/>
        <v>8.5241380528346608E-2</v>
      </c>
      <c r="H2353" s="22">
        <f>'Parameters and Results'!$B$10*H2352 + (1-'Parameters and Results'!$B$10)*Data!I2353^2</f>
        <v>3.323682988598892E-5</v>
      </c>
      <c r="I2353" s="8">
        <f t="shared" si="255"/>
        <v>9.1154854349602424E-2</v>
      </c>
      <c r="J2353" s="22">
        <f>'Parameters and Results'!$B$10*J2352 + (1-'Parameters and Results'!$B$10)*Data!J2353^2</f>
        <v>2.615793463576221E-6</v>
      </c>
      <c r="K2353" s="8">
        <f t="shared" si="256"/>
        <v>2.5572414158503986E-2</v>
      </c>
      <c r="L2353" s="22">
        <f>'Parameters and Results'!$B$10*L2352 + (1-'Parameters and Results'!$B$10)*Data!K2353^2</f>
        <v>3.6422576529399062E-5</v>
      </c>
      <c r="M2353" s="8">
        <f t="shared" si="257"/>
        <v>9.542349884776688E-2</v>
      </c>
      <c r="N2353" s="8">
        <f>Data!I2353*$I$3023/I2353</f>
        <v>1.0705288949438575E-2</v>
      </c>
      <c r="O2353" s="8">
        <f>Data!J2353*$K$3023/K2353</f>
        <v>-2.3537093132297662E-3</v>
      </c>
      <c r="P2353" s="8">
        <f t="shared" si="258"/>
        <v>8.3515796362088092E-3</v>
      </c>
    </row>
    <row r="2354" spans="1:16" x14ac:dyDescent="0.2">
      <c r="A2354" s="3">
        <v>38573</v>
      </c>
      <c r="B2354" s="22">
        <f>'Parameters and Results'!$B$10*'Volatility and Adjustment a)'!B2353 + (1-'Parameters and Results'!$B$10)*Data!F2354^2</f>
        <v>2.231427001405688E-5</v>
      </c>
      <c r="C2354" s="8">
        <f t="shared" si="252"/>
        <v>7.4689808565253535E-2</v>
      </c>
      <c r="D2354" s="22">
        <f>'Parameters and Results'!$B$10*'Volatility and Adjustment a)'!D2353 + (1-'Parameters and Results'!$B$10)*Data!G2354^2</f>
        <v>3.1666712193651307E-5</v>
      </c>
      <c r="E2354" s="8">
        <f t="shared" si="253"/>
        <v>8.8975716060129731E-2</v>
      </c>
      <c r="F2354" s="22">
        <f>'Parameters and Results'!$B$10*'Volatility and Adjustment a)'!F2353 + (1-'Parameters and Results'!$B$10)*Data!H2354^2</f>
        <v>2.7388463003482406E-5</v>
      </c>
      <c r="G2354" s="8">
        <f t="shared" si="254"/>
        <v>8.2747300565460147E-2</v>
      </c>
      <c r="H2354" s="22">
        <f>'Parameters and Results'!$B$10*H2353 + (1-'Parameters and Results'!$B$10)*Data!I2354^2</f>
        <v>3.4017506680420056E-5</v>
      </c>
      <c r="I2354" s="8">
        <f t="shared" si="255"/>
        <v>9.2219177344547015E-2</v>
      </c>
      <c r="J2354" s="22">
        <f>'Parameters and Results'!$B$10*J2353 + (1-'Parameters and Results'!$B$10)*Data!J2354^2</f>
        <v>2.4649616703134176E-6</v>
      </c>
      <c r="K2354" s="8">
        <f t="shared" si="256"/>
        <v>2.482419016963805E-2</v>
      </c>
      <c r="L2354" s="22">
        <f>'Parameters and Results'!$B$10*L2353 + (1-'Parameters and Results'!$B$10)*Data!K2354^2</f>
        <v>3.7278767555170868E-5</v>
      </c>
      <c r="M2354" s="8">
        <f t="shared" si="257"/>
        <v>9.6538551308752898E-2</v>
      </c>
      <c r="N2354" s="8">
        <f>Data!I2354*$I$3023/I2354</f>
        <v>2.1108197916486909E-2</v>
      </c>
      <c r="O2354" s="8">
        <f>Data!J2354*$K$3023/K2354</f>
        <v>3.9951635556759142E-4</v>
      </c>
      <c r="P2354" s="8">
        <f t="shared" si="258"/>
        <v>2.1507714272054501E-2</v>
      </c>
    </row>
    <row r="2355" spans="1:16" x14ac:dyDescent="0.2">
      <c r="A2355" s="3">
        <v>38574</v>
      </c>
      <c r="B2355" s="22">
        <f>'Parameters and Results'!$B$10*'Volatility and Adjustment a)'!B2354 + (1-'Parameters and Results'!$B$10)*Data!F2355^2</f>
        <v>2.1371568032756153E-5</v>
      </c>
      <c r="C2355" s="8">
        <f t="shared" si="252"/>
        <v>7.3095088810323214E-2</v>
      </c>
      <c r="D2355" s="22">
        <f>'Parameters and Results'!$B$10*'Volatility and Adjustment a)'!D2354 + (1-'Parameters and Results'!$B$10)*Data!G2355^2</f>
        <v>2.9967399701502984E-5</v>
      </c>
      <c r="E2355" s="8">
        <f t="shared" si="253"/>
        <v>8.6555473110461051E-2</v>
      </c>
      <c r="F2355" s="22">
        <f>'Parameters and Results'!$B$10*'Volatility and Adjustment a)'!F2354 + (1-'Parameters and Results'!$B$10)*Data!H2355^2</f>
        <v>2.6886616228634177E-5</v>
      </c>
      <c r="G2355" s="8">
        <f t="shared" si="254"/>
        <v>8.1985694222580952E-2</v>
      </c>
      <c r="H2355" s="22">
        <f>'Parameters and Results'!$B$10*H2354 + (1-'Parameters and Results'!$B$10)*Data!I2355^2</f>
        <v>3.207182616260719E-5</v>
      </c>
      <c r="I2355" s="8">
        <f t="shared" si="255"/>
        <v>8.9543042949476528E-2</v>
      </c>
      <c r="J2355" s="22">
        <f>'Parameters and Results'!$B$10*J2354 + (1-'Parameters and Results'!$B$10)*Data!J2355^2</f>
        <v>2.4197954605770769E-6</v>
      </c>
      <c r="K2355" s="8">
        <f t="shared" si="256"/>
        <v>2.4595708266774291E-2</v>
      </c>
      <c r="L2355" s="22">
        <f>'Parameters and Results'!$B$10*L2354 + (1-'Parameters and Results'!$B$10)*Data!K2355^2</f>
        <v>3.5042178330762247E-5</v>
      </c>
      <c r="M2355" s="8">
        <f t="shared" si="257"/>
        <v>9.3597780864134603E-2</v>
      </c>
      <c r="N2355" s="8">
        <f>Data!I2355*$I$3023/I2355</f>
        <v>4.0301717866437926E-3</v>
      </c>
      <c r="O2355" s="8">
        <f>Data!J2355*$K$3023/K2355</f>
        <v>-1.6526274433782016E-3</v>
      </c>
      <c r="P2355" s="8">
        <f t="shared" si="258"/>
        <v>2.377544343265591E-3</v>
      </c>
    </row>
    <row r="2356" spans="1:16" x14ac:dyDescent="0.2">
      <c r="A2356" s="3">
        <v>38575</v>
      </c>
      <c r="B2356" s="22">
        <f>'Parameters and Results'!$B$10*'Volatility and Adjustment a)'!B2355 + (1-'Parameters and Results'!$B$10)*Data!F2356^2</f>
        <v>2.083305079125994E-5</v>
      </c>
      <c r="C2356" s="8">
        <f t="shared" si="252"/>
        <v>7.2168294269817579E-2</v>
      </c>
      <c r="D2356" s="22">
        <f>'Parameters and Results'!$B$10*'Volatility and Adjustment a)'!D2355 + (1-'Parameters and Results'!$B$10)*Data!G2356^2</f>
        <v>3.1140591406915658E-5</v>
      </c>
      <c r="E2356" s="8">
        <f t="shared" si="253"/>
        <v>8.8233484866738168E-2</v>
      </c>
      <c r="F2356" s="22">
        <f>'Parameters and Results'!$B$10*'Volatility and Adjustment a)'!F2355 + (1-'Parameters and Results'!$B$10)*Data!H2356^2</f>
        <v>2.9386361844366237E-5</v>
      </c>
      <c r="G2356" s="8">
        <f t="shared" si="254"/>
        <v>8.5712253856094336E-2</v>
      </c>
      <c r="H2356" s="22">
        <f>'Parameters and Results'!$B$10*H2355 + (1-'Parameters and Results'!$B$10)*Data!I2356^2</f>
        <v>3.017855981517079E-5</v>
      </c>
      <c r="I2356" s="8">
        <f t="shared" si="255"/>
        <v>8.6859886908703124E-2</v>
      </c>
      <c r="J2356" s="22">
        <f>'Parameters and Results'!$B$10*J2355 + (1-'Parameters and Results'!$B$10)*Data!J2356^2</f>
        <v>2.6447725659929623E-6</v>
      </c>
      <c r="K2356" s="8">
        <f t="shared" si="256"/>
        <v>2.5713676156828305E-2</v>
      </c>
      <c r="L2356" s="22">
        <f>'Parameters and Results'!$B$10*L2355 + (1-'Parameters and Results'!$B$10)*Data!K2356^2</f>
        <v>3.3126462503490158E-5</v>
      </c>
      <c r="M2356" s="8">
        <f t="shared" si="257"/>
        <v>9.1003382496875021E-2</v>
      </c>
      <c r="N2356" s="8">
        <f>Data!I2356*$I$3023/I2356</f>
        <v>2.3703578748957366E-3</v>
      </c>
      <c r="O2356" s="8">
        <f>Data!J2356*$K$3023/K2356</f>
        <v>-3.0006539086314555E-3</v>
      </c>
      <c r="P2356" s="8">
        <f t="shared" si="258"/>
        <v>-6.3029603373571889E-4</v>
      </c>
    </row>
    <row r="2357" spans="1:16" x14ac:dyDescent="0.2">
      <c r="A2357" s="3">
        <v>38576</v>
      </c>
      <c r="B2357" s="22">
        <f>'Parameters and Results'!$B$10*'Volatility and Adjustment a)'!B2356 + (1-'Parameters and Results'!$B$10)*Data!F2357^2</f>
        <v>1.9926235864398771E-5</v>
      </c>
      <c r="C2357" s="8">
        <f t="shared" si="252"/>
        <v>7.0580159861675665E-2</v>
      </c>
      <c r="D2357" s="22">
        <f>'Parameters and Results'!$B$10*'Volatility and Adjustment a)'!D2356 + (1-'Parameters and Results'!$B$10)*Data!G2357^2</f>
        <v>3.1441163019061174E-5</v>
      </c>
      <c r="E2357" s="8">
        <f t="shared" si="253"/>
        <v>8.8658280801994435E-2</v>
      </c>
      <c r="F2357" s="22">
        <f>'Parameters and Results'!$B$10*'Volatility and Adjustment a)'!F2356 + (1-'Parameters and Results'!$B$10)*Data!H2357^2</f>
        <v>2.8707908731218643E-5</v>
      </c>
      <c r="G2357" s="8">
        <f t="shared" si="254"/>
        <v>8.471704186764703E-2</v>
      </c>
      <c r="H2357" s="22">
        <f>'Parameters and Results'!$B$10*H2356 + (1-'Parameters and Results'!$B$10)*Data!I2357^2</f>
        <v>3.0078363635597734E-5</v>
      </c>
      <c r="I2357" s="8">
        <f t="shared" si="255"/>
        <v>8.6715574776965149E-2</v>
      </c>
      <c r="J2357" s="22">
        <f>'Parameters and Results'!$B$10*J2356 + (1-'Parameters and Results'!$B$10)*Data!J2357^2</f>
        <v>2.5837117858096786E-6</v>
      </c>
      <c r="K2357" s="8">
        <f t="shared" si="256"/>
        <v>2.5415112560294113E-2</v>
      </c>
      <c r="L2357" s="22">
        <f>'Parameters and Results'!$B$10*L2356 + (1-'Parameters and Results'!$B$10)*Data!K2357^2</f>
        <v>3.3764306531229657E-5</v>
      </c>
      <c r="M2357" s="8">
        <f t="shared" si="257"/>
        <v>9.187533201467854E-2</v>
      </c>
      <c r="N2357" s="8">
        <f>Data!I2357*$I$3023/I2357</f>
        <v>-1.7624484563567404E-2</v>
      </c>
      <c r="O2357" s="8">
        <f>Data!J2357*$K$3023/K2357</f>
        <v>-1.559093859782671E-3</v>
      </c>
      <c r="P2357" s="8">
        <f t="shared" si="258"/>
        <v>-1.9183578423350073E-2</v>
      </c>
    </row>
    <row r="2358" spans="1:16" x14ac:dyDescent="0.2">
      <c r="A2358" s="3">
        <v>38579</v>
      </c>
      <c r="B2358" s="22">
        <f>'Parameters and Results'!$B$10*'Volatility and Adjustment a)'!B2357 + (1-'Parameters and Results'!$B$10)*Data!F2358^2</f>
        <v>1.8736038164909189E-5</v>
      </c>
      <c r="C2358" s="8">
        <f t="shared" si="252"/>
        <v>6.84398242343396E-2</v>
      </c>
      <c r="D2358" s="22">
        <f>'Parameters and Results'!$B$10*'Volatility and Adjustment a)'!D2357 + (1-'Parameters and Results'!$B$10)*Data!G2358^2</f>
        <v>3.0033320301497411E-5</v>
      </c>
      <c r="E2358" s="8">
        <f t="shared" si="253"/>
        <v>8.6650620744310611E-2</v>
      </c>
      <c r="F2358" s="22">
        <f>'Parameters and Results'!$B$10*'Volatility and Adjustment a)'!F2357 + (1-'Parameters and Results'!$B$10)*Data!H2358^2</f>
        <v>2.7643446541445801E-5</v>
      </c>
      <c r="G2358" s="8">
        <f t="shared" si="254"/>
        <v>8.3131592282124911E-2</v>
      </c>
      <c r="H2358" s="22">
        <f>'Parameters and Results'!$B$10*H2357 + (1-'Parameters and Results'!$B$10)*Data!I2358^2</f>
        <v>2.8369407989413547E-5</v>
      </c>
      <c r="I2358" s="8">
        <f t="shared" si="255"/>
        <v>8.4216102957530556E-2</v>
      </c>
      <c r="J2358" s="22">
        <f>'Parameters and Results'!$B$10*J2357 + (1-'Parameters and Results'!$B$10)*Data!J2358^2</f>
        <v>2.4879101887301234E-6</v>
      </c>
      <c r="K2358" s="8">
        <f t="shared" si="256"/>
        <v>2.493947768463748E-2</v>
      </c>
      <c r="L2358" s="22">
        <f>'Parameters and Results'!$B$10*L2357 + (1-'Parameters and Results'!$B$10)*Data!K2358^2</f>
        <v>3.2044016810318891E-5</v>
      </c>
      <c r="M2358" s="8">
        <f t="shared" si="257"/>
        <v>8.9504213323059398E-2</v>
      </c>
      <c r="N2358" s="8">
        <f>Data!I2358*$I$3023/I2358</f>
        <v>4.2935383979483179E-3</v>
      </c>
      <c r="O2358" s="8">
        <f>Data!J2358*$K$3023/K2358</f>
        <v>1.2374664041480685E-3</v>
      </c>
      <c r="P2358" s="8">
        <f t="shared" si="258"/>
        <v>5.5310048020963867E-3</v>
      </c>
    </row>
    <row r="2359" spans="1:16" x14ac:dyDescent="0.2">
      <c r="A2359" s="3">
        <v>38580</v>
      </c>
      <c r="B2359" s="22">
        <f>'Parameters and Results'!$B$10*'Volatility and Adjustment a)'!B2358 + (1-'Parameters and Results'!$B$10)*Data!F2359^2</f>
        <v>1.8623587677640154E-5</v>
      </c>
      <c r="C2359" s="8">
        <f t="shared" si="252"/>
        <v>6.8234133096347308E-2</v>
      </c>
      <c r="D2359" s="22">
        <f>'Parameters and Results'!$B$10*'Volatility and Adjustment a)'!D2358 + (1-'Parameters and Results'!$B$10)*Data!G2359^2</f>
        <v>3.6650760467068653E-5</v>
      </c>
      <c r="E2359" s="8">
        <f t="shared" si="253"/>
        <v>9.5721941668392638E-2</v>
      </c>
      <c r="F2359" s="22">
        <f>'Parameters and Results'!$B$10*'Volatility and Adjustment a)'!F2358 + (1-'Parameters and Results'!$B$10)*Data!H2359^2</f>
        <v>2.5996571371474215E-5</v>
      </c>
      <c r="G2359" s="8">
        <f t="shared" si="254"/>
        <v>8.0617261444857785E-2</v>
      </c>
      <c r="H2359" s="22">
        <f>'Parameters and Results'!$B$10*H2358 + (1-'Parameters and Results'!$B$10)*Data!I2359^2</f>
        <v>3.2654991780569003E-5</v>
      </c>
      <c r="I2359" s="8">
        <f t="shared" si="255"/>
        <v>9.0353461168580868E-2</v>
      </c>
      <c r="J2359" s="22">
        <f>'Parameters and Results'!$B$10*J2358 + (1-'Parameters and Results'!$B$10)*Data!J2359^2</f>
        <v>2.3396914234326807E-6</v>
      </c>
      <c r="K2359" s="8">
        <f t="shared" si="256"/>
        <v>2.4185178433457341E-2</v>
      </c>
      <c r="L2359" s="22">
        <f>'Parameters and Results'!$B$10*L2358 + (1-'Parameters and Results'!$B$10)*Data!K2359^2</f>
        <v>3.6269203692799777E-5</v>
      </c>
      <c r="M2359" s="8">
        <f t="shared" si="257"/>
        <v>9.5222376168629316E-2</v>
      </c>
      <c r="N2359" s="8">
        <f>Data!I2359*$I$3023/I2359</f>
        <v>-3.1647306684352991E-2</v>
      </c>
      <c r="O2359" s="8">
        <f>Data!J2359*$K$3023/K2359</f>
        <v>-1.7038583933363073E-4</v>
      </c>
      <c r="P2359" s="8">
        <f t="shared" si="258"/>
        <v>-3.1817692523686623E-2</v>
      </c>
    </row>
    <row r="2360" spans="1:16" x14ac:dyDescent="0.2">
      <c r="A2360" s="3">
        <v>38581</v>
      </c>
      <c r="B2360" s="22">
        <f>'Parameters and Results'!$B$10*'Volatility and Adjustment a)'!B2359 + (1-'Parameters and Results'!$B$10)*Data!F2360^2</f>
        <v>1.9372366972829007E-5</v>
      </c>
      <c r="C2360" s="8">
        <f t="shared" si="252"/>
        <v>6.9592325318293916E-2</v>
      </c>
      <c r="D2360" s="22">
        <f>'Parameters and Results'!$B$10*'Volatility and Adjustment a)'!D2359 + (1-'Parameters and Results'!$B$10)*Data!G2360^2</f>
        <v>3.4484378598705646E-5</v>
      </c>
      <c r="E2360" s="8">
        <f t="shared" si="253"/>
        <v>9.2849850025061492E-2</v>
      </c>
      <c r="F2360" s="22">
        <f>'Parameters and Results'!$B$10*'Volatility and Adjustment a)'!F2359 + (1-'Parameters and Results'!$B$10)*Data!H2360^2</f>
        <v>2.4510148399862759E-5</v>
      </c>
      <c r="G2360" s="8">
        <f t="shared" si="254"/>
        <v>7.8278586471433487E-2</v>
      </c>
      <c r="H2360" s="22">
        <f>'Parameters and Results'!$B$10*H2359 + (1-'Parameters and Results'!$B$10)*Data!I2360^2</f>
        <v>3.1900706860858965E-5</v>
      </c>
      <c r="I2360" s="8">
        <f t="shared" si="255"/>
        <v>8.9303844907230853E-2</v>
      </c>
      <c r="J2360" s="22">
        <f>'Parameters and Results'!$B$10*J2359 + (1-'Parameters and Results'!$B$10)*Data!J2360^2</f>
        <v>2.2059133559876495E-6</v>
      </c>
      <c r="K2360" s="8">
        <f t="shared" si="256"/>
        <v>2.3483575941430052E-2</v>
      </c>
      <c r="L2360" s="22">
        <f>'Parameters and Results'!$B$10*L2359 + (1-'Parameters and Results'!$B$10)*Data!K2360^2</f>
        <v>3.5126263030605945E-5</v>
      </c>
      <c r="M2360" s="8">
        <f t="shared" si="257"/>
        <v>9.3710008844581194E-2</v>
      </c>
      <c r="N2360" s="8">
        <f>Data!I2360*$I$3023/I2360</f>
        <v>-1.4364012587391785E-2</v>
      </c>
      <c r="O2360" s="8">
        <f>Data!J2360*$K$3023/K2360</f>
        <v>4.3883641937766433E-4</v>
      </c>
      <c r="P2360" s="8">
        <f t="shared" si="258"/>
        <v>-1.3925176168014121E-2</v>
      </c>
    </row>
    <row r="2361" spans="1:16" x14ac:dyDescent="0.2">
      <c r="A2361" s="3">
        <v>38582</v>
      </c>
      <c r="B2361" s="22">
        <f>'Parameters and Results'!$B$10*'Volatility and Adjustment a)'!B2360 + (1-'Parameters and Results'!$B$10)*Data!F2361^2</f>
        <v>1.9388043293184933E-5</v>
      </c>
      <c r="C2361" s="8">
        <f t="shared" si="252"/>
        <v>6.9620477040136922E-2</v>
      </c>
      <c r="D2361" s="22">
        <f>'Parameters and Results'!$B$10*'Volatility and Adjustment a)'!D2360 + (1-'Parameters and Results'!$B$10)*Data!G2361^2</f>
        <v>3.2475352302800807E-5</v>
      </c>
      <c r="E2361" s="8">
        <f t="shared" si="253"/>
        <v>9.0104595197471479E-2</v>
      </c>
      <c r="F2361" s="22">
        <f>'Parameters and Results'!$B$10*'Volatility and Adjustment a)'!F2360 + (1-'Parameters and Results'!$B$10)*Data!H2361^2</f>
        <v>2.6022271972493198E-5</v>
      </c>
      <c r="G2361" s="8">
        <f t="shared" si="254"/>
        <v>8.0657101318627231E-2</v>
      </c>
      <c r="H2361" s="22">
        <f>'Parameters and Results'!$B$10*H2360 + (1-'Parameters and Results'!$B$10)*Data!I2361^2</f>
        <v>3.1157404518039704E-5</v>
      </c>
      <c r="I2361" s="8">
        <f t="shared" si="255"/>
        <v>8.8257300715067905E-2</v>
      </c>
      <c r="J2361" s="22">
        <f>'Parameters and Results'!$B$10*J2360 + (1-'Parameters and Results'!$B$10)*Data!J2361^2</f>
        <v>2.342004477524389E-6</v>
      </c>
      <c r="K2361" s="8">
        <f t="shared" si="256"/>
        <v>2.4197130395588178E-2</v>
      </c>
      <c r="L2361" s="22">
        <f>'Parameters and Results'!$B$10*L2360 + (1-'Parameters and Results'!$B$10)*Data!K2361^2</f>
        <v>3.3336658901936309E-5</v>
      </c>
      <c r="M2361" s="8">
        <f t="shared" si="257"/>
        <v>9.1291646526306433E-2</v>
      </c>
      <c r="N2361" s="8">
        <f>Data!I2361*$I$3023/I2361</f>
        <v>-1.4326146332849057E-2</v>
      </c>
      <c r="O2361" s="8">
        <f>Data!J2361*$K$3023/K2361</f>
        <v>2.7154826998192971E-3</v>
      </c>
      <c r="P2361" s="8">
        <f t="shared" si="258"/>
        <v>-1.1610663633029761E-2</v>
      </c>
    </row>
    <row r="2362" spans="1:16" x14ac:dyDescent="0.2">
      <c r="A2362" s="3">
        <v>38583</v>
      </c>
      <c r="B2362" s="22">
        <f>'Parameters and Results'!$B$10*'Volatility and Adjustment a)'!B2361 + (1-'Parameters and Results'!$B$10)*Data!F2362^2</f>
        <v>2.2243266278589615E-5</v>
      </c>
      <c r="C2362" s="8">
        <f t="shared" si="252"/>
        <v>7.4570882854150269E-2</v>
      </c>
      <c r="D2362" s="22">
        <f>'Parameters and Results'!$B$10*'Volatility and Adjustment a)'!D2361 + (1-'Parameters and Results'!$B$10)*Data!G2362^2</f>
        <v>3.054604358165541E-5</v>
      </c>
      <c r="E2362" s="8">
        <f t="shared" si="253"/>
        <v>8.7387132321720296E-2</v>
      </c>
      <c r="F2362" s="22">
        <f>'Parameters and Results'!$B$10*'Volatility and Adjustment a)'!F2361 + (1-'Parameters and Results'!$B$10)*Data!H2362^2</f>
        <v>2.4508655384485932E-5</v>
      </c>
      <c r="G2362" s="8">
        <f t="shared" si="254"/>
        <v>7.8276202297514946E-2</v>
      </c>
      <c r="H2362" s="22">
        <f>'Parameters and Results'!$B$10*H2361 + (1-'Parameters and Results'!$B$10)*Data!I2362^2</f>
        <v>3.2632806967549256E-5</v>
      </c>
      <c r="I2362" s="8">
        <f t="shared" si="255"/>
        <v>9.0322764250698809E-2</v>
      </c>
      <c r="J2362" s="22">
        <f>'Parameters and Results'!$B$10*J2361 + (1-'Parameters and Results'!$B$10)*Data!J2362^2</f>
        <v>2.2057789846037347E-6</v>
      </c>
      <c r="K2362" s="8">
        <f t="shared" si="256"/>
        <v>2.3482860689254485E-2</v>
      </c>
      <c r="L2362" s="22">
        <f>'Parameters and Results'!$B$10*L2361 + (1-'Parameters and Results'!$B$10)*Data!K2362^2</f>
        <v>3.4925312078055579E-5</v>
      </c>
      <c r="M2362" s="8">
        <f t="shared" si="257"/>
        <v>9.3441575433603929E-2</v>
      </c>
      <c r="N2362" s="8">
        <f>Data!I2362*$I$3023/I2362</f>
        <v>2.3661412806001498E-2</v>
      </c>
      <c r="O2362" s="8">
        <f>Data!J2362*$K$3023/K2362</f>
        <v>3.5391725949707696E-4</v>
      </c>
      <c r="P2362" s="8">
        <f t="shared" si="258"/>
        <v>2.4015330065498573E-2</v>
      </c>
    </row>
    <row r="2363" spans="1:16" x14ac:dyDescent="0.2">
      <c r="A2363" s="3">
        <v>38586</v>
      </c>
      <c r="B2363" s="22">
        <f>'Parameters and Results'!$B$10*'Volatility and Adjustment a)'!B2362 + (1-'Parameters and Results'!$B$10)*Data!F2363^2</f>
        <v>2.0980106622644625E-5</v>
      </c>
      <c r="C2363" s="8">
        <f t="shared" si="252"/>
        <v>7.2422556262956891E-2</v>
      </c>
      <c r="D2363" s="22">
        <f>'Parameters and Results'!$B$10*'Volatility and Adjustment a)'!D2362 + (1-'Parameters and Results'!$B$10)*Data!G2363^2</f>
        <v>2.8877575104501099E-5</v>
      </c>
      <c r="E2363" s="8">
        <f t="shared" si="253"/>
        <v>8.4967015812756855E-2</v>
      </c>
      <c r="F2363" s="22">
        <f>'Parameters and Results'!$B$10*'Volatility and Adjustment a)'!F2362 + (1-'Parameters and Results'!$B$10)*Data!H2363^2</f>
        <v>2.4508667937067668E-5</v>
      </c>
      <c r="G2363" s="8">
        <f t="shared" si="254"/>
        <v>7.8276222342847618E-2</v>
      </c>
      <c r="H2363" s="22">
        <f>'Parameters and Results'!$B$10*H2362 + (1-'Parameters and Results'!$B$10)*Data!I2363^2</f>
        <v>3.0879817149032156E-5</v>
      </c>
      <c r="I2363" s="8">
        <f t="shared" si="255"/>
        <v>8.7863270410667271E-2</v>
      </c>
      <c r="J2363" s="22">
        <f>'Parameters and Results'!$B$10*J2362 + (1-'Parameters and Results'!$B$10)*Data!J2363^2</f>
        <v>2.205780114336091E-6</v>
      </c>
      <c r="K2363" s="8">
        <f t="shared" si="256"/>
        <v>2.348286670285429E-2</v>
      </c>
      <c r="L2363" s="22">
        <f>'Parameters and Results'!$B$10*L2362 + (1-'Parameters and Results'!$B$10)*Data!K2363^2</f>
        <v>3.2837705305947033E-5</v>
      </c>
      <c r="M2363" s="8">
        <f t="shared" si="257"/>
        <v>9.0605884612903365E-2</v>
      </c>
      <c r="N2363" s="8">
        <f>Data!I2363*$I$3023/I2363</f>
        <v>6.0213889168337E-3</v>
      </c>
      <c r="O2363" s="8">
        <f>Data!J2363*$K$3023/K2363</f>
        <v>-1.9646711243553852E-3</v>
      </c>
      <c r="P2363" s="8">
        <f t="shared" si="258"/>
        <v>4.0567177924783152E-3</v>
      </c>
    </row>
    <row r="2364" spans="1:16" x14ac:dyDescent="0.2">
      <c r="A2364" s="3">
        <v>38587</v>
      </c>
      <c r="B2364" s="22">
        <f>'Parameters and Results'!$B$10*'Volatility and Adjustment a)'!B2363 + (1-'Parameters and Results'!$B$10)*Data!F2364^2</f>
        <v>2.0426350921123595E-5</v>
      </c>
      <c r="C2364" s="8">
        <f t="shared" si="252"/>
        <v>7.1460392738081829E-2</v>
      </c>
      <c r="D2364" s="22">
        <f>'Parameters and Results'!$B$10*'Volatility and Adjustment a)'!D2363 + (1-'Parameters and Results'!$B$10)*Data!G2364^2</f>
        <v>2.7836234363879824E-5</v>
      </c>
      <c r="E2364" s="8">
        <f t="shared" si="253"/>
        <v>8.3420972129135226E-2</v>
      </c>
      <c r="F2364" s="22">
        <f>'Parameters and Results'!$B$10*'Volatility and Adjustment a)'!F2363 + (1-'Parameters and Results'!$B$10)*Data!H2364^2</f>
        <v>2.3163207998114495E-5</v>
      </c>
      <c r="G2364" s="8">
        <f t="shared" si="254"/>
        <v>7.6097319266375099E-2</v>
      </c>
      <c r="H2364" s="22">
        <f>'Parameters and Results'!$B$10*H2363 + (1-'Parameters and Results'!$B$10)*Data!I2364^2</f>
        <v>3.0428169933852987E-5</v>
      </c>
      <c r="I2364" s="8">
        <f t="shared" si="255"/>
        <v>8.7218360930845562E-2</v>
      </c>
      <c r="J2364" s="22">
        <f>'Parameters and Results'!$B$10*J2363 + (1-'Parameters and Results'!$B$10)*Data!J2364^2</f>
        <v>2.0846887198303053E-6</v>
      </c>
      <c r="K2364" s="8">
        <f t="shared" si="256"/>
        <v>2.2829195779912534E-2</v>
      </c>
      <c r="L2364" s="22">
        <f>'Parameters and Results'!$B$10*L2363 + (1-'Parameters and Results'!$B$10)*Data!K2364^2</f>
        <v>3.2028679477278552E-5</v>
      </c>
      <c r="M2364" s="8">
        <f t="shared" si="257"/>
        <v>8.9482790911546997E-2</v>
      </c>
      <c r="N2364" s="8">
        <f>Data!I2364*$I$3023/I2364</f>
        <v>-1.5859259611738605E-2</v>
      </c>
      <c r="O2364" s="8">
        <f>Data!J2364*$K$3023/K2364</f>
        <v>5.8934905517293618E-4</v>
      </c>
      <c r="P2364" s="8">
        <f t="shared" si="258"/>
        <v>-1.5269910556565668E-2</v>
      </c>
    </row>
    <row r="2365" spans="1:16" x14ac:dyDescent="0.2">
      <c r="A2365" s="3">
        <v>38588</v>
      </c>
      <c r="B2365" s="22">
        <f>'Parameters and Results'!$B$10*'Volatility and Adjustment a)'!B2364 + (1-'Parameters and Results'!$B$10)*Data!F2365^2</f>
        <v>2.0541987550410912E-5</v>
      </c>
      <c r="C2365" s="8">
        <f t="shared" si="252"/>
        <v>7.1662381258249627E-2</v>
      </c>
      <c r="D2365" s="22">
        <f>'Parameters and Results'!$B$10*'Volatility and Adjustment a)'!D2364 + (1-'Parameters and Results'!$B$10)*Data!G2365^2</f>
        <v>2.8773356620019821E-5</v>
      </c>
      <c r="E2365" s="8">
        <f t="shared" si="253"/>
        <v>8.4813555255070838E-2</v>
      </c>
      <c r="F2365" s="22">
        <f>'Parameters and Results'!$B$10*'Volatility and Adjustment a)'!F2364 + (1-'Parameters and Results'!$B$10)*Data!H2365^2</f>
        <v>2.1951764783451355E-5</v>
      </c>
      <c r="G2365" s="8">
        <f t="shared" si="254"/>
        <v>7.4080639818125488E-2</v>
      </c>
      <c r="H2365" s="22">
        <f>'Parameters and Results'!$B$10*H2364 + (1-'Parameters and Results'!$B$10)*Data!I2365^2</f>
        <v>3.215680025531777E-5</v>
      </c>
      <c r="I2365" s="8">
        <f t="shared" si="255"/>
        <v>8.9661586333442955E-2</v>
      </c>
      <c r="J2365" s="22">
        <f>'Parameters and Results'!$B$10*J2364 + (1-'Parameters and Results'!$B$10)*Data!J2365^2</f>
        <v>1.9756588305106227E-6</v>
      </c>
      <c r="K2365" s="8">
        <f t="shared" si="256"/>
        <v>2.2224191945437649E-2</v>
      </c>
      <c r="L2365" s="22">
        <f>'Parameters and Results'!$B$10*L2364 + (1-'Parameters and Results'!$B$10)*Data!K2365^2</f>
        <v>3.3199619698275413E-5</v>
      </c>
      <c r="M2365" s="8">
        <f t="shared" si="257"/>
        <v>9.1103813995731558E-2</v>
      </c>
      <c r="N2365" s="8">
        <f>Data!I2365*$I$3023/I2365</f>
        <v>-2.4570933603695094E-2</v>
      </c>
      <c r="O2365" s="8">
        <f>Data!J2365*$K$3023/K2365</f>
        <v>7.2295861381451723E-4</v>
      </c>
      <c r="P2365" s="8">
        <f t="shared" si="258"/>
        <v>-2.3847974989880578E-2</v>
      </c>
    </row>
    <row r="2366" spans="1:16" x14ac:dyDescent="0.2">
      <c r="A2366" s="3">
        <v>38589</v>
      </c>
      <c r="B2366" s="22">
        <f>'Parameters and Results'!$B$10*'Volatility and Adjustment a)'!B2365 + (1-'Parameters and Results'!$B$10)*Data!F2366^2</f>
        <v>2.0132374772450764E-5</v>
      </c>
      <c r="C2366" s="8">
        <f t="shared" si="252"/>
        <v>7.094429993391077E-2</v>
      </c>
      <c r="D2366" s="22">
        <f>'Parameters and Results'!$B$10*'Volatility and Adjustment a)'!D2365 + (1-'Parameters and Results'!$B$10)*Data!G2366^2</f>
        <v>2.7363159166767865E-5</v>
      </c>
      <c r="E2366" s="8">
        <f t="shared" si="253"/>
        <v>8.2709067167342457E-2</v>
      </c>
      <c r="F2366" s="22">
        <f>'Parameters and Results'!$B$10*'Volatility and Adjustment a)'!F2365 + (1-'Parameters and Results'!$B$10)*Data!H2366^2</f>
        <v>2.1819189817188882E-5</v>
      </c>
      <c r="G2366" s="8">
        <f t="shared" si="254"/>
        <v>7.3856600614279705E-2</v>
      </c>
      <c r="H2366" s="22">
        <f>'Parameters and Results'!$B$10*H2365 + (1-'Parameters and Results'!$B$10)*Data!I2366^2</f>
        <v>3.0467586631348988E-5</v>
      </c>
      <c r="I2366" s="8">
        <f t="shared" si="255"/>
        <v>8.727483404646065E-2</v>
      </c>
      <c r="J2366" s="22">
        <f>'Parameters and Results'!$B$10*J2365 + (1-'Parameters and Results'!$B$10)*Data!J2366^2</f>
        <v>1.9637270835470004E-6</v>
      </c>
      <c r="K2366" s="8">
        <f t="shared" si="256"/>
        <v>2.2156980184283914E-2</v>
      </c>
      <c r="L2366" s="22">
        <f>'Parameters and Results'!$B$10*L2365 + (1-'Parameters and Results'!$B$10)*Data!K2366^2</f>
        <v>3.1874485884938085E-5</v>
      </c>
      <c r="M2366" s="8">
        <f t="shared" si="257"/>
        <v>8.9267135448800647E-2</v>
      </c>
      <c r="N2366" s="8">
        <f>Data!I2366*$I$3023/I2366</f>
        <v>-6.5620899901397889E-3</v>
      </c>
      <c r="O2366" s="8">
        <f>Data!J2366*$K$3023/K2366</f>
        <v>-1.8688153185871265E-3</v>
      </c>
      <c r="P2366" s="8">
        <f t="shared" si="258"/>
        <v>-8.4309053087269145E-3</v>
      </c>
    </row>
    <row r="2367" spans="1:16" x14ac:dyDescent="0.2">
      <c r="A2367" s="3">
        <v>38590</v>
      </c>
      <c r="B2367" s="22">
        <f>'Parameters and Results'!$B$10*'Volatility and Adjustment a)'!B2366 + (1-'Parameters and Results'!$B$10)*Data!F2367^2</f>
        <v>2.0587821794558528E-5</v>
      </c>
      <c r="C2367" s="8">
        <f t="shared" si="252"/>
        <v>7.174228494158541E-2</v>
      </c>
      <c r="D2367" s="22">
        <f>'Parameters and Results'!$B$10*'Volatility and Adjustment a)'!D2366 + (1-'Parameters and Results'!$B$10)*Data!G2367^2</f>
        <v>2.7891873140241967E-5</v>
      </c>
      <c r="E2367" s="8">
        <f t="shared" si="253"/>
        <v>8.3504300997376726E-2</v>
      </c>
      <c r="F2367" s="22">
        <f>'Parameters and Results'!$B$10*'Volatility and Adjustment a)'!F2366 + (1-'Parameters and Results'!$B$10)*Data!H2367^2</f>
        <v>2.0591203821675175E-5</v>
      </c>
      <c r="G2367" s="8">
        <f t="shared" si="254"/>
        <v>7.1748177366528235E-2</v>
      </c>
      <c r="H2367" s="22">
        <f>'Parameters and Results'!$B$10*H2366 + (1-'Parameters and Results'!$B$10)*Data!I2367^2</f>
        <v>3.2341580531096299E-5</v>
      </c>
      <c r="I2367" s="8">
        <f t="shared" si="255"/>
        <v>8.9918825241292355E-2</v>
      </c>
      <c r="J2367" s="22">
        <f>'Parameters and Results'!$B$10*J2366 + (1-'Parameters and Results'!$B$10)*Data!J2367^2</f>
        <v>1.8532083439507667E-6</v>
      </c>
      <c r="K2367" s="8">
        <f t="shared" si="256"/>
        <v>2.1524453209958477E-2</v>
      </c>
      <c r="L2367" s="22">
        <f>'Parameters and Results'!$B$10*L2366 + (1-'Parameters and Results'!$B$10)*Data!K2367^2</f>
        <v>3.4000266105336252E-5</v>
      </c>
      <c r="M2367" s="8">
        <f t="shared" si="257"/>
        <v>9.2195805361925565E-2</v>
      </c>
      <c r="N2367" s="8">
        <f>Data!I2367*$I$3023/I2367</f>
        <v>-2.5004619210289829E-2</v>
      </c>
      <c r="O2367" s="8">
        <f>Data!J2367*$K$3023/K2367</f>
        <v>-5.0356678340239417E-4</v>
      </c>
      <c r="P2367" s="8">
        <f t="shared" si="258"/>
        <v>-2.5508185993692225E-2</v>
      </c>
    </row>
    <row r="2368" spans="1:16" x14ac:dyDescent="0.2">
      <c r="A2368" s="3">
        <v>38594</v>
      </c>
      <c r="B2368" s="22">
        <f>'Parameters and Results'!$B$10*'Volatility and Adjustment a)'!B2367 + (1-'Parameters and Results'!$B$10)*Data!F2368^2</f>
        <v>2.1027985472214768E-5</v>
      </c>
      <c r="C2368" s="8">
        <f t="shared" si="252"/>
        <v>7.2505147183173774E-2</v>
      </c>
      <c r="D2368" s="22">
        <f>'Parameters and Results'!$B$10*'Volatility and Adjustment a)'!D2367 + (1-'Parameters and Results'!$B$10)*Data!G2368^2</f>
        <v>2.666976908145664E-5</v>
      </c>
      <c r="E2368" s="8">
        <f t="shared" si="253"/>
        <v>8.1654407537892035E-2</v>
      </c>
      <c r="F2368" s="22">
        <f>'Parameters and Results'!$B$10*'Volatility and Adjustment a)'!F2367 + (1-'Parameters and Results'!$B$10)*Data!H2368^2</f>
        <v>2.8864089864095298E-5</v>
      </c>
      <c r="G2368" s="8">
        <f t="shared" si="254"/>
        <v>8.4947174561746455E-2</v>
      </c>
      <c r="H2368" s="22">
        <f>'Parameters and Results'!$B$10*H2367 + (1-'Parameters and Results'!$B$10)*Data!I2368^2</f>
        <v>3.2637296214356862E-5</v>
      </c>
      <c r="I2368" s="8">
        <f t="shared" si="255"/>
        <v>9.0328976821334672E-2</v>
      </c>
      <c r="J2368" s="22">
        <f>'Parameters and Results'!$B$10*J2367 + (1-'Parameters and Results'!$B$10)*Data!J2368^2</f>
        <v>2.5977680877685781E-6</v>
      </c>
      <c r="K2368" s="8">
        <f t="shared" si="256"/>
        <v>2.5484152368523943E-2</v>
      </c>
      <c r="L2368" s="22">
        <f>'Parameters and Results'!$B$10*L2367 + (1-'Parameters and Results'!$B$10)*Data!K2368^2</f>
        <v>3.7818902015497054E-5</v>
      </c>
      <c r="M2368" s="8">
        <f t="shared" si="257"/>
        <v>9.7235412807650815E-2</v>
      </c>
      <c r="N2368" s="8">
        <f>Data!I2368*$I$3023/I2368</f>
        <v>1.9345458808231457E-2</v>
      </c>
      <c r="O2368" s="8">
        <f>Data!J2368*$K$3023/K2368</f>
        <v>4.6034807277112177E-3</v>
      </c>
      <c r="P2368" s="8">
        <f t="shared" si="258"/>
        <v>2.3948939535942675E-2</v>
      </c>
    </row>
    <row r="2369" spans="1:16" x14ac:dyDescent="0.2">
      <c r="A2369" s="3">
        <v>38595</v>
      </c>
      <c r="B2369" s="22">
        <f>'Parameters and Results'!$B$10*'Volatility and Adjustment a)'!B2368 + (1-'Parameters and Results'!$B$10)*Data!F2369^2</f>
        <v>2.340689904141666E-5</v>
      </c>
      <c r="C2369" s="8">
        <f t="shared" si="252"/>
        <v>7.6496566984108283E-2</v>
      </c>
      <c r="D2369" s="22">
        <f>'Parameters and Results'!$B$10*'Volatility and Adjustment a)'!D2368 + (1-'Parameters and Results'!$B$10)*Data!G2369^2</f>
        <v>3.0850658895214259E-5</v>
      </c>
      <c r="E2369" s="8">
        <f t="shared" si="253"/>
        <v>8.7821778186299354E-2</v>
      </c>
      <c r="F2369" s="22">
        <f>'Parameters and Results'!$B$10*'Volatility and Adjustment a)'!F2368 + (1-'Parameters and Results'!$B$10)*Data!H2369^2</f>
        <v>3.265617265857321E-5</v>
      </c>
      <c r="G2369" s="8">
        <f t="shared" si="254"/>
        <v>9.0355094846075512E-2</v>
      </c>
      <c r="H2369" s="22">
        <f>'Parameters and Results'!$B$10*H2368 + (1-'Parameters and Results'!$B$10)*Data!I2369^2</f>
        <v>3.9487479295855937E-5</v>
      </c>
      <c r="I2369" s="8">
        <f t="shared" si="255"/>
        <v>9.9357283698599488E-2</v>
      </c>
      <c r="J2369" s="22">
        <f>'Parameters and Results'!$B$10*J2368 + (1-'Parameters and Results'!$B$10)*Data!J2369^2</f>
        <v>2.9390555392715902E-6</v>
      </c>
      <c r="K2369" s="8">
        <f t="shared" si="256"/>
        <v>2.7106528453822661E-2</v>
      </c>
      <c r="L2369" s="22">
        <f>'Parameters and Results'!$B$10*L2368 + (1-'Parameters and Results'!$B$10)*Data!K2369^2</f>
        <v>4.0670064478384053E-5</v>
      </c>
      <c r="M2369" s="8">
        <f t="shared" si="257"/>
        <v>0.10083410196751898</v>
      </c>
      <c r="N2369" s="8">
        <f>Data!I2369*$I$3023/I2369</f>
        <v>3.4905920941013517E-2</v>
      </c>
      <c r="O2369" s="8">
        <f>Data!J2369*$K$3023/K2369</f>
        <v>-3.2987838885611539E-3</v>
      </c>
      <c r="P2369" s="8">
        <f t="shared" si="258"/>
        <v>3.1607137052452362E-2</v>
      </c>
    </row>
    <row r="2370" spans="1:16" x14ac:dyDescent="0.2">
      <c r="A2370" s="3">
        <v>38596</v>
      </c>
      <c r="B2370" s="22">
        <f>'Parameters and Results'!$B$10*'Volatility and Adjustment a)'!B2369 + (1-'Parameters and Results'!$B$10)*Data!F2370^2</f>
        <v>2.4125227970372902E-5</v>
      </c>
      <c r="C2370" s="8">
        <f t="shared" si="252"/>
        <v>7.7661489765476599E-2</v>
      </c>
      <c r="D2370" s="22">
        <f>'Parameters and Results'!$B$10*'Volatility and Adjustment a)'!D2369 + (1-'Parameters and Results'!$B$10)*Data!G2370^2</f>
        <v>2.9063517697001081E-5</v>
      </c>
      <c r="E2370" s="8">
        <f t="shared" si="253"/>
        <v>8.5240128016388333E-2</v>
      </c>
      <c r="F2370" s="22">
        <f>'Parameters and Results'!$B$10*'Volatility and Adjustment a)'!F2369 + (1-'Parameters and Results'!$B$10)*Data!H2370^2</f>
        <v>4.3688071011018997E-5</v>
      </c>
      <c r="G2370" s="8">
        <f t="shared" si="254"/>
        <v>0.10450845780488176</v>
      </c>
      <c r="H2370" s="22">
        <f>'Parameters and Results'!$B$10*H2369 + (1-'Parameters and Results'!$B$10)*Data!I2370^2</f>
        <v>3.9110125191672624E-5</v>
      </c>
      <c r="I2370" s="8">
        <f t="shared" si="255"/>
        <v>9.8881400161598423E-2</v>
      </c>
      <c r="J2370" s="22">
        <f>'Parameters and Results'!$B$10*J2369 + (1-'Parameters and Results'!$B$10)*Data!J2370^2</f>
        <v>3.9319263909917111E-6</v>
      </c>
      <c r="K2370" s="8">
        <f t="shared" si="256"/>
        <v>3.135253734146453E-2</v>
      </c>
      <c r="L2370" s="22">
        <f>'Parameters and Results'!$B$10*L2369 + (1-'Parameters and Results'!$B$10)*Data!K2370^2</f>
        <v>3.8338788927016927E-5</v>
      </c>
      <c r="M2370" s="8">
        <f t="shared" si="257"/>
        <v>9.7901466954046362E-2</v>
      </c>
      <c r="N2370" s="8">
        <f>Data!I2370*$I$3023/I2370</f>
        <v>1.6678936605125635E-2</v>
      </c>
      <c r="O2370" s="8">
        <f>Data!J2370*$K$3023/K2370</f>
        <v>-4.3737790780271268E-3</v>
      </c>
      <c r="P2370" s="8">
        <f t="shared" si="258"/>
        <v>1.2305157527098508E-2</v>
      </c>
    </row>
    <row r="2371" spans="1:16" x14ac:dyDescent="0.2">
      <c r="A2371" s="3">
        <v>38597</v>
      </c>
      <c r="B2371" s="22">
        <f>'Parameters and Results'!$B$10*'Volatility and Adjustment a)'!B2370 + (1-'Parameters and Results'!$B$10)*Data!F2371^2</f>
        <v>2.2683823399100926E-5</v>
      </c>
      <c r="C2371" s="8">
        <f t="shared" si="252"/>
        <v>7.5305749115025952E-2</v>
      </c>
      <c r="D2371" s="22">
        <f>'Parameters and Results'!$B$10*'Volatility and Adjustment a)'!D2370 + (1-'Parameters and Results'!$B$10)*Data!G2371^2</f>
        <v>2.78336407940119E-5</v>
      </c>
      <c r="E2371" s="8">
        <f t="shared" si="253"/>
        <v>8.3417085770859767E-2</v>
      </c>
      <c r="F2371" s="22">
        <f>'Parameters and Results'!$B$10*'Volatility and Adjustment a)'!F2370 + (1-'Parameters and Results'!$B$10)*Data!H2371^2</f>
        <v>4.3809320037578653E-5</v>
      </c>
      <c r="G2371" s="8">
        <f t="shared" si="254"/>
        <v>0.10465338030562923</v>
      </c>
      <c r="H2371" s="22">
        <f>'Parameters and Results'!$B$10*H2370 + (1-'Parameters and Results'!$B$10)*Data!I2371^2</f>
        <v>3.6971009196182372E-5</v>
      </c>
      <c r="I2371" s="8">
        <f t="shared" si="255"/>
        <v>9.613923392167005E-2</v>
      </c>
      <c r="J2371" s="22">
        <f>'Parameters and Results'!$B$10*J2370 + (1-'Parameters and Results'!$B$10)*Data!J2371^2</f>
        <v>3.9428388033820805E-6</v>
      </c>
      <c r="K2371" s="8">
        <f t="shared" si="256"/>
        <v>3.1396014091688774E-2</v>
      </c>
      <c r="L2371" s="22">
        <f>'Parameters and Results'!$B$10*L2370 + (1-'Parameters and Results'!$B$10)*Data!K2371^2</f>
        <v>3.6945394470502703E-5</v>
      </c>
      <c r="M2371" s="8">
        <f t="shared" si="257"/>
        <v>9.6105923946579255E-2</v>
      </c>
      <c r="N2371" s="8">
        <f>Data!I2371*$I$3023/I2371</f>
        <v>-5.536678388196205E-3</v>
      </c>
      <c r="O2371" s="8">
        <f>Data!J2371*$K$3023/K2371</f>
        <v>-2.006805081573762E-3</v>
      </c>
      <c r="P2371" s="8">
        <f t="shared" si="258"/>
        <v>-7.543483469769967E-3</v>
      </c>
    </row>
    <row r="2372" spans="1:16" x14ac:dyDescent="0.2">
      <c r="A2372" s="3">
        <v>38601</v>
      </c>
      <c r="B2372" s="22">
        <f>'Parameters and Results'!$B$10*'Volatility and Adjustment a)'!B2371 + (1-'Parameters and Results'!$B$10)*Data!F2372^2</f>
        <v>2.3529139814476722E-5</v>
      </c>
      <c r="C2372" s="8">
        <f t="shared" ref="C2372:C2435" si="259">SQRT(B2372*250)</f>
        <v>7.669605565880934E-2</v>
      </c>
      <c r="D2372" s="22">
        <f>'Parameters and Results'!$B$10*'Volatility and Adjustment a)'!D2371 + (1-'Parameters and Results'!$B$10)*Data!G2372^2</f>
        <v>3.55985473392541E-5</v>
      </c>
      <c r="E2372" s="8">
        <f t="shared" ref="E2372:E2435" si="260">SQRT(D2372*250)</f>
        <v>9.4337886529291745E-2</v>
      </c>
      <c r="F2372" s="22">
        <f>'Parameters and Results'!$B$10*'Volatility and Adjustment a)'!F2371 + (1-'Parameters and Results'!$B$10)*Data!H2372^2</f>
        <v>4.1231913800128338E-5</v>
      </c>
      <c r="G2372" s="8">
        <f t="shared" ref="G2372:G2435" si="261">SQRT(F2372*250)</f>
        <v>0.10152821504405603</v>
      </c>
      <c r="H2372" s="22">
        <f>'Parameters and Results'!$B$10*H2371 + (1-'Parameters and Results'!$B$10)*Data!I2372^2</f>
        <v>4.3504799968789435E-5</v>
      </c>
      <c r="I2372" s="8">
        <f t="shared" ref="I2372:I2435" si="262">SQRT(H2372*250)</f>
        <v>0.10428902143657001</v>
      </c>
      <c r="J2372" s="22">
        <f>'Parameters and Results'!$B$10*J2371 + (1-'Parameters and Results'!$B$10)*Data!J2372^2</f>
        <v>3.7108722420115525E-6</v>
      </c>
      <c r="K2372" s="8">
        <f t="shared" ref="K2372:K2435" si="263">SQRT(J2372*250)</f>
        <v>3.0458464513216817E-2</v>
      </c>
      <c r="L2372" s="22">
        <f>'Parameters and Results'!$B$10*L2371 + (1-'Parameters and Results'!$B$10)*Data!K2372^2</f>
        <v>4.3083866537619336E-5</v>
      </c>
      <c r="M2372" s="8">
        <f t="shared" ref="M2372:M2435" si="264">SQRT(L2372*250)</f>
        <v>0.10378326760323571</v>
      </c>
      <c r="N2372" s="8">
        <f>Data!I2372*$I$3023/I2372</f>
        <v>3.3148670740954587E-2</v>
      </c>
      <c r="O2372" s="8">
        <f>Data!J2372*$K$3023/K2372</f>
        <v>-2.8250826185069499E-4</v>
      </c>
      <c r="P2372" s="8">
        <f t="shared" ref="P2372:P2435" si="265">N2372+O2372</f>
        <v>3.2866162479103893E-2</v>
      </c>
    </row>
    <row r="2373" spans="1:16" x14ac:dyDescent="0.2">
      <c r="A2373" s="3">
        <v>38602</v>
      </c>
      <c r="B2373" s="22">
        <f>'Parameters and Results'!$B$10*'Volatility and Adjustment a)'!B2372 + (1-'Parameters and Results'!$B$10)*Data!F2373^2</f>
        <v>2.221105231116662E-5</v>
      </c>
      <c r="C2373" s="8">
        <f t="shared" si="259"/>
        <v>7.4516864385128653E-2</v>
      </c>
      <c r="D2373" s="22">
        <f>'Parameters and Results'!$B$10*'Volatility and Adjustment a)'!D2372 + (1-'Parameters and Results'!$B$10)*Data!G2373^2</f>
        <v>3.3809705693676754E-5</v>
      </c>
      <c r="E2373" s="8">
        <f t="shared" si="260"/>
        <v>9.1937078610423495E-2</v>
      </c>
      <c r="F2373" s="22">
        <f>'Parameters and Results'!$B$10*'Volatility and Adjustment a)'!F2372 + (1-'Parameters and Results'!$B$10)*Data!H2373^2</f>
        <v>3.8877709422881063E-5</v>
      </c>
      <c r="G2373" s="8">
        <f t="shared" si="261"/>
        <v>9.8587156139733872E-2</v>
      </c>
      <c r="H2373" s="22">
        <f>'Parameters and Results'!$B$10*H2372 + (1-'Parameters and Results'!$B$10)*Data!I2373^2</f>
        <v>4.1237807678140262E-5</v>
      </c>
      <c r="I2373" s="8">
        <f t="shared" si="262"/>
        <v>0.10153547123806077</v>
      </c>
      <c r="J2373" s="22">
        <f>'Parameters and Results'!$B$10*J2372 + (1-'Parameters and Results'!$B$10)*Data!J2373^2</f>
        <v>3.4989938480592978E-6</v>
      </c>
      <c r="K2373" s="8">
        <f t="shared" si="263"/>
        <v>2.957614684192017E-2</v>
      </c>
      <c r="L2373" s="22">
        <f>'Parameters and Results'!$B$10*L2372 + (1-'Parameters and Results'!$B$10)*Data!K2373^2</f>
        <v>4.0974537207837789E-5</v>
      </c>
      <c r="M2373" s="8">
        <f t="shared" si="264"/>
        <v>0.10121084083219271</v>
      </c>
      <c r="N2373" s="8">
        <f>Data!I2373*$I$3023/I2373</f>
        <v>6.7432021639887369E-3</v>
      </c>
      <c r="O2373" s="8">
        <f>Data!J2373*$K$3023/K2373</f>
        <v>4.4506986813997617E-4</v>
      </c>
      <c r="P2373" s="8">
        <f t="shared" si="265"/>
        <v>7.1882720321287128E-3</v>
      </c>
    </row>
    <row r="2374" spans="1:16" x14ac:dyDescent="0.2">
      <c r="A2374" s="3">
        <v>38603</v>
      </c>
      <c r="B2374" s="22">
        <f>'Parameters and Results'!$B$10*'Volatility and Adjustment a)'!B2373 + (1-'Parameters and Results'!$B$10)*Data!F2374^2</f>
        <v>2.219740196601259E-5</v>
      </c>
      <c r="C2374" s="8">
        <f t="shared" si="259"/>
        <v>7.44939627856053E-2</v>
      </c>
      <c r="D2374" s="22">
        <f>'Parameters and Results'!$B$10*'Volatility and Adjustment a)'!D2373 + (1-'Parameters and Results'!$B$10)*Data!G2374^2</f>
        <v>3.2647800017711692E-5</v>
      </c>
      <c r="E2374" s="8">
        <f t="shared" si="260"/>
        <v>9.0343511136262142E-2</v>
      </c>
      <c r="F2374" s="22">
        <f>'Parameters and Results'!$B$10*'Volatility and Adjustment a)'!F2373 + (1-'Parameters and Results'!$B$10)*Data!H2374^2</f>
        <v>3.6551433065663845E-5</v>
      </c>
      <c r="G2374" s="8">
        <f t="shared" si="261"/>
        <v>9.559214542218393E-2</v>
      </c>
      <c r="H2374" s="22">
        <f>'Parameters and Results'!$B$10*H2373 + (1-'Parameters and Results'!$B$10)*Data!I2374^2</f>
        <v>4.1036511590277009E-5</v>
      </c>
      <c r="I2374" s="8">
        <f t="shared" si="262"/>
        <v>0.1012873530978535</v>
      </c>
      <c r="J2374" s="22">
        <f>'Parameters and Results'!$B$10*J2373 + (1-'Parameters and Results'!$B$10)*Data!J2374^2</f>
        <v>3.2896289759097477E-6</v>
      </c>
      <c r="K2374" s="8">
        <f t="shared" si="263"/>
        <v>2.8677643626655189E-2</v>
      </c>
      <c r="L2374" s="22">
        <f>'Parameters and Results'!$B$10*L2373 + (1-'Parameters and Results'!$B$10)*Data!K2374^2</f>
        <v>4.0717323498600354E-5</v>
      </c>
      <c r="M2374" s="8">
        <f t="shared" si="264"/>
        <v>0.10089267007394585</v>
      </c>
      <c r="N2374" s="8">
        <f>Data!I2374*$I$3023/I2374</f>
        <v>-1.7393686529320832E-2</v>
      </c>
      <c r="O2374" s="8">
        <f>Data!J2374*$K$3023/K2374</f>
        <v>1.0601854146179765E-4</v>
      </c>
      <c r="P2374" s="8">
        <f t="shared" si="265"/>
        <v>-1.7287667987859034E-2</v>
      </c>
    </row>
    <row r="2375" spans="1:16" x14ac:dyDescent="0.2">
      <c r="A2375" s="3">
        <v>38604</v>
      </c>
      <c r="B2375" s="22">
        <f>'Parameters and Results'!$B$10*'Volatility and Adjustment a)'!B2374 + (1-'Parameters and Results'!$B$10)*Data!F2375^2</f>
        <v>2.1582988439240157E-5</v>
      </c>
      <c r="C2375" s="8">
        <f t="shared" si="259"/>
        <v>7.3455749331213266E-2</v>
      </c>
      <c r="D2375" s="22">
        <f>'Parameters and Results'!$B$10*'Volatility and Adjustment a)'!D2374 + (1-'Parameters and Results'!$B$10)*Data!G2375^2</f>
        <v>3.4465113831790866E-5</v>
      </c>
      <c r="E2375" s="8">
        <f t="shared" si="260"/>
        <v>9.2823911024841638E-2</v>
      </c>
      <c r="F2375" s="22">
        <f>'Parameters and Results'!$B$10*'Volatility and Adjustment a)'!F2374 + (1-'Parameters and Results'!$B$10)*Data!H2375^2</f>
        <v>3.438388358383066E-5</v>
      </c>
      <c r="G2375" s="8">
        <f t="shared" si="261"/>
        <v>9.2714458936875993E-2</v>
      </c>
      <c r="H2375" s="22">
        <f>'Parameters and Results'!$B$10*H2374 + (1-'Parameters and Results'!$B$10)*Data!I2375^2</f>
        <v>4.1780160182852967E-5</v>
      </c>
      <c r="I2375" s="8">
        <f t="shared" si="262"/>
        <v>0.10220097869254111</v>
      </c>
      <c r="J2375" s="22">
        <f>'Parameters and Results'!$B$10*J2374 + (1-'Parameters and Results'!$B$10)*Data!J2375^2</f>
        <v>3.0945495225447612E-6</v>
      </c>
      <c r="K2375" s="8">
        <f t="shared" si="263"/>
        <v>2.7814337681062805E-2</v>
      </c>
      <c r="L2375" s="22">
        <f>'Parameters and Results'!$B$10*L2374 + (1-'Parameters and Results'!$B$10)*Data!K2375^2</f>
        <v>4.1310748333060587E-5</v>
      </c>
      <c r="M2375" s="8">
        <f t="shared" si="264"/>
        <v>0.10162522857669323</v>
      </c>
      <c r="N2375" s="8">
        <f>Data!I2375*$I$3023/I2375</f>
        <v>2.0472251170534334E-2</v>
      </c>
      <c r="O2375" s="8">
        <f>Data!J2375*$K$3023/K2375</f>
        <v>-2.1858267435201207E-4</v>
      </c>
      <c r="P2375" s="8">
        <f t="shared" si="265"/>
        <v>2.025366849618232E-2</v>
      </c>
    </row>
    <row r="2376" spans="1:16" x14ac:dyDescent="0.2">
      <c r="A2376" s="3">
        <v>38607</v>
      </c>
      <c r="B2376" s="22">
        <f>'Parameters and Results'!$B$10*'Volatility and Adjustment a)'!B2375 + (1-'Parameters and Results'!$B$10)*Data!F2376^2</f>
        <v>2.080796980184047E-5</v>
      </c>
      <c r="C2376" s="8">
        <f t="shared" si="259"/>
        <v>7.2124839344431937E-2</v>
      </c>
      <c r="D2376" s="22">
        <f>'Parameters and Results'!$B$10*'Volatility and Adjustment a)'!D2375 + (1-'Parameters and Results'!$B$10)*Data!G2376^2</f>
        <v>3.2430180831063461E-5</v>
      </c>
      <c r="E2376" s="8">
        <f t="shared" si="260"/>
        <v>9.0041908063778098E-2</v>
      </c>
      <c r="F2376" s="22">
        <f>'Parameters and Results'!$B$10*'Volatility and Adjustment a)'!F2375 + (1-'Parameters and Results'!$B$10)*Data!H2376^2</f>
        <v>3.7130225540878141E-5</v>
      </c>
      <c r="G2376" s="8">
        <f t="shared" si="261"/>
        <v>9.6346024231514282E-2</v>
      </c>
      <c r="H2376" s="22">
        <f>'Parameters and Results'!$B$10*H2375 + (1-'Parameters and Results'!$B$10)*Data!I2376^2</f>
        <v>3.955732301081217E-5</v>
      </c>
      <c r="I2376" s="8">
        <f t="shared" si="262"/>
        <v>9.9445114272663199E-2</v>
      </c>
      <c r="J2376" s="22">
        <f>'Parameters and Results'!$B$10*J2375 + (1-'Parameters and Results'!$B$10)*Data!J2376^2</f>
        <v>3.3417202986790344E-6</v>
      </c>
      <c r="K2376" s="8">
        <f t="shared" si="263"/>
        <v>2.8903807269454289E-2</v>
      </c>
      <c r="L2376" s="22">
        <f>'Parameters and Results'!$B$10*L2375 + (1-'Parameters and Results'!$B$10)*Data!K2376^2</f>
        <v>4.0250106312607158E-5</v>
      </c>
      <c r="M2376" s="8">
        <f t="shared" si="264"/>
        <v>0.10031214571601881</v>
      </c>
      <c r="N2376" s="8">
        <f>Data!I2376*$I$3023/I2376</f>
        <v>6.2618754765155493E-3</v>
      </c>
      <c r="O2376" s="8">
        <f>Data!J2376*$K$3023/K2376</f>
        <v>2.8866426263995052E-3</v>
      </c>
      <c r="P2376" s="8">
        <f t="shared" si="265"/>
        <v>9.1485181029150545E-3</v>
      </c>
    </row>
    <row r="2377" spans="1:16" x14ac:dyDescent="0.2">
      <c r="A2377" s="3">
        <v>38608</v>
      </c>
      <c r="B2377" s="22">
        <f>'Parameters and Results'!$B$10*'Volatility and Adjustment a)'!B2376 + (1-'Parameters and Results'!$B$10)*Data!F2377^2</f>
        <v>2.2437766150395075E-5</v>
      </c>
      <c r="C2377" s="8">
        <f t="shared" si="259"/>
        <v>7.4896205094776125E-2</v>
      </c>
      <c r="D2377" s="22">
        <f>'Parameters and Results'!$B$10*'Volatility and Adjustment a)'!D2376 + (1-'Parameters and Results'!$B$10)*Data!G2377^2</f>
        <v>3.3925923212371126E-5</v>
      </c>
      <c r="E2377" s="8">
        <f t="shared" si="260"/>
        <v>9.2094955361804592E-2</v>
      </c>
      <c r="F2377" s="22">
        <f>'Parameters and Results'!$B$10*'Volatility and Adjustment a)'!F2376 + (1-'Parameters and Results'!$B$10)*Data!H2377^2</f>
        <v>3.4989842242984598E-5</v>
      </c>
      <c r="G2377" s="8">
        <f t="shared" si="261"/>
        <v>9.3527859810572753E-2</v>
      </c>
      <c r="H2377" s="22">
        <f>'Parameters and Results'!$B$10*H2376 + (1-'Parameters and Results'!$B$10)*Data!I2377^2</f>
        <v>4.3365353686164804E-5</v>
      </c>
      <c r="I2377" s="8">
        <f t="shared" si="262"/>
        <v>0.10412174807186633</v>
      </c>
      <c r="J2377" s="22">
        <f>'Parameters and Results'!$B$10*J2376 + (1-'Parameters and Results'!$B$10)*Data!J2377^2</f>
        <v>3.1490858018686155E-6</v>
      </c>
      <c r="K2377" s="8">
        <f t="shared" si="263"/>
        <v>2.8058357943171831E-2</v>
      </c>
      <c r="L2377" s="22">
        <f>'Parameters and Results'!$B$10*L2376 + (1-'Parameters and Results'!$B$10)*Data!K2377^2</f>
        <v>4.3583347954212778E-5</v>
      </c>
      <c r="M2377" s="8">
        <f t="shared" si="264"/>
        <v>0.10438312597615189</v>
      </c>
      <c r="N2377" s="8">
        <f>Data!I2377*$I$3023/I2377</f>
        <v>-2.7903213145093794E-2</v>
      </c>
      <c r="O2377" s="8">
        <f>Data!J2377*$K$3023/K2377</f>
        <v>4.0093348054011943E-4</v>
      </c>
      <c r="P2377" s="8">
        <f t="shared" si="265"/>
        <v>-2.7502279664553674E-2</v>
      </c>
    </row>
    <row r="2378" spans="1:16" x14ac:dyDescent="0.2">
      <c r="A2378" s="3">
        <v>38609</v>
      </c>
      <c r="B2378" s="22">
        <f>'Parameters and Results'!$B$10*'Volatility and Adjustment a)'!B2377 + (1-'Parameters and Results'!$B$10)*Data!F2378^2</f>
        <v>2.1277231697706942E-5</v>
      </c>
      <c r="C2378" s="8">
        <f t="shared" si="259"/>
        <v>7.2933585709374901E-2</v>
      </c>
      <c r="D2378" s="22">
        <f>'Parameters and Results'!$B$10*'Volatility and Adjustment a)'!D2377 + (1-'Parameters and Results'!$B$10)*Data!G2378^2</f>
        <v>3.2538530157138085E-5</v>
      </c>
      <c r="E2378" s="8">
        <f t="shared" si="260"/>
        <v>9.0192197773890176E-2</v>
      </c>
      <c r="F2378" s="22">
        <f>'Parameters and Results'!$B$10*'Volatility and Adjustment a)'!F2377 + (1-'Parameters and Results'!$B$10)*Data!H2378^2</f>
        <v>3.3052957283889088E-5</v>
      </c>
      <c r="G2378" s="8">
        <f t="shared" si="261"/>
        <v>9.0902361470823576E-2</v>
      </c>
      <c r="H2378" s="22">
        <f>'Parameters and Results'!$B$10*H2377 + (1-'Parameters and Results'!$B$10)*Data!I2378^2</f>
        <v>4.076675610170901E-5</v>
      </c>
      <c r="I2378" s="8">
        <f t="shared" si="262"/>
        <v>0.10095389554359581</v>
      </c>
      <c r="J2378" s="22">
        <f>'Parameters and Results'!$B$10*J2377 + (1-'Parameters and Results'!$B$10)*Data!J2378^2</f>
        <v>2.9747661555500192E-6</v>
      </c>
      <c r="K2378" s="8">
        <f t="shared" si="263"/>
        <v>2.7270708441247082E-2</v>
      </c>
      <c r="L2378" s="22">
        <f>'Parameters and Results'!$B$10*L2377 + (1-'Parameters and Results'!$B$10)*Data!K2378^2</f>
        <v>4.1000240369041498E-5</v>
      </c>
      <c r="M2378" s="8">
        <f t="shared" si="264"/>
        <v>0.10124258043066847</v>
      </c>
      <c r="N2378" s="8">
        <f>Data!I2378*$I$3023/I2378</f>
        <v>-6.6731897552164488E-4</v>
      </c>
      <c r="O2378" s="8">
        <f>Data!J2378*$K$3023/K2378</f>
        <v>-5.6239502008594683E-4</v>
      </c>
      <c r="P2378" s="8">
        <f t="shared" si="265"/>
        <v>-1.2297139956075917E-3</v>
      </c>
    </row>
    <row r="2379" spans="1:16" x14ac:dyDescent="0.2">
      <c r="A2379" s="3">
        <v>38610</v>
      </c>
      <c r="B2379" s="22">
        <f>'Parameters and Results'!$B$10*'Volatility and Adjustment a)'!B2378 + (1-'Parameters and Results'!$B$10)*Data!F2379^2</f>
        <v>2.2716765785697059E-5</v>
      </c>
      <c r="C2379" s="8">
        <f t="shared" si="259"/>
        <v>7.5360410338746603E-2</v>
      </c>
      <c r="D2379" s="22">
        <f>'Parameters and Results'!$B$10*'Volatility and Adjustment a)'!D2378 + (1-'Parameters and Results'!$B$10)*Data!G2379^2</f>
        <v>3.0599157233966024E-5</v>
      </c>
      <c r="E2379" s="8">
        <f t="shared" si="260"/>
        <v>8.7463073971199443E-2</v>
      </c>
      <c r="F2379" s="22">
        <f>'Parameters and Results'!$B$10*'Volatility and Adjustment a)'!F2378 + (1-'Parameters and Results'!$B$10)*Data!H2379^2</f>
        <v>3.6643816293893938E-5</v>
      </c>
      <c r="G2379" s="8">
        <f t="shared" si="261"/>
        <v>9.5712873081281416E-2</v>
      </c>
      <c r="H2379" s="22">
        <f>'Parameters and Results'!$B$10*H2378 + (1-'Parameters and Results'!$B$10)*Data!I2379^2</f>
        <v>4.0581246934919476E-5</v>
      </c>
      <c r="I2379" s="8">
        <f t="shared" si="262"/>
        <v>0.10072393823580306</v>
      </c>
      <c r="J2379" s="22">
        <f>'Parameters and Results'!$B$10*J2378 + (1-'Parameters and Results'!$B$10)*Data!J2379^2</f>
        <v>3.2979434664504556E-6</v>
      </c>
      <c r="K2379" s="8">
        <f t="shared" si="263"/>
        <v>2.871386192438443E-2</v>
      </c>
      <c r="L2379" s="22">
        <f>'Parameters and Results'!$B$10*L2378 + (1-'Parameters and Results'!$B$10)*Data!K2379^2</f>
        <v>4.3432181602892948E-5</v>
      </c>
      <c r="M2379" s="8">
        <f t="shared" si="264"/>
        <v>0.10420194528281723</v>
      </c>
      <c r="N2379" s="8">
        <f>Data!I2379*$I$3023/I2379</f>
        <v>1.74429114052197E-2</v>
      </c>
      <c r="O2379" s="8">
        <f>Data!J2379*$K$3023/K2379</f>
        <v>3.1282182693092237E-3</v>
      </c>
      <c r="P2379" s="8">
        <f t="shared" si="265"/>
        <v>2.0571129674528923E-2</v>
      </c>
    </row>
    <row r="2380" spans="1:16" x14ac:dyDescent="0.2">
      <c r="A2380" s="3">
        <v>38611</v>
      </c>
      <c r="B2380" s="22">
        <f>'Parameters and Results'!$B$10*'Volatility and Adjustment a)'!B2379 + (1-'Parameters and Results'!$B$10)*Data!F2380^2</f>
        <v>2.2580737888033831E-5</v>
      </c>
      <c r="C2380" s="8">
        <f t="shared" si="259"/>
        <v>7.5134442647885907E-2</v>
      </c>
      <c r="D2380" s="22">
        <f>'Parameters and Results'!$B$10*'Volatility and Adjustment a)'!D2379 + (1-'Parameters and Results'!$B$10)*Data!G2380^2</f>
        <v>3.2854423707058731E-5</v>
      </c>
      <c r="E2380" s="8">
        <f t="shared" si="260"/>
        <v>9.06289464065686E-2</v>
      </c>
      <c r="F2380" s="22">
        <f>'Parameters and Results'!$B$10*'Volatility and Adjustment a)'!F2379 + (1-'Parameters and Results'!$B$10)*Data!H2380^2</f>
        <v>3.4658029982954913E-5</v>
      </c>
      <c r="G2380" s="8">
        <f t="shared" si="261"/>
        <v>9.3083336294627561E-2</v>
      </c>
      <c r="H2380" s="22">
        <f>'Parameters and Results'!$B$10*H2379 + (1-'Parameters and Results'!$B$10)*Data!I2380^2</f>
        <v>4.2396046530612885E-5</v>
      </c>
      <c r="I2380" s="8">
        <f t="shared" si="262"/>
        <v>0.10295150136182192</v>
      </c>
      <c r="J2380" s="22">
        <f>'Parameters and Results'!$B$10*J2379 + (1-'Parameters and Results'!$B$10)*Data!J2380^2</f>
        <v>3.1192226984659432E-6</v>
      </c>
      <c r="K2380" s="8">
        <f t="shared" si="263"/>
        <v>2.7925000888388271E-2</v>
      </c>
      <c r="L2380" s="22">
        <f>'Parameters and Results'!$B$10*L2379 + (1-'Parameters and Results'!$B$10)*Data!K2380^2</f>
        <v>4.5665715984056579E-5</v>
      </c>
      <c r="M2380" s="8">
        <f t="shared" si="264"/>
        <v>0.10684769064427245</v>
      </c>
      <c r="N2380" s="8">
        <f>Data!I2380*$I$3023/I2380</f>
        <v>2.3398872284990734E-2</v>
      </c>
      <c r="O2380" s="8">
        <f>Data!J2380*$K$3023/K2380</f>
        <v>6.2855010579913027E-4</v>
      </c>
      <c r="P2380" s="8">
        <f t="shared" si="265"/>
        <v>2.4027422390789865E-2</v>
      </c>
    </row>
    <row r="2381" spans="1:16" x14ac:dyDescent="0.2">
      <c r="A2381" s="3">
        <v>38614</v>
      </c>
      <c r="B2381" s="22">
        <f>'Parameters and Results'!$B$10*'Volatility and Adjustment a)'!B2380 + (1-'Parameters and Results'!$B$10)*Data!F2381^2</f>
        <v>2.2196982905744143E-5</v>
      </c>
      <c r="C2381" s="8">
        <f t="shared" si="259"/>
        <v>7.4493259604047637E-2</v>
      </c>
      <c r="D2381" s="22">
        <f>'Parameters and Results'!$B$10*'Volatility and Adjustment a)'!D2380 + (1-'Parameters and Results'!$B$10)*Data!G2381^2</f>
        <v>3.2752266243232377E-5</v>
      </c>
      <c r="E2381" s="8">
        <f t="shared" si="260"/>
        <v>9.0487935995955254E-2</v>
      </c>
      <c r="F2381" s="22">
        <f>'Parameters and Results'!$B$10*'Volatility and Adjustment a)'!F2380 + (1-'Parameters and Results'!$B$10)*Data!H2381^2</f>
        <v>3.2585186791504113E-5</v>
      </c>
      <c r="G2381" s="8">
        <f t="shared" si="261"/>
        <v>9.0256837402359874E-2</v>
      </c>
      <c r="H2381" s="22">
        <f>'Parameters and Results'!$B$10*H2380 + (1-'Parameters and Results'!$B$10)*Data!I2381^2</f>
        <v>3.9867658760453891E-5</v>
      </c>
      <c r="I2381" s="8">
        <f t="shared" si="262"/>
        <v>9.9834436394029252E-2</v>
      </c>
      <c r="J2381" s="22">
        <f>'Parameters and Results'!$B$10*J2380 + (1-'Parameters and Results'!$B$10)*Data!J2381^2</f>
        <v>2.9326668112353717E-6</v>
      </c>
      <c r="K2381" s="8">
        <f t="shared" si="263"/>
        <v>2.7077051220707971E-2</v>
      </c>
      <c r="L2381" s="22">
        <f>'Parameters and Results'!$B$10*L2380 + (1-'Parameters and Results'!$B$10)*Data!K2381^2</f>
        <v>4.2935683777026416E-5</v>
      </c>
      <c r="M2381" s="8">
        <f t="shared" si="264"/>
        <v>0.10360463765805372</v>
      </c>
      <c r="N2381" s="8">
        <f>Data!I2381*$I$3023/I2381</f>
        <v>1.4513671205539779E-3</v>
      </c>
      <c r="O2381" s="8">
        <f>Data!J2381*$K$3023/K2381</f>
        <v>-1.1448296906978672E-4</v>
      </c>
      <c r="P2381" s="8">
        <f t="shared" si="265"/>
        <v>1.3368841514841911E-3</v>
      </c>
    </row>
    <row r="2382" spans="1:16" x14ac:dyDescent="0.2">
      <c r="A2382" s="3">
        <v>38615</v>
      </c>
      <c r="B2382" s="22">
        <f>'Parameters and Results'!$B$10*'Volatility and Adjustment a)'!B2381 + (1-'Parameters and Results'!$B$10)*Data!F2382^2</f>
        <v>2.1226048033337249E-5</v>
      </c>
      <c r="C2382" s="8">
        <f t="shared" si="259"/>
        <v>7.2845809820018564E-2</v>
      </c>
      <c r="D2382" s="22">
        <f>'Parameters and Results'!$B$10*'Volatility and Adjustment a)'!D2381 + (1-'Parameters and Results'!$B$10)*Data!G2382^2</f>
        <v>3.4526496654717096E-5</v>
      </c>
      <c r="E2382" s="8">
        <f t="shared" si="260"/>
        <v>9.2906534558551232E-2</v>
      </c>
      <c r="F2382" s="22">
        <f>'Parameters and Results'!$B$10*'Volatility and Adjustment a)'!F2381 + (1-'Parameters and Results'!$B$10)*Data!H2382^2</f>
        <v>3.0634682918013635E-5</v>
      </c>
      <c r="G2382" s="8">
        <f t="shared" si="261"/>
        <v>8.7513831646794035E-2</v>
      </c>
      <c r="H2382" s="22">
        <f>'Parameters and Results'!$B$10*H2381 + (1-'Parameters and Results'!$B$10)*Data!I2382^2</f>
        <v>3.9940078794675531E-5</v>
      </c>
      <c r="I2382" s="8">
        <f t="shared" si="262"/>
        <v>9.9925070421135465E-2</v>
      </c>
      <c r="J2382" s="22">
        <f>'Parameters and Results'!$B$10*J2381 + (1-'Parameters and Results'!$B$10)*Data!J2382^2</f>
        <v>2.7571214626212288E-6</v>
      </c>
      <c r="K2382" s="8">
        <f t="shared" si="263"/>
        <v>2.6254149494038218E-2</v>
      </c>
      <c r="L2382" s="22">
        <f>'Parameters and Results'!$B$10*L2381 + (1-'Parameters and Results'!$B$10)*Data!K2382^2</f>
        <v>4.2888371976127567E-5</v>
      </c>
      <c r="M2382" s="8">
        <f t="shared" si="264"/>
        <v>0.10354753977778464</v>
      </c>
      <c r="N2382" s="8">
        <f>Data!I2382*$I$3023/I2382</f>
        <v>-1.8358531105302583E-2</v>
      </c>
      <c r="O2382" s="8">
        <f>Data!J2382*$K$3023/K2382</f>
        <v>-9.8362746843930305E-5</v>
      </c>
      <c r="P2382" s="8">
        <f t="shared" si="265"/>
        <v>-1.8456893852146515E-2</v>
      </c>
    </row>
    <row r="2383" spans="1:16" x14ac:dyDescent="0.2">
      <c r="A2383" s="3">
        <v>38616</v>
      </c>
      <c r="B2383" s="22">
        <f>'Parameters and Results'!$B$10*'Volatility and Adjustment a)'!B2382 + (1-'Parameters and Results'!$B$10)*Data!F2383^2</f>
        <v>2.4451542670873346E-5</v>
      </c>
      <c r="C2383" s="8">
        <f t="shared" si="259"/>
        <v>7.8184945275406675E-2</v>
      </c>
      <c r="D2383" s="22">
        <f>'Parameters and Results'!$B$10*'Volatility and Adjustment a)'!D2382 + (1-'Parameters and Results'!$B$10)*Data!G2383^2</f>
        <v>3.7492520585505821E-5</v>
      </c>
      <c r="E2383" s="8">
        <f t="shared" si="260"/>
        <v>9.681492729107663E-2</v>
      </c>
      <c r="F2383" s="22">
        <f>'Parameters and Results'!$B$10*'Volatility and Adjustment a)'!F2382 + (1-'Parameters and Results'!$B$10)*Data!H2383^2</f>
        <v>2.9274465349684786E-5</v>
      </c>
      <c r="G2383" s="8">
        <f t="shared" si="261"/>
        <v>8.5548911959306626E-2</v>
      </c>
      <c r="H2383" s="22">
        <f>'Parameters and Results'!$B$10*H2382 + (1-'Parameters and Results'!$B$10)*Data!I2383^2</f>
        <v>4.6956119401236093E-5</v>
      </c>
      <c r="I2383" s="8">
        <f t="shared" si="262"/>
        <v>0.10834680359987102</v>
      </c>
      <c r="J2383" s="22">
        <f>'Parameters and Results'!$B$10*J2382 + (1-'Parameters and Results'!$B$10)*Data!J2383^2</f>
        <v>2.6347018814716321E-6</v>
      </c>
      <c r="K2383" s="8">
        <f t="shared" si="263"/>
        <v>2.5664673587791995E-2</v>
      </c>
      <c r="L2383" s="22">
        <f>'Parameters and Results'!$B$10*L2382 + (1-'Parameters and Results'!$B$10)*Data!K2383^2</f>
        <v>5.1043012678559163E-5</v>
      </c>
      <c r="M2383" s="8">
        <f t="shared" si="264"/>
        <v>0.11296350370646173</v>
      </c>
      <c r="N2383" s="8">
        <f>Data!I2383*$I$3023/I2383</f>
        <v>-3.3089096767788678E-2</v>
      </c>
      <c r="O2383" s="8">
        <f>Data!J2383*$K$3023/K2383</f>
        <v>-1.0247546460264384E-3</v>
      </c>
      <c r="P2383" s="8">
        <f t="shared" si="265"/>
        <v>-3.4113851413815115E-2</v>
      </c>
    </row>
    <row r="2384" spans="1:16" x14ac:dyDescent="0.2">
      <c r="A2384" s="3">
        <v>38617</v>
      </c>
      <c r="B2384" s="22">
        <f>'Parameters and Results'!$B$10*'Volatility and Adjustment a)'!B2383 + (1-'Parameters and Results'!$B$10)*Data!F2384^2</f>
        <v>2.3515577520168513E-5</v>
      </c>
      <c r="C2384" s="8">
        <f t="shared" si="259"/>
        <v>7.6673948509530451E-2</v>
      </c>
      <c r="D2384" s="22">
        <f>'Parameters and Results'!$B$10*'Volatility and Adjustment a)'!D2383 + (1-'Parameters and Results'!$B$10)*Data!G2384^2</f>
        <v>3.6040408827453879E-5</v>
      </c>
      <c r="E2384" s="8">
        <f t="shared" si="260"/>
        <v>9.4921558177599827E-2</v>
      </c>
      <c r="F2384" s="22">
        <f>'Parameters and Results'!$B$10*'Volatility and Adjustment a)'!F2383 + (1-'Parameters and Results'!$B$10)*Data!H2384^2</f>
        <v>3.3513433329356009E-5</v>
      </c>
      <c r="G2384" s="8">
        <f t="shared" si="261"/>
        <v>9.1533372779216443E-2</v>
      </c>
      <c r="H2384" s="22">
        <f>'Parameters and Results'!$B$10*H2383 + (1-'Parameters and Results'!$B$10)*Data!I2384^2</f>
        <v>4.5392936972680313E-5</v>
      </c>
      <c r="I2384" s="8">
        <f t="shared" si="262"/>
        <v>0.10652809133355426</v>
      </c>
      <c r="J2384" s="22">
        <f>'Parameters and Results'!$B$10*J2383 + (1-'Parameters and Results'!$B$10)*Data!J2384^2</f>
        <v>3.0162089996420427E-6</v>
      </c>
      <c r="K2384" s="8">
        <f t="shared" si="263"/>
        <v>2.7460011833764942E-2</v>
      </c>
      <c r="L2384" s="22">
        <f>'Parameters and Results'!$B$10*L2383 + (1-'Parameters and Results'!$B$10)*Data!K2384^2</f>
        <v>5.1419495618231226E-5</v>
      </c>
      <c r="M2384" s="8">
        <f t="shared" si="264"/>
        <v>0.11337933632085613</v>
      </c>
      <c r="N2384" s="8">
        <f>Data!I2384*$I$3023/I2384</f>
        <v>1.2284751955718088E-2</v>
      </c>
      <c r="O2384" s="8">
        <f>Data!J2384*$K$3023/K2384</f>
        <v>3.3924496890559994E-3</v>
      </c>
      <c r="P2384" s="8">
        <f t="shared" si="265"/>
        <v>1.5677201644774087E-2</v>
      </c>
    </row>
    <row r="2385" spans="1:16" x14ac:dyDescent="0.2">
      <c r="A2385" s="3">
        <v>38618</v>
      </c>
      <c r="B2385" s="22">
        <f>'Parameters and Results'!$B$10*'Volatility and Adjustment a)'!B2384 + (1-'Parameters and Results'!$B$10)*Data!F2385^2</f>
        <v>2.3706524307087228E-5</v>
      </c>
      <c r="C2385" s="8">
        <f t="shared" si="259"/>
        <v>7.6984615844802443E-2</v>
      </c>
      <c r="D2385" s="22">
        <f>'Parameters and Results'!$B$10*'Volatility and Adjustment a)'!D2384 + (1-'Parameters and Results'!$B$10)*Data!G2385^2</f>
        <v>3.3896230836503119E-5</v>
      </c>
      <c r="E2385" s="8">
        <f t="shared" si="260"/>
        <v>9.205464523382717E-2</v>
      </c>
      <c r="F2385" s="22">
        <f>'Parameters and Results'!$B$10*'Volatility and Adjustment a)'!F2384 + (1-'Parameters and Results'!$B$10)*Data!H2385^2</f>
        <v>3.4635453996091747E-5</v>
      </c>
      <c r="G2385" s="8">
        <f t="shared" si="261"/>
        <v>9.3053014454250418E-2</v>
      </c>
      <c r="H2385" s="22">
        <f>'Parameters and Results'!$B$10*H2384 + (1-'Parameters and Results'!$B$10)*Data!I2385^2</f>
        <v>4.4062683183944759E-5</v>
      </c>
      <c r="I2385" s="8">
        <f t="shared" si="262"/>
        <v>0.10495556581709324</v>
      </c>
      <c r="J2385" s="22">
        <f>'Parameters and Results'!$B$10*J2384 + (1-'Parameters and Results'!$B$10)*Data!J2385^2</f>
        <v>3.1171908596482593E-6</v>
      </c>
      <c r="K2385" s="8">
        <f t="shared" si="263"/>
        <v>2.7915904336275135E-2</v>
      </c>
      <c r="L2385" s="22">
        <f>'Parameters and Results'!$B$10*L2384 + (1-'Parameters and Results'!$B$10)*Data!K2385^2</f>
        <v>5.1263163063710504E-5</v>
      </c>
      <c r="M2385" s="8">
        <f t="shared" si="264"/>
        <v>0.11320684946560268</v>
      </c>
      <c r="N2385" s="8">
        <f>Data!I2385*$I$3023/I2385</f>
        <v>1.3142262044318391E-2</v>
      </c>
      <c r="O2385" s="8">
        <f>Data!J2385*$K$3023/K2385</f>
        <v>2.4122384502566359E-3</v>
      </c>
      <c r="P2385" s="8">
        <f t="shared" si="265"/>
        <v>1.5554500494575027E-2</v>
      </c>
    </row>
    <row r="2386" spans="1:16" x14ac:dyDescent="0.2">
      <c r="A2386" s="3">
        <v>38621</v>
      </c>
      <c r="B2386" s="22">
        <f>'Parameters and Results'!$B$10*'Volatility and Adjustment a)'!B2385 + (1-'Parameters and Results'!$B$10)*Data!F2386^2</f>
        <v>2.5455261806065691E-5</v>
      </c>
      <c r="C2386" s="8">
        <f t="shared" si="259"/>
        <v>7.9773526006541931E-2</v>
      </c>
      <c r="D2386" s="22">
        <f>'Parameters and Results'!$B$10*'Volatility and Adjustment a)'!D2385 + (1-'Parameters and Results'!$B$10)*Data!G2386^2</f>
        <v>3.1867151901465329E-5</v>
      </c>
      <c r="E2386" s="8">
        <f t="shared" si="260"/>
        <v>8.9256865144179992E-2</v>
      </c>
      <c r="F2386" s="22">
        <f>'Parameters and Results'!$B$10*'Volatility and Adjustment a)'!F2385 + (1-'Parameters and Results'!$B$10)*Data!H2386^2</f>
        <v>3.2892617860456797E-5</v>
      </c>
      <c r="G2386" s="8">
        <f t="shared" si="261"/>
        <v>9.0681610402077659E-2</v>
      </c>
      <c r="H2386" s="22">
        <f>'Parameters and Results'!$B$10*H2385 + (1-'Parameters and Results'!$B$10)*Data!I2386^2</f>
        <v>4.3963493031368382E-5</v>
      </c>
      <c r="I2386" s="8">
        <f t="shared" si="262"/>
        <v>0.10483736575211194</v>
      </c>
      <c r="J2386" s="22">
        <f>'Parameters and Results'!$B$10*J2385 + (1-'Parameters and Results'!$B$10)*Data!J2386^2</f>
        <v>2.9603356074411135E-6</v>
      </c>
      <c r="K2386" s="8">
        <f t="shared" si="263"/>
        <v>2.7204483120623308E-2</v>
      </c>
      <c r="L2386" s="22">
        <f>'Parameters and Results'!$B$10*L2385 + (1-'Parameters and Results'!$B$10)*Data!K2386^2</f>
        <v>5.131632416807437E-5</v>
      </c>
      <c r="M2386" s="8">
        <f t="shared" si="264"/>
        <v>0.11326553333657416</v>
      </c>
      <c r="N2386" s="8">
        <f>Data!I2386*$I$3023/I2386</f>
        <v>1.7780376600528232E-2</v>
      </c>
      <c r="O2386" s="8">
        <f>Data!J2386*$K$3023/K2386</f>
        <v>8.0979350718548551E-4</v>
      </c>
      <c r="P2386" s="8">
        <f t="shared" si="265"/>
        <v>1.8590170107713716E-2</v>
      </c>
    </row>
    <row r="2387" spans="1:16" x14ac:dyDescent="0.2">
      <c r="A2387" s="3">
        <v>38622</v>
      </c>
      <c r="B2387" s="22">
        <f>'Parameters and Results'!$B$10*'Volatility and Adjustment a)'!B2386 + (1-'Parameters and Results'!$B$10)*Data!F2387^2</f>
        <v>2.399589499929736E-5</v>
      </c>
      <c r="C2387" s="8">
        <f t="shared" si="259"/>
        <v>7.7453042224462296E-2</v>
      </c>
      <c r="D2387" s="22">
        <f>'Parameters and Results'!$B$10*'Volatility and Adjustment a)'!D2386 + (1-'Parameters and Results'!$B$10)*Data!G2387^2</f>
        <v>2.9955159328360181E-5</v>
      </c>
      <c r="E2387" s="8">
        <f t="shared" si="260"/>
        <v>8.6537794240956048E-2</v>
      </c>
      <c r="F2387" s="22">
        <f>'Parameters and Results'!$B$10*'Volatility and Adjustment a)'!F2386 + (1-'Parameters and Results'!$B$10)*Data!H2387^2</f>
        <v>3.1829686364110197E-5</v>
      </c>
      <c r="G2387" s="8">
        <f t="shared" si="261"/>
        <v>8.9204381008039901E-2</v>
      </c>
      <c r="H2387" s="22">
        <f>'Parameters and Results'!$B$10*H2386 + (1-'Parameters and Results'!$B$10)*Data!I2387^2</f>
        <v>4.1376228419387319E-5</v>
      </c>
      <c r="I2387" s="8">
        <f t="shared" si="262"/>
        <v>0.10170573781673692</v>
      </c>
      <c r="J2387" s="22">
        <f>'Parameters and Results'!$B$10*J2386 + (1-'Parameters and Results'!$B$10)*Data!J2387^2</f>
        <v>2.8646717727699199E-6</v>
      </c>
      <c r="K2387" s="8">
        <f t="shared" si="263"/>
        <v>2.6761314302411979E-2</v>
      </c>
      <c r="L2387" s="22">
        <f>'Parameters and Results'!$B$10*L2386 + (1-'Parameters and Results'!$B$10)*Data!K2387^2</f>
        <v>4.8241121806912058E-5</v>
      </c>
      <c r="M2387" s="8">
        <f t="shared" si="264"/>
        <v>0.10981930819181121</v>
      </c>
      <c r="N2387" s="8">
        <f>Data!I2387*$I$3023/I2387</f>
        <v>-2.5831123680333519E-3</v>
      </c>
      <c r="O2387" s="8">
        <f>Data!J2387*$K$3023/K2387</f>
        <v>1.3566450567105296E-3</v>
      </c>
      <c r="P2387" s="8">
        <f t="shared" si="265"/>
        <v>-1.2264673113228223E-3</v>
      </c>
    </row>
    <row r="2388" spans="1:16" x14ac:dyDescent="0.2">
      <c r="A2388" s="3">
        <v>38623</v>
      </c>
      <c r="B2388" s="22">
        <f>'Parameters and Results'!$B$10*'Volatility and Adjustment a)'!B2387 + (1-'Parameters and Results'!$B$10)*Data!F2388^2</f>
        <v>2.707889104727065E-5</v>
      </c>
      <c r="C2388" s="8">
        <f t="shared" si="259"/>
        <v>8.2278324981842343E-2</v>
      </c>
      <c r="D2388" s="22">
        <f>'Parameters and Results'!$B$10*'Volatility and Adjustment a)'!D2387 + (1-'Parameters and Results'!$B$10)*Data!G2388^2</f>
        <v>2.8219211554002718E-5</v>
      </c>
      <c r="E2388" s="8">
        <f t="shared" si="260"/>
        <v>8.3992874034055295E-2</v>
      </c>
      <c r="F2388" s="22">
        <f>'Parameters and Results'!$B$10*'Volatility and Adjustment a)'!F2387 + (1-'Parameters and Results'!$B$10)*Data!H2388^2</f>
        <v>3.0197771402742169E-5</v>
      </c>
      <c r="G2388" s="8">
        <f t="shared" si="261"/>
        <v>8.6887529891725782E-2</v>
      </c>
      <c r="H2388" s="22">
        <f>'Parameters and Results'!$B$10*H2387 + (1-'Parameters and Results'!$B$10)*Data!I2388^2</f>
        <v>4.2872109252130961E-5</v>
      </c>
      <c r="I2388" s="8">
        <f t="shared" si="262"/>
        <v>0.10352790596275355</v>
      </c>
      <c r="J2388" s="22">
        <f>'Parameters and Results'!$B$10*J2387 + (1-'Parameters and Results'!$B$10)*Data!J2388^2</f>
        <v>2.7177994262467973E-6</v>
      </c>
      <c r="K2388" s="8">
        <f t="shared" si="263"/>
        <v>2.6066258967517745E-2</v>
      </c>
      <c r="L2388" s="22">
        <f>'Parameters and Results'!$B$10*L2387 + (1-'Parameters and Results'!$B$10)*Data!K2388^2</f>
        <v>4.9980967315487807E-5</v>
      </c>
      <c r="M2388" s="8">
        <f t="shared" si="264"/>
        <v>0.11178211766142182</v>
      </c>
      <c r="N2388" s="8">
        <f>Data!I2388*$I$3023/I2388</f>
        <v>2.2513838818610417E-2</v>
      </c>
      <c r="O2388" s="8">
        <f>Data!J2388*$K$3023/K2388</f>
        <v>7.6938360034560602E-4</v>
      </c>
      <c r="P2388" s="8">
        <f t="shared" si="265"/>
        <v>2.3283222418956022E-2</v>
      </c>
    </row>
    <row r="2389" spans="1:16" x14ac:dyDescent="0.2">
      <c r="A2389" s="3">
        <v>38624</v>
      </c>
      <c r="B2389" s="22">
        <f>'Parameters and Results'!$B$10*'Volatility and Adjustment a)'!B2388 + (1-'Parameters and Results'!$B$10)*Data!F2389^2</f>
        <v>2.6003416761656976E-5</v>
      </c>
      <c r="C2389" s="8">
        <f t="shared" si="259"/>
        <v>8.0627874773022787E-2</v>
      </c>
      <c r="D2389" s="22">
        <f>'Parameters and Results'!$B$10*'Volatility and Adjustment a)'!D2388 + (1-'Parameters and Results'!$B$10)*Data!G2389^2</f>
        <v>3.1201846906472403E-5</v>
      </c>
      <c r="E2389" s="8">
        <f t="shared" si="260"/>
        <v>8.8320222636823667E-2</v>
      </c>
      <c r="F2389" s="22">
        <f>'Parameters and Results'!$B$10*'Volatility and Adjustment a)'!F2388 + (1-'Parameters and Results'!$B$10)*Data!H2389^2</f>
        <v>2.8455596415393338E-5</v>
      </c>
      <c r="G2389" s="8">
        <f t="shared" si="261"/>
        <v>8.4343933414611008E-2</v>
      </c>
      <c r="H2389" s="22">
        <f>'Parameters and Results'!$B$10*H2388 + (1-'Parameters and Results'!$B$10)*Data!I2389^2</f>
        <v>4.0569343674370664E-5</v>
      </c>
      <c r="I2389" s="8">
        <f t="shared" si="262"/>
        <v>0.10070916501785061</v>
      </c>
      <c r="J2389" s="22">
        <f>'Parameters and Results'!$B$10*J2388 + (1-'Parameters and Results'!$B$10)*Data!J2389^2</f>
        <v>2.5610036773854028E-6</v>
      </c>
      <c r="K2389" s="8">
        <f t="shared" si="263"/>
        <v>2.5303180024383313E-2</v>
      </c>
      <c r="L2389" s="22">
        <f>'Parameters and Results'!$B$10*L2388 + (1-'Parameters and Results'!$B$10)*Data!K2389^2</f>
        <v>4.7340179806868956E-5</v>
      </c>
      <c r="M2389" s="8">
        <f t="shared" si="264"/>
        <v>0.10878899278749316</v>
      </c>
      <c r="N2389" s="8">
        <f>Data!I2389*$I$3023/I2389</f>
        <v>6.0243375570343252E-3</v>
      </c>
      <c r="O2389" s="8">
        <f>Data!J2389*$K$3023/K2389</f>
        <v>3.969336532281263E-4</v>
      </c>
      <c r="P2389" s="8">
        <f t="shared" si="265"/>
        <v>6.4212712102624516E-3</v>
      </c>
    </row>
    <row r="2390" spans="1:16" x14ac:dyDescent="0.2">
      <c r="A2390" s="3">
        <v>38625</v>
      </c>
      <c r="B2390" s="22">
        <f>'Parameters and Results'!$B$10*'Volatility and Adjustment a)'!B2389 + (1-'Parameters and Results'!$B$10)*Data!F2390^2</f>
        <v>2.4443711623723188E-5</v>
      </c>
      <c r="C2390" s="8">
        <f t="shared" si="259"/>
        <v>7.8172424204004304E-2</v>
      </c>
      <c r="D2390" s="22">
        <f>'Parameters and Results'!$B$10*'Volatility and Adjustment a)'!D2389 + (1-'Parameters and Results'!$B$10)*Data!G2390^2</f>
        <v>2.938052141156829E-5</v>
      </c>
      <c r="E2390" s="8">
        <f t="shared" si="260"/>
        <v>8.5703735933108968E-2</v>
      </c>
      <c r="F2390" s="22">
        <f>'Parameters and Results'!$B$10*'Volatility and Adjustment a)'!F2389 + (1-'Parameters and Results'!$B$10)*Data!H2390^2</f>
        <v>2.7859728086046157E-5</v>
      </c>
      <c r="G2390" s="8">
        <f t="shared" si="261"/>
        <v>8.345616826521296E-2</v>
      </c>
      <c r="H2390" s="22">
        <f>'Parameters and Results'!$B$10*H2389 + (1-'Parameters and Results'!$B$10)*Data!I2390^2</f>
        <v>3.8145613432287668E-5</v>
      </c>
      <c r="I2390" s="8">
        <f t="shared" si="262"/>
        <v>9.765451017783007E-2</v>
      </c>
      <c r="J2390" s="22">
        <f>'Parameters and Results'!$B$10*J2389 + (1-'Parameters and Results'!$B$10)*Data!J2390^2</f>
        <v>2.5073755277441567E-6</v>
      </c>
      <c r="K2390" s="8">
        <f t="shared" si="263"/>
        <v>2.5036850479563902E-2</v>
      </c>
      <c r="L2390" s="22">
        <f>'Parameters and Results'!$B$10*L2389 + (1-'Parameters and Results'!$B$10)*Data!K2390^2</f>
        <v>4.4545628918333795E-5</v>
      </c>
      <c r="M2390" s="8">
        <f t="shared" si="264"/>
        <v>0.10552917714823445</v>
      </c>
      <c r="N2390" s="8">
        <f>Data!I2390*$I$3023/I2390</f>
        <v>1.2221021500424931E-3</v>
      </c>
      <c r="O2390" s="8">
        <f>Data!J2390*$K$3023/K2390</f>
        <v>-1.602036598615672E-3</v>
      </c>
      <c r="P2390" s="8">
        <f t="shared" si="265"/>
        <v>-3.7993444857317899E-4</v>
      </c>
    </row>
    <row r="2391" spans="1:16" x14ac:dyDescent="0.2">
      <c r="A2391" s="3">
        <v>38628</v>
      </c>
      <c r="B2391" s="22">
        <f>'Parameters and Results'!$B$10*'Volatility and Adjustment a)'!B2390 + (1-'Parameters and Results'!$B$10)*Data!F2391^2</f>
        <v>2.4104870835048629E-5</v>
      </c>
      <c r="C2391" s="8">
        <f t="shared" si="259"/>
        <v>7.7628717036687889E-2</v>
      </c>
      <c r="D2391" s="22">
        <f>'Parameters and Results'!$B$10*'Volatility and Adjustment a)'!D2390 + (1-'Parameters and Results'!$B$10)*Data!G2391^2</f>
        <v>2.77949020553951E-5</v>
      </c>
      <c r="E2391" s="8">
        <f t="shared" si="260"/>
        <v>8.3359015792227154E-2</v>
      </c>
      <c r="F2391" s="22">
        <f>'Parameters and Results'!$B$10*'Volatility and Adjustment a)'!F2390 + (1-'Parameters and Results'!$B$10)*Data!H2391^2</f>
        <v>2.9865681398666257E-5</v>
      </c>
      <c r="G2391" s="8">
        <f t="shared" si="261"/>
        <v>8.6408450684331589E-2</v>
      </c>
      <c r="H2391" s="22">
        <f>'Parameters and Results'!$B$10*H2390 + (1-'Parameters and Results'!$B$10)*Data!I2391^2</f>
        <v>3.6349544540138384E-5</v>
      </c>
      <c r="I2391" s="8">
        <f t="shared" si="262"/>
        <v>9.5327782597911068E-2</v>
      </c>
      <c r="J2391" s="22">
        <f>'Parameters and Results'!$B$10*J2390 + (1-'Parameters and Results'!$B$10)*Data!J2391^2</f>
        <v>2.687911325879966E-6</v>
      </c>
      <c r="K2391" s="8">
        <f t="shared" si="263"/>
        <v>2.5922535205299493E-2</v>
      </c>
      <c r="L2391" s="22">
        <f>'Parameters and Results'!$B$10*L2390 + (1-'Parameters and Results'!$B$10)*Data!K2391^2</f>
        <v>4.3504157147363551E-5</v>
      </c>
      <c r="M2391" s="8">
        <f t="shared" si="264"/>
        <v>0.10428825095302389</v>
      </c>
      <c r="N2391" s="8">
        <f>Data!I2391*$I$3023/I2391</f>
        <v>8.6041392548909419E-3</v>
      </c>
      <c r="O2391" s="8">
        <f>Data!J2391*$K$3023/K2391</f>
        <v>2.8145230258726233E-3</v>
      </c>
      <c r="P2391" s="8">
        <f t="shared" si="265"/>
        <v>1.1418662280763565E-2</v>
      </c>
    </row>
    <row r="2392" spans="1:16" x14ac:dyDescent="0.2">
      <c r="A2392" s="3">
        <v>38629</v>
      </c>
      <c r="B2392" s="22">
        <f>'Parameters and Results'!$B$10*'Volatility and Adjustment a)'!B2391 + (1-'Parameters and Results'!$B$10)*Data!F2392^2</f>
        <v>2.2758639966907296E-5</v>
      </c>
      <c r="C2392" s="8">
        <f t="shared" si="259"/>
        <v>7.5429834891287045E-2</v>
      </c>
      <c r="D2392" s="22">
        <f>'Parameters and Results'!$B$10*'Volatility and Adjustment a)'!D2391 + (1-'Parameters and Results'!$B$10)*Data!G2392^2</f>
        <v>3.2151074929506777E-5</v>
      </c>
      <c r="E2392" s="8">
        <f t="shared" si="260"/>
        <v>8.9653604123742264E-2</v>
      </c>
      <c r="F2392" s="22">
        <f>'Parameters and Results'!$B$10*'Volatility and Adjustment a)'!F2391 + (1-'Parameters and Results'!$B$10)*Data!H2392^2</f>
        <v>2.823715115791524E-5</v>
      </c>
      <c r="G2392" s="8">
        <f t="shared" si="261"/>
        <v>8.4019567896287173E-2</v>
      </c>
      <c r="H2392" s="22">
        <f>'Parameters and Results'!$B$10*H2391 + (1-'Parameters and Results'!$B$10)*Data!I2392^2</f>
        <v>3.6735414329801188E-5</v>
      </c>
      <c r="I2392" s="8">
        <f t="shared" si="262"/>
        <v>9.5832424483836873E-2</v>
      </c>
      <c r="J2392" s="22">
        <f>'Parameters and Results'!$B$10*J2391 + (1-'Parameters and Results'!$B$10)*Data!J2392^2</f>
        <v>2.5413436042123744E-6</v>
      </c>
      <c r="K2392" s="8">
        <f t="shared" si="263"/>
        <v>2.5205870368886166E-2</v>
      </c>
      <c r="L2392" s="22">
        <f>'Parameters and Results'!$B$10*L2391 + (1-'Parameters and Results'!$B$10)*Data!K2392^2</f>
        <v>4.3864046608163677E-5</v>
      </c>
      <c r="M2392" s="8">
        <f t="shared" si="264"/>
        <v>0.10471872636754574</v>
      </c>
      <c r="N2392" s="8">
        <f>Data!I2392*$I$3023/I2392</f>
        <v>-1.9536057026805755E-2</v>
      </c>
      <c r="O2392" s="8">
        <f>Data!J2392*$K$3023/K2392</f>
        <v>-6.1015788071845146E-4</v>
      </c>
      <c r="P2392" s="8">
        <f t="shared" si="265"/>
        <v>-2.0146214907524208E-2</v>
      </c>
    </row>
    <row r="2393" spans="1:16" x14ac:dyDescent="0.2">
      <c r="A2393" s="3">
        <v>38630</v>
      </c>
      <c r="B2393" s="22">
        <f>'Parameters and Results'!$B$10*'Volatility and Adjustment a)'!B2392 + (1-'Parameters and Results'!$B$10)*Data!F2393^2</f>
        <v>3.0316929531556526E-5</v>
      </c>
      <c r="C2393" s="8">
        <f t="shared" si="259"/>
        <v>8.7058786936696581E-2</v>
      </c>
      <c r="D2393" s="22">
        <f>'Parameters and Results'!$B$10*'Volatility and Adjustment a)'!D2392 + (1-'Parameters and Results'!$B$10)*Data!G2393^2</f>
        <v>4.3720351427545926E-5</v>
      </c>
      <c r="E2393" s="8">
        <f t="shared" si="260"/>
        <v>0.10454706048898019</v>
      </c>
      <c r="F2393" s="22">
        <f>'Parameters and Results'!$B$10*'Volatility and Adjustment a)'!F2392 + (1-'Parameters and Results'!$B$10)*Data!H2393^2</f>
        <v>2.7436451909345715E-5</v>
      </c>
      <c r="G2393" s="8">
        <f t="shared" si="261"/>
        <v>8.2819761997583813E-2</v>
      </c>
      <c r="H2393" s="22">
        <f>'Parameters and Results'!$B$10*H2392 + (1-'Parameters and Results'!$B$10)*Data!I2393^2</f>
        <v>5.5671328532481482E-5</v>
      </c>
      <c r="I2393" s="8">
        <f t="shared" si="262"/>
        <v>0.1179738620759716</v>
      </c>
      <c r="J2393" s="22">
        <f>'Parameters and Results'!$B$10*J2392 + (1-'Parameters and Results'!$B$10)*Data!J2393^2</f>
        <v>2.4692806718411174E-6</v>
      </c>
      <c r="K2393" s="8">
        <f t="shared" si="263"/>
        <v>2.4845928599275161E-2</v>
      </c>
      <c r="L2393" s="22">
        <f>'Parameters and Results'!$B$10*L2392 + (1-'Parameters and Results'!$B$10)*Data!K2393^2</f>
        <v>6.5060366813388993E-5</v>
      </c>
      <c r="M2393" s="8">
        <f t="shared" si="264"/>
        <v>0.12753466863307109</v>
      </c>
      <c r="N2393" s="8">
        <f>Data!I2393*$I$3023/I2393</f>
        <v>-4.5542501166859858E-2</v>
      </c>
      <c r="O2393" s="8">
        <f>Data!J2393*$K$3023/K2393</f>
        <v>-1.4474482532120842E-3</v>
      </c>
      <c r="P2393" s="8">
        <f t="shared" si="265"/>
        <v>-4.6989949420071946E-2</v>
      </c>
    </row>
    <row r="2394" spans="1:16" x14ac:dyDescent="0.2">
      <c r="A2394" s="3">
        <v>38631</v>
      </c>
      <c r="B2394" s="22">
        <f>'Parameters and Results'!$B$10*'Volatility and Adjustment a)'!B2393 + (1-'Parameters and Results'!$B$10)*Data!F2394^2</f>
        <v>3.4812934679565738E-5</v>
      </c>
      <c r="C2394" s="8">
        <f t="shared" si="259"/>
        <v>9.3291123210579016E-2</v>
      </c>
      <c r="D2394" s="22">
        <f>'Parameters and Results'!$B$10*'Volatility and Adjustment a)'!D2393 + (1-'Parameters and Results'!$B$10)*Data!G2394^2</f>
        <v>4.1107199096678012E-5</v>
      </c>
      <c r="E2394" s="8">
        <f t="shared" si="260"/>
        <v>0.10137455190613423</v>
      </c>
      <c r="F2394" s="22">
        <f>'Parameters and Results'!$B$10*'Volatility and Adjustment a)'!F2393 + (1-'Parameters and Results'!$B$10)*Data!H2394^2</f>
        <v>2.6811836579610085E-5</v>
      </c>
      <c r="G2394" s="8">
        <f t="shared" si="261"/>
        <v>8.1871601577729755E-2</v>
      </c>
      <c r="H2394" s="22">
        <f>'Parameters and Results'!$B$10*H2393 + (1-'Parameters and Results'!$B$10)*Data!I2394^2</f>
        <v>5.740721345811654E-5</v>
      </c>
      <c r="I2394" s="8">
        <f t="shared" si="262"/>
        <v>0.11979901236875509</v>
      </c>
      <c r="J2394" s="22">
        <f>'Parameters and Results'!$B$10*J2393 + (1-'Parameters and Results'!$B$10)*Data!J2394^2</f>
        <v>2.4130652921649107E-6</v>
      </c>
      <c r="K2394" s="8">
        <f t="shared" si="263"/>
        <v>2.456148047331894E-2</v>
      </c>
      <c r="L2394" s="22">
        <f>'Parameters and Results'!$B$10*L2393 + (1-'Parameters and Results'!$B$10)*Data!K2394^2</f>
        <v>6.7691174424081962E-5</v>
      </c>
      <c r="M2394" s="8">
        <f t="shared" si="264"/>
        <v>0.13008763817527202</v>
      </c>
      <c r="N2394" s="8">
        <f>Data!I2394*$I$3023/I2394</f>
        <v>-2.1976796886232216E-2</v>
      </c>
      <c r="O2394" s="8">
        <f>Data!J2394*$K$3023/K2394</f>
        <v>-1.5656102555505777E-3</v>
      </c>
      <c r="P2394" s="8">
        <f t="shared" si="265"/>
        <v>-2.3542407141782795E-2</v>
      </c>
    </row>
    <row r="2395" spans="1:16" x14ac:dyDescent="0.2">
      <c r="A2395" s="3">
        <v>38632</v>
      </c>
      <c r="B2395" s="22">
        <f>'Parameters and Results'!$B$10*'Volatility and Adjustment a)'!B2394 + (1-'Parameters and Results'!$B$10)*Data!F2395^2</f>
        <v>3.2936617250930494E-5</v>
      </c>
      <c r="C2395" s="8">
        <f t="shared" si="259"/>
        <v>9.0742241060779535E-2</v>
      </c>
      <c r="D2395" s="22">
        <f>'Parameters and Results'!$B$10*'Volatility and Adjustment a)'!D2394 + (1-'Parameters and Results'!$B$10)*Data!G2395^2</f>
        <v>4.1744216882238757E-5</v>
      </c>
      <c r="E2395" s="8">
        <f t="shared" si="260"/>
        <v>0.10215700769188421</v>
      </c>
      <c r="F2395" s="22">
        <f>'Parameters and Results'!$B$10*'Volatility and Adjustment a)'!F2394 + (1-'Parameters and Results'!$B$10)*Data!H2395^2</f>
        <v>2.8403355015671424E-5</v>
      </c>
      <c r="G2395" s="8">
        <f t="shared" si="261"/>
        <v>8.4266474673608219E-2</v>
      </c>
      <c r="H2395" s="22">
        <f>'Parameters and Results'!$B$10*H2394 + (1-'Parameters and Results'!$B$10)*Data!I2395^2</f>
        <v>5.5797756501399862E-5</v>
      </c>
      <c r="I2395" s="8">
        <f t="shared" si="262"/>
        <v>0.11810774371458446</v>
      </c>
      <c r="J2395" s="22">
        <f>'Parameters and Results'!$B$10*J2394 + (1-'Parameters and Results'!$B$10)*Data!J2395^2</f>
        <v>2.5563019514104311E-6</v>
      </c>
      <c r="K2395" s="8">
        <f t="shared" si="263"/>
        <v>2.5279942402082482E-2</v>
      </c>
      <c r="L2395" s="22">
        <f>'Parameters and Results'!$B$10*L2394 + (1-'Parameters and Results'!$B$10)*Data!K2395^2</f>
        <v>6.429872541678636E-5</v>
      </c>
      <c r="M2395" s="8">
        <f t="shared" si="264"/>
        <v>0.12678596670845158</v>
      </c>
      <c r="N2395" s="8">
        <f>Data!I2395*$I$3023/I2395</f>
        <v>-1.3402523764734444E-2</v>
      </c>
      <c r="O2395" s="8">
        <f>Data!J2395*$K$3023/K2395</f>
        <v>2.692267302270544E-3</v>
      </c>
      <c r="P2395" s="8">
        <f t="shared" si="265"/>
        <v>-1.07102564624639E-2</v>
      </c>
    </row>
    <row r="2396" spans="1:16" x14ac:dyDescent="0.2">
      <c r="A2396" s="3">
        <v>38636</v>
      </c>
      <c r="B2396" s="22">
        <f>'Parameters and Results'!$B$10*'Volatility and Adjustment a)'!B2395 + (1-'Parameters and Results'!$B$10)*Data!F2396^2</f>
        <v>3.1664459002208746E-5</v>
      </c>
      <c r="C2396" s="8">
        <f t="shared" si="259"/>
        <v>8.8972550545391174E-2</v>
      </c>
      <c r="D2396" s="22">
        <f>'Parameters and Results'!$B$10*'Volatility and Adjustment a)'!D2395 + (1-'Parameters and Results'!$B$10)*Data!G2396^2</f>
        <v>3.9497658615528392E-5</v>
      </c>
      <c r="E2396" s="8">
        <f t="shared" si="260"/>
        <v>9.9370089332163208E-2</v>
      </c>
      <c r="F2396" s="22">
        <f>'Parameters and Results'!$B$10*'Volatility and Adjustment a)'!F2395 + (1-'Parameters and Results'!$B$10)*Data!H2396^2</f>
        <v>2.9057905429462962E-5</v>
      </c>
      <c r="G2396" s="8">
        <f t="shared" si="261"/>
        <v>8.5231897534700826E-2</v>
      </c>
      <c r="H2396" s="22">
        <f>'Parameters and Results'!$B$10*H2395 + (1-'Parameters and Results'!$B$10)*Data!I2396^2</f>
        <v>5.2661353204254631E-5</v>
      </c>
      <c r="I2396" s="8">
        <f t="shared" si="262"/>
        <v>0.11474030809207224</v>
      </c>
      <c r="J2396" s="22">
        <f>'Parameters and Results'!$B$10*J2395 + (1-'Parameters and Results'!$B$10)*Data!J2396^2</f>
        <v>2.6152114886516696E-6</v>
      </c>
      <c r="K2396" s="8">
        <f t="shared" si="263"/>
        <v>2.5569569260410263E-2</v>
      </c>
      <c r="L2396" s="22">
        <f>'Parameters and Results'!$B$10*L2395 + (1-'Parameters and Results'!$B$10)*Data!K2396^2</f>
        <v>6.1288300582116502E-5</v>
      </c>
      <c r="M2396" s="8">
        <f t="shared" si="264"/>
        <v>0.12378237009174257</v>
      </c>
      <c r="N2396" s="8">
        <f>Data!I2396*$I$3023/I2396</f>
        <v>4.6832790305261955E-3</v>
      </c>
      <c r="O2396" s="8">
        <f>Data!J2396*$K$3023/K2396</f>
        <v>2.2851854807853103E-3</v>
      </c>
      <c r="P2396" s="8">
        <f t="shared" si="265"/>
        <v>6.9684645113115059E-3</v>
      </c>
    </row>
    <row r="2397" spans="1:16" x14ac:dyDescent="0.2">
      <c r="A2397" s="3">
        <v>38637</v>
      </c>
      <c r="B2397" s="22">
        <f>'Parameters and Results'!$B$10*'Volatility and Adjustment a)'!B2396 + (1-'Parameters and Results'!$B$10)*Data!F2397^2</f>
        <v>3.2858531705622452E-5</v>
      </c>
      <c r="C2397" s="8">
        <f t="shared" si="259"/>
        <v>9.0634612187649441E-2</v>
      </c>
      <c r="D2397" s="22">
        <f>'Parameters and Results'!$B$10*'Volatility and Adjustment a)'!D2396 + (1-'Parameters and Results'!$B$10)*Data!G2397^2</f>
        <v>3.9350646692809486E-5</v>
      </c>
      <c r="E2397" s="8">
        <f t="shared" si="260"/>
        <v>9.9184987136170827E-2</v>
      </c>
      <c r="F2397" s="22">
        <f>'Parameters and Results'!$B$10*'Volatility and Adjustment a)'!F2396 + (1-'Parameters and Results'!$B$10)*Data!H2397^2</f>
        <v>2.7676250215813893E-5</v>
      </c>
      <c r="G2397" s="8">
        <f t="shared" si="261"/>
        <v>8.3180902579579372E-2</v>
      </c>
      <c r="H2397" s="22">
        <f>'Parameters and Results'!$B$10*H2396 + (1-'Parameters and Results'!$B$10)*Data!I2397^2</f>
        <v>5.4996888091650594E-5</v>
      </c>
      <c r="I2397" s="8">
        <f t="shared" si="262"/>
        <v>0.11725707664321436</v>
      </c>
      <c r="J2397" s="22">
        <f>'Parameters and Results'!$B$10*J2396 + (1-'Parameters and Results'!$B$10)*Data!J2397^2</f>
        <v>2.4908625194232529E-6</v>
      </c>
      <c r="K2397" s="8">
        <f t="shared" si="263"/>
        <v>2.4954270773873823E-2</v>
      </c>
      <c r="L2397" s="22">
        <f>'Parameters and Results'!$B$10*L2396 + (1-'Parameters and Results'!$B$10)*Data!K2397^2</f>
        <v>6.3984819410553573E-5</v>
      </c>
      <c r="M2397" s="8">
        <f t="shared" si="264"/>
        <v>0.12647610387989658</v>
      </c>
      <c r="N2397" s="8">
        <f>Data!I2397*$I$3023/I2397</f>
        <v>-2.3361628153237318E-2</v>
      </c>
      <c r="O2397" s="8">
        <f>Data!J2397*$K$3023/K2397</f>
        <v>-9.1707450954963603E-4</v>
      </c>
      <c r="P2397" s="8">
        <f t="shared" si="265"/>
        <v>-2.4278702662786953E-2</v>
      </c>
    </row>
    <row r="2398" spans="1:16" x14ac:dyDescent="0.2">
      <c r="A2398" s="3">
        <v>38638</v>
      </c>
      <c r="B2398" s="22">
        <f>'Parameters and Results'!$B$10*'Volatility and Adjustment a)'!B2397 + (1-'Parameters and Results'!$B$10)*Data!F2398^2</f>
        <v>4.3534093712347751E-5</v>
      </c>
      <c r="C2398" s="8">
        <f t="shared" si="259"/>
        <v>0.10432412677845397</v>
      </c>
      <c r="D2398" s="22">
        <f>'Parameters and Results'!$B$10*'Volatility and Adjustment a)'!D2397 + (1-'Parameters and Results'!$B$10)*Data!G2398^2</f>
        <v>3.7020154646337614E-5</v>
      </c>
      <c r="E2398" s="8">
        <f t="shared" si="260"/>
        <v>9.6203111496377308E-2</v>
      </c>
      <c r="F2398" s="22">
        <f>'Parameters and Results'!$B$10*'Volatility and Adjustment a)'!F2397 + (1-'Parameters and Results'!$B$10)*Data!H2398^2</f>
        <v>2.6466659264180228E-5</v>
      </c>
      <c r="G2398" s="8">
        <f t="shared" si="261"/>
        <v>8.134288423731395E-2</v>
      </c>
      <c r="H2398" s="22">
        <f>'Parameters and Results'!$B$10*H2397 + (1-'Parameters and Results'!$B$10)*Data!I2398^2</f>
        <v>6.1976264978920226E-5</v>
      </c>
      <c r="I2398" s="8">
        <f t="shared" si="262"/>
        <v>0.12447516316410297</v>
      </c>
      <c r="J2398" s="22">
        <f>'Parameters and Results'!$B$10*J2397 + (1-'Parameters and Results'!$B$10)*Data!J2398^2</f>
        <v>2.3819993337762229E-6</v>
      </c>
      <c r="K2398" s="8">
        <f t="shared" si="263"/>
        <v>2.4402865271194195E-2</v>
      </c>
      <c r="L2398" s="22">
        <f>'Parameters and Results'!$B$10*L2397 + (1-'Parameters and Results'!$B$10)*Data!K2398^2</f>
        <v>6.9173661340244432E-5</v>
      </c>
      <c r="M2398" s="8">
        <f t="shared" si="264"/>
        <v>0.131504430857143</v>
      </c>
      <c r="N2398" s="8">
        <f>Data!I2398*$I$3023/I2398</f>
        <v>-3.0098616166265652E-2</v>
      </c>
      <c r="O2398" s="8">
        <f>Data!J2398*$K$3023/K2398</f>
        <v>1.0469923974558686E-3</v>
      </c>
      <c r="P2398" s="8">
        <f t="shared" si="265"/>
        <v>-2.9051623768809785E-2</v>
      </c>
    </row>
    <row r="2399" spans="1:16" x14ac:dyDescent="0.2">
      <c r="A2399" s="3">
        <v>38639</v>
      </c>
      <c r="B2399" s="22">
        <f>'Parameters and Results'!$B$10*'Volatility and Adjustment a)'!B2398 + (1-'Parameters and Results'!$B$10)*Data!F2399^2</f>
        <v>4.1129523169277206E-5</v>
      </c>
      <c r="C2399" s="8">
        <f t="shared" si="259"/>
        <v>0.1014020748915884</v>
      </c>
      <c r="D2399" s="22">
        <f>'Parameters and Results'!$B$10*'Volatility and Adjustment a)'!D2398 + (1-'Parameters and Results'!$B$10)*Data!G2399^2</f>
        <v>3.8866783770538857E-5</v>
      </c>
      <c r="E2399" s="8">
        <f t="shared" si="260"/>
        <v>9.8573302382717776E-2</v>
      </c>
      <c r="F2399" s="22">
        <f>'Parameters and Results'!$B$10*'Volatility and Adjustment a)'!F2398 + (1-'Parameters and Results'!$B$10)*Data!H2399^2</f>
        <v>3.2109889237924933E-5</v>
      </c>
      <c r="G2399" s="8">
        <f t="shared" si="261"/>
        <v>8.9596162359116882E-2</v>
      </c>
      <c r="H2399" s="22">
        <f>'Parameters and Results'!$B$10*H2398 + (1-'Parameters and Results'!$B$10)*Data!I2399^2</f>
        <v>6.0470872574399368E-5</v>
      </c>
      <c r="I2399" s="8">
        <f t="shared" si="262"/>
        <v>0.12295413024213478</v>
      </c>
      <c r="J2399" s="22">
        <f>'Parameters and Results'!$B$10*J2398 + (1-'Parameters and Results'!$B$10)*Data!J2399^2</f>
        <v>2.8898900314132466E-6</v>
      </c>
      <c r="K2399" s="8">
        <f t="shared" si="263"/>
        <v>2.6878848707735076E-2</v>
      </c>
      <c r="L2399" s="22">
        <f>'Parameters and Results'!$B$10*L2398 + (1-'Parameters and Results'!$B$10)*Data!K2399^2</f>
        <v>6.5486932992978492E-5</v>
      </c>
      <c r="M2399" s="8">
        <f t="shared" si="264"/>
        <v>0.12795207402869491</v>
      </c>
      <c r="N2399" s="8">
        <f>Data!I2399*$I$3023/I2399</f>
        <v>1.4138891823222588E-2</v>
      </c>
      <c r="O2399" s="8">
        <f>Data!J2399*$K$3023/K2399</f>
        <v>-3.8062662517661739E-3</v>
      </c>
      <c r="P2399" s="8">
        <f t="shared" si="265"/>
        <v>1.0332625571456415E-2</v>
      </c>
    </row>
    <row r="2400" spans="1:16" x14ac:dyDescent="0.2">
      <c r="A2400" s="3">
        <v>38642</v>
      </c>
      <c r="B2400" s="22">
        <f>'Parameters and Results'!$B$10*'Volatility and Adjustment a)'!B2399 + (1-'Parameters and Results'!$B$10)*Data!F2400^2</f>
        <v>3.8946300120811486E-5</v>
      </c>
      <c r="C2400" s="8">
        <f t="shared" si="259"/>
        <v>9.8674084896708675E-2</v>
      </c>
      <c r="D2400" s="22">
        <f>'Parameters and Results'!$B$10*'Volatility and Adjustment a)'!D2399 + (1-'Parameters and Results'!$B$10)*Data!G2400^2</f>
        <v>3.7064225001085468E-5</v>
      </c>
      <c r="E2400" s="8">
        <f t="shared" si="260"/>
        <v>9.6260356587077767E-2</v>
      </c>
      <c r="F2400" s="22">
        <f>'Parameters and Results'!$B$10*'Volatility and Adjustment a)'!F2399 + (1-'Parameters and Results'!$B$10)*Data!H2400^2</f>
        <v>3.3156556050013155E-5</v>
      </c>
      <c r="G2400" s="8">
        <f t="shared" si="261"/>
        <v>9.104470886604718E-2</v>
      </c>
      <c r="H2400" s="22">
        <f>'Parameters and Results'!$B$10*H2399 + (1-'Parameters and Results'!$B$10)*Data!I2400^2</f>
        <v>5.7581658129088224E-5</v>
      </c>
      <c r="I2400" s="8">
        <f t="shared" si="262"/>
        <v>0.11998089236320947</v>
      </c>
      <c r="J2400" s="22">
        <f>'Parameters and Results'!$B$10*J2399 + (1-'Parameters and Results'!$B$10)*Data!J2400^2</f>
        <v>2.9840900445011867E-6</v>
      </c>
      <c r="K2400" s="8">
        <f t="shared" si="263"/>
        <v>2.7313412659814164E-2</v>
      </c>
      <c r="L2400" s="22">
        <f>'Parameters and Results'!$B$10*L2399 + (1-'Parameters and Results'!$B$10)*Data!K2400^2</f>
        <v>6.3453756405634705E-5</v>
      </c>
      <c r="M2400" s="8">
        <f t="shared" si="264"/>
        <v>0.12595014530126067</v>
      </c>
      <c r="N2400" s="8">
        <f>Data!I2400*$I$3023/I2400</f>
        <v>8.3728064668902574E-3</v>
      </c>
      <c r="O2400" s="8">
        <f>Data!J2400*$K$3023/K2400</f>
        <v>2.4018409426986059E-3</v>
      </c>
      <c r="P2400" s="8">
        <f t="shared" si="265"/>
        <v>1.0774647409588863E-2</v>
      </c>
    </row>
    <row r="2401" spans="1:16" x14ac:dyDescent="0.2">
      <c r="A2401" s="3">
        <v>38643</v>
      </c>
      <c r="B2401" s="22">
        <f>'Parameters and Results'!$B$10*'Volatility and Adjustment a)'!B2400 + (1-'Parameters and Results'!$B$10)*Data!F2401^2</f>
        <v>3.7710786506908487E-5</v>
      </c>
      <c r="C2401" s="8">
        <f t="shared" si="259"/>
        <v>9.7096326535699176E-2</v>
      </c>
      <c r="D2401" s="22">
        <f>'Parameters and Results'!$B$10*'Volatility and Adjustment a)'!D2400 + (1-'Parameters and Results'!$B$10)*Data!G2401^2</f>
        <v>4.096147271882823E-5</v>
      </c>
      <c r="E2401" s="8">
        <f t="shared" si="260"/>
        <v>0.10119470430663384</v>
      </c>
      <c r="F2401" s="22">
        <f>'Parameters and Results'!$B$10*'Volatility and Adjustment a)'!F2400 + (1-'Parameters and Results'!$B$10)*Data!H2401^2</f>
        <v>3.2018637772795402E-5</v>
      </c>
      <c r="G2401" s="8">
        <f t="shared" si="261"/>
        <v>8.946876238776777E-2</v>
      </c>
      <c r="H2401" s="22">
        <f>'Parameters and Results'!$B$10*H2400 + (1-'Parameters and Results'!$B$10)*Data!I2401^2</f>
        <v>5.920836304310558E-5</v>
      </c>
      <c r="I2401" s="8">
        <f t="shared" si="262"/>
        <v>0.12166384327636702</v>
      </c>
      <c r="J2401" s="22">
        <f>'Parameters and Results'!$B$10*J2400 + (1-'Parameters and Results'!$B$10)*Data!J2401^2</f>
        <v>2.8816773995515893E-6</v>
      </c>
      <c r="K2401" s="8">
        <f t="shared" si="263"/>
        <v>2.6840628716330348E-2</v>
      </c>
      <c r="L2401" s="22">
        <f>'Parameters and Results'!$B$10*L2400 + (1-'Parameters and Results'!$B$10)*Data!K2401^2</f>
        <v>6.3556701902168602E-5</v>
      </c>
      <c r="M2401" s="8">
        <f t="shared" si="264"/>
        <v>0.12605227279006972</v>
      </c>
      <c r="N2401" s="8">
        <f>Data!I2401*$I$3023/I2401</f>
        <v>-2.1651534298936279E-2</v>
      </c>
      <c r="O2401" s="8">
        <f>Data!J2401*$K$3023/K2401</f>
        <v>1.3079677671683284E-3</v>
      </c>
      <c r="P2401" s="8">
        <f t="shared" si="265"/>
        <v>-2.034356653176795E-2</v>
      </c>
    </row>
    <row r="2402" spans="1:16" x14ac:dyDescent="0.2">
      <c r="A2402" s="3">
        <v>38644</v>
      </c>
      <c r="B2402" s="22">
        <f>'Parameters and Results'!$B$10*'Volatility and Adjustment a)'!B2401 + (1-'Parameters and Results'!$B$10)*Data!F2402^2</f>
        <v>5.5817266107058892E-5</v>
      </c>
      <c r="C2402" s="8">
        <f t="shared" si="259"/>
        <v>0.11812839001173564</v>
      </c>
      <c r="D2402" s="22">
        <f>'Parameters and Results'!$B$10*'Volatility and Adjustment a)'!D2401 + (1-'Parameters and Results'!$B$10)*Data!G2402^2</f>
        <v>5.1726302147372334E-5</v>
      </c>
      <c r="E2402" s="8">
        <f t="shared" si="260"/>
        <v>0.11371708550979964</v>
      </c>
      <c r="F2402" s="22">
        <f>'Parameters and Results'!$B$10*'Volatility and Adjustment a)'!F2401 + (1-'Parameters and Results'!$B$10)*Data!H2402^2</f>
        <v>3.3912666767277787E-5</v>
      </c>
      <c r="G2402" s="8">
        <f t="shared" si="261"/>
        <v>9.2076960700380669E-2</v>
      </c>
      <c r="H2402" s="22">
        <f>'Parameters and Results'!$B$10*H2401 + (1-'Parameters and Results'!$B$10)*Data!I2402^2</f>
        <v>5.9597970888378915E-5</v>
      </c>
      <c r="I2402" s="8">
        <f t="shared" si="262"/>
        <v>0.12206347824838816</v>
      </c>
      <c r="J2402" s="22">
        <f>'Parameters and Results'!$B$10*J2401 + (1-'Parameters and Results'!$B$10)*Data!J2402^2</f>
        <v>3.0521400090550035E-6</v>
      </c>
      <c r="K2402" s="8">
        <f t="shared" si="263"/>
        <v>2.7623088210114211E-2</v>
      </c>
      <c r="L2402" s="22">
        <f>'Parameters and Results'!$B$10*L2401 + (1-'Parameters and Results'!$B$10)*Data!K2402^2</f>
        <v>6.635563801776332E-5</v>
      </c>
      <c r="M2402" s="8">
        <f t="shared" si="264"/>
        <v>0.1287979406063654</v>
      </c>
      <c r="N2402" s="8">
        <f>Data!I2402*$I$3023/I2402</f>
        <v>-1.9007648406434131E-2</v>
      </c>
      <c r="O2402" s="8">
        <f>Data!J2402*$K$3023/K2402</f>
        <v>-2.6902161551037728E-3</v>
      </c>
      <c r="P2402" s="8">
        <f t="shared" si="265"/>
        <v>-2.1697864561537904E-2</v>
      </c>
    </row>
    <row r="2403" spans="1:16" x14ac:dyDescent="0.2">
      <c r="A2403" s="3">
        <v>38645</v>
      </c>
      <c r="B2403" s="22">
        <f>'Parameters and Results'!$B$10*'Volatility and Adjustment a)'!B2402 + (1-'Parameters and Results'!$B$10)*Data!F2403^2</f>
        <v>5.2499009128811558E-5</v>
      </c>
      <c r="C2403" s="8">
        <f t="shared" si="259"/>
        <v>0.11456331123969353</v>
      </c>
      <c r="D2403" s="22">
        <f>'Parameters and Results'!$B$10*'Volatility and Adjustment a)'!D2402 + (1-'Parameters and Results'!$B$10)*Data!G2403^2</f>
        <v>6.2364411099099371E-5</v>
      </c>
      <c r="E2403" s="8">
        <f t="shared" si="260"/>
        <v>0.12486433748182402</v>
      </c>
      <c r="F2403" s="22">
        <f>'Parameters and Results'!$B$10*'Volatility and Adjustment a)'!F2402 + (1-'Parameters and Results'!$B$10)*Data!H2403^2</f>
        <v>3.3266395162588242E-5</v>
      </c>
      <c r="G2403" s="8">
        <f t="shared" si="261"/>
        <v>9.1195387990002319E-2</v>
      </c>
      <c r="H2403" s="22">
        <f>'Parameters and Results'!$B$10*H2402 + (1-'Parameters and Results'!$B$10)*Data!I2403^2</f>
        <v>6.0667314574461945E-5</v>
      </c>
      <c r="I2403" s="8">
        <f t="shared" si="262"/>
        <v>0.12315367896906484</v>
      </c>
      <c r="J2403" s="22">
        <f>'Parameters and Results'!$B$10*J2402 + (1-'Parameters and Results'!$B$10)*Data!J2403^2</f>
        <v>2.993975564632944E-6</v>
      </c>
      <c r="K2403" s="8">
        <f t="shared" si="263"/>
        <v>2.7358616397000709E-2</v>
      </c>
      <c r="L2403" s="22">
        <f>'Parameters and Results'!$B$10*L2402 + (1-'Parameters and Results'!$B$10)*Data!K2403^2</f>
        <v>6.8668277364176888E-5</v>
      </c>
      <c r="M2403" s="8">
        <f t="shared" si="264"/>
        <v>0.13102316337596273</v>
      </c>
      <c r="N2403" s="8">
        <f>Data!I2403*$I$3023/I2403</f>
        <v>-2.0450579862416572E-2</v>
      </c>
      <c r="O2403" s="8">
        <f>Data!J2403*$K$3023/K2403</f>
        <v>-1.6386294341872185E-3</v>
      </c>
      <c r="P2403" s="8">
        <f t="shared" si="265"/>
        <v>-2.2089209296603792E-2</v>
      </c>
    </row>
    <row r="2404" spans="1:16" x14ac:dyDescent="0.2">
      <c r="A2404" s="3">
        <v>38646</v>
      </c>
      <c r="B2404" s="22">
        <f>'Parameters and Results'!$B$10*'Volatility and Adjustment a)'!B2403 + (1-'Parameters and Results'!$B$10)*Data!F2404^2</f>
        <v>5.0442674345093616E-5</v>
      </c>
      <c r="C2404" s="8">
        <f t="shared" si="259"/>
        <v>0.11229723320845177</v>
      </c>
      <c r="D2404" s="22">
        <f>'Parameters and Results'!$B$10*'Volatility and Adjustment a)'!D2403 + (1-'Parameters and Results'!$B$10)*Data!G2404^2</f>
        <v>5.8760920465460417E-5</v>
      </c>
      <c r="E2404" s="8">
        <f t="shared" si="260"/>
        <v>0.12120325951213154</v>
      </c>
      <c r="F2404" s="22">
        <f>'Parameters and Results'!$B$10*'Volatility and Adjustment a)'!F2403 + (1-'Parameters and Results'!$B$10)*Data!H2404^2</f>
        <v>3.1347000499068407E-5</v>
      </c>
      <c r="G2404" s="8">
        <f t="shared" si="261"/>
        <v>8.8525420782773465E-2</v>
      </c>
      <c r="H2404" s="22">
        <f>'Parameters and Results'!$B$10*H2403 + (1-'Parameters and Results'!$B$10)*Data!I2404^2</f>
        <v>5.7537305631132363E-5</v>
      </c>
      <c r="I2404" s="8">
        <f t="shared" si="262"/>
        <v>0.11993467558543314</v>
      </c>
      <c r="J2404" s="22">
        <f>'Parameters and Results'!$B$10*J2403 + (1-'Parameters and Results'!$B$10)*Data!J2404^2</f>
        <v>2.8212300449161592E-6</v>
      </c>
      <c r="K2404" s="8">
        <f t="shared" si="263"/>
        <v>2.6557626234832054E-2</v>
      </c>
      <c r="L2404" s="22">
        <f>'Parameters and Results'!$B$10*L2403 + (1-'Parameters and Results'!$B$10)*Data!K2404^2</f>
        <v>6.4946517942717969E-5</v>
      </c>
      <c r="M2404" s="8">
        <f t="shared" si="264"/>
        <v>0.12742303357587864</v>
      </c>
      <c r="N2404" s="8">
        <f>Data!I2404*$I$3023/I2404</f>
        <v>-6.9582952002185238E-3</v>
      </c>
      <c r="O2404" s="8">
        <f>Data!J2404*$K$3023/K2404</f>
        <v>3.9645858796235841E-4</v>
      </c>
      <c r="P2404" s="8">
        <f t="shared" si="265"/>
        <v>-6.5618366122561656E-3</v>
      </c>
    </row>
    <row r="2405" spans="1:16" x14ac:dyDescent="0.2">
      <c r="A2405" s="3">
        <v>38649</v>
      </c>
      <c r="B2405" s="22">
        <f>'Parameters and Results'!$B$10*'Volatility and Adjustment a)'!B2404 + (1-'Parameters and Results'!$B$10)*Data!F2405^2</f>
        <v>5.7028914079910576E-5</v>
      </c>
      <c r="C2405" s="8">
        <f t="shared" si="259"/>
        <v>0.1194036369629403</v>
      </c>
      <c r="D2405" s="22">
        <f>'Parameters and Results'!$B$10*'Volatility and Adjustment a)'!D2404 + (1-'Parameters and Results'!$B$10)*Data!G2405^2</f>
        <v>7.1844320714850062E-5</v>
      </c>
      <c r="E2405" s="8">
        <f t="shared" si="260"/>
        <v>0.1340189545501401</v>
      </c>
      <c r="F2405" s="22">
        <f>'Parameters and Results'!$B$10*'Volatility and Adjustment a)'!F2404 + (1-'Parameters and Results'!$B$10)*Data!H2405^2</f>
        <v>2.9535305986818854E-5</v>
      </c>
      <c r="G2405" s="8">
        <f t="shared" si="261"/>
        <v>8.5929194670407064E-2</v>
      </c>
      <c r="H2405" s="22">
        <f>'Parameters and Results'!$B$10*H2404 + (1-'Parameters and Results'!$B$10)*Data!I2405^2</f>
        <v>7.8228752813404805E-5</v>
      </c>
      <c r="I2405" s="8">
        <f t="shared" si="262"/>
        <v>0.13984701714141493</v>
      </c>
      <c r="J2405" s="22">
        <f>'Parameters and Results'!$B$10*J2404 + (1-'Parameters and Results'!$B$10)*Data!J2405^2</f>
        <v>2.6581775388136995E-6</v>
      </c>
      <c r="K2405" s="8">
        <f t="shared" si="263"/>
        <v>2.5778758401122131E-2</v>
      </c>
      <c r="L2405" s="22">
        <f>'Parameters and Results'!$B$10*L2404 + (1-'Parameters and Results'!$B$10)*Data!K2405^2</f>
        <v>8.4424507813219945E-5</v>
      </c>
      <c r="M2405" s="8">
        <f t="shared" si="264"/>
        <v>0.1452794787755827</v>
      </c>
      <c r="N2405" s="8">
        <f>Data!I2405*$I$3023/I2405</f>
        <v>4.1058053632927069E-2</v>
      </c>
      <c r="O2405" s="8">
        <f>Data!J2405*$K$3023/K2405</f>
        <v>-3.88026115201581E-4</v>
      </c>
      <c r="P2405" s="8">
        <f t="shared" si="265"/>
        <v>4.0670027517725485E-2</v>
      </c>
    </row>
    <row r="2406" spans="1:16" x14ac:dyDescent="0.2">
      <c r="A2406" s="3">
        <v>38650</v>
      </c>
      <c r="B2406" s="22">
        <f>'Parameters and Results'!$B$10*'Volatility and Adjustment a)'!B2405 + (1-'Parameters and Results'!$B$10)*Data!F2406^2</f>
        <v>5.5052909695923185E-5</v>
      </c>
      <c r="C2406" s="8">
        <f t="shared" si="259"/>
        <v>0.11731678236288616</v>
      </c>
      <c r="D2406" s="22">
        <f>'Parameters and Results'!$B$10*'Volatility and Adjustment a)'!D2405 + (1-'Parameters and Results'!$B$10)*Data!G2406^2</f>
        <v>6.7870874001476104E-5</v>
      </c>
      <c r="E2406" s="8">
        <f t="shared" si="260"/>
        <v>0.13026019537974379</v>
      </c>
      <c r="F2406" s="22">
        <f>'Parameters and Results'!$B$10*'Volatility and Adjustment a)'!F2405 + (1-'Parameters and Results'!$B$10)*Data!H2406^2</f>
        <v>3.1697518890485902E-5</v>
      </c>
      <c r="G2406" s="8">
        <f t="shared" si="261"/>
        <v>8.9018985180811153E-2</v>
      </c>
      <c r="H2406" s="22">
        <f>'Parameters and Results'!$B$10*H2405 + (1-'Parameters and Results'!$B$10)*Data!I2406^2</f>
        <v>7.5400069013403163E-5</v>
      </c>
      <c r="I2406" s="8">
        <f t="shared" si="262"/>
        <v>0.13729536501044307</v>
      </c>
      <c r="J2406" s="22">
        <f>'Parameters and Results'!$B$10*J2405 + (1-'Parameters and Results'!$B$10)*Data!J2406^2</f>
        <v>2.8527767001437337E-6</v>
      </c>
      <c r="K2406" s="8">
        <f t="shared" si="263"/>
        <v>2.6705695554243358E-2</v>
      </c>
      <c r="L2406" s="22">
        <f>'Parameters and Results'!$B$10*L2405 + (1-'Parameters and Results'!$B$10)*Data!K2406^2</f>
        <v>8.3203458840334308E-5</v>
      </c>
      <c r="M2406" s="8">
        <f t="shared" si="264"/>
        <v>0.14422504883023468</v>
      </c>
      <c r="N2406" s="8">
        <f>Data!I2406*$I$3023/I2406</f>
        <v>-1.1623532683041293E-2</v>
      </c>
      <c r="O2406" s="8">
        <f>Data!J2406*$K$3023/K2406</f>
        <v>-2.8257603167243447E-3</v>
      </c>
      <c r="P2406" s="8">
        <f t="shared" si="265"/>
        <v>-1.4449292999765637E-2</v>
      </c>
    </row>
    <row r="2407" spans="1:16" x14ac:dyDescent="0.2">
      <c r="A2407" s="3">
        <v>38651</v>
      </c>
      <c r="B2407" s="22">
        <f>'Parameters and Results'!$B$10*'Volatility and Adjustment a)'!B2406 + (1-'Parameters and Results'!$B$10)*Data!F2407^2</f>
        <v>5.6375207650539079E-5</v>
      </c>
      <c r="C2407" s="8">
        <f t="shared" si="259"/>
        <v>0.11871731934572466</v>
      </c>
      <c r="D2407" s="22">
        <f>'Parameters and Results'!$B$10*'Volatility and Adjustment a)'!D2406 + (1-'Parameters and Results'!$B$10)*Data!G2407^2</f>
        <v>6.4919277897455759E-5</v>
      </c>
      <c r="E2407" s="8">
        <f t="shared" si="260"/>
        <v>0.12739630871561367</v>
      </c>
      <c r="F2407" s="22">
        <f>'Parameters and Results'!$B$10*'Volatility and Adjustment a)'!F2406 + (1-'Parameters and Results'!$B$10)*Data!H2407^2</f>
        <v>3.1293905894062557E-5</v>
      </c>
      <c r="G2407" s="8">
        <f t="shared" si="261"/>
        <v>8.8450418164730232E-2</v>
      </c>
      <c r="H2407" s="22">
        <f>'Parameters and Results'!$B$10*H2406 + (1-'Parameters and Results'!$B$10)*Data!I2407^2</f>
        <v>7.2592702204084822E-5</v>
      </c>
      <c r="I2407" s="8">
        <f t="shared" si="262"/>
        <v>0.13471516451766374</v>
      </c>
      <c r="J2407" s="22">
        <f>'Parameters and Results'!$B$10*J2406 + (1-'Parameters and Results'!$B$10)*Data!J2407^2</f>
        <v>2.8164515304656324E-6</v>
      </c>
      <c r="K2407" s="8">
        <f t="shared" si="263"/>
        <v>2.6535125449419081E-2</v>
      </c>
      <c r="L2407" s="22">
        <f>'Parameters and Results'!$B$10*L2406 + (1-'Parameters and Results'!$B$10)*Data!K2407^2</f>
        <v>8.1024964632597842E-5</v>
      </c>
      <c r="M2407" s="8">
        <f t="shared" si="264"/>
        <v>0.14232442221259659</v>
      </c>
      <c r="N2407" s="8">
        <f>Data!I2407*$I$3023/I2407</f>
        <v>1.1365081986315084E-2</v>
      </c>
      <c r="O2407" s="8">
        <f>Data!J2407*$K$3023/K2407</f>
        <v>1.7549834783556484E-3</v>
      </c>
      <c r="P2407" s="8">
        <f t="shared" si="265"/>
        <v>1.3120065464670733E-2</v>
      </c>
    </row>
    <row r="2408" spans="1:16" x14ac:dyDescent="0.2">
      <c r="A2408" s="3">
        <v>38652</v>
      </c>
      <c r="B2408" s="22">
        <f>'Parameters and Results'!$B$10*'Volatility and Adjustment a)'!B2407 + (1-'Parameters and Results'!$B$10)*Data!F2408^2</f>
        <v>5.7476948720397235E-5</v>
      </c>
      <c r="C2408" s="8">
        <f t="shared" si="259"/>
        <v>0.11987175305341667</v>
      </c>
      <c r="D2408" s="22">
        <f>'Parameters and Results'!$B$10*'Volatility and Adjustment a)'!D2407 + (1-'Parameters and Results'!$B$10)*Data!G2408^2</f>
        <v>6.7677605499841899E-5</v>
      </c>
      <c r="E2408" s="8">
        <f t="shared" si="260"/>
        <v>0.1300745992688829</v>
      </c>
      <c r="F2408" s="22">
        <f>'Parameters and Results'!$B$10*'Volatility and Adjustment a)'!F2407 + (1-'Parameters and Results'!$B$10)*Data!H2408^2</f>
        <v>3.0344082822780213E-5</v>
      </c>
      <c r="G2408" s="8">
        <f t="shared" si="261"/>
        <v>8.7097765216422485E-2</v>
      </c>
      <c r="H2408" s="22">
        <f>'Parameters and Results'!$B$10*H2407 + (1-'Parameters and Results'!$B$10)*Data!I2408^2</f>
        <v>7.8772356045996706E-5</v>
      </c>
      <c r="I2408" s="8">
        <f t="shared" si="262"/>
        <v>0.14033206693945321</v>
      </c>
      <c r="J2408" s="22">
        <f>'Parameters and Results'!$B$10*J2407 + (1-'Parameters and Results'!$B$10)*Data!J2408^2</f>
        <v>2.7309674540502211E-6</v>
      </c>
      <c r="K2408" s="8">
        <f t="shared" si="263"/>
        <v>2.6129329564926751E-2</v>
      </c>
      <c r="L2408" s="22">
        <f>'Parameters and Results'!$B$10*L2407 + (1-'Parameters and Results'!$B$10)*Data!K2408^2</f>
        <v>8.8658055997575843E-5</v>
      </c>
      <c r="M2408" s="8">
        <f t="shared" si="264"/>
        <v>0.14887751341083702</v>
      </c>
      <c r="N2408" s="8">
        <f>Data!I2408*$I$3023/I2408</f>
        <v>-2.7028041809182744E-2</v>
      </c>
      <c r="O2408" s="8">
        <f>Data!J2408*$K$3023/K2408</f>
        <v>-1.4025078854962385E-3</v>
      </c>
      <c r="P2408" s="8">
        <f t="shared" si="265"/>
        <v>-2.8430549694678984E-2</v>
      </c>
    </row>
    <row r="2409" spans="1:16" x14ac:dyDescent="0.2">
      <c r="A2409" s="3">
        <v>38653</v>
      </c>
      <c r="B2409" s="22">
        <f>'Parameters and Results'!$B$10*'Volatility and Adjustment a)'!B2408 + (1-'Parameters and Results'!$B$10)*Data!F2409^2</f>
        <v>5.6107584867553548E-5</v>
      </c>
      <c r="C2409" s="8">
        <f t="shared" si="259"/>
        <v>0.11843519838666369</v>
      </c>
      <c r="D2409" s="22">
        <f>'Parameters and Results'!$B$10*'Volatility and Adjustment a)'!D2408 + (1-'Parameters and Results'!$B$10)*Data!G2409^2</f>
        <v>7.9781872411816427E-5</v>
      </c>
      <c r="E2409" s="8">
        <f t="shared" si="260"/>
        <v>0.14122842526543342</v>
      </c>
      <c r="F2409" s="22">
        <f>'Parameters and Results'!$B$10*'Volatility and Adjustment a)'!F2408 + (1-'Parameters and Results'!$B$10)*Data!H2409^2</f>
        <v>2.9095736394149792E-5</v>
      </c>
      <c r="G2409" s="8">
        <f t="shared" si="261"/>
        <v>8.5287361892237276E-2</v>
      </c>
      <c r="H2409" s="22">
        <f>'Parameters and Results'!$B$10*H2408 + (1-'Parameters and Results'!$B$10)*Data!I2409^2</f>
        <v>8.5830268675292094E-5</v>
      </c>
      <c r="I2409" s="8">
        <f t="shared" si="262"/>
        <v>0.14648401676914455</v>
      </c>
      <c r="J2409" s="22">
        <f>'Parameters and Results'!$B$10*J2408 + (1-'Parameters and Results'!$B$10)*Data!J2409^2</f>
        <v>2.618616275473483E-6</v>
      </c>
      <c r="K2409" s="8">
        <f t="shared" si="263"/>
        <v>2.558620856767119E-2</v>
      </c>
      <c r="L2409" s="22">
        <f>'Parameters and Results'!$B$10*L2408 + (1-'Parameters and Results'!$B$10)*Data!K2409^2</f>
        <v>9.6732499115697633E-5</v>
      </c>
      <c r="M2409" s="8">
        <f t="shared" si="264"/>
        <v>0.15550924338740899</v>
      </c>
      <c r="N2409" s="8">
        <f>Data!I2409*$I$3023/I2409</f>
        <v>2.7384864055339759E-2</v>
      </c>
      <c r="O2409" s="8">
        <f>Data!J2409*$K$3023/K2409</f>
        <v>1.1248876200671079E-3</v>
      </c>
      <c r="P2409" s="8">
        <f t="shared" si="265"/>
        <v>2.8509751675406866E-2</v>
      </c>
    </row>
    <row r="2410" spans="1:16" x14ac:dyDescent="0.2">
      <c r="A2410" s="3">
        <v>38656</v>
      </c>
      <c r="B2410" s="22">
        <f>'Parameters and Results'!$B$10*'Volatility and Adjustment a)'!B2409 + (1-'Parameters and Results'!$B$10)*Data!F2410^2</f>
        <v>7.6105605539149453E-5</v>
      </c>
      <c r="C2410" s="8">
        <f t="shared" si="259"/>
        <v>0.13793622216367737</v>
      </c>
      <c r="D2410" s="22">
        <f>'Parameters and Results'!$B$10*'Volatility and Adjustment a)'!D2409 + (1-'Parameters and Results'!$B$10)*Data!G2410^2</f>
        <v>7.8062781024167106E-5</v>
      </c>
      <c r="E2410" s="8">
        <f t="shared" si="260"/>
        <v>0.13969858716551781</v>
      </c>
      <c r="F2410" s="22">
        <f>'Parameters and Results'!$B$10*'Volatility and Adjustment a)'!F2409 + (1-'Parameters and Results'!$B$10)*Data!H2410^2</f>
        <v>2.8964597858247117E-5</v>
      </c>
      <c r="G2410" s="8">
        <f t="shared" si="261"/>
        <v>8.5094943824893493E-2</v>
      </c>
      <c r="H2410" s="22">
        <f>'Parameters and Results'!$B$10*H2409 + (1-'Parameters and Results'!$B$10)*Data!I2410^2</f>
        <v>1.0746409783354935E-4</v>
      </c>
      <c r="I2410" s="8">
        <f t="shared" si="262"/>
        <v>0.16390858567624619</v>
      </c>
      <c r="J2410" s="22">
        <f>'Parameters and Results'!$B$10*J2409 + (1-'Parameters and Results'!$B$10)*Data!J2410^2</f>
        <v>2.6068138072422421E-6</v>
      </c>
      <c r="K2410" s="8">
        <f t="shared" si="263"/>
        <v>2.5528483147468056E-2</v>
      </c>
      <c r="L2410" s="22">
        <f>'Parameters and Results'!$B$10*L2409 + (1-'Parameters and Results'!$B$10)*Data!K2410^2</f>
        <v>1.218031659323481E-4</v>
      </c>
      <c r="M2410" s="8">
        <f t="shared" si="264"/>
        <v>0.17450155152057253</v>
      </c>
      <c r="N2410" s="8">
        <f>Data!I2410*$I$3023/I2410</f>
        <v>3.6896308918804431E-2</v>
      </c>
      <c r="O2410" s="8">
        <f>Data!J2410*$K$3023/K2410</f>
        <v>1.893703477348039E-3</v>
      </c>
      <c r="P2410" s="8">
        <f t="shared" si="265"/>
        <v>3.8790012396152471E-2</v>
      </c>
    </row>
    <row r="2411" spans="1:16" x14ac:dyDescent="0.2">
      <c r="A2411" s="3">
        <v>38657</v>
      </c>
      <c r="B2411" s="22">
        <f>'Parameters and Results'!$B$10*'Volatility and Adjustment a)'!B2410 + (1-'Parameters and Results'!$B$10)*Data!F2411^2</f>
        <v>7.3078472051905859E-5</v>
      </c>
      <c r="C2411" s="8">
        <f t="shared" si="259"/>
        <v>0.13516515088208375</v>
      </c>
      <c r="D2411" s="22">
        <f>'Parameters and Results'!$B$10*'Volatility and Adjustment a)'!D2410 + (1-'Parameters and Results'!$B$10)*Data!G2411^2</f>
        <v>7.4125529638838252E-5</v>
      </c>
      <c r="E2411" s="8">
        <f t="shared" si="260"/>
        <v>0.13613002023693951</v>
      </c>
      <c r="F2411" s="22">
        <f>'Parameters and Results'!$B$10*'Volatility and Adjustment a)'!F2410 + (1-'Parameters and Results'!$B$10)*Data!H2411^2</f>
        <v>2.7896451249977972E-5</v>
      </c>
      <c r="G2411" s="8">
        <f t="shared" si="261"/>
        <v>8.3511153820878883E-2</v>
      </c>
      <c r="H2411" s="22">
        <f>'Parameters and Results'!$B$10*H2410 + (1-'Parameters and Results'!$B$10)*Data!I2411^2</f>
        <v>1.0139941208009499E-4</v>
      </c>
      <c r="I2411" s="8">
        <f t="shared" si="262"/>
        <v>0.15921637170851416</v>
      </c>
      <c r="J2411" s="22">
        <f>'Parameters and Results'!$B$10*J2410 + (1-'Parameters and Results'!$B$10)*Data!J2411^2</f>
        <v>2.5106806124980189E-6</v>
      </c>
      <c r="K2411" s="8">
        <f t="shared" si="263"/>
        <v>2.5053346146263672E-2</v>
      </c>
      <c r="L2411" s="22">
        <f>'Parameters and Results'!$B$10*L2410 + (1-'Parameters and Results'!$B$10)*Data!K2411^2</f>
        <v>1.1524235395031335E-4</v>
      </c>
      <c r="M2411" s="8">
        <f t="shared" si="264"/>
        <v>0.16973682124859749</v>
      </c>
      <c r="N2411" s="8">
        <f>Data!I2411*$I$3023/I2411</f>
        <v>4.543099075395754E-3</v>
      </c>
      <c r="O2411" s="8">
        <f>Data!J2411*$K$3023/K2411</f>
        <v>1.2427611050006531E-3</v>
      </c>
      <c r="P2411" s="8">
        <f t="shared" si="265"/>
        <v>5.7858601803964073E-3</v>
      </c>
    </row>
    <row r="2412" spans="1:16" x14ac:dyDescent="0.2">
      <c r="A2412" s="3">
        <v>38658</v>
      </c>
      <c r="B2412" s="22">
        <f>'Parameters and Results'!$B$10*'Volatility and Adjustment a)'!B2411 + (1-'Parameters and Results'!$B$10)*Data!F2412^2</f>
        <v>6.9122194739141581E-5</v>
      </c>
      <c r="C2412" s="8">
        <f t="shared" si="259"/>
        <v>0.13145550077796439</v>
      </c>
      <c r="D2412" s="22">
        <f>'Parameters and Results'!$B$10*'Volatility and Adjustment a)'!D2411 + (1-'Parameters and Results'!$B$10)*Data!G2412^2</f>
        <v>7.5591444962911286E-5</v>
      </c>
      <c r="E2412" s="8">
        <f t="shared" si="260"/>
        <v>0.13746949203633446</v>
      </c>
      <c r="F2412" s="22">
        <f>'Parameters and Results'!$B$10*'Volatility and Adjustment a)'!F2411 + (1-'Parameters and Results'!$B$10)*Data!H2412^2</f>
        <v>2.921766179022692E-5</v>
      </c>
      <c r="G2412" s="8">
        <f t="shared" si="261"/>
        <v>8.5465872999441889E-2</v>
      </c>
      <c r="H2412" s="22">
        <f>'Parameters and Results'!$B$10*H2411 + (1-'Parameters and Results'!$B$10)*Data!I2412^2</f>
        <v>9.8871981105693252E-5</v>
      </c>
      <c r="I2412" s="8">
        <f t="shared" si="262"/>
        <v>0.15721957663224803</v>
      </c>
      <c r="J2412" s="22">
        <f>'Parameters and Results'!$B$10*J2411 + (1-'Parameters and Results'!$B$10)*Data!J2412^2</f>
        <v>2.6295895611204243E-6</v>
      </c>
      <c r="K2412" s="8">
        <f t="shared" si="263"/>
        <v>2.5639761899832574E-2</v>
      </c>
      <c r="L2412" s="22">
        <f>'Parameters and Results'!$B$10*L2411 + (1-'Parameters and Results'!$B$10)*Data!K2412^2</f>
        <v>1.1019566959304685E-4</v>
      </c>
      <c r="M2412" s="8">
        <f t="shared" si="264"/>
        <v>0.16597866549126641</v>
      </c>
      <c r="N2412" s="8">
        <f>Data!I2412*$I$3023/I2412</f>
        <v>1.4017050149831447E-2</v>
      </c>
      <c r="O2412" s="8">
        <f>Data!J2412*$K$3023/K2412</f>
        <v>-2.5679585314645056E-3</v>
      </c>
      <c r="P2412" s="8">
        <f t="shared" si="265"/>
        <v>1.1449091618366943E-2</v>
      </c>
    </row>
    <row r="2413" spans="1:16" x14ac:dyDescent="0.2">
      <c r="A2413" s="3">
        <v>38659</v>
      </c>
      <c r="B2413" s="22">
        <f>'Parameters and Results'!$B$10*'Volatility and Adjustment a)'!B2412 + (1-'Parameters and Results'!$B$10)*Data!F2413^2</f>
        <v>7.6050007865517759E-5</v>
      </c>
      <c r="C2413" s="8">
        <f t="shared" si="259"/>
        <v>0.13788582946183933</v>
      </c>
      <c r="D2413" s="22">
        <f>'Parameters and Results'!$B$10*'Volatility and Adjustment a)'!D2412 + (1-'Parameters and Results'!$B$10)*Data!G2413^2</f>
        <v>7.2142336760579954E-5</v>
      </c>
      <c r="E2413" s="8">
        <f t="shared" si="260"/>
        <v>0.13429662762014907</v>
      </c>
      <c r="F2413" s="22">
        <f>'Parameters and Results'!$B$10*'Volatility and Adjustment a)'!F2412 + (1-'Parameters and Results'!$B$10)*Data!H2413^2</f>
        <v>2.7698218201350758E-5</v>
      </c>
      <c r="G2413" s="8">
        <f t="shared" si="261"/>
        <v>8.3213908394797143E-2</v>
      </c>
      <c r="H2413" s="22">
        <f>'Parameters and Results'!$B$10*H2412 + (1-'Parameters and Results'!$B$10)*Data!I2413^2</f>
        <v>1.0501376848416058E-4</v>
      </c>
      <c r="I2413" s="8">
        <f t="shared" si="262"/>
        <v>0.16202913972813701</v>
      </c>
      <c r="J2413" s="22">
        <f>'Parameters and Results'!$B$10*J2412 + (1-'Parameters and Results'!$B$10)*Data!J2413^2</f>
        <v>2.4928396381215696E-6</v>
      </c>
      <c r="K2413" s="8">
        <f t="shared" si="263"/>
        <v>2.4964172518439149E-2</v>
      </c>
      <c r="L2413" s="22">
        <f>'Parameters and Results'!$B$10*L2412 + (1-'Parameters and Results'!$B$10)*Data!K2413^2</f>
        <v>1.1668675853819336E-4</v>
      </c>
      <c r="M2413" s="8">
        <f t="shared" si="264"/>
        <v>0.17079721787707297</v>
      </c>
      <c r="N2413" s="8">
        <f>Data!I2413*$I$3023/I2413</f>
        <v>2.5060178077901809E-2</v>
      </c>
      <c r="O2413" s="8">
        <f>Data!J2413*$K$3023/K2413</f>
        <v>7.3661062767375603E-4</v>
      </c>
      <c r="P2413" s="8">
        <f t="shared" si="265"/>
        <v>2.5796788705575564E-2</v>
      </c>
    </row>
    <row r="2414" spans="1:16" x14ac:dyDescent="0.2">
      <c r="A2414" s="3">
        <v>38660</v>
      </c>
      <c r="B2414" s="22">
        <f>'Parameters and Results'!$B$10*'Volatility and Adjustment a)'!B2413 + (1-'Parameters and Results'!$B$10)*Data!F2414^2</f>
        <v>7.1627310708576107E-5</v>
      </c>
      <c r="C2414" s="8">
        <f t="shared" si="259"/>
        <v>0.13381639539736537</v>
      </c>
      <c r="D2414" s="22">
        <f>'Parameters and Results'!$B$10*'Volatility and Adjustment a)'!D2413 + (1-'Parameters and Results'!$B$10)*Data!G2414^2</f>
        <v>6.7815408918988054E-5</v>
      </c>
      <c r="E2414" s="8">
        <f t="shared" si="260"/>
        <v>0.13020695922164457</v>
      </c>
      <c r="F2414" s="22">
        <f>'Parameters and Results'!$B$10*'Volatility and Adjustment a)'!F2413 + (1-'Parameters and Results'!$B$10)*Data!H2414^2</f>
        <v>3.4564082420198978E-5</v>
      </c>
      <c r="G2414" s="8">
        <f t="shared" si="261"/>
        <v>9.2957090127917322E-2</v>
      </c>
      <c r="H2414" s="22">
        <f>'Parameters and Results'!$B$10*H2413 + (1-'Parameters and Results'!$B$10)*Data!I2414^2</f>
        <v>9.8806618887323675E-5</v>
      </c>
      <c r="I2414" s="8">
        <f t="shared" si="262"/>
        <v>0.15716760073829122</v>
      </c>
      <c r="J2414" s="22">
        <f>'Parameters and Results'!$B$10*J2413 + (1-'Parameters and Results'!$B$10)*Data!J2414^2</f>
        <v>3.1107674178179096E-6</v>
      </c>
      <c r="K2414" s="8">
        <f t="shared" si="263"/>
        <v>2.7887127038375203E-2</v>
      </c>
      <c r="L2414" s="22">
        <f>'Parameters and Results'!$B$10*L2413 + (1-'Parameters and Results'!$B$10)*Data!K2414^2</f>
        <v>1.1001045705334541E-4</v>
      </c>
      <c r="M2414" s="8">
        <f t="shared" si="264"/>
        <v>0.16583912163098413</v>
      </c>
      <c r="N2414" s="8">
        <f>Data!I2414*$I$3023/I2414</f>
        <v>-2.2756324353243977E-3</v>
      </c>
      <c r="O2414" s="8">
        <f>Data!J2414*$K$3023/K2414</f>
        <v>3.9839822494777367E-3</v>
      </c>
      <c r="P2414" s="8">
        <f t="shared" si="265"/>
        <v>1.708349814153339E-3</v>
      </c>
    </row>
    <row r="2415" spans="1:16" x14ac:dyDescent="0.2">
      <c r="A2415" s="3">
        <v>38663</v>
      </c>
      <c r="B2415" s="22">
        <f>'Parameters and Results'!$B$10*'Volatility and Adjustment a)'!B2414 + (1-'Parameters and Results'!$B$10)*Data!F2415^2</f>
        <v>7.0133113683145187E-5</v>
      </c>
      <c r="C2415" s="8">
        <f t="shared" si="259"/>
        <v>0.13241328642091132</v>
      </c>
      <c r="D2415" s="22">
        <f>'Parameters and Results'!$B$10*'Volatility and Adjustment a)'!D2414 + (1-'Parameters and Results'!$B$10)*Data!G2415^2</f>
        <v>6.4033169372850572E-5</v>
      </c>
      <c r="E2415" s="8">
        <f t="shared" si="260"/>
        <v>0.12652388052542746</v>
      </c>
      <c r="F2415" s="22">
        <f>'Parameters and Results'!$B$10*'Volatility and Adjustment a)'!F2414 + (1-'Parameters and Results'!$B$10)*Data!H2415^2</f>
        <v>3.3452988795585156E-5</v>
      </c>
      <c r="G2415" s="8">
        <f t="shared" si="261"/>
        <v>9.1450791133244377E-2</v>
      </c>
      <c r="H2415" s="22">
        <f>'Parameters and Results'!$B$10*H2414 + (1-'Parameters and Results'!$B$10)*Data!I2415^2</f>
        <v>9.5955392568386813E-5</v>
      </c>
      <c r="I2415" s="8">
        <f t="shared" si="262"/>
        <v>0.15488333719963779</v>
      </c>
      <c r="J2415" s="22">
        <f>'Parameters and Results'!$B$10*J2414 + (1-'Parameters and Results'!$B$10)*Data!J2415^2</f>
        <v>3.0107689916026655E-6</v>
      </c>
      <c r="K2415" s="8">
        <f t="shared" si="263"/>
        <v>2.7435237339973322E-2</v>
      </c>
      <c r="L2415" s="22">
        <f>'Parameters and Results'!$B$10*L2414 + (1-'Parameters and Results'!$B$10)*Data!K2415^2</f>
        <v>1.0760637169306039E-4</v>
      </c>
      <c r="M2415" s="8">
        <f t="shared" si="264"/>
        <v>0.16401705070895861</v>
      </c>
      <c r="N2415" s="8">
        <f>Data!I2415*$I$3023/I2415</f>
        <v>1.3234906793843834E-2</v>
      </c>
      <c r="O2415" s="8">
        <f>Data!J2415*$K$3023/K2415</f>
        <v>1.360667756698931E-3</v>
      </c>
      <c r="P2415" s="8">
        <f t="shared" si="265"/>
        <v>1.4595574550542764E-2</v>
      </c>
    </row>
    <row r="2416" spans="1:16" x14ac:dyDescent="0.2">
      <c r="A2416" s="3">
        <v>38664</v>
      </c>
      <c r="B2416" s="22">
        <f>'Parameters and Results'!$B$10*'Volatility and Adjustment a)'!B2415 + (1-'Parameters and Results'!$B$10)*Data!F2416^2</f>
        <v>6.5925146982285233E-5</v>
      </c>
      <c r="C2416" s="8">
        <f t="shared" si="259"/>
        <v>0.12837946387787771</v>
      </c>
      <c r="D2416" s="22">
        <f>'Parameters and Results'!$B$10*'Volatility and Adjustment a)'!D2415 + (1-'Parameters and Results'!$B$10)*Data!G2416^2</f>
        <v>6.090824520632548E-5</v>
      </c>
      <c r="E2416" s="8">
        <f t="shared" si="260"/>
        <v>0.12339797932535755</v>
      </c>
      <c r="F2416" s="22">
        <f>'Parameters and Results'!$B$10*'Volatility and Adjustment a)'!F2415 + (1-'Parameters and Results'!$B$10)*Data!H2416^2</f>
        <v>3.1569279406929236E-5</v>
      </c>
      <c r="G2416" s="8">
        <f t="shared" si="261"/>
        <v>8.8838729458115898E-2</v>
      </c>
      <c r="H2416" s="22">
        <f>'Parameters and Results'!$B$10*H2415 + (1-'Parameters and Results'!$B$10)*Data!I2416^2</f>
        <v>9.0403591422714156E-5</v>
      </c>
      <c r="I2416" s="8">
        <f t="shared" si="262"/>
        <v>0.15033594997763688</v>
      </c>
      <c r="J2416" s="22">
        <f>'Parameters and Results'!$B$10*J2415 + (1-'Parameters and Results'!$B$10)*Data!J2416^2</f>
        <v>2.8412351466236329E-6</v>
      </c>
      <c r="K2416" s="8">
        <f t="shared" si="263"/>
        <v>2.6651618837434776E-2</v>
      </c>
      <c r="L2416" s="22">
        <f>'Parameters and Results'!$B$10*L2415 + (1-'Parameters and Results'!$B$10)*Data!K2416^2</f>
        <v>1.0127104531995334E-4</v>
      </c>
      <c r="M2416" s="8">
        <f t="shared" si="264"/>
        <v>0.15911555967279986</v>
      </c>
      <c r="N2416" s="8">
        <f>Data!I2416*$I$3023/I2416</f>
        <v>-3.5238428027408288E-3</v>
      </c>
      <c r="O2416" s="8">
        <f>Data!J2416*$K$3023/K2416</f>
        <v>5.0160375283828909E-4</v>
      </c>
      <c r="P2416" s="8">
        <f t="shared" si="265"/>
        <v>-3.0222390499025399E-3</v>
      </c>
    </row>
    <row r="2417" spans="1:16" x14ac:dyDescent="0.2">
      <c r="A2417" s="3">
        <v>38665</v>
      </c>
      <c r="B2417" s="22">
        <f>'Parameters and Results'!$B$10*'Volatility and Adjustment a)'!B2416 + (1-'Parameters and Results'!$B$10)*Data!F2417^2</f>
        <v>6.2868863348763257E-5</v>
      </c>
      <c r="C2417" s="8">
        <f t="shared" si="259"/>
        <v>0.12536832070818693</v>
      </c>
      <c r="D2417" s="22">
        <f>'Parameters and Results'!$B$10*'Volatility and Adjustment a)'!D2416 + (1-'Parameters and Results'!$B$10)*Data!G2417^2</f>
        <v>6.3374229423732596E-5</v>
      </c>
      <c r="E2417" s="8">
        <f t="shared" si="260"/>
        <v>0.1258711935111968</v>
      </c>
      <c r="F2417" s="22">
        <f>'Parameters and Results'!$B$10*'Volatility and Adjustment a)'!F2416 + (1-'Parameters and Results'!$B$10)*Data!H2417^2</f>
        <v>2.9675122642513481E-5</v>
      </c>
      <c r="G2417" s="8">
        <f t="shared" si="261"/>
        <v>8.6132343870513411E-2</v>
      </c>
      <c r="H2417" s="22">
        <f>'Parameters and Results'!$B$10*H2416 + (1-'Parameters and Results'!$B$10)*Data!I2417^2</f>
        <v>8.5235612354034158E-5</v>
      </c>
      <c r="I2417" s="8">
        <f t="shared" si="262"/>
        <v>0.14597569348528042</v>
      </c>
      <c r="J2417" s="22">
        <f>'Parameters and Results'!$B$10*J2416 + (1-'Parameters and Results'!$B$10)*Data!J2417^2</f>
        <v>2.6707610378262149E-6</v>
      </c>
      <c r="K2417" s="8">
        <f t="shared" si="263"/>
        <v>2.5839703161154033E-2</v>
      </c>
      <c r="L2417" s="22">
        <f>'Parameters and Results'!$B$10*L2416 + (1-'Parameters and Results'!$B$10)*Data!K2417^2</f>
        <v>9.5451019017438996E-5</v>
      </c>
      <c r="M2417" s="8">
        <f t="shared" si="264"/>
        <v>0.15447574163718958</v>
      </c>
      <c r="N2417" s="8">
        <f>Data!I2417*$I$3023/I2417</f>
        <v>4.0521887030551254E-3</v>
      </c>
      <c r="O2417" s="8">
        <f>Data!J2417*$K$3023/K2417</f>
        <v>0</v>
      </c>
      <c r="P2417" s="8">
        <f t="shared" si="265"/>
        <v>4.0521887030551254E-3</v>
      </c>
    </row>
    <row r="2418" spans="1:16" x14ac:dyDescent="0.2">
      <c r="A2418" s="3">
        <v>38666</v>
      </c>
      <c r="B2418" s="22">
        <f>'Parameters and Results'!$B$10*'Volatility and Adjustment a)'!B2417 + (1-'Parameters and Results'!$B$10)*Data!F2418^2</f>
        <v>5.9637067115631898E-5</v>
      </c>
      <c r="C2418" s="8">
        <f t="shared" si="259"/>
        <v>0.12210350846272999</v>
      </c>
      <c r="D2418" s="22">
        <f>'Parameters and Results'!$B$10*'Volatility and Adjustment a)'!D2417 + (1-'Parameters and Results'!$B$10)*Data!G2418^2</f>
        <v>6.0129878430730011E-5</v>
      </c>
      <c r="E2418" s="8">
        <f t="shared" si="260"/>
        <v>0.12260697210062119</v>
      </c>
      <c r="F2418" s="22">
        <f>'Parameters and Results'!$B$10*'Volatility and Adjustment a)'!F2417 + (1-'Parameters and Results'!$B$10)*Data!H2418^2</f>
        <v>2.8330457446422293E-5</v>
      </c>
      <c r="G2418" s="8">
        <f t="shared" si="261"/>
        <v>8.4158269716086559E-2</v>
      </c>
      <c r="H2418" s="22">
        <f>'Parameters and Results'!$B$10*H2417 + (1-'Parameters and Results'!$B$10)*Data!I2418^2</f>
        <v>8.0178968583472803E-5</v>
      </c>
      <c r="I2418" s="8">
        <f t="shared" si="262"/>
        <v>0.14157945523933974</v>
      </c>
      <c r="J2418" s="22">
        <f>'Parameters and Results'!$B$10*J2417 + (1-'Parameters and Results'!$B$10)*Data!J2418^2</f>
        <v>2.5497411701780082E-6</v>
      </c>
      <c r="K2418" s="8">
        <f t="shared" si="263"/>
        <v>2.5247480914825978E-2</v>
      </c>
      <c r="L2418" s="22">
        <f>'Parameters and Results'!$B$10*L2417 + (1-'Parameters and Results'!$B$10)*Data!K2418^2</f>
        <v>8.991565469095017E-5</v>
      </c>
      <c r="M2418" s="8">
        <f t="shared" si="264"/>
        <v>0.14992969576684115</v>
      </c>
      <c r="N2418" s="8">
        <f>Data!I2418*$I$3023/I2418</f>
        <v>-1.9790506995532573E-3</v>
      </c>
      <c r="O2418" s="8">
        <f>Data!J2418*$K$3023/K2418</f>
        <v>-9.9483331710659238E-4</v>
      </c>
      <c r="P2418" s="8">
        <f t="shared" si="265"/>
        <v>-2.9738840166598497E-3</v>
      </c>
    </row>
    <row r="2419" spans="1:16" x14ac:dyDescent="0.2">
      <c r="A2419" s="3">
        <v>38670</v>
      </c>
      <c r="B2419" s="22">
        <f>'Parameters and Results'!$B$10*'Volatility and Adjustment a)'!B2418 + (1-'Parameters and Results'!$B$10)*Data!F2419^2</f>
        <v>6.0431924350036981E-5</v>
      </c>
      <c r="C2419" s="8">
        <f t="shared" si="259"/>
        <v>0.12291452756899506</v>
      </c>
      <c r="D2419" s="22">
        <f>'Parameters and Results'!$B$10*'Volatility and Adjustment a)'!D2418 + (1-'Parameters and Results'!$B$10)*Data!G2419^2</f>
        <v>5.6558384713606467E-5</v>
      </c>
      <c r="E2419" s="8">
        <f t="shared" si="260"/>
        <v>0.11891003396854959</v>
      </c>
      <c r="F2419" s="22">
        <f>'Parameters and Results'!$B$10*'Volatility and Adjustment a)'!F2418 + (1-'Parameters and Results'!$B$10)*Data!H2419^2</f>
        <v>2.9159567992684011E-5</v>
      </c>
      <c r="G2419" s="8">
        <f t="shared" si="261"/>
        <v>8.5380864355960956E-2</v>
      </c>
      <c r="H2419" s="22">
        <f>'Parameters and Results'!$B$10*H2418 + (1-'Parameters and Results'!$B$10)*Data!I2419^2</f>
        <v>7.835044877614627E-5</v>
      </c>
      <c r="I2419" s="8">
        <f t="shared" si="262"/>
        <v>0.139955750843031</v>
      </c>
      <c r="J2419" s="22">
        <f>'Parameters and Results'!$B$10*J2418 + (1-'Parameters and Results'!$B$10)*Data!J2419^2</f>
        <v>2.624361119341563E-6</v>
      </c>
      <c r="K2419" s="8">
        <f t="shared" si="263"/>
        <v>2.5614259306788293E-2</v>
      </c>
      <c r="L2419" s="22">
        <f>'Parameters and Results'!$B$10*L2418 + (1-'Parameters and Results'!$B$10)*Data!K2419^2</f>
        <v>8.9378283343026407E-5</v>
      </c>
      <c r="M2419" s="8">
        <f t="shared" si="264"/>
        <v>0.14948100493292316</v>
      </c>
      <c r="N2419" s="8">
        <f>Data!I2419*$I$3023/I2419</f>
        <v>1.4418787783092177E-2</v>
      </c>
      <c r="O2419" s="8">
        <f>Data!J2419*$K$3023/K2419</f>
        <v>2.36206063740583E-3</v>
      </c>
      <c r="P2419" s="8">
        <f t="shared" si="265"/>
        <v>1.6780848420498005E-2</v>
      </c>
    </row>
    <row r="2420" spans="1:16" x14ac:dyDescent="0.2">
      <c r="A2420" s="3">
        <v>38671</v>
      </c>
      <c r="B2420" s="22">
        <f>'Parameters and Results'!$B$10*'Volatility and Adjustment a)'!B2419 + (1-'Parameters and Results'!$B$10)*Data!F2420^2</f>
        <v>5.8669567267190669E-5</v>
      </c>
      <c r="C2420" s="8">
        <f t="shared" si="259"/>
        <v>0.12110900799196428</v>
      </c>
      <c r="D2420" s="22">
        <f>'Parameters and Results'!$B$10*'Volatility and Adjustment a)'!D2419 + (1-'Parameters and Results'!$B$10)*Data!G2420^2</f>
        <v>5.4057676793920997E-5</v>
      </c>
      <c r="E2420" s="8">
        <f t="shared" si="260"/>
        <v>0.1162515341768884</v>
      </c>
      <c r="F2420" s="22">
        <f>'Parameters and Results'!$B$10*'Volatility and Adjustment a)'!F2419 + (1-'Parameters and Results'!$B$10)*Data!H2420^2</f>
        <v>2.7467547820655893E-5</v>
      </c>
      <c r="G2420" s="8">
        <f t="shared" si="261"/>
        <v>8.2866681815817703E-2</v>
      </c>
      <c r="H2420" s="22">
        <f>'Parameters and Results'!$B$10*H2419 + (1-'Parameters and Results'!$B$10)*Data!I2420^2</f>
        <v>7.655547908787701E-5</v>
      </c>
      <c r="I2420" s="8">
        <f t="shared" si="262"/>
        <v>0.13834330403734491</v>
      </c>
      <c r="J2420" s="22">
        <f>'Parameters and Results'!$B$10*J2419 + (1-'Parameters and Results'!$B$10)*Data!J2420^2</f>
        <v>2.4720793038590324E-6</v>
      </c>
      <c r="K2420" s="8">
        <f t="shared" si="263"/>
        <v>2.4860004544745323E-2</v>
      </c>
      <c r="L2420" s="22">
        <f>'Parameters and Results'!$B$10*L2419 + (1-'Parameters and Results'!$B$10)*Data!K2420^2</f>
        <v>8.7172204323789684E-5</v>
      </c>
      <c r="M2420" s="8">
        <f t="shared" si="264"/>
        <v>0.14762469671754594</v>
      </c>
      <c r="N2420" s="8">
        <f>Data!I2420*$I$3023/I2420</f>
        <v>-1.439937760759462E-2</v>
      </c>
      <c r="O2420" s="8">
        <f>Data!J2420*$K$3023/K2420</f>
        <v>-3.6714697753777842E-4</v>
      </c>
      <c r="P2420" s="8">
        <f t="shared" si="265"/>
        <v>-1.4766524585132399E-2</v>
      </c>
    </row>
    <row r="2421" spans="1:16" x14ac:dyDescent="0.2">
      <c r="A2421" s="3">
        <v>38672</v>
      </c>
      <c r="B2421" s="22">
        <f>'Parameters and Results'!$B$10*'Volatility and Adjustment a)'!B2420 + (1-'Parameters and Results'!$B$10)*Data!F2421^2</f>
        <v>5.5336602267973476E-5</v>
      </c>
      <c r="C2421" s="8">
        <f t="shared" si="259"/>
        <v>0.11761866589531345</v>
      </c>
      <c r="D2421" s="22">
        <f>'Parameters and Results'!$B$10*'Volatility and Adjustment a)'!D2420 + (1-'Parameters and Results'!$B$10)*Data!G2421^2</f>
        <v>5.1006131197381849E-5</v>
      </c>
      <c r="E2421" s="8">
        <f t="shared" si="260"/>
        <v>0.11292268505196582</v>
      </c>
      <c r="F2421" s="22">
        <f>'Parameters and Results'!$B$10*'Volatility and Adjustment a)'!F2420 + (1-'Parameters and Results'!$B$10)*Data!H2421^2</f>
        <v>3.3870266084622678E-5</v>
      </c>
      <c r="G2421" s="8">
        <f t="shared" si="261"/>
        <v>9.2019381225672617E-2</v>
      </c>
      <c r="H2421" s="22">
        <f>'Parameters and Results'!$B$10*H2420 + (1-'Parameters and Results'!$B$10)*Data!I2421^2</f>
        <v>7.1982322366878447E-5</v>
      </c>
      <c r="I2421" s="8">
        <f t="shared" si="262"/>
        <v>0.13414760747668819</v>
      </c>
      <c r="J2421" s="22">
        <f>'Parameters and Results'!$B$10*J2420 + (1-'Parameters and Results'!$B$10)*Data!J2421^2</f>
        <v>3.0483239476160435E-6</v>
      </c>
      <c r="K2421" s="8">
        <f t="shared" si="263"/>
        <v>2.7605814367701795E-2</v>
      </c>
      <c r="L2421" s="22">
        <f>'Parameters and Results'!$B$10*L2420 + (1-'Parameters and Results'!$B$10)*Data!K2421^2</f>
        <v>8.2444819929377688E-5</v>
      </c>
      <c r="M2421" s="8">
        <f t="shared" si="264"/>
        <v>0.14356603004312832</v>
      </c>
      <c r="N2421" s="8">
        <f>Data!I2421*$I$3023/I2421</f>
        <v>-1.2372047879260766E-3</v>
      </c>
      <c r="O2421" s="8">
        <f>Data!J2421*$K$3023/K2421</f>
        <v>3.9104067215523994E-3</v>
      </c>
      <c r="P2421" s="8">
        <f t="shared" si="265"/>
        <v>2.673201933626323E-3</v>
      </c>
    </row>
    <row r="2422" spans="1:16" x14ac:dyDescent="0.2">
      <c r="A2422" s="3">
        <v>38673</v>
      </c>
      <c r="B2422" s="22">
        <f>'Parameters and Results'!$B$10*'Volatility and Adjustment a)'!B2421 + (1-'Parameters and Results'!$B$10)*Data!F2422^2</f>
        <v>5.3837784561216198E-5</v>
      </c>
      <c r="C2422" s="8">
        <f t="shared" si="259"/>
        <v>0.11601485310210952</v>
      </c>
      <c r="D2422" s="22">
        <f>'Parameters and Results'!$B$10*'Volatility and Adjustment a)'!D2421 + (1-'Parameters and Results'!$B$10)*Data!G2422^2</f>
        <v>5.3212984637196652E-5</v>
      </c>
      <c r="E2422" s="8">
        <f t="shared" si="260"/>
        <v>0.11533969897350679</v>
      </c>
      <c r="F2422" s="22">
        <f>'Parameters and Results'!$B$10*'Volatility and Adjustment a)'!F2421 + (1-'Parameters and Results'!$B$10)*Data!H2422^2</f>
        <v>3.1955169476247734E-5</v>
      </c>
      <c r="G2422" s="8">
        <f t="shared" si="261"/>
        <v>8.9380044579659576E-2</v>
      </c>
      <c r="H2422" s="22">
        <f>'Parameters and Results'!$B$10*H2421 + (1-'Parameters and Results'!$B$10)*Data!I2422^2</f>
        <v>7.3520797374792565E-5</v>
      </c>
      <c r="I2422" s="8">
        <f t="shared" si="262"/>
        <v>0.13557359382895381</v>
      </c>
      <c r="J2422" s="22">
        <f>'Parameters and Results'!$B$10*J2421 + (1-'Parameters and Results'!$B$10)*Data!J2422^2</f>
        <v>2.8759652528622984E-6</v>
      </c>
      <c r="K2422" s="8">
        <f t="shared" si="263"/>
        <v>2.6814013373897883E-2</v>
      </c>
      <c r="L2422" s="22">
        <f>'Parameters and Results'!$B$10*L2421 + (1-'Parameters and Results'!$B$10)*Data!K2422^2</f>
        <v>8.2869129111013841E-5</v>
      </c>
      <c r="M2422" s="8">
        <f t="shared" si="264"/>
        <v>0.1439349932356738</v>
      </c>
      <c r="N2422" s="8">
        <f>Data!I2422*$I$3023/I2422</f>
        <v>2.086064090586983E-2</v>
      </c>
      <c r="O2422" s="8">
        <f>Data!J2422*$K$3023/K2422</f>
        <v>-4.8557494668031943E-4</v>
      </c>
      <c r="P2422" s="8">
        <f t="shared" si="265"/>
        <v>2.037506595918951E-2</v>
      </c>
    </row>
    <row r="2423" spans="1:16" x14ac:dyDescent="0.2">
      <c r="A2423" s="3">
        <v>38674</v>
      </c>
      <c r="B2423" s="22">
        <f>'Parameters and Results'!$B$10*'Volatility and Adjustment a)'!B2422 + (1-'Parameters and Results'!$B$10)*Data!F2423^2</f>
        <v>5.3631506190494064E-5</v>
      </c>
      <c r="C2423" s="8">
        <f t="shared" si="259"/>
        <v>0.11579238553386624</v>
      </c>
      <c r="D2423" s="22">
        <f>'Parameters and Results'!$B$10*'Volatility and Adjustment a)'!D2422 + (1-'Parameters and Results'!$B$10)*Data!G2423^2</f>
        <v>5.1177424217231399E-5</v>
      </c>
      <c r="E2423" s="8">
        <f t="shared" si="260"/>
        <v>0.11311213928799972</v>
      </c>
      <c r="F2423" s="22">
        <f>'Parameters and Results'!$B$10*'Volatility and Adjustment a)'!F2422 + (1-'Parameters and Results'!$B$10)*Data!H2423^2</f>
        <v>3.0414237030179684E-5</v>
      </c>
      <c r="G2423" s="8">
        <f t="shared" si="261"/>
        <v>8.7198390223357458E-2</v>
      </c>
      <c r="H2423" s="22">
        <f>'Parameters and Results'!$B$10*H2422 + (1-'Parameters and Results'!$B$10)*Data!I2423^2</f>
        <v>7.3530021494462049E-5</v>
      </c>
      <c r="I2423" s="8">
        <f t="shared" si="262"/>
        <v>0.13558209827855414</v>
      </c>
      <c r="J2423" s="22">
        <f>'Parameters and Results'!$B$10*J2422 + (1-'Parameters and Results'!$B$10)*Data!J2423^2</f>
        <v>2.7372813327161736E-6</v>
      </c>
      <c r="K2423" s="8">
        <f t="shared" si="263"/>
        <v>2.6159517067007247E-2</v>
      </c>
      <c r="L2423" s="22">
        <f>'Parameters and Results'!$B$10*L2422 + (1-'Parameters and Results'!$B$10)*Data!K2423^2</f>
        <v>8.312524991522827E-5</v>
      </c>
      <c r="M2423" s="8">
        <f t="shared" si="264"/>
        <v>0.14415724913720804</v>
      </c>
      <c r="N2423" s="8">
        <f>Data!I2423*$I$3023/I2423</f>
        <v>1.8120982951327014E-2</v>
      </c>
      <c r="O2423" s="8">
        <f>Data!J2423*$K$3023/K2423</f>
        <v>8.9224882862184789E-4</v>
      </c>
      <c r="P2423" s="8">
        <f t="shared" si="265"/>
        <v>1.9013231779948861E-2</v>
      </c>
    </row>
    <row r="2424" spans="1:16" x14ac:dyDescent="0.2">
      <c r="A2424" s="3">
        <v>38677</v>
      </c>
      <c r="B2424" s="22">
        <f>'Parameters and Results'!$B$10*'Volatility and Adjustment a)'!B2423 + (1-'Parameters and Results'!$B$10)*Data!F2424^2</f>
        <v>5.0415600444673038E-5</v>
      </c>
      <c r="C2424" s="8">
        <f t="shared" si="259"/>
        <v>0.1122670927349963</v>
      </c>
      <c r="D2424" s="22">
        <f>'Parameters and Results'!$B$10*'Volatility and Adjustment a)'!D2423 + (1-'Parameters and Results'!$B$10)*Data!G2424^2</f>
        <v>4.9765226115753626E-5</v>
      </c>
      <c r="E2424" s="8">
        <f t="shared" si="260"/>
        <v>0.11154060484387919</v>
      </c>
      <c r="F2424" s="22">
        <f>'Parameters and Results'!$B$10*'Volatility and Adjustment a)'!F2423 + (1-'Parameters and Results'!$B$10)*Data!H2424^2</f>
        <v>2.8655431507012138E-5</v>
      </c>
      <c r="G2424" s="8">
        <f t="shared" si="261"/>
        <v>8.4639576303009903E-2</v>
      </c>
      <c r="H2424" s="22">
        <f>'Parameters and Results'!$B$10*H2423 + (1-'Parameters and Results'!$B$10)*Data!I2424^2</f>
        <v>6.9549127621093632E-5</v>
      </c>
      <c r="I2424" s="8">
        <f t="shared" si="262"/>
        <v>0.13186084295678308</v>
      </c>
      <c r="J2424" s="22">
        <f>'Parameters and Results'!$B$10*J2423 + (1-'Parameters and Results'!$B$10)*Data!J2424^2</f>
        <v>2.5789888356310947E-6</v>
      </c>
      <c r="K2424" s="8">
        <f t="shared" si="263"/>
        <v>2.5391872890902979E-2</v>
      </c>
      <c r="L2424" s="22">
        <f>'Parameters and Results'!$B$10*L2423 + (1-'Parameters and Results'!$B$10)*Data!K2424^2</f>
        <v>7.8473364613854604E-5</v>
      </c>
      <c r="M2424" s="8">
        <f t="shared" si="264"/>
        <v>0.14006548880243003</v>
      </c>
      <c r="N2424" s="8">
        <f>Data!I2424*$I$3023/I2424</f>
        <v>5.8173597137574449E-3</v>
      </c>
      <c r="O2424" s="8">
        <f>Data!J2424*$K$3023/K2424</f>
        <v>-3.850712997364265E-4</v>
      </c>
      <c r="P2424" s="8">
        <f t="shared" si="265"/>
        <v>5.4322884140210184E-3</v>
      </c>
    </row>
    <row r="2425" spans="1:16" x14ac:dyDescent="0.2">
      <c r="A2425" s="3">
        <v>38678</v>
      </c>
      <c r="B2425" s="22">
        <f>'Parameters and Results'!$B$10*'Volatility and Adjustment a)'!B2424 + (1-'Parameters and Results'!$B$10)*Data!F2425^2</f>
        <v>4.8127464830161743E-5</v>
      </c>
      <c r="C2425" s="8">
        <f t="shared" si="259"/>
        <v>0.10968986374109704</v>
      </c>
      <c r="D2425" s="22">
        <f>'Parameters and Results'!$B$10*'Volatility and Adjustment a)'!D2424 + (1-'Parameters and Results'!$B$10)*Data!G2425^2</f>
        <v>4.8322453404162511E-5</v>
      </c>
      <c r="E2425" s="8">
        <f t="shared" si="260"/>
        <v>0.10991184354308969</v>
      </c>
      <c r="F2425" s="22">
        <f>'Parameters and Results'!$B$10*'Volatility and Adjustment a)'!F2424 + (1-'Parameters and Results'!$B$10)*Data!H2425^2</f>
        <v>2.7084793213610081E-5</v>
      </c>
      <c r="G2425" s="8">
        <f t="shared" si="261"/>
        <v>8.2287291263004395E-2</v>
      </c>
      <c r="H2425" s="22">
        <f>'Parameters and Results'!$B$10*H2424 + (1-'Parameters and Results'!$B$10)*Data!I2425^2</f>
        <v>6.7397922221553564E-5</v>
      </c>
      <c r="I2425" s="8">
        <f t="shared" si="262"/>
        <v>0.12980554901616645</v>
      </c>
      <c r="J2425" s="22">
        <f>'Parameters and Results'!$B$10*J2424 + (1-'Parameters and Results'!$B$10)*Data!J2425^2</f>
        <v>2.4376313892249093E-6</v>
      </c>
      <c r="K2425" s="8">
        <f t="shared" si="263"/>
        <v>2.4686187378901329E-2</v>
      </c>
      <c r="L2425" s="22">
        <f>'Parameters and Results'!$B$10*L2424 + (1-'Parameters and Results'!$B$10)*Data!K2425^2</f>
        <v>7.6129053258697802E-5</v>
      </c>
      <c r="M2425" s="8">
        <f t="shared" si="264"/>
        <v>0.13795746922394037</v>
      </c>
      <c r="N2425" s="8">
        <f>Data!I2425*$I$3023/I2425</f>
        <v>1.2800278485959637E-2</v>
      </c>
      <c r="O2425" s="8">
        <f>Data!J2425*$K$3023/K2425</f>
        <v>5.9427451173181957E-4</v>
      </c>
      <c r="P2425" s="8">
        <f t="shared" si="265"/>
        <v>1.3394552997691456E-2</v>
      </c>
    </row>
    <row r="2426" spans="1:16" x14ac:dyDescent="0.2">
      <c r="A2426" s="3">
        <v>38679</v>
      </c>
      <c r="B2426" s="22">
        <f>'Parameters and Results'!$B$10*'Volatility and Adjustment a)'!B2425 + (1-'Parameters and Results'!$B$10)*Data!F2426^2</f>
        <v>4.565315905688125E-5</v>
      </c>
      <c r="C2426" s="8">
        <f t="shared" si="259"/>
        <v>0.10683299941600588</v>
      </c>
      <c r="D2426" s="22">
        <f>'Parameters and Results'!$B$10*'Volatility and Adjustment a)'!D2425 + (1-'Parameters and Results'!$B$10)*Data!G2426^2</f>
        <v>4.6144221725983444E-5</v>
      </c>
      <c r="E2426" s="8">
        <f t="shared" si="260"/>
        <v>0.10740603070356833</v>
      </c>
      <c r="F2426" s="22">
        <f>'Parameters and Results'!$B$10*'Volatility and Adjustment a)'!F2425 + (1-'Parameters and Results'!$B$10)*Data!H2426^2</f>
        <v>2.6634429479110674E-5</v>
      </c>
      <c r="G2426" s="8">
        <f t="shared" si="261"/>
        <v>8.1600290255474398E-2</v>
      </c>
      <c r="H2426" s="22">
        <f>'Parameters and Results'!$B$10*H2425 + (1-'Parameters and Results'!$B$10)*Data!I2426^2</f>
        <v>6.439671718963583E-5</v>
      </c>
      <c r="I2426" s="8">
        <f t="shared" si="262"/>
        <v>0.12688254134201821</v>
      </c>
      <c r="J2426" s="22">
        <f>'Parameters and Results'!$B$10*J2425 + (1-'Parameters and Results'!$B$10)*Data!J2426^2</f>
        <v>2.3970986531199623E-6</v>
      </c>
      <c r="K2426" s="8">
        <f t="shared" si="263"/>
        <v>2.4480087076642325E-2</v>
      </c>
      <c r="L2426" s="22">
        <f>'Parameters and Results'!$B$10*L2425 + (1-'Parameters and Results'!$B$10)*Data!K2426^2</f>
        <v>7.2045667949173842E-5</v>
      </c>
      <c r="M2426" s="8">
        <f t="shared" si="264"/>
        <v>0.13420662050470336</v>
      </c>
      <c r="N2426" s="8">
        <f>Data!I2426*$I$3023/I2426</f>
        <v>9.4041904485206596E-3</v>
      </c>
      <c r="O2426" s="8">
        <f>Data!J2426*$K$3023/K2426</f>
        <v>-1.6844521944303699E-3</v>
      </c>
      <c r="P2426" s="8">
        <f t="shared" si="265"/>
        <v>7.7197382540902899E-3</v>
      </c>
    </row>
    <row r="2427" spans="1:16" x14ac:dyDescent="0.2">
      <c r="A2427" s="3">
        <v>38681</v>
      </c>
      <c r="B2427" s="22">
        <f>'Parameters and Results'!$B$10*'Volatility and Adjustment a)'!B2426 + (1-'Parameters and Results'!$B$10)*Data!F2427^2</f>
        <v>4.3036518237649442E-5</v>
      </c>
      <c r="C2427" s="8">
        <f t="shared" si="259"/>
        <v>0.10372622406803576</v>
      </c>
      <c r="D2427" s="22">
        <f>'Parameters and Results'!$B$10*'Volatility and Adjustment a)'!D2426 + (1-'Parameters and Results'!$B$10)*Data!G2427^2</f>
        <v>4.3636096286120672E-5</v>
      </c>
      <c r="E2427" s="8">
        <f t="shared" si="260"/>
        <v>0.10444627361246628</v>
      </c>
      <c r="F2427" s="22">
        <f>'Parameters and Results'!$B$10*'Volatility and Adjustment a)'!F2426 + (1-'Parameters and Results'!$B$10)*Data!H2427^2</f>
        <v>2.574362896944838E-5</v>
      </c>
      <c r="G2427" s="8">
        <f t="shared" si="261"/>
        <v>8.0224106366865167E-2</v>
      </c>
      <c r="H2427" s="22">
        <f>'Parameters and Results'!$B$10*H2426 + (1-'Parameters and Results'!$B$10)*Data!I2427^2</f>
        <v>6.0533855695335801E-5</v>
      </c>
      <c r="I2427" s="8">
        <f t="shared" si="262"/>
        <v>0.12301814469351238</v>
      </c>
      <c r="J2427" s="22">
        <f>'Parameters and Results'!$B$10*J2426 + (1-'Parameters and Results'!$B$10)*Data!J2427^2</f>
        <v>2.3169266072503553E-6</v>
      </c>
      <c r="K2427" s="8">
        <f t="shared" si="263"/>
        <v>2.4067231910059553E-2</v>
      </c>
      <c r="L2427" s="22">
        <f>'Parameters and Results'!$B$10*L2426 + (1-'Parameters and Results'!$B$10)*Data!K2427^2</f>
        <v>6.7772040068237764E-5</v>
      </c>
      <c r="M2427" s="8">
        <f t="shared" si="264"/>
        <v>0.13016531802695924</v>
      </c>
      <c r="N2427" s="8">
        <f>Data!I2427*$I$3023/I2427</f>
        <v>-2.9147366592869217E-4</v>
      </c>
      <c r="O2427" s="8">
        <f>Data!J2427*$K$3023/K2427</f>
        <v>1.3294400986807633E-3</v>
      </c>
      <c r="P2427" s="8">
        <f t="shared" si="265"/>
        <v>1.0379664327520711E-3</v>
      </c>
    </row>
    <row r="2428" spans="1:16" x14ac:dyDescent="0.2">
      <c r="A2428" s="3">
        <v>38684</v>
      </c>
      <c r="B2428" s="22">
        <f>'Parameters and Results'!$B$10*'Volatility and Adjustment a)'!B2427 + (1-'Parameters and Results'!$B$10)*Data!F2428^2</f>
        <v>4.4723780104374211E-5</v>
      </c>
      <c r="C2428" s="8">
        <f t="shared" si="259"/>
        <v>0.10573998782907794</v>
      </c>
      <c r="D2428" s="22">
        <f>'Parameters and Results'!$B$10*'Volatility and Adjustment a)'!D2427 + (1-'Parameters and Results'!$B$10)*Data!G2428^2</f>
        <v>4.5398115449597054E-5</v>
      </c>
      <c r="E2428" s="8">
        <f t="shared" si="260"/>
        <v>0.10653416758204508</v>
      </c>
      <c r="F2428" s="22">
        <f>'Parameters and Results'!$B$10*'Volatility and Adjustment a)'!F2427 + (1-'Parameters and Results'!$B$10)*Data!H2428^2</f>
        <v>2.5083697932058765E-5</v>
      </c>
      <c r="G2428" s="8">
        <f t="shared" si="261"/>
        <v>7.91891689754015E-2</v>
      </c>
      <c r="H2428" s="22">
        <f>'Parameters and Results'!$B$10*H2427 + (1-'Parameters and Results'!$B$10)*Data!I2428^2</f>
        <v>6.5534505196600211E-5</v>
      </c>
      <c r="I2428" s="8">
        <f t="shared" si="262"/>
        <v>0.12799854022273088</v>
      </c>
      <c r="J2428" s="22">
        <f>'Parameters and Results'!$B$10*J2427 + (1-'Parameters and Results'!$B$10)*Data!J2428^2</f>
        <v>2.2575328138852899E-6</v>
      </c>
      <c r="K2428" s="8">
        <f t="shared" si="263"/>
        <v>2.3756750692620454E-2</v>
      </c>
      <c r="L2428" s="22">
        <f>'Parameters and Results'!$B$10*L2427 + (1-'Parameters and Results'!$B$10)*Data!K2428^2</f>
        <v>7.4076151323171225E-5</v>
      </c>
      <c r="M2428" s="8">
        <f t="shared" si="264"/>
        <v>0.13608467154971129</v>
      </c>
      <c r="N2428" s="8">
        <f>Data!I2428*$I$3023/I2428</f>
        <v>-2.682363360245258E-2</v>
      </c>
      <c r="O2428" s="8">
        <f>Data!J2428*$K$3023/K2428</f>
        <v>-1.5062999541177748E-3</v>
      </c>
      <c r="P2428" s="8">
        <f t="shared" si="265"/>
        <v>-2.8329933556570354E-2</v>
      </c>
    </row>
    <row r="2429" spans="1:16" x14ac:dyDescent="0.2">
      <c r="A2429" s="3">
        <v>38685</v>
      </c>
      <c r="B2429" s="22">
        <f>'Parameters and Results'!$B$10*'Volatility and Adjustment a)'!B2428 + (1-'Parameters and Results'!$B$10)*Data!F2429^2</f>
        <v>4.2409333397400772E-5</v>
      </c>
      <c r="C2429" s="8">
        <f t="shared" si="259"/>
        <v>0.10296763253251089</v>
      </c>
      <c r="D2429" s="22">
        <f>'Parameters and Results'!$B$10*'Volatility and Adjustment a)'!D2428 + (1-'Parameters and Results'!$B$10)*Data!G2429^2</f>
        <v>4.2674243700671126E-5</v>
      </c>
      <c r="E2429" s="8">
        <f t="shared" si="260"/>
        <v>0.10328872603129434</v>
      </c>
      <c r="F2429" s="22">
        <f>'Parameters and Results'!$B$10*'Volatility and Adjustment a)'!F2428 + (1-'Parameters and Results'!$B$10)*Data!H2429^2</f>
        <v>2.3644295669162455E-5</v>
      </c>
      <c r="G2429" s="8">
        <f t="shared" si="261"/>
        <v>7.6883508747263962E-2</v>
      </c>
      <c r="H2429" s="22">
        <f>'Parameters and Results'!$B$10*H2428 + (1-'Parameters and Results'!$B$10)*Data!I2429^2</f>
        <v>6.1887176056937813E-5</v>
      </c>
      <c r="I2429" s="8">
        <f t="shared" si="262"/>
        <v>0.12438566643401663</v>
      </c>
      <c r="J2429" s="22">
        <f>'Parameters and Results'!$B$10*J2428 + (1-'Parameters and Results'!$B$10)*Data!J2429^2</f>
        <v>2.1279866102246223E-6</v>
      </c>
      <c r="K2429" s="8">
        <f t="shared" si="263"/>
        <v>2.3065052624179194E-2</v>
      </c>
      <c r="L2429" s="22">
        <f>'Parameters and Results'!$B$10*L2428 + (1-'Parameters and Results'!$B$10)*Data!K2429^2</f>
        <v>7.0004244167462659E-5</v>
      </c>
      <c r="M2429" s="8">
        <f t="shared" si="264"/>
        <v>0.13229157585373932</v>
      </c>
      <c r="N2429" s="8">
        <f>Data!I2429*$I$3023/I2429</f>
        <v>5.0130793539944615E-3</v>
      </c>
      <c r="O2429" s="8">
        <f>Data!J2429*$K$3023/K2429</f>
        <v>4.2253835412742278E-4</v>
      </c>
      <c r="P2429" s="8">
        <f t="shared" si="265"/>
        <v>5.4356177081218843E-3</v>
      </c>
    </row>
    <row r="2430" spans="1:16" x14ac:dyDescent="0.2">
      <c r="A2430" s="3">
        <v>38686</v>
      </c>
      <c r="B2430" s="22">
        <f>'Parameters and Results'!$B$10*'Volatility and Adjustment a)'!B2429 + (1-'Parameters and Results'!$B$10)*Data!F2430^2</f>
        <v>4.912662859231688E-5</v>
      </c>
      <c r="C2430" s="8">
        <f t="shared" si="259"/>
        <v>0.1108226382472427</v>
      </c>
      <c r="D2430" s="22">
        <f>'Parameters and Results'!$B$10*'Volatility and Adjustment a)'!D2429 + (1-'Parameters and Results'!$B$10)*Data!G2430^2</f>
        <v>4.2557778686292068E-5</v>
      </c>
      <c r="E2430" s="8">
        <f t="shared" si="260"/>
        <v>0.10314768379160541</v>
      </c>
      <c r="F2430" s="22">
        <f>'Parameters and Results'!$B$10*'Volatility and Adjustment a)'!F2429 + (1-'Parameters and Results'!$B$10)*Data!H2430^2</f>
        <v>2.502936944071421E-5</v>
      </c>
      <c r="G2430" s="8">
        <f t="shared" si="261"/>
        <v>7.9103365037010612E-2</v>
      </c>
      <c r="H2430" s="22">
        <f>'Parameters and Results'!$B$10*H2429 + (1-'Parameters and Results'!$B$10)*Data!I2430^2</f>
        <v>7.0473763990123607E-5</v>
      </c>
      <c r="I2430" s="8">
        <f t="shared" si="262"/>
        <v>0.13273447554245618</v>
      </c>
      <c r="J2430" s="22">
        <f>'Parameters and Results'!$B$10*J2429 + (1-'Parameters and Results'!$B$10)*Data!J2430^2</f>
        <v>2.25264324966428E-6</v>
      </c>
      <c r="K2430" s="8">
        <f t="shared" si="263"/>
        <v>2.3731009511103188E-2</v>
      </c>
      <c r="L2430" s="22">
        <f>'Parameters and Results'!$B$10*L2429 + (1-'Parameters and Results'!$B$10)*Data!K2430^2</f>
        <v>8.1879599530870919E-5</v>
      </c>
      <c r="M2430" s="8">
        <f t="shared" si="264"/>
        <v>0.1430730578505881</v>
      </c>
      <c r="N2430" s="8">
        <f>Data!I2430*$I$3023/I2430</f>
        <v>-3.087559926812258E-2</v>
      </c>
      <c r="O2430" s="8">
        <f>Data!J2430*$K$3023/K2430</f>
        <v>-2.6844526725600592E-3</v>
      </c>
      <c r="P2430" s="8">
        <f t="shared" si="265"/>
        <v>-3.3560051940682636E-2</v>
      </c>
    </row>
    <row r="2431" spans="1:16" x14ac:dyDescent="0.2">
      <c r="A2431" s="3">
        <v>38687</v>
      </c>
      <c r="B2431" s="22">
        <f>'Parameters and Results'!$B$10*'Volatility and Adjustment a)'!B2430 + (1-'Parameters and Results'!$B$10)*Data!F2431^2</f>
        <v>5.415766202575315E-5</v>
      </c>
      <c r="C2431" s="8">
        <f t="shared" si="259"/>
        <v>0.11635899409344465</v>
      </c>
      <c r="D2431" s="22">
        <f>'Parameters and Results'!$B$10*'Volatility and Adjustment a)'!D2430 + (1-'Parameters and Results'!$B$10)*Data!G2431^2</f>
        <v>4.8765338347588443E-5</v>
      </c>
      <c r="E2431" s="8">
        <f t="shared" si="260"/>
        <v>0.11041437672195188</v>
      </c>
      <c r="F2431" s="22">
        <f>'Parameters and Results'!$B$10*'Volatility and Adjustment a)'!F2430 + (1-'Parameters and Results'!$B$10)*Data!H2431^2</f>
        <v>2.3720140890049539E-5</v>
      </c>
      <c r="G2431" s="8">
        <f t="shared" si="261"/>
        <v>7.7006721930701502E-2</v>
      </c>
      <c r="H2431" s="22">
        <f>'Parameters and Results'!$B$10*H2430 + (1-'Parameters and Results'!$B$10)*Data!I2431^2</f>
        <v>8.2809537095719502E-5</v>
      </c>
      <c r="I2431" s="8">
        <f t="shared" si="262"/>
        <v>0.143883231385488</v>
      </c>
      <c r="J2431" s="22">
        <f>'Parameters and Results'!$B$10*J2430 + (1-'Parameters and Results'!$B$10)*Data!J2431^2</f>
        <v>2.1348126801044596E-6</v>
      </c>
      <c r="K2431" s="8">
        <f t="shared" si="263"/>
        <v>2.3102016579210457E-2</v>
      </c>
      <c r="L2431" s="22">
        <f>'Parameters and Results'!$B$10*L2430 + (1-'Parameters and Results'!$B$10)*Data!K2431^2</f>
        <v>9.4619844552536056E-5</v>
      </c>
      <c r="M2431" s="8">
        <f t="shared" si="264"/>
        <v>0.15380169419786641</v>
      </c>
      <c r="N2431" s="8">
        <f>Data!I2431*$I$3023/I2431</f>
        <v>3.3054060571014371E-2</v>
      </c>
      <c r="O2431" s="8">
        <f>Data!J2431*$K$3023/K2431</f>
        <v>7.2261528878310498E-4</v>
      </c>
      <c r="P2431" s="8">
        <f t="shared" si="265"/>
        <v>3.3776675859797475E-2</v>
      </c>
    </row>
    <row r="2432" spans="1:16" x14ac:dyDescent="0.2">
      <c r="A2432" s="3">
        <v>38688</v>
      </c>
      <c r="B2432" s="22">
        <f>'Parameters and Results'!$B$10*'Volatility and Adjustment a)'!B2431 + (1-'Parameters and Results'!$B$10)*Data!F2432^2</f>
        <v>5.439806319548385E-5</v>
      </c>
      <c r="C2432" s="8">
        <f t="shared" si="259"/>
        <v>0.1166169618832139</v>
      </c>
      <c r="D2432" s="22">
        <f>'Parameters and Results'!$B$10*'Volatility and Adjustment a)'!D2431 + (1-'Parameters and Results'!$B$10)*Data!G2432^2</f>
        <v>4.5845722156313202E-5</v>
      </c>
      <c r="E2432" s="8">
        <f t="shared" si="260"/>
        <v>0.10705807087314016</v>
      </c>
      <c r="F2432" s="22">
        <f>'Parameters and Results'!$B$10*'Volatility and Adjustment a)'!F2431 + (1-'Parameters and Results'!$B$10)*Data!H2432^2</f>
        <v>2.2336239065529367E-5</v>
      </c>
      <c r="G2432" s="8">
        <f t="shared" si="261"/>
        <v>7.4726566670644937E-2</v>
      </c>
      <c r="H2432" s="22">
        <f>'Parameters and Results'!$B$10*H2431 + (1-'Parameters and Results'!$B$10)*Data!I2432^2</f>
        <v>8.0654895527434683E-5</v>
      </c>
      <c r="I2432" s="8">
        <f t="shared" si="262"/>
        <v>0.14199902774969508</v>
      </c>
      <c r="J2432" s="22">
        <f>'Parameters and Results'!$B$10*J2431 + (1-'Parameters and Results'!$B$10)*Data!J2432^2</f>
        <v>2.0102615158976439E-6</v>
      </c>
      <c r="K2432" s="8">
        <f t="shared" si="263"/>
        <v>2.2417970001193482E-2</v>
      </c>
      <c r="L2432" s="22">
        <f>'Parameters and Results'!$B$10*L2431 + (1-'Parameters and Results'!$B$10)*Data!K2432^2</f>
        <v>9.1560577135760282E-5</v>
      </c>
      <c r="M2432" s="8">
        <f t="shared" si="264"/>
        <v>0.15129489179724501</v>
      </c>
      <c r="N2432" s="8">
        <f>Data!I2432*$I$3023/I2432</f>
        <v>1.380451354244119E-2</v>
      </c>
      <c r="O2432" s="8">
        <f>Data!J2432*$K$3023/K2432</f>
        <v>-3.3646536779107563E-4</v>
      </c>
      <c r="P2432" s="8">
        <f t="shared" si="265"/>
        <v>1.3468048174650114E-2</v>
      </c>
    </row>
    <row r="2433" spans="1:16" x14ac:dyDescent="0.2">
      <c r="A2433" s="3">
        <v>38691</v>
      </c>
      <c r="B2433" s="22">
        <f>'Parameters and Results'!$B$10*'Volatility and Adjustment a)'!B2432 + (1-'Parameters and Results'!$B$10)*Data!F2433^2</f>
        <v>5.1751255033209015E-5</v>
      </c>
      <c r="C2433" s="8">
        <f t="shared" si="259"/>
        <v>0.11374451089306356</v>
      </c>
      <c r="D2433" s="22">
        <f>'Parameters and Results'!$B$10*'Volatility and Adjustment a)'!D2432 + (1-'Parameters and Results'!$B$10)*Data!G2433^2</f>
        <v>4.3430936921013953E-5</v>
      </c>
      <c r="E2433" s="8">
        <f t="shared" si="260"/>
        <v>0.10420045215954434</v>
      </c>
      <c r="F2433" s="22">
        <f>'Parameters and Results'!$B$10*'Volatility and Adjustment a)'!F2432 + (1-'Parameters and Results'!$B$10)*Data!H2433^2</f>
        <v>2.2719897910048896E-5</v>
      </c>
      <c r="G2433" s="8">
        <f t="shared" si="261"/>
        <v>7.536560540135151E-2</v>
      </c>
      <c r="H2433" s="22">
        <f>'Parameters and Results'!$B$10*H2432 + (1-'Parameters and Results'!$B$10)*Data!I2433^2</f>
        <v>7.6816288175542637E-5</v>
      </c>
      <c r="I2433" s="8">
        <f t="shared" si="262"/>
        <v>0.13857875754922058</v>
      </c>
      <c r="J2433" s="22">
        <f>'Parameters and Results'!$B$10*J2432 + (1-'Parameters and Results'!$B$10)*Data!J2433^2</f>
        <v>2.0447908119044013E-6</v>
      </c>
      <c r="K2433" s="8">
        <f t="shared" si="263"/>
        <v>2.2609681620405456E-2</v>
      </c>
      <c r="L2433" s="22">
        <f>'Parameters and Results'!$B$10*L2432 + (1-'Parameters and Results'!$B$10)*Data!K2433^2</f>
        <v>8.8010813150859627E-5</v>
      </c>
      <c r="M2433" s="8">
        <f t="shared" si="264"/>
        <v>0.14833308224302125</v>
      </c>
      <c r="N2433" s="8">
        <f>Data!I2433*$I$3023/I2433</f>
        <v>-8.4353307015236252E-3</v>
      </c>
      <c r="O2433" s="8">
        <f>Data!J2433*$K$3023/K2433</f>
        <v>-2.2093113603399704E-3</v>
      </c>
      <c r="P2433" s="8">
        <f t="shared" si="265"/>
        <v>-1.0644642061863595E-2</v>
      </c>
    </row>
    <row r="2434" spans="1:16" x14ac:dyDescent="0.2">
      <c r="A2434" s="3">
        <v>38692</v>
      </c>
      <c r="B2434" s="22">
        <f>'Parameters and Results'!$B$10*'Volatility and Adjustment a)'!B2433 + (1-'Parameters and Results'!$B$10)*Data!F2434^2</f>
        <v>5.023175975306319E-5</v>
      </c>
      <c r="C2434" s="8">
        <f t="shared" si="259"/>
        <v>0.11206221458754863</v>
      </c>
      <c r="D2434" s="22">
        <f>'Parameters and Results'!$B$10*'Volatility and Adjustment a)'!D2433 + (1-'Parameters and Results'!$B$10)*Data!G2434^2</f>
        <v>4.0922595078706647E-5</v>
      </c>
      <c r="E2434" s="8">
        <f t="shared" si="260"/>
        <v>0.10114666959261022</v>
      </c>
      <c r="F2434" s="22">
        <f>'Parameters and Results'!$B$10*'Volatility and Adjustment a)'!F2433 + (1-'Parameters and Results'!$B$10)*Data!H2434^2</f>
        <v>2.136165873960522E-5</v>
      </c>
      <c r="G2434" s="8">
        <f t="shared" si="261"/>
        <v>7.3078140951322132E-2</v>
      </c>
      <c r="H2434" s="22">
        <f>'Parameters and Results'!$B$10*H2433 + (1-'Parameters and Results'!$B$10)*Data!I2434^2</f>
        <v>7.3821292519884126E-5</v>
      </c>
      <c r="I2434" s="8">
        <f t="shared" si="262"/>
        <v>0.13585037037112205</v>
      </c>
      <c r="J2434" s="22">
        <f>'Parameters and Results'!$B$10*J2433 + (1-'Parameters and Results'!$B$10)*Data!J2434^2</f>
        <v>1.9225492865644705E-6</v>
      </c>
      <c r="K2434" s="8">
        <f t="shared" si="263"/>
        <v>2.1923442285396645E-2</v>
      </c>
      <c r="L2434" s="22">
        <f>'Parameters and Results'!$B$10*L2433 + (1-'Parameters and Results'!$B$10)*Data!K2434^2</f>
        <v>8.4290937017699429E-5</v>
      </c>
      <c r="M2434" s="8">
        <f t="shared" si="264"/>
        <v>0.14516450755754609</v>
      </c>
      <c r="N2434" s="8">
        <f>Data!I2434*$I$3023/I2434</f>
        <v>1.0927938694890425E-2</v>
      </c>
      <c r="O2434" s="8">
        <f>Data!J2434*$K$3023/K2434</f>
        <v>-1.2215292544253317E-4</v>
      </c>
      <c r="P2434" s="8">
        <f t="shared" si="265"/>
        <v>1.0805785769447891E-2</v>
      </c>
    </row>
    <row r="2435" spans="1:16" x14ac:dyDescent="0.2">
      <c r="A2435" s="3">
        <v>38693</v>
      </c>
      <c r="B2435" s="22">
        <f>'Parameters and Results'!$B$10*'Volatility and Adjustment a)'!B2434 + (1-'Parameters and Results'!$B$10)*Data!F2435^2</f>
        <v>4.7413785805646845E-5</v>
      </c>
      <c r="C2435" s="8">
        <f t="shared" si="259"/>
        <v>0.10887353421016382</v>
      </c>
      <c r="D2435" s="22">
        <f>'Parameters and Results'!$B$10*'Volatility and Adjustment a)'!D2434 + (1-'Parameters and Results'!$B$10)*Data!G2435^2</f>
        <v>3.9980280309648933E-5</v>
      </c>
      <c r="E2435" s="8">
        <f t="shared" si="260"/>
        <v>9.9975347348294982E-2</v>
      </c>
      <c r="F2435" s="22">
        <f>'Parameters and Results'!$B$10*'Volatility and Adjustment a)'!F2434 + (1-'Parameters and Results'!$B$10)*Data!H2435^2</f>
        <v>2.0617311339505967E-5</v>
      </c>
      <c r="G2435" s="8">
        <f t="shared" si="261"/>
        <v>7.1793647594174323E-2</v>
      </c>
      <c r="H2435" s="22">
        <f>'Parameters and Results'!$B$10*H2434 + (1-'Parameters and Results'!$B$10)*Data!I2435^2</f>
        <v>7.0497756361385171E-5</v>
      </c>
      <c r="I2435" s="8">
        <f t="shared" si="262"/>
        <v>0.1327570679487397</v>
      </c>
      <c r="J2435" s="22">
        <f>'Parameters and Results'!$B$10*J2434 + (1-'Parameters and Results'!$B$10)*Data!J2435^2</f>
        <v>1.8555580205555376E-6</v>
      </c>
      <c r="K2435" s="8">
        <f t="shared" si="263"/>
        <v>2.1538094278252297E-2</v>
      </c>
      <c r="L2435" s="22">
        <f>'Parameters and Results'!$B$10*L2434 + (1-'Parameters and Results'!$B$10)*Data!K2435^2</f>
        <v>7.9925088372370204E-5</v>
      </c>
      <c r="M2435" s="8">
        <f t="shared" si="264"/>
        <v>0.14135512757976823</v>
      </c>
      <c r="N2435" s="8">
        <f>Data!I2435*$I$3023/I2435</f>
        <v>-9.2559055446338519E-3</v>
      </c>
      <c r="O2435" s="8">
        <f>Data!J2435*$K$3023/K2435</f>
        <v>1.2948693916030791E-3</v>
      </c>
      <c r="P2435" s="8">
        <f t="shared" si="265"/>
        <v>-7.9610361530307733E-3</v>
      </c>
    </row>
    <row r="2436" spans="1:16" x14ac:dyDescent="0.2">
      <c r="A2436" s="3">
        <v>38694</v>
      </c>
      <c r="B2436" s="22">
        <f>'Parameters and Results'!$B$10*'Volatility and Adjustment a)'!B2435 + (1-'Parameters and Results'!$B$10)*Data!F2436^2</f>
        <v>4.4579337872727837E-5</v>
      </c>
      <c r="C2436" s="8">
        <f t="shared" ref="C2436:C2499" si="266">SQRT(B2436*250)</f>
        <v>0.10556909807411428</v>
      </c>
      <c r="D2436" s="22">
        <f>'Parameters and Results'!$B$10*'Volatility and Adjustment a)'!D2435 + (1-'Parameters and Results'!$B$10)*Data!G2436^2</f>
        <v>3.7670411586320205E-5</v>
      </c>
      <c r="E2436" s="8">
        <f t="shared" ref="E2436:E2499" si="267">SQRT(D2436*250)</f>
        <v>9.7044334695952514E-2</v>
      </c>
      <c r="F2436" s="22">
        <f>'Parameters and Results'!$B$10*'Volatility and Adjustment a)'!F2435 + (1-'Parameters and Results'!$B$10)*Data!H2436^2</f>
        <v>2.4690962261515694E-5</v>
      </c>
      <c r="G2436" s="8">
        <f t="shared" ref="G2436:G2499" si="268">SQRT(F2436*250)</f>
        <v>7.8566790473958675E-2</v>
      </c>
      <c r="H2436" s="22">
        <f>'Parameters and Results'!$B$10*H2435 + (1-'Parameters and Results'!$B$10)*Data!I2436^2</f>
        <v>6.6273061578083568E-5</v>
      </c>
      <c r="I2436" s="8">
        <f t="shared" ref="I2436:I2499" si="269">SQRT(H2436*250)</f>
        <v>0.12871777419813044</v>
      </c>
      <c r="J2436" s="22">
        <f>'Parameters and Results'!$B$10*J2435 + (1-'Parameters and Results'!$B$10)*Data!J2436^2</f>
        <v>2.2221866035364136E-6</v>
      </c>
      <c r="K2436" s="8">
        <f t="shared" ref="K2436:K2499" si="270">SQRT(J2436*250)</f>
        <v>2.3570037142187607E-2</v>
      </c>
      <c r="L2436" s="22">
        <f>'Parameters and Results'!$B$10*L2435 + (1-'Parameters and Results'!$B$10)*Data!K2436^2</f>
        <v>7.5712141079002778E-5</v>
      </c>
      <c r="M2436" s="8">
        <f t="shared" ref="M2436:M2499" si="271">SQRT(L2436*250)</f>
        <v>0.13757919635522914</v>
      </c>
      <c r="N2436" s="8">
        <f>Data!I2436*$I$3023/I2436</f>
        <v>-6.5280228226065535E-4</v>
      </c>
      <c r="O2436" s="8">
        <f>Data!J2436*$K$3023/K2436</f>
        <v>-3.7197944840429353E-3</v>
      </c>
      <c r="P2436" s="8">
        <f t="shared" ref="P2436:P2499" si="272">N2436+O2436</f>
        <v>-4.3725967663035903E-3</v>
      </c>
    </row>
    <row r="2437" spans="1:16" x14ac:dyDescent="0.2">
      <c r="A2437" s="3">
        <v>38695</v>
      </c>
      <c r="B2437" s="22">
        <f>'Parameters and Results'!$B$10*'Volatility and Adjustment a)'!B2436 + (1-'Parameters and Results'!$B$10)*Data!F2437^2</f>
        <v>4.2273594436642636E-5</v>
      </c>
      <c r="C2437" s="8">
        <f t="shared" si="266"/>
        <v>0.1028027169347224</v>
      </c>
      <c r="D2437" s="22">
        <f>'Parameters and Results'!$B$10*'Volatility and Adjustment a)'!D2436 + (1-'Parameters and Results'!$B$10)*Data!G2437^2</f>
        <v>3.5882916408597532E-5</v>
      </c>
      <c r="E2437" s="8">
        <f t="shared" si="267"/>
        <v>9.4713932988496383E-2</v>
      </c>
      <c r="F2437" s="22">
        <f>'Parameters and Results'!$B$10*'Volatility and Adjustment a)'!F2436 + (1-'Parameters and Results'!$B$10)*Data!H2437^2</f>
        <v>2.3521759672523598E-5</v>
      </c>
      <c r="G2437" s="8">
        <f t="shared" si="268"/>
        <v>7.6684026486165291E-2</v>
      </c>
      <c r="H2437" s="22">
        <f>'Parameters and Results'!$B$10*H2436 + (1-'Parameters and Results'!$B$10)*Data!I2437^2</f>
        <v>6.2322359657993658E-5</v>
      </c>
      <c r="I2437" s="8">
        <f t="shared" si="269"/>
        <v>0.12482223325392963</v>
      </c>
      <c r="J2437" s="22">
        <f>'Parameters and Results'!$B$10*J2436 + (1-'Parameters and Results'!$B$10)*Data!J2437^2</f>
        <v>2.1169583705271249E-6</v>
      </c>
      <c r="K2437" s="8">
        <f t="shared" si="270"/>
        <v>2.3005207945849593E-2</v>
      </c>
      <c r="L2437" s="22">
        <f>'Parameters and Results'!$B$10*L2436 + (1-'Parameters and Results'!$B$10)*Data!K2437^2</f>
        <v>7.1276927565774365E-5</v>
      </c>
      <c r="M2437" s="8">
        <f t="shared" si="271"/>
        <v>0.13348869574403516</v>
      </c>
      <c r="N2437" s="8">
        <f>Data!I2437*$I$3023/I2437</f>
        <v>-1.5002731915021263E-3</v>
      </c>
      <c r="O2437" s="8">
        <f>Data!J2437*$K$3023/K2437</f>
        <v>-9.2412856178636013E-4</v>
      </c>
      <c r="P2437" s="8">
        <f t="shared" si="272"/>
        <v>-2.4244017532884863E-3</v>
      </c>
    </row>
    <row r="2438" spans="1:16" x14ac:dyDescent="0.2">
      <c r="A2438" s="3">
        <v>38698</v>
      </c>
      <c r="B2438" s="22">
        <f>'Parameters and Results'!$B$10*'Volatility and Adjustment a)'!B2437 + (1-'Parameters and Results'!$B$10)*Data!F2438^2</f>
        <v>4.0236902082543618E-5</v>
      </c>
      <c r="C2438" s="8">
        <f t="shared" si="266"/>
        <v>0.10029569043900094</v>
      </c>
      <c r="D2438" s="22">
        <f>'Parameters and Results'!$B$10*'Volatility and Adjustment a)'!D2437 + (1-'Parameters and Results'!$B$10)*Data!G2438^2</f>
        <v>3.3772412266977306E-5</v>
      </c>
      <c r="E2438" s="8">
        <f t="shared" si="267"/>
        <v>9.1886359524927991E-2</v>
      </c>
      <c r="F2438" s="22">
        <f>'Parameters and Results'!$B$10*'Volatility and Adjustment a)'!F2437 + (1-'Parameters and Results'!$B$10)*Data!H2438^2</f>
        <v>2.8776117946743823E-5</v>
      </c>
      <c r="G2438" s="8">
        <f t="shared" si="268"/>
        <v>8.4817624858787202E-2</v>
      </c>
      <c r="H2438" s="22">
        <f>'Parameters and Results'!$B$10*H2437 + (1-'Parameters and Results'!$B$10)*Data!I2438^2</f>
        <v>5.8840332368200872E-5</v>
      </c>
      <c r="I2438" s="8">
        <f t="shared" si="269"/>
        <v>0.12128513137252322</v>
      </c>
      <c r="J2438" s="22">
        <f>'Parameters and Results'!$B$10*J2437 + (1-'Parameters and Results'!$B$10)*Data!J2438^2</f>
        <v>2.5898506152069455E-6</v>
      </c>
      <c r="K2438" s="8">
        <f t="shared" si="270"/>
        <v>2.5445287457636166E-2</v>
      </c>
      <c r="L2438" s="22">
        <f>'Parameters and Results'!$B$10*L2437 + (1-'Parameters and Results'!$B$10)*Data!K2438^2</f>
        <v>6.8643323070750626E-5</v>
      </c>
      <c r="M2438" s="8">
        <f t="shared" si="271"/>
        <v>0.13099935407355129</v>
      </c>
      <c r="N2438" s="8">
        <f>Data!I2438*$I$3023/I2438</f>
        <v>-4.8873582205547321E-3</v>
      </c>
      <c r="O2438" s="8">
        <f>Data!J2438*$K$3023/K2438</f>
        <v>-3.8602736867656413E-3</v>
      </c>
      <c r="P2438" s="8">
        <f t="shared" si="272"/>
        <v>-8.7476319073203739E-3</v>
      </c>
    </row>
    <row r="2439" spans="1:16" x14ac:dyDescent="0.2">
      <c r="A2439" s="3">
        <v>38699</v>
      </c>
      <c r="B2439" s="22">
        <f>'Parameters and Results'!$B$10*'Volatility and Adjustment a)'!B2438 + (1-'Parameters and Results'!$B$10)*Data!F2439^2</f>
        <v>3.7887029128034178E-5</v>
      </c>
      <c r="C2439" s="8">
        <f t="shared" si="266"/>
        <v>9.7322953520783281E-2</v>
      </c>
      <c r="D2439" s="22">
        <f>'Parameters and Results'!$B$10*'Volatility and Adjustment a)'!D2438 + (1-'Parameters and Results'!$B$10)*Data!G2439^2</f>
        <v>3.3586430585802419E-5</v>
      </c>
      <c r="E2439" s="8">
        <f t="shared" si="267"/>
        <v>9.1633005224376465E-2</v>
      </c>
      <c r="F2439" s="22">
        <f>'Parameters and Results'!$B$10*'Volatility and Adjustment a)'!F2438 + (1-'Parameters and Results'!$B$10)*Data!H2439^2</f>
        <v>2.7883136371711592E-5</v>
      </c>
      <c r="G2439" s="8">
        <f t="shared" si="268"/>
        <v>8.3491221651907199E-2</v>
      </c>
      <c r="H2439" s="22">
        <f>'Parameters and Results'!$B$10*H2438 + (1-'Parameters and Results'!$B$10)*Data!I2439^2</f>
        <v>5.6221006656339274E-5</v>
      </c>
      <c r="I2439" s="8">
        <f t="shared" si="269"/>
        <v>0.11855484664949306</v>
      </c>
      <c r="J2439" s="22">
        <f>'Parameters and Results'!$B$10*J2438 + (1-'Parameters and Results'!$B$10)*Data!J2439^2</f>
        <v>2.5094822734540446E-6</v>
      </c>
      <c r="K2439" s="8">
        <f t="shared" si="270"/>
        <v>2.5047366495572168E-2</v>
      </c>
      <c r="L2439" s="22">
        <f>'Parameters and Results'!$B$10*L2438 + (1-'Parameters and Results'!$B$10)*Data!K2439^2</f>
        <v>6.6033727768732183E-5</v>
      </c>
      <c r="M2439" s="8">
        <f t="shared" si="271"/>
        <v>0.12848514288501628</v>
      </c>
      <c r="N2439" s="8">
        <f>Data!I2439*$I$3023/I2439</f>
        <v>9.4083208034857774E-3</v>
      </c>
      <c r="O2439" s="8">
        <f>Data!J2439*$K$3023/K2439</f>
        <v>1.3868093449099187E-3</v>
      </c>
      <c r="P2439" s="8">
        <f t="shared" si="272"/>
        <v>1.0795130148395697E-2</v>
      </c>
    </row>
    <row r="2440" spans="1:16" x14ac:dyDescent="0.2">
      <c r="A2440" s="3">
        <v>38700</v>
      </c>
      <c r="B2440" s="22">
        <f>'Parameters and Results'!$B$10*'Volatility and Adjustment a)'!B2439 + (1-'Parameters and Results'!$B$10)*Data!F2440^2</f>
        <v>3.5995069939776095E-5</v>
      </c>
      <c r="C2440" s="8">
        <f t="shared" si="266"/>
        <v>9.4861833657926012E-2</v>
      </c>
      <c r="D2440" s="22">
        <f>'Parameters and Results'!$B$10*'Volatility and Adjustment a)'!D2439 + (1-'Parameters and Results'!$B$10)*Data!G2440^2</f>
        <v>3.2620004434266427E-5</v>
      </c>
      <c r="E2440" s="8">
        <f t="shared" si="267"/>
        <v>9.0305044757015687E-2</v>
      </c>
      <c r="F2440" s="22">
        <f>'Parameters and Results'!$B$10*'Volatility and Adjustment a)'!F2439 + (1-'Parameters and Results'!$B$10)*Data!H2440^2</f>
        <v>2.7018710495943774E-5</v>
      </c>
      <c r="G2440" s="8">
        <f t="shared" si="268"/>
        <v>8.2186845808717726E-2</v>
      </c>
      <c r="H2440" s="22">
        <f>'Parameters and Results'!$B$10*H2439 + (1-'Parameters and Results'!$B$10)*Data!I2440^2</f>
        <v>5.4043029224936555E-5</v>
      </c>
      <c r="I2440" s="8">
        <f t="shared" si="269"/>
        <v>0.11623578324351817</v>
      </c>
      <c r="J2440" s="22">
        <f>'Parameters and Results'!$B$10*J2439 + (1-'Parameters and Results'!$B$10)*Data!J2440^2</f>
        <v>2.4316839446349411E-6</v>
      </c>
      <c r="K2440" s="8">
        <f t="shared" si="270"/>
        <v>2.4656053742615328E-2</v>
      </c>
      <c r="L2440" s="22">
        <f>'Parameters and Results'!$B$10*L2439 + (1-'Parameters and Results'!$B$10)*Data!K2440^2</f>
        <v>6.2749905263346427E-5</v>
      </c>
      <c r="M2440" s="8">
        <f t="shared" si="271"/>
        <v>0.12524965595097101</v>
      </c>
      <c r="N2440" s="8">
        <f>Data!I2440*$I$3023/I2440</f>
        <v>1.099120483509022E-2</v>
      </c>
      <c r="O2440" s="8">
        <f>Data!J2440*$K$3023/K2440</f>
        <v>-1.3875125866044419E-3</v>
      </c>
      <c r="P2440" s="8">
        <f t="shared" si="272"/>
        <v>9.6036922484857776E-3</v>
      </c>
    </row>
    <row r="2441" spans="1:16" x14ac:dyDescent="0.2">
      <c r="A2441" s="3">
        <v>38701</v>
      </c>
      <c r="B2441" s="22">
        <f>'Parameters and Results'!$B$10*'Volatility and Adjustment a)'!B2440 + (1-'Parameters and Results'!$B$10)*Data!F2441^2</f>
        <v>3.5151720201328821E-5</v>
      </c>
      <c r="C2441" s="8">
        <f t="shared" si="266"/>
        <v>9.3743960073874658E-2</v>
      </c>
      <c r="D2441" s="22">
        <f>'Parameters and Results'!$B$10*'Volatility and Adjustment a)'!D2440 + (1-'Parameters and Results'!$B$10)*Data!G2441^2</f>
        <v>3.0782983959730512E-5</v>
      </c>
      <c r="E2441" s="8">
        <f t="shared" si="267"/>
        <v>8.7725401053130717E-2</v>
      </c>
      <c r="F2441" s="22">
        <f>'Parameters and Results'!$B$10*'Volatility and Adjustment a)'!F2440 + (1-'Parameters and Results'!$B$10)*Data!H2441^2</f>
        <v>2.6984703058613004E-5</v>
      </c>
      <c r="G2441" s="8">
        <f t="shared" si="268"/>
        <v>8.2135106773250435E-2</v>
      </c>
      <c r="H2441" s="22">
        <f>'Parameters and Results'!$B$10*H2440 + (1-'Parameters and Results'!$B$10)*Data!I2441^2</f>
        <v>5.2219192571324761E-5</v>
      </c>
      <c r="I2441" s="8">
        <f t="shared" si="269"/>
        <v>0.11425759555859379</v>
      </c>
      <c r="J2441" s="22">
        <f>'Parameters and Results'!$B$10*J2440 + (1-'Parameters and Results'!$B$10)*Data!J2441^2</f>
        <v>2.4286232752751715E-6</v>
      </c>
      <c r="K2441" s="8">
        <f t="shared" si="270"/>
        <v>2.4640532031975141E-2</v>
      </c>
      <c r="L2441" s="22">
        <f>'Parameters and Results'!$B$10*L2440 + (1-'Parameters and Results'!$B$10)*Data!K2441^2</f>
        <v>5.9646154099406993E-5</v>
      </c>
      <c r="M2441" s="8">
        <f t="shared" si="271"/>
        <v>0.12211281065003683</v>
      </c>
      <c r="N2441" s="8">
        <f>Data!I2441*$I$3023/I2441</f>
        <v>-1.2181952147233381E-2</v>
      </c>
      <c r="O2441" s="8">
        <f>Data!J2441*$K$3023/K2441</f>
        <v>1.9451714978975789E-3</v>
      </c>
      <c r="P2441" s="8">
        <f t="shared" si="272"/>
        <v>-1.0236780649335801E-2</v>
      </c>
    </row>
    <row r="2442" spans="1:16" x14ac:dyDescent="0.2">
      <c r="A2442" s="3">
        <v>38702</v>
      </c>
      <c r="B2442" s="22">
        <f>'Parameters and Results'!$B$10*'Volatility and Adjustment a)'!B2441 + (1-'Parameters and Results'!$B$10)*Data!F2442^2</f>
        <v>3.5643499637167486E-5</v>
      </c>
      <c r="C2442" s="8">
        <f t="shared" si="266"/>
        <v>9.4397430628655729E-2</v>
      </c>
      <c r="D2442" s="22">
        <f>'Parameters and Results'!$B$10*'Volatility and Adjustment a)'!D2441 + (1-'Parameters and Results'!$B$10)*Data!G2442^2</f>
        <v>2.9424158818331822E-5</v>
      </c>
      <c r="E2442" s="8">
        <f t="shared" si="267"/>
        <v>8.5767358036626939E-2</v>
      </c>
      <c r="F2442" s="22">
        <f>'Parameters and Results'!$B$10*'Volatility and Adjustment a)'!F2441 + (1-'Parameters and Results'!$B$10)*Data!H2442^2</f>
        <v>2.6252996252387778E-5</v>
      </c>
      <c r="G2442" s="8">
        <f t="shared" si="268"/>
        <v>8.101388191598366E-2</v>
      </c>
      <c r="H2442" s="22">
        <f>'Parameters and Results'!$B$10*H2441 + (1-'Parameters and Results'!$B$10)*Data!I2442^2</f>
        <v>5.0154881280571103E-5</v>
      </c>
      <c r="I2442" s="8">
        <f t="shared" si="269"/>
        <v>0.11197642752000431</v>
      </c>
      <c r="J2442" s="22">
        <f>'Parameters and Results'!$B$10*J2441 + (1-'Parameters and Results'!$B$10)*Data!J2442^2</f>
        <v>2.3627696627149016E-6</v>
      </c>
      <c r="K2442" s="8">
        <f t="shared" si="270"/>
        <v>2.4304164574795107E-2</v>
      </c>
      <c r="L2442" s="22">
        <f>'Parameters and Results'!$B$10*L2441 + (1-'Parameters and Results'!$B$10)*Data!K2442^2</f>
        <v>5.6631754654487006E-5</v>
      </c>
      <c r="M2442" s="8">
        <f t="shared" si="271"/>
        <v>0.11898713654686272</v>
      </c>
      <c r="N2442" s="8">
        <f>Data!I2442*$I$3023/I2442</f>
        <v>1.0788959862654072E-2</v>
      </c>
      <c r="O2442" s="8">
        <f>Data!J2442*$K$3023/K2442</f>
        <v>-1.4746085349305782E-3</v>
      </c>
      <c r="P2442" s="8">
        <f t="shared" si="272"/>
        <v>9.3143513277234944E-3</v>
      </c>
    </row>
    <row r="2443" spans="1:16" x14ac:dyDescent="0.2">
      <c r="A2443" s="3">
        <v>38705</v>
      </c>
      <c r="B2443" s="22">
        <f>'Parameters and Results'!$B$10*'Volatility and Adjustment a)'!B2442 + (1-'Parameters and Results'!$B$10)*Data!F2443^2</f>
        <v>3.3636543647773623E-5</v>
      </c>
      <c r="C2443" s="8">
        <f t="shared" si="266"/>
        <v>9.1701340840488296E-2</v>
      </c>
      <c r="D2443" s="22">
        <f>'Parameters and Results'!$B$10*'Volatility and Adjustment a)'!D2442 + (1-'Parameters and Results'!$B$10)*Data!G2443^2</f>
        <v>2.9716419392750144E-5</v>
      </c>
      <c r="E2443" s="8">
        <f t="shared" si="267"/>
        <v>8.619225515200038E-2</v>
      </c>
      <c r="F2443" s="22">
        <f>'Parameters and Results'!$B$10*'Volatility and Adjustment a)'!F2442 + (1-'Parameters and Results'!$B$10)*Data!H2443^2</f>
        <v>2.5757718250244658E-5</v>
      </c>
      <c r="G2443" s="8">
        <f t="shared" si="268"/>
        <v>8.0246056367656873E-2</v>
      </c>
      <c r="H2443" s="22">
        <f>'Parameters and Results'!$B$10*H2442 + (1-'Parameters and Results'!$B$10)*Data!I2443^2</f>
        <v>4.7354554924483427E-5</v>
      </c>
      <c r="I2443" s="8">
        <f t="shared" si="269"/>
        <v>0.10880550873517782</v>
      </c>
      <c r="J2443" s="22">
        <f>'Parameters and Results'!$B$10*J2442 + (1-'Parameters and Results'!$B$10)*Data!J2443^2</f>
        <v>2.3181946425220213E-6</v>
      </c>
      <c r="K2443" s="8">
        <f t="shared" si="270"/>
        <v>2.4073816910297072E-2</v>
      </c>
      <c r="L2443" s="22">
        <f>'Parameters and Results'!$B$10*L2442 + (1-'Parameters and Results'!$B$10)*Data!K2443^2</f>
        <v>5.325498285682366E-5</v>
      </c>
      <c r="M2443" s="8">
        <f t="shared" si="271"/>
        <v>0.1153852057856895</v>
      </c>
      <c r="N2443" s="8">
        <f>Data!I2443*$I$3023/I2443</f>
        <v>-4.9094998878988043E-3</v>
      </c>
      <c r="O2443" s="8">
        <f>Data!J2443*$K$3023/K2443</f>
        <v>1.6422940805354677E-3</v>
      </c>
      <c r="P2443" s="8">
        <f t="shared" si="272"/>
        <v>-3.2672058073633364E-3</v>
      </c>
    </row>
    <row r="2444" spans="1:16" x14ac:dyDescent="0.2">
      <c r="A2444" s="3">
        <v>38706</v>
      </c>
      <c r="B2444" s="22">
        <f>'Parameters and Results'!$B$10*'Volatility and Adjustment a)'!B2443 + (1-'Parameters and Results'!$B$10)*Data!F2444^2</f>
        <v>3.1746436096133106E-5</v>
      </c>
      <c r="C2444" s="8">
        <f t="shared" si="266"/>
        <v>8.9087647987997051E-2</v>
      </c>
      <c r="D2444" s="22">
        <f>'Parameters and Results'!$B$10*'Volatility and Adjustment a)'!D2443 + (1-'Parameters and Results'!$B$10)*Data!G2444^2</f>
        <v>2.7936836831868152E-5</v>
      </c>
      <c r="E2444" s="8">
        <f t="shared" si="267"/>
        <v>8.3571581341787701E-2</v>
      </c>
      <c r="F2444" s="22">
        <f>'Parameters and Results'!$B$10*'Volatility and Adjustment a)'!F2443 + (1-'Parameters and Results'!$B$10)*Data!H2444^2</f>
        <v>2.6036326412519046E-5</v>
      </c>
      <c r="G2444" s="8">
        <f t="shared" si="268"/>
        <v>8.0678879535661385E-2</v>
      </c>
      <c r="H2444" s="22">
        <f>'Parameters and Results'!$B$10*H2443 + (1-'Parameters and Results'!$B$10)*Data!I2444^2</f>
        <v>4.4592610793129435E-5</v>
      </c>
      <c r="I2444" s="8">
        <f t="shared" si="269"/>
        <v>0.10558481282022694</v>
      </c>
      <c r="J2444" s="22">
        <f>'Parameters and Results'!$B$10*J2443 + (1-'Parameters and Results'!$B$10)*Data!J2444^2</f>
        <v>2.3432693771267164E-6</v>
      </c>
      <c r="K2444" s="8">
        <f t="shared" si="270"/>
        <v>2.4203663860698426E-2</v>
      </c>
      <c r="L2444" s="22">
        <f>'Parameters and Results'!$B$10*L2443 + (1-'Parameters and Results'!$B$10)*Data!K2444^2</f>
        <v>5.0531417797164176E-5</v>
      </c>
      <c r="M2444" s="8">
        <f t="shared" si="271"/>
        <v>0.11239597167732945</v>
      </c>
      <c r="N2444" s="8">
        <f>Data!I2444*$I$3023/I2444</f>
        <v>3.1172007148697637E-3</v>
      </c>
      <c r="O2444" s="8">
        <f>Data!J2444*$K$3023/K2444</f>
        <v>2.1229684538342794E-3</v>
      </c>
      <c r="P2444" s="8">
        <f t="shared" si="272"/>
        <v>5.2401691687040432E-3</v>
      </c>
    </row>
    <row r="2445" spans="1:16" x14ac:dyDescent="0.2">
      <c r="A2445" s="3">
        <v>38707</v>
      </c>
      <c r="B2445" s="22">
        <f>'Parameters and Results'!$B$10*'Volatility and Adjustment a)'!B2444 + (1-'Parameters and Results'!$B$10)*Data!F2445^2</f>
        <v>3.2861638033933686E-5</v>
      </c>
      <c r="C2445" s="8">
        <f t="shared" si="266"/>
        <v>9.063889622277746E-2</v>
      </c>
      <c r="D2445" s="22">
        <f>'Parameters and Results'!$B$10*'Volatility and Adjustment a)'!D2444 + (1-'Parameters and Results'!$B$10)*Data!G2445^2</f>
        <v>2.6639678684790381E-5</v>
      </c>
      <c r="E2445" s="8">
        <f t="shared" si="267"/>
        <v>8.1608330893344433E-2</v>
      </c>
      <c r="F2445" s="22">
        <f>'Parameters and Results'!$B$10*'Volatility and Adjustment a)'!F2444 + (1-'Parameters and Results'!$B$10)*Data!H2445^2</f>
        <v>2.8436906784811657E-5</v>
      </c>
      <c r="G2445" s="8">
        <f t="shared" si="268"/>
        <v>8.431623032490787E-2</v>
      </c>
      <c r="H2445" s="22">
        <f>'Parameters and Results'!$B$10*H2444 + (1-'Parameters and Results'!$B$10)*Data!I2445^2</f>
        <v>4.5350840247361914E-5</v>
      </c>
      <c r="I2445" s="8">
        <f t="shared" si="269"/>
        <v>0.10647868360305962</v>
      </c>
      <c r="J2445" s="22">
        <f>'Parameters and Results'!$B$10*J2444 + (1-'Parameters and Results'!$B$10)*Data!J2445^2</f>
        <v>2.5593216106330517E-6</v>
      </c>
      <c r="K2445" s="8">
        <f t="shared" si="270"/>
        <v>2.5294869097472375E-2</v>
      </c>
      <c r="L2445" s="22">
        <f>'Parameters and Results'!$B$10*L2444 + (1-'Parameters and Results'!$B$10)*Data!K2445^2</f>
        <v>5.3503249229999586E-5</v>
      </c>
      <c r="M2445" s="8">
        <f t="shared" si="271"/>
        <v>0.11565384692045438</v>
      </c>
      <c r="N2445" s="8">
        <f>Data!I2445*$I$3023/I2445</f>
        <v>2.0336383744275523E-2</v>
      </c>
      <c r="O2445" s="8">
        <f>Data!J2445*$K$3023/K2445</f>
        <v>2.9941268811268847E-3</v>
      </c>
      <c r="P2445" s="8">
        <f t="shared" si="272"/>
        <v>2.3330510625402409E-2</v>
      </c>
    </row>
    <row r="2446" spans="1:16" x14ac:dyDescent="0.2">
      <c r="A2446" s="3">
        <v>38708</v>
      </c>
      <c r="B2446" s="22">
        <f>'Parameters and Results'!$B$10*'Volatility and Adjustment a)'!B2445 + (1-'Parameters and Results'!$B$10)*Data!F2446^2</f>
        <v>3.1066758592848711E-5</v>
      </c>
      <c r="C2446" s="8">
        <f t="shared" si="266"/>
        <v>8.8128824162201191E-2</v>
      </c>
      <c r="D2446" s="22">
        <f>'Parameters and Results'!$B$10*'Volatility and Adjustment a)'!D2445 + (1-'Parameters and Results'!$B$10)*Data!G2446^2</f>
        <v>2.6105719223804673E-5</v>
      </c>
      <c r="E2446" s="8">
        <f t="shared" si="267"/>
        <v>8.0786321898890581E-2</v>
      </c>
      <c r="F2446" s="22">
        <f>'Parameters and Results'!$B$10*'Volatility and Adjustment a)'!F2445 + (1-'Parameters and Results'!$B$10)*Data!H2446^2</f>
        <v>2.6740404714363979E-5</v>
      </c>
      <c r="G2446" s="8">
        <f t="shared" si="268"/>
        <v>8.1762468031432334E-2</v>
      </c>
      <c r="H2446" s="22">
        <f>'Parameters and Results'!$B$10*H2445 + (1-'Parameters and Results'!$B$10)*Data!I2446^2</f>
        <v>4.3485522724382823E-5</v>
      </c>
      <c r="I2446" s="8">
        <f t="shared" si="269"/>
        <v>0.10426591332307844</v>
      </c>
      <c r="J2446" s="22">
        <f>'Parameters and Results'!$B$10*J2445 + (1-'Parameters and Results'!$B$10)*Data!J2446^2</f>
        <v>2.4066364242927604E-6</v>
      </c>
      <c r="K2446" s="8">
        <f t="shared" si="270"/>
        <v>2.4528740409429713E-2</v>
      </c>
      <c r="L2446" s="22">
        <f>'Parameters and Results'!$B$10*L2445 + (1-'Parameters and Results'!$B$10)*Data!K2446^2</f>
        <v>5.1204360636047236E-5</v>
      </c>
      <c r="M2446" s="8">
        <f t="shared" si="271"/>
        <v>0.1131419027549555</v>
      </c>
      <c r="N2446" s="8">
        <f>Data!I2446*$I$3023/I2446</f>
        <v>1.0367559661959706E-2</v>
      </c>
      <c r="O2446" s="8">
        <f>Data!J2446*$K$3023/K2446</f>
        <v>1.528587733553201E-4</v>
      </c>
      <c r="P2446" s="8">
        <f t="shared" si="272"/>
        <v>1.0520418435315025E-2</v>
      </c>
    </row>
    <row r="2447" spans="1:16" x14ac:dyDescent="0.2">
      <c r="A2447" s="3">
        <v>38709</v>
      </c>
      <c r="B2447" s="22">
        <f>'Parameters and Results'!$B$10*'Volatility and Adjustment a)'!B2446 + (1-'Parameters and Results'!$B$10)*Data!F2447^2</f>
        <v>2.9207657690530658E-5</v>
      </c>
      <c r="C2447" s="8">
        <f t="shared" si="266"/>
        <v>8.5451240029812706E-2</v>
      </c>
      <c r="D2447" s="22">
        <f>'Parameters and Results'!$B$10*'Volatility and Adjustment a)'!D2446 + (1-'Parameters and Results'!$B$10)*Data!G2447^2</f>
        <v>2.4550251168003917E-5</v>
      </c>
      <c r="E2447" s="8">
        <f t="shared" si="267"/>
        <v>7.8342598833591043E-2</v>
      </c>
      <c r="F2447" s="22">
        <f>'Parameters and Results'!$B$10*'Volatility and Adjustment a)'!F2446 + (1-'Parameters and Results'!$B$10)*Data!H2447^2</f>
        <v>2.6083800973767561E-5</v>
      </c>
      <c r="G2447" s="8">
        <f t="shared" si="268"/>
        <v>8.0752400852494105E-2</v>
      </c>
      <c r="H2447" s="22">
        <f>'Parameters and Results'!$B$10*H2446 + (1-'Parameters and Results'!$B$10)*Data!I2447^2</f>
        <v>4.0876416018187835E-5</v>
      </c>
      <c r="I2447" s="8">
        <f t="shared" si="269"/>
        <v>0.10108958405566301</v>
      </c>
      <c r="J2447" s="22">
        <f>'Parameters and Results'!$B$10*J2446 + (1-'Parameters and Results'!$B$10)*Data!J2447^2</f>
        <v>2.3475420876390828E-6</v>
      </c>
      <c r="K2447" s="8">
        <f t="shared" si="270"/>
        <v>2.4225720255748241E-2</v>
      </c>
      <c r="L2447" s="22">
        <f>'Parameters and Results'!$B$10*L2446 + (1-'Parameters and Results'!$B$10)*Data!K2447^2</f>
        <v>4.821452691101012E-5</v>
      </c>
      <c r="M2447" s="8">
        <f t="shared" si="271"/>
        <v>0.10978903282091763</v>
      </c>
      <c r="N2447" s="8">
        <f>Data!I2447*$I$3023/I2447</f>
        <v>-5.7400523129348311E-5</v>
      </c>
      <c r="O2447" s="8">
        <f>Data!J2447*$K$3023/K2447</f>
        <v>1.5289388432953228E-3</v>
      </c>
      <c r="P2447" s="8">
        <f t="shared" si="272"/>
        <v>1.4715383201659746E-3</v>
      </c>
    </row>
    <row r="2448" spans="1:16" x14ac:dyDescent="0.2">
      <c r="A2448" s="3">
        <v>38714</v>
      </c>
      <c r="B2448" s="22">
        <f>'Parameters and Results'!$B$10*'Volatility and Adjustment a)'!B2447 + (1-'Parameters and Results'!$B$10)*Data!F2448^2</f>
        <v>2.8886950028959534E-5</v>
      </c>
      <c r="C2448" s="8">
        <f t="shared" si="266"/>
        <v>8.4980806699159334E-2</v>
      </c>
      <c r="D2448" s="22">
        <f>'Parameters and Results'!$B$10*'Volatility and Adjustment a)'!D2447 + (1-'Parameters and Results'!$B$10)*Data!G2448^2</f>
        <v>2.7213565900559111E-5</v>
      </c>
      <c r="E2448" s="8">
        <f t="shared" si="267"/>
        <v>8.2482673787528119E-2</v>
      </c>
      <c r="F2448" s="22">
        <f>'Parameters and Results'!$B$10*'Volatility and Adjustment a)'!F2447 + (1-'Parameters and Results'!$B$10)*Data!H2448^2</f>
        <v>2.6529102596820674E-5</v>
      </c>
      <c r="G2448" s="8">
        <f t="shared" si="268"/>
        <v>8.1438784674165959E-2</v>
      </c>
      <c r="H2448" s="22">
        <f>'Parameters and Results'!$B$10*H2447 + (1-'Parameters and Results'!$B$10)*Data!I2448^2</f>
        <v>3.8426458828945718E-5</v>
      </c>
      <c r="I2448" s="8">
        <f t="shared" si="269"/>
        <v>9.8013339435183158E-2</v>
      </c>
      <c r="J2448" s="22">
        <f>'Parameters and Results'!$B$10*J2447 + (1-'Parameters and Results'!$B$10)*Data!J2448^2</f>
        <v>2.3876192337138629E-6</v>
      </c>
      <c r="K2448" s="8">
        <f t="shared" si="270"/>
        <v>2.44316354022498E-2</v>
      </c>
      <c r="L2448" s="22">
        <f>'Parameters and Results'!$B$10*L2447 + (1-'Parameters and Results'!$B$10)*Data!K2448^2</f>
        <v>4.5461603479184645E-5</v>
      </c>
      <c r="M2448" s="8">
        <f t="shared" si="271"/>
        <v>0.10660863412405283</v>
      </c>
      <c r="N2448" s="8">
        <f>Data!I2448*$I$3023/I2448</f>
        <v>-6.1116492778379779E-4</v>
      </c>
      <c r="O2448" s="8">
        <f>Data!J2448*$K$3023/K2448</f>
        <v>2.2079277474566657E-3</v>
      </c>
      <c r="P2448" s="8">
        <f t="shared" si="272"/>
        <v>1.596762819672868E-3</v>
      </c>
    </row>
    <row r="2449" spans="1:16" x14ac:dyDescent="0.2">
      <c r="A2449" s="3">
        <v>38715</v>
      </c>
      <c r="B2449" s="22">
        <f>'Parameters and Results'!$B$10*'Volatility and Adjustment a)'!B2448 + (1-'Parameters and Results'!$B$10)*Data!F2449^2</f>
        <v>2.7608421094059101E-5</v>
      </c>
      <c r="C2449" s="8">
        <f t="shared" si="266"/>
        <v>8.3078909920116156E-2</v>
      </c>
      <c r="D2449" s="22">
        <f>'Parameters and Results'!$B$10*'Volatility and Adjustment a)'!D2448 + (1-'Parameters and Results'!$B$10)*Data!G2449^2</f>
        <v>2.6115354671565283E-5</v>
      </c>
      <c r="E2449" s="8">
        <f t="shared" si="267"/>
        <v>8.0801229371163158E-2</v>
      </c>
      <c r="F2449" s="22">
        <f>'Parameters and Results'!$B$10*'Volatility and Adjustment a)'!F2448 + (1-'Parameters and Results'!$B$10)*Data!H2449^2</f>
        <v>2.5184549797482499E-5</v>
      </c>
      <c r="G2449" s="8">
        <f t="shared" si="268"/>
        <v>7.9348203819435165E-2</v>
      </c>
      <c r="H2449" s="22">
        <f>'Parameters and Results'!$B$10*H2448 + (1-'Parameters and Results'!$B$10)*Data!I2449^2</f>
        <v>3.6158969710470032E-5</v>
      </c>
      <c r="I2449" s="8">
        <f t="shared" si="269"/>
        <v>9.5077560063442451E-2</v>
      </c>
      <c r="J2449" s="22">
        <f>'Parameters and Results'!$B$10*J2448 + (1-'Parameters and Results'!$B$10)*Data!J2449^2</f>
        <v>2.2666094817734266E-6</v>
      </c>
      <c r="K2449" s="8">
        <f t="shared" si="270"/>
        <v>2.3804461145830555E-2</v>
      </c>
      <c r="L2449" s="22">
        <f>'Parameters and Results'!$B$10*L2448 + (1-'Parameters and Results'!$B$10)*Data!K2449^2</f>
        <v>4.27360262626711E-5</v>
      </c>
      <c r="M2449" s="8">
        <f t="shared" si="271"/>
        <v>0.10336346823548336</v>
      </c>
      <c r="N2449" s="8">
        <f>Data!I2449*$I$3023/I2449</f>
        <v>2.3989720445764468E-3</v>
      </c>
      <c r="O2449" s="8">
        <f>Data!J2449*$K$3023/K2449</f>
        <v>-7.9462787548027617E-4</v>
      </c>
      <c r="P2449" s="8">
        <f t="shared" si="272"/>
        <v>1.6043441690961706E-3</v>
      </c>
    </row>
    <row r="2450" spans="1:16" x14ac:dyDescent="0.2">
      <c r="A2450" s="3">
        <v>38716</v>
      </c>
      <c r="B2450" s="22">
        <f>'Parameters and Results'!$B$10*'Volatility and Adjustment a)'!B2449 + (1-'Parameters and Results'!$B$10)*Data!F2450^2</f>
        <v>2.6672074650225557E-5</v>
      </c>
      <c r="C2450" s="8">
        <f t="shared" si="266"/>
        <v>8.1657936923218863E-2</v>
      </c>
      <c r="D2450" s="22">
        <f>'Parameters and Results'!$B$10*'Volatility and Adjustment a)'!D2449 + (1-'Parameters and Results'!$B$10)*Data!G2450^2</f>
        <v>2.5988268867228112E-5</v>
      </c>
      <c r="E2450" s="8">
        <f t="shared" si="267"/>
        <v>8.0604387081641082E-2</v>
      </c>
      <c r="F2450" s="22">
        <f>'Parameters and Results'!$B$10*'Volatility and Adjustment a)'!F2449 + (1-'Parameters and Results'!$B$10)*Data!H2450^2</f>
        <v>2.4751194527995716E-5</v>
      </c>
      <c r="G2450" s="8">
        <f t="shared" si="268"/>
        <v>7.866256181945086E-2</v>
      </c>
      <c r="H2450" s="22">
        <f>'Parameters and Results'!$B$10*H2449 + (1-'Parameters and Results'!$B$10)*Data!I2450^2</f>
        <v>3.5922941203401701E-5</v>
      </c>
      <c r="I2450" s="8">
        <f t="shared" si="269"/>
        <v>9.4766741533358761E-2</v>
      </c>
      <c r="J2450" s="22">
        <f>'Parameters and Results'!$B$10*J2449 + (1-'Parameters and Results'!$B$10)*Data!J2450^2</f>
        <v>2.2276075075196161E-6</v>
      </c>
      <c r="K2450" s="8">
        <f t="shared" si="270"/>
        <v>2.3598768545835268E-2</v>
      </c>
      <c r="L2450" s="22">
        <f>'Parameters and Results'!$B$10*L2449 + (1-'Parameters and Results'!$B$10)*Data!K2450^2</f>
        <v>4.1336251211691875E-5</v>
      </c>
      <c r="M2450" s="8">
        <f t="shared" si="271"/>
        <v>0.10165659252071638</v>
      </c>
      <c r="N2450" s="8">
        <f>Data!I2450*$I$3023/I2450</f>
        <v>-1.7146165414735692E-2</v>
      </c>
      <c r="O2450" s="8">
        <f>Data!J2450*$K$3023/K2450</f>
        <v>1.6736587962428403E-3</v>
      </c>
      <c r="P2450" s="8">
        <f t="shared" si="272"/>
        <v>-1.5472506618492851E-2</v>
      </c>
    </row>
    <row r="2451" spans="1:16" x14ac:dyDescent="0.2">
      <c r="A2451" s="3">
        <v>38720</v>
      </c>
      <c r="B2451" s="22">
        <f>'Parameters and Results'!$B$10*'Volatility and Adjustment a)'!B2450 + (1-'Parameters and Results'!$B$10)*Data!F2451^2</f>
        <v>3.2460573636192872E-5</v>
      </c>
      <c r="C2451" s="8">
        <f t="shared" si="266"/>
        <v>9.0084090765507635E-2</v>
      </c>
      <c r="D2451" s="22">
        <f>'Parameters and Results'!$B$10*'Volatility and Adjustment a)'!D2450 + (1-'Parameters and Results'!$B$10)*Data!G2451^2</f>
        <v>4.0364421477074509E-5</v>
      </c>
      <c r="E2451" s="8">
        <f t="shared" si="267"/>
        <v>0.10045449402226178</v>
      </c>
      <c r="F2451" s="22">
        <f>'Parameters and Results'!$B$10*'Volatility and Adjustment a)'!F2450 + (1-'Parameters and Results'!$B$10)*Data!H2451^2</f>
        <v>3.2624029073885543E-5</v>
      </c>
      <c r="G2451" s="8">
        <f t="shared" si="268"/>
        <v>9.0310615480525797E-2</v>
      </c>
      <c r="H2451" s="22">
        <f>'Parameters and Results'!$B$10*H2450 + (1-'Parameters and Results'!$B$10)*Data!I2451^2</f>
        <v>5.4325605272063528E-5</v>
      </c>
      <c r="I2451" s="8">
        <f t="shared" si="269"/>
        <v>0.11653926942458444</v>
      </c>
      <c r="J2451" s="22">
        <f>'Parameters and Results'!$B$10*J2450 + (1-'Parameters and Results'!$B$10)*Data!J2451^2</f>
        <v>2.9361626166497004E-6</v>
      </c>
      <c r="K2451" s="8">
        <f t="shared" si="270"/>
        <v>2.7093184644157747E-2</v>
      </c>
      <c r="L2451" s="22">
        <f>'Parameters and Results'!$B$10*L2450 + (1-'Parameters and Results'!$B$10)*Data!K2451^2</f>
        <v>5.1934256529614928E-5</v>
      </c>
      <c r="M2451" s="8">
        <f t="shared" si="271"/>
        <v>0.11394544366671154</v>
      </c>
      <c r="N2451" s="8">
        <f>Data!I2451*$I$3023/I2451</f>
        <v>4.5464074039111742E-2</v>
      </c>
      <c r="O2451" s="8">
        <f>Data!J2451*$K$3023/K2451</f>
        <v>-4.295691071342693E-3</v>
      </c>
      <c r="P2451" s="8">
        <f t="shared" si="272"/>
        <v>4.1168382967769049E-2</v>
      </c>
    </row>
    <row r="2452" spans="1:16" x14ac:dyDescent="0.2">
      <c r="A2452" s="3">
        <v>38721</v>
      </c>
      <c r="B2452" s="22">
        <f>'Parameters and Results'!$B$10*'Volatility and Adjustment a)'!B2451 + (1-'Parameters and Results'!$B$10)*Data!F2452^2</f>
        <v>3.2537622835407236E-5</v>
      </c>
      <c r="C2452" s="8">
        <f t="shared" si="266"/>
        <v>9.0190940281448501E-2</v>
      </c>
      <c r="D2452" s="22">
        <f>'Parameters and Results'!$B$10*'Volatility and Adjustment a)'!D2451 + (1-'Parameters and Results'!$B$10)*Data!G2452^2</f>
        <v>3.8748944305310794E-5</v>
      </c>
      <c r="E2452" s="8">
        <f t="shared" si="267"/>
        <v>9.842375768241983E-2</v>
      </c>
      <c r="F2452" s="22">
        <f>'Parameters and Results'!$B$10*'Volatility and Adjustment a)'!F2451 + (1-'Parameters and Results'!$B$10)*Data!H2452^2</f>
        <v>3.7302755176330963E-5</v>
      </c>
      <c r="G2452" s="8">
        <f t="shared" si="268"/>
        <v>9.6569605953854554E-2</v>
      </c>
      <c r="H2452" s="22">
        <f>'Parameters and Results'!$B$10*H2451 + (1-'Parameters and Results'!$B$10)*Data!I2452^2</f>
        <v>5.4058847093997537E-5</v>
      </c>
      <c r="I2452" s="8">
        <f t="shared" si="269"/>
        <v>0.11625279254064989</v>
      </c>
      <c r="J2452" s="22">
        <f>'Parameters and Results'!$B$10*J2451 + (1-'Parameters and Results'!$B$10)*Data!J2452^2</f>
        <v>3.3572479658697885E-6</v>
      </c>
      <c r="K2452" s="8">
        <f t="shared" si="270"/>
        <v>2.8970881786156373E-2</v>
      </c>
      <c r="L2452" s="22">
        <f>'Parameters and Results'!$B$10*L2451 + (1-'Parameters and Results'!$B$10)*Data!K2452^2</f>
        <v>4.9734321874505221E-5</v>
      </c>
      <c r="M2452" s="8">
        <f t="shared" si="271"/>
        <v>0.11150596606740962</v>
      </c>
      <c r="N2452" s="8">
        <f>Data!I2452*$I$3023/I2452</f>
        <v>1.7389362055133296E-2</v>
      </c>
      <c r="O2452" s="8">
        <f>Data!J2452*$K$3023/K2452</f>
        <v>-3.3829900514755311E-3</v>
      </c>
      <c r="P2452" s="8">
        <f t="shared" si="272"/>
        <v>1.4006372003657765E-2</v>
      </c>
    </row>
    <row r="2453" spans="1:16" x14ac:dyDescent="0.2">
      <c r="A2453" s="3">
        <v>38722</v>
      </c>
      <c r="B2453" s="22">
        <f>'Parameters and Results'!$B$10*'Volatility and Adjustment a)'!B2452 + (1-'Parameters and Results'!$B$10)*Data!F2453^2</f>
        <v>3.1595531288925409E-5</v>
      </c>
      <c r="C2453" s="8">
        <f t="shared" si="266"/>
        <v>8.8875659335002133E-2</v>
      </c>
      <c r="D2453" s="22">
        <f>'Parameters and Results'!$B$10*'Volatility and Adjustment a)'!D2452 + (1-'Parameters and Results'!$B$10)*Data!G2453^2</f>
        <v>3.6424022446041034E-5</v>
      </c>
      <c r="E2453" s="8">
        <f t="shared" si="267"/>
        <v>9.5425392907287826E-2</v>
      </c>
      <c r="F2453" s="22">
        <f>'Parameters and Results'!$B$10*'Volatility and Adjustment a)'!F2452 + (1-'Parameters and Results'!$B$10)*Data!H2453^2</f>
        <v>3.5158585399851943E-5</v>
      </c>
      <c r="G2453" s="8">
        <f t="shared" si="268"/>
        <v>9.3753113814758093E-2</v>
      </c>
      <c r="H2453" s="22">
        <f>'Parameters and Results'!$B$10*H2452 + (1-'Parameters and Results'!$B$10)*Data!I2453^2</f>
        <v>5.1585074990172588E-5</v>
      </c>
      <c r="I2453" s="8">
        <f t="shared" si="269"/>
        <v>0.11356173980502036</v>
      </c>
      <c r="J2453" s="22">
        <f>'Parameters and Results'!$B$10*J2452 + (1-'Parameters and Results'!$B$10)*Data!J2453^2</f>
        <v>3.1642726859866772E-6</v>
      </c>
      <c r="K2453" s="8">
        <f t="shared" si="270"/>
        <v>2.812593414442744E-2</v>
      </c>
      <c r="L2453" s="22">
        <f>'Parameters and Results'!$B$10*L2452 + (1-'Parameters and Results'!$B$10)*Data!K2453^2</f>
        <v>4.736708882019688E-5</v>
      </c>
      <c r="M2453" s="8">
        <f t="shared" si="271"/>
        <v>0.10881990720933932</v>
      </c>
      <c r="N2453" s="8">
        <f>Data!I2453*$I$3023/I2453</f>
        <v>-9.028072835808915E-3</v>
      </c>
      <c r="O2453" s="8">
        <f>Data!J2453*$K$3023/K2453</f>
        <v>4.1471563432438112E-4</v>
      </c>
      <c r="P2453" s="8">
        <f t="shared" si="272"/>
        <v>-8.6133572014845342E-3</v>
      </c>
    </row>
    <row r="2454" spans="1:16" x14ac:dyDescent="0.2">
      <c r="A2454" s="3">
        <v>38723</v>
      </c>
      <c r="B2454" s="22">
        <f>'Parameters and Results'!$B$10*'Volatility and Adjustment a)'!B2453 + (1-'Parameters and Results'!$B$10)*Data!F2454^2</f>
        <v>3.2731641745779919E-5</v>
      </c>
      <c r="C2454" s="8">
        <f t="shared" si="266"/>
        <v>9.0459440836459848E-2</v>
      </c>
      <c r="D2454" s="22">
        <f>'Parameters and Results'!$B$10*'Volatility and Adjustment a)'!D2453 + (1-'Parameters and Results'!$B$10)*Data!G2454^2</f>
        <v>3.9490149979976588E-5</v>
      </c>
      <c r="E2454" s="8">
        <f t="shared" si="267"/>
        <v>9.936064359188776E-2</v>
      </c>
      <c r="F2454" s="22">
        <f>'Parameters and Results'!$B$10*'Volatility and Adjustment a)'!F2453 + (1-'Parameters and Results'!$B$10)*Data!H2454^2</f>
        <v>3.6361291338141762E-5</v>
      </c>
      <c r="G2454" s="8">
        <f t="shared" si="268"/>
        <v>9.534318452063284E-2</v>
      </c>
      <c r="H2454" s="22">
        <f>'Parameters and Results'!$B$10*H2453 + (1-'Parameters and Results'!$B$10)*Data!I2454^2</f>
        <v>5.6113348832015055E-5</v>
      </c>
      <c r="I2454" s="8">
        <f t="shared" si="269"/>
        <v>0.11844128168845423</v>
      </c>
      <c r="J2454" s="22">
        <f>'Parameters and Results'!$B$10*J2453 + (1-'Parameters and Results'!$B$10)*Data!J2454^2</f>
        <v>3.272516220432761E-6</v>
      </c>
      <c r="K2454" s="8">
        <f t="shared" si="270"/>
        <v>2.8602955356189862E-2</v>
      </c>
      <c r="L2454" s="22">
        <f>'Parameters and Results'!$B$10*L2453 + (1-'Parameters and Results'!$B$10)*Data!K2454^2</f>
        <v>4.94315602766982E-5</v>
      </c>
      <c r="M2454" s="8">
        <f t="shared" si="271"/>
        <v>0.11116604728591617</v>
      </c>
      <c r="N2454" s="8">
        <f>Data!I2454*$I$3023/I2454</f>
        <v>2.7240835335855394E-2</v>
      </c>
      <c r="O2454" s="8">
        <f>Data!J2454*$K$3023/K2454</f>
        <v>-2.420764281332487E-3</v>
      </c>
      <c r="P2454" s="8">
        <f t="shared" si="272"/>
        <v>2.4820071054522906E-2</v>
      </c>
    </row>
    <row r="2455" spans="1:16" x14ac:dyDescent="0.2">
      <c r="A2455" s="3">
        <v>38726</v>
      </c>
      <c r="B2455" s="22">
        <f>'Parameters and Results'!$B$10*'Volatility and Adjustment a)'!B2454 + (1-'Parameters and Results'!$B$10)*Data!F2455^2</f>
        <v>3.0767907615529363E-5</v>
      </c>
      <c r="C2455" s="8">
        <f t="shared" si="266"/>
        <v>8.7703916126261661E-2</v>
      </c>
      <c r="D2455" s="22">
        <f>'Parameters and Results'!$B$10*'Volatility and Adjustment a)'!D2454 + (1-'Parameters and Results'!$B$10)*Data!G2455^2</f>
        <v>3.7919932909340166E-5</v>
      </c>
      <c r="E2455" s="8">
        <f t="shared" si="267"/>
        <v>9.7365205424397083E-2</v>
      </c>
      <c r="F2455" s="22">
        <f>'Parameters and Results'!$B$10*'Volatility and Adjustment a)'!F2454 + (1-'Parameters and Results'!$B$10)*Data!H2455^2</f>
        <v>3.4699174578700428E-5</v>
      </c>
      <c r="G2455" s="8">
        <f t="shared" si="268"/>
        <v>9.3138572270972178E-2</v>
      </c>
      <c r="H2455" s="22">
        <f>'Parameters and Results'!$B$10*H2454 + (1-'Parameters and Results'!$B$10)*Data!I2455^2</f>
        <v>5.296888696757063E-5</v>
      </c>
      <c r="I2455" s="8">
        <f t="shared" si="269"/>
        <v>0.11507485277806206</v>
      </c>
      <c r="J2455" s="22">
        <f>'Parameters and Results'!$B$10*J2454 + (1-'Parameters and Results'!$B$10)*Data!J2455^2</f>
        <v>3.1229257120830409E-6</v>
      </c>
      <c r="K2455" s="8">
        <f t="shared" si="270"/>
        <v>2.7941571681291664E-2</v>
      </c>
      <c r="L2455" s="22">
        <f>'Parameters and Results'!$B$10*L2454 + (1-'Parameters and Results'!$B$10)*Data!K2455^2</f>
        <v>4.6938694394107383E-5</v>
      </c>
      <c r="M2455" s="8">
        <f t="shared" si="271"/>
        <v>0.10832669845669093</v>
      </c>
      <c r="N2455" s="8">
        <f>Data!I2455*$I$3023/I2455</f>
        <v>4.7882546868344422E-3</v>
      </c>
      <c r="O2455" s="8">
        <f>Data!J2455*$K$3023/K2455</f>
        <v>9.8145655052133849E-4</v>
      </c>
      <c r="P2455" s="8">
        <f t="shared" si="272"/>
        <v>5.7697112373557811E-3</v>
      </c>
    </row>
    <row r="2456" spans="1:16" x14ac:dyDescent="0.2">
      <c r="A2456" s="3">
        <v>38727</v>
      </c>
      <c r="B2456" s="22">
        <f>'Parameters and Results'!$B$10*'Volatility and Adjustment a)'!B2455 + (1-'Parameters and Results'!$B$10)*Data!F2456^2</f>
        <v>3.2277014625904352E-5</v>
      </c>
      <c r="C2456" s="8">
        <f t="shared" si="266"/>
        <v>8.9829024577115876E-2</v>
      </c>
      <c r="D2456" s="22">
        <f>'Parameters and Results'!$B$10*'Volatility and Adjustment a)'!D2455 + (1-'Parameters and Results'!$B$10)*Data!G2456^2</f>
        <v>3.5652367230503144E-5</v>
      </c>
      <c r="E2456" s="8">
        <f t="shared" si="267"/>
        <v>9.4409172264276239E-2</v>
      </c>
      <c r="F2456" s="22">
        <f>'Parameters and Results'!$B$10*'Volatility and Adjustment a)'!F2455 + (1-'Parameters and Results'!$B$10)*Data!H2456^2</f>
        <v>3.2617224103978399E-5</v>
      </c>
      <c r="G2456" s="8">
        <f t="shared" si="268"/>
        <v>9.0301196149301377E-2</v>
      </c>
      <c r="H2456" s="22">
        <f>'Parameters and Results'!$B$10*H2455 + (1-'Parameters and Results'!$B$10)*Data!I2456^2</f>
        <v>5.2512992586897957E-5</v>
      </c>
      <c r="I2456" s="8">
        <f t="shared" si="269"/>
        <v>0.11457856757144631</v>
      </c>
      <c r="J2456" s="22">
        <f>'Parameters and Results'!$B$10*J2455 + (1-'Parameters and Results'!$B$10)*Data!J2456^2</f>
        <v>2.9355501693580581E-6</v>
      </c>
      <c r="K2456" s="8">
        <f t="shared" si="270"/>
        <v>2.709035884479042E-2</v>
      </c>
      <c r="L2456" s="22">
        <f>'Parameters and Results'!$B$10*L2455 + (1-'Parameters and Results'!$B$10)*Data!K2456^2</f>
        <v>4.6844611567842504E-5</v>
      </c>
      <c r="M2456" s="8">
        <f t="shared" si="271"/>
        <v>0.10821808024521885</v>
      </c>
      <c r="N2456" s="8">
        <f>Data!I2456*$I$3023/I2456</f>
        <v>-1.6827108952596481E-2</v>
      </c>
      <c r="O2456" s="8">
        <f>Data!J2456*$K$3023/K2456</f>
        <v>0</v>
      </c>
      <c r="P2456" s="8">
        <f t="shared" si="272"/>
        <v>-1.6827108952596481E-2</v>
      </c>
    </row>
    <row r="2457" spans="1:16" x14ac:dyDescent="0.2">
      <c r="A2457" s="3">
        <v>38728</v>
      </c>
      <c r="B2457" s="22">
        <f>'Parameters and Results'!$B$10*'Volatility and Adjustment a)'!B2456 + (1-'Parameters and Results'!$B$10)*Data!F2457^2</f>
        <v>3.3695575215656772E-5</v>
      </c>
      <c r="C2457" s="8">
        <f t="shared" si="266"/>
        <v>9.1781772721571425E-2</v>
      </c>
      <c r="D2457" s="22">
        <f>'Parameters and Results'!$B$10*'Volatility and Adjustment a)'!D2456 + (1-'Parameters and Results'!$B$10)*Data!G2457^2</f>
        <v>3.4237933903052864E-5</v>
      </c>
      <c r="E2457" s="8">
        <f t="shared" si="267"/>
        <v>9.2517476596388079E-2</v>
      </c>
      <c r="F2457" s="22">
        <f>'Parameters and Results'!$B$10*'Volatility and Adjustment a)'!F2456 + (1-'Parameters and Results'!$B$10)*Data!H2457^2</f>
        <v>3.0660961591641933E-5</v>
      </c>
      <c r="G2457" s="8">
        <f t="shared" si="268"/>
        <v>8.755135862972363E-2</v>
      </c>
      <c r="H2457" s="22">
        <f>'Parameters and Results'!$B$10*H2456 + (1-'Parameters and Results'!$B$10)*Data!I2457^2</f>
        <v>5.3615921560740927E-5</v>
      </c>
      <c r="I2457" s="8">
        <f t="shared" si="269"/>
        <v>0.1157755604183596</v>
      </c>
      <c r="J2457" s="22">
        <f>'Parameters and Results'!$B$10*J2456 + (1-'Parameters and Results'!$B$10)*Data!J2457^2</f>
        <v>2.7594865432477762E-6</v>
      </c>
      <c r="K2457" s="8">
        <f t="shared" si="270"/>
        <v>2.62654075889171E-2</v>
      </c>
      <c r="L2457" s="22">
        <f>'Parameters and Results'!$B$10*L2456 + (1-'Parameters and Results'!$B$10)*Data!K2457^2</f>
        <v>4.8322072037766847E-5</v>
      </c>
      <c r="M2457" s="8">
        <f t="shared" si="271"/>
        <v>0.10991140982373809</v>
      </c>
      <c r="N2457" s="8">
        <f>Data!I2457*$I$3023/I2457</f>
        <v>2.081693348479384E-2</v>
      </c>
      <c r="O2457" s="8">
        <f>Data!J2457*$K$3023/K2457</f>
        <v>4.0218714131380136E-5</v>
      </c>
      <c r="P2457" s="8">
        <f t="shared" si="272"/>
        <v>2.085715219892522E-2</v>
      </c>
    </row>
    <row r="2458" spans="1:16" x14ac:dyDescent="0.2">
      <c r="A2458" s="3">
        <v>38729</v>
      </c>
      <c r="B2458" s="22">
        <f>'Parameters and Results'!$B$10*'Volatility and Adjustment a)'!B2457 + (1-'Parameters and Results'!$B$10)*Data!F2458^2</f>
        <v>3.169749700963102E-5</v>
      </c>
      <c r="C2458" s="8">
        <f t="shared" si="266"/>
        <v>8.9018954455822252E-2</v>
      </c>
      <c r="D2458" s="22">
        <f>'Parameters and Results'!$B$10*'Volatility and Adjustment a)'!D2457 + (1-'Parameters and Results'!$B$10)*Data!G2458^2</f>
        <v>3.4560530776484391E-5</v>
      </c>
      <c r="E2458" s="8">
        <f t="shared" si="267"/>
        <v>9.2952314086961266E-2</v>
      </c>
      <c r="F2458" s="22">
        <f>'Parameters and Results'!$B$10*'Volatility and Adjustment a)'!F2457 + (1-'Parameters and Results'!$B$10)*Data!H2458^2</f>
        <v>2.900686776354022E-5</v>
      </c>
      <c r="G2458" s="8">
        <f t="shared" si="268"/>
        <v>8.5157013456820183E-2</v>
      </c>
      <c r="H2458" s="22">
        <f>'Parameters and Results'!$B$10*H2457 + (1-'Parameters and Results'!$B$10)*Data!I2458^2</f>
        <v>5.0886091601491509E-5</v>
      </c>
      <c r="I2458" s="8">
        <f t="shared" si="269"/>
        <v>0.11278972870067946</v>
      </c>
      <c r="J2458" s="22">
        <f>'Parameters and Results'!$B$10*J2457 + (1-'Parameters and Results'!$B$10)*Data!J2458^2</f>
        <v>2.6106180987186217E-6</v>
      </c>
      <c r="K2458" s="8">
        <f t="shared" si="270"/>
        <v>2.5547104037046065E-2</v>
      </c>
      <c r="L2458" s="22">
        <f>'Parameters and Results'!$B$10*L2457 + (1-'Parameters and Results'!$B$10)*Data!K2458^2</f>
        <v>4.5746181364792595E-5</v>
      </c>
      <c r="M2458" s="8">
        <f t="shared" si="271"/>
        <v>0.10694178482332409</v>
      </c>
      <c r="N2458" s="8">
        <f>Data!I2458*$I$3023/I2458</f>
        <v>-7.2310370850150697E-3</v>
      </c>
      <c r="O2458" s="8">
        <f>Data!J2458*$K$3023/K2458</f>
        <v>6.4151790864359589E-4</v>
      </c>
      <c r="P2458" s="8">
        <f t="shared" si="272"/>
        <v>-6.5895191763714741E-3</v>
      </c>
    </row>
    <row r="2459" spans="1:16" x14ac:dyDescent="0.2">
      <c r="A2459" s="3">
        <v>38730</v>
      </c>
      <c r="B2459" s="22">
        <f>'Parameters and Results'!$B$10*'Volatility and Adjustment a)'!B2458 + (1-'Parameters and Results'!$B$10)*Data!F2459^2</f>
        <v>3.0859622471201818E-5</v>
      </c>
      <c r="C2459" s="8">
        <f t="shared" si="266"/>
        <v>8.7834535450473317E-2</v>
      </c>
      <c r="D2459" s="22">
        <f>'Parameters and Results'!$B$10*'Volatility and Adjustment a)'!D2458 + (1-'Parameters and Results'!$B$10)*Data!G2459^2</f>
        <v>3.2573948979439153E-5</v>
      </c>
      <c r="E2459" s="8">
        <f t="shared" si="267"/>
        <v>9.0241272402708225E-2</v>
      </c>
      <c r="F2459" s="22">
        <f>'Parameters and Results'!$B$10*'Volatility and Adjustment a)'!F2458 + (1-'Parameters and Results'!$B$10)*Data!H2459^2</f>
        <v>2.9306664588121454E-5</v>
      </c>
      <c r="G2459" s="8">
        <f t="shared" si="268"/>
        <v>8.5595947024554642E-2</v>
      </c>
      <c r="H2459" s="22">
        <f>'Parameters and Results'!$B$10*H2458 + (1-'Parameters and Results'!$B$10)*Data!I2459^2</f>
        <v>4.8385320473380145E-5</v>
      </c>
      <c r="I2459" s="8">
        <f t="shared" si="269"/>
        <v>0.1099833174547169</v>
      </c>
      <c r="J2459" s="22">
        <f>'Parameters and Results'!$B$10*J2458 + (1-'Parameters and Results'!$B$10)*Data!J2459^2</f>
        <v>2.637599812930933E-6</v>
      </c>
      <c r="K2459" s="8">
        <f t="shared" si="270"/>
        <v>2.56787841073664E-2</v>
      </c>
      <c r="L2459" s="22">
        <f>'Parameters and Results'!$B$10*L2458 + (1-'Parameters and Results'!$B$10)*Data!K2459^2</f>
        <v>4.4374385160215854E-5</v>
      </c>
      <c r="M2459" s="8">
        <f t="shared" si="271"/>
        <v>0.10532614248159838</v>
      </c>
      <c r="N2459" s="8">
        <f>Data!I2459*$I$3023/I2459</f>
        <v>-7.8967354367262804E-3</v>
      </c>
      <c r="O2459" s="8">
        <f>Data!J2459*$K$3023/K2459</f>
        <v>-2.1162482672038153E-3</v>
      </c>
      <c r="P2459" s="8">
        <f t="shared" si="272"/>
        <v>-1.0012983703930096E-2</v>
      </c>
    </row>
    <row r="2460" spans="1:16" x14ac:dyDescent="0.2">
      <c r="A2460" s="3">
        <v>38734</v>
      </c>
      <c r="B2460" s="22">
        <f>'Parameters and Results'!$B$10*'Volatility and Adjustment a)'!B2459 + (1-'Parameters and Results'!$B$10)*Data!F2460^2</f>
        <v>2.9273507369359128E-5</v>
      </c>
      <c r="C2460" s="8">
        <f t="shared" si="266"/>
        <v>8.554751219258093E-2</v>
      </c>
      <c r="D2460" s="22">
        <f>'Parameters and Results'!$B$10*'Volatility and Adjustment a)'!D2459 + (1-'Parameters and Results'!$B$10)*Data!G2460^2</f>
        <v>3.1381346468312641E-5</v>
      </c>
      <c r="E2460" s="8">
        <f t="shared" si="267"/>
        <v>8.8573904831378864E-2</v>
      </c>
      <c r="F2460" s="22">
        <f>'Parameters and Results'!$B$10*'Volatility and Adjustment a)'!F2459 + (1-'Parameters and Results'!$B$10)*Data!H2460^2</f>
        <v>2.9002533489687463E-5</v>
      </c>
      <c r="G2460" s="8">
        <f t="shared" si="268"/>
        <v>8.5150651039330671E-2</v>
      </c>
      <c r="H2460" s="22">
        <f>'Parameters and Results'!$B$10*H2459 + (1-'Parameters and Results'!$B$10)*Data!I2460^2</f>
        <v>4.6332571800145335E-5</v>
      </c>
      <c r="I2460" s="8">
        <f t="shared" si="269"/>
        <v>0.10762501080156199</v>
      </c>
      <c r="J2460" s="22">
        <f>'Parameters and Results'!$B$10*J2459 + (1-'Parameters and Results'!$B$10)*Data!J2460^2</f>
        <v>2.6102280140718739E-6</v>
      </c>
      <c r="K2460" s="8">
        <f t="shared" si="270"/>
        <v>2.5545195311799211E-2</v>
      </c>
      <c r="L2460" s="22">
        <f>'Parameters and Results'!$B$10*L2459 + (1-'Parameters and Results'!$B$10)*Data!K2460^2</f>
        <v>4.2025943519412419E-5</v>
      </c>
      <c r="M2460" s="8">
        <f t="shared" si="271"/>
        <v>0.10250115062697153</v>
      </c>
      <c r="N2460" s="8">
        <f>Data!I2460*$I$3023/I2460</f>
        <v>-1.0012457400891323E-2</v>
      </c>
      <c r="O2460" s="8">
        <f>Data!J2460*$K$3023/K2460</f>
        <v>1.7960435622819389E-3</v>
      </c>
      <c r="P2460" s="8">
        <f t="shared" si="272"/>
        <v>-8.2164138386093839E-3</v>
      </c>
    </row>
    <row r="2461" spans="1:16" x14ac:dyDescent="0.2">
      <c r="A2461" s="3">
        <v>38735</v>
      </c>
      <c r="B2461" s="22">
        <f>'Parameters and Results'!$B$10*'Volatility and Adjustment a)'!B2460 + (1-'Parameters and Results'!$B$10)*Data!F2461^2</f>
        <v>2.9833426574300372E-5</v>
      </c>
      <c r="C2461" s="8">
        <f t="shared" si="266"/>
        <v>8.636177767725195E-2</v>
      </c>
      <c r="D2461" s="22">
        <f>'Parameters and Results'!$B$10*'Volatility and Adjustment a)'!D2460 + (1-'Parameters and Results'!$B$10)*Data!G2461^2</f>
        <v>3.0450268860770922E-5</v>
      </c>
      <c r="E2461" s="8">
        <f t="shared" si="267"/>
        <v>8.7250027021157597E-2</v>
      </c>
      <c r="F2461" s="22">
        <f>'Parameters and Results'!$B$10*'Volatility and Adjustment a)'!F2460 + (1-'Parameters and Results'!$B$10)*Data!H2461^2</f>
        <v>2.7269334853007287E-5</v>
      </c>
      <c r="G2461" s="8">
        <f t="shared" si="268"/>
        <v>8.2567146694383364E-2</v>
      </c>
      <c r="H2461" s="22">
        <f>'Parameters and Results'!$B$10*H2460 + (1-'Parameters and Results'!$B$10)*Data!I2461^2</f>
        <v>4.7006757924290417E-5</v>
      </c>
      <c r="I2461" s="8">
        <f t="shared" si="269"/>
        <v>0.10840520965835823</v>
      </c>
      <c r="J2461" s="22">
        <f>'Parameters and Results'!$B$10*J2460 + (1-'Parameters and Results'!$B$10)*Data!J2461^2</f>
        <v>2.4542401367706577E-6</v>
      </c>
      <c r="K2461" s="8">
        <f t="shared" si="270"/>
        <v>2.477014400831502E-2</v>
      </c>
      <c r="L2461" s="22">
        <f>'Parameters and Results'!$B$10*L2460 + (1-'Parameters and Results'!$B$10)*Data!K2461^2</f>
        <v>4.2866166836978551E-5</v>
      </c>
      <c r="M2461" s="8">
        <f t="shared" si="271"/>
        <v>0.10352073081873329</v>
      </c>
      <c r="N2461" s="8">
        <f>Data!I2461*$I$3023/I2461</f>
        <v>-2.0034090158592657E-2</v>
      </c>
      <c r="O2461" s="8">
        <f>Data!J2461*$K$3023/K2461</f>
        <v>1.2807753965553444E-4</v>
      </c>
      <c r="P2461" s="8">
        <f t="shared" si="272"/>
        <v>-1.9906012618937124E-2</v>
      </c>
    </row>
    <row r="2462" spans="1:16" x14ac:dyDescent="0.2">
      <c r="A2462" s="3">
        <v>38736</v>
      </c>
      <c r="B2462" s="22">
        <f>'Parameters and Results'!$B$10*'Volatility and Adjustment a)'!B2461 + (1-'Parameters and Results'!$B$10)*Data!F2462^2</f>
        <v>2.9662759413820838E-5</v>
      </c>
      <c r="C2462" s="8">
        <f t="shared" si="266"/>
        <v>8.6114399803140992E-2</v>
      </c>
      <c r="D2462" s="22">
        <f>'Parameters and Results'!$B$10*'Volatility and Adjustment a)'!D2461 + (1-'Parameters and Results'!$B$10)*Data!G2462^2</f>
        <v>3.0470247329878415E-5</v>
      </c>
      <c r="E2462" s="8">
        <f t="shared" si="267"/>
        <v>8.7278644767603969E-2</v>
      </c>
      <c r="F2462" s="22">
        <f>'Parameters and Results'!$B$10*'Volatility and Adjustment a)'!F2461 + (1-'Parameters and Results'!$B$10)*Data!H2462^2</f>
        <v>2.5636266903818799E-5</v>
      </c>
      <c r="G2462" s="8">
        <f t="shared" si="268"/>
        <v>8.0056646981713511E-2</v>
      </c>
      <c r="H2462" s="22">
        <f>'Parameters and Results'!$B$10*H2461 + (1-'Parameters and Results'!$B$10)*Data!I2462^2</f>
        <v>4.7599048281859416E-5</v>
      </c>
      <c r="I2462" s="8">
        <f t="shared" si="269"/>
        <v>0.10908603059266962</v>
      </c>
      <c r="J2462" s="22">
        <f>'Parameters and Results'!$B$10*J2461 + (1-'Parameters and Results'!$B$10)*Data!J2462^2</f>
        <v>2.3072640213436935E-6</v>
      </c>
      <c r="K2462" s="8">
        <f t="shared" si="270"/>
        <v>2.4016994094514063E-2</v>
      </c>
      <c r="L2462" s="22">
        <f>'Parameters and Results'!$B$10*L2461 + (1-'Parameters and Results'!$B$10)*Data!K2462^2</f>
        <v>4.376880628685341E-5</v>
      </c>
      <c r="M2462" s="8">
        <f t="shared" si="271"/>
        <v>0.10460497871379427</v>
      </c>
      <c r="N2462" s="8">
        <f>Data!I2462*$I$3023/I2462</f>
        <v>1.9789254532932187E-2</v>
      </c>
      <c r="O2462" s="8">
        <f>Data!J2462*$K$3023/K2462</f>
        <v>8.8087607942057534E-5</v>
      </c>
      <c r="P2462" s="8">
        <f t="shared" si="272"/>
        <v>1.9877342140874246E-2</v>
      </c>
    </row>
    <row r="2463" spans="1:16" x14ac:dyDescent="0.2">
      <c r="A2463" s="3">
        <v>38737</v>
      </c>
      <c r="B2463" s="22">
        <f>'Parameters and Results'!$B$10*'Volatility and Adjustment a)'!B2462 + (1-'Parameters and Results'!$B$10)*Data!F2463^2</f>
        <v>2.8686805221554042E-5</v>
      </c>
      <c r="C2463" s="8">
        <f t="shared" si="266"/>
        <v>8.4685897913339206E-2</v>
      </c>
      <c r="D2463" s="22">
        <f>'Parameters and Results'!$B$10*'Volatility and Adjustment a)'!D2462 + (1-'Parameters and Results'!$B$10)*Data!G2463^2</f>
        <v>4.9168784399582337E-5</v>
      </c>
      <c r="E2463" s="8">
        <f t="shared" si="267"/>
        <v>0.11087017678300863</v>
      </c>
      <c r="F2463" s="22">
        <f>'Parameters and Results'!$B$10*'Volatility and Adjustment a)'!F2462 + (1-'Parameters and Results'!$B$10)*Data!H2463^2</f>
        <v>2.4488531486305938E-5</v>
      </c>
      <c r="G2463" s="8">
        <f t="shared" si="268"/>
        <v>7.8244059656797482E-2</v>
      </c>
      <c r="H2463" s="22">
        <f>'Parameters and Results'!$B$10*H2462 + (1-'Parameters and Results'!$B$10)*Data!I2463^2</f>
        <v>5.5182690201711432E-5</v>
      </c>
      <c r="I2463" s="8">
        <f t="shared" si="269"/>
        <v>0.11745498095197095</v>
      </c>
      <c r="J2463" s="22">
        <f>'Parameters and Results'!$B$10*J2462 + (1-'Parameters and Results'!$B$10)*Data!J2463^2</f>
        <v>2.203967833767536E-6</v>
      </c>
      <c r="K2463" s="8">
        <f t="shared" si="270"/>
        <v>2.3473217897039256E-2</v>
      </c>
      <c r="L2463" s="22">
        <f>'Parameters and Results'!$B$10*L2462 + (1-'Parameters and Results'!$B$10)*Data!K2463^2</f>
        <v>5.2828754344288209E-5</v>
      </c>
      <c r="M2463" s="8">
        <f t="shared" si="271"/>
        <v>0.1149225329779676</v>
      </c>
      <c r="N2463" s="8">
        <f>Data!I2463*$I$3023/I2463</f>
        <v>-3.2145483116423797E-2</v>
      </c>
      <c r="O2463" s="8">
        <f>Data!J2463*$K$3023/K2463</f>
        <v>-1.0127648207122744E-3</v>
      </c>
      <c r="P2463" s="8">
        <f t="shared" si="272"/>
        <v>-3.3158247937136072E-2</v>
      </c>
    </row>
    <row r="2464" spans="1:16" x14ac:dyDescent="0.2">
      <c r="A2464" s="3">
        <v>38740</v>
      </c>
      <c r="B2464" s="22">
        <f>'Parameters and Results'!$B$10*'Volatility and Adjustment a)'!B2463 + (1-'Parameters and Results'!$B$10)*Data!F2464^2</f>
        <v>2.7212709258126856E-5</v>
      </c>
      <c r="C2464" s="8">
        <f t="shared" si="266"/>
        <v>8.2481375561587925E-2</v>
      </c>
      <c r="D2464" s="22">
        <f>'Parameters and Results'!$B$10*'Volatility and Adjustment a)'!D2463 + (1-'Parameters and Results'!$B$10)*Data!G2464^2</f>
        <v>4.6422969362953185E-5</v>
      </c>
      <c r="E2464" s="8">
        <f t="shared" si="267"/>
        <v>0.10772995099199802</v>
      </c>
      <c r="F2464" s="22">
        <f>'Parameters and Results'!$B$10*'Volatility and Adjustment a)'!F2463 + (1-'Parameters and Results'!$B$10)*Data!H2464^2</f>
        <v>2.9119441437141757E-5</v>
      </c>
      <c r="G2464" s="8">
        <f t="shared" si="268"/>
        <v>8.5322097719673057E-2</v>
      </c>
      <c r="H2464" s="22">
        <f>'Parameters and Results'!$B$10*H2463 + (1-'Parameters and Results'!$B$10)*Data!I2464^2</f>
        <v>5.1908164411597609E-5</v>
      </c>
      <c r="I2464" s="8">
        <f t="shared" si="269"/>
        <v>0.11391681659394895</v>
      </c>
      <c r="J2464" s="22">
        <f>'Parameters and Results'!$B$10*J2463 + (1-'Parameters and Results'!$B$10)*Data!J2464^2</f>
        <v>2.62074972934276E-6</v>
      </c>
      <c r="K2464" s="8">
        <f t="shared" si="270"/>
        <v>2.5596629315901929E-2</v>
      </c>
      <c r="L2464" s="22">
        <f>'Parameters and Results'!$B$10*L2463 + (1-'Parameters and Results'!$B$10)*Data!K2464^2</f>
        <v>5.0527354845901875E-5</v>
      </c>
      <c r="M2464" s="8">
        <f t="shared" si="271"/>
        <v>0.11239145301790288</v>
      </c>
      <c r="N2464" s="8">
        <f>Data!I2464*$I$3023/I2464</f>
        <v>-1.9580556744830963E-3</v>
      </c>
      <c r="O2464" s="8">
        <f>Data!J2464*$K$3023/K2464</f>
        <v>-3.6710794944083457E-3</v>
      </c>
      <c r="P2464" s="8">
        <f t="shared" si="272"/>
        <v>-5.629135168891442E-3</v>
      </c>
    </row>
    <row r="2465" spans="1:16" x14ac:dyDescent="0.2">
      <c r="A2465" s="3">
        <v>38741</v>
      </c>
      <c r="B2465" s="22">
        <f>'Parameters and Results'!$B$10*'Volatility and Adjustment a)'!B2464 + (1-'Parameters and Results'!$B$10)*Data!F2465^2</f>
        <v>2.6961609583371365E-5</v>
      </c>
      <c r="C2465" s="8">
        <f t="shared" si="266"/>
        <v>8.209995368965102E-2</v>
      </c>
      <c r="D2465" s="22">
        <f>'Parameters and Results'!$B$10*'Volatility and Adjustment a)'!D2464 + (1-'Parameters and Results'!$B$10)*Data!G2465^2</f>
        <v>4.398391661433847E-5</v>
      </c>
      <c r="E2465" s="8">
        <f t="shared" si="267"/>
        <v>0.10486171443183931</v>
      </c>
      <c r="F2465" s="22">
        <f>'Parameters and Results'!$B$10*'Volatility and Adjustment a)'!F2464 + (1-'Parameters and Results'!$B$10)*Data!H2465^2</f>
        <v>2.7719935548489654E-5</v>
      </c>
      <c r="G2465" s="8">
        <f t="shared" si="268"/>
        <v>8.324652477504639E-2</v>
      </c>
      <c r="H2465" s="22">
        <f>'Parameters and Results'!$B$10*H2464 + (1-'Parameters and Results'!$B$10)*Data!I2465^2</f>
        <v>4.929880387468874E-5</v>
      </c>
      <c r="I2465" s="8">
        <f t="shared" si="269"/>
        <v>0.11101666977833638</v>
      </c>
      <c r="J2465" s="22">
        <f>'Parameters and Results'!$B$10*J2464 + (1-'Parameters and Results'!$B$10)*Data!J2465^2</f>
        <v>2.4947941993640705E-6</v>
      </c>
      <c r="K2465" s="8">
        <f t="shared" si="270"/>
        <v>2.4973957432513929E-2</v>
      </c>
      <c r="L2465" s="22">
        <f>'Parameters and Results'!$B$10*L2464 + (1-'Parameters and Results'!$B$10)*Data!K2465^2</f>
        <v>4.8283569969187663E-5</v>
      </c>
      <c r="M2465" s="8">
        <f t="shared" si="271"/>
        <v>0.10986761348230385</v>
      </c>
      <c r="N2465" s="8">
        <f>Data!I2465*$I$3023/I2465</f>
        <v>-7.4810555427405351E-3</v>
      </c>
      <c r="O2465" s="8">
        <f>Data!J2465*$K$3023/K2465</f>
        <v>-8.9824358169815835E-4</v>
      </c>
      <c r="P2465" s="8">
        <f t="shared" si="272"/>
        <v>-8.3792991244386935E-3</v>
      </c>
    </row>
    <row r="2466" spans="1:16" x14ac:dyDescent="0.2">
      <c r="A2466" s="3">
        <v>38742</v>
      </c>
      <c r="B2466" s="22">
        <f>'Parameters and Results'!$B$10*'Volatility and Adjustment a)'!B2465 + (1-'Parameters and Results'!$B$10)*Data!F2466^2</f>
        <v>3.4649497201970093E-5</v>
      </c>
      <c r="C2466" s="8">
        <f t="shared" si="266"/>
        <v>9.3071877065483768E-2</v>
      </c>
      <c r="D2466" s="22">
        <f>'Parameters and Results'!$B$10*'Volatility and Adjustment a)'!D2465 + (1-'Parameters and Results'!$B$10)*Data!G2466^2</f>
        <v>4.1522854918519298E-5</v>
      </c>
      <c r="E2466" s="8">
        <f t="shared" si="267"/>
        <v>0.10188578767242183</v>
      </c>
      <c r="F2466" s="22">
        <f>'Parameters and Results'!$B$10*'Volatility and Adjustment a)'!F2465 + (1-'Parameters and Results'!$B$10)*Data!H2466^2</f>
        <v>2.6079449874428853E-5</v>
      </c>
      <c r="G2466" s="8">
        <f t="shared" si="268"/>
        <v>8.0745665323949209E-2</v>
      </c>
      <c r="H2466" s="22">
        <f>'Parameters and Results'!$B$10*H2465 + (1-'Parameters and Results'!$B$10)*Data!I2466^2</f>
        <v>5.2301227598377048E-5</v>
      </c>
      <c r="I2466" s="8">
        <f t="shared" si="269"/>
        <v>0.11434730823064557</v>
      </c>
      <c r="J2466" s="22">
        <f>'Parameters and Results'!$B$10*J2465 + (1-'Parameters and Results'!$B$10)*Data!J2466^2</f>
        <v>2.3471504886985982E-6</v>
      </c>
      <c r="K2466" s="8">
        <f t="shared" si="270"/>
        <v>2.4223699597184768E-2</v>
      </c>
      <c r="L2466" s="22">
        <f>'Parameters and Results'!$B$10*L2465 + (1-'Parameters and Results'!$B$10)*Data!K2466^2</f>
        <v>5.1569701386546418E-5</v>
      </c>
      <c r="M2466" s="8">
        <f t="shared" si="271"/>
        <v>0.1135448164674927</v>
      </c>
      <c r="N2466" s="8">
        <f>Data!I2466*$I$3023/I2466</f>
        <v>2.4949381823145652E-2</v>
      </c>
      <c r="O2466" s="8">
        <f>Data!J2466*$K$3023/K2466</f>
        <v>2.3668799789134342E-4</v>
      </c>
      <c r="P2466" s="8">
        <f t="shared" si="272"/>
        <v>2.5186069821036994E-2</v>
      </c>
    </row>
    <row r="2467" spans="1:16" x14ac:dyDescent="0.2">
      <c r="A2467" s="3">
        <v>38743</v>
      </c>
      <c r="B2467" s="22">
        <f>'Parameters and Results'!$B$10*'Volatility and Adjustment a)'!B2466 + (1-'Parameters and Results'!$B$10)*Data!F2467^2</f>
        <v>3.3179349313713983E-5</v>
      </c>
      <c r="C2467" s="8">
        <f t="shared" si="266"/>
        <v>9.1075997542867992E-2</v>
      </c>
      <c r="D2467" s="22">
        <f>'Parameters and Results'!$B$10*'Volatility and Adjustment a)'!D2466 + (1-'Parameters and Results'!$B$10)*Data!G2467^2</f>
        <v>4.2149651078178607E-5</v>
      </c>
      <c r="E2467" s="8">
        <f t="shared" si="267"/>
        <v>0.10265190095436447</v>
      </c>
      <c r="F2467" s="22">
        <f>'Parameters and Results'!$B$10*'Volatility and Adjustment a)'!F2466 + (1-'Parameters and Results'!$B$10)*Data!H2467^2</f>
        <v>2.4879170925663455E-5</v>
      </c>
      <c r="G2467" s="8">
        <f t="shared" si="268"/>
        <v>7.8865662562460373E-2</v>
      </c>
      <c r="H2467" s="22">
        <f>'Parameters and Results'!$B$10*H2466 + (1-'Parameters and Results'!$B$10)*Data!I2467^2</f>
        <v>5.1840587912455703E-5</v>
      </c>
      <c r="I2467" s="8">
        <f t="shared" si="269"/>
        <v>0.1138426412997956</v>
      </c>
      <c r="J2467" s="22">
        <f>'Parameters and Results'!$B$10*J2466 + (1-'Parameters and Results'!$B$10)*Data!J2467^2</f>
        <v>2.2391253833097122E-6</v>
      </c>
      <c r="K2467" s="8">
        <f t="shared" si="270"/>
        <v>2.3659698768738118E-2</v>
      </c>
      <c r="L2467" s="22">
        <f>'Parameters and Results'!$B$10*L2466 + (1-'Parameters and Results'!$B$10)*Data!K2467^2</f>
        <v>5.1778480877533802E-5</v>
      </c>
      <c r="M2467" s="8">
        <f t="shared" si="271"/>
        <v>0.11377442691300822</v>
      </c>
      <c r="N2467" s="8">
        <f>Data!I2467*$I$3023/I2467</f>
        <v>1.6795935710246235E-2</v>
      </c>
      <c r="O2467" s="8">
        <f>Data!J2467*$K$3023/K2467</f>
        <v>9.7081434747836831E-4</v>
      </c>
      <c r="P2467" s="8">
        <f t="shared" si="272"/>
        <v>1.7766750057724604E-2</v>
      </c>
    </row>
    <row r="2468" spans="1:16" x14ac:dyDescent="0.2">
      <c r="A2468" s="3">
        <v>38744</v>
      </c>
      <c r="B2468" s="22">
        <f>'Parameters and Results'!$B$10*'Volatility and Adjustment a)'!B2467 + (1-'Parameters and Results'!$B$10)*Data!F2468^2</f>
        <v>3.8656255273525954E-5</v>
      </c>
      <c r="C2468" s="8">
        <f t="shared" si="266"/>
        <v>9.8305970410659638E-2</v>
      </c>
      <c r="D2468" s="22">
        <f>'Parameters and Results'!$B$10*'Volatility and Adjustment a)'!D2467 + (1-'Parameters and Results'!$B$10)*Data!G2468^2</f>
        <v>4.3209559875400367E-5</v>
      </c>
      <c r="E2468" s="8">
        <f t="shared" si="267"/>
        <v>0.1039345465610453</v>
      </c>
      <c r="F2468" s="22">
        <f>'Parameters and Results'!$B$10*'Volatility and Adjustment a)'!F2467 + (1-'Parameters and Results'!$B$10)*Data!H2468^2</f>
        <v>2.5171921616344493E-5</v>
      </c>
      <c r="G2468" s="8">
        <f t="shared" si="268"/>
        <v>7.9328307709708029E-2</v>
      </c>
      <c r="H2468" s="22">
        <f>'Parameters and Results'!$B$10*H2467 + (1-'Parameters and Results'!$B$10)*Data!I2468^2</f>
        <v>6.0386305036052651E-5</v>
      </c>
      <c r="I2468" s="8">
        <f t="shared" si="269"/>
        <v>0.12286812548017961</v>
      </c>
      <c r="J2468" s="22">
        <f>'Parameters and Results'!$B$10*J2467 + (1-'Parameters and Results'!$B$10)*Data!J2468^2</f>
        <v>2.2654729454710055E-6</v>
      </c>
      <c r="K2468" s="8">
        <f t="shared" si="270"/>
        <v>2.3798492312912416E-2</v>
      </c>
      <c r="L2468" s="22">
        <f>'Parameters and Results'!$B$10*L2467 + (1-'Parameters and Results'!$B$10)*Data!K2468^2</f>
        <v>6.3225834444987329E-5</v>
      </c>
      <c r="M2468" s="8">
        <f t="shared" si="271"/>
        <v>0.12572373925097374</v>
      </c>
      <c r="N2468" s="8">
        <f>Data!I2468*$I$3023/I2468</f>
        <v>3.2470438851456639E-2</v>
      </c>
      <c r="O2468" s="8">
        <f>Data!J2468*$K$3023/K2468</f>
        <v>2.1361628185582252E-3</v>
      </c>
      <c r="P2468" s="8">
        <f t="shared" si="272"/>
        <v>3.4606601670014864E-2</v>
      </c>
    </row>
    <row r="2469" spans="1:16" x14ac:dyDescent="0.2">
      <c r="A2469" s="3">
        <v>38747</v>
      </c>
      <c r="B2469" s="22">
        <f>'Parameters and Results'!$B$10*'Volatility and Adjustment a)'!B2468 + (1-'Parameters and Results'!$B$10)*Data!F2469^2</f>
        <v>3.6424781397963094E-5</v>
      </c>
      <c r="C2469" s="8">
        <f t="shared" si="266"/>
        <v>9.542638707134822E-2</v>
      </c>
      <c r="D2469" s="22">
        <f>'Parameters and Results'!$B$10*'Volatility and Adjustment a)'!D2468 + (1-'Parameters and Results'!$B$10)*Data!G2469^2</f>
        <v>4.0695572833596606E-5</v>
      </c>
      <c r="E2469" s="8">
        <f t="shared" si="267"/>
        <v>0.10086571869767821</v>
      </c>
      <c r="F2469" s="22">
        <f>'Parameters and Results'!$B$10*'Volatility and Adjustment a)'!F2468 + (1-'Parameters and Results'!$B$10)*Data!H2469^2</f>
        <v>2.404896661240456E-5</v>
      </c>
      <c r="G2469" s="8">
        <f t="shared" si="268"/>
        <v>7.753864619079405E-2</v>
      </c>
      <c r="H2469" s="22">
        <f>'Parameters and Results'!$B$10*H2468 + (1-'Parameters and Results'!$B$10)*Data!I2469^2</f>
        <v>5.6774799757689648E-5</v>
      </c>
      <c r="I2469" s="8">
        <f t="shared" si="269"/>
        <v>0.11913731547849486</v>
      </c>
      <c r="J2469" s="22">
        <f>'Parameters and Results'!$B$10*J2468 + (1-'Parameters and Results'!$B$10)*Data!J2469^2</f>
        <v>2.1644069951164116E-6</v>
      </c>
      <c r="K2469" s="8">
        <f t="shared" si="270"/>
        <v>2.3261593857238222E-2</v>
      </c>
      <c r="L2469" s="22">
        <f>'Parameters and Results'!$B$10*L2468 + (1-'Parameters and Results'!$B$10)*Data!K2469^2</f>
        <v>5.9438473828273983E-5</v>
      </c>
      <c r="M2469" s="8">
        <f t="shared" si="271"/>
        <v>0.12190003468854509</v>
      </c>
      <c r="N2469" s="8">
        <f>Data!I2469*$I$3023/I2469</f>
        <v>-1.0597261666152556E-3</v>
      </c>
      <c r="O2469" s="8">
        <f>Data!J2469*$K$3023/K2469</f>
        <v>1.0179391911210056E-3</v>
      </c>
      <c r="P2469" s="8">
        <f t="shared" si="272"/>
        <v>-4.1786975494250084E-5</v>
      </c>
    </row>
    <row r="2470" spans="1:16" x14ac:dyDescent="0.2">
      <c r="A2470" s="3">
        <v>38748</v>
      </c>
      <c r="B2470" s="22">
        <f>'Parameters and Results'!$B$10*'Volatility and Adjustment a)'!B2469 + (1-'Parameters and Results'!$B$10)*Data!F2470^2</f>
        <v>3.4924565188197472E-5</v>
      </c>
      <c r="C2470" s="8">
        <f t="shared" si="266"/>
        <v>9.3440576288084651E-2</v>
      </c>
      <c r="D2470" s="22">
        <f>'Parameters and Results'!$B$10*'Volatility and Adjustment a)'!D2469 + (1-'Parameters and Results'!$B$10)*Data!G2470^2</f>
        <v>3.9206169693298804E-5</v>
      </c>
      <c r="E2470" s="8">
        <f t="shared" si="267"/>
        <v>9.9002739473838308E-2</v>
      </c>
      <c r="F2470" s="22">
        <f>'Parameters and Results'!$B$10*'Volatility and Adjustment a)'!F2469 + (1-'Parameters and Results'!$B$10)*Data!H2470^2</f>
        <v>2.5922762922251693E-5</v>
      </c>
      <c r="G2470" s="8">
        <f t="shared" si="268"/>
        <v>8.0502737410369618E-2</v>
      </c>
      <c r="H2470" s="22">
        <f>'Parameters and Results'!$B$10*H2469 + (1-'Parameters and Results'!$B$10)*Data!I2470^2</f>
        <v>5.4934080249694422E-5</v>
      </c>
      <c r="I2470" s="8">
        <f t="shared" si="269"/>
        <v>0.11719010223744838</v>
      </c>
      <c r="J2470" s="22">
        <f>'Parameters and Results'!$B$10*J2469 + (1-'Parameters and Results'!$B$10)*Data!J2470^2</f>
        <v>2.3330486630026537E-6</v>
      </c>
      <c r="K2470" s="8">
        <f t="shared" si="270"/>
        <v>2.415082122311089E-2</v>
      </c>
      <c r="L2470" s="22">
        <f>'Parameters and Results'!$B$10*L2469 + (1-'Parameters and Results'!$B$10)*Data!K2470^2</f>
        <v>5.9103760587755829E-5</v>
      </c>
      <c r="M2470" s="8">
        <f t="shared" si="271"/>
        <v>0.12155632499766911</v>
      </c>
      <c r="N2470" s="8">
        <f>Data!I2470*$I$3023/I2470</f>
        <v>-1.2477357597308466E-2</v>
      </c>
      <c r="O2470" s="8">
        <f>Data!J2470*$K$3023/K2470</f>
        <v>-2.868977828703862E-3</v>
      </c>
      <c r="P2470" s="8">
        <f t="shared" si="272"/>
        <v>-1.5346335426012329E-2</v>
      </c>
    </row>
    <row r="2471" spans="1:16" x14ac:dyDescent="0.2">
      <c r="A2471" s="3">
        <v>38749</v>
      </c>
      <c r="B2471" s="22">
        <f>'Parameters and Results'!$B$10*'Volatility and Adjustment a)'!B2470 + (1-'Parameters and Results'!$B$10)*Data!F2471^2</f>
        <v>3.589145394450043E-5</v>
      </c>
      <c r="C2471" s="8">
        <f t="shared" si="266"/>
        <v>9.4725199847374875E-2</v>
      </c>
      <c r="D2471" s="22">
        <f>'Parameters and Results'!$B$10*'Volatility and Adjustment a)'!D2470 + (1-'Parameters and Results'!$B$10)*Data!G2471^2</f>
        <v>3.7060825134156132E-5</v>
      </c>
      <c r="E2471" s="8">
        <f t="shared" si="267"/>
        <v>9.6255941549283242E-2</v>
      </c>
      <c r="F2471" s="22">
        <f>'Parameters and Results'!$B$10*'Volatility and Adjustment a)'!F2470 + (1-'Parameters and Results'!$B$10)*Data!H2471^2</f>
        <v>2.46554130106259E-5</v>
      </c>
      <c r="G2471" s="8">
        <f t="shared" si="268"/>
        <v>7.8510211136236768E-2</v>
      </c>
      <c r="H2471" s="22">
        <f>'Parameters and Results'!$B$10*H2470 + (1-'Parameters and Results'!$B$10)*Data!I2471^2</f>
        <v>5.4795466033289365E-5</v>
      </c>
      <c r="I2471" s="8">
        <f t="shared" si="269"/>
        <v>0.11704215697056485</v>
      </c>
      <c r="J2471" s="22">
        <f>'Parameters and Results'!$B$10*J2470 + (1-'Parameters and Results'!$B$10)*Data!J2471^2</f>
        <v>2.2189871709563325E-6</v>
      </c>
      <c r="K2471" s="8">
        <f t="shared" si="270"/>
        <v>2.3553063340871035E-2</v>
      </c>
      <c r="L2471" s="22">
        <f>'Parameters and Results'!$B$10*L2470 + (1-'Parameters and Results'!$B$10)*Data!K2471^2</f>
        <v>5.9313058663125172E-5</v>
      </c>
      <c r="M2471" s="8">
        <f t="shared" si="271"/>
        <v>0.12177136225640778</v>
      </c>
      <c r="N2471" s="8">
        <f>Data!I2471*$I$3023/I2471</f>
        <v>1.7740847891539777E-2</v>
      </c>
      <c r="O2471" s="8">
        <f>Data!J2471*$K$3023/K2471</f>
        <v>8.6689112775748737E-4</v>
      </c>
      <c r="P2471" s="8">
        <f t="shared" si="272"/>
        <v>1.8607739019297263E-2</v>
      </c>
    </row>
    <row r="2472" spans="1:16" x14ac:dyDescent="0.2">
      <c r="A2472" s="3">
        <v>38750</v>
      </c>
      <c r="B2472" s="22">
        <f>'Parameters and Results'!$B$10*'Volatility and Adjustment a)'!B2471 + (1-'Parameters and Results'!$B$10)*Data!F2472^2</f>
        <v>3.9043585706162829E-5</v>
      </c>
      <c r="C2472" s="8">
        <f t="shared" si="266"/>
        <v>9.8797249083872302E-2</v>
      </c>
      <c r="D2472" s="22">
        <f>'Parameters and Results'!$B$10*'Volatility and Adjustment a)'!D2471 + (1-'Parameters and Results'!$B$10)*Data!G2472^2</f>
        <v>3.9807970066844385E-5</v>
      </c>
      <c r="E2472" s="8">
        <f t="shared" si="267"/>
        <v>9.9759673800143792E-2</v>
      </c>
      <c r="F2472" s="22">
        <f>'Parameters and Results'!$B$10*'Volatility and Adjustment a)'!F2471 + (1-'Parameters and Results'!$B$10)*Data!H2472^2</f>
        <v>2.3304188760522257E-5</v>
      </c>
      <c r="G2472" s="8">
        <f t="shared" si="268"/>
        <v>7.6328547674710562E-2</v>
      </c>
      <c r="H2472" s="22">
        <f>'Parameters and Results'!$B$10*H2471 + (1-'Parameters and Results'!$B$10)*Data!I2472^2</f>
        <v>6.1872363642104431E-5</v>
      </c>
      <c r="I2472" s="8">
        <f t="shared" si="269"/>
        <v>0.12437077997072346</v>
      </c>
      <c r="J2472" s="22">
        <f>'Parameters and Results'!$B$10*J2471 + (1-'Parameters and Results'!$B$10)*Data!J2472^2</f>
        <v>2.0973769884470043E-6</v>
      </c>
      <c r="K2472" s="8">
        <f t="shared" si="270"/>
        <v>2.2898564302413178E-2</v>
      </c>
      <c r="L2472" s="22">
        <f>'Parameters and Results'!$B$10*L2471 + (1-'Parameters and Results'!$B$10)*Data!K2472^2</f>
        <v>6.6821788606772728E-5</v>
      </c>
      <c r="M2472" s="8">
        <f t="shared" si="271"/>
        <v>0.12924955377753991</v>
      </c>
      <c r="N2472" s="8">
        <f>Data!I2472*$I$3023/I2472</f>
        <v>-3.0248805767331691E-2</v>
      </c>
      <c r="O2472" s="8">
        <f>Data!J2472*$K$3023/K2472</f>
        <v>-5.9466306386182397E-4</v>
      </c>
      <c r="P2472" s="8">
        <f t="shared" si="272"/>
        <v>-3.0843468831193516E-2</v>
      </c>
    </row>
    <row r="2473" spans="1:16" x14ac:dyDescent="0.2">
      <c r="A2473" s="3">
        <v>38751</v>
      </c>
      <c r="B2473" s="22">
        <f>'Parameters and Results'!$B$10*'Volatility and Adjustment a)'!B2472 + (1-'Parameters and Results'!$B$10)*Data!F2473^2</f>
        <v>3.6961994308848555E-5</v>
      </c>
      <c r="C2473" s="8">
        <f t="shared" si="266"/>
        <v>9.6127512072310184E-2</v>
      </c>
      <c r="D2473" s="22">
        <f>'Parameters and Results'!$B$10*'Volatility and Adjustment a)'!D2472 + (1-'Parameters and Results'!$B$10)*Data!G2473^2</f>
        <v>3.9151684435266152E-5</v>
      </c>
      <c r="E2473" s="8">
        <f t="shared" si="267"/>
        <v>9.8933922942621336E-2</v>
      </c>
      <c r="F2473" s="22">
        <f>'Parameters and Results'!$B$10*'Volatility and Adjustment a)'!F2472 + (1-'Parameters and Results'!$B$10)*Data!H2473^2</f>
        <v>2.8168615656324063E-5</v>
      </c>
      <c r="G2473" s="8">
        <f t="shared" si="268"/>
        <v>8.3917542350101126E-2</v>
      </c>
      <c r="H2473" s="22">
        <f>'Parameters and Results'!$B$10*H2472 + (1-'Parameters and Results'!$B$10)*Data!I2473^2</f>
        <v>5.8229542281446928E-5</v>
      </c>
      <c r="I2473" s="8">
        <f t="shared" si="269"/>
        <v>0.12065399110829998</v>
      </c>
      <c r="J2473" s="22">
        <f>'Parameters and Results'!$B$10*J2472 + (1-'Parameters and Results'!$B$10)*Data!J2473^2</f>
        <v>2.5351754090691665E-6</v>
      </c>
      <c r="K2473" s="8">
        <f t="shared" si="270"/>
        <v>2.517526270503034E-2</v>
      </c>
      <c r="L2473" s="22">
        <f>'Parameters and Results'!$B$10*L2472 + (1-'Parameters and Results'!$B$10)*Data!K2473^2</f>
        <v>6.3049740865109982E-5</v>
      </c>
      <c r="M2473" s="8">
        <f t="shared" si="271"/>
        <v>0.12554853729246507</v>
      </c>
      <c r="N2473" s="8">
        <f>Data!I2473*$I$3023/I2473</f>
        <v>-2.553667808485816E-3</v>
      </c>
      <c r="O2473" s="8">
        <f>Data!J2473*$K$3023/K2473</f>
        <v>3.7818978264952852E-3</v>
      </c>
      <c r="P2473" s="8">
        <f t="shared" si="272"/>
        <v>1.2282300180094692E-3</v>
      </c>
    </row>
    <row r="2474" spans="1:16" x14ac:dyDescent="0.2">
      <c r="A2474" s="3">
        <v>38754</v>
      </c>
      <c r="B2474" s="22">
        <f>'Parameters and Results'!$B$10*'Volatility and Adjustment a)'!B2473 + (1-'Parameters and Results'!$B$10)*Data!F2474^2</f>
        <v>3.5053993427182494E-5</v>
      </c>
      <c r="C2474" s="8">
        <f t="shared" si="266"/>
        <v>9.3613558616236908E-2</v>
      </c>
      <c r="D2474" s="22">
        <f>'Parameters and Results'!$B$10*'Volatility and Adjustment a)'!D2473 + (1-'Parameters and Results'!$B$10)*Data!G2474^2</f>
        <v>3.6839359568439189E-5</v>
      </c>
      <c r="E2474" s="8">
        <f t="shared" si="267"/>
        <v>9.5967910741610901E-2</v>
      </c>
      <c r="F2474" s="22">
        <f>'Parameters and Results'!$B$10*'Volatility and Adjustment a)'!F2473 + (1-'Parameters and Results'!$B$10)*Data!H2474^2</f>
        <v>3.1721597428650919E-5</v>
      </c>
      <c r="G2474" s="8">
        <f t="shared" si="268"/>
        <v>8.9052789721393508E-2</v>
      </c>
      <c r="H2474" s="22">
        <f>'Parameters and Results'!$B$10*H2473 + (1-'Parameters and Results'!$B$10)*Data!I2474^2</f>
        <v>5.5084477486158315E-5</v>
      </c>
      <c r="I2474" s="8">
        <f t="shared" si="269"/>
        <v>0.11735041274550158</v>
      </c>
      <c r="J2474" s="22">
        <f>'Parameters and Results'!$B$10*J2473 + (1-'Parameters and Results'!$B$10)*Data!J2474^2</f>
        <v>2.8549437685785836E-6</v>
      </c>
      <c r="K2474" s="8">
        <f t="shared" si="270"/>
        <v>2.6715836916418056E-2</v>
      </c>
      <c r="L2474" s="22">
        <f>'Parameters and Results'!$B$10*L2473 + (1-'Parameters and Results'!$B$10)*Data!K2474^2</f>
        <v>6.0898632925310543E-5</v>
      </c>
      <c r="M2474" s="8">
        <f t="shared" si="271"/>
        <v>0.12338824186820897</v>
      </c>
      <c r="N2474" s="8">
        <f>Data!I2474*$I$3023/I2474</f>
        <v>5.8802522338157557E-3</v>
      </c>
      <c r="O2474" s="8">
        <f>Data!J2474*$K$3023/K2474</f>
        <v>3.2608362257559084E-3</v>
      </c>
      <c r="P2474" s="8">
        <f t="shared" si="272"/>
        <v>9.141088459571664E-3</v>
      </c>
    </row>
    <row r="2475" spans="1:16" x14ac:dyDescent="0.2">
      <c r="A2475" s="3">
        <v>38755</v>
      </c>
      <c r="B2475" s="22">
        <f>'Parameters and Results'!$B$10*'Volatility and Adjustment a)'!B2474 + (1-'Parameters and Results'!$B$10)*Data!F2475^2</f>
        <v>3.4136107535881587E-5</v>
      </c>
      <c r="C2475" s="8">
        <f t="shared" si="266"/>
        <v>9.2379796947007833E-2</v>
      </c>
      <c r="D2475" s="22">
        <f>'Parameters and Results'!$B$10*'Volatility and Adjustment a)'!D2474 + (1-'Parameters and Results'!$B$10)*Data!G2475^2</f>
        <v>3.8592542994199496E-5</v>
      </c>
      <c r="E2475" s="8">
        <f t="shared" si="267"/>
        <v>9.822492427357668E-2</v>
      </c>
      <c r="F2475" s="22">
        <f>'Parameters and Results'!$B$10*'Volatility and Adjustment a)'!F2474 + (1-'Parameters and Results'!$B$10)*Data!H2475^2</f>
        <v>2.9882121488935045E-5</v>
      </c>
      <c r="G2475" s="8">
        <f t="shared" si="268"/>
        <v>8.6432229939032351E-2</v>
      </c>
      <c r="H2475" s="22">
        <f>'Parameters and Results'!$B$10*H2474 + (1-'Parameters and Results'!$B$10)*Data!I2475^2</f>
        <v>5.5891034440397044E-5</v>
      </c>
      <c r="I2475" s="8">
        <f t="shared" si="269"/>
        <v>0.1182064237260364</v>
      </c>
      <c r="J2475" s="22">
        <f>'Parameters and Results'!$B$10*J2474 + (1-'Parameters and Results'!$B$10)*Data!J2475^2</f>
        <v>2.6893909340041547E-6</v>
      </c>
      <c r="K2475" s="8">
        <f t="shared" si="270"/>
        <v>2.592966898170971E-2</v>
      </c>
      <c r="L2475" s="22">
        <f>'Parameters and Results'!$B$10*L2474 + (1-'Parameters and Results'!$B$10)*Data!K2475^2</f>
        <v>6.1054732296706376E-5</v>
      </c>
      <c r="M2475" s="8">
        <f t="shared" si="271"/>
        <v>0.12354627907863755</v>
      </c>
      <c r="N2475" s="8">
        <f>Data!I2475*$I$3023/I2475</f>
        <v>-2.0045434997569517E-2</v>
      </c>
      <c r="O2475" s="8">
        <f>Data!J2475*$K$3023/K2475</f>
        <v>3.7066780065220885E-4</v>
      </c>
      <c r="P2475" s="8">
        <f t="shared" si="272"/>
        <v>-1.9674767196917308E-2</v>
      </c>
    </row>
    <row r="2476" spans="1:16" x14ac:dyDescent="0.2">
      <c r="A2476" s="3">
        <v>38756</v>
      </c>
      <c r="B2476" s="22">
        <f>'Parameters and Results'!$B$10*'Volatility and Adjustment a)'!B2475 + (1-'Parameters and Results'!$B$10)*Data!F2476^2</f>
        <v>3.2946679793296923E-5</v>
      </c>
      <c r="C2476" s="8">
        <f t="shared" si="266"/>
        <v>9.0756101438549189E-2</v>
      </c>
      <c r="D2476" s="22">
        <f>'Parameters and Results'!$B$10*'Volatility and Adjustment a)'!D2475 + (1-'Parameters and Results'!$B$10)*Data!G2476^2</f>
        <v>4.0741013528228473E-5</v>
      </c>
      <c r="E2476" s="8">
        <f t="shared" si="267"/>
        <v>0.10092201633963284</v>
      </c>
      <c r="F2476" s="22">
        <f>'Parameters and Results'!$B$10*'Volatility and Adjustment a)'!F2475 + (1-'Parameters and Results'!$B$10)*Data!H2476^2</f>
        <v>2.8389774267006767E-5</v>
      </c>
      <c r="G2476" s="8">
        <f t="shared" si="268"/>
        <v>8.4246326725571197E-2</v>
      </c>
      <c r="H2476" s="22">
        <f>'Parameters and Results'!$B$10*H2475 + (1-'Parameters and Results'!$B$10)*Data!I2476^2</f>
        <v>5.2646524073476426E-5</v>
      </c>
      <c r="I2476" s="8">
        <f t="shared" si="269"/>
        <v>0.11472415185290806</v>
      </c>
      <c r="J2476" s="22">
        <f>'Parameters and Results'!$B$10*J2475 + (1-'Parameters and Results'!$B$10)*Data!J2476^2</f>
        <v>2.5550796840306095E-6</v>
      </c>
      <c r="K2476" s="8">
        <f t="shared" si="270"/>
        <v>2.527389801767136E-2</v>
      </c>
      <c r="L2476" s="22">
        <f>'Parameters and Results'!$B$10*L2475 + (1-'Parameters and Results'!$B$10)*Data!K2476^2</f>
        <v>5.763603189103946E-5</v>
      </c>
      <c r="M2476" s="8">
        <f t="shared" si="271"/>
        <v>0.12003752735190719</v>
      </c>
      <c r="N2476" s="8">
        <f>Data!I2476*$I$3023/I2476</f>
        <v>3.3621100997756983E-3</v>
      </c>
      <c r="O2476" s="8">
        <f>Data!J2476*$K$3023/K2476</f>
        <v>8.2529956019712603E-4</v>
      </c>
      <c r="P2476" s="8">
        <f t="shared" si="272"/>
        <v>4.1874096599728242E-3</v>
      </c>
    </row>
    <row r="2477" spans="1:16" x14ac:dyDescent="0.2">
      <c r="A2477" s="3">
        <v>38757</v>
      </c>
      <c r="B2477" s="22">
        <f>'Parameters and Results'!$B$10*'Volatility and Adjustment a)'!B2476 + (1-'Parameters and Results'!$B$10)*Data!F2477^2</f>
        <v>4.3579271851549048E-5</v>
      </c>
      <c r="C2477" s="8">
        <f t="shared" si="266"/>
        <v>0.10437824468196072</v>
      </c>
      <c r="D2477" s="22">
        <f>'Parameters and Results'!$B$10*'Volatility and Adjustment a)'!D2476 + (1-'Parameters and Results'!$B$10)*Data!G2477^2</f>
        <v>3.8427727175838882E-5</v>
      </c>
      <c r="E2477" s="8">
        <f t="shared" si="267"/>
        <v>9.8014956991061927E-2</v>
      </c>
      <c r="F2477" s="22">
        <f>'Parameters and Results'!$B$10*'Volatility and Adjustment a)'!F2476 + (1-'Parameters and Results'!$B$10)*Data!H2477^2</f>
        <v>2.6693515619167067E-5</v>
      </c>
      <c r="G2477" s="8">
        <f t="shared" si="268"/>
        <v>8.1690751647856483E-2</v>
      </c>
      <c r="H2477" s="22">
        <f>'Parameters and Results'!$B$10*H2476 + (1-'Parameters and Results'!$B$10)*Data!I2477^2</f>
        <v>5.7964693420082594E-5</v>
      </c>
      <c r="I2477" s="8">
        <f t="shared" si="269"/>
        <v>0.12037928956020902</v>
      </c>
      <c r="J2477" s="22">
        <f>'Parameters and Results'!$B$10*J2476 + (1-'Parameters and Results'!$B$10)*Data!J2477^2</f>
        <v>2.4024164057250362E-6</v>
      </c>
      <c r="K2477" s="8">
        <f t="shared" si="270"/>
        <v>2.4507225494356945E-2</v>
      </c>
      <c r="L2477" s="22">
        <f>'Parameters and Results'!$B$10*L2476 + (1-'Parameters and Results'!$B$10)*Data!K2477^2</f>
        <v>6.2507986766377461E-5</v>
      </c>
      <c r="M2477" s="8">
        <f t="shared" si="271"/>
        <v>0.12500798651124001</v>
      </c>
      <c r="N2477" s="8">
        <f>Data!I2477*$I$3023/I2477</f>
        <v>2.8262989273296749E-2</v>
      </c>
      <c r="O2477" s="8">
        <f>Data!J2477*$K$3023/K2477</f>
        <v>-1.310652646314509E-4</v>
      </c>
      <c r="P2477" s="8">
        <f t="shared" si="272"/>
        <v>2.8131924008665297E-2</v>
      </c>
    </row>
    <row r="2478" spans="1:16" x14ac:dyDescent="0.2">
      <c r="A2478" s="3">
        <v>38758</v>
      </c>
      <c r="B2478" s="22">
        <f>'Parameters and Results'!$B$10*'Volatility and Adjustment a)'!B2477 + (1-'Parameters and Results'!$B$10)*Data!F2478^2</f>
        <v>4.4529095522272052E-5</v>
      </c>
      <c r="C2478" s="8">
        <f t="shared" si="266"/>
        <v>0.10550959141503682</v>
      </c>
      <c r="D2478" s="22">
        <f>'Parameters and Results'!$B$10*'Volatility and Adjustment a)'!D2477 + (1-'Parameters and Results'!$B$10)*Data!G2478^2</f>
        <v>3.6508178317129376E-5</v>
      </c>
      <c r="E2478" s="8">
        <f t="shared" si="267"/>
        <v>9.5535567090389656E-2</v>
      </c>
      <c r="F2478" s="22">
        <f>'Parameters and Results'!$B$10*'Volatility and Adjustment a)'!F2477 + (1-'Parameters and Results'!$B$10)*Data!H2478^2</f>
        <v>2.5456968888925309E-5</v>
      </c>
      <c r="G2478" s="8">
        <f t="shared" si="268"/>
        <v>7.9776200851076673E-2</v>
      </c>
      <c r="H2478" s="22">
        <f>'Parameters and Results'!$B$10*H2477 + (1-'Parameters and Results'!$B$10)*Data!I2478^2</f>
        <v>5.6219885100762334E-5</v>
      </c>
      <c r="I2478" s="8">
        <f t="shared" si="269"/>
        <v>0.11855366411541476</v>
      </c>
      <c r="J2478" s="22">
        <f>'Parameters and Results'!$B$10*J2477 + (1-'Parameters and Results'!$B$10)*Data!J2478^2</f>
        <v>2.2911272000032776E-6</v>
      </c>
      <c r="K2478" s="8">
        <f t="shared" si="270"/>
        <v>2.3932860255323003E-2</v>
      </c>
      <c r="L2478" s="22">
        <f>'Parameters and Results'!$B$10*L2477 + (1-'Parameters and Results'!$B$10)*Data!K2478^2</f>
        <v>6.100068487148278E-5</v>
      </c>
      <c r="M2478" s="8">
        <f t="shared" si="271"/>
        <v>0.12349158359123384</v>
      </c>
      <c r="N2478" s="8">
        <f>Data!I2478*$I$3023/I2478</f>
        <v>-1.2976072555469544E-2</v>
      </c>
      <c r="O2478" s="8">
        <f>Data!J2478*$K$3023/K2478</f>
        <v>-9.6049205275140759E-4</v>
      </c>
      <c r="P2478" s="8">
        <f t="shared" si="272"/>
        <v>-1.3936564608220951E-2</v>
      </c>
    </row>
    <row r="2479" spans="1:16" x14ac:dyDescent="0.2">
      <c r="A2479" s="3">
        <v>38761</v>
      </c>
      <c r="B2479" s="22">
        <f>'Parameters and Results'!$B$10*'Volatility and Adjustment a)'!B2478 + (1-'Parameters and Results'!$B$10)*Data!F2479^2</f>
        <v>4.3410353369531423E-5</v>
      </c>
      <c r="C2479" s="8">
        <f t="shared" si="266"/>
        <v>0.10417575698012881</v>
      </c>
      <c r="D2479" s="22">
        <f>'Parameters and Results'!$B$10*'Volatility and Adjustment a)'!D2478 + (1-'Parameters and Results'!$B$10)*Data!G2479^2</f>
        <v>3.4957308410660587E-5</v>
      </c>
      <c r="E2479" s="8">
        <f t="shared" si="267"/>
        <v>9.3484368226271639E-2</v>
      </c>
      <c r="F2479" s="22">
        <f>'Parameters and Results'!$B$10*'Volatility and Adjustment a)'!F2478 + (1-'Parameters and Results'!$B$10)*Data!H2479^2</f>
        <v>2.3980016831927508E-5</v>
      </c>
      <c r="G2479" s="8">
        <f t="shared" si="268"/>
        <v>7.7427412509923618E-2</v>
      </c>
      <c r="H2479" s="22">
        <f>'Parameters and Results'!$B$10*H2478 + (1-'Parameters and Results'!$B$10)*Data!I2479^2</f>
        <v>5.3280379028238867E-5</v>
      </c>
      <c r="I2479" s="8">
        <f t="shared" si="269"/>
        <v>0.11541271488471154</v>
      </c>
      <c r="J2479" s="22">
        <f>'Parameters and Results'!$B$10*J2478 + (1-'Parameters and Results'!$B$10)*Data!J2479^2</f>
        <v>2.1582015148734758E-6</v>
      </c>
      <c r="K2479" s="8">
        <f t="shared" si="270"/>
        <v>2.3228223752977086E-2</v>
      </c>
      <c r="L2479" s="22">
        <f>'Parameters and Results'!$B$10*L2478 + (1-'Parameters and Results'!$B$10)*Data!K2479^2</f>
        <v>5.7867637244931411E-5</v>
      </c>
      <c r="M2479" s="8">
        <f t="shared" si="271"/>
        <v>0.12027846570036073</v>
      </c>
      <c r="N2479" s="8">
        <f>Data!I2479*$I$3023/I2479</f>
        <v>6.6678273189580252E-3</v>
      </c>
      <c r="O2479" s="8">
        <f>Data!J2479*$K$3023/K2479</f>
        <v>3.6794891188946969E-4</v>
      </c>
      <c r="P2479" s="8">
        <f t="shared" si="272"/>
        <v>7.0357762308474953E-3</v>
      </c>
    </row>
    <row r="2480" spans="1:16" x14ac:dyDescent="0.2">
      <c r="A2480" s="3">
        <v>38762</v>
      </c>
      <c r="B2480" s="22">
        <f>'Parameters and Results'!$B$10*'Volatility and Adjustment a)'!B2479 + (1-'Parameters and Results'!$B$10)*Data!F2480^2</f>
        <v>4.0808306838010654E-5</v>
      </c>
      <c r="C2480" s="8">
        <f t="shared" si="266"/>
        <v>0.10100533010441906</v>
      </c>
      <c r="D2480" s="22">
        <f>'Parameters and Results'!$B$10*'Volatility and Adjustment a)'!D2479 + (1-'Parameters and Results'!$B$10)*Data!G2480^2</f>
        <v>3.8839233851626308E-5</v>
      </c>
      <c r="E2480" s="8">
        <f t="shared" si="267"/>
        <v>9.8538360362381588E-2</v>
      </c>
      <c r="F2480" s="22">
        <f>'Parameters and Results'!$B$10*'Volatility and Adjustment a)'!F2479 + (1-'Parameters and Results'!$B$10)*Data!H2480^2</f>
        <v>2.4331724719732571E-5</v>
      </c>
      <c r="G2480" s="8">
        <f t="shared" si="268"/>
        <v>7.799314828837943E-2</v>
      </c>
      <c r="H2480" s="22">
        <f>'Parameters and Results'!$B$10*H2479 + (1-'Parameters and Results'!$B$10)*Data!I2480^2</f>
        <v>5.1711858076450863E-5</v>
      </c>
      <c r="I2480" s="8">
        <f t="shared" si="269"/>
        <v>0.11370120720165075</v>
      </c>
      <c r="J2480" s="22">
        <f>'Parameters and Results'!$B$10*J2479 + (1-'Parameters and Results'!$B$10)*Data!J2480^2</f>
        <v>2.1898552247759315E-6</v>
      </c>
      <c r="K2480" s="8">
        <f t="shared" si="270"/>
        <v>2.339794448651383E-2</v>
      </c>
      <c r="L2480" s="22">
        <f>'Parameters and Results'!$B$10*L2479 + (1-'Parameters and Results'!$B$10)*Data!K2480^2</f>
        <v>5.7209514757764633E-5</v>
      </c>
      <c r="M2480" s="8">
        <f t="shared" si="271"/>
        <v>0.11959255281764479</v>
      </c>
      <c r="N2480" s="8">
        <f>Data!I2480*$I$3023/I2480</f>
        <v>1.3114512663434727E-2</v>
      </c>
      <c r="O2480" s="8">
        <f>Data!J2480*$K$3023/K2480</f>
        <v>2.1757765372896467E-3</v>
      </c>
      <c r="P2480" s="8">
        <f t="shared" si="272"/>
        <v>1.5290289200724373E-2</v>
      </c>
    </row>
    <row r="2481" spans="1:16" x14ac:dyDescent="0.2">
      <c r="A2481" s="3">
        <v>38763</v>
      </c>
      <c r="B2481" s="22">
        <f>'Parameters and Results'!$B$10*'Volatility and Adjustment a)'!B2480 + (1-'Parameters and Results'!$B$10)*Data!F2481^2</f>
        <v>3.8360953120964117E-5</v>
      </c>
      <c r="C2481" s="8">
        <f t="shared" si="266"/>
        <v>9.7929761973779089E-2</v>
      </c>
      <c r="D2481" s="22">
        <f>'Parameters and Results'!$B$10*'Volatility and Adjustment a)'!D2480 + (1-'Parameters and Results'!$B$10)*Data!G2481^2</f>
        <v>3.7243165750543881E-5</v>
      </c>
      <c r="E2481" s="8">
        <f t="shared" si="267"/>
        <v>9.6492442386105923E-2</v>
      </c>
      <c r="F2481" s="22">
        <f>'Parameters and Results'!$B$10*'Volatility and Adjustment a)'!F2480 + (1-'Parameters and Results'!$B$10)*Data!H2481^2</f>
        <v>2.3540639929788455E-5</v>
      </c>
      <c r="G2481" s="8">
        <f t="shared" si="268"/>
        <v>7.6714796372323854E-2</v>
      </c>
      <c r="H2481" s="22">
        <f>'Parameters and Results'!$B$10*H2480 + (1-'Parameters and Results'!$B$10)*Data!I2481^2</f>
        <v>4.8796743398830909E-5</v>
      </c>
      <c r="I2481" s="8">
        <f t="shared" si="269"/>
        <v>0.11044992462517902</v>
      </c>
      <c r="J2481" s="22">
        <f>'Parameters and Results'!$B$10*J2480 + (1-'Parameters and Results'!$B$10)*Data!J2481^2</f>
        <v>2.1186575936809611E-6</v>
      </c>
      <c r="K2481" s="8">
        <f t="shared" si="270"/>
        <v>2.3014438911697157E-2</v>
      </c>
      <c r="L2481" s="22">
        <f>'Parameters and Results'!$B$10*L2480 + (1-'Parameters and Results'!$B$10)*Data!K2481^2</f>
        <v>5.3812205374305093E-5</v>
      </c>
      <c r="M2481" s="8">
        <f t="shared" si="271"/>
        <v>0.11598728957767861</v>
      </c>
      <c r="N2481" s="8">
        <f>Data!I2481*$I$3023/I2481</f>
        <v>4.5824430850903144E-3</v>
      </c>
      <c r="O2481" s="8">
        <f>Data!J2481*$K$3023/K2481</f>
        <v>-1.3519404546929008E-3</v>
      </c>
      <c r="P2481" s="8">
        <f t="shared" si="272"/>
        <v>3.2305026303974136E-3</v>
      </c>
    </row>
    <row r="2482" spans="1:16" x14ac:dyDescent="0.2">
      <c r="A2482" s="3">
        <v>38764</v>
      </c>
      <c r="B2482" s="22">
        <f>'Parameters and Results'!$B$10*'Volatility and Adjustment a)'!B2481 + (1-'Parameters and Results'!$B$10)*Data!F2482^2</f>
        <v>3.8545377021880029E-5</v>
      </c>
      <c r="C2482" s="8">
        <f t="shared" si="266"/>
        <v>9.8164883005431261E-2</v>
      </c>
      <c r="D2482" s="22">
        <f>'Parameters and Results'!$B$10*'Volatility and Adjustment a)'!D2481 + (1-'Parameters and Results'!$B$10)*Data!G2482^2</f>
        <v>3.8207206486776132E-5</v>
      </c>
      <c r="E2482" s="8">
        <f t="shared" si="267"/>
        <v>9.7733318892248996E-2</v>
      </c>
      <c r="F2482" s="22">
        <f>'Parameters and Results'!$B$10*'Volatility and Adjustment a)'!F2481 + (1-'Parameters and Results'!$B$10)*Data!H2482^2</f>
        <v>2.2567108932227631E-5</v>
      </c>
      <c r="G2482" s="8">
        <f t="shared" si="268"/>
        <v>7.5111764944360795E-2</v>
      </c>
      <c r="H2482" s="22">
        <f>'Parameters and Results'!$B$10*H2481 + (1-'Parameters and Results'!$B$10)*Data!I2482^2</f>
        <v>5.1369907569221594E-5</v>
      </c>
      <c r="I2482" s="8">
        <f t="shared" si="269"/>
        <v>0.11332465262380202</v>
      </c>
      <c r="J2482" s="22">
        <f>'Parameters and Results'!$B$10*J2481 + (1-'Parameters and Results'!$B$10)*Data!J2482^2</f>
        <v>2.0310398039004868E-6</v>
      </c>
      <c r="K2482" s="8">
        <f t="shared" si="270"/>
        <v>2.2533529483308237E-2</v>
      </c>
      <c r="L2482" s="22">
        <f>'Parameters and Results'!$B$10*L2481 + (1-'Parameters and Results'!$B$10)*Data!K2482^2</f>
        <v>5.7056246941152026E-5</v>
      </c>
      <c r="M2482" s="8">
        <f t="shared" si="271"/>
        <v>0.11943224746812733</v>
      </c>
      <c r="N2482" s="8">
        <f>Data!I2482*$I$3023/I2482</f>
        <v>2.4184937856524518E-2</v>
      </c>
      <c r="O2482" s="8">
        <f>Data!J2482*$K$3023/K2482</f>
        <v>1.1185643730297439E-3</v>
      </c>
      <c r="P2482" s="8">
        <f t="shared" si="272"/>
        <v>2.5303502229554263E-2</v>
      </c>
    </row>
    <row r="2483" spans="1:16" x14ac:dyDescent="0.2">
      <c r="A2483" s="3">
        <v>38765</v>
      </c>
      <c r="B2483" s="22">
        <f>'Parameters and Results'!$B$10*'Volatility and Adjustment a)'!B2482 + (1-'Parameters and Results'!$B$10)*Data!F2483^2</f>
        <v>3.6759620728422084E-5</v>
      </c>
      <c r="C2483" s="8">
        <f t="shared" si="266"/>
        <v>9.5863993147091056E-2</v>
      </c>
      <c r="D2483" s="22">
        <f>'Parameters and Results'!$B$10*'Volatility and Adjustment a)'!D2482 + (1-'Parameters and Results'!$B$10)*Data!G2483^2</f>
        <v>3.6080327549697564E-5</v>
      </c>
      <c r="E2483" s="8">
        <f t="shared" si="267"/>
        <v>9.49741116695723E-2</v>
      </c>
      <c r="F2483" s="22">
        <f>'Parameters and Results'!$B$10*'Volatility and Adjustment a)'!F2482 + (1-'Parameters and Results'!$B$10)*Data!H2483^2</f>
        <v>2.1690083527992198E-5</v>
      </c>
      <c r="G2483" s="8">
        <f t="shared" si="268"/>
        <v>7.3637768040578533E-2</v>
      </c>
      <c r="H2483" s="22">
        <f>'Parameters and Results'!$B$10*H2482 + (1-'Parameters and Results'!$B$10)*Data!I2483^2</f>
        <v>4.8460326193237785E-5</v>
      </c>
      <c r="I2483" s="8">
        <f t="shared" si="269"/>
        <v>0.11006853114450763</v>
      </c>
      <c r="J2483" s="22">
        <f>'Parameters and Results'!$B$10*J2482 + (1-'Parameters and Results'!$B$10)*Data!J2483^2</f>
        <v>1.9521075175192981E-6</v>
      </c>
      <c r="K2483" s="8">
        <f t="shared" si="270"/>
        <v>2.2091330412173562E-2</v>
      </c>
      <c r="L2483" s="22">
        <f>'Parameters and Results'!$B$10*L2482 + (1-'Parameters and Results'!$B$10)*Data!K2483^2</f>
        <v>5.3676249140469064E-5</v>
      </c>
      <c r="M2483" s="8">
        <f t="shared" si="271"/>
        <v>0.11584067629773777</v>
      </c>
      <c r="N2483" s="8">
        <f>Data!I2483*$I$3023/I2483</f>
        <v>4.4108618953698437E-3</v>
      </c>
      <c r="O2483" s="8">
        <f>Data!J2483*$K$3023/K2483</f>
        <v>-1.1894373917499821E-3</v>
      </c>
      <c r="P2483" s="8">
        <f t="shared" si="272"/>
        <v>3.2214245036198616E-3</v>
      </c>
    </row>
    <row r="2484" spans="1:16" x14ac:dyDescent="0.2">
      <c r="A2484" s="3">
        <v>38769</v>
      </c>
      <c r="B2484" s="22">
        <f>'Parameters and Results'!$B$10*'Volatility and Adjustment a)'!B2483 + (1-'Parameters and Results'!$B$10)*Data!F2484^2</f>
        <v>3.4785754135537431E-5</v>
      </c>
      <c r="C2484" s="8">
        <f t="shared" si="266"/>
        <v>9.3254697114324256E-2</v>
      </c>
      <c r="D2484" s="22">
        <f>'Parameters and Results'!$B$10*'Volatility and Adjustment a)'!D2483 + (1-'Parameters and Results'!$B$10)*Data!G2484^2</f>
        <v>3.4559408327670611E-5</v>
      </c>
      <c r="E2484" s="8">
        <f t="shared" si="267"/>
        <v>9.2950804632975892E-2</v>
      </c>
      <c r="F2484" s="22">
        <f>'Parameters and Results'!$B$10*'Volatility and Adjustment a)'!F2483 + (1-'Parameters and Results'!$B$10)*Data!H2484^2</f>
        <v>2.0771249027580364E-5</v>
      </c>
      <c r="G2484" s="8">
        <f t="shared" si="268"/>
        <v>7.2061170243724812E-2</v>
      </c>
      <c r="H2484" s="22">
        <f>'Parameters and Results'!$B$10*H2483 + (1-'Parameters and Results'!$B$10)*Data!I2484^2</f>
        <v>4.5552853552074669E-5</v>
      </c>
      <c r="I2484" s="8">
        <f t="shared" si="269"/>
        <v>0.10671557237825539</v>
      </c>
      <c r="J2484" s="22">
        <f>'Parameters and Results'!$B$10*J2483 + (1-'Parameters and Results'!$B$10)*Data!J2484^2</f>
        <v>1.869412412482233E-6</v>
      </c>
      <c r="K2484" s="8">
        <f t="shared" si="270"/>
        <v>2.1618351073117447E-2</v>
      </c>
      <c r="L2484" s="22">
        <f>'Parameters and Results'!$B$10*L2483 + (1-'Parameters and Results'!$B$10)*Data!K2484^2</f>
        <v>5.0494750918225775E-5</v>
      </c>
      <c r="M2484" s="8">
        <f t="shared" si="271"/>
        <v>0.11235518559263941</v>
      </c>
      <c r="N2484" s="8">
        <f>Data!I2484*$I$3023/I2484</f>
        <v>-1.3273267923885517E-4</v>
      </c>
      <c r="O2484" s="8">
        <f>Data!J2484*$K$3023/K2484</f>
        <v>-1.0885213058726782E-3</v>
      </c>
      <c r="P2484" s="8">
        <f t="shared" si="272"/>
        <v>-1.2212539851115334E-3</v>
      </c>
    </row>
    <row r="2485" spans="1:16" x14ac:dyDescent="0.2">
      <c r="A2485" s="3">
        <v>38770</v>
      </c>
      <c r="B2485" s="22">
        <f>'Parameters and Results'!$B$10*'Volatility and Adjustment a)'!B2484 + (1-'Parameters and Results'!$B$10)*Data!F2485^2</f>
        <v>3.3075523466957949E-5</v>
      </c>
      <c r="C2485" s="8">
        <f t="shared" si="266"/>
        <v>9.0933386974969138E-2</v>
      </c>
      <c r="D2485" s="22">
        <f>'Parameters and Results'!$B$10*'Volatility and Adjustment a)'!D2484 + (1-'Parameters and Results'!$B$10)*Data!G2485^2</f>
        <v>3.5847697521676361E-5</v>
      </c>
      <c r="E2485" s="8">
        <f t="shared" si="267"/>
        <v>9.466744097322527E-2</v>
      </c>
      <c r="F2485" s="22">
        <f>'Parameters and Results'!$B$10*'Volatility and Adjustment a)'!F2484 + (1-'Parameters and Results'!$B$10)*Data!H2485^2</f>
        <v>1.9620495997861603E-5</v>
      </c>
      <c r="G2485" s="8">
        <f t="shared" si="268"/>
        <v>7.0036590432897297E-2</v>
      </c>
      <c r="H2485" s="22">
        <f>'Parameters and Results'!$B$10*H2484 + (1-'Parameters and Results'!$B$10)*Data!I2485^2</f>
        <v>4.5152331714790216E-5</v>
      </c>
      <c r="I2485" s="8">
        <f t="shared" si="269"/>
        <v>0.10624539015269112</v>
      </c>
      <c r="J2485" s="22">
        <f>'Parameters and Results'!$B$10*J2484 + (1-'Parameters and Results'!$B$10)*Data!J2485^2</f>
        <v>1.7658446398075444E-6</v>
      </c>
      <c r="K2485" s="8">
        <f t="shared" si="270"/>
        <v>2.1010977129869188E-2</v>
      </c>
      <c r="L2485" s="22">
        <f>'Parameters and Results'!$B$10*L2484 + (1-'Parameters and Results'!$B$10)*Data!K2485^2</f>
        <v>5.0089534537448234E-5</v>
      </c>
      <c r="M2485" s="8">
        <f t="shared" si="271"/>
        <v>0.11190345675787705</v>
      </c>
      <c r="N2485" s="8">
        <f>Data!I2485*$I$3023/I2485</f>
        <v>1.679826464018468E-2</v>
      </c>
      <c r="O2485" s="8">
        <f>Data!J2485*$K$3023/K2485</f>
        <v>5.596403337412288E-4</v>
      </c>
      <c r="P2485" s="8">
        <f t="shared" si="272"/>
        <v>1.7357904973925909E-2</v>
      </c>
    </row>
    <row r="2486" spans="1:16" x14ac:dyDescent="0.2">
      <c r="A2486" s="3">
        <v>38771</v>
      </c>
      <c r="B2486" s="22">
        <f>'Parameters and Results'!$B$10*'Volatility and Adjustment a)'!B2485 + (1-'Parameters and Results'!$B$10)*Data!F2486^2</f>
        <v>3.3410638020488391E-5</v>
      </c>
      <c r="C2486" s="8">
        <f t="shared" si="266"/>
        <v>9.1392885418516562E-2</v>
      </c>
      <c r="D2486" s="22">
        <f>'Parameters and Results'!$B$10*'Volatility and Adjustment a)'!D2485 + (1-'Parameters and Results'!$B$10)*Data!G2486^2</f>
        <v>3.4555172323473969E-5</v>
      </c>
      <c r="E2486" s="8">
        <f t="shared" si="267"/>
        <v>9.2945107890993875E-2</v>
      </c>
      <c r="F2486" s="22">
        <f>'Parameters and Results'!$B$10*'Volatility and Adjustment a)'!F2485 + (1-'Parameters and Results'!$B$10)*Data!H2486^2</f>
        <v>2.02922672159165E-5</v>
      </c>
      <c r="G2486" s="8">
        <f t="shared" si="268"/>
        <v>7.1225464575382896E-2</v>
      </c>
      <c r="H2486" s="22">
        <f>'Parameters and Results'!$B$10*H2485 + (1-'Parameters and Results'!$B$10)*Data!I2486^2</f>
        <v>4.5802895614047815E-5</v>
      </c>
      <c r="I2486" s="8">
        <f t="shared" si="269"/>
        <v>0.10700805532067179</v>
      </c>
      <c r="J2486" s="22">
        <f>'Parameters and Results'!$B$10*J2485 + (1-'Parameters and Results'!$B$10)*Data!J2486^2</f>
        <v>1.826304049432485E-6</v>
      </c>
      <c r="K2486" s="8">
        <f t="shared" si="270"/>
        <v>2.136763937261487E-2</v>
      </c>
      <c r="L2486" s="22">
        <f>'Parameters and Results'!$B$10*L2485 + (1-'Parameters and Results'!$B$10)*Data!K2486^2</f>
        <v>5.210572091188986E-5</v>
      </c>
      <c r="M2486" s="8">
        <f t="shared" si="271"/>
        <v>0.11413338787564516</v>
      </c>
      <c r="N2486" s="8">
        <f>Data!I2486*$I$3023/I2486</f>
        <v>-2.0016300217878206E-2</v>
      </c>
      <c r="O2486" s="8">
        <f>Data!J2486*$K$3023/K2486</f>
        <v>-2.4211170087795942E-3</v>
      </c>
      <c r="P2486" s="8">
        <f t="shared" si="272"/>
        <v>-2.2437417226657801E-2</v>
      </c>
    </row>
    <row r="2487" spans="1:16" x14ac:dyDescent="0.2">
      <c r="A2487" s="3">
        <v>38772</v>
      </c>
      <c r="B2487" s="22">
        <f>'Parameters and Results'!$B$10*'Volatility and Adjustment a)'!B2486 + (1-'Parameters and Results'!$B$10)*Data!F2487^2</f>
        <v>3.2459010551342788E-5</v>
      </c>
      <c r="C2487" s="8">
        <f t="shared" si="266"/>
        <v>9.0081921814733151E-2</v>
      </c>
      <c r="D2487" s="22">
        <f>'Parameters and Results'!$B$10*'Volatility and Adjustment a)'!D2486 + (1-'Parameters and Results'!$B$10)*Data!G2487^2</f>
        <v>3.2579046274731911E-5</v>
      </c>
      <c r="E2487" s="8">
        <f t="shared" si="267"/>
        <v>9.0248332775087745E-2</v>
      </c>
      <c r="F2487" s="22">
        <f>'Parameters and Results'!$B$10*'Volatility and Adjustment a)'!F2486 + (1-'Parameters and Results'!$B$10)*Data!H2487^2</f>
        <v>2.0149424907817163E-5</v>
      </c>
      <c r="G2487" s="8">
        <f t="shared" si="268"/>
        <v>7.0974334987756599E-2</v>
      </c>
      <c r="H2487" s="22">
        <f>'Parameters and Results'!$B$10*H2486 + (1-'Parameters and Results'!$B$10)*Data!I2487^2</f>
        <v>4.4191577865348533E-5</v>
      </c>
      <c r="I2487" s="8">
        <f t="shared" si="269"/>
        <v>0.10510896472869063</v>
      </c>
      <c r="J2487" s="22">
        <f>'Parameters and Results'!$B$10*J2486 + (1-'Parameters and Results'!$B$10)*Data!J2487^2</f>
        <v>1.8134482417035446E-6</v>
      </c>
      <c r="K2487" s="8">
        <f t="shared" si="270"/>
        <v>2.129230049632698E-2</v>
      </c>
      <c r="L2487" s="22">
        <f>'Parameters and Results'!$B$10*L2486 + (1-'Parameters and Results'!$B$10)*Data!K2487^2</f>
        <v>5.0876158854034451E-5</v>
      </c>
      <c r="M2487" s="8">
        <f t="shared" si="271"/>
        <v>0.11277872012710825</v>
      </c>
      <c r="N2487" s="8">
        <f>Data!I2487*$I$3023/I2487</f>
        <v>1.1853940711181333E-2</v>
      </c>
      <c r="O2487" s="8">
        <f>Data!J2487*$K$3023/K2487</f>
        <v>1.8523520208242714E-3</v>
      </c>
      <c r="P2487" s="8">
        <f t="shared" si="272"/>
        <v>1.3706292732005604E-2</v>
      </c>
    </row>
    <row r="2488" spans="1:16" x14ac:dyDescent="0.2">
      <c r="A2488" s="3">
        <v>38775</v>
      </c>
      <c r="B2488" s="22">
        <f>'Parameters and Results'!$B$10*'Volatility and Adjustment a)'!B2487 + (1-'Parameters and Results'!$B$10)*Data!F2488^2</f>
        <v>3.0924691862214476E-5</v>
      </c>
      <c r="C2488" s="8">
        <f t="shared" si="266"/>
        <v>8.7927088917771054E-2</v>
      </c>
      <c r="D2488" s="22">
        <f>'Parameters and Results'!$B$10*'Volatility and Adjustment a)'!D2487 + (1-'Parameters and Results'!$B$10)*Data!G2488^2</f>
        <v>3.1415208167255199E-5</v>
      </c>
      <c r="E2488" s="8">
        <f t="shared" si="267"/>
        <v>8.8621679299220005E-2</v>
      </c>
      <c r="F2488" s="22">
        <f>'Parameters and Results'!$B$10*'Volatility and Adjustment a)'!F2487 + (1-'Parameters and Results'!$B$10)*Data!H2488^2</f>
        <v>1.9240901524729769E-5</v>
      </c>
      <c r="G2488" s="8">
        <f t="shared" si="268"/>
        <v>6.9355788375466118E-2</v>
      </c>
      <c r="H2488" s="22">
        <f>'Parameters and Results'!$B$10*H2487 + (1-'Parameters and Results'!$B$10)*Data!I2488^2</f>
        <v>4.2627322589960966E-5</v>
      </c>
      <c r="I2488" s="8">
        <f t="shared" si="269"/>
        <v>0.10323192649316509</v>
      </c>
      <c r="J2488" s="22">
        <f>'Parameters and Results'!$B$10*J2487 + (1-'Parameters and Results'!$B$10)*Data!J2488^2</f>
        <v>1.7316811372256792E-6</v>
      </c>
      <c r="K2488" s="8">
        <f t="shared" si="270"/>
        <v>2.080673651263984E-2</v>
      </c>
      <c r="L2488" s="22">
        <f>'Parameters and Results'!$B$10*L2487 + (1-'Parameters and Results'!$B$10)*Data!K2488^2</f>
        <v>4.928078963724079E-5</v>
      </c>
      <c r="M2488" s="8">
        <f t="shared" si="271"/>
        <v>0.11099638466774582</v>
      </c>
      <c r="N2488" s="8">
        <f>Data!I2488*$I$3023/I2488</f>
        <v>1.180316126046568E-2</v>
      </c>
      <c r="O2488" s="8">
        <f>Data!J2488*$K$3023/K2488</f>
        <v>1.0022595171026816E-3</v>
      </c>
      <c r="P2488" s="8">
        <f t="shared" si="272"/>
        <v>1.2805420777568362E-2</v>
      </c>
    </row>
    <row r="2489" spans="1:16" x14ac:dyDescent="0.2">
      <c r="A2489" s="3">
        <v>38776</v>
      </c>
      <c r="B2489" s="22">
        <f>'Parameters and Results'!$B$10*'Volatility and Adjustment a)'!B2488 + (1-'Parameters and Results'!$B$10)*Data!F2489^2</f>
        <v>4.1628443169900464E-5</v>
      </c>
      <c r="C2489" s="8">
        <f t="shared" si="266"/>
        <v>0.10201524784303137</v>
      </c>
      <c r="D2489" s="22">
        <f>'Parameters and Results'!$B$10*'Volatility and Adjustment a)'!D2488 + (1-'Parameters and Results'!$B$10)*Data!G2489^2</f>
        <v>3.6089165628646513E-5</v>
      </c>
      <c r="E2489" s="8">
        <f t="shared" si="267"/>
        <v>9.4985743178445617E-2</v>
      </c>
      <c r="F2489" s="22">
        <f>'Parameters and Results'!$B$10*'Volatility and Adjustment a)'!F2488 + (1-'Parameters and Results'!$B$10)*Data!H2489^2</f>
        <v>2.140735890562909E-5</v>
      </c>
      <c r="G2489" s="8">
        <f t="shared" si="268"/>
        <v>7.3156269221491002E-2</v>
      </c>
      <c r="H2489" s="22">
        <f>'Parameters and Results'!$B$10*H2488 + (1-'Parameters and Results'!$B$10)*Data!I2489^2</f>
        <v>6.0174763510979704E-5</v>
      </c>
      <c r="I2489" s="8">
        <f t="shared" si="269"/>
        <v>0.12265272470575175</v>
      </c>
      <c r="J2489" s="22">
        <f>'Parameters and Results'!$B$10*J2488 + (1-'Parameters and Results'!$B$10)*Data!J2489^2</f>
        <v>1.9266623015066185E-6</v>
      </c>
      <c r="K2489" s="8">
        <f t="shared" si="270"/>
        <v>2.1946880766447303E-2</v>
      </c>
      <c r="L2489" s="22">
        <f>'Parameters and Results'!$B$10*L2488 + (1-'Parameters and Results'!$B$10)*Data!K2489^2</f>
        <v>7.1630576189362461E-5</v>
      </c>
      <c r="M2489" s="8">
        <f t="shared" si="271"/>
        <v>0.13381944569957169</v>
      </c>
      <c r="N2489" s="8">
        <f>Data!I2489*$I$3023/I2489</f>
        <v>-4.2719433780892088E-2</v>
      </c>
      <c r="O2489" s="8">
        <f>Data!J2489*$K$3023/K2489</f>
        <v>-3.1590725416283448E-3</v>
      </c>
      <c r="P2489" s="8">
        <f t="shared" si="272"/>
        <v>-4.5878506322520433E-2</v>
      </c>
    </row>
    <row r="2490" spans="1:16" x14ac:dyDescent="0.2">
      <c r="A2490" s="3">
        <v>38777</v>
      </c>
      <c r="B2490" s="22">
        <f>'Parameters and Results'!$B$10*'Volatility and Adjustment a)'!B2489 + (1-'Parameters and Results'!$B$10)*Data!F2490^2</f>
        <v>4.4035421134354549E-5</v>
      </c>
      <c r="C2490" s="8">
        <f t="shared" si="266"/>
        <v>0.10492309223230431</v>
      </c>
      <c r="D2490" s="22">
        <f>'Parameters and Results'!$B$10*'Volatility and Adjustment a)'!D2489 + (1-'Parameters and Results'!$B$10)*Data!G2490^2</f>
        <v>3.798524893944198E-5</v>
      </c>
      <c r="E2490" s="8">
        <f t="shared" si="267"/>
        <v>9.7449023775820834E-2</v>
      </c>
      <c r="F2490" s="22">
        <f>'Parameters and Results'!$B$10*'Volatility and Adjustment a)'!F2489 + (1-'Parameters and Results'!$B$10)*Data!H2490^2</f>
        <v>2.0975754898075021E-5</v>
      </c>
      <c r="G2490" s="8">
        <f t="shared" si="268"/>
        <v>7.2415044876867646E-2</v>
      </c>
      <c r="H2490" s="22">
        <f>'Parameters and Results'!$B$10*H2489 + (1-'Parameters and Results'!$B$10)*Data!I2490^2</f>
        <v>6.5721453598339041E-5</v>
      </c>
      <c r="I2490" s="8">
        <f t="shared" si="269"/>
        <v>0.12818097908654294</v>
      </c>
      <c r="J2490" s="22">
        <f>'Parameters and Results'!$B$10*J2489 + (1-'Parameters and Results'!$B$10)*Data!J2490^2</f>
        <v>1.8878179408267525E-6</v>
      </c>
      <c r="K2490" s="8">
        <f t="shared" si="270"/>
        <v>2.1724513463060296E-2</v>
      </c>
      <c r="L2490" s="22">
        <f>'Parameters and Results'!$B$10*L2489 + (1-'Parameters and Results'!$B$10)*Data!K2490^2</f>
        <v>7.8243410788351512E-5</v>
      </c>
      <c r="M2490" s="8">
        <f t="shared" si="271"/>
        <v>0.13986011832215745</v>
      </c>
      <c r="N2490" s="8">
        <f>Data!I2490*$I$3023/I2490</f>
        <v>2.7587158884255534E-2</v>
      </c>
      <c r="O2490" s="8">
        <f>Data!J2490*$K$3023/K2490</f>
        <v>1.6172860696525733E-3</v>
      </c>
      <c r="P2490" s="8">
        <f t="shared" si="272"/>
        <v>2.9204444953908108E-2</v>
      </c>
    </row>
    <row r="2491" spans="1:16" x14ac:dyDescent="0.2">
      <c r="A2491" s="3">
        <v>38778</v>
      </c>
      <c r="B2491" s="22">
        <f>'Parameters and Results'!$B$10*'Volatility and Adjustment a)'!B2490 + (1-'Parameters and Results'!$B$10)*Data!F2491^2</f>
        <v>4.16101598653443E-5</v>
      </c>
      <c r="C2491" s="8">
        <f t="shared" si="266"/>
        <v>0.10199284272112467</v>
      </c>
      <c r="D2491" s="22">
        <f>'Parameters and Results'!$B$10*'Volatility and Adjustment a)'!D2490 + (1-'Parameters and Results'!$B$10)*Data!G2491^2</f>
        <v>3.586509211246226E-5</v>
      </c>
      <c r="E2491" s="8">
        <f t="shared" si="267"/>
        <v>9.4690406209475969E-2</v>
      </c>
      <c r="F2491" s="22">
        <f>'Parameters and Results'!$B$10*'Volatility and Adjustment a)'!F2490 + (1-'Parameters and Results'!$B$10)*Data!H2491^2</f>
        <v>1.9795729446962353E-5</v>
      </c>
      <c r="G2491" s="8">
        <f t="shared" si="268"/>
        <v>7.0348648613463696E-2</v>
      </c>
      <c r="H2491" s="22">
        <f>'Parameters and Results'!$B$10*H2490 + (1-'Parameters and Results'!$B$10)*Data!I2491^2</f>
        <v>6.2166010524925713E-5</v>
      </c>
      <c r="I2491" s="8">
        <f t="shared" si="269"/>
        <v>0.12466556313285329</v>
      </c>
      <c r="J2491" s="22">
        <f>'Parameters and Results'!$B$10*J2490 + (1-'Parameters and Results'!$B$10)*Data!J2491^2</f>
        <v>1.7816156502266125E-6</v>
      </c>
      <c r="K2491" s="8">
        <f t="shared" si="270"/>
        <v>2.1104594584039113E-2</v>
      </c>
      <c r="L2491" s="22">
        <f>'Parameters and Results'!$B$10*L2490 + (1-'Parameters and Results'!$B$10)*Data!K2491^2</f>
        <v>7.404842258973658E-5</v>
      </c>
      <c r="M2491" s="8">
        <f t="shared" si="271"/>
        <v>0.13605919905480168</v>
      </c>
      <c r="N2491" s="8">
        <f>Data!I2491*$I$3023/I2491</f>
        <v>-5.8375672621394613E-3</v>
      </c>
      <c r="O2491" s="8">
        <f>Data!J2491*$K$3023/K2491</f>
        <v>-5.0514545575705897E-4</v>
      </c>
      <c r="P2491" s="8">
        <f t="shared" si="272"/>
        <v>-6.3427127178965204E-3</v>
      </c>
    </row>
    <row r="2492" spans="1:16" x14ac:dyDescent="0.2">
      <c r="A2492" s="3">
        <v>38779</v>
      </c>
      <c r="B2492" s="22">
        <f>'Parameters and Results'!$B$10*'Volatility and Adjustment a)'!B2491 + (1-'Parameters and Results'!$B$10)*Data!F2492^2</f>
        <v>4.0273191271363987E-5</v>
      </c>
      <c r="C2492" s="8">
        <f t="shared" si="266"/>
        <v>0.10034090799788986</v>
      </c>
      <c r="D2492" s="22">
        <f>'Parameters and Results'!$B$10*'Volatility and Adjustment a)'!D2491 + (1-'Parameters and Results'!$B$10)*Data!G2492^2</f>
        <v>3.3845091710287705E-5</v>
      </c>
      <c r="E2492" s="8">
        <f t="shared" si="267"/>
        <v>9.1985177760180073E-2</v>
      </c>
      <c r="F2492" s="22">
        <f>'Parameters and Results'!$B$10*'Volatility and Adjustment a)'!F2491 + (1-'Parameters and Results'!$B$10)*Data!H2492^2</f>
        <v>1.8890504437473854E-5</v>
      </c>
      <c r="G2492" s="8">
        <f t="shared" si="268"/>
        <v>6.872136574143782E-2</v>
      </c>
      <c r="H2492" s="22">
        <f>'Parameters and Results'!$B$10*H2491 + (1-'Parameters and Results'!$B$10)*Data!I2492^2</f>
        <v>5.8992769982989295E-5</v>
      </c>
      <c r="I2492" s="8">
        <f t="shared" si="269"/>
        <v>0.12144213640967999</v>
      </c>
      <c r="J2492" s="22">
        <f>'Parameters and Results'!$B$10*J2491 + (1-'Parameters and Results'!$B$10)*Data!J2492^2</f>
        <v>1.7001453993726476E-6</v>
      </c>
      <c r="K2492" s="8">
        <f t="shared" si="270"/>
        <v>2.061640972243135E-2</v>
      </c>
      <c r="L2492" s="22">
        <f>'Parameters and Results'!$B$10*L2491 + (1-'Parameters and Results'!$B$10)*Data!K2492^2</f>
        <v>6.9949709830688061E-5</v>
      </c>
      <c r="M2492" s="8">
        <f t="shared" si="271"/>
        <v>0.13224003727189437</v>
      </c>
      <c r="N2492" s="8">
        <f>Data!I2492*$I$3023/I2492</f>
        <v>7.1795765495554845E-3</v>
      </c>
      <c r="O2492" s="8">
        <f>Data!J2492*$K$3023/K2492</f>
        <v>-9.8087656986847196E-4</v>
      </c>
      <c r="P2492" s="8">
        <f t="shared" si="272"/>
        <v>6.1986999796870123E-3</v>
      </c>
    </row>
    <row r="2493" spans="1:16" x14ac:dyDescent="0.2">
      <c r="A2493" s="3">
        <v>38782</v>
      </c>
      <c r="B2493" s="22">
        <f>'Parameters and Results'!$B$10*'Volatility and Adjustment a)'!B2492 + (1-'Parameters and Results'!$B$10)*Data!F2493^2</f>
        <v>4.0511477867931917E-5</v>
      </c>
      <c r="C2493" s="8">
        <f t="shared" si="266"/>
        <v>0.10063731647347807</v>
      </c>
      <c r="D2493" s="22">
        <f>'Parameters and Results'!$B$10*'Volatility and Adjustment a)'!D2492 + (1-'Parameters and Results'!$B$10)*Data!G2493^2</f>
        <v>3.4748378813129689E-5</v>
      </c>
      <c r="E2493" s="8">
        <f t="shared" si="267"/>
        <v>9.3204585205248477E-2</v>
      </c>
      <c r="F2493" s="22">
        <f>'Parameters and Results'!$B$10*'Volatility and Adjustment a)'!F2492 + (1-'Parameters and Results'!$B$10)*Data!H2493^2</f>
        <v>1.8054674993276771E-5</v>
      </c>
      <c r="G2493" s="8">
        <f t="shared" si="268"/>
        <v>6.7183842911217817E-2</v>
      </c>
      <c r="H2493" s="22">
        <f>'Parameters and Results'!$B$10*H2492 + (1-'Parameters and Results'!$B$10)*Data!I2493^2</f>
        <v>5.5703897091668181E-5</v>
      </c>
      <c r="I2493" s="8">
        <f t="shared" si="269"/>
        <v>0.1180083652666922</v>
      </c>
      <c r="J2493" s="22">
        <f>'Parameters and Results'!$B$10*J2492 + (1-'Parameters and Results'!$B$10)*Data!J2493^2</f>
        <v>1.6249207493949099E-6</v>
      </c>
      <c r="K2493" s="8">
        <f t="shared" si="270"/>
        <v>2.0155152873365348E-2</v>
      </c>
      <c r="L2493" s="22">
        <f>'Parameters and Results'!$B$10*L2492 + (1-'Parameters and Results'!$B$10)*Data!K2493^2</f>
        <v>6.619408980302489E-5</v>
      </c>
      <c r="M2493" s="8">
        <f t="shared" si="271"/>
        <v>0.12864106051629171</v>
      </c>
      <c r="N2493" s="8">
        <f>Data!I2493*$I$3023/I2493</f>
        <v>4.9580209598321457E-3</v>
      </c>
      <c r="O2493" s="8">
        <f>Data!J2493*$K$3023/K2493</f>
        <v>1.029756922976035E-3</v>
      </c>
      <c r="P2493" s="8">
        <f t="shared" si="272"/>
        <v>5.9877778828081804E-3</v>
      </c>
    </row>
    <row r="2494" spans="1:16" x14ac:dyDescent="0.2">
      <c r="A2494" s="3">
        <v>38783</v>
      </c>
      <c r="B2494" s="22">
        <f>'Parameters and Results'!$B$10*'Volatility and Adjustment a)'!B2493 + (1-'Parameters and Results'!$B$10)*Data!F2494^2</f>
        <v>4.091555605412808E-5</v>
      </c>
      <c r="C2494" s="8">
        <f t="shared" si="266"/>
        <v>0.10113797018692841</v>
      </c>
      <c r="D2494" s="22">
        <f>'Parameters and Results'!$B$10*'Volatility and Adjustment a)'!D2493 + (1-'Parameters and Results'!$B$10)*Data!G2494^2</f>
        <v>3.287186566950444E-5</v>
      </c>
      <c r="E2494" s="8">
        <f t="shared" si="267"/>
        <v>9.0653000046198751E-2</v>
      </c>
      <c r="F2494" s="22">
        <f>'Parameters and Results'!$B$10*'Volatility and Adjustment a)'!F2493 + (1-'Parameters and Results'!$B$10)*Data!H2494^2</f>
        <v>2.0310243048027841E-5</v>
      </c>
      <c r="G2494" s="8">
        <f t="shared" si="268"/>
        <v>7.1257005003065907E-2</v>
      </c>
      <c r="H2494" s="22">
        <f>'Parameters and Results'!$B$10*H2493 + (1-'Parameters and Results'!$B$10)*Data!I2494^2</f>
        <v>5.5319118854237091E-5</v>
      </c>
      <c r="I2494" s="8">
        <f t="shared" si="269"/>
        <v>0.1176000838161235</v>
      </c>
      <c r="J2494" s="22">
        <f>'Parameters and Results'!$B$10*J2493 + (1-'Parameters and Results'!$B$10)*Data!J2494^2</f>
        <v>1.8279218743225061E-6</v>
      </c>
      <c r="K2494" s="8">
        <f t="shared" si="270"/>
        <v>2.1377101500919777E-2</v>
      </c>
      <c r="L2494" s="22">
        <f>'Parameters and Results'!$B$10*L2493 + (1-'Parameters and Results'!$B$10)*Data!K2494^2</f>
        <v>6.3594973695174661E-5</v>
      </c>
      <c r="M2494" s="8">
        <f t="shared" si="271"/>
        <v>0.12609021938197137</v>
      </c>
      <c r="N2494" s="8">
        <f>Data!I2494*$I$3023/I2494</f>
        <v>-1.7088394713106119E-2</v>
      </c>
      <c r="O2494" s="8">
        <f>Data!J2494*$K$3023/K2494</f>
        <v>3.2520206494437757E-3</v>
      </c>
      <c r="P2494" s="8">
        <f t="shared" si="272"/>
        <v>-1.3836374063662343E-2</v>
      </c>
    </row>
    <row r="2495" spans="1:16" x14ac:dyDescent="0.2">
      <c r="A2495" s="3">
        <v>38784</v>
      </c>
      <c r="B2495" s="22">
        <f>'Parameters and Results'!$B$10*'Volatility and Adjustment a)'!B2494 + (1-'Parameters and Results'!$B$10)*Data!F2495^2</f>
        <v>4.195018881968738E-5</v>
      </c>
      <c r="C2495" s="8">
        <f t="shared" si="266"/>
        <v>0.10240872621472179</v>
      </c>
      <c r="D2495" s="22">
        <f>'Parameters and Results'!$B$10*'Volatility and Adjustment a)'!D2494 + (1-'Parameters and Results'!$B$10)*Data!G2495^2</f>
        <v>3.1146299807407236E-5</v>
      </c>
      <c r="E2495" s="8">
        <f t="shared" si="267"/>
        <v>8.8241571562681323E-2</v>
      </c>
      <c r="F2495" s="22">
        <f>'Parameters and Results'!$B$10*'Volatility and Adjustment a)'!F2494 + (1-'Parameters and Results'!$B$10)*Data!H2495^2</f>
        <v>1.909342018168971E-5</v>
      </c>
      <c r="G2495" s="8">
        <f t="shared" si="268"/>
        <v>6.9089471306577721E-2</v>
      </c>
      <c r="H2495" s="22">
        <f>'Parameters and Results'!$B$10*H2494 + (1-'Parameters and Results'!$B$10)*Data!I2495^2</f>
        <v>5.3866736920366474E-5</v>
      </c>
      <c r="I2495" s="8">
        <f t="shared" si="269"/>
        <v>0.11604604357793341</v>
      </c>
      <c r="J2495" s="22">
        <f>'Parameters and Results'!$B$10*J2494 + (1-'Parameters and Results'!$B$10)*Data!J2495^2</f>
        <v>1.7184078163520742E-6</v>
      </c>
      <c r="K2495" s="8">
        <f t="shared" si="270"/>
        <v>2.0726841391973321E-2</v>
      </c>
      <c r="L2495" s="22">
        <f>'Parameters and Results'!$B$10*L2494 + (1-'Parameters and Results'!$B$10)*Data!K2495^2</f>
        <v>6.1611501623444337E-5</v>
      </c>
      <c r="M2495" s="8">
        <f t="shared" si="271"/>
        <v>0.12410832125953958</v>
      </c>
      <c r="N2495" s="8">
        <f>Data!I2495*$I$3023/I2495</f>
        <v>-1.3758284692671314E-2</v>
      </c>
      <c r="O2495" s="8">
        <f>Data!J2495*$K$3023/K2495</f>
        <v>7.7697184467548345E-5</v>
      </c>
      <c r="P2495" s="8">
        <f t="shared" si="272"/>
        <v>-1.3680587508203765E-2</v>
      </c>
    </row>
    <row r="2496" spans="1:16" x14ac:dyDescent="0.2">
      <c r="A2496" s="3">
        <v>38785</v>
      </c>
      <c r="B2496" s="22">
        <f>'Parameters and Results'!$B$10*'Volatility and Adjustment a)'!B2495 + (1-'Parameters and Results'!$B$10)*Data!F2496^2</f>
        <v>4.2692292543268924E-5</v>
      </c>
      <c r="C2496" s="8">
        <f t="shared" si="266"/>
        <v>0.10331056642869223</v>
      </c>
      <c r="D2496" s="22">
        <f>'Parameters and Results'!$B$10*'Volatility and Adjustment a)'!D2495 + (1-'Parameters and Results'!$B$10)*Data!G2496^2</f>
        <v>3.0713882107404349E-5</v>
      </c>
      <c r="E2496" s="8">
        <f t="shared" si="267"/>
        <v>8.7626882443979981E-2</v>
      </c>
      <c r="F2496" s="22">
        <f>'Parameters and Results'!$B$10*'Volatility and Adjustment a)'!F2495 + (1-'Parameters and Results'!$B$10)*Data!H2496^2</f>
        <v>1.7957567624965478E-5</v>
      </c>
      <c r="G2496" s="8">
        <f t="shared" si="268"/>
        <v>6.7002924609612158E-2</v>
      </c>
      <c r="H2496" s="22">
        <f>'Parameters and Results'!$B$10*H2495 + (1-'Parameters and Results'!$B$10)*Data!I2496^2</f>
        <v>5.1504211821583521E-5</v>
      </c>
      <c r="I2496" s="8">
        <f t="shared" si="269"/>
        <v>0.11347269696008763</v>
      </c>
      <c r="J2496" s="22">
        <f>'Parameters and Results'!$B$10*J2495 + (1-'Parameters and Results'!$B$10)*Data!J2496^2</f>
        <v>1.6161810862468935E-6</v>
      </c>
      <c r="K2496" s="8">
        <f t="shared" si="270"/>
        <v>2.0100877382883648E-2</v>
      </c>
      <c r="L2496" s="22">
        <f>'Parameters and Results'!$B$10*L2495 + (1-'Parameters and Results'!$B$10)*Data!K2496^2</f>
        <v>5.8729917114495878E-5</v>
      </c>
      <c r="M2496" s="8">
        <f t="shared" si="271"/>
        <v>0.12117128075011821</v>
      </c>
      <c r="N2496" s="8">
        <f>Data!I2496*$I$3023/I2496</f>
        <v>9.6025810841700743E-3</v>
      </c>
      <c r="O2496" s="8">
        <f>Data!J2496*$K$3023/K2496</f>
        <v>-1.8691758087296048E-4</v>
      </c>
      <c r="P2496" s="8">
        <f t="shared" si="272"/>
        <v>9.4156635032971135E-3</v>
      </c>
    </row>
    <row r="2497" spans="1:16" x14ac:dyDescent="0.2">
      <c r="A2497" s="3">
        <v>38786</v>
      </c>
      <c r="B2497" s="22">
        <f>'Parameters and Results'!$B$10*'Volatility and Adjustment a)'!B2496 + (1-'Parameters and Results'!$B$10)*Data!F2497^2</f>
        <v>4.4820274226499359E-5</v>
      </c>
      <c r="C2497" s="8">
        <f t="shared" si="266"/>
        <v>0.1058539964131012</v>
      </c>
      <c r="D2497" s="22">
        <f>'Parameters and Results'!$B$10*'Volatility and Adjustment a)'!D2496 + (1-'Parameters and Results'!$B$10)*Data!G2497^2</f>
        <v>3.1979351610825945E-5</v>
      </c>
      <c r="E2497" s="8">
        <f t="shared" si="267"/>
        <v>8.9413857442269457E-2</v>
      </c>
      <c r="F2497" s="22">
        <f>'Parameters and Results'!$B$10*'Volatility and Adjustment a)'!F2496 + (1-'Parameters and Results'!$B$10)*Data!H2497^2</f>
        <v>1.9302788973696606E-5</v>
      </c>
      <c r="G2497" s="8">
        <f t="shared" si="268"/>
        <v>6.9467238633935585E-2</v>
      </c>
      <c r="H2497" s="22">
        <f>'Parameters and Results'!$B$10*H2496 + (1-'Parameters and Results'!$B$10)*Data!I2497^2</f>
        <v>5.6518679115186927E-5</v>
      </c>
      <c r="I2497" s="8">
        <f t="shared" si="269"/>
        <v>0.11886828752361468</v>
      </c>
      <c r="J2497" s="22">
        <f>'Parameters and Results'!$B$10*J2496 + (1-'Parameters and Results'!$B$10)*Data!J2497^2</f>
        <v>1.737251007632695E-6</v>
      </c>
      <c r="K2497" s="8">
        <f t="shared" si="270"/>
        <v>2.0840171590180676E-2</v>
      </c>
      <c r="L2497" s="22">
        <f>'Parameters and Results'!$B$10*L2496 + (1-'Parameters and Results'!$B$10)*Data!K2497^2</f>
        <v>6.618757392666991E-5</v>
      </c>
      <c r="M2497" s="8">
        <f t="shared" si="271"/>
        <v>0.12863472890968239</v>
      </c>
      <c r="N2497" s="8">
        <f>Data!I2497*$I$3023/I2497</f>
        <v>2.7986770352754046E-2</v>
      </c>
      <c r="O2497" s="8">
        <f>Data!J2497*$K$3023/K2497</f>
        <v>2.8415158212899308E-3</v>
      </c>
      <c r="P2497" s="8">
        <f t="shared" si="272"/>
        <v>3.0828286174043977E-2</v>
      </c>
    </row>
    <row r="2498" spans="1:16" x14ac:dyDescent="0.2">
      <c r="A2498" s="3">
        <v>38789</v>
      </c>
      <c r="B2498" s="22">
        <f>'Parameters and Results'!$B$10*'Volatility and Adjustment a)'!B2497 + (1-'Parameters and Results'!$B$10)*Data!F2498^2</f>
        <v>4.5570495340817767E-5</v>
      </c>
      <c r="C2498" s="8">
        <f t="shared" si="266"/>
        <v>0.10673623487459374</v>
      </c>
      <c r="D2498" s="22">
        <f>'Parameters and Results'!$B$10*'Volatility and Adjustment a)'!D2497 + (1-'Parameters and Results'!$B$10)*Data!G2498^2</f>
        <v>3.0328377323354475E-5</v>
      </c>
      <c r="E2498" s="8">
        <f t="shared" si="267"/>
        <v>8.7075222255464949E-2</v>
      </c>
      <c r="F2498" s="22">
        <f>'Parameters and Results'!$B$10*'Volatility and Adjustment a)'!F2497 + (1-'Parameters and Results'!$B$10)*Data!H2498^2</f>
        <v>1.8730356690737749E-5</v>
      </c>
      <c r="G2498" s="8">
        <f t="shared" si="268"/>
        <v>6.8429446678198683E-2</v>
      </c>
      <c r="H2498" s="22">
        <f>'Parameters and Results'!$B$10*H2497 + (1-'Parameters and Results'!$B$10)*Data!I2498^2</f>
        <v>5.6745886759277735E-5</v>
      </c>
      <c r="I2498" s="8">
        <f t="shared" si="269"/>
        <v>0.1191069758234984</v>
      </c>
      <c r="J2498" s="22">
        <f>'Parameters and Results'!$B$10*J2497 + (1-'Parameters and Results'!$B$10)*Data!J2498^2</f>
        <v>1.6857321021663977E-6</v>
      </c>
      <c r="K2498" s="8">
        <f t="shared" si="270"/>
        <v>2.0528834003459607E-2</v>
      </c>
      <c r="L2498" s="22">
        <f>'Parameters and Results'!$B$10*L2497 + (1-'Parameters and Results'!$B$10)*Data!K2498^2</f>
        <v>6.5013878238047061E-5</v>
      </c>
      <c r="M2498" s="8">
        <f t="shared" si="271"/>
        <v>0.12748909584553406</v>
      </c>
      <c r="N2498" s="8">
        <f>Data!I2498*$I$3023/I2498</f>
        <v>1.8662360502799541E-2</v>
      </c>
      <c r="O2498" s="8">
        <f>Data!J2498*$K$3023/K2498</f>
        <v>-1.4183717704899376E-3</v>
      </c>
      <c r="P2498" s="8">
        <f t="shared" si="272"/>
        <v>1.7243988732309604E-2</v>
      </c>
    </row>
    <row r="2499" spans="1:16" x14ac:dyDescent="0.2">
      <c r="A2499" s="3">
        <v>38790</v>
      </c>
      <c r="B2499" s="22">
        <f>'Parameters and Results'!$B$10*'Volatility and Adjustment a)'!B2498 + (1-'Parameters and Results'!$B$10)*Data!F2499^2</f>
        <v>4.2844463745779149E-5</v>
      </c>
      <c r="C2499" s="8">
        <f t="shared" si="266"/>
        <v>0.10349452128709416</v>
      </c>
      <c r="D2499" s="22">
        <f>'Parameters and Results'!$B$10*'Volatility and Adjustment a)'!D2498 + (1-'Parameters and Results'!$B$10)*Data!G2499^2</f>
        <v>3.4926682567979132E-5</v>
      </c>
      <c r="E2499" s="8">
        <f t="shared" si="267"/>
        <v>9.3443408766989991E-2</v>
      </c>
      <c r="F2499" s="22">
        <f>'Parameters and Results'!$B$10*'Volatility and Adjustment a)'!F2498 + (1-'Parameters and Results'!$B$10)*Data!H2499^2</f>
        <v>2.3270331166810486E-5</v>
      </c>
      <c r="G2499" s="8">
        <f t="shared" si="268"/>
        <v>7.6273080386874512E-2</v>
      </c>
      <c r="H2499" s="22">
        <f>'Parameters and Results'!$B$10*H2498 + (1-'Parameters and Results'!$B$10)*Data!I2499^2</f>
        <v>5.5002136317332889E-5</v>
      </c>
      <c r="I2499" s="8">
        <f t="shared" si="269"/>
        <v>0.11726267129540083</v>
      </c>
      <c r="J2499" s="22">
        <f>'Parameters and Results'!$B$10*J2498 + (1-'Parameters and Results'!$B$10)*Data!J2499^2</f>
        <v>2.0943298050129444E-6</v>
      </c>
      <c r="K2499" s="8">
        <f t="shared" si="270"/>
        <v>2.2881924116062359E-2</v>
      </c>
      <c r="L2499" s="22">
        <f>'Parameters and Results'!$B$10*L2498 + (1-'Parameters and Results'!$B$10)*Data!K2499^2</f>
        <v>6.1443483163601902E-5</v>
      </c>
      <c r="M2499" s="8">
        <f t="shared" si="271"/>
        <v>0.12393898011078062</v>
      </c>
      <c r="N2499" s="8">
        <f>Data!I2499*$I$3023/I2499</f>
        <v>1.2843257102508237E-2</v>
      </c>
      <c r="O2499" s="8">
        <f>Data!J2499*$K$3023/K2499</f>
        <v>-3.9569905143189586E-3</v>
      </c>
      <c r="P2499" s="8">
        <f t="shared" si="272"/>
        <v>8.8862665881892788E-3</v>
      </c>
    </row>
    <row r="2500" spans="1:16" x14ac:dyDescent="0.2">
      <c r="A2500" s="3">
        <v>38791</v>
      </c>
      <c r="B2500" s="22">
        <f>'Parameters and Results'!$B$10*'Volatility and Adjustment a)'!B2499 + (1-'Parameters and Results'!$B$10)*Data!F2500^2</f>
        <v>4.0629188662799034E-5</v>
      </c>
      <c r="C2500" s="8">
        <f t="shared" ref="C2500:C2563" si="273">SQRT(B2500*250)</f>
        <v>0.10078341711660584</v>
      </c>
      <c r="D2500" s="22">
        <f>'Parameters and Results'!$B$10*'Volatility and Adjustment a)'!D2499 + (1-'Parameters and Results'!$B$10)*Data!G2500^2</f>
        <v>3.3920308540592469E-5</v>
      </c>
      <c r="E2500" s="8">
        <f t="shared" ref="E2500:E2563" si="274">SQRT(D2500*250)</f>
        <v>9.208733428190935E-2</v>
      </c>
      <c r="F2500" s="22">
        <f>'Parameters and Results'!$B$10*'Volatility and Adjustment a)'!F2499 + (1-'Parameters and Results'!$B$10)*Data!H2500^2</f>
        <v>2.1945085019891932E-5</v>
      </c>
      <c r="G2500" s="8">
        <f t="shared" ref="G2500:G2563" si="275">SQRT(F2500*250)</f>
        <v>7.4069367858602533E-2</v>
      </c>
      <c r="H2500" s="22">
        <f>'Parameters and Results'!$B$10*H2499 + (1-'Parameters and Results'!$B$10)*Data!I2500^2</f>
        <v>5.287968087819102E-5</v>
      </c>
      <c r="I2500" s="8">
        <f t="shared" ref="I2500:I2563" si="276">SQRT(H2500*250)</f>
        <v>0.11497791187679378</v>
      </c>
      <c r="J2500" s="22">
        <f>'Parameters and Results'!$B$10*J2499 + (1-'Parameters and Results'!$B$10)*Data!J2500^2</f>
        <v>1.9750576517902743E-6</v>
      </c>
      <c r="K2500" s="8">
        <f t="shared" ref="K2500:K2563" si="277">SQRT(J2500*250)</f>
        <v>2.2220810357580764E-2</v>
      </c>
      <c r="L2500" s="22">
        <f>'Parameters and Results'!$B$10*L2499 + (1-'Parameters and Results'!$B$10)*Data!K2500^2</f>
        <v>5.9114399746469247E-5</v>
      </c>
      <c r="M2500" s="8">
        <f t="shared" ref="M2500:M2563" si="278">SQRT(L2500*250)</f>
        <v>0.12156726507007268</v>
      </c>
      <c r="N2500" s="8">
        <f>Data!I2500*$I$3023/I2500</f>
        <v>1.1029293058429361E-2</v>
      </c>
      <c r="O2500" s="8">
        <f>Data!J2500*$K$3023/K2500</f>
        <v>4.5613421958426133E-4</v>
      </c>
      <c r="P2500" s="8">
        <f t="shared" ref="P2500:P2563" si="279">N2500+O2500</f>
        <v>1.1485427278013622E-2</v>
      </c>
    </row>
    <row r="2501" spans="1:16" x14ac:dyDescent="0.2">
      <c r="A2501" s="3">
        <v>38792</v>
      </c>
      <c r="B2501" s="22">
        <f>'Parameters and Results'!$B$10*'Volatility and Adjustment a)'!B2500 + (1-'Parameters and Results'!$B$10)*Data!F2501^2</f>
        <v>3.9516653100870022E-5</v>
      </c>
      <c r="C2501" s="8">
        <f t="shared" si="273"/>
        <v>9.9393980075342114E-2</v>
      </c>
      <c r="D2501" s="22">
        <f>'Parameters and Results'!$B$10*'Volatility and Adjustment a)'!D2500 + (1-'Parameters and Results'!$B$10)*Data!G2501^2</f>
        <v>3.2073326465906964E-5</v>
      </c>
      <c r="E2501" s="8">
        <f t="shared" si="274"/>
        <v>8.9545137313406034E-2</v>
      </c>
      <c r="F2501" s="22">
        <f>'Parameters and Results'!$B$10*'Volatility and Adjustment a)'!F2500 + (1-'Parameters and Results'!$B$10)*Data!H2501^2</f>
        <v>2.2285504104546498E-5</v>
      </c>
      <c r="G2501" s="8">
        <f t="shared" si="275"/>
        <v>7.4641650746326768E-2</v>
      </c>
      <c r="H2501" s="22">
        <f>'Parameters and Results'!$B$10*H2500 + (1-'Parameters and Results'!$B$10)*Data!I2501^2</f>
        <v>5.1248391732568145E-5</v>
      </c>
      <c r="I2501" s="8">
        <f t="shared" si="276"/>
        <v>0.11319053817851576</v>
      </c>
      <c r="J2501" s="22">
        <f>'Parameters and Results'!$B$10*J2500 + (1-'Parameters and Results'!$B$10)*Data!J2501^2</f>
        <v>2.0056953694091848E-6</v>
      </c>
      <c r="K2501" s="8">
        <f t="shared" si="277"/>
        <v>2.239249522389803E-2</v>
      </c>
      <c r="L2501" s="22">
        <f>'Parameters and Results'!$B$10*L2500 + (1-'Parameters and Results'!$B$10)*Data!K2501^2</f>
        <v>5.6299211113348365E-5</v>
      </c>
      <c r="M2501" s="8">
        <f t="shared" si="278"/>
        <v>0.11863727398392586</v>
      </c>
      <c r="N2501" s="8">
        <f>Data!I2501*$I$3023/I2501</f>
        <v>1.281770446436142E-2</v>
      </c>
      <c r="O2501" s="8">
        <f>Data!J2501*$K$3023/K2501</f>
        <v>-2.1871511197665292E-3</v>
      </c>
      <c r="P2501" s="8">
        <f t="shared" si="279"/>
        <v>1.0630553344594892E-2</v>
      </c>
    </row>
    <row r="2502" spans="1:16" x14ac:dyDescent="0.2">
      <c r="A2502" s="3">
        <v>38793</v>
      </c>
      <c r="B2502" s="22">
        <f>'Parameters and Results'!$B$10*'Volatility and Adjustment a)'!B2501 + (1-'Parameters and Results'!$B$10)*Data!F2502^2</f>
        <v>3.7209799681619218E-5</v>
      </c>
      <c r="C2502" s="8">
        <f t="shared" si="273"/>
        <v>9.6449209019072862E-2</v>
      </c>
      <c r="D2502" s="22">
        <f>'Parameters and Results'!$B$10*'Volatility and Adjustment a)'!D2501 + (1-'Parameters and Results'!$B$10)*Data!G2502^2</f>
        <v>3.0278547666668838E-5</v>
      </c>
      <c r="E2502" s="8">
        <f t="shared" si="274"/>
        <v>8.7003660363614635E-2</v>
      </c>
      <c r="F2502" s="22">
        <f>'Parameters and Results'!$B$10*'Volatility and Adjustment a)'!F2501 + (1-'Parameters and Results'!$B$10)*Data!H2502^2</f>
        <v>2.0992157262999686E-5</v>
      </c>
      <c r="G2502" s="8">
        <f t="shared" si="275"/>
        <v>7.2443352460732524E-2</v>
      </c>
      <c r="H2502" s="22">
        <f>'Parameters and Results'!$B$10*H2501 + (1-'Parameters and Results'!$B$10)*Data!I2502^2</f>
        <v>4.8346566667191328E-5</v>
      </c>
      <c r="I2502" s="8">
        <f t="shared" si="276"/>
        <v>0.10993926353581705</v>
      </c>
      <c r="J2502" s="22">
        <f>'Parameters and Results'!$B$10*J2501 + (1-'Parameters and Results'!$B$10)*Data!J2502^2</f>
        <v>1.8892941536699716E-6</v>
      </c>
      <c r="K2502" s="8">
        <f t="shared" si="277"/>
        <v>2.1733005738219756E-2</v>
      </c>
      <c r="L2502" s="22">
        <f>'Parameters and Results'!$B$10*L2501 + (1-'Parameters and Results'!$B$10)*Data!K2502^2</f>
        <v>5.3046046492675893E-5</v>
      </c>
      <c r="M2502" s="8">
        <f t="shared" si="278"/>
        <v>0.11515863677192854</v>
      </c>
      <c r="N2502" s="8">
        <f>Data!I2502*$I$3023/I2502</f>
        <v>4.4219969971571391E-3</v>
      </c>
      <c r="O2502" s="8">
        <f>Data!J2502*$K$3023/K2502</f>
        <v>-3.6630152291733392E-4</v>
      </c>
      <c r="P2502" s="8">
        <f t="shared" si="279"/>
        <v>4.0556954742398052E-3</v>
      </c>
    </row>
    <row r="2503" spans="1:16" x14ac:dyDescent="0.2">
      <c r="A2503" s="3">
        <v>38796</v>
      </c>
      <c r="B2503" s="22">
        <f>'Parameters and Results'!$B$10*'Volatility and Adjustment a)'!B2502 + (1-'Parameters and Results'!$B$10)*Data!F2503^2</f>
        <v>3.5076175135878653E-5</v>
      </c>
      <c r="C2503" s="8">
        <f t="shared" si="273"/>
        <v>9.3643172650063833E-2</v>
      </c>
      <c r="D2503" s="22">
        <f>'Parameters and Results'!$B$10*'Volatility and Adjustment a)'!D2502 + (1-'Parameters and Results'!$B$10)*Data!G2503^2</f>
        <v>2.8627440336096042E-5</v>
      </c>
      <c r="E2503" s="8">
        <f t="shared" si="274"/>
        <v>8.4598227428380621E-2</v>
      </c>
      <c r="F2503" s="22">
        <f>'Parameters and Results'!$B$10*'Volatility and Adjustment a)'!F2502 + (1-'Parameters and Results'!$B$10)*Data!H2503^2</f>
        <v>1.973573936392517E-5</v>
      </c>
      <c r="G2503" s="8">
        <f t="shared" si="275"/>
        <v>7.0241973498623267E-2</v>
      </c>
      <c r="H2503" s="22">
        <f>'Parameters and Results'!$B$10*H2502 + (1-'Parameters and Results'!$B$10)*Data!I2503^2</f>
        <v>4.5690810176863848E-5</v>
      </c>
      <c r="I2503" s="8">
        <f t="shared" si="276"/>
        <v>0.10687704404696063</v>
      </c>
      <c r="J2503" s="22">
        <f>'Parameters and Results'!$B$10*J2502 + (1-'Parameters and Results'!$B$10)*Data!J2503^2</f>
        <v>1.7762165427532652E-6</v>
      </c>
      <c r="K2503" s="8">
        <f t="shared" si="277"/>
        <v>2.1072592049586978E-2</v>
      </c>
      <c r="L2503" s="22">
        <f>'Parameters and Results'!$B$10*L2502 + (1-'Parameters and Results'!$B$10)*Data!K2503^2</f>
        <v>5.0092033826638696E-5</v>
      </c>
      <c r="M2503" s="8">
        <f t="shared" si="278"/>
        <v>0.11190624851481562</v>
      </c>
      <c r="N2503" s="8">
        <f>Data!I2503*$I$3023/I2503</f>
        <v>-5.4122971642634526E-3</v>
      </c>
      <c r="O2503" s="8">
        <f>Data!J2503*$K$3023/K2503</f>
        <v>1.0071015359658138E-4</v>
      </c>
      <c r="P2503" s="8">
        <f t="shared" si="279"/>
        <v>-5.3115870106668715E-3</v>
      </c>
    </row>
    <row r="2504" spans="1:16" x14ac:dyDescent="0.2">
      <c r="A2504" s="3">
        <v>38797</v>
      </c>
      <c r="B2504" s="22">
        <f>'Parameters and Results'!$B$10*'Volatility and Adjustment a)'!B2503 + (1-'Parameters and Results'!$B$10)*Data!F2504^2</f>
        <v>3.2971872051556943E-5</v>
      </c>
      <c r="C2504" s="8">
        <f t="shared" si="273"/>
        <v>9.0790792555683952E-2</v>
      </c>
      <c r="D2504" s="22">
        <f>'Parameters and Results'!$B$10*'Volatility and Adjustment a)'!D2503 + (1-'Parameters and Results'!$B$10)*Data!G2504^2</f>
        <v>2.9093705885556445E-5</v>
      </c>
      <c r="E2504" s="8">
        <f t="shared" si="274"/>
        <v>8.5284385859248066E-2</v>
      </c>
      <c r="F2504" s="22">
        <f>'Parameters and Results'!$B$10*'Volatility and Adjustment a)'!F2503 + (1-'Parameters and Results'!$B$10)*Data!H2504^2</f>
        <v>2.0667999062583429E-5</v>
      </c>
      <c r="G2504" s="8">
        <f t="shared" si="275"/>
        <v>7.1881845869773378E-2</v>
      </c>
      <c r="H2504" s="22">
        <f>'Parameters and Results'!$B$10*H2503 + (1-'Parameters and Results'!$B$10)*Data!I2504^2</f>
        <v>4.3609232588476869E-5</v>
      </c>
      <c r="I2504" s="8">
        <f t="shared" si="276"/>
        <v>0.1044141185238817</v>
      </c>
      <c r="J2504" s="22">
        <f>'Parameters and Results'!$B$10*J2503 + (1-'Parameters and Results'!$B$10)*Data!J2504^2</f>
        <v>1.8601199156325088E-6</v>
      </c>
      <c r="K2504" s="8">
        <f t="shared" si="277"/>
        <v>2.1564553760932016E-2</v>
      </c>
      <c r="L2504" s="22">
        <f>'Parameters and Results'!$B$10*L2503 + (1-'Parameters and Results'!$B$10)*Data!K2504^2</f>
        <v>4.7227803942925226E-5</v>
      </c>
      <c r="M2504" s="8">
        <f t="shared" si="278"/>
        <v>0.10865979470683398</v>
      </c>
      <c r="N2504" s="8">
        <f>Data!I2504*$I$3023/I2504</f>
        <v>-9.0911763962928487E-3</v>
      </c>
      <c r="O2504" s="8">
        <f>Data!J2504*$K$3023/K2504</f>
        <v>2.5666258918156351E-3</v>
      </c>
      <c r="P2504" s="8">
        <f t="shared" si="279"/>
        <v>-6.524550504477214E-3</v>
      </c>
    </row>
    <row r="2505" spans="1:16" x14ac:dyDescent="0.2">
      <c r="A2505" s="3">
        <v>38798</v>
      </c>
      <c r="B2505" s="22">
        <f>'Parameters and Results'!$B$10*'Volatility and Adjustment a)'!B2504 + (1-'Parameters and Results'!$B$10)*Data!F2505^2</f>
        <v>3.1431047753241653E-5</v>
      </c>
      <c r="C2505" s="8">
        <f t="shared" si="273"/>
        <v>8.8644018062757138E-2</v>
      </c>
      <c r="D2505" s="22">
        <f>'Parameters and Results'!$B$10*'Volatility and Adjustment a)'!D2504 + (1-'Parameters and Results'!$B$10)*Data!G2505^2</f>
        <v>2.9509862102410894E-5</v>
      </c>
      <c r="E2505" s="8">
        <f t="shared" si="274"/>
        <v>8.5892173832094409E-2</v>
      </c>
      <c r="F2505" s="22">
        <f>'Parameters and Results'!$B$10*'Volatility and Adjustment a)'!F2504 + (1-'Parameters and Results'!$B$10)*Data!H2505^2</f>
        <v>1.9541143079541136E-5</v>
      </c>
      <c r="G2505" s="8">
        <f t="shared" si="275"/>
        <v>6.9894819335092964E-2</v>
      </c>
      <c r="H2505" s="22">
        <f>'Parameters and Results'!$B$10*H2504 + (1-'Parameters and Results'!$B$10)*Data!I2505^2</f>
        <v>4.2877015583186071E-5</v>
      </c>
      <c r="I2505" s="8">
        <f t="shared" si="276"/>
        <v>0.10353382971665116</v>
      </c>
      <c r="J2505" s="22">
        <f>'Parameters and Results'!$B$10*J2504 + (1-'Parameters and Results'!$B$10)*Data!J2505^2</f>
        <v>1.7587028771587024E-6</v>
      </c>
      <c r="K2505" s="8">
        <f t="shared" si="277"/>
        <v>2.0968445800527889E-2</v>
      </c>
      <c r="L2505" s="22">
        <f>'Parameters and Results'!$B$10*L2504 + (1-'Parameters and Results'!$B$10)*Data!K2505^2</f>
        <v>4.6011522499258571E-5</v>
      </c>
      <c r="M2505" s="8">
        <f t="shared" si="278"/>
        <v>0.10725148308911464</v>
      </c>
      <c r="N2505" s="8">
        <f>Data!I2505*$I$3023/I2505</f>
        <v>1.5493401866172414E-2</v>
      </c>
      <c r="O2505" s="8">
        <f>Data!J2505*$K$3023/K2505</f>
        <v>-6.1052954278344802E-4</v>
      </c>
      <c r="P2505" s="8">
        <f t="shared" si="279"/>
        <v>1.4882872323388965E-2</v>
      </c>
    </row>
    <row r="2506" spans="1:16" x14ac:dyDescent="0.2">
      <c r="A2506" s="3">
        <v>38799</v>
      </c>
      <c r="B2506" s="22">
        <f>'Parameters and Results'!$B$10*'Volatility and Adjustment a)'!B2505 + (1-'Parameters and Results'!$B$10)*Data!F2506^2</f>
        <v>3.0049987496463537E-5</v>
      </c>
      <c r="C2506" s="8">
        <f t="shared" si="273"/>
        <v>8.6674661084516991E-2</v>
      </c>
      <c r="D2506" s="22">
        <f>'Parameters and Results'!$B$10*'Volatility and Adjustment a)'!D2505 + (1-'Parameters and Results'!$B$10)*Data!G2506^2</f>
        <v>2.8140401251710991E-5</v>
      </c>
      <c r="E2506" s="8">
        <f t="shared" si="274"/>
        <v>8.3875504844547713E-2</v>
      </c>
      <c r="F2506" s="22">
        <f>'Parameters and Results'!$B$10*'Volatility and Adjustment a)'!F2505 + (1-'Parameters and Results'!$B$10)*Data!H2506^2</f>
        <v>2.1027714449473256E-5</v>
      </c>
      <c r="G2506" s="8">
        <f t="shared" si="275"/>
        <v>7.2504679934251928E-2</v>
      </c>
      <c r="H2506" s="22">
        <f>'Parameters and Results'!$B$10*H2505 + (1-'Parameters and Results'!$B$10)*Data!I2506^2</f>
        <v>4.1233095416311499E-5</v>
      </c>
      <c r="I2506" s="8">
        <f t="shared" si="276"/>
        <v>0.1015296698215742</v>
      </c>
      <c r="J2506" s="22">
        <f>'Parameters and Results'!$B$10*J2505 + (1-'Parameters and Results'!$B$10)*Data!J2506^2</f>
        <v>1.8924943004525934E-6</v>
      </c>
      <c r="K2506" s="8">
        <f t="shared" si="277"/>
        <v>2.1751403980275578E-2</v>
      </c>
      <c r="L2506" s="22">
        <f>'Parameters and Results'!$B$10*L2505 + (1-'Parameters and Results'!$B$10)*Data!K2506^2</f>
        <v>4.3475976020030611E-5</v>
      </c>
      <c r="M2506" s="8">
        <f t="shared" si="278"/>
        <v>0.10425446755418999</v>
      </c>
      <c r="N2506" s="8">
        <f>Data!I2506*$I$3023/I2506</f>
        <v>-1.109161307268388E-2</v>
      </c>
      <c r="O2506" s="8">
        <f>Data!J2506*$K$3023/K2506</f>
        <v>2.8521928757150815E-3</v>
      </c>
      <c r="P2506" s="8">
        <f t="shared" si="279"/>
        <v>-8.2394201969687979E-3</v>
      </c>
    </row>
    <row r="2507" spans="1:16" x14ac:dyDescent="0.2">
      <c r="A2507" s="3">
        <v>38800</v>
      </c>
      <c r="B2507" s="22">
        <f>'Parameters and Results'!$B$10*'Volatility and Adjustment a)'!B2506 + (1-'Parameters and Results'!$B$10)*Data!F2507^2</f>
        <v>3.1788822034804844E-5</v>
      </c>
      <c r="C2507" s="8">
        <f t="shared" si="273"/>
        <v>8.914710039424284E-2</v>
      </c>
      <c r="D2507" s="22">
        <f>'Parameters and Results'!$B$10*'Volatility and Adjustment a)'!D2506 + (1-'Parameters and Results'!$B$10)*Data!G2507^2</f>
        <v>2.6509939062673027E-5</v>
      </c>
      <c r="E2507" s="8">
        <f t="shared" si="274"/>
        <v>8.1409365343726003E-2</v>
      </c>
      <c r="F2507" s="22">
        <f>'Parameters and Results'!$B$10*'Volatility and Adjustment a)'!F2506 + (1-'Parameters and Results'!$B$10)*Data!H2507^2</f>
        <v>2.0479735458789676E-5</v>
      </c>
      <c r="G2507" s="8">
        <f t="shared" si="275"/>
        <v>7.1553713144025019E-2</v>
      </c>
      <c r="H2507" s="22">
        <f>'Parameters and Results'!$B$10*H2506 + (1-'Parameters and Results'!$B$10)*Data!I2507^2</f>
        <v>4.1915898774791463E-5</v>
      </c>
      <c r="I2507" s="8">
        <f t="shared" si="276"/>
        <v>0.1023668632600309</v>
      </c>
      <c r="J2507" s="22">
        <f>'Parameters and Results'!$B$10*J2506 + (1-'Parameters and Results'!$B$10)*Data!J2507^2</f>
        <v>1.8431761912910711E-6</v>
      </c>
      <c r="K2507" s="8">
        <f t="shared" si="277"/>
        <v>2.1466113943207507E-2</v>
      </c>
      <c r="L2507" s="22">
        <f>'Parameters and Results'!$B$10*L2506 + (1-'Parameters and Results'!$B$10)*Data!K2507^2</f>
        <v>4.318784839040655E-5</v>
      </c>
      <c r="M2507" s="8">
        <f t="shared" si="278"/>
        <v>0.10390843131142745</v>
      </c>
      <c r="N2507" s="8">
        <f>Data!I2507*$I$3023/I2507</f>
        <v>2.0282111676294522E-2</v>
      </c>
      <c r="O2507" s="8">
        <f>Data!J2507*$K$3023/K2507</f>
        <v>-1.4972808358885705E-3</v>
      </c>
      <c r="P2507" s="8">
        <f t="shared" si="279"/>
        <v>1.8784830840405952E-2</v>
      </c>
    </row>
    <row r="2508" spans="1:16" x14ac:dyDescent="0.2">
      <c r="A2508" s="3">
        <v>38803</v>
      </c>
      <c r="B2508" s="22">
        <f>'Parameters and Results'!$B$10*'Volatility and Adjustment a)'!B2507 + (1-'Parameters and Results'!$B$10)*Data!F2508^2</f>
        <v>3.6719948219622713E-5</v>
      </c>
      <c r="C2508" s="8">
        <f t="shared" si="273"/>
        <v>9.5812248981566428E-2</v>
      </c>
      <c r="D2508" s="22">
        <f>'Parameters and Results'!$B$10*'Volatility and Adjustment a)'!D2507 + (1-'Parameters and Results'!$B$10)*Data!G2508^2</f>
        <v>2.4982868817176957E-5</v>
      </c>
      <c r="E2508" s="8">
        <f t="shared" si="274"/>
        <v>7.9029850083966624E-2</v>
      </c>
      <c r="F2508" s="22">
        <f>'Parameters and Results'!$B$10*'Volatility and Adjustment a)'!F2507 + (1-'Parameters and Results'!$B$10)*Data!H2508^2</f>
        <v>1.9615346328192098E-5</v>
      </c>
      <c r="G2508" s="8">
        <f t="shared" si="275"/>
        <v>7.002739879538597E-2</v>
      </c>
      <c r="H2508" s="22">
        <f>'Parameters and Results'!$B$10*H2507 + (1-'Parameters and Results'!$B$10)*Data!I2508^2</f>
        <v>4.5278016494675447E-5</v>
      </c>
      <c r="I2508" s="8">
        <f t="shared" si="276"/>
        <v>0.10639315825591823</v>
      </c>
      <c r="J2508" s="22">
        <f>'Parameters and Results'!$B$10*J2507 + (1-'Parameters and Results'!$B$10)*Data!J2508^2</f>
        <v>1.7653811695372889E-6</v>
      </c>
      <c r="K2508" s="8">
        <f t="shared" si="277"/>
        <v>2.100821963861579E-2</v>
      </c>
      <c r="L2508" s="22">
        <f>'Parameters and Results'!$B$10*L2507 + (1-'Parameters and Results'!$B$10)*Data!K2508^2</f>
        <v>4.738449205174991E-5</v>
      </c>
      <c r="M2508" s="8">
        <f t="shared" si="278"/>
        <v>0.10883989623725979</v>
      </c>
      <c r="N2508" s="8">
        <f>Data!I2508*$I$3023/I2508</f>
        <v>-2.6626652718983533E-2</v>
      </c>
      <c r="O2508" s="8">
        <f>Data!J2508*$K$3023/K2508</f>
        <v>-1.0932027290205322E-3</v>
      </c>
      <c r="P2508" s="8">
        <f t="shared" si="279"/>
        <v>-2.7719855448004066E-2</v>
      </c>
    </row>
    <row r="2509" spans="1:16" x14ac:dyDescent="0.2">
      <c r="A2509" s="3">
        <v>38804</v>
      </c>
      <c r="B2509" s="22">
        <f>'Parameters and Results'!$B$10*'Volatility and Adjustment a)'!B2508 + (1-'Parameters and Results'!$B$10)*Data!F2509^2</f>
        <v>3.67716619522028E-5</v>
      </c>
      <c r="C2509" s="8">
        <f t="shared" si="273"/>
        <v>9.5879692782417175E-2</v>
      </c>
      <c r="D2509" s="22">
        <f>'Parameters and Results'!$B$10*'Volatility and Adjustment a)'!D2508 + (1-'Parameters and Results'!$B$10)*Data!G2509^2</f>
        <v>2.5987013577509621E-5</v>
      </c>
      <c r="E2509" s="8">
        <f t="shared" si="274"/>
        <v>8.0602440374826154E-2</v>
      </c>
      <c r="F2509" s="22">
        <f>'Parameters and Results'!$B$10*'Volatility and Adjustment a)'!F2508 + (1-'Parameters and Results'!$B$10)*Data!H2509^2</f>
        <v>1.8581519802738481E-5</v>
      </c>
      <c r="G2509" s="8">
        <f t="shared" si="275"/>
        <v>6.8157024221166082E-2</v>
      </c>
      <c r="H2509" s="22">
        <f>'Parameters and Results'!$B$10*H2508 + (1-'Parameters and Results'!$B$10)*Data!I2509^2</f>
        <v>4.7262767319133324E-5</v>
      </c>
      <c r="I2509" s="8">
        <f t="shared" si="276"/>
        <v>0.10870000841666633</v>
      </c>
      <c r="J2509" s="22">
        <f>'Parameters and Results'!$B$10*J2508 + (1-'Parameters and Results'!$B$10)*Data!J2509^2</f>
        <v>1.6723367822464634E-6</v>
      </c>
      <c r="K2509" s="8">
        <f t="shared" si="277"/>
        <v>2.0447107266349827E-2</v>
      </c>
      <c r="L2509" s="22">
        <f>'Parameters and Results'!$B$10*L2508 + (1-'Parameters and Results'!$B$10)*Data!K2509^2</f>
        <v>4.9747860082119833E-5</v>
      </c>
      <c r="M2509" s="8">
        <f t="shared" si="278"/>
        <v>0.11152114158548575</v>
      </c>
      <c r="N2509" s="8">
        <f>Data!I2509*$I$3023/I2509</f>
        <v>-2.3309624402750945E-2</v>
      </c>
      <c r="O2509" s="8">
        <f>Data!J2509*$K$3023/K2509</f>
        <v>-7.0385463706773988E-4</v>
      </c>
      <c r="P2509" s="8">
        <f t="shared" si="279"/>
        <v>-2.4013479039818684E-2</v>
      </c>
    </row>
    <row r="2510" spans="1:16" x14ac:dyDescent="0.2">
      <c r="A2510" s="3">
        <v>38805</v>
      </c>
      <c r="B2510" s="22">
        <f>'Parameters and Results'!$B$10*'Volatility and Adjustment a)'!B2509 + (1-'Parameters and Results'!$B$10)*Data!F2510^2</f>
        <v>3.5502118283136236E-5</v>
      </c>
      <c r="C2510" s="8">
        <f t="shared" si="273"/>
        <v>9.421002903504519E-2</v>
      </c>
      <c r="D2510" s="22">
        <f>'Parameters and Results'!$B$10*'Volatility and Adjustment a)'!D2509 + (1-'Parameters and Results'!$B$10)*Data!G2510^2</f>
        <v>2.7750713464636346E-5</v>
      </c>
      <c r="E2510" s="8">
        <f t="shared" si="274"/>
        <v>8.32927269703609E-2</v>
      </c>
      <c r="F2510" s="22">
        <f>'Parameters and Results'!$B$10*'Volatility and Adjustment a)'!F2509 + (1-'Parameters and Results'!$B$10)*Data!H2510^2</f>
        <v>2.1394650267037823E-5</v>
      </c>
      <c r="G2510" s="8">
        <f t="shared" si="275"/>
        <v>7.3134551114773766E-2</v>
      </c>
      <c r="H2510" s="22">
        <f>'Parameters and Results'!$B$10*H2509 + (1-'Parameters and Results'!$B$10)*Data!I2510^2</f>
        <v>4.778043540574168E-5</v>
      </c>
      <c r="I2510" s="8">
        <f t="shared" si="276"/>
        <v>0.10929368166291874</v>
      </c>
      <c r="J2510" s="22">
        <f>'Parameters and Results'!$B$10*J2509 + (1-'Parameters and Results'!$B$10)*Data!J2510^2</f>
        <v>1.9255185240334043E-6</v>
      </c>
      <c r="K2510" s="8">
        <f t="shared" si="277"/>
        <v>2.1940365334432128E-2</v>
      </c>
      <c r="L2510" s="22">
        <f>'Parameters and Results'!$B$10*L2509 + (1-'Parameters and Results'!$B$10)*Data!K2510^2</f>
        <v>5.2647569466156535E-5</v>
      </c>
      <c r="M2510" s="8">
        <f t="shared" si="278"/>
        <v>0.11472529087580965</v>
      </c>
      <c r="N2510" s="8">
        <f>Data!I2510*$I$3023/I2510</f>
        <v>1.9579410703123787E-2</v>
      </c>
      <c r="O2510" s="8">
        <f>Data!J2510*$K$3023/K2510</f>
        <v>3.4367412479481556E-3</v>
      </c>
      <c r="P2510" s="8">
        <f t="shared" si="279"/>
        <v>2.3016151951071942E-2</v>
      </c>
    </row>
    <row r="2511" spans="1:16" x14ac:dyDescent="0.2">
      <c r="A2511" s="3">
        <v>38806</v>
      </c>
      <c r="B2511" s="22">
        <f>'Parameters and Results'!$B$10*'Volatility and Adjustment a)'!B2510 + (1-'Parameters and Results'!$B$10)*Data!F2511^2</f>
        <v>3.8621106397954962E-5</v>
      </c>
      <c r="C2511" s="8">
        <f t="shared" si="273"/>
        <v>9.8261267035840427E-2</v>
      </c>
      <c r="D2511" s="22">
        <f>'Parameters and Results'!$B$10*'Volatility and Adjustment a)'!D2510 + (1-'Parameters and Results'!$B$10)*Data!G2511^2</f>
        <v>2.6332515660888418E-5</v>
      </c>
      <c r="E2511" s="8">
        <f t="shared" si="274"/>
        <v>8.1136483256437145E-2</v>
      </c>
      <c r="F2511" s="22">
        <f>'Parameters and Results'!$B$10*'Volatility and Adjustment a)'!F2510 + (1-'Parameters and Results'!$B$10)*Data!H2511^2</f>
        <v>2.1787961739951417E-5</v>
      </c>
      <c r="G2511" s="8">
        <f t="shared" si="275"/>
        <v>7.3803729140117666E-2</v>
      </c>
      <c r="H2511" s="22">
        <f>'Parameters and Results'!$B$10*H2510 + (1-'Parameters and Results'!$B$10)*Data!I2511^2</f>
        <v>4.7928753364386546E-5</v>
      </c>
      <c r="I2511" s="8">
        <f t="shared" si="276"/>
        <v>0.10946318258253154</v>
      </c>
      <c r="J2511" s="22">
        <f>'Parameters and Results'!$B$10*J2510 + (1-'Parameters and Results'!$B$10)*Data!J2511^2</f>
        <v>1.9609165565956277E-6</v>
      </c>
      <c r="K2511" s="8">
        <f t="shared" si="277"/>
        <v>2.2141118742035303E-2</v>
      </c>
      <c r="L2511" s="22">
        <f>'Parameters and Results'!$B$10*L2510 + (1-'Parameters and Results'!$B$10)*Data!K2511^2</f>
        <v>5.1305606379590309E-5</v>
      </c>
      <c r="M2511" s="8">
        <f t="shared" si="278"/>
        <v>0.113253704552644</v>
      </c>
      <c r="N2511" s="8">
        <f>Data!I2511*$I$3023/I2511</f>
        <v>1.8536841936779454E-2</v>
      </c>
      <c r="O2511" s="8">
        <f>Data!J2511*$K$3023/K2511</f>
        <v>-2.2252022600964413E-3</v>
      </c>
      <c r="P2511" s="8">
        <f t="shared" si="279"/>
        <v>1.6311639676683014E-2</v>
      </c>
    </row>
    <row r="2512" spans="1:16" x14ac:dyDescent="0.2">
      <c r="A2512" s="3">
        <v>38807</v>
      </c>
      <c r="B2512" s="22">
        <f>'Parameters and Results'!$B$10*'Volatility and Adjustment a)'!B2511 + (1-'Parameters and Results'!$B$10)*Data!F2512^2</f>
        <v>4.0585560426946398E-5</v>
      </c>
      <c r="C2512" s="8">
        <f t="shared" si="273"/>
        <v>0.10072929120537184</v>
      </c>
      <c r="D2512" s="22">
        <f>'Parameters and Results'!$B$10*'Volatility and Adjustment a)'!D2511 + (1-'Parameters and Results'!$B$10)*Data!G2512^2</f>
        <v>2.578404789529654E-5</v>
      </c>
      <c r="E2512" s="8">
        <f t="shared" si="274"/>
        <v>8.0287059815540227E-2</v>
      </c>
      <c r="F2512" s="22">
        <f>'Parameters and Results'!$B$10*'Volatility and Adjustment a)'!F2511 + (1-'Parameters and Results'!$B$10)*Data!H2512^2</f>
        <v>2.1078759683003428E-5</v>
      </c>
      <c r="G2512" s="8">
        <f t="shared" si="275"/>
        <v>7.2592629934111474E-2</v>
      </c>
      <c r="H2512" s="22">
        <f>'Parameters and Results'!$B$10*H2511 + (1-'Parameters and Results'!$B$10)*Data!I2512^2</f>
        <v>5.0617967881362161E-5</v>
      </c>
      <c r="I2512" s="8">
        <f t="shared" si="276"/>
        <v>0.11249218626349361</v>
      </c>
      <c r="J2512" s="22">
        <f>'Parameters and Results'!$B$10*J2511 + (1-'Parameters and Results'!$B$10)*Data!J2512^2</f>
        <v>1.897088371470309E-6</v>
      </c>
      <c r="K2512" s="8">
        <f t="shared" si="277"/>
        <v>2.1777788980233446E-2</v>
      </c>
      <c r="L2512" s="22">
        <f>'Parameters and Results'!$B$10*L2511 + (1-'Parameters and Results'!$B$10)*Data!K2512^2</f>
        <v>5.275142619456965E-5</v>
      </c>
      <c r="M2512" s="8">
        <f t="shared" si="278"/>
        <v>0.1148383931820818</v>
      </c>
      <c r="N2512" s="8">
        <f>Data!I2512*$I$3023/I2512</f>
        <v>-2.4505166477783259E-2</v>
      </c>
      <c r="O2512" s="8">
        <f>Data!J2512*$K$3023/K2512</f>
        <v>1.3510394419029015E-3</v>
      </c>
      <c r="P2512" s="8">
        <f t="shared" si="279"/>
        <v>-2.3154127035880358E-2</v>
      </c>
    </row>
    <row r="2513" spans="1:16" x14ac:dyDescent="0.2">
      <c r="A2513" s="3">
        <v>38810</v>
      </c>
      <c r="B2513" s="22">
        <f>'Parameters and Results'!$B$10*'Volatility and Adjustment a)'!B2512 + (1-'Parameters and Results'!$B$10)*Data!F2513^2</f>
        <v>4.4101679725595129E-5</v>
      </c>
      <c r="C2513" s="8">
        <f t="shared" si="273"/>
        <v>0.1050019996542865</v>
      </c>
      <c r="D2513" s="22">
        <f>'Parameters and Results'!$B$10*'Volatility and Adjustment a)'!D2512 + (1-'Parameters and Results'!$B$10)*Data!G2513^2</f>
        <v>2.4545613916742746E-5</v>
      </c>
      <c r="E2513" s="8">
        <f t="shared" si="274"/>
        <v>7.8335199490303764E-2</v>
      </c>
      <c r="F2513" s="22">
        <f>'Parameters and Results'!$B$10*'Volatility and Adjustment a)'!F2512 + (1-'Parameters and Results'!$B$10)*Data!H2513^2</f>
        <v>1.9817208213144128E-5</v>
      </c>
      <c r="G2513" s="8">
        <f t="shared" si="275"/>
        <v>7.0386803118809363E-2</v>
      </c>
      <c r="H2513" s="22">
        <f>'Parameters and Results'!$B$10*H2512 + (1-'Parameters and Results'!$B$10)*Data!I2513^2</f>
        <v>5.350798701765147E-5</v>
      </c>
      <c r="I2513" s="8">
        <f t="shared" si="276"/>
        <v>0.11565896746215949</v>
      </c>
      <c r="J2513" s="22">
        <f>'Parameters and Results'!$B$10*J2512 + (1-'Parameters and Results'!$B$10)*Data!J2513^2</f>
        <v>1.7835487391829719E-6</v>
      </c>
      <c r="K2513" s="8">
        <f t="shared" si="277"/>
        <v>2.1116040935642812E-2</v>
      </c>
      <c r="L2513" s="22">
        <f>'Parameters and Results'!$B$10*L2512 + (1-'Parameters and Results'!$B$10)*Data!K2513^2</f>
        <v>5.5596020376004819E-5</v>
      </c>
      <c r="M2513" s="8">
        <f t="shared" si="278"/>
        <v>0.11789404180874115</v>
      </c>
      <c r="N2513" s="8">
        <f>Data!I2513*$I$3023/I2513</f>
        <v>2.4597529868828936E-2</v>
      </c>
      <c r="O2513" s="8">
        <f>Data!J2513*$K$3023/K2513</f>
        <v>1.0150847932311331E-4</v>
      </c>
      <c r="P2513" s="8">
        <f t="shared" si="279"/>
        <v>2.4699038348152048E-2</v>
      </c>
    </row>
    <row r="2514" spans="1:16" x14ac:dyDescent="0.2">
      <c r="A2514" s="3">
        <v>38811</v>
      </c>
      <c r="B2514" s="22">
        <f>'Parameters and Results'!$B$10*'Volatility and Adjustment a)'!B2513 + (1-'Parameters and Results'!$B$10)*Data!F2514^2</f>
        <v>4.2092763296258349E-5</v>
      </c>
      <c r="C2514" s="8">
        <f t="shared" si="273"/>
        <v>0.10258260488047956</v>
      </c>
      <c r="D2514" s="22">
        <f>'Parameters and Results'!$B$10*'Volatility and Adjustment a)'!D2513 + (1-'Parameters and Results'!$B$10)*Data!G2514^2</f>
        <v>2.5407038498981305E-5</v>
      </c>
      <c r="E2514" s="8">
        <f t="shared" si="274"/>
        <v>7.9697927355391912E-2</v>
      </c>
      <c r="F2514" s="22">
        <f>'Parameters and Results'!$B$10*'Volatility and Adjustment a)'!F2513 + (1-'Parameters and Results'!$B$10)*Data!H2514^2</f>
        <v>2.4307168039995878E-5</v>
      </c>
      <c r="G2514" s="8">
        <f t="shared" si="275"/>
        <v>7.7953781242470654E-2</v>
      </c>
      <c r="H2514" s="22">
        <f>'Parameters and Results'!$B$10*H2513 + (1-'Parameters and Results'!$B$10)*Data!I2514^2</f>
        <v>5.0313523074928143E-5</v>
      </c>
      <c r="I2514" s="8">
        <f t="shared" si="276"/>
        <v>0.11215338054972769</v>
      </c>
      <c r="J2514" s="22">
        <f>'Parameters and Results'!$B$10*J2513 + (1-'Parameters and Results'!$B$10)*Data!J2514^2</f>
        <v>2.1876451235996298E-6</v>
      </c>
      <c r="K2514" s="8">
        <f t="shared" si="277"/>
        <v>2.3386134372741202E-2</v>
      </c>
      <c r="L2514" s="22">
        <f>'Parameters and Results'!$B$10*L2513 + (1-'Parameters and Results'!$B$10)*Data!K2514^2</f>
        <v>5.2606435595048547E-5</v>
      </c>
      <c r="M2514" s="8">
        <f t="shared" si="278"/>
        <v>0.11468046432920533</v>
      </c>
      <c r="N2514" s="8">
        <f>Data!I2514*$I$3023/I2514</f>
        <v>1.3185744589845982E-3</v>
      </c>
      <c r="O2514" s="8">
        <f>Data!J2514*$K$3023/K2514</f>
        <v>-3.8768674576034937E-3</v>
      </c>
      <c r="P2514" s="8">
        <f t="shared" si="279"/>
        <v>-2.5582929986188952E-3</v>
      </c>
    </row>
    <row r="2515" spans="1:16" x14ac:dyDescent="0.2">
      <c r="A2515" s="3">
        <v>38812</v>
      </c>
      <c r="B2515" s="22">
        <f>'Parameters and Results'!$B$10*'Volatility and Adjustment a)'!B2514 + (1-'Parameters and Results'!$B$10)*Data!F2515^2</f>
        <v>4.2133567028394614E-5</v>
      </c>
      <c r="C2515" s="8">
        <f t="shared" si="273"/>
        <v>0.10263231341589575</v>
      </c>
      <c r="D2515" s="22">
        <f>'Parameters and Results'!$B$10*'Volatility and Adjustment a)'!D2514 + (1-'Parameters and Results'!$B$10)*Data!G2515^2</f>
        <v>2.4992964684953522E-5</v>
      </c>
      <c r="E2515" s="8">
        <f t="shared" si="274"/>
        <v>7.9045816911702427E-2</v>
      </c>
      <c r="F2515" s="22">
        <f>'Parameters and Results'!$B$10*'Volatility and Adjustment a)'!F2514 + (1-'Parameters and Results'!$B$10)*Data!H2515^2</f>
        <v>2.3599445546043692E-5</v>
      </c>
      <c r="G2515" s="8">
        <f t="shared" si="275"/>
        <v>7.6810555176426917E-2</v>
      </c>
      <c r="H2515" s="22">
        <f>'Parameters and Results'!$B$10*H2514 + (1-'Parameters and Results'!$B$10)*Data!I2515^2</f>
        <v>5.1178587716989486E-5</v>
      </c>
      <c r="I2515" s="8">
        <f t="shared" si="276"/>
        <v>0.11311342506195882</v>
      </c>
      <c r="J2515" s="22">
        <f>'Parameters and Results'!$B$10*J2514 + (1-'Parameters and Results'!$B$10)*Data!J2515^2</f>
        <v>2.1239500991439328E-6</v>
      </c>
      <c r="K2515" s="8">
        <f t="shared" si="277"/>
        <v>2.3043166552928079E-2</v>
      </c>
      <c r="L2515" s="22">
        <f>'Parameters and Results'!$B$10*L2514 + (1-'Parameters and Results'!$B$10)*Data!K2515^2</f>
        <v>5.4426006554787336E-5</v>
      </c>
      <c r="M2515" s="8">
        <f t="shared" si="278"/>
        <v>0.11664691011208499</v>
      </c>
      <c r="N2515" s="8">
        <f>Data!I2515*$I$3023/I2515</f>
        <v>2.0359556287213986E-2</v>
      </c>
      <c r="O2515" s="8">
        <f>Data!J2515*$K$3023/K2515</f>
        <v>1.4305300916268187E-3</v>
      </c>
      <c r="P2515" s="8">
        <f t="shared" si="279"/>
        <v>2.1790086378840806E-2</v>
      </c>
    </row>
    <row r="2516" spans="1:16" x14ac:dyDescent="0.2">
      <c r="A2516" s="3">
        <v>38813</v>
      </c>
      <c r="B2516" s="22">
        <f>'Parameters and Results'!$B$10*'Volatility and Adjustment a)'!B2515 + (1-'Parameters and Results'!$B$10)*Data!F2516^2</f>
        <v>3.960975652534666E-5</v>
      </c>
      <c r="C2516" s="8">
        <f t="shared" si="273"/>
        <v>9.951100005193729E-2</v>
      </c>
      <c r="D2516" s="22">
        <f>'Parameters and Results'!$B$10*'Volatility and Adjustment a)'!D2515 + (1-'Parameters and Results'!$B$10)*Data!G2516^2</f>
        <v>2.3715314302196109E-5</v>
      </c>
      <c r="E2516" s="8">
        <f t="shared" si="274"/>
        <v>7.6998886846168291E-2</v>
      </c>
      <c r="F2516" s="22">
        <f>'Parameters and Results'!$B$10*'Volatility and Adjustment a)'!F2515 + (1-'Parameters and Results'!$B$10)*Data!H2516^2</f>
        <v>2.219307826498912E-5</v>
      </c>
      <c r="G2516" s="8">
        <f t="shared" si="275"/>
        <v>7.4486707312427763E-2</v>
      </c>
      <c r="H2516" s="22">
        <f>'Parameters and Results'!$B$10*H2515 + (1-'Parameters and Results'!$B$10)*Data!I2516^2</f>
        <v>4.8146941672780134E-5</v>
      </c>
      <c r="I2516" s="8">
        <f t="shared" si="276"/>
        <v>0.10971205684971472</v>
      </c>
      <c r="J2516" s="22">
        <f>'Parameters and Results'!$B$10*J2515 + (1-'Parameters and Results'!$B$10)*Data!J2516^2</f>
        <v>1.9973770438490213E-6</v>
      </c>
      <c r="K2516" s="8">
        <f t="shared" si="277"/>
        <v>2.2346012193728334E-2</v>
      </c>
      <c r="L2516" s="22">
        <f>'Parameters and Results'!$B$10*L2515 + (1-'Parameters and Results'!$B$10)*Data!K2516^2</f>
        <v>5.1211998948363985E-5</v>
      </c>
      <c r="M2516" s="8">
        <f t="shared" si="278"/>
        <v>0.11315034130346667</v>
      </c>
      <c r="N2516" s="8">
        <f>Data!I2516*$I$3023/I2516</f>
        <v>-2.1052941760003334E-3</v>
      </c>
      <c r="O2516" s="8">
        <f>Data!J2516*$K$3023/K2516</f>
        <v>-1.6681186438817586E-4</v>
      </c>
      <c r="P2516" s="8">
        <f t="shared" si="279"/>
        <v>-2.2721060403885092E-3</v>
      </c>
    </row>
    <row r="2517" spans="1:16" x14ac:dyDescent="0.2">
      <c r="A2517" s="3">
        <v>38814</v>
      </c>
      <c r="B2517" s="22">
        <f>'Parameters and Results'!$B$10*'Volatility and Adjustment a)'!B2516 + (1-'Parameters and Results'!$B$10)*Data!F2517^2</f>
        <v>3.7865845275246469E-5</v>
      </c>
      <c r="C2517" s="8">
        <f t="shared" si="273"/>
        <v>9.7295741524547813E-2</v>
      </c>
      <c r="D2517" s="22">
        <f>'Parameters and Results'!$B$10*'Volatility and Adjustment a)'!D2516 + (1-'Parameters and Results'!$B$10)*Data!G2517^2</f>
        <v>2.8778655125863322E-5</v>
      </c>
      <c r="E2517" s="8">
        <f t="shared" si="274"/>
        <v>8.4821363944856662E-2</v>
      </c>
      <c r="F2517" s="22">
        <f>'Parameters and Results'!$B$10*'Volatility and Adjustment a)'!F2516 + (1-'Parameters and Results'!$B$10)*Data!H2517^2</f>
        <v>2.2714309888780899E-5</v>
      </c>
      <c r="G2517" s="8">
        <f t="shared" si="275"/>
        <v>7.5356336642615693E-2</v>
      </c>
      <c r="H2517" s="22">
        <f>'Parameters and Results'!$B$10*H2516 + (1-'Parameters and Results'!$B$10)*Data!I2517^2</f>
        <v>4.9548249382553495E-5</v>
      </c>
      <c r="I2517" s="8">
        <f t="shared" si="276"/>
        <v>0.11129718031306261</v>
      </c>
      <c r="J2517" s="22">
        <f>'Parameters and Results'!$B$10*J2516 + (1-'Parameters and Results'!$B$10)*Data!J2517^2</f>
        <v>2.0442878899902815E-6</v>
      </c>
      <c r="K2517" s="8">
        <f t="shared" si="277"/>
        <v>2.2606900992784711E-2</v>
      </c>
      <c r="L2517" s="22">
        <f>'Parameters and Results'!$B$10*L2516 + (1-'Parameters and Results'!$B$10)*Data!K2517^2</f>
        <v>5.0904538419600082E-5</v>
      </c>
      <c r="M2517" s="8">
        <f t="shared" si="278"/>
        <v>0.11281017066248956</v>
      </c>
      <c r="N2517" s="8">
        <f>Data!I2517*$I$3023/I2517</f>
        <v>-2.1747060057831141E-2</v>
      </c>
      <c r="O2517" s="8">
        <f>Data!J2517*$K$3023/K2517</f>
        <v>2.2907563811928491E-3</v>
      </c>
      <c r="P2517" s="8">
        <f t="shared" si="279"/>
        <v>-1.9456303676638292E-2</v>
      </c>
    </row>
    <row r="2518" spans="1:16" x14ac:dyDescent="0.2">
      <c r="A2518" s="3">
        <v>38817</v>
      </c>
      <c r="B2518" s="22">
        <f>'Parameters and Results'!$B$10*'Volatility and Adjustment a)'!B2517 + (1-'Parameters and Results'!$B$10)*Data!F2518^2</f>
        <v>3.8339169723659945E-5</v>
      </c>
      <c r="C2518" s="8">
        <f t="shared" si="273"/>
        <v>9.790195315168633E-2</v>
      </c>
      <c r="D2518" s="22">
        <f>'Parameters and Results'!$B$10*'Volatility and Adjustment a)'!D2517 + (1-'Parameters and Results'!$B$10)*Data!G2518^2</f>
        <v>2.7096741917420839E-5</v>
      </c>
      <c r="E2518" s="8">
        <f t="shared" si="274"/>
        <v>8.2305440156500043E-2</v>
      </c>
      <c r="F2518" s="22">
        <f>'Parameters and Results'!$B$10*'Volatility and Adjustment a)'!F2517 + (1-'Parameters and Results'!$B$10)*Data!H2518^2</f>
        <v>2.1352243456138609E-5</v>
      </c>
      <c r="G2518" s="8">
        <f t="shared" si="275"/>
        <v>7.3062034354613017E-2</v>
      </c>
      <c r="H2518" s="22">
        <f>'Parameters and Results'!$B$10*H2517 + (1-'Parameters and Results'!$B$10)*Data!I2518^2</f>
        <v>4.9021702320890962E-5</v>
      </c>
      <c r="I2518" s="8">
        <f t="shared" si="276"/>
        <v>0.11070422566561197</v>
      </c>
      <c r="J2518" s="22">
        <f>'Parameters and Results'!$B$10*J2517 + (1-'Parameters and Results'!$B$10)*Data!J2518^2</f>
        <v>1.9217019110524754E-6</v>
      </c>
      <c r="K2518" s="8">
        <f t="shared" si="277"/>
        <v>2.1918610306383909E-2</v>
      </c>
      <c r="L2518" s="22">
        <f>'Parameters and Results'!$B$10*L2517 + (1-'Parameters and Results'!$B$10)*Data!K2518^2</f>
        <v>5.0323098265825862E-5</v>
      </c>
      <c r="M2518" s="8">
        <f t="shared" si="278"/>
        <v>0.11216405202406191</v>
      </c>
      <c r="N2518" s="8">
        <f>Data!I2518*$I$3023/I2518</f>
        <v>1.6509909530802825E-2</v>
      </c>
      <c r="O2518" s="8">
        <f>Data!J2518*$K$3023/K2518</f>
        <v>4.8853690920623145E-5</v>
      </c>
      <c r="P2518" s="8">
        <f t="shared" si="279"/>
        <v>1.6558763221723449E-2</v>
      </c>
    </row>
    <row r="2519" spans="1:16" x14ac:dyDescent="0.2">
      <c r="A2519" s="3">
        <v>38818</v>
      </c>
      <c r="B2519" s="22">
        <f>'Parameters and Results'!$B$10*'Volatility and Adjustment a)'!B2518 + (1-'Parameters and Results'!$B$10)*Data!F2519^2</f>
        <v>4.0230745102769827E-5</v>
      </c>
      <c r="C2519" s="8">
        <f t="shared" si="273"/>
        <v>0.10028801661062231</v>
      </c>
      <c r="D2519" s="22">
        <f>'Parameters and Results'!$B$10*'Volatility and Adjustment a)'!D2518 + (1-'Parameters and Results'!$B$10)*Data!G2519^2</f>
        <v>2.9103683509898185E-5</v>
      </c>
      <c r="E2519" s="8">
        <f t="shared" si="274"/>
        <v>8.5299008654699762E-2</v>
      </c>
      <c r="F2519" s="22">
        <f>'Parameters and Results'!$B$10*'Volatility and Adjustment a)'!F2518 + (1-'Parameters and Results'!$B$10)*Data!H2519^2</f>
        <v>2.0829759480688046E-5</v>
      </c>
      <c r="G2519" s="8">
        <f t="shared" si="275"/>
        <v>7.2162593288850219E-2</v>
      </c>
      <c r="H2519" s="22">
        <f>'Parameters and Results'!$B$10*H2518 + (1-'Parameters and Results'!$B$10)*Data!I2519^2</f>
        <v>5.4036856449991841E-5</v>
      </c>
      <c r="I2519" s="8">
        <f t="shared" si="276"/>
        <v>0.1162291448497233</v>
      </c>
      <c r="J2519" s="22">
        <f>'Parameters and Results'!$B$10*J2518 + (1-'Parameters and Results'!$B$10)*Data!J2519^2</f>
        <v>1.8746783532619248E-6</v>
      </c>
      <c r="K2519" s="8">
        <f t="shared" si="277"/>
        <v>2.1648777986655071E-2</v>
      </c>
      <c r="L2519" s="22">
        <f>'Parameters and Results'!$B$10*L2518 + (1-'Parameters and Results'!$B$10)*Data!K2519^2</f>
        <v>5.6802564357099765E-5</v>
      </c>
      <c r="M2519" s="8">
        <f t="shared" si="278"/>
        <v>0.11916644279861231</v>
      </c>
      <c r="N2519" s="8">
        <f>Data!I2519*$I$3023/I2519</f>
        <v>-2.8359239473928453E-2</v>
      </c>
      <c r="O2519" s="8">
        <f>Data!J2519*$K$3023/K2519</f>
        <v>-1.5307042180283952E-3</v>
      </c>
      <c r="P2519" s="8">
        <f t="shared" si="279"/>
        <v>-2.9889943691956848E-2</v>
      </c>
    </row>
    <row r="2520" spans="1:16" x14ac:dyDescent="0.2">
      <c r="A2520" s="3">
        <v>38819</v>
      </c>
      <c r="B2520" s="22">
        <f>'Parameters and Results'!$B$10*'Volatility and Adjustment a)'!B2519 + (1-'Parameters and Results'!$B$10)*Data!F2520^2</f>
        <v>3.82265355646073E-5</v>
      </c>
      <c r="C2520" s="8">
        <f t="shared" si="273"/>
        <v>9.7758037475963191E-2</v>
      </c>
      <c r="D2520" s="22">
        <f>'Parameters and Results'!$B$10*'Volatility and Adjustment a)'!D2519 + (1-'Parameters and Results'!$B$10)*Data!G2520^2</f>
        <v>2.7444443590267451E-5</v>
      </c>
      <c r="E2520" s="8">
        <f t="shared" si="274"/>
        <v>8.2831822976238201E-2</v>
      </c>
      <c r="F2520" s="22">
        <f>'Parameters and Results'!$B$10*'Volatility and Adjustment a)'!F2519 + (1-'Parameters and Results'!$B$10)*Data!H2520^2</f>
        <v>1.9909783978044144E-5</v>
      </c>
      <c r="G2520" s="8">
        <f t="shared" si="275"/>
        <v>7.0551016962982438E-2</v>
      </c>
      <c r="H2520" s="22">
        <f>'Parameters and Results'!$B$10*H2519 + (1-'Parameters and Results'!$B$10)*Data!I2520^2</f>
        <v>5.0955257033535843E-5</v>
      </c>
      <c r="I2520" s="8">
        <f t="shared" si="276"/>
        <v>0.11286635574157589</v>
      </c>
      <c r="J2520" s="22">
        <f>'Parameters and Results'!$B$10*J2519 + (1-'Parameters and Results'!$B$10)*Data!J2520^2</f>
        <v>1.7918805580239735E-6</v>
      </c>
      <c r="K2520" s="8">
        <f t="shared" si="277"/>
        <v>2.1165305088894734E-2</v>
      </c>
      <c r="L2520" s="22">
        <f>'Parameters and Results'!$B$10*L2519 + (1-'Parameters and Results'!$B$10)*Data!K2520^2</f>
        <v>5.3722798529389081E-5</v>
      </c>
      <c r="M2520" s="8">
        <f t="shared" si="278"/>
        <v>0.11589089538159272</v>
      </c>
      <c r="N2520" s="8">
        <f>Data!I2520*$I$3023/I2520</f>
        <v>-4.1492942575734543E-3</v>
      </c>
      <c r="O2520" s="8">
        <f>Data!J2520*$K$3023/K2520</f>
        <v>-1.0323124711305413E-3</v>
      </c>
      <c r="P2520" s="8">
        <f t="shared" si="279"/>
        <v>-5.1816067287039956E-3</v>
      </c>
    </row>
    <row r="2521" spans="1:16" x14ac:dyDescent="0.2">
      <c r="A2521" s="3">
        <v>38820</v>
      </c>
      <c r="B2521" s="22">
        <f>'Parameters and Results'!$B$10*'Volatility and Adjustment a)'!B2520 + (1-'Parameters and Results'!$B$10)*Data!F2521^2</f>
        <v>3.7289379249264908E-5</v>
      </c>
      <c r="C2521" s="8">
        <f t="shared" si="273"/>
        <v>9.6552290559655946E-2</v>
      </c>
      <c r="D2521" s="22">
        <f>'Parameters and Results'!$B$10*'Volatility and Adjustment a)'!D2520 + (1-'Parameters and Results'!$B$10)*Data!G2521^2</f>
        <v>2.5833909770004769E-5</v>
      </c>
      <c r="E2521" s="8">
        <f t="shared" si="274"/>
        <v>8.0364652942081394E-2</v>
      </c>
      <c r="F2521" s="22">
        <f>'Parameters and Results'!$B$10*'Volatility and Adjustment a)'!F2520 + (1-'Parameters and Results'!$B$10)*Data!H2521^2</f>
        <v>1.8801414574985789E-5</v>
      </c>
      <c r="G2521" s="8">
        <f t="shared" si="275"/>
        <v>6.8559125167598572E-2</v>
      </c>
      <c r="H2521" s="22">
        <f>'Parameters and Results'!$B$10*H2520 + (1-'Parameters and Results'!$B$10)*Data!I2521^2</f>
        <v>4.9156208998899867E-5</v>
      </c>
      <c r="I2521" s="8">
        <f t="shared" si="276"/>
        <v>0.11085599780672657</v>
      </c>
      <c r="J2521" s="22">
        <f>'Parameters and Results'!$B$10*J2520 + (1-'Parameters and Results'!$B$10)*Data!J2521^2</f>
        <v>1.6921273117487218E-6</v>
      </c>
      <c r="K2521" s="8">
        <f t="shared" si="277"/>
        <v>2.0567737550279575E-2</v>
      </c>
      <c r="L2521" s="22">
        <f>'Parameters and Results'!$B$10*L2520 + (1-'Parameters and Results'!$B$10)*Data!K2521^2</f>
        <v>5.1567835371584545E-5</v>
      </c>
      <c r="M2521" s="8">
        <f t="shared" si="278"/>
        <v>0.11354276217749917</v>
      </c>
      <c r="N2521" s="8">
        <f>Data!I2521*$I$3023/I2521</f>
        <v>1.182434403544461E-2</v>
      </c>
      <c r="O2521" s="8">
        <f>Data!J2521*$K$3023/K2521</f>
        <v>-5.4314437494432219E-4</v>
      </c>
      <c r="P2521" s="8">
        <f t="shared" si="279"/>
        <v>1.1281199660500287E-2</v>
      </c>
    </row>
    <row r="2522" spans="1:16" x14ac:dyDescent="0.2">
      <c r="A2522" s="3">
        <v>38825</v>
      </c>
      <c r="B2522" s="22">
        <f>'Parameters and Results'!$B$10*'Volatility and Adjustment a)'!B2521 + (1-'Parameters and Results'!$B$10)*Data!F2522^2</f>
        <v>3.5407795213662959E-5</v>
      </c>
      <c r="C2522" s="8">
        <f t="shared" si="273"/>
        <v>9.4084795814285208E-2</v>
      </c>
      <c r="D2522" s="22">
        <f>'Parameters and Results'!$B$10*'Volatility and Adjustment a)'!D2521 + (1-'Parameters and Results'!$B$10)*Data!G2522^2</f>
        <v>3.6025113233602434E-5</v>
      </c>
      <c r="E2522" s="8">
        <f t="shared" si="274"/>
        <v>9.4901413626987716E-2</v>
      </c>
      <c r="F2522" s="22">
        <f>'Parameters and Results'!$B$10*'Volatility and Adjustment a)'!F2521 + (1-'Parameters and Results'!$B$10)*Data!H2522^2</f>
        <v>2.8135162509060839E-5</v>
      </c>
      <c r="G2522" s="8">
        <f t="shared" si="275"/>
        <v>8.3867697162049282E-2</v>
      </c>
      <c r="H2522" s="22">
        <f>'Parameters and Results'!$B$10*H2521 + (1-'Parameters and Results'!$B$10)*Data!I2522^2</f>
        <v>5.1834403516128875E-5</v>
      </c>
      <c r="I2522" s="8">
        <f t="shared" si="276"/>
        <v>0.11383585058773102</v>
      </c>
      <c r="J2522" s="22">
        <f>'Parameters and Results'!$B$10*J2521 + (1-'Parameters and Results'!$B$10)*Data!J2522^2</f>
        <v>2.5321646258154767E-6</v>
      </c>
      <c r="K2522" s="8">
        <f t="shared" si="277"/>
        <v>2.5160309148614793E-2</v>
      </c>
      <c r="L2522" s="22">
        <f>'Parameters and Results'!$B$10*L2521 + (1-'Parameters and Results'!$B$10)*Data!K2522^2</f>
        <v>5.0439107554905699E-5</v>
      </c>
      <c r="M2522" s="8">
        <f t="shared" si="278"/>
        <v>0.11229326288218018</v>
      </c>
      <c r="N2522" s="8">
        <f>Data!I2522*$I$3023/I2522</f>
        <v>2.4351799805209219E-2</v>
      </c>
      <c r="O2522" s="8">
        <f>Data!J2522*$K$3023/K2522</f>
        <v>-4.8909324897983414E-3</v>
      </c>
      <c r="P2522" s="8">
        <f t="shared" si="279"/>
        <v>1.9460867315410878E-2</v>
      </c>
    </row>
    <row r="2523" spans="1:16" x14ac:dyDescent="0.2">
      <c r="A2523" s="3">
        <v>38826</v>
      </c>
      <c r="B2523" s="22">
        <f>'Parameters and Results'!$B$10*'Volatility and Adjustment a)'!B2522 + (1-'Parameters and Results'!$B$10)*Data!F2523^2</f>
        <v>3.668777723251678E-5</v>
      </c>
      <c r="C2523" s="8">
        <f t="shared" si="273"/>
        <v>9.5770268393323379E-2</v>
      </c>
      <c r="D2523" s="22">
        <f>'Parameters and Results'!$B$10*'Volatility and Adjustment a)'!D2522 + (1-'Parameters and Results'!$B$10)*Data!G2523^2</f>
        <v>3.4109658011785848E-5</v>
      </c>
      <c r="E2523" s="8">
        <f t="shared" si="274"/>
        <v>9.2344000903937781E-2</v>
      </c>
      <c r="F2523" s="22">
        <f>'Parameters and Results'!$B$10*'Volatility and Adjustment a)'!F2522 + (1-'Parameters and Results'!$B$10)*Data!H2523^2</f>
        <v>2.9786149100194345E-5</v>
      </c>
      <c r="G2523" s="8">
        <f t="shared" si="275"/>
        <v>8.6293321149719257E-2</v>
      </c>
      <c r="H2523" s="22">
        <f>'Parameters and Results'!$B$10*H2522 + (1-'Parameters and Results'!$B$10)*Data!I2523^2</f>
        <v>5.2267524641855268E-5</v>
      </c>
      <c r="I2523" s="8">
        <f t="shared" si="276"/>
        <v>0.11431045954095284</v>
      </c>
      <c r="J2523" s="22">
        <f>'Parameters and Results'!$B$10*J2522 + (1-'Parameters and Results'!$B$10)*Data!J2523^2</f>
        <v>2.6807534190174924E-6</v>
      </c>
      <c r="K2523" s="8">
        <f t="shared" si="277"/>
        <v>2.5887996344915787E-2</v>
      </c>
      <c r="L2523" s="22">
        <f>'Parameters and Results'!$B$10*L2522 + (1-'Parameters and Results'!$B$10)*Data!K2523^2</f>
        <v>4.9192688621538887E-5</v>
      </c>
      <c r="M2523" s="8">
        <f t="shared" si="278"/>
        <v>0.11089712419799136</v>
      </c>
      <c r="N2523" s="8">
        <f>Data!I2523*$I$3023/I2523</f>
        <v>1.9242466836141857E-2</v>
      </c>
      <c r="O2523" s="8">
        <f>Data!J2523*$K$3023/K2523</f>
        <v>-2.6854668142233837E-3</v>
      </c>
      <c r="P2523" s="8">
        <f t="shared" si="279"/>
        <v>1.6557000021918473E-2</v>
      </c>
    </row>
    <row r="2524" spans="1:16" x14ac:dyDescent="0.2">
      <c r="A2524" s="3">
        <v>38827</v>
      </c>
      <c r="B2524" s="22">
        <f>'Parameters and Results'!$B$10*'Volatility and Adjustment a)'!B2523 + (1-'Parameters and Results'!$B$10)*Data!F2524^2</f>
        <v>3.4600825580992615E-5</v>
      </c>
      <c r="C2524" s="8">
        <f t="shared" si="273"/>
        <v>9.3006485769800779E-2</v>
      </c>
      <c r="D2524" s="22">
        <f>'Parameters and Results'!$B$10*'Volatility and Adjustment a)'!D2523 + (1-'Parameters and Results'!$B$10)*Data!G2524^2</f>
        <v>3.2144836656500376E-5</v>
      </c>
      <c r="E2524" s="8">
        <f t="shared" si="274"/>
        <v>8.9644905957478108E-2</v>
      </c>
      <c r="F2524" s="22">
        <f>'Parameters and Results'!$B$10*'Volatility and Adjustment a)'!F2523 + (1-'Parameters and Results'!$B$10)*Data!H2524^2</f>
        <v>2.9663273400364336E-5</v>
      </c>
      <c r="G2524" s="8">
        <f t="shared" si="275"/>
        <v>8.6115145880913915E-2</v>
      </c>
      <c r="H2524" s="22">
        <f>'Parameters and Results'!$B$10*H2523 + (1-'Parameters and Results'!$B$10)*Data!I2524^2</f>
        <v>4.9151477764751749E-5</v>
      </c>
      <c r="I2524" s="8">
        <f t="shared" si="276"/>
        <v>0.11085066279092758</v>
      </c>
      <c r="J2524" s="22">
        <f>'Parameters and Results'!$B$10*J2523 + (1-'Parameters and Results'!$B$10)*Data!J2524^2</f>
        <v>2.6696946060327913E-6</v>
      </c>
      <c r="K2524" s="8">
        <f t="shared" si="277"/>
        <v>2.583454376427418E-2</v>
      </c>
      <c r="L2524" s="22">
        <f>'Parameters and Results'!$B$10*L2523 + (1-'Parameters and Results'!$B$10)*Data!K2524^2</f>
        <v>4.6301439220879986E-5</v>
      </c>
      <c r="M2524" s="8">
        <f t="shared" si="278"/>
        <v>0.10758884610042063</v>
      </c>
      <c r="N2524" s="8">
        <f>Data!I2524*$I$3023/I2524</f>
        <v>-1.4909958666203479E-3</v>
      </c>
      <c r="O2524" s="8">
        <f>Data!J2524*$K$3023/K2524</f>
        <v>1.8998437422578006E-3</v>
      </c>
      <c r="P2524" s="8">
        <f t="shared" si="279"/>
        <v>4.0884787563745268E-4</v>
      </c>
    </row>
    <row r="2525" spans="1:16" x14ac:dyDescent="0.2">
      <c r="A2525" s="3">
        <v>38828</v>
      </c>
      <c r="B2525" s="22">
        <f>'Parameters and Results'!$B$10*'Volatility and Adjustment a)'!B2524 + (1-'Parameters and Results'!$B$10)*Data!F2525^2</f>
        <v>3.6758554580959439E-5</v>
      </c>
      <c r="C2525" s="8">
        <f t="shared" si="273"/>
        <v>9.5862602954644729E-2</v>
      </c>
      <c r="D2525" s="22">
        <f>'Parameters and Results'!$B$10*'Volatility and Adjustment a)'!D2524 + (1-'Parameters and Results'!$B$10)*Data!G2525^2</f>
        <v>3.0217276892574101E-5</v>
      </c>
      <c r="E2525" s="8">
        <f t="shared" si="274"/>
        <v>8.6915586767527059E-2</v>
      </c>
      <c r="F2525" s="22">
        <f>'Parameters and Results'!$B$10*'Volatility and Adjustment a)'!F2524 + (1-'Parameters and Results'!$B$10)*Data!H2525^2</f>
        <v>2.79319067440144E-5</v>
      </c>
      <c r="G2525" s="8">
        <f t="shared" si="275"/>
        <v>8.3564206966880272E-2</v>
      </c>
      <c r="H2525" s="22">
        <f>'Parameters and Results'!$B$10*H2524 + (1-'Parameters and Results'!$B$10)*Data!I2525^2</f>
        <v>4.937882936154047E-5</v>
      </c>
      <c r="I2525" s="8">
        <f t="shared" si="276"/>
        <v>0.11110673850124986</v>
      </c>
      <c r="J2525" s="22">
        <f>'Parameters and Results'!$B$10*J2524 + (1-'Parameters and Results'!$B$10)*Data!J2525^2</f>
        <v>2.5138716069612976E-6</v>
      </c>
      <c r="K2525" s="8">
        <f t="shared" si="277"/>
        <v>2.5069262090064087E-2</v>
      </c>
      <c r="L2525" s="22">
        <f>'Parameters and Results'!$B$10*L2524 + (1-'Parameters and Results'!$B$10)*Data!K2525^2</f>
        <v>4.6468821588219119E-5</v>
      </c>
      <c r="M2525" s="8">
        <f t="shared" si="278"/>
        <v>0.10778314059747368</v>
      </c>
      <c r="N2525" s="8">
        <f>Data!I2525*$I$3023/I2525</f>
        <v>1.8744753312091193E-2</v>
      </c>
      <c r="O2525" s="8">
        <f>Data!J2525*$K$3023/K2525</f>
        <v>-3.3397834329512336E-4</v>
      </c>
      <c r="P2525" s="8">
        <f t="shared" si="279"/>
        <v>1.8410774968796069E-2</v>
      </c>
    </row>
    <row r="2526" spans="1:16" x14ac:dyDescent="0.2">
      <c r="A2526" s="3">
        <v>38831</v>
      </c>
      <c r="B2526" s="22">
        <f>'Parameters and Results'!$B$10*'Volatility and Adjustment a)'!B2525 + (1-'Parameters and Results'!$B$10)*Data!F2526^2</f>
        <v>3.6407507731460613E-5</v>
      </c>
      <c r="C2526" s="8">
        <f t="shared" si="273"/>
        <v>9.5403757435780029E-2</v>
      </c>
      <c r="D2526" s="22">
        <f>'Parameters and Results'!$B$10*'Volatility and Adjustment a)'!D2525 + (1-'Parameters and Results'!$B$10)*Data!G2526^2</f>
        <v>2.8755743945814015E-5</v>
      </c>
      <c r="E2526" s="8">
        <f t="shared" si="274"/>
        <v>8.4787593352173313E-2</v>
      </c>
      <c r="F2526" s="22">
        <f>'Parameters and Results'!$B$10*'Volatility and Adjustment a)'!F2525 + (1-'Parameters and Results'!$B$10)*Data!H2526^2</f>
        <v>2.6347359782470838E-5</v>
      </c>
      <c r="G2526" s="8">
        <f t="shared" si="275"/>
        <v>8.1159349095576844E-2</v>
      </c>
      <c r="H2526" s="22">
        <f>'Parameters and Results'!$B$10*H2525 + (1-'Parameters and Results'!$B$10)*Data!I2526^2</f>
        <v>4.870139175472538E-5</v>
      </c>
      <c r="I2526" s="8">
        <f t="shared" si="276"/>
        <v>0.11034195910296929</v>
      </c>
      <c r="J2526" s="22">
        <f>'Parameters and Results'!$B$10*J2525 + (1-'Parameters and Results'!$B$10)*Data!J2526^2</f>
        <v>2.3712623804223772E-6</v>
      </c>
      <c r="K2526" s="8">
        <f t="shared" si="277"/>
        <v>2.434780472867306E-2</v>
      </c>
      <c r="L2526" s="22">
        <f>'Parameters and Results'!$B$10*L2525 + (1-'Parameters and Results'!$B$10)*Data!K2526^2</f>
        <v>4.6248376203588628E-5</v>
      </c>
      <c r="M2526" s="8">
        <f t="shared" si="278"/>
        <v>0.1075271781964781</v>
      </c>
      <c r="N2526" s="8">
        <f>Data!I2526*$I$3023/I2526</f>
        <v>-1.6009580649541898E-2</v>
      </c>
      <c r="O2526" s="8">
        <f>Data!J2526*$K$3023/K2526</f>
        <v>-4.7232363631244818E-4</v>
      </c>
      <c r="P2526" s="8">
        <f t="shared" si="279"/>
        <v>-1.6481904285854346E-2</v>
      </c>
    </row>
    <row r="2527" spans="1:16" x14ac:dyDescent="0.2">
      <c r="A2527" s="3">
        <v>38832</v>
      </c>
      <c r="B2527" s="22">
        <f>'Parameters and Results'!$B$10*'Volatility and Adjustment a)'!B2526 + (1-'Parameters and Results'!$B$10)*Data!F2527^2</f>
        <v>3.4459709069703401E-5</v>
      </c>
      <c r="C2527" s="8">
        <f t="shared" si="273"/>
        <v>9.2816632493459117E-2</v>
      </c>
      <c r="D2527" s="22">
        <f>'Parameters and Results'!$B$10*'Volatility and Adjustment a)'!D2526 + (1-'Parameters and Results'!$B$10)*Data!G2527^2</f>
        <v>2.8460151388502715E-5</v>
      </c>
      <c r="E2527" s="8">
        <f t="shared" si="274"/>
        <v>8.4350683738341314E-2</v>
      </c>
      <c r="F2527" s="22">
        <f>'Parameters and Results'!$B$10*'Volatility and Adjustment a)'!F2526 + (1-'Parameters and Results'!$B$10)*Data!H2527^2</f>
        <v>2.5024099116489809E-5</v>
      </c>
      <c r="G2527" s="8">
        <f t="shared" si="275"/>
        <v>7.909503637474638E-2</v>
      </c>
      <c r="H2527" s="22">
        <f>'Parameters and Results'!$B$10*H2526 + (1-'Parameters and Results'!$B$10)*Data!I2527^2</f>
        <v>4.6927099540793759E-5</v>
      </c>
      <c r="I2527" s="8">
        <f t="shared" si="276"/>
        <v>0.10831331813400621</v>
      </c>
      <c r="J2527" s="22">
        <f>'Parameters and Results'!$B$10*J2526 + (1-'Parameters and Results'!$B$10)*Data!J2527^2</f>
        <v>2.2521689204840845E-6</v>
      </c>
      <c r="K2527" s="8">
        <f t="shared" si="277"/>
        <v>2.3728510912423922E-2</v>
      </c>
      <c r="L2527" s="22">
        <f>'Parameters and Results'!$B$10*L2526 + (1-'Parameters and Results'!$B$10)*Data!K2527^2</f>
        <v>4.4970688971248798E-5</v>
      </c>
      <c r="M2527" s="8">
        <f t="shared" si="278"/>
        <v>0.10603146817248264</v>
      </c>
      <c r="N2527" s="8">
        <f>Data!I2527*$I$3023/I2527</f>
        <v>-1.1558444302993229E-2</v>
      </c>
      <c r="O2527" s="8">
        <f>Data!J2527*$K$3023/K2527</f>
        <v>-8.1374833816171444E-4</v>
      </c>
      <c r="P2527" s="8">
        <f t="shared" si="279"/>
        <v>-1.2372192641154944E-2</v>
      </c>
    </row>
    <row r="2528" spans="1:16" x14ac:dyDescent="0.2">
      <c r="A2528" s="3">
        <v>38833</v>
      </c>
      <c r="B2528" s="22">
        <f>'Parameters and Results'!$B$10*'Volatility and Adjustment a)'!B2527 + (1-'Parameters and Results'!$B$10)*Data!F2528^2</f>
        <v>3.2898052348833306E-5</v>
      </c>
      <c r="C2528" s="8">
        <f t="shared" si="273"/>
        <v>9.0689101259238014E-2</v>
      </c>
      <c r="D2528" s="22">
        <f>'Parameters and Results'!$B$10*'Volatility and Adjustment a)'!D2527 + (1-'Parameters and Results'!$B$10)*Data!G2528^2</f>
        <v>2.7228109519546295E-5</v>
      </c>
      <c r="E2528" s="8">
        <f t="shared" si="274"/>
        <v>8.2504711258731003E-2</v>
      </c>
      <c r="F2528" s="22">
        <f>'Parameters and Results'!$B$10*'Volatility and Adjustment a)'!F2527 + (1-'Parameters and Results'!$B$10)*Data!H2528^2</f>
        <v>2.3605359586331748E-5</v>
      </c>
      <c r="G2528" s="8">
        <f t="shared" si="275"/>
        <v>7.6820178967397207E-2</v>
      </c>
      <c r="H2528" s="22">
        <f>'Parameters and Results'!$B$10*H2527 + (1-'Parameters and Results'!$B$10)*Data!I2528^2</f>
        <v>4.5101031989407001E-5</v>
      </c>
      <c r="I2528" s="8">
        <f t="shared" si="276"/>
        <v>0.10618501776310889</v>
      </c>
      <c r="J2528" s="22">
        <f>'Parameters and Results'!$B$10*J2527 + (1-'Parameters and Results'!$B$10)*Data!J2528^2</f>
        <v>2.1244823627698588E-6</v>
      </c>
      <c r="K2528" s="8">
        <f t="shared" si="277"/>
        <v>2.304605369021917E-2</v>
      </c>
      <c r="L2528" s="22">
        <f>'Parameters and Results'!$B$10*L2527 + (1-'Parameters and Results'!$B$10)*Data!K2528^2</f>
        <v>4.3097800514888749E-5</v>
      </c>
      <c r="M2528" s="8">
        <f t="shared" si="278"/>
        <v>0.10380004878959445</v>
      </c>
      <c r="N2528" s="8">
        <f>Data!I2528*$I$3023/I2528</f>
        <v>1.094730600441297E-2</v>
      </c>
      <c r="O2528" s="8">
        <f>Data!J2528*$K$3023/K2528</f>
        <v>-4.7476291453476806E-4</v>
      </c>
      <c r="P2528" s="8">
        <f t="shared" si="279"/>
        <v>1.0472543089878203E-2</v>
      </c>
    </row>
    <row r="2529" spans="1:16" x14ac:dyDescent="0.2">
      <c r="A2529" s="3">
        <v>38834</v>
      </c>
      <c r="B2529" s="22">
        <f>'Parameters and Results'!$B$10*'Volatility and Adjustment a)'!B2528 + (1-'Parameters and Results'!$B$10)*Data!F2529^2</f>
        <v>3.4107254599825642E-5</v>
      </c>
      <c r="C2529" s="8">
        <f t="shared" si="273"/>
        <v>9.2340747505943496E-2</v>
      </c>
      <c r="D2529" s="22">
        <f>'Parameters and Results'!$B$10*'Volatility and Adjustment a)'!D2528 + (1-'Parameters and Results'!$B$10)*Data!G2529^2</f>
        <v>2.6246321479984915E-5</v>
      </c>
      <c r="E2529" s="8">
        <f t="shared" si="274"/>
        <v>8.1003582451618941E-2</v>
      </c>
      <c r="F2529" s="22">
        <f>'Parameters and Results'!$B$10*'Volatility and Adjustment a)'!F2528 + (1-'Parameters and Results'!$B$10)*Data!H2529^2</f>
        <v>2.4608068987242038E-5</v>
      </c>
      <c r="G2529" s="8">
        <f t="shared" si="275"/>
        <v>7.8434796148205227E-2</v>
      </c>
      <c r="H2529" s="22">
        <f>'Parameters and Results'!$B$10*H2528 + (1-'Parameters and Results'!$B$10)*Data!I2529^2</f>
        <v>4.3660838165660018E-5</v>
      </c>
      <c r="I2529" s="8">
        <f t="shared" si="276"/>
        <v>0.10447588018971175</v>
      </c>
      <c r="J2529" s="22">
        <f>'Parameters and Results'!$B$10*J2528 + (1-'Parameters and Results'!$B$10)*Data!J2529^2</f>
        <v>2.2147262088517852E-6</v>
      </c>
      <c r="K2529" s="8">
        <f t="shared" si="277"/>
        <v>2.3530438844461578E-2</v>
      </c>
      <c r="L2529" s="22">
        <f>'Parameters and Results'!$B$10*L2528 + (1-'Parameters and Results'!$B$10)*Data!K2529^2</f>
        <v>4.3045457503393668E-5</v>
      </c>
      <c r="M2529" s="8">
        <f t="shared" si="278"/>
        <v>0.10373699617710365</v>
      </c>
      <c r="N2529" s="8">
        <f>Data!I2529*$I$3023/I2529</f>
        <v>-1.2584268354069533E-2</v>
      </c>
      <c r="O2529" s="8">
        <f>Data!J2529*$K$3023/K2529</f>
        <v>-2.5147478272572192E-3</v>
      </c>
      <c r="P2529" s="8">
        <f t="shared" si="279"/>
        <v>-1.5099016181326752E-2</v>
      </c>
    </row>
    <row r="2530" spans="1:16" x14ac:dyDescent="0.2">
      <c r="A2530" s="3">
        <v>38835</v>
      </c>
      <c r="B2530" s="22">
        <f>'Parameters and Results'!$B$10*'Volatility and Adjustment a)'!B2529 + (1-'Parameters and Results'!$B$10)*Data!F2530^2</f>
        <v>3.4299076237990928E-5</v>
      </c>
      <c r="C2530" s="8">
        <f t="shared" si="273"/>
        <v>9.2600048917361441E-2</v>
      </c>
      <c r="D2530" s="22">
        <f>'Parameters and Results'!$B$10*'Volatility and Adjustment a)'!D2529 + (1-'Parameters and Results'!$B$10)*Data!G2530^2</f>
        <v>2.4699229408549213E-5</v>
      </c>
      <c r="E2530" s="8">
        <f t="shared" si="274"/>
        <v>7.8579942428951319E-2</v>
      </c>
      <c r="F2530" s="22">
        <f>'Parameters and Results'!$B$10*'Volatility and Adjustment a)'!F2529 + (1-'Parameters and Results'!$B$10)*Data!H2530^2</f>
        <v>3.1118016998828718E-5</v>
      </c>
      <c r="G2530" s="8">
        <f t="shared" si="275"/>
        <v>8.8201498001491907E-2</v>
      </c>
      <c r="H2530" s="22">
        <f>'Parameters and Results'!$B$10*H2529 + (1-'Parameters and Results'!$B$10)*Data!I2530^2</f>
        <v>4.2527678652183503E-5</v>
      </c>
      <c r="I2530" s="8">
        <f t="shared" si="276"/>
        <v>0.10311120047330394</v>
      </c>
      <c r="J2530" s="22">
        <f>'Parameters and Results'!$B$10*J2529 + (1-'Parameters and Results'!$B$10)*Data!J2530^2</f>
        <v>2.8006215298945862E-6</v>
      </c>
      <c r="K2530" s="8">
        <f t="shared" si="277"/>
        <v>2.6460449400447578E-2</v>
      </c>
      <c r="L2530" s="22">
        <f>'Parameters and Results'!$B$10*L2529 + (1-'Parameters and Results'!$B$10)*Data!K2530^2</f>
        <v>4.4735324753902153E-5</v>
      </c>
      <c r="M2530" s="8">
        <f t="shared" si="278"/>
        <v>0.10575363439842406</v>
      </c>
      <c r="N2530" s="8">
        <f>Data!I2530*$I$3023/I2530</f>
        <v>-1.3817359227655037E-2</v>
      </c>
      <c r="O2530" s="8">
        <f>Data!J2530*$K$3023/K2530</f>
        <v>-4.0633379185492403E-3</v>
      </c>
      <c r="P2530" s="8">
        <f t="shared" si="279"/>
        <v>-1.7880697146204279E-2</v>
      </c>
    </row>
    <row r="2531" spans="1:16" x14ac:dyDescent="0.2">
      <c r="A2531" s="3">
        <v>38839</v>
      </c>
      <c r="B2531" s="22">
        <f>'Parameters and Results'!$B$10*'Volatility and Adjustment a)'!B2530 + (1-'Parameters and Results'!$B$10)*Data!F2531^2</f>
        <v>3.7942488252072077E-5</v>
      </c>
      <c r="C2531" s="8">
        <f t="shared" si="273"/>
        <v>9.7394158259199601E-2</v>
      </c>
      <c r="D2531" s="22">
        <f>'Parameters and Results'!$B$10*'Volatility and Adjustment a)'!D2530 + (1-'Parameters and Results'!$B$10)*Data!G2531^2</f>
        <v>2.3452937962327777E-5</v>
      </c>
      <c r="E2531" s="8">
        <f t="shared" si="274"/>
        <v>7.6571760398869926E-2</v>
      </c>
      <c r="F2531" s="22">
        <f>'Parameters and Results'!$B$10*'Volatility and Adjustment a)'!F2530 + (1-'Parameters and Results'!$B$10)*Data!H2531^2</f>
        <v>3.4858819952027131E-5</v>
      </c>
      <c r="G2531" s="8">
        <f t="shared" si="275"/>
        <v>9.3352584259927068E-2</v>
      </c>
      <c r="H2531" s="22">
        <f>'Parameters and Results'!$B$10*H2530 + (1-'Parameters and Results'!$B$10)*Data!I2531^2</f>
        <v>4.5505221170495301E-5</v>
      </c>
      <c r="I2531" s="8">
        <f t="shared" si="276"/>
        <v>0.10665976416917405</v>
      </c>
      <c r="J2531" s="22">
        <f>'Parameters and Results'!$B$10*J2530 + (1-'Parameters and Results'!$B$10)*Data!J2531^2</f>
        <v>3.1372937956824439E-6</v>
      </c>
      <c r="K2531" s="8">
        <f t="shared" si="277"/>
        <v>2.800577527797813E-2</v>
      </c>
      <c r="L2531" s="22">
        <f>'Parameters and Results'!$B$10*L2530 + (1-'Parameters and Results'!$B$10)*Data!K2531^2</f>
        <v>4.4744075280519344E-5</v>
      </c>
      <c r="M2531" s="8">
        <f t="shared" si="278"/>
        <v>0.10576397694928948</v>
      </c>
      <c r="N2531" s="8">
        <f>Data!I2531*$I$3023/I2531</f>
        <v>2.5762051266274101E-2</v>
      </c>
      <c r="O2531" s="8">
        <f>Data!J2531*$K$3023/K2531</f>
        <v>-3.2170340955159958E-3</v>
      </c>
      <c r="P2531" s="8">
        <f t="shared" si="279"/>
        <v>2.2545017170758106E-2</v>
      </c>
    </row>
    <row r="2532" spans="1:16" x14ac:dyDescent="0.2">
      <c r="A2532" s="3">
        <v>38840</v>
      </c>
      <c r="B2532" s="22">
        <f>'Parameters and Results'!$B$10*'Volatility and Adjustment a)'!B2531 + (1-'Parameters and Results'!$B$10)*Data!F2532^2</f>
        <v>4.4198680766132301E-5</v>
      </c>
      <c r="C2532" s="8">
        <f t="shared" si="273"/>
        <v>0.10511741145753674</v>
      </c>
      <c r="D2532" s="22">
        <f>'Parameters and Results'!$B$10*'Volatility and Adjustment a)'!D2531 + (1-'Parameters and Results'!$B$10)*Data!G2532^2</f>
        <v>2.2950669840148726E-5</v>
      </c>
      <c r="E2532" s="8">
        <f t="shared" si="274"/>
        <v>7.5747392430612293E-2</v>
      </c>
      <c r="F2532" s="22">
        <f>'Parameters and Results'!$B$10*'Volatility and Adjustment a)'!F2531 + (1-'Parameters and Results'!$B$10)*Data!H2532^2</f>
        <v>3.3191806635929846E-5</v>
      </c>
      <c r="G2532" s="8">
        <f t="shared" si="275"/>
        <v>9.1093093365976222E-2</v>
      </c>
      <c r="H2532" s="22">
        <f>'Parameters and Results'!$B$10*H2531 + (1-'Parameters and Results'!$B$10)*Data!I2532^2</f>
        <v>5.2197560647104759E-5</v>
      </c>
      <c r="I2532" s="8">
        <f t="shared" si="276"/>
        <v>0.1142339273673815</v>
      </c>
      <c r="J2532" s="22">
        <f>'Parameters and Results'!$B$10*J2531 + (1-'Parameters and Results'!$B$10)*Data!J2532^2</f>
        <v>2.9872625972336878E-6</v>
      </c>
      <c r="K2532" s="8">
        <f t="shared" si="277"/>
        <v>2.7327928009792876E-2</v>
      </c>
      <c r="L2532" s="22">
        <f>'Parameters and Results'!$B$10*L2531 + (1-'Parameters and Results'!$B$10)*Data!K2532^2</f>
        <v>5.2720299799640676E-5</v>
      </c>
      <c r="M2532" s="8">
        <f t="shared" si="278"/>
        <v>0.11480450753306758</v>
      </c>
      <c r="N2532" s="8">
        <f>Data!I2532*$I$3023/I2532</f>
        <v>-3.1400840107969348E-2</v>
      </c>
      <c r="O2532" s="8">
        <f>Data!J2532*$K$3023/K2532</f>
        <v>-9.0707671707714445E-4</v>
      </c>
      <c r="P2532" s="8">
        <f t="shared" si="279"/>
        <v>-3.2307916825046495E-2</v>
      </c>
    </row>
    <row r="2533" spans="1:16" x14ac:dyDescent="0.2">
      <c r="A2533" s="3">
        <v>38841</v>
      </c>
      <c r="B2533" s="22">
        <f>'Parameters and Results'!$B$10*'Volatility and Adjustment a)'!B2532 + (1-'Parameters and Results'!$B$10)*Data!F2533^2</f>
        <v>4.2743408513598783E-5</v>
      </c>
      <c r="C2533" s="8">
        <f t="shared" si="273"/>
        <v>0.10337239538870953</v>
      </c>
      <c r="D2533" s="22">
        <f>'Parameters and Results'!$B$10*'Volatility and Adjustment a)'!D2532 + (1-'Parameters and Results'!$B$10)*Data!G2533^2</f>
        <v>2.2169822587066426E-5</v>
      </c>
      <c r="E2533" s="8">
        <f t="shared" si="274"/>
        <v>7.444767052612597E-2</v>
      </c>
      <c r="F2533" s="22">
        <f>'Parameters and Results'!$B$10*'Volatility and Adjustment a)'!F2532 + (1-'Parameters and Results'!$B$10)*Data!H2533^2</f>
        <v>3.1467942935335142E-5</v>
      </c>
      <c r="G2533" s="8">
        <f t="shared" si="275"/>
        <v>8.8696029977861954E-2</v>
      </c>
      <c r="H2533" s="22">
        <f>'Parameters and Results'!$B$10*H2532 + (1-'Parameters and Results'!$B$10)*Data!I2533^2</f>
        <v>5.0953935095985878E-5</v>
      </c>
      <c r="I2533" s="8">
        <f t="shared" si="276"/>
        <v>0.11286489168025843</v>
      </c>
      <c r="J2533" s="22">
        <f>'Parameters and Results'!$B$10*J2532 + (1-'Parameters and Results'!$B$10)*Data!J2533^2</f>
        <v>2.832114864180164E-6</v>
      </c>
      <c r="K2533" s="8">
        <f t="shared" si="277"/>
        <v>2.6608808993358591E-2</v>
      </c>
      <c r="L2533" s="22">
        <f>'Parameters and Results'!$B$10*L2532 + (1-'Parameters and Results'!$B$10)*Data!K2533^2</f>
        <v>5.1042859852611337E-5</v>
      </c>
      <c r="M2533" s="8">
        <f t="shared" si="278"/>
        <v>0.11296333459646468</v>
      </c>
      <c r="N2533" s="8">
        <f>Data!I2533*$I$3023/I2533</f>
        <v>1.4227157524264759E-2</v>
      </c>
      <c r="O2533" s="8">
        <f>Data!J2533*$K$3023/K2533</f>
        <v>-7.3970344192674376E-4</v>
      </c>
      <c r="P2533" s="8">
        <f t="shared" si="279"/>
        <v>1.3487454082338016E-2</v>
      </c>
    </row>
    <row r="2534" spans="1:16" x14ac:dyDescent="0.2">
      <c r="A2534" s="3">
        <v>38842</v>
      </c>
      <c r="B2534" s="22">
        <f>'Parameters and Results'!$B$10*'Volatility and Adjustment a)'!B2533 + (1-'Parameters and Results'!$B$10)*Data!F2534^2</f>
        <v>4.5078362224129961E-5</v>
      </c>
      <c r="C2534" s="8">
        <f t="shared" si="273"/>
        <v>0.1061583277752268</v>
      </c>
      <c r="D2534" s="22">
        <f>'Parameters and Results'!$B$10*'Volatility and Adjustment a)'!D2533 + (1-'Parameters and Results'!$B$10)*Data!G2534^2</f>
        <v>2.7134356736125874E-5</v>
      </c>
      <c r="E2534" s="8">
        <f t="shared" si="274"/>
        <v>8.2362547216750584E-2</v>
      </c>
      <c r="F2534" s="22">
        <f>'Parameters and Results'!$B$10*'Volatility and Adjustment a)'!F2533 + (1-'Parameters and Results'!$B$10)*Data!H2534^2</f>
        <v>3.1432427131287872E-5</v>
      </c>
      <c r="G2534" s="8">
        <f t="shared" si="275"/>
        <v>8.8645963150173784E-2</v>
      </c>
      <c r="H2534" s="22">
        <f>'Parameters and Results'!$B$10*H2533 + (1-'Parameters and Results'!$B$10)*Data!I2534^2</f>
        <v>5.8731522301415494E-5</v>
      </c>
      <c r="I2534" s="8">
        <f t="shared" si="276"/>
        <v>0.12117293664574558</v>
      </c>
      <c r="J2534" s="22">
        <f>'Parameters and Results'!$B$10*J2533 + (1-'Parameters and Results'!$B$10)*Data!J2534^2</f>
        <v>2.8289184418159096E-6</v>
      </c>
      <c r="K2534" s="8">
        <f t="shared" si="277"/>
        <v>2.6593788945052141E-2</v>
      </c>
      <c r="L2534" s="22">
        <f>'Parameters and Results'!$B$10*L2533 + (1-'Parameters and Results'!$B$10)*Data!K2534^2</f>
        <v>5.6293723609115266E-5</v>
      </c>
      <c r="M2534" s="8">
        <f t="shared" si="278"/>
        <v>0.11863149203427738</v>
      </c>
      <c r="N2534" s="8">
        <f>Data!I2534*$I$3023/I2534</f>
        <v>3.1743518718113685E-2</v>
      </c>
      <c r="O2534" s="8">
        <f>Data!J2534*$K$3023/K2534</f>
        <v>-1.9471964437540873E-3</v>
      </c>
      <c r="P2534" s="8">
        <f t="shared" si="279"/>
        <v>2.9796322274359598E-2</v>
      </c>
    </row>
    <row r="2535" spans="1:16" x14ac:dyDescent="0.2">
      <c r="A2535" s="3">
        <v>38845</v>
      </c>
      <c r="B2535" s="22">
        <f>'Parameters and Results'!$B$10*'Volatility and Adjustment a)'!B2534 + (1-'Parameters and Results'!$B$10)*Data!F2535^2</f>
        <v>4.3356089575926296E-5</v>
      </c>
      <c r="C2535" s="8">
        <f t="shared" si="273"/>
        <v>0.10411062574963985</v>
      </c>
      <c r="D2535" s="22">
        <f>'Parameters and Results'!$B$10*'Volatility and Adjustment a)'!D2534 + (1-'Parameters and Results'!$B$10)*Data!G2535^2</f>
        <v>2.5547635026354229E-5</v>
      </c>
      <c r="E2535" s="8">
        <f t="shared" si="274"/>
        <v>7.9918137844850703E-2</v>
      </c>
      <c r="F2535" s="22">
        <f>'Parameters and Results'!$B$10*'Volatility and Adjustment a)'!F2534 + (1-'Parameters and Results'!$B$10)*Data!H2535^2</f>
        <v>2.9549260572672893E-5</v>
      </c>
      <c r="G2535" s="8">
        <f t="shared" si="275"/>
        <v>8.5949491814484996E-2</v>
      </c>
      <c r="H2535" s="22">
        <f>'Parameters and Results'!$B$10*H2534 + (1-'Parameters and Results'!$B$10)*Data!I2535^2</f>
        <v>5.61623013386876E-5</v>
      </c>
      <c r="I2535" s="8">
        <f t="shared" si="276"/>
        <v>0.1184929336908826</v>
      </c>
      <c r="J2535" s="22">
        <f>'Parameters and Results'!$B$10*J2534 + (1-'Parameters and Results'!$B$10)*Data!J2535^2</f>
        <v>2.6594334515405614E-6</v>
      </c>
      <c r="K2535" s="8">
        <f t="shared" si="277"/>
        <v>2.5784847544345506E-2</v>
      </c>
      <c r="L2535" s="22">
        <f>'Parameters and Results'!$B$10*L2534 + (1-'Parameters and Results'!$B$10)*Data!K2535^2</f>
        <v>5.3840115761663052E-5</v>
      </c>
      <c r="M2535" s="8">
        <f t="shared" si="278"/>
        <v>0.11601736482275299</v>
      </c>
      <c r="N2535" s="8">
        <f>Data!I2535*$I$3023/I2535</f>
        <v>-9.6357173791644032E-3</v>
      </c>
      <c r="O2535" s="8">
        <f>Data!J2535*$K$3023/K2535</f>
        <v>7.7783748960974793E-5</v>
      </c>
      <c r="P2535" s="8">
        <f t="shared" si="279"/>
        <v>-9.5579336302034287E-3</v>
      </c>
    </row>
    <row r="2536" spans="1:16" x14ac:dyDescent="0.2">
      <c r="A2536" s="3">
        <v>38846</v>
      </c>
      <c r="B2536" s="22">
        <f>'Parameters and Results'!$B$10*'Volatility and Adjustment a)'!B2535 + (1-'Parameters and Results'!$B$10)*Data!F2536^2</f>
        <v>4.3155556136853768E-5</v>
      </c>
      <c r="C2536" s="8">
        <f t="shared" si="273"/>
        <v>0.10386957703877224</v>
      </c>
      <c r="D2536" s="22">
        <f>'Parameters and Results'!$B$10*'Volatility and Adjustment a)'!D2535 + (1-'Parameters and Results'!$B$10)*Data!G2536^2</f>
        <v>2.4022652232529597E-5</v>
      </c>
      <c r="E2536" s="8">
        <f t="shared" si="274"/>
        <v>7.7496213185757667E-2</v>
      </c>
      <c r="F2536" s="22">
        <f>'Parameters and Results'!$B$10*'Volatility and Adjustment a)'!F2535 + (1-'Parameters and Results'!$B$10)*Data!H2536^2</f>
        <v>2.8175545641641618E-5</v>
      </c>
      <c r="G2536" s="8">
        <f t="shared" si="275"/>
        <v>8.3927864326517956E-2</v>
      </c>
      <c r="H2536" s="22">
        <f>'Parameters and Results'!$B$10*H2535 + (1-'Parameters and Results'!$B$10)*Data!I2536^2</f>
        <v>5.4762937723731735E-5</v>
      </c>
      <c r="I2536" s="8">
        <f t="shared" si="276"/>
        <v>0.11700741186323596</v>
      </c>
      <c r="J2536" s="22">
        <f>'Parameters and Results'!$B$10*J2535 + (1-'Parameters and Results'!$B$10)*Data!J2536^2</f>
        <v>2.5357991077477465E-6</v>
      </c>
      <c r="K2536" s="8">
        <f t="shared" si="277"/>
        <v>2.517835929795539E-2</v>
      </c>
      <c r="L2536" s="22">
        <f>'Parameters and Results'!$B$10*L2535 + (1-'Parameters and Results'!$B$10)*Data!K2536^2</f>
        <v>5.2083853946945528E-5</v>
      </c>
      <c r="M2536" s="8">
        <f t="shared" si="278"/>
        <v>0.11410943644912275</v>
      </c>
      <c r="N2536" s="8">
        <f>Data!I2536*$I$3023/I2536</f>
        <v>1.4018798540018957E-2</v>
      </c>
      <c r="O2536" s="8">
        <f>Data!J2536*$K$3023/K2536</f>
        <v>-9.5475893856105081E-4</v>
      </c>
      <c r="P2536" s="8">
        <f t="shared" si="279"/>
        <v>1.3064039601457907E-2</v>
      </c>
    </row>
    <row r="2537" spans="1:16" x14ac:dyDescent="0.2">
      <c r="A2537" s="3">
        <v>38847</v>
      </c>
      <c r="B2537" s="22">
        <f>'Parameters and Results'!$B$10*'Volatility and Adjustment a)'!B2536 + (1-'Parameters and Results'!$B$10)*Data!F2537^2</f>
        <v>4.1362349116101122E-5</v>
      </c>
      <c r="C2537" s="8">
        <f t="shared" si="273"/>
        <v>0.10168867822439862</v>
      </c>
      <c r="D2537" s="22">
        <f>'Parameters and Results'!$B$10*'Volatility and Adjustment a)'!D2536 + (1-'Parameters and Results'!$B$10)*Data!G2537^2</f>
        <v>2.2760787018275375E-5</v>
      </c>
      <c r="E2537" s="8">
        <f t="shared" si="274"/>
        <v>7.5433392834797275E-2</v>
      </c>
      <c r="F2537" s="22">
        <f>'Parameters and Results'!$B$10*'Volatility and Adjustment a)'!F2536 + (1-'Parameters and Results'!$B$10)*Data!H2537^2</f>
        <v>2.6529220759149296E-5</v>
      </c>
      <c r="G2537" s="8">
        <f t="shared" si="275"/>
        <v>8.143896604075547E-2</v>
      </c>
      <c r="H2537" s="22">
        <f>'Parameters and Results'!$B$10*H2536 + (1-'Parameters and Results'!$B$10)*Data!I2537^2</f>
        <v>5.2496265919865778E-5</v>
      </c>
      <c r="I2537" s="8">
        <f t="shared" si="276"/>
        <v>0.11456031808600413</v>
      </c>
      <c r="J2537" s="22">
        <f>'Parameters and Results'!$B$10*J2536 + (1-'Parameters and Results'!$B$10)*Data!J2537^2</f>
        <v>2.3876298683234376E-6</v>
      </c>
      <c r="K2537" s="8">
        <f t="shared" si="277"/>
        <v>2.4431689812226647E-2</v>
      </c>
      <c r="L2537" s="22">
        <f>'Parameters and Results'!$B$10*L2536 + (1-'Parameters and Results'!$B$10)*Data!K2537^2</f>
        <v>5.0109259213366826E-5</v>
      </c>
      <c r="M2537" s="8">
        <f t="shared" si="278"/>
        <v>0.11192548772885337</v>
      </c>
      <c r="N2537" s="8">
        <f>Data!I2537*$I$3023/I2537</f>
        <v>-1.0297336917802116E-2</v>
      </c>
      <c r="O2537" s="8">
        <f>Data!J2537*$K$3023/K2537</f>
        <v>-3.2741605713697839E-4</v>
      </c>
      <c r="P2537" s="8">
        <f t="shared" si="279"/>
        <v>-1.0624752974939094E-2</v>
      </c>
    </row>
    <row r="2538" spans="1:16" x14ac:dyDescent="0.2">
      <c r="A2538" s="3">
        <v>38848</v>
      </c>
      <c r="B2538" s="22">
        <f>'Parameters and Results'!$B$10*'Volatility and Adjustment a)'!B2537 + (1-'Parameters and Results'!$B$10)*Data!F2538^2</f>
        <v>4.1678449945590873E-5</v>
      </c>
      <c r="C2538" s="8">
        <f t="shared" si="273"/>
        <v>0.10207650310623752</v>
      </c>
      <c r="D2538" s="22">
        <f>'Parameters and Results'!$B$10*'Volatility and Adjustment a)'!D2537 + (1-'Parameters and Results'!$B$10)*Data!G2538^2</f>
        <v>3.1349927147549084E-5</v>
      </c>
      <c r="E2538" s="8">
        <f t="shared" si="274"/>
        <v>8.8529553183596663E-2</v>
      </c>
      <c r="F2538" s="22">
        <f>'Parameters and Results'!$B$10*'Volatility and Adjustment a)'!F2537 + (1-'Parameters and Results'!$B$10)*Data!H2538^2</f>
        <v>3.1364219992618936E-5</v>
      </c>
      <c r="G2538" s="8">
        <f t="shared" si="275"/>
        <v>8.8549731779123619E-2</v>
      </c>
      <c r="H2538" s="22">
        <f>'Parameters and Results'!$B$10*H2537 + (1-'Parameters and Results'!$B$10)*Data!I2538^2</f>
        <v>5.937863333733297E-5</v>
      </c>
      <c r="I2538" s="8">
        <f t="shared" si="276"/>
        <v>0.12183865697853552</v>
      </c>
      <c r="J2538" s="22">
        <f>'Parameters and Results'!$B$10*J2537 + (1-'Parameters and Results'!$B$10)*Data!J2538^2</f>
        <v>2.8227797993357054E-6</v>
      </c>
      <c r="K2538" s="8">
        <f t="shared" si="277"/>
        <v>2.6564919533737089E-2</v>
      </c>
      <c r="L2538" s="22">
        <f>'Parameters and Results'!$B$10*L2537 + (1-'Parameters and Results'!$B$10)*Data!K2538^2</f>
        <v>6.2531000787877618E-5</v>
      </c>
      <c r="M2538" s="8">
        <f t="shared" si="278"/>
        <v>0.12503099694463532</v>
      </c>
      <c r="N2538" s="8">
        <f>Data!I2538*$I$3023/I2538</f>
        <v>-3.0378165538392038E-2</v>
      </c>
      <c r="O2538" s="8">
        <f>Data!J2538*$K$3023/K2538</f>
        <v>-3.6307056059929851E-3</v>
      </c>
      <c r="P2538" s="8">
        <f t="shared" si="279"/>
        <v>-3.4008871144385021E-2</v>
      </c>
    </row>
    <row r="2539" spans="1:16" x14ac:dyDescent="0.2">
      <c r="A2539" s="3">
        <v>38849</v>
      </c>
      <c r="B2539" s="22">
        <f>'Parameters and Results'!$B$10*'Volatility and Adjustment a)'!B2538 + (1-'Parameters and Results'!$B$10)*Data!F2539^2</f>
        <v>6.7519708436465607E-5</v>
      </c>
      <c r="C2539" s="8">
        <f t="shared" si="273"/>
        <v>0.12992277363540389</v>
      </c>
      <c r="D2539" s="22">
        <f>'Parameters and Results'!$B$10*'Volatility and Adjustment a)'!D2538 + (1-'Parameters and Results'!$B$10)*Data!G2539^2</f>
        <v>3.7136809478745418E-5</v>
      </c>
      <c r="E2539" s="8">
        <f t="shared" si="274"/>
        <v>9.6354565899527331E-2</v>
      </c>
      <c r="F2539" s="22">
        <f>'Parameters and Results'!$B$10*'Volatility and Adjustment a)'!F2538 + (1-'Parameters and Results'!$B$10)*Data!H2539^2</f>
        <v>3.0284058616513407E-5</v>
      </c>
      <c r="G2539" s="8">
        <f t="shared" si="275"/>
        <v>8.7011577701638948E-2</v>
      </c>
      <c r="H2539" s="22">
        <f>'Parameters and Results'!$B$10*H2538 + (1-'Parameters and Results'!$B$10)*Data!I2539^2</f>
        <v>9.3682253071888371E-5</v>
      </c>
      <c r="I2539" s="8">
        <f t="shared" si="276"/>
        <v>0.15303778379201685</v>
      </c>
      <c r="J2539" s="22">
        <f>'Parameters and Results'!$B$10*J2538 + (1-'Parameters and Results'!$B$10)*Data!J2539^2</f>
        <v>2.7255652754862081E-6</v>
      </c>
      <c r="K2539" s="8">
        <f t="shared" si="277"/>
        <v>2.610347331049169E-2</v>
      </c>
      <c r="L2539" s="22">
        <f>'Parameters and Results'!$B$10*L2538 + (1-'Parameters and Results'!$B$10)*Data!K2539^2</f>
        <v>1.0002346921175601E-4</v>
      </c>
      <c r="M2539" s="8">
        <f t="shared" si="278"/>
        <v>0.15813243596093435</v>
      </c>
      <c r="N2539" s="8">
        <f>Data!I2539*$I$3023/I2539</f>
        <v>-4.6987005334139791E-2</v>
      </c>
      <c r="O2539" s="8">
        <f>Data!J2539*$K$3023/K2539</f>
        <v>-1.3049960064519309E-3</v>
      </c>
      <c r="P2539" s="8">
        <f t="shared" si="279"/>
        <v>-4.8292001340591723E-2</v>
      </c>
    </row>
    <row r="2540" spans="1:16" x14ac:dyDescent="0.2">
      <c r="A2540" s="3">
        <v>38852</v>
      </c>
      <c r="B2540" s="22">
        <f>'Parameters and Results'!$B$10*'Volatility and Adjustment a)'!B2539 + (1-'Parameters and Results'!$B$10)*Data!F2540^2</f>
        <v>7.2177384342654352E-5</v>
      </c>
      <c r="C2540" s="8">
        <f t="shared" si="273"/>
        <v>0.13432924508707547</v>
      </c>
      <c r="D2540" s="22">
        <f>'Parameters and Results'!$B$10*'Volatility and Adjustment a)'!D2539 + (1-'Parameters and Results'!$B$10)*Data!G2540^2</f>
        <v>3.5290085671390496E-5</v>
      </c>
      <c r="E2540" s="8">
        <f t="shared" si="274"/>
        <v>9.3928278052179917E-2</v>
      </c>
      <c r="F2540" s="22">
        <f>'Parameters and Results'!$B$10*'Volatility and Adjustment a)'!F2539 + (1-'Parameters and Results'!$B$10)*Data!H2540^2</f>
        <v>2.9414495051267219E-5</v>
      </c>
      <c r="G2540" s="8">
        <f t="shared" si="275"/>
        <v>8.5753272607037009E-2</v>
      </c>
      <c r="H2540" s="22">
        <f>'Parameters and Results'!$B$10*H2539 + (1-'Parameters and Results'!$B$10)*Data!I2540^2</f>
        <v>9.3117811127687623E-5</v>
      </c>
      <c r="I2540" s="8">
        <f t="shared" si="276"/>
        <v>0.1525760557293375</v>
      </c>
      <c r="J2540" s="22">
        <f>'Parameters and Results'!$B$10*J2539 + (1-'Parameters and Results'!$B$10)*Data!J2540^2</f>
        <v>2.6473045546140509E-6</v>
      </c>
      <c r="K2540" s="8">
        <f t="shared" si="277"/>
        <v>2.572598178211111E-2</v>
      </c>
      <c r="L2540" s="22">
        <f>'Parameters and Results'!$B$10*L2539 + (1-'Parameters and Results'!$B$10)*Data!K2540^2</f>
        <v>9.7850536457155682E-5</v>
      </c>
      <c r="M2540" s="8">
        <f t="shared" si="278"/>
        <v>0.15640535193620747</v>
      </c>
      <c r="N2540" s="8">
        <f>Data!I2540*$I$3023/I2540</f>
        <v>-1.7222179612175158E-2</v>
      </c>
      <c r="O2540" s="8">
        <f>Data!J2540*$K$3023/K2540</f>
        <v>1.4395170413759074E-3</v>
      </c>
      <c r="P2540" s="8">
        <f t="shared" si="279"/>
        <v>-1.5782662570799251E-2</v>
      </c>
    </row>
    <row r="2541" spans="1:16" x14ac:dyDescent="0.2">
      <c r="A2541" s="3">
        <v>38853</v>
      </c>
      <c r="B2541" s="22">
        <f>'Parameters and Results'!$B$10*'Volatility and Adjustment a)'!B2540 + (1-'Parameters and Results'!$B$10)*Data!F2541^2</f>
        <v>6.7888926491076253E-5</v>
      </c>
      <c r="C2541" s="8">
        <f t="shared" si="273"/>
        <v>0.13027751771802018</v>
      </c>
      <c r="D2541" s="22">
        <f>'Parameters and Results'!$B$10*'Volatility and Adjustment a)'!D2540 + (1-'Parameters and Results'!$B$10)*Data!G2541^2</f>
        <v>3.3382763282556659E-5</v>
      </c>
      <c r="E2541" s="8">
        <f t="shared" si="274"/>
        <v>9.135475258922858E-2</v>
      </c>
      <c r="F2541" s="22">
        <f>'Parameters and Results'!$B$10*'Volatility and Adjustment a)'!F2540 + (1-'Parameters and Results'!$B$10)*Data!H2541^2</f>
        <v>2.7698542801551284E-5</v>
      </c>
      <c r="G2541" s="8">
        <f t="shared" si="275"/>
        <v>8.3214395992447246E-2</v>
      </c>
      <c r="H2541" s="22">
        <f>'Parameters and Results'!$B$10*H2540 + (1-'Parameters and Results'!$B$10)*Data!I2541^2</f>
        <v>8.7535338114245621E-5</v>
      </c>
      <c r="I2541" s="8">
        <f t="shared" si="276"/>
        <v>0.14793185772024026</v>
      </c>
      <c r="J2541" s="22">
        <f>'Parameters and Results'!$B$10*J2540 + (1-'Parameters and Results'!$B$10)*Data!J2541^2</f>
        <v>2.4928688521396164E-6</v>
      </c>
      <c r="K2541" s="8">
        <f t="shared" si="277"/>
        <v>2.496431879773418E-2</v>
      </c>
      <c r="L2541" s="22">
        <f>'Parameters and Results'!$B$10*L2540 + (1-'Parameters and Results'!$B$10)*Data!K2541^2</f>
        <v>9.1979506341551513E-5</v>
      </c>
      <c r="M2541" s="8">
        <f t="shared" si="278"/>
        <v>0.15164061654249458</v>
      </c>
      <c r="N2541" s="8">
        <f>Data!I2541*$I$3023/I2541</f>
        <v>-5.3550279703216356E-4</v>
      </c>
      <c r="O2541" s="8">
        <f>Data!J2541*$K$3023/K2541</f>
        <v>3.3706678099174286E-4</v>
      </c>
      <c r="P2541" s="8">
        <f t="shared" si="279"/>
        <v>-1.984360160404207E-4</v>
      </c>
    </row>
    <row r="2542" spans="1:16" x14ac:dyDescent="0.2">
      <c r="A2542" s="3">
        <v>38854</v>
      </c>
      <c r="B2542" s="22">
        <f>'Parameters and Results'!$B$10*'Volatility and Adjustment a)'!B2541 + (1-'Parameters and Results'!$B$10)*Data!F2542^2</f>
        <v>1.1650322723584427E-4</v>
      </c>
      <c r="C2542" s="8">
        <f t="shared" si="273"/>
        <v>0.17066284542618251</v>
      </c>
      <c r="D2542" s="22">
        <f>'Parameters and Results'!$B$10*'Volatility and Adjustment a)'!D2541 + (1-'Parameters and Results'!$B$10)*Data!G2542^2</f>
        <v>4.8688162780518786E-5</v>
      </c>
      <c r="E2542" s="8">
        <f t="shared" si="274"/>
        <v>0.11032697174820714</v>
      </c>
      <c r="F2542" s="22">
        <f>'Parameters and Results'!$B$10*'Volatility and Adjustment a)'!F2541 + (1-'Parameters and Results'!$B$10)*Data!H2542^2</f>
        <v>2.6036799641916016E-5</v>
      </c>
      <c r="G2542" s="8">
        <f t="shared" si="275"/>
        <v>8.0679612731340028E-2</v>
      </c>
      <c r="H2542" s="22">
        <f>'Parameters and Results'!$B$10*H2541 + (1-'Parameters and Results'!$B$10)*Data!I2542^2</f>
        <v>1.5620669491366105E-4</v>
      </c>
      <c r="I2542" s="8">
        <f t="shared" si="276"/>
        <v>0.19761496332113937</v>
      </c>
      <c r="J2542" s="22">
        <f>'Parameters and Results'!$B$10*J2541 + (1-'Parameters and Results'!$B$10)*Data!J2542^2</f>
        <v>2.3433119677724424E-6</v>
      </c>
      <c r="K2542" s="8">
        <f t="shared" si="277"/>
        <v>2.4203883819402014E-2</v>
      </c>
      <c r="L2542" s="22">
        <f>'Parameters and Results'!$B$10*L2541 + (1-'Parameters and Results'!$B$10)*Data!K2542^2</f>
        <v>1.6045137272356654E-4</v>
      </c>
      <c r="M2542" s="8">
        <f t="shared" si="278"/>
        <v>0.20028190927013761</v>
      </c>
      <c r="N2542" s="8">
        <f>Data!I2542*$I$3023/I2542</f>
        <v>-5.0841827111168511E-2</v>
      </c>
      <c r="O2542" s="8">
        <f>Data!J2542*$K$3023/K2542</f>
        <v>-2.0459086499454391E-5</v>
      </c>
      <c r="P2542" s="8">
        <f t="shared" si="279"/>
        <v>-5.0862286197667965E-2</v>
      </c>
    </row>
    <row r="2543" spans="1:16" x14ac:dyDescent="0.2">
      <c r="A2543" s="3">
        <v>38855</v>
      </c>
      <c r="B2543" s="22">
        <f>'Parameters and Results'!$B$10*'Volatility and Adjustment a)'!B2542 + (1-'Parameters and Results'!$B$10)*Data!F2543^2</f>
        <v>1.095413847546789E-4</v>
      </c>
      <c r="C2543" s="8">
        <f t="shared" si="273"/>
        <v>0.16548518419686314</v>
      </c>
      <c r="D2543" s="22">
        <f>'Parameters and Results'!$B$10*'Volatility and Adjustment a)'!D2542 + (1-'Parameters and Results'!$B$10)*Data!G2543^2</f>
        <v>4.8477698966336006E-5</v>
      </c>
      <c r="E2543" s="8">
        <f t="shared" si="274"/>
        <v>0.11008825887252464</v>
      </c>
      <c r="F2543" s="22">
        <f>'Parameters and Results'!$B$10*'Volatility and Adjustment a)'!F2542 + (1-'Parameters and Results'!$B$10)*Data!H2543^2</f>
        <v>2.5042700172269127E-5</v>
      </c>
      <c r="G2543" s="8">
        <f t="shared" si="275"/>
        <v>7.9124427600250485E-2</v>
      </c>
      <c r="H2543" s="22">
        <f>'Parameters and Results'!$B$10*H2542 + (1-'Parameters and Results'!$B$10)*Data!I2543^2</f>
        <v>1.479084563281635E-4</v>
      </c>
      <c r="I2543" s="8">
        <f t="shared" si="276"/>
        <v>0.19229434230377365</v>
      </c>
      <c r="J2543" s="22">
        <f>'Parameters and Results'!$B$10*J2542 + (1-'Parameters and Results'!$B$10)*Data!J2543^2</f>
        <v>2.2538430155042224E-6</v>
      </c>
      <c r="K2543" s="8">
        <f t="shared" si="277"/>
        <v>2.3737328280075153E-2</v>
      </c>
      <c r="L2543" s="22">
        <f>'Parameters and Results'!$B$10*L2542 + (1-'Parameters and Results'!$B$10)*Data!K2543^2</f>
        <v>1.5241829085504708E-4</v>
      </c>
      <c r="M2543" s="8">
        <f t="shared" si="278"/>
        <v>0.19520392596913047</v>
      </c>
      <c r="N2543" s="8">
        <f>Data!I2543*$I$3023/I2543</f>
        <v>-6.2982282033205257E-3</v>
      </c>
      <c r="O2543" s="8">
        <f>Data!J2543*$K$3023/K2543</f>
        <v>-1.2080573852233907E-3</v>
      </c>
      <c r="P2543" s="8">
        <f t="shared" si="279"/>
        <v>-7.5062855885439164E-3</v>
      </c>
    </row>
    <row r="2544" spans="1:16" x14ac:dyDescent="0.2">
      <c r="A2544" s="3">
        <v>38856</v>
      </c>
      <c r="B2544" s="22">
        <f>'Parameters and Results'!$B$10*'Volatility and Adjustment a)'!B2543 + (1-'Parameters and Results'!$B$10)*Data!F2544^2</f>
        <v>1.0334595712742532E-4</v>
      </c>
      <c r="C2544" s="8">
        <f t="shared" si="273"/>
        <v>0.16073733008189581</v>
      </c>
      <c r="D2544" s="22">
        <f>'Parameters and Results'!$B$10*'Volatility and Adjustment a)'!D2543 + (1-'Parameters and Results'!$B$10)*Data!G2544^2</f>
        <v>4.6591648773929045E-5</v>
      </c>
      <c r="E2544" s="8">
        <f t="shared" si="274"/>
        <v>0.10792549371433174</v>
      </c>
      <c r="F2544" s="22">
        <f>'Parameters and Results'!$B$10*'Volatility and Adjustment a)'!F2543 + (1-'Parameters and Results'!$B$10)*Data!H2544^2</f>
        <v>2.6103954298022719E-5</v>
      </c>
      <c r="G2544" s="8">
        <f t="shared" si="275"/>
        <v>8.0783590997836191E-2</v>
      </c>
      <c r="H2544" s="22">
        <f>'Parameters and Results'!$B$10*H2543 + (1-'Parameters and Results'!$B$10)*Data!I2544^2</f>
        <v>1.3903402601368438E-4</v>
      </c>
      <c r="I2544" s="8">
        <f t="shared" si="276"/>
        <v>0.1864363336461568</v>
      </c>
      <c r="J2544" s="22">
        <f>'Parameters and Results'!$B$10*J2543 + (1-'Parameters and Results'!$B$10)*Data!J2544^2</f>
        <v>2.3493558868220457E-6</v>
      </c>
      <c r="K2544" s="8">
        <f t="shared" si="277"/>
        <v>2.4235077299350861E-2</v>
      </c>
      <c r="L2544" s="22">
        <f>'Parameters and Results'!$B$10*L2543 + (1-'Parameters and Results'!$B$10)*Data!K2544^2</f>
        <v>1.435124477323861E-4</v>
      </c>
      <c r="M2544" s="8">
        <f t="shared" si="278"/>
        <v>0.18941518400882365</v>
      </c>
      <c r="N2544" s="8">
        <f>Data!I2544*$I$3023/I2544</f>
        <v>5.5023525556853955E-5</v>
      </c>
      <c r="O2544" s="8">
        <f>Data!J2544*$K$3023/K2544</f>
        <v>2.513638286301063E-3</v>
      </c>
      <c r="P2544" s="8">
        <f t="shared" si="279"/>
        <v>2.5686618118579171E-3</v>
      </c>
    </row>
    <row r="2545" spans="1:16" x14ac:dyDescent="0.2">
      <c r="A2545" s="3">
        <v>38859</v>
      </c>
      <c r="B2545" s="22">
        <f>'Parameters and Results'!$B$10*'Volatility and Adjustment a)'!B2544 + (1-'Parameters and Results'!$B$10)*Data!F2545^2</f>
        <v>1.2695178122638467E-4</v>
      </c>
      <c r="C2545" s="8">
        <f t="shared" si="273"/>
        <v>0.17815146731530496</v>
      </c>
      <c r="D2545" s="22">
        <f>'Parameters and Results'!$B$10*'Volatility and Adjustment a)'!D2544 + (1-'Parameters and Results'!$B$10)*Data!G2545^2</f>
        <v>4.47192391225188E-5</v>
      </c>
      <c r="E2545" s="8">
        <f t="shared" si="274"/>
        <v>0.10573461959372484</v>
      </c>
      <c r="F2545" s="22">
        <f>'Parameters and Results'!$B$10*'Volatility and Adjustment a)'!F2544 + (1-'Parameters and Results'!$B$10)*Data!H2545^2</f>
        <v>2.6443528999014658E-5</v>
      </c>
      <c r="G2545" s="8">
        <f t="shared" si="275"/>
        <v>8.1307332078685651E-2</v>
      </c>
      <c r="H2545" s="22">
        <f>'Parameters and Results'!$B$10*H2544 + (1-'Parameters and Results'!$B$10)*Data!I2545^2</f>
        <v>1.5873871657153354E-4</v>
      </c>
      <c r="I2545" s="8">
        <f t="shared" si="276"/>
        <v>0.19921013815286456</v>
      </c>
      <c r="J2545" s="22">
        <f>'Parameters and Results'!$B$10*J2544 + (1-'Parameters and Results'!$B$10)*Data!J2545^2</f>
        <v>2.3799176099113203E-6</v>
      </c>
      <c r="K2545" s="8">
        <f t="shared" si="277"/>
        <v>2.4392199623605702E-2</v>
      </c>
      <c r="L2545" s="22">
        <f>'Parameters and Results'!$B$10*L2544 + (1-'Parameters and Results'!$B$10)*Data!K2545^2</f>
        <v>1.6750660023549455E-4</v>
      </c>
      <c r="M2545" s="8">
        <f t="shared" si="278"/>
        <v>0.20463785099260995</v>
      </c>
      <c r="N2545" s="8">
        <f>Data!I2545*$I$3023/I2545</f>
        <v>-3.1065580902199932E-2</v>
      </c>
      <c r="O2545" s="8">
        <f>Data!J2545*$K$3023/K2545</f>
        <v>-2.1532418493527771E-3</v>
      </c>
      <c r="P2545" s="8">
        <f t="shared" si="279"/>
        <v>-3.3218822751552711E-2</v>
      </c>
    </row>
    <row r="2546" spans="1:16" x14ac:dyDescent="0.2">
      <c r="A2546" s="3">
        <v>38860</v>
      </c>
      <c r="B2546" s="22">
        <f>'Parameters and Results'!$B$10*'Volatility and Adjustment a)'!B2545 + (1-'Parameters and Results'!$B$10)*Data!F2546^2</f>
        <v>1.6003954335616589E-4</v>
      </c>
      <c r="C2546" s="8">
        <f t="shared" si="273"/>
        <v>0.200024713070764</v>
      </c>
      <c r="D2546" s="22">
        <f>'Parameters and Results'!$B$10*'Volatility and Adjustment a)'!D2545 + (1-'Parameters and Results'!$B$10)*Data!G2546^2</f>
        <v>4.3176391445775311E-5</v>
      </c>
      <c r="E2546" s="8">
        <f t="shared" si="274"/>
        <v>0.10389464789604819</v>
      </c>
      <c r="F2546" s="22">
        <f>'Parameters and Results'!$B$10*'Volatility and Adjustment a)'!F2545 + (1-'Parameters and Results'!$B$10)*Data!H2546^2</f>
        <v>2.5314244678134096E-5</v>
      </c>
      <c r="G2546" s="8">
        <f t="shared" si="275"/>
        <v>7.955225433344755E-2</v>
      </c>
      <c r="H2546" s="22">
        <f>'Parameters and Results'!$B$10*H2545 + (1-'Parameters and Results'!$B$10)*Data!I2546^2</f>
        <v>1.7427335220242197E-4</v>
      </c>
      <c r="I2546" s="8">
        <f t="shared" si="276"/>
        <v>0.2087302997904365</v>
      </c>
      <c r="J2546" s="22">
        <f>'Parameters and Results'!$B$10*J2545 + (1-'Parameters and Results'!$B$10)*Data!J2546^2</f>
        <v>2.2782820210320697E-6</v>
      </c>
      <c r="K2546" s="8">
        <f t="shared" si="277"/>
        <v>2.3865676300034271E-2</v>
      </c>
      <c r="L2546" s="22">
        <f>'Parameters and Results'!$B$10*L2545 + (1-'Parameters and Results'!$B$10)*Data!K2546^2</f>
        <v>1.8458749281278163E-4</v>
      </c>
      <c r="M2546" s="8">
        <f t="shared" si="278"/>
        <v>0.2148182329393746</v>
      </c>
      <c r="N2546" s="8">
        <f>Data!I2546*$I$3023/I2546</f>
        <v>2.8025011216186866E-2</v>
      </c>
      <c r="O2546" s="8">
        <f>Data!J2546*$K$3023/K2546</f>
        <v>1.0780617266481166E-3</v>
      </c>
      <c r="P2546" s="8">
        <f t="shared" si="279"/>
        <v>2.9103072942834984E-2</v>
      </c>
    </row>
    <row r="2547" spans="1:16" x14ac:dyDescent="0.2">
      <c r="A2547" s="3">
        <v>38861</v>
      </c>
      <c r="B2547" s="22">
        <f>'Parameters and Results'!$B$10*'Volatility and Adjustment a)'!B2546 + (1-'Parameters and Results'!$B$10)*Data!F2547^2</f>
        <v>1.6630425970488893E-4</v>
      </c>
      <c r="C2547" s="8">
        <f t="shared" si="273"/>
        <v>0.20390209642429435</v>
      </c>
      <c r="D2547" s="22">
        <f>'Parameters and Results'!$B$10*'Volatility and Adjustment a)'!D2546 + (1-'Parameters and Results'!$B$10)*Data!G2547^2</f>
        <v>4.073604941859517E-5</v>
      </c>
      <c r="E2547" s="8">
        <f t="shared" si="274"/>
        <v>0.10091586770497885</v>
      </c>
      <c r="F2547" s="22">
        <f>'Parameters and Results'!$B$10*'Volatility and Adjustment a)'!F2546 + (1-'Parameters and Results'!$B$10)*Data!H2547^2</f>
        <v>2.6726256223478938E-5</v>
      </c>
      <c r="G2547" s="8">
        <f t="shared" si="275"/>
        <v>8.1740834690317024E-2</v>
      </c>
      <c r="H2547" s="22">
        <f>'Parameters and Results'!$B$10*H2546 + (1-'Parameters and Results'!$B$10)*Data!I2547^2</f>
        <v>1.745499341258243E-4</v>
      </c>
      <c r="I2547" s="8">
        <f t="shared" si="276"/>
        <v>0.20889586767443744</v>
      </c>
      <c r="J2547" s="22">
        <f>'Parameters and Results'!$B$10*J2546 + (1-'Parameters and Results'!$B$10)*Data!J2547^2</f>
        <v>2.4053630601131053E-6</v>
      </c>
      <c r="K2547" s="8">
        <f t="shared" si="277"/>
        <v>2.452225040709511E-2</v>
      </c>
      <c r="L2547" s="22">
        <f>'Parameters and Results'!$B$10*L2546 + (1-'Parameters and Results'!$B$10)*Data!K2547^2</f>
        <v>1.8114381518421411E-4</v>
      </c>
      <c r="M2547" s="8">
        <f t="shared" si="278"/>
        <v>0.21280496656810791</v>
      </c>
      <c r="N2547" s="8">
        <f>Data!I2547*$I$3023/I2547</f>
        <v>-1.8326526336824665E-2</v>
      </c>
      <c r="O2547" s="8">
        <f>Data!J2547*$K$3023/K2547</f>
        <v>2.6560816958150885E-3</v>
      </c>
      <c r="P2547" s="8">
        <f t="shared" si="279"/>
        <v>-1.5670444641009577E-2</v>
      </c>
    </row>
    <row r="2548" spans="1:16" x14ac:dyDescent="0.2">
      <c r="A2548" s="3">
        <v>38862</v>
      </c>
      <c r="B2548" s="22">
        <f>'Parameters and Results'!$B$10*'Volatility and Adjustment a)'!B2547 + (1-'Parameters and Results'!$B$10)*Data!F2548^2</f>
        <v>1.7185128246534036E-4</v>
      </c>
      <c r="C2548" s="8">
        <f t="shared" si="273"/>
        <v>0.20727474669224685</v>
      </c>
      <c r="D2548" s="22">
        <f>'Parameters and Results'!$B$10*'Volatility and Adjustment a)'!D2547 + (1-'Parameters and Results'!$B$10)*Data!G2548^2</f>
        <v>4.5961280529289274E-5</v>
      </c>
      <c r="E2548" s="8">
        <f t="shared" si="274"/>
        <v>0.10719291083053169</v>
      </c>
      <c r="F2548" s="22">
        <f>'Parameters and Results'!$B$10*'Volatility and Adjustment a)'!F2547 + (1-'Parameters and Results'!$B$10)*Data!H2548^2</f>
        <v>2.5411154250880533E-5</v>
      </c>
      <c r="G2548" s="8">
        <f t="shared" si="275"/>
        <v>7.9704382330710866E-2</v>
      </c>
      <c r="H2548" s="22">
        <f>'Parameters and Results'!$B$10*H2547 + (1-'Parameters and Results'!$B$10)*Data!I2548^2</f>
        <v>1.8851161649056952E-4</v>
      </c>
      <c r="I2548" s="8">
        <f t="shared" si="276"/>
        <v>0.21708962232829643</v>
      </c>
      <c r="J2548" s="22">
        <f>'Parameters and Results'!$B$10*J2547 + (1-'Parameters and Results'!$B$10)*Data!J2548^2</f>
        <v>2.2870038825792488E-6</v>
      </c>
      <c r="K2548" s="8">
        <f t="shared" si="277"/>
        <v>2.3911314699213263E-2</v>
      </c>
      <c r="L2548" s="22">
        <f>'Parameters and Results'!$B$10*L2547 + (1-'Parameters and Results'!$B$10)*Data!K2548^2</f>
        <v>1.9314285782523377E-4</v>
      </c>
      <c r="M2548" s="8">
        <f t="shared" si="278"/>
        <v>0.21974010661758686</v>
      </c>
      <c r="N2548" s="8">
        <f>Data!I2548*$I$3023/I2548</f>
        <v>2.6608110357422117E-2</v>
      </c>
      <c r="O2548" s="8">
        <f>Data!J2548*$K$3023/K2548</f>
        <v>-8.5458090700566715E-4</v>
      </c>
      <c r="P2548" s="8">
        <f t="shared" si="279"/>
        <v>2.5753529450416451E-2</v>
      </c>
    </row>
    <row r="2549" spans="1:16" x14ac:dyDescent="0.2">
      <c r="A2549" s="3">
        <v>38863</v>
      </c>
      <c r="B2549" s="22">
        <f>'Parameters and Results'!$B$10*'Volatility and Adjustment a)'!B2548 + (1-'Parameters and Results'!$B$10)*Data!F2549^2</f>
        <v>1.8496473814233718E-4</v>
      </c>
      <c r="C2549" s="8">
        <f t="shared" si="273"/>
        <v>0.21503763516088131</v>
      </c>
      <c r="D2549" s="22">
        <f>'Parameters and Results'!$B$10*'Volatility and Adjustment a)'!D2548 + (1-'Parameters and Results'!$B$10)*Data!G2549^2</f>
        <v>4.5155070268451462E-5</v>
      </c>
      <c r="E2549" s="8">
        <f t="shared" si="274"/>
        <v>0.10624861207146598</v>
      </c>
      <c r="F2549" s="22">
        <f>'Parameters and Results'!$B$10*'Volatility and Adjustment a)'!F2548 + (1-'Parameters and Results'!$B$10)*Data!H2549^2</f>
        <v>2.7927874264280534E-5</v>
      </c>
      <c r="G2549" s="8">
        <f t="shared" si="275"/>
        <v>8.3558174741135485E-2</v>
      </c>
      <c r="H2549" s="22">
        <f>'Parameters and Results'!$B$10*H2548 + (1-'Parameters and Results'!$B$10)*Data!I2549^2</f>
        <v>2.0209359481669967E-4</v>
      </c>
      <c r="I2549" s="8">
        <f t="shared" si="276"/>
        <v>0.22477410594678141</v>
      </c>
      <c r="J2549" s="22">
        <f>'Parameters and Results'!$B$10*J2548 + (1-'Parameters and Results'!$B$10)*Data!J2549^2</f>
        <v>2.5135086837852487E-6</v>
      </c>
      <c r="K2549" s="8">
        <f t="shared" si="277"/>
        <v>2.5067452422340653E-2</v>
      </c>
      <c r="L2549" s="22">
        <f>'Parameters and Results'!$B$10*L2548 + (1-'Parameters and Results'!$B$10)*Data!K2549^2</f>
        <v>2.1282868942379125E-4</v>
      </c>
      <c r="M2549" s="8">
        <f t="shared" si="278"/>
        <v>0.23066679942277737</v>
      </c>
      <c r="N2549" s="8">
        <f>Data!I2549*$I$3023/I2549</f>
        <v>2.5938167517874425E-2</v>
      </c>
      <c r="O2549" s="8">
        <f>Data!J2549*$K$3023/K2549</f>
        <v>3.0511172430666977E-3</v>
      </c>
      <c r="P2549" s="8">
        <f t="shared" si="279"/>
        <v>2.8989284760941123E-2</v>
      </c>
    </row>
    <row r="2550" spans="1:16" x14ac:dyDescent="0.2">
      <c r="A2550" s="3">
        <v>38867</v>
      </c>
      <c r="B2550" s="22">
        <f>'Parameters and Results'!$B$10*'Volatility and Adjustment a)'!B2549 + (1-'Parameters and Results'!$B$10)*Data!F2550^2</f>
        <v>2.0928320135290245E-4</v>
      </c>
      <c r="C2550" s="8">
        <f t="shared" si="273"/>
        <v>0.22873740476412163</v>
      </c>
      <c r="D2550" s="22">
        <f>'Parameters and Results'!$B$10*'Volatility and Adjustment a)'!D2549 + (1-'Parameters and Results'!$B$10)*Data!G2550^2</f>
        <v>5.7760734943457373E-5</v>
      </c>
      <c r="E2550" s="8">
        <f t="shared" si="274"/>
        <v>0.12016731558899177</v>
      </c>
      <c r="F2550" s="22">
        <f>'Parameters and Results'!$B$10*'Volatility and Adjustment a)'!F2549 + (1-'Parameters and Results'!$B$10)*Data!H2550^2</f>
        <v>3.7767906026265507E-5</v>
      </c>
      <c r="G2550" s="8">
        <f t="shared" si="275"/>
        <v>9.7169833315522244E-2</v>
      </c>
      <c r="H2550" s="22">
        <f>'Parameters and Results'!$B$10*H2549 + (1-'Parameters and Results'!$B$10)*Data!I2550^2</f>
        <v>2.4355803145057853E-4</v>
      </c>
      <c r="I2550" s="8">
        <f t="shared" si="276"/>
        <v>0.24675799452630634</v>
      </c>
      <c r="J2550" s="22">
        <f>'Parameters and Results'!$B$10*J2549 + (1-'Parameters and Results'!$B$10)*Data!J2550^2</f>
        <v>3.3991115423638963E-6</v>
      </c>
      <c r="K2550" s="8">
        <f t="shared" si="277"/>
        <v>2.9150949994656675E-2</v>
      </c>
      <c r="L2550" s="22">
        <f>'Parameters and Results'!$B$10*L2549 + (1-'Parameters and Results'!$B$10)*Data!K2550^2</f>
        <v>2.6959066066166697E-4</v>
      </c>
      <c r="M2550" s="8">
        <f t="shared" si="278"/>
        <v>0.25961060295260813</v>
      </c>
      <c r="N2550" s="8">
        <f>Data!I2550*$I$3023/I2550</f>
        <v>-3.4667349672445738E-2</v>
      </c>
      <c r="O2550" s="8">
        <f>Data!J2550*$K$3023/K2550</f>
        <v>-4.4289042570954239E-3</v>
      </c>
      <c r="P2550" s="8">
        <f t="shared" si="279"/>
        <v>-3.9096253929541164E-2</v>
      </c>
    </row>
    <row r="2551" spans="1:16" x14ac:dyDescent="0.2">
      <c r="A2551" s="3">
        <v>38868</v>
      </c>
      <c r="B2551" s="22">
        <f>'Parameters and Results'!$B$10*'Volatility and Adjustment a)'!B2550 + (1-'Parameters and Results'!$B$10)*Data!F2551^2</f>
        <v>2.0628730724049719E-4</v>
      </c>
      <c r="C2551" s="8">
        <f t="shared" si="273"/>
        <v>0.22709431258867821</v>
      </c>
      <c r="D2551" s="22">
        <f>'Parameters and Results'!$B$10*'Volatility and Adjustment a)'!D2550 + (1-'Parameters and Results'!$B$10)*Data!G2551^2</f>
        <v>5.821152156592149E-5</v>
      </c>
      <c r="E2551" s="8">
        <f t="shared" si="274"/>
        <v>0.12063531983411978</v>
      </c>
      <c r="F2551" s="22">
        <f>'Parameters and Results'!$B$10*'Volatility and Adjustment a)'!F2550 + (1-'Parameters and Results'!$B$10)*Data!H2551^2</f>
        <v>3.6973456559026858E-5</v>
      </c>
      <c r="G2551" s="8">
        <f t="shared" si="275"/>
        <v>9.6142415924277233E-2</v>
      </c>
      <c r="H2551" s="22">
        <f>'Parameters and Results'!$B$10*H2550 + (1-'Parameters and Results'!$B$10)*Data!I2551^2</f>
        <v>2.4318949978415362E-4</v>
      </c>
      <c r="I2551" s="8">
        <f t="shared" si="276"/>
        <v>0.24657123706149994</v>
      </c>
      <c r="J2551" s="22">
        <f>'Parameters and Results'!$B$10*J2550 + (1-'Parameters and Results'!$B$10)*Data!J2551^2</f>
        <v>3.3276110903124178E-6</v>
      </c>
      <c r="K2551" s="8">
        <f t="shared" si="277"/>
        <v>2.8842724777283169E-2</v>
      </c>
      <c r="L2551" s="22">
        <f>'Parameters and Results'!$B$10*L2550 + (1-'Parameters and Results'!$B$10)*Data!K2551^2</f>
        <v>2.7053975424900508E-4</v>
      </c>
      <c r="M2551" s="8">
        <f t="shared" si="278"/>
        <v>0.26006718086342856</v>
      </c>
      <c r="N2551" s="8">
        <f>Data!I2551*$I$3023/I2551</f>
        <v>1.7887013564238517E-2</v>
      </c>
      <c r="O2551" s="8">
        <f>Data!J2551*$K$3023/K2551</f>
        <v>1.6001696563396406E-3</v>
      </c>
      <c r="P2551" s="8">
        <f t="shared" si="279"/>
        <v>1.9487183220578158E-2</v>
      </c>
    </row>
    <row r="2552" spans="1:16" x14ac:dyDescent="0.2">
      <c r="A2552" s="3">
        <v>38869</v>
      </c>
      <c r="B2552" s="22">
        <f>'Parameters and Results'!$B$10*'Volatility and Adjustment a)'!B2551 + (1-'Parameters and Results'!$B$10)*Data!F2552^2</f>
        <v>1.9513305176409795E-4</v>
      </c>
      <c r="C2552" s="8">
        <f t="shared" si="273"/>
        <v>0.22086933454199678</v>
      </c>
      <c r="D2552" s="22">
        <f>'Parameters and Results'!$B$10*'Volatility and Adjustment a)'!D2551 + (1-'Parameters and Results'!$B$10)*Data!G2552^2</f>
        <v>6.3683419282396745E-5</v>
      </c>
      <c r="E2552" s="8">
        <f t="shared" si="274"/>
        <v>0.12617786977358267</v>
      </c>
      <c r="F2552" s="22">
        <f>'Parameters and Results'!$B$10*'Volatility and Adjustment a)'!F2551 + (1-'Parameters and Results'!$B$10)*Data!H2552^2</f>
        <v>3.5117764737781051E-5</v>
      </c>
      <c r="G2552" s="8">
        <f t="shared" si="275"/>
        <v>9.3698672266181351E-2</v>
      </c>
      <c r="H2552" s="22">
        <f>'Parameters and Results'!$B$10*H2551 + (1-'Parameters and Results'!$B$10)*Data!I2552^2</f>
        <v>2.3527756209477791E-4</v>
      </c>
      <c r="I2552" s="8">
        <f t="shared" si="276"/>
        <v>0.24252709234989495</v>
      </c>
      <c r="J2552" s="22">
        <f>'Parameters and Results'!$B$10*J2551 + (1-'Parameters and Results'!$B$10)*Data!J2552^2</f>
        <v>3.1605988264002955E-6</v>
      </c>
      <c r="K2552" s="8">
        <f t="shared" si="277"/>
        <v>2.810960167985441E-2</v>
      </c>
      <c r="L2552" s="22">
        <f>'Parameters and Results'!$B$10*L2551 + (1-'Parameters and Results'!$B$10)*Data!K2552^2</f>
        <v>2.619533537610151E-4</v>
      </c>
      <c r="M2552" s="8">
        <f t="shared" si="278"/>
        <v>0.25590689408504369</v>
      </c>
      <c r="N2552" s="8">
        <f>Data!I2552*$I$3023/I2552</f>
        <v>1.2452578795552758E-2</v>
      </c>
      <c r="O2552" s="8">
        <f>Data!J2552*$K$3023/K2552</f>
        <v>8.1513992056215568E-4</v>
      </c>
      <c r="P2552" s="8">
        <f t="shared" si="279"/>
        <v>1.3267718716114913E-2</v>
      </c>
    </row>
    <row r="2553" spans="1:16" x14ac:dyDescent="0.2">
      <c r="A2553" s="3">
        <v>38870</v>
      </c>
      <c r="B2553" s="22">
        <f>'Parameters and Results'!$B$10*'Volatility and Adjustment a)'!B2552 + (1-'Parameters and Results'!$B$10)*Data!F2553^2</f>
        <v>1.8382696049247174E-4</v>
      </c>
      <c r="C2553" s="8">
        <f t="shared" si="273"/>
        <v>0.21437523206545558</v>
      </c>
      <c r="D2553" s="22">
        <f>'Parameters and Results'!$B$10*'Volatility and Adjustment a)'!D2552 + (1-'Parameters and Results'!$B$10)*Data!G2553^2</f>
        <v>6.0090640323999284E-5</v>
      </c>
      <c r="E2553" s="8">
        <f t="shared" si="274"/>
        <v>0.12256696162098424</v>
      </c>
      <c r="F2553" s="22">
        <f>'Parameters and Results'!$B$10*'Volatility and Adjustment a)'!F2552 + (1-'Parameters and Results'!$B$10)*Data!H2553^2</f>
        <v>3.5939064786889574E-5</v>
      </c>
      <c r="G2553" s="8">
        <f t="shared" si="275"/>
        <v>9.4788006608021849E-2</v>
      </c>
      <c r="H2553" s="22">
        <f>'Parameters and Results'!$B$10*H2552 + (1-'Parameters and Results'!$B$10)*Data!I2553^2</f>
        <v>2.2182135724678383E-4</v>
      </c>
      <c r="I2553" s="8">
        <f t="shared" si="276"/>
        <v>0.23548957367937962</v>
      </c>
      <c r="J2553" s="22">
        <f>'Parameters and Results'!$B$10*J2552 + (1-'Parameters and Results'!$B$10)*Data!J2553^2</f>
        <v>3.2345158308200627E-6</v>
      </c>
      <c r="K2553" s="8">
        <f t="shared" si="277"/>
        <v>2.8436401982406559E-2</v>
      </c>
      <c r="L2553" s="22">
        <f>'Parameters and Results'!$B$10*L2552 + (1-'Parameters and Results'!$B$10)*Data!K2553^2</f>
        <v>2.4632573661120024E-4</v>
      </c>
      <c r="M2553" s="8">
        <f t="shared" si="278"/>
        <v>0.24815606813616317</v>
      </c>
      <c r="N2553" s="8">
        <f>Data!I2553*$I$3023/I2553</f>
        <v>4.032716593176478E-3</v>
      </c>
      <c r="O2553" s="8">
        <f>Data!J2553*$K$3023/K2553</f>
        <v>-2.2895059776144471E-3</v>
      </c>
      <c r="P2553" s="8">
        <f t="shared" si="279"/>
        <v>1.7432106155620308E-3</v>
      </c>
    </row>
    <row r="2554" spans="1:16" x14ac:dyDescent="0.2">
      <c r="A2554" s="3">
        <v>38873</v>
      </c>
      <c r="B2554" s="22">
        <f>'Parameters and Results'!$B$10*'Volatility and Adjustment a)'!B2553 + (1-'Parameters and Results'!$B$10)*Data!F2554^2</f>
        <v>1.7280863253408928E-4</v>
      </c>
      <c r="C2554" s="8">
        <f t="shared" si="273"/>
        <v>0.20785128850580245</v>
      </c>
      <c r="D2554" s="22">
        <f>'Parameters and Results'!$B$10*'Volatility and Adjustment a)'!D2553 + (1-'Parameters and Results'!$B$10)*Data!G2554^2</f>
        <v>7.583906090665269E-5</v>
      </c>
      <c r="E2554" s="8">
        <f t="shared" si="274"/>
        <v>0.13769446331157681</v>
      </c>
      <c r="F2554" s="22">
        <f>'Parameters and Results'!$B$10*'Volatility and Adjustment a)'!F2553 + (1-'Parameters and Results'!$B$10)*Data!H2554^2</f>
        <v>3.3945834373415514E-5</v>
      </c>
      <c r="G2554" s="8">
        <f t="shared" si="275"/>
        <v>9.2121976712149847E-2</v>
      </c>
      <c r="H2554" s="22">
        <f>'Parameters and Results'!$B$10*H2553 + (1-'Parameters and Results'!$B$10)*Data!I2554^2</f>
        <v>2.1460603408610237E-4</v>
      </c>
      <c r="I2554" s="8">
        <f t="shared" si="276"/>
        <v>0.23162795280692181</v>
      </c>
      <c r="J2554" s="22">
        <f>'Parameters and Results'!$B$10*J2553 + (1-'Parameters and Results'!$B$10)*Data!J2554^2</f>
        <v>3.0551250936073976E-6</v>
      </c>
      <c r="K2554" s="8">
        <f t="shared" si="277"/>
        <v>2.7636593013644961E-2</v>
      </c>
      <c r="L2554" s="22">
        <f>'Parameters and Results'!$B$10*L2553 + (1-'Parameters and Results'!$B$10)*Data!K2554^2</f>
        <v>2.3705663159248982E-4</v>
      </c>
      <c r="M2554" s="8">
        <f t="shared" si="278"/>
        <v>0.24344230917842211</v>
      </c>
      <c r="N2554" s="8">
        <f>Data!I2554*$I$3023/I2554</f>
        <v>-1.245399112124089E-2</v>
      </c>
      <c r="O2554" s="8">
        <f>Data!J2554*$K$3023/K2554</f>
        <v>5.5598640077919104E-4</v>
      </c>
      <c r="P2554" s="8">
        <f t="shared" si="279"/>
        <v>-1.1898004720461699E-2</v>
      </c>
    </row>
    <row r="2555" spans="1:16" x14ac:dyDescent="0.2">
      <c r="A2555" s="3">
        <v>38874</v>
      </c>
      <c r="B2555" s="22">
        <f>'Parameters and Results'!$B$10*'Volatility and Adjustment a)'!B2554 + (1-'Parameters and Results'!$B$10)*Data!F2555^2</f>
        <v>1.7808587531699537E-4</v>
      </c>
      <c r="C2555" s="8">
        <f t="shared" si="273"/>
        <v>0.21100111096685922</v>
      </c>
      <c r="D2555" s="22">
        <f>'Parameters and Results'!$B$10*'Volatility and Adjustment a)'!D2554 + (1-'Parameters and Results'!$B$10)*Data!G2555^2</f>
        <v>7.1366519219641288E-5</v>
      </c>
      <c r="E2555" s="8">
        <f t="shared" si="274"/>
        <v>0.13357256381798743</v>
      </c>
      <c r="F2555" s="22">
        <f>'Parameters and Results'!$B$10*'Volatility and Adjustment a)'!F2554 + (1-'Parameters and Results'!$B$10)*Data!H2555^2</f>
        <v>3.734726908236178E-5</v>
      </c>
      <c r="G2555" s="8">
        <f t="shared" si="275"/>
        <v>9.6627207713927271E-2</v>
      </c>
      <c r="H2555" s="22">
        <f>'Parameters and Results'!$B$10*H2554 + (1-'Parameters and Results'!$B$10)*Data!I2555^2</f>
        <v>2.1477376319006746E-4</v>
      </c>
      <c r="I2555" s="8">
        <f t="shared" si="276"/>
        <v>0.23171845156896087</v>
      </c>
      <c r="J2555" s="22">
        <f>'Parameters and Results'!$B$10*J2554 + (1-'Parameters and Results'!$B$10)*Data!J2555^2</f>
        <v>3.361254217412562E-6</v>
      </c>
      <c r="K2555" s="8">
        <f t="shared" si="277"/>
        <v>2.8988162314178188E-2</v>
      </c>
      <c r="L2555" s="22">
        <f>'Parameters and Results'!$B$10*L2554 + (1-'Parameters and Results'!$B$10)*Data!K2555^2</f>
        <v>2.3131334441140722E-4</v>
      </c>
      <c r="M2555" s="8">
        <f t="shared" si="278"/>
        <v>0.240475229707452</v>
      </c>
      <c r="N2555" s="8">
        <f>Data!I2555*$I$3023/I2555</f>
        <v>-1.8213611852311483E-2</v>
      </c>
      <c r="O2555" s="8">
        <f>Data!J2555*$K$3023/K2555</f>
        <v>3.0606244896218804E-3</v>
      </c>
      <c r="P2555" s="8">
        <f t="shared" si="279"/>
        <v>-1.5152987362689602E-2</v>
      </c>
    </row>
    <row r="2556" spans="1:16" x14ac:dyDescent="0.2">
      <c r="A2556" s="3">
        <v>38875</v>
      </c>
      <c r="B2556" s="22">
        <f>'Parameters and Results'!$B$10*'Volatility and Adjustment a)'!B2555 + (1-'Parameters and Results'!$B$10)*Data!F2556^2</f>
        <v>1.6987138373713914E-4</v>
      </c>
      <c r="C2556" s="8">
        <f t="shared" si="273"/>
        <v>0.20607728146082668</v>
      </c>
      <c r="D2556" s="22">
        <f>'Parameters and Results'!$B$10*'Volatility and Adjustment a)'!D2555 + (1-'Parameters and Results'!$B$10)*Data!G2556^2</f>
        <v>6.9325282754300704E-5</v>
      </c>
      <c r="E2556" s="8">
        <f t="shared" si="274"/>
        <v>0.13164847393181273</v>
      </c>
      <c r="F2556" s="22">
        <f>'Parameters and Results'!$B$10*'Volatility and Adjustment a)'!F2555 + (1-'Parameters and Results'!$B$10)*Data!H2556^2</f>
        <v>3.519821220851693E-5</v>
      </c>
      <c r="G2556" s="8">
        <f t="shared" si="275"/>
        <v>9.3805932926064081E-2</v>
      </c>
      <c r="H2556" s="22">
        <f>'Parameters and Results'!$B$10*H2555 + (1-'Parameters and Results'!$B$10)*Data!I2556^2</f>
        <v>2.0220884940744266E-4</v>
      </c>
      <c r="I2556" s="8">
        <f t="shared" si="276"/>
        <v>0.22483819148859177</v>
      </c>
      <c r="J2556" s="22">
        <f>'Parameters and Results'!$B$10*J2555 + (1-'Parameters and Results'!$B$10)*Data!J2556^2</f>
        <v>3.1678390987665256E-6</v>
      </c>
      <c r="K2556" s="8">
        <f t="shared" si="277"/>
        <v>2.8141779877819233E-2</v>
      </c>
      <c r="L2556" s="22">
        <f>'Parameters and Results'!$B$10*L2555 + (1-'Parameters and Results'!$B$10)*Data!K2556^2</f>
        <v>2.1786738348720109E-4</v>
      </c>
      <c r="M2556" s="8">
        <f t="shared" si="278"/>
        <v>0.23338133145519646</v>
      </c>
      <c r="N2556" s="8">
        <f>Data!I2556*$I$3023/I2556</f>
        <v>2.9469875324075758E-3</v>
      </c>
      <c r="O2556" s="8">
        <f>Data!J2556*$K$3023/K2556</f>
        <v>4.0956656342079167E-4</v>
      </c>
      <c r="P2556" s="8">
        <f t="shared" si="279"/>
        <v>3.3565540958283673E-3</v>
      </c>
    </row>
    <row r="2557" spans="1:16" x14ac:dyDescent="0.2">
      <c r="A2557" s="3">
        <v>38876</v>
      </c>
      <c r="B2557" s="22">
        <f>'Parameters and Results'!$B$10*'Volatility and Adjustment a)'!B2556 + (1-'Parameters and Results'!$B$10)*Data!F2557^2</f>
        <v>1.9854513740823432E-4</v>
      </c>
      <c r="C2557" s="8">
        <f t="shared" si="273"/>
        <v>0.22279202039583595</v>
      </c>
      <c r="D2557" s="22">
        <f>'Parameters and Results'!$B$10*'Volatility and Adjustment a)'!D2556 + (1-'Parameters and Results'!$B$10)*Data!G2557^2</f>
        <v>6.5286073428363797E-5</v>
      </c>
      <c r="E2557" s="8">
        <f t="shared" si="274"/>
        <v>0.12775569794373537</v>
      </c>
      <c r="F2557" s="22">
        <f>'Parameters and Results'!$B$10*'Volatility and Adjustment a)'!F2556 + (1-'Parameters and Results'!$B$10)*Data!H2557^2</f>
        <v>3.7571897837925714E-5</v>
      </c>
      <c r="G2557" s="8">
        <f t="shared" si="275"/>
        <v>9.6917358917179688E-2</v>
      </c>
      <c r="H2557" s="22">
        <f>'Parameters and Results'!$B$10*H2556 + (1-'Parameters and Results'!$B$10)*Data!I2557^2</f>
        <v>2.1782476173708631E-4</v>
      </c>
      <c r="I2557" s="8">
        <f t="shared" si="276"/>
        <v>0.23335850195412117</v>
      </c>
      <c r="J2557" s="22">
        <f>'Parameters and Results'!$B$10*J2556 + (1-'Parameters and Results'!$B$10)*Data!J2557^2</f>
        <v>3.3814708054133161E-6</v>
      </c>
      <c r="K2557" s="8">
        <f t="shared" si="277"/>
        <v>2.9075207675153914E-2</v>
      </c>
      <c r="L2557" s="22">
        <f>'Parameters and Results'!$B$10*L2556 + (1-'Parameters and Results'!$B$10)*Data!K2557^2</f>
        <v>2.2625357709698309E-4</v>
      </c>
      <c r="M2557" s="8">
        <f t="shared" si="278"/>
        <v>0.23783059995350844</v>
      </c>
      <c r="N2557" s="8">
        <f>Data!I2557*$I$3023/I2557</f>
        <v>-2.6378218795806353E-2</v>
      </c>
      <c r="O2557" s="8">
        <f>Data!J2557*$K$3023/K2557</f>
        <v>2.7713421829384847E-3</v>
      </c>
      <c r="P2557" s="8">
        <f t="shared" si="279"/>
        <v>-2.360687661286787E-2</v>
      </c>
    </row>
    <row r="2558" spans="1:16" x14ac:dyDescent="0.2">
      <c r="A2558" s="3">
        <v>38877</v>
      </c>
      <c r="B2558" s="22">
        <f>'Parameters and Results'!$B$10*'Volatility and Adjustment a)'!B2557 + (1-'Parameters and Results'!$B$10)*Data!F2558^2</f>
        <v>2.0288026903548896E-4</v>
      </c>
      <c r="C2558" s="8">
        <f t="shared" si="273"/>
        <v>0.22521116148821807</v>
      </c>
      <c r="D2558" s="22">
        <f>'Parameters and Results'!$B$10*'Volatility and Adjustment a)'!D2557 + (1-'Parameters and Results'!$B$10)*Data!G2558^2</f>
        <v>6.2576173596161106E-5</v>
      </c>
      <c r="E2558" s="8">
        <f t="shared" si="274"/>
        <v>0.12507615040062706</v>
      </c>
      <c r="F2558" s="22">
        <f>'Parameters and Results'!$B$10*'Volatility and Adjustment a)'!F2557 + (1-'Parameters and Results'!$B$10)*Data!H2558^2</f>
        <v>3.5317760698630667E-5</v>
      </c>
      <c r="G2558" s="8">
        <f t="shared" si="275"/>
        <v>9.3965100833541731E-2</v>
      </c>
      <c r="H2558" s="22">
        <f>'Parameters and Results'!$B$10*H2557 + (1-'Parameters and Results'!$B$10)*Data!I2558^2</f>
        <v>2.1336172574425792E-4</v>
      </c>
      <c r="I2558" s="8">
        <f t="shared" si="276"/>
        <v>0.23095547500776958</v>
      </c>
      <c r="J2558" s="22">
        <f>'Parameters and Results'!$B$10*J2557 + (1-'Parameters and Results'!$B$10)*Data!J2558^2</f>
        <v>3.1785984628767622E-6</v>
      </c>
      <c r="K2558" s="8">
        <f t="shared" si="277"/>
        <v>2.8189530250062531E-2</v>
      </c>
      <c r="L2558" s="22">
        <f>'Parameters and Results'!$B$10*L2557 + (1-'Parameters and Results'!$B$10)*Data!K2558^2</f>
        <v>2.2126142788607214E-4</v>
      </c>
      <c r="M2558" s="8">
        <f t="shared" si="278"/>
        <v>0.23519217030232539</v>
      </c>
      <c r="N2558" s="8">
        <f>Data!I2558*$I$3023/I2558</f>
        <v>1.48434050283885E-2</v>
      </c>
      <c r="O2558" s="8">
        <f>Data!J2558*$K$3023/K2558</f>
        <v>-1.7942058083148858E-5</v>
      </c>
      <c r="P2558" s="8">
        <f t="shared" si="279"/>
        <v>1.4825462970305351E-2</v>
      </c>
    </row>
    <row r="2559" spans="1:16" x14ac:dyDescent="0.2">
      <c r="A2559" s="3">
        <v>38880</v>
      </c>
      <c r="B2559" s="22">
        <f>'Parameters and Results'!$B$10*'Volatility and Adjustment a)'!B2558 + (1-'Parameters and Results'!$B$10)*Data!F2559^2</f>
        <v>1.9292812441642484E-4</v>
      </c>
      <c r="C2559" s="8">
        <f t="shared" si="273"/>
        <v>0.21961792072621536</v>
      </c>
      <c r="D2559" s="22">
        <f>'Parameters and Results'!$B$10*'Volatility and Adjustment a)'!D2558 + (1-'Parameters and Results'!$B$10)*Data!G2559^2</f>
        <v>6.7371309187439963E-5</v>
      </c>
      <c r="E2559" s="8">
        <f t="shared" si="274"/>
        <v>0.12977991869646086</v>
      </c>
      <c r="F2559" s="22">
        <f>'Parameters and Results'!$B$10*'Volatility and Adjustment a)'!F2558 + (1-'Parameters and Results'!$B$10)*Data!H2559^2</f>
        <v>3.3233306149953348E-5</v>
      </c>
      <c r="G2559" s="8">
        <f t="shared" si="275"/>
        <v>9.1150022147492293E-2</v>
      </c>
      <c r="H2559" s="22">
        <f>'Parameters and Results'!$B$10*H2558 + (1-'Parameters and Results'!$B$10)*Data!I2559^2</f>
        <v>2.0887096935724071E-4</v>
      </c>
      <c r="I2559" s="8">
        <f t="shared" si="276"/>
        <v>0.22851201793190262</v>
      </c>
      <c r="J2559" s="22">
        <f>'Parameters and Results'!$B$10*J2558 + (1-'Parameters and Results'!$B$10)*Data!J2559^2</f>
        <v>2.9909975534958037E-6</v>
      </c>
      <c r="K2559" s="8">
        <f t="shared" si="277"/>
        <v>2.7345006644247702E-2</v>
      </c>
      <c r="L2559" s="22">
        <f>'Parameters and Results'!$B$10*L2558 + (1-'Parameters and Results'!$B$10)*Data!K2559^2</f>
        <v>2.1662160298316165E-4</v>
      </c>
      <c r="M2559" s="8">
        <f t="shared" si="278"/>
        <v>0.23271312972368022</v>
      </c>
      <c r="N2559" s="8">
        <f>Data!I2559*$I$3023/I2559</f>
        <v>-1.4742325553103916E-2</v>
      </c>
      <c r="O2559" s="8">
        <f>Data!J2559*$K$3023/K2559</f>
        <v>-2.5884118481476137E-4</v>
      </c>
      <c r="P2559" s="8">
        <f t="shared" si="279"/>
        <v>-1.5001166737918677E-2</v>
      </c>
    </row>
    <row r="2560" spans="1:16" x14ac:dyDescent="0.2">
      <c r="A2560" s="3">
        <v>38881</v>
      </c>
      <c r="B2560" s="22">
        <f>'Parameters and Results'!$B$10*'Volatility and Adjustment a)'!B2559 + (1-'Parameters and Results'!$B$10)*Data!F2560^2</f>
        <v>2.0119714464007522E-4</v>
      </c>
      <c r="C2560" s="8">
        <f t="shared" si="273"/>
        <v>0.22427502348683145</v>
      </c>
      <c r="D2560" s="22">
        <f>'Parameters and Results'!$B$10*'Volatility and Adjustment a)'!D2559 + (1-'Parameters and Results'!$B$10)*Data!G2560^2</f>
        <v>7.0820319895255511E-5</v>
      </c>
      <c r="E2560" s="8">
        <f t="shared" si="274"/>
        <v>0.13306043729754491</v>
      </c>
      <c r="F2560" s="22">
        <f>'Parameters and Results'!$B$10*'Volatility and Adjustment a)'!F2559 + (1-'Parameters and Results'!$B$10)*Data!H2560^2</f>
        <v>3.155128157296458E-5</v>
      </c>
      <c r="G2560" s="8">
        <f t="shared" si="275"/>
        <v>8.8813402103743014E-2</v>
      </c>
      <c r="H2560" s="22">
        <f>'Parameters and Results'!$B$10*H2559 + (1-'Parameters and Results'!$B$10)*Data!I2560^2</f>
        <v>2.252388968195749E-4</v>
      </c>
      <c r="I2560" s="8">
        <f t="shared" si="276"/>
        <v>0.23729670078805085</v>
      </c>
      <c r="J2560" s="22">
        <f>'Parameters and Results'!$B$10*J2559 + (1-'Parameters and Results'!$B$10)*Data!J2560^2</f>
        <v>2.8396153415668141E-6</v>
      </c>
      <c r="K2560" s="8">
        <f t="shared" si="277"/>
        <v>2.6644020631122915E-2</v>
      </c>
      <c r="L2560" s="22">
        <f>'Parameters and Results'!$B$10*L2559 + (1-'Parameters and Results'!$B$10)*Data!K2560^2</f>
        <v>2.307509607387709E-4</v>
      </c>
      <c r="M2560" s="8">
        <f t="shared" si="278"/>
        <v>0.24018272249413097</v>
      </c>
      <c r="N2560" s="8">
        <f>Data!I2560*$I$3023/I2560</f>
        <v>-2.6473319336947035E-2</v>
      </c>
      <c r="O2560" s="8">
        <f>Data!J2560*$K$3023/K2560</f>
        <v>7.9755941890949757E-4</v>
      </c>
      <c r="P2560" s="8">
        <f t="shared" si="279"/>
        <v>-2.5675759918037538E-2</v>
      </c>
    </row>
    <row r="2561" spans="1:16" x14ac:dyDescent="0.2">
      <c r="A2561" s="3">
        <v>38882</v>
      </c>
      <c r="B2561" s="22">
        <f>'Parameters and Results'!$B$10*'Volatility and Adjustment a)'!B2560 + (1-'Parameters and Results'!$B$10)*Data!F2561^2</f>
        <v>1.8944873388552474E-4</v>
      </c>
      <c r="C2561" s="8">
        <f t="shared" si="273"/>
        <v>0.2176285447072171</v>
      </c>
      <c r="D2561" s="22">
        <f>'Parameters and Results'!$B$10*'Volatility and Adjustment a)'!D2560 + (1-'Parameters and Results'!$B$10)*Data!G2561^2</f>
        <v>6.8178438233758063E-5</v>
      </c>
      <c r="E2561" s="8">
        <f t="shared" si="274"/>
        <v>0.13055500587277194</v>
      </c>
      <c r="F2561" s="22">
        <f>'Parameters and Results'!$B$10*'Volatility and Adjustment a)'!F2560 + (1-'Parameters and Results'!$B$10)*Data!H2561^2</f>
        <v>3.118360984955006E-5</v>
      </c>
      <c r="G2561" s="8">
        <f t="shared" si="275"/>
        <v>8.8294407877212211E-2</v>
      </c>
      <c r="H2561" s="22">
        <f>'Parameters and Results'!$B$10*H2560 + (1-'Parameters and Results'!$B$10)*Data!I2561^2</f>
        <v>2.1175953397970554E-4</v>
      </c>
      <c r="I2561" s="8">
        <f t="shared" si="276"/>
        <v>0.23008668691370734</v>
      </c>
      <c r="J2561" s="22">
        <f>'Parameters and Results'!$B$10*J2560 + (1-'Parameters and Results'!$B$10)*Data!J2561^2</f>
        <v>2.8065248864595069E-6</v>
      </c>
      <c r="K2561" s="8">
        <f t="shared" si="277"/>
        <v>2.6488322363163671E-2</v>
      </c>
      <c r="L2561" s="22">
        <f>'Parameters and Results'!$B$10*L2560 + (1-'Parameters and Results'!$B$10)*Data!K2561^2</f>
        <v>2.1693958144316678E-4</v>
      </c>
      <c r="M2561" s="8">
        <f t="shared" si="278"/>
        <v>0.23288386668206901</v>
      </c>
      <c r="N2561" s="8">
        <f>Data!I2561*$I$3023/I2561</f>
        <v>9.4975617704995614E-4</v>
      </c>
      <c r="O2561" s="8">
        <f>Data!J2561*$K$3023/K2561</f>
        <v>-1.7739521766048265E-3</v>
      </c>
      <c r="P2561" s="8">
        <f t="shared" si="279"/>
        <v>-8.2419599955487041E-4</v>
      </c>
    </row>
    <row r="2562" spans="1:16" x14ac:dyDescent="0.2">
      <c r="A2562" s="3">
        <v>38883</v>
      </c>
      <c r="B2562" s="22">
        <f>'Parameters and Results'!$B$10*'Volatility and Adjustment a)'!B2561 + (1-'Parameters and Results'!$B$10)*Data!F2562^2</f>
        <v>2.0262098561620726E-4</v>
      </c>
      <c r="C2562" s="8">
        <f t="shared" si="273"/>
        <v>0.22506720419477338</v>
      </c>
      <c r="D2562" s="22">
        <f>'Parameters and Results'!$B$10*'Volatility and Adjustment a)'!D2561 + (1-'Parameters and Results'!$B$10)*Data!G2562^2</f>
        <v>9.0579895111071691E-5</v>
      </c>
      <c r="E2562" s="8">
        <f t="shared" si="274"/>
        <v>0.15048247000155174</v>
      </c>
      <c r="F2562" s="22">
        <f>'Parameters and Results'!$B$10*'Volatility and Adjustment a)'!F2561 + (1-'Parameters and Results'!$B$10)*Data!H2562^2</f>
        <v>2.9347013621374894E-5</v>
      </c>
      <c r="G2562" s="8">
        <f t="shared" si="275"/>
        <v>8.5654850448434752E-2</v>
      </c>
      <c r="H2562" s="22">
        <f>'Parameters and Results'!$B$10*H2561 + (1-'Parameters and Results'!$B$10)*Data!I2562^2</f>
        <v>2.4966152665854629E-4</v>
      </c>
      <c r="I2562" s="8">
        <f t="shared" si="276"/>
        <v>0.24983070600836194</v>
      </c>
      <c r="J2562" s="22">
        <f>'Parameters and Results'!$B$10*J2561 + (1-'Parameters and Results'!$B$10)*Data!J2562^2</f>
        <v>2.6412312259237418E-6</v>
      </c>
      <c r="K2562" s="8">
        <f t="shared" si="277"/>
        <v>2.5696455134530432E-2</v>
      </c>
      <c r="L2562" s="22">
        <f>'Parameters and Results'!$B$10*L2561 + (1-'Parameters and Results'!$B$10)*Data!K2562^2</f>
        <v>2.5532576244919166E-4</v>
      </c>
      <c r="M2562" s="8">
        <f t="shared" si="278"/>
        <v>0.25264884842860041</v>
      </c>
      <c r="N2562" s="8">
        <f>Data!I2562*$I$3023/I2562</f>
        <v>3.3274511375756807E-2</v>
      </c>
      <c r="O2562" s="8">
        <f>Data!J2562*$K$3023/K2562</f>
        <v>2.746870969899481E-4</v>
      </c>
      <c r="P2562" s="8">
        <f t="shared" si="279"/>
        <v>3.3549198472746754E-2</v>
      </c>
    </row>
    <row r="2563" spans="1:16" x14ac:dyDescent="0.2">
      <c r="A2563" s="3">
        <v>38884</v>
      </c>
      <c r="B2563" s="22">
        <f>'Parameters and Results'!$B$10*'Volatility and Adjustment a)'!B2562 + (1-'Parameters and Results'!$B$10)*Data!F2563^2</f>
        <v>1.9137861960863255E-4</v>
      </c>
      <c r="C2563" s="8">
        <f t="shared" si="273"/>
        <v>0.21873421063509507</v>
      </c>
      <c r="D2563" s="22">
        <f>'Parameters and Results'!$B$10*'Volatility and Adjustment a)'!D2562 + (1-'Parameters and Results'!$B$10)*Data!G2563^2</f>
        <v>8.5959702548360763E-5</v>
      </c>
      <c r="E2563" s="8">
        <f t="shared" si="274"/>
        <v>0.14659442566854372</v>
      </c>
      <c r="F2563" s="22">
        <f>'Parameters and Results'!$B$10*'Volatility and Adjustment a)'!F2562 + (1-'Parameters and Results'!$B$10)*Data!H2563^2</f>
        <v>2.7594801153899163E-5</v>
      </c>
      <c r="G2563" s="8">
        <f t="shared" si="275"/>
        <v>8.3058414916700588E-2</v>
      </c>
      <c r="H2563" s="22">
        <f>'Parameters and Results'!$B$10*H2562 + (1-'Parameters and Results'!$B$10)*Data!I2563^2</f>
        <v>2.3643564869693572E-4</v>
      </c>
      <c r="I2563" s="8">
        <f t="shared" si="276"/>
        <v>0.24312324482499392</v>
      </c>
      <c r="J2563" s="22">
        <f>'Parameters and Results'!$B$10*J2562 + (1-'Parameters and Results'!$B$10)*Data!J2563^2</f>
        <v>2.4835321038509256E-6</v>
      </c>
      <c r="K2563" s="8">
        <f t="shared" si="277"/>
        <v>2.491752447501018E-2</v>
      </c>
      <c r="L2563" s="22">
        <f>'Parameters and Results'!$B$10*L2562 + (1-'Parameters and Results'!$B$10)*Data!K2563^2</f>
        <v>2.4183452807898128E-4</v>
      </c>
      <c r="M2563" s="8">
        <f t="shared" si="278"/>
        <v>0.24588337076700678</v>
      </c>
      <c r="N2563" s="8">
        <f>Data!I2563*$I$3023/I2563</f>
        <v>-6.3652434764915368E-3</v>
      </c>
      <c r="O2563" s="8">
        <f>Data!J2563*$K$3023/K2563</f>
        <v>-1.4166377594759062E-4</v>
      </c>
      <c r="P2563" s="8">
        <f t="shared" si="279"/>
        <v>-6.506907252439127E-3</v>
      </c>
    </row>
    <row r="2564" spans="1:16" x14ac:dyDescent="0.2">
      <c r="A2564" s="3">
        <v>38887</v>
      </c>
      <c r="B2564" s="22">
        <f>'Parameters and Results'!$B$10*'Volatility and Adjustment a)'!B2563 + (1-'Parameters and Results'!$B$10)*Data!F2564^2</f>
        <v>1.8146525422036097E-4</v>
      </c>
      <c r="C2564" s="8">
        <f t="shared" ref="C2564:C2627" si="280">SQRT(B2564*250)</f>
        <v>0.21299369369793614</v>
      </c>
      <c r="D2564" s="22">
        <f>'Parameters and Results'!$B$10*'Volatility and Adjustment a)'!D2563 + (1-'Parameters and Results'!$B$10)*Data!G2564^2</f>
        <v>8.5834895865132341E-5</v>
      </c>
      <c r="E2564" s="8">
        <f t="shared" ref="E2564:E2627" si="281">SQRT(D2564*250)</f>
        <v>0.14648796526091515</v>
      </c>
      <c r="F2564" s="22">
        <f>'Parameters and Results'!$B$10*'Volatility and Adjustment a)'!F2563 + (1-'Parameters and Results'!$B$10)*Data!H2564^2</f>
        <v>2.7154373402249775E-5</v>
      </c>
      <c r="G2564" s="8">
        <f t="shared" ref="G2564:G2627" si="282">SQRT(F2564*250)</f>
        <v>8.239292051239866E-2</v>
      </c>
      <c r="H2564" s="22">
        <f>'Parameters and Results'!$B$10*H2563 + (1-'Parameters and Results'!$B$10)*Data!I2564^2</f>
        <v>2.2226279978438743E-4</v>
      </c>
      <c r="I2564" s="8">
        <f t="shared" ref="I2564:I2627" si="283">SQRT(H2564*250)</f>
        <v>0.23572377891527374</v>
      </c>
      <c r="J2564" s="22">
        <f>'Parameters and Results'!$B$10*J2563 + (1-'Parameters and Results'!$B$10)*Data!J2564^2</f>
        <v>2.4438936062024806E-6</v>
      </c>
      <c r="K2564" s="8">
        <f t="shared" ref="K2564:K2627" si="284">SQRT(J2564*250)</f>
        <v>2.4717876153719603E-2</v>
      </c>
      <c r="L2564" s="22">
        <f>'Parameters and Results'!$B$10*L2563 + (1-'Parameters and Results'!$B$10)*Data!K2564^2</f>
        <v>2.2737086830412073E-4</v>
      </c>
      <c r="M2564" s="8">
        <f t="shared" ref="M2564:M2627" si="285">SQRT(L2564*250)</f>
        <v>0.23841710734766955</v>
      </c>
      <c r="N2564" s="8">
        <f>Data!I2564*$I$3023/I2564</f>
        <v>-5.7149051866827751E-4</v>
      </c>
      <c r="O2564" s="8">
        <f>Data!J2564*$K$3023/K2564</f>
        <v>1.6967867345177429E-3</v>
      </c>
      <c r="P2564" s="8">
        <f t="shared" ref="P2564:P2627" si="286">N2564+O2564</f>
        <v>1.1252962158494655E-3</v>
      </c>
    </row>
    <row r="2565" spans="1:16" x14ac:dyDescent="0.2">
      <c r="A2565" s="3">
        <v>38888</v>
      </c>
      <c r="B2565" s="22">
        <f>'Parameters and Results'!$B$10*'Volatility and Adjustment a)'!B2564 + (1-'Parameters and Results'!$B$10)*Data!F2565^2</f>
        <v>1.725194515506732E-4</v>
      </c>
      <c r="C2565" s="8">
        <f t="shared" si="280"/>
        <v>0.20767730470050957</v>
      </c>
      <c r="D2565" s="22">
        <f>'Parameters and Results'!$B$10*'Volatility and Adjustment a)'!D2564 + (1-'Parameters and Results'!$B$10)*Data!G2565^2</f>
        <v>8.0684806014623008E-5</v>
      </c>
      <c r="E2565" s="8">
        <f t="shared" si="281"/>
        <v>0.14202535514356496</v>
      </c>
      <c r="F2565" s="22">
        <f>'Parameters and Results'!$B$10*'Volatility and Adjustment a)'!F2564 + (1-'Parameters and Results'!$B$10)*Data!H2565^2</f>
        <v>2.5525819882804274E-5</v>
      </c>
      <c r="G2565" s="8">
        <f t="shared" si="282"/>
        <v>7.9884009480628029E-2</v>
      </c>
      <c r="H2565" s="22">
        <f>'Parameters and Results'!$B$10*H2564 + (1-'Parameters and Results'!$B$10)*Data!I2565^2</f>
        <v>2.1041136164923603E-4</v>
      </c>
      <c r="I2565" s="8">
        <f t="shared" si="283"/>
        <v>0.22935309113310204</v>
      </c>
      <c r="J2565" s="22">
        <f>'Parameters and Results'!$B$10*J2564 + (1-'Parameters and Results'!$B$10)*Data!J2565^2</f>
        <v>2.2973237894523857E-6</v>
      </c>
      <c r="K2565" s="8">
        <f t="shared" si="284"/>
        <v>2.3965202844188415E-2</v>
      </c>
      <c r="L2565" s="22">
        <f>'Parameters and Results'!$B$10*L2564 + (1-'Parameters and Results'!$B$10)*Data!K2565^2</f>
        <v>2.1523247260989056E-4</v>
      </c>
      <c r="M2565" s="8">
        <f t="shared" si="285"/>
        <v>0.2319657693550336</v>
      </c>
      <c r="N2565" s="8">
        <f>Data!I2565*$I$3023/I2565</f>
        <v>6.2074094858991496E-3</v>
      </c>
      <c r="O2565" s="8">
        <f>Data!J2565*$K$3023/K2565</f>
        <v>4.2267877751716187E-5</v>
      </c>
      <c r="P2565" s="8">
        <f t="shared" si="286"/>
        <v>6.2496773636508659E-3</v>
      </c>
    </row>
    <row r="2566" spans="1:16" x14ac:dyDescent="0.2">
      <c r="A2566" s="3">
        <v>38889</v>
      </c>
      <c r="B2566" s="22">
        <f>'Parameters and Results'!$B$10*'Volatility and Adjustment a)'!B2565 + (1-'Parameters and Results'!$B$10)*Data!F2566^2</f>
        <v>1.6225483918943633E-4</v>
      </c>
      <c r="C2566" s="8">
        <f t="shared" si="280"/>
        <v>0.20140434403795537</v>
      </c>
      <c r="D2566" s="22">
        <f>'Parameters and Results'!$B$10*'Volatility and Adjustment a)'!D2565 + (1-'Parameters and Results'!$B$10)*Data!G2566^2</f>
        <v>8.1481967373106033E-5</v>
      </c>
      <c r="E2566" s="8">
        <f t="shared" si="281"/>
        <v>0.1427252319783594</v>
      </c>
      <c r="F2566" s="22">
        <f>'Parameters and Results'!$B$10*'Volatility and Adjustment a)'!F2565 + (1-'Parameters and Results'!$B$10)*Data!H2566^2</f>
        <v>2.4651602436846436E-5</v>
      </c>
      <c r="G2566" s="8">
        <f t="shared" si="282"/>
        <v>7.8504143898342135E-2</v>
      </c>
      <c r="H2566" s="22">
        <f>'Parameters and Results'!$B$10*H2565 + (1-'Parameters and Results'!$B$10)*Data!I2566^2</f>
        <v>2.0015722228307144E-4</v>
      </c>
      <c r="I2566" s="8">
        <f t="shared" si="283"/>
        <v>0.22369467041207725</v>
      </c>
      <c r="J2566" s="22">
        <f>'Parameters and Results'!$B$10*J2565 + (1-'Parameters and Results'!$B$10)*Data!J2566^2</f>
        <v>2.2186442193161803E-6</v>
      </c>
      <c r="K2566" s="8">
        <f t="shared" si="284"/>
        <v>2.3551243169502648E-2</v>
      </c>
      <c r="L2566" s="22">
        <f>'Parameters and Results'!$B$10*L2565 + (1-'Parameters and Results'!$B$10)*Data!K2566^2</f>
        <v>2.0399925128760757E-4</v>
      </c>
      <c r="M2566" s="8">
        <f t="shared" si="285"/>
        <v>0.22583138139306921</v>
      </c>
      <c r="N2566" s="8">
        <f>Data!I2566*$I$3023/I2566</f>
        <v>8.0429987837769591E-3</v>
      </c>
      <c r="O2566" s="8">
        <f>Data!J2566*$K$3023/K2566</f>
        <v>-1.3097313438105E-3</v>
      </c>
      <c r="P2566" s="8">
        <f t="shared" si="286"/>
        <v>6.7332674399664593E-3</v>
      </c>
    </row>
    <row r="2567" spans="1:16" x14ac:dyDescent="0.2">
      <c r="A2567" s="3">
        <v>38890</v>
      </c>
      <c r="B2567" s="22">
        <f>'Parameters and Results'!$B$10*'Volatility and Adjustment a)'!B2566 + (1-'Parameters and Results'!$B$10)*Data!F2567^2</f>
        <v>1.5319930937896623E-4</v>
      </c>
      <c r="C2567" s="8">
        <f t="shared" si="280"/>
        <v>0.19570341679373296</v>
      </c>
      <c r="D2567" s="22">
        <f>'Parameters and Results'!$B$10*'Volatility and Adjustment a)'!D2566 + (1-'Parameters and Results'!$B$10)*Data!G2567^2</f>
        <v>7.8268708979861815E-5</v>
      </c>
      <c r="E2567" s="8">
        <f t="shared" si="281"/>
        <v>0.13988272675697114</v>
      </c>
      <c r="F2567" s="22">
        <f>'Parameters and Results'!$B$10*'Volatility and Adjustment a)'!F2566 + (1-'Parameters and Results'!$B$10)*Data!H2567^2</f>
        <v>2.738331000582553E-5</v>
      </c>
      <c r="G2567" s="8">
        <f t="shared" si="282"/>
        <v>8.2739515960974674E-2</v>
      </c>
      <c r="H2567" s="22">
        <f>'Parameters and Results'!$B$10*H2566 + (1-'Parameters and Results'!$B$10)*Data!I2567^2</f>
        <v>1.8814829075782238E-4</v>
      </c>
      <c r="I2567" s="8">
        <f t="shared" si="283"/>
        <v>0.21688031881536785</v>
      </c>
      <c r="J2567" s="22">
        <f>'Parameters and Results'!$B$10*J2566 + (1-'Parameters and Results'!$B$10)*Data!J2567^2</f>
        <v>2.4644979005242989E-6</v>
      </c>
      <c r="K2567" s="8">
        <f t="shared" si="284"/>
        <v>2.4821854788292408E-2</v>
      </c>
      <c r="L2567" s="22">
        <f>'Parameters and Results'!$B$10*L2566 + (1-'Parameters and Results'!$B$10)*Data!K2567^2</f>
        <v>1.9216635098477959E-4</v>
      </c>
      <c r="M2567" s="8">
        <f t="shared" si="285"/>
        <v>0.21918391306433713</v>
      </c>
      <c r="N2567" s="8">
        <f>Data!I2567*$I$3023/I2567</f>
        <v>1.2069799231656324E-4</v>
      </c>
      <c r="O2567" s="8">
        <f>Data!J2567*$K$3023/K2567</f>
        <v>3.1452271926580679E-3</v>
      </c>
      <c r="P2567" s="8">
        <f t="shared" si="286"/>
        <v>3.2659251849746313E-3</v>
      </c>
    </row>
    <row r="2568" spans="1:16" x14ac:dyDescent="0.2">
      <c r="A2568" s="3">
        <v>38891</v>
      </c>
      <c r="B2568" s="22">
        <f>'Parameters and Results'!$B$10*'Volatility and Adjustment a)'!B2567 + (1-'Parameters and Results'!$B$10)*Data!F2568^2</f>
        <v>1.441260361134388E-4</v>
      </c>
      <c r="C2568" s="8">
        <f t="shared" si="280"/>
        <v>0.18981967502964411</v>
      </c>
      <c r="D2568" s="22">
        <f>'Parameters and Results'!$B$10*'Volatility and Adjustment a)'!D2567 + (1-'Parameters and Results'!$B$10)*Data!G2568^2</f>
        <v>7.3619420639531468E-5</v>
      </c>
      <c r="E2568" s="8">
        <f t="shared" si="281"/>
        <v>0.13566449483885926</v>
      </c>
      <c r="F2568" s="22">
        <f>'Parameters and Results'!$B$10*'Volatility and Adjustment a)'!F2567 + (1-'Parameters and Results'!$B$10)*Data!H2568^2</f>
        <v>2.7613537414405632E-5</v>
      </c>
      <c r="G2568" s="8">
        <f t="shared" si="282"/>
        <v>8.3086607546592056E-2</v>
      </c>
      <c r="H2568" s="22">
        <f>'Parameters and Results'!$B$10*H2567 + (1-'Parameters and Results'!$B$10)*Data!I2568^2</f>
        <v>1.7689346359593618E-4</v>
      </c>
      <c r="I2568" s="8">
        <f t="shared" si="283"/>
        <v>0.21029352319789607</v>
      </c>
      <c r="J2568" s="22">
        <f>'Parameters and Results'!$B$10*J2567 + (1-'Parameters and Results'!$B$10)*Data!J2568^2</f>
        <v>2.4852183672965079E-6</v>
      </c>
      <c r="K2568" s="8">
        <f t="shared" si="284"/>
        <v>2.492598226397762E-2</v>
      </c>
      <c r="L2568" s="22">
        <f>'Parameters and Results'!$B$10*L2567 + (1-'Parameters and Results'!$B$10)*Data!K2568^2</f>
        <v>1.8099060786659575E-4</v>
      </c>
      <c r="M2568" s="8">
        <f t="shared" si="285"/>
        <v>0.21271495473202851</v>
      </c>
      <c r="N2568" s="8">
        <f>Data!I2568*$I$3023/I2568</f>
        <v>1.0256796984951912E-3</v>
      </c>
      <c r="O2568" s="8">
        <f>Data!J2568*$K$3023/K2568</f>
        <v>2.0890390660173032E-3</v>
      </c>
      <c r="P2568" s="8">
        <f t="shared" si="286"/>
        <v>3.1147187645124944E-3</v>
      </c>
    </row>
    <row r="2569" spans="1:16" x14ac:dyDescent="0.2">
      <c r="A2569" s="3">
        <v>38894</v>
      </c>
      <c r="B2569" s="22">
        <f>'Parameters and Results'!$B$10*'Volatility and Adjustment a)'!B2568 + (1-'Parameters and Results'!$B$10)*Data!F2569^2</f>
        <v>1.3569891451071592E-4</v>
      </c>
      <c r="C2569" s="8">
        <f t="shared" si="280"/>
        <v>0.18418666788798527</v>
      </c>
      <c r="D2569" s="22">
        <f>'Parameters and Results'!$B$10*'Volatility and Adjustment a)'!D2568 + (1-'Parameters and Results'!$B$10)*Data!G2569^2</f>
        <v>7.061803682720877E-5</v>
      </c>
      <c r="E2569" s="8">
        <f t="shared" si="281"/>
        <v>0.13287027209576335</v>
      </c>
      <c r="F2569" s="22">
        <f>'Parameters and Results'!$B$10*'Volatility and Adjustment a)'!F2568 + (1-'Parameters and Results'!$B$10)*Data!H2569^2</f>
        <v>2.5992239838791383E-5</v>
      </c>
      <c r="G2569" s="8">
        <f t="shared" si="282"/>
        <v>8.0610544965890443E-2</v>
      </c>
      <c r="H2569" s="22">
        <f>'Parameters and Results'!$B$10*H2568 + (1-'Parameters and Results'!$B$10)*Data!I2569^2</f>
        <v>1.6633354326685569E-4</v>
      </c>
      <c r="I2569" s="8">
        <f t="shared" si="283"/>
        <v>0.2039200476086496</v>
      </c>
      <c r="J2569" s="22">
        <f>'Parameters and Results'!$B$10*J2568 + (1-'Parameters and Results'!$B$10)*Data!J2569^2</f>
        <v>2.3393015854912257E-6</v>
      </c>
      <c r="K2569" s="8">
        <f t="shared" si="284"/>
        <v>2.4183163489767141E-2</v>
      </c>
      <c r="L2569" s="22">
        <f>'Parameters and Results'!$B$10*L2568 + (1-'Parameters and Results'!$B$10)*Data!K2569^2</f>
        <v>1.7021425462134101E-4</v>
      </c>
      <c r="M2569" s="8">
        <f t="shared" si="285"/>
        <v>0.20628515132053313</v>
      </c>
      <c r="N2569" s="8">
        <f>Data!I2569*$I$3023/I2569</f>
        <v>1.327780833311687E-3</v>
      </c>
      <c r="O2569" s="8">
        <f>Data!J2569*$K$3023/K2569</f>
        <v>2.9647940401288987E-4</v>
      </c>
      <c r="P2569" s="8">
        <f t="shared" si="286"/>
        <v>1.6242602373245769E-3</v>
      </c>
    </row>
    <row r="2570" spans="1:16" x14ac:dyDescent="0.2">
      <c r="A2570" s="3">
        <v>38895</v>
      </c>
      <c r="B2570" s="22">
        <f>'Parameters and Results'!$B$10*'Volatility and Adjustment a)'!B2569 + (1-'Parameters and Results'!$B$10)*Data!F2570^2</f>
        <v>1.2911754050592221E-4</v>
      </c>
      <c r="C2570" s="8">
        <f t="shared" si="280"/>
        <v>0.17966464628991577</v>
      </c>
      <c r="D2570" s="22">
        <f>'Parameters and Results'!$B$10*'Volatility and Adjustment a)'!D2569 + (1-'Parameters and Results'!$B$10)*Data!G2570^2</f>
        <v>7.1377374883694621E-5</v>
      </c>
      <c r="E2570" s="8">
        <f t="shared" si="281"/>
        <v>0.13358272238925084</v>
      </c>
      <c r="F2570" s="22">
        <f>'Parameters and Results'!$B$10*'Volatility and Adjustment a)'!F2569 + (1-'Parameters and Results'!$B$10)*Data!H2570^2</f>
        <v>2.4832245782243708E-5</v>
      </c>
      <c r="G2570" s="8">
        <f t="shared" si="282"/>
        <v>7.8791252341620557E-2</v>
      </c>
      <c r="H2570" s="22">
        <f>'Parameters and Results'!$B$10*H2569 + (1-'Parameters and Results'!$B$10)*Data!I2570^2</f>
        <v>1.6164406188422559E-4</v>
      </c>
      <c r="I2570" s="8">
        <f t="shared" si="283"/>
        <v>0.20102491256323529</v>
      </c>
      <c r="J2570" s="22">
        <f>'Parameters and Results'!$B$10*J2569 + (1-'Parameters and Results'!$B$10)*Data!J2570^2</f>
        <v>2.234902120401935E-6</v>
      </c>
      <c r="K2570" s="8">
        <f t="shared" si="284"/>
        <v>2.3637375702486172E-2</v>
      </c>
      <c r="L2570" s="22">
        <f>'Parameters and Results'!$B$10*L2569 + (1-'Parameters and Results'!$B$10)*Data!K2570^2</f>
        <v>1.6620021998395317E-4</v>
      </c>
      <c r="M2570" s="8">
        <f t="shared" si="285"/>
        <v>0.20383830600745359</v>
      </c>
      <c r="N2570" s="8">
        <f>Data!I2570*$I$3023/I2570</f>
        <v>-1.3370558269965624E-2</v>
      </c>
      <c r="O2570" s="8">
        <f>Data!J2570*$K$3023/K2570</f>
        <v>-1.0173837803151198E-3</v>
      </c>
      <c r="P2570" s="8">
        <f t="shared" si="286"/>
        <v>-1.4387942050280744E-2</v>
      </c>
    </row>
    <row r="2571" spans="1:16" x14ac:dyDescent="0.2">
      <c r="A2571" s="3">
        <v>38896</v>
      </c>
      <c r="B2571" s="22">
        <f>'Parameters and Results'!$B$10*'Volatility and Adjustment a)'!B2570 + (1-'Parameters and Results'!$B$10)*Data!F2571^2</f>
        <v>1.2266347902530763E-4</v>
      </c>
      <c r="C2571" s="8">
        <f t="shared" si="280"/>
        <v>0.17511673180003934</v>
      </c>
      <c r="D2571" s="22">
        <f>'Parameters and Results'!$B$10*'Volatility and Adjustment a)'!D2570 + (1-'Parameters and Results'!$B$10)*Data!G2571^2</f>
        <v>6.889156882387681E-5</v>
      </c>
      <c r="E2571" s="8">
        <f t="shared" si="281"/>
        <v>0.13123601718266675</v>
      </c>
      <c r="F2571" s="22">
        <f>'Parameters and Results'!$B$10*'Volatility and Adjustment a)'!F2570 + (1-'Parameters and Results'!$B$10)*Data!H2571^2</f>
        <v>2.444459747342802E-5</v>
      </c>
      <c r="G2571" s="8">
        <f t="shared" si="282"/>
        <v>7.8173840690841115E-2</v>
      </c>
      <c r="H2571" s="22">
        <f>'Parameters and Results'!$B$10*H2570 + (1-'Parameters and Results'!$B$10)*Data!I2571^2</f>
        <v>1.548997242284142E-4</v>
      </c>
      <c r="I2571" s="8">
        <f t="shared" si="283"/>
        <v>0.19678651136981809</v>
      </c>
      <c r="J2571" s="22">
        <f>'Parameters and Results'!$B$10*J2570 + (1-'Parameters and Results'!$B$10)*Data!J2571^2</f>
        <v>2.200013772608523E-6</v>
      </c>
      <c r="K2571" s="8">
        <f t="shared" si="284"/>
        <v>2.3452152207252337E-2</v>
      </c>
      <c r="L2571" s="22">
        <f>'Parameters and Results'!$B$10*L2570 + (1-'Parameters and Results'!$B$10)*Data!K2571^2</f>
        <v>1.6036446371640211E-4</v>
      </c>
      <c r="M2571" s="8">
        <f t="shared" si="285"/>
        <v>0.20022766024977801</v>
      </c>
      <c r="N2571" s="8">
        <f>Data!I2571*$I$3023/I2571</f>
        <v>1.0206625929056088E-2</v>
      </c>
      <c r="O2571" s="8">
        <f>Data!J2571*$K$3023/K2571</f>
        <v>1.7032103266551094E-3</v>
      </c>
      <c r="P2571" s="8">
        <f t="shared" si="286"/>
        <v>1.1909836255711197E-2</v>
      </c>
    </row>
    <row r="2572" spans="1:16" x14ac:dyDescent="0.2">
      <c r="A2572" s="3">
        <v>38897</v>
      </c>
      <c r="B2572" s="22">
        <f>'Parameters and Results'!$B$10*'Volatility and Adjustment a)'!B2571 + (1-'Parameters and Results'!$B$10)*Data!F2572^2</f>
        <v>1.3855740797275422E-4</v>
      </c>
      <c r="C2572" s="8">
        <f t="shared" si="280"/>
        <v>0.18611650113084696</v>
      </c>
      <c r="D2572" s="22">
        <f>'Parameters and Results'!$B$10*'Volatility and Adjustment a)'!D2571 + (1-'Parameters and Results'!$B$10)*Data!G2572^2</f>
        <v>9.2070987319249392E-5</v>
      </c>
      <c r="E2572" s="8">
        <f t="shared" si="281"/>
        <v>0.15171600716408387</v>
      </c>
      <c r="F2572" s="22">
        <f>'Parameters and Results'!$B$10*'Volatility and Adjustment a)'!F2571 + (1-'Parameters and Results'!$B$10)*Data!H2572^2</f>
        <v>2.3452522901389264E-5</v>
      </c>
      <c r="G2572" s="8">
        <f t="shared" si="282"/>
        <v>7.6571082827313577E-2</v>
      </c>
      <c r="H2572" s="22">
        <f>'Parameters and Results'!$B$10*H2571 + (1-'Parameters and Results'!$B$10)*Data!I2572^2</f>
        <v>1.9518946593981022E-4</v>
      </c>
      <c r="I2572" s="8">
        <f t="shared" si="283"/>
        <v>0.22090125958208692</v>
      </c>
      <c r="J2572" s="22">
        <f>'Parameters and Results'!$B$10*J2571 + (1-'Parameters and Results'!$B$10)*Data!J2572^2</f>
        <v>2.110727061125035E-6</v>
      </c>
      <c r="K2572" s="8">
        <f t="shared" si="284"/>
        <v>2.2971324848194079E-2</v>
      </c>
      <c r="L2572" s="22">
        <f>'Parameters and Results'!$B$10*L2571 + (1-'Parameters and Results'!$B$10)*Data!K2572^2</f>
        <v>2.0327965361800776E-4</v>
      </c>
      <c r="M2572" s="8">
        <f t="shared" si="285"/>
        <v>0.22543272478613646</v>
      </c>
      <c r="N2572" s="8">
        <f>Data!I2572*$I$3023/I2572</f>
        <v>3.7249561620328019E-2</v>
      </c>
      <c r="O2572" s="8">
        <f>Data!J2572*$K$3023/K2572</f>
        <v>1.1409908486734689E-3</v>
      </c>
      <c r="P2572" s="8">
        <f t="shared" si="286"/>
        <v>3.8390552469001485E-2</v>
      </c>
    </row>
    <row r="2573" spans="1:16" x14ac:dyDescent="0.2">
      <c r="A2573" s="3">
        <v>38898</v>
      </c>
      <c r="B2573" s="22">
        <f>'Parameters and Results'!$B$10*'Volatility and Adjustment a)'!B2572 + (1-'Parameters and Results'!$B$10)*Data!F2573^2</f>
        <v>1.3336188083688038E-4</v>
      </c>
      <c r="C2573" s="8">
        <f t="shared" si="280"/>
        <v>0.18259372992854955</v>
      </c>
      <c r="D2573" s="22">
        <f>'Parameters and Results'!$B$10*'Volatility and Adjustment a)'!D2572 + (1-'Parameters and Results'!$B$10)*Data!G2573^2</f>
        <v>8.6811283981869737E-5</v>
      </c>
      <c r="E2573" s="8">
        <f t="shared" si="281"/>
        <v>0.1473187733979191</v>
      </c>
      <c r="F2573" s="22">
        <f>'Parameters and Results'!$B$10*'Volatility and Adjustment a)'!F2572 + (1-'Parameters and Results'!$B$10)*Data!H2573^2</f>
        <v>4.8330013113216899E-5</v>
      </c>
      <c r="G2573" s="8">
        <f t="shared" si="282"/>
        <v>0.10992044067553688</v>
      </c>
      <c r="H2573" s="22">
        <f>'Parameters and Results'!$B$10*H2572 + (1-'Parameters and Results'!$B$10)*Data!I2573^2</f>
        <v>1.8508413011953967E-4</v>
      </c>
      <c r="I2573" s="8">
        <f t="shared" si="283"/>
        <v>0.21510702575667984</v>
      </c>
      <c r="J2573" s="22">
        <f>'Parameters and Results'!$B$10*J2572 + (1-'Parameters and Results'!$B$10)*Data!J2573^2</f>
        <v>4.3497011801895233E-6</v>
      </c>
      <c r="K2573" s="8">
        <f t="shared" si="284"/>
        <v>3.2976132202661074E-2</v>
      </c>
      <c r="L2573" s="22">
        <f>'Parameters and Results'!$B$10*L2572 + (1-'Parameters and Results'!$B$10)*Data!K2573^2</f>
        <v>1.9115618713858566E-4</v>
      </c>
      <c r="M2573" s="8">
        <f t="shared" si="285"/>
        <v>0.21860706023513149</v>
      </c>
      <c r="N2573" s="8">
        <f>Data!I2573*$I$3023/I2573</f>
        <v>6.8844983877509721E-3</v>
      </c>
      <c r="O2573" s="8">
        <f>Data!J2573*$K$3023/K2573</f>
        <v>-5.915004342801275E-3</v>
      </c>
      <c r="P2573" s="8">
        <f t="shared" si="286"/>
        <v>9.6949404494969717E-4</v>
      </c>
    </row>
    <row r="2574" spans="1:16" x14ac:dyDescent="0.2">
      <c r="A2574" s="3">
        <v>38901</v>
      </c>
      <c r="B2574" s="22">
        <f>'Parameters and Results'!$B$10*'Volatility and Adjustment a)'!B2573 + (1-'Parameters and Results'!$B$10)*Data!F2574^2</f>
        <v>1.2990653944048282E-4</v>
      </c>
      <c r="C2574" s="8">
        <f t="shared" si="280"/>
        <v>0.18021274888342584</v>
      </c>
      <c r="D2574" s="22">
        <f>'Parameters and Results'!$B$10*'Volatility and Adjustment a)'!D2573 + (1-'Parameters and Results'!$B$10)*Data!G2574^2</f>
        <v>8.5285028182240864E-5</v>
      </c>
      <c r="E2574" s="8">
        <f t="shared" si="281"/>
        <v>0.146018002470792</v>
      </c>
      <c r="F2574" s="22">
        <f>'Parameters and Results'!$B$10*'Volatility and Adjustment a)'!F2573 + (1-'Parameters and Results'!$B$10)*Data!H2574^2</f>
        <v>4.6586607854460543E-5</v>
      </c>
      <c r="G2574" s="8">
        <f t="shared" si="282"/>
        <v>0.10791965513109804</v>
      </c>
      <c r="H2574" s="22">
        <f>'Parameters and Results'!$B$10*H2573 + (1-'Parameters and Results'!$B$10)*Data!I2574^2</f>
        <v>1.8240030760073331E-4</v>
      </c>
      <c r="I2574" s="8">
        <f t="shared" si="283"/>
        <v>0.21354174509960183</v>
      </c>
      <c r="J2574" s="22">
        <f>'Parameters and Results'!$B$10*J2573 + (1-'Parameters and Results'!$B$10)*Data!J2574^2</f>
        <v>4.1927947069014514E-6</v>
      </c>
      <c r="K2574" s="8">
        <f t="shared" si="284"/>
        <v>3.2375896539329423E-2</v>
      </c>
      <c r="L2574" s="22">
        <f>'Parameters and Results'!$B$10*L2573 + (1-'Parameters and Results'!$B$10)*Data!K2574^2</f>
        <v>1.9008448861154804E-4</v>
      </c>
      <c r="M2574" s="8">
        <f t="shared" si="285"/>
        <v>0.21799339933329864</v>
      </c>
      <c r="N2574" s="8">
        <f>Data!I2574*$I$3023/I2574</f>
        <v>1.5880151371661065E-2</v>
      </c>
      <c r="O2574" s="8">
        <f>Data!J2574*$K$3023/K2574</f>
        <v>1.2636742963957684E-3</v>
      </c>
      <c r="P2574" s="8">
        <f t="shared" si="286"/>
        <v>1.7143825668056833E-2</v>
      </c>
    </row>
    <row r="2575" spans="1:16" x14ac:dyDescent="0.2">
      <c r="A2575" s="3">
        <v>38903</v>
      </c>
      <c r="B2575" s="22">
        <f>'Parameters and Results'!$B$10*'Volatility and Adjustment a)'!B2574 + (1-'Parameters and Results'!$B$10)*Data!F2575^2</f>
        <v>1.2793820123416984E-4</v>
      </c>
      <c r="C2575" s="8">
        <f t="shared" si="280"/>
        <v>0.17884224978606836</v>
      </c>
      <c r="D2575" s="22">
        <f>'Parameters and Results'!$B$10*'Volatility and Adjustment a)'!D2574 + (1-'Parameters and Results'!$B$10)*Data!G2575^2</f>
        <v>8.3343747810951839E-5</v>
      </c>
      <c r="E2575" s="8">
        <f t="shared" si="281"/>
        <v>0.14434658621781798</v>
      </c>
      <c r="F2575" s="22">
        <f>'Parameters and Results'!$B$10*'Volatility and Adjustment a)'!F2574 + (1-'Parameters and Results'!$B$10)*Data!H2575^2</f>
        <v>4.4613025897252389E-5</v>
      </c>
      <c r="G2575" s="8">
        <f t="shared" si="282"/>
        <v>0.10560897913678126</v>
      </c>
      <c r="H2575" s="22">
        <f>'Parameters and Results'!$B$10*H2574 + (1-'Parameters and Results'!$B$10)*Data!I2575^2</f>
        <v>1.8090780544242929E-4</v>
      </c>
      <c r="I2575" s="8">
        <f t="shared" si="283"/>
        <v>0.21266629107737625</v>
      </c>
      <c r="J2575" s="22">
        <f>'Parameters and Results'!$B$10*J2574 + (1-'Parameters and Results'!$B$10)*Data!J2575^2</f>
        <v>4.0151723307527178E-6</v>
      </c>
      <c r="K2575" s="8">
        <f t="shared" si="284"/>
        <v>3.1682693741034385E-2</v>
      </c>
      <c r="L2575" s="22">
        <f>'Parameters and Results'!$B$10*L2574 + (1-'Parameters and Results'!$B$10)*Data!K2575^2</f>
        <v>1.8653288177528611E-4</v>
      </c>
      <c r="M2575" s="8">
        <f t="shared" si="285"/>
        <v>0.21594726310796702</v>
      </c>
      <c r="N2575" s="8">
        <f>Data!I2575*$I$3023/I2575</f>
        <v>-1.6892808902597093E-2</v>
      </c>
      <c r="O2575" s="8">
        <f>Data!J2575*$K$3023/K2575</f>
        <v>1.0884681002281153E-3</v>
      </c>
      <c r="P2575" s="8">
        <f t="shared" si="286"/>
        <v>-1.5804340802368977E-2</v>
      </c>
    </row>
    <row r="2576" spans="1:16" x14ac:dyDescent="0.2">
      <c r="A2576" s="3">
        <v>38904</v>
      </c>
      <c r="B2576" s="22">
        <f>'Parameters and Results'!$B$10*'Volatility and Adjustment a)'!B2575 + (1-'Parameters and Results'!$B$10)*Data!F2576^2</f>
        <v>1.2726704388421416E-4</v>
      </c>
      <c r="C2576" s="8">
        <f t="shared" si="280"/>
        <v>0.17837253423958954</v>
      </c>
      <c r="D2576" s="22">
        <f>'Parameters and Results'!$B$10*'Volatility and Adjustment a)'!D2575 + (1-'Parameters and Results'!$B$10)*Data!G2576^2</f>
        <v>7.8715478683916908E-5</v>
      </c>
      <c r="E2576" s="8">
        <f t="shared" si="281"/>
        <v>0.14028139460020786</v>
      </c>
      <c r="F2576" s="22">
        <f>'Parameters and Results'!$B$10*'Volatility and Adjustment a)'!F2575 + (1-'Parameters and Results'!$B$10)*Data!H2576^2</f>
        <v>4.2142028193838259E-5</v>
      </c>
      <c r="G2576" s="8">
        <f t="shared" si="282"/>
        <v>0.10264261809043826</v>
      </c>
      <c r="H2576" s="22">
        <f>'Parameters and Results'!$B$10*H2575 + (1-'Parameters and Results'!$B$10)*Data!I2576^2</f>
        <v>1.7705144914682562E-4</v>
      </c>
      <c r="I2576" s="8">
        <f t="shared" si="283"/>
        <v>0.21038741000047129</v>
      </c>
      <c r="J2576" s="22">
        <f>'Parameters and Results'!$B$10*J2575 + (1-'Parameters and Results'!$B$10)*Data!J2576^2</f>
        <v>3.7927825374454462E-6</v>
      </c>
      <c r="K2576" s="8">
        <f t="shared" si="284"/>
        <v>3.079278542713149E-2</v>
      </c>
      <c r="L2576" s="22">
        <f>'Parameters and Results'!$B$10*L2575 + (1-'Parameters and Results'!$B$10)*Data!K2576^2</f>
        <v>1.8163751683681825E-4</v>
      </c>
      <c r="M2576" s="8">
        <f t="shared" si="285"/>
        <v>0.21309476579494993</v>
      </c>
      <c r="N2576" s="8">
        <f>Data!I2576*$I$3023/I2576</f>
        <v>1.4693338389014822E-2</v>
      </c>
      <c r="O2576" s="8">
        <f>Data!J2576*$K$3023/K2576</f>
        <v>-5.604803903874752E-4</v>
      </c>
      <c r="P2576" s="8">
        <f t="shared" si="286"/>
        <v>1.4132857998627348E-2</v>
      </c>
    </row>
    <row r="2577" spans="1:16" x14ac:dyDescent="0.2">
      <c r="A2577" s="3">
        <v>38905</v>
      </c>
      <c r="B2577" s="22">
        <f>'Parameters and Results'!$B$10*'Volatility and Adjustment a)'!B2576 + (1-'Parameters and Results'!$B$10)*Data!F2577^2</f>
        <v>1.1963311433750936E-4</v>
      </c>
      <c r="C2577" s="8">
        <f t="shared" si="280"/>
        <v>0.17294010114596714</v>
      </c>
      <c r="D2577" s="22">
        <f>'Parameters and Results'!$B$10*'Volatility and Adjustment a)'!D2576 + (1-'Parameters and Results'!$B$10)*Data!G2577^2</f>
        <v>7.674484196746135E-5</v>
      </c>
      <c r="E2577" s="8">
        <f t="shared" si="281"/>
        <v>0.13851429706663979</v>
      </c>
      <c r="F2577" s="22">
        <f>'Parameters and Results'!$B$10*'Volatility and Adjustment a)'!F2576 + (1-'Parameters and Results'!$B$10)*Data!H2577^2</f>
        <v>4.2923770301603755E-5</v>
      </c>
      <c r="G2577" s="8">
        <f t="shared" si="282"/>
        <v>0.10359026293721306</v>
      </c>
      <c r="H2577" s="22">
        <f>'Parameters and Results'!$B$10*H2576 + (1-'Parameters and Results'!$B$10)*Data!I2577^2</f>
        <v>1.6730425840903759E-4</v>
      </c>
      <c r="I2577" s="8">
        <f t="shared" si="283"/>
        <v>0.20451421613731255</v>
      </c>
      <c r="J2577" s="22">
        <f>'Parameters and Results'!$B$10*J2576 + (1-'Parameters and Results'!$B$10)*Data!J2577^2</f>
        <v>3.8631393271443407E-6</v>
      </c>
      <c r="K2577" s="8">
        <f t="shared" si="284"/>
        <v>3.1077078881163931E-2</v>
      </c>
      <c r="L2577" s="22">
        <f>'Parameters and Results'!$B$10*L2576 + (1-'Parameters and Results'!$B$10)*Data!K2577^2</f>
        <v>1.7293475162855732E-4</v>
      </c>
      <c r="M2577" s="8">
        <f t="shared" si="285"/>
        <v>0.20792712162471574</v>
      </c>
      <c r="N2577" s="8">
        <f>Data!I2577*$I$3023/I2577</f>
        <v>-5.3475222996611869E-3</v>
      </c>
      <c r="O2577" s="8">
        <f>Data!J2577*$K$3023/K2577</f>
        <v>-2.2273828214109666E-3</v>
      </c>
      <c r="P2577" s="8">
        <f t="shared" si="286"/>
        <v>-7.5749051210721539E-3</v>
      </c>
    </row>
    <row r="2578" spans="1:16" x14ac:dyDescent="0.2">
      <c r="A2578" s="3">
        <v>38908</v>
      </c>
      <c r="B2578" s="22">
        <f>'Parameters and Results'!$B$10*'Volatility and Adjustment a)'!B2577 + (1-'Parameters and Results'!$B$10)*Data!F2578^2</f>
        <v>1.1256570661904895E-4</v>
      </c>
      <c r="C2578" s="8">
        <f t="shared" si="280"/>
        <v>0.16775406598578241</v>
      </c>
      <c r="D2578" s="22">
        <f>'Parameters and Results'!$B$10*'Volatility and Adjustment a)'!D2577 + (1-'Parameters and Results'!$B$10)*Data!G2578^2</f>
        <v>7.2269579566328925E-5</v>
      </c>
      <c r="E2578" s="8">
        <f t="shared" si="281"/>
        <v>0.13441500991921337</v>
      </c>
      <c r="F2578" s="22">
        <f>'Parameters and Results'!$B$10*'Volatility and Adjustment a)'!F2577 + (1-'Parameters and Results'!$B$10)*Data!H2578^2</f>
        <v>4.1870116831934207E-5</v>
      </c>
      <c r="G2578" s="8">
        <f t="shared" si="282"/>
        <v>0.10231094373518188</v>
      </c>
      <c r="H2578" s="22">
        <f>'Parameters and Results'!$B$10*H2577 + (1-'Parameters and Results'!$B$10)*Data!I2578^2</f>
        <v>1.575014594656647E-4</v>
      </c>
      <c r="I2578" s="8">
        <f t="shared" si="283"/>
        <v>0.19843226770466585</v>
      </c>
      <c r="J2578" s="22">
        <f>'Parameters and Results'!$B$10*J2577 + (1-'Parameters and Results'!$B$10)*Data!J2578^2</f>
        <v>3.768310514874081E-6</v>
      </c>
      <c r="K2578" s="8">
        <f t="shared" si="284"/>
        <v>3.0693283120554572E-2</v>
      </c>
      <c r="L2578" s="22">
        <f>'Parameters and Results'!$B$10*L2577 + (1-'Parameters and Results'!$B$10)*Data!K2578^2</f>
        <v>1.6329023733607114E-4</v>
      </c>
      <c r="M2578" s="8">
        <f t="shared" si="285"/>
        <v>0.20204593372304672</v>
      </c>
      <c r="N2578" s="8">
        <f>Data!I2578*$I$3023/I2578</f>
        <v>2.8575437300374395E-3</v>
      </c>
      <c r="O2578" s="8">
        <f>Data!J2578*$K$3023/K2578</f>
        <v>1.529097962212705E-3</v>
      </c>
      <c r="P2578" s="8">
        <f t="shared" si="286"/>
        <v>4.3866416922501445E-3</v>
      </c>
    </row>
    <row r="2579" spans="1:16" x14ac:dyDescent="0.2">
      <c r="A2579" s="3">
        <v>38909</v>
      </c>
      <c r="B2579" s="22">
        <f>'Parameters and Results'!$B$10*'Volatility and Adjustment a)'!B2578 + (1-'Parameters and Results'!$B$10)*Data!F2579^2</f>
        <v>1.0853583725981747E-4</v>
      </c>
      <c r="C2579" s="8">
        <f t="shared" si="280"/>
        <v>0.16472388811266678</v>
      </c>
      <c r="D2579" s="22">
        <f>'Parameters and Results'!$B$10*'Volatility and Adjustment a)'!D2578 + (1-'Parameters and Results'!$B$10)*Data!G2579^2</f>
        <v>6.8897365188208871E-5</v>
      </c>
      <c r="E2579" s="8">
        <f t="shared" si="281"/>
        <v>0.1312415380017021</v>
      </c>
      <c r="F2579" s="22">
        <f>'Parameters and Results'!$B$10*'Volatility and Adjustment a)'!F2578 + (1-'Parameters and Results'!$B$10)*Data!H2579^2</f>
        <v>3.9379294271918401E-5</v>
      </c>
      <c r="G2579" s="8">
        <f t="shared" si="282"/>
        <v>9.9221084291493206E-2</v>
      </c>
      <c r="H2579" s="22">
        <f>'Parameters and Results'!$B$10*H2578 + (1-'Parameters and Results'!$B$10)*Data!I2579^2</f>
        <v>1.4888674416168901E-4</v>
      </c>
      <c r="I2579" s="8">
        <f t="shared" si="283"/>
        <v>0.19292922546991748</v>
      </c>
      <c r="J2579" s="22">
        <f>'Parameters and Results'!$B$10*J2578 + (1-'Parameters and Results'!$B$10)*Data!J2579^2</f>
        <v>3.5441364844726582E-6</v>
      </c>
      <c r="K2579" s="8">
        <f t="shared" si="284"/>
        <v>2.9766325287447971E-2</v>
      </c>
      <c r="L2579" s="22">
        <f>'Parameters and Results'!$B$10*L2578 + (1-'Parameters and Results'!$B$10)*Data!K2579^2</f>
        <v>1.5441031367256978E-4</v>
      </c>
      <c r="M2579" s="8">
        <f t="shared" si="285"/>
        <v>0.19647538883570748</v>
      </c>
      <c r="N2579" s="8">
        <f>Data!I2579*$I$3023/I2579</f>
        <v>-5.5359452646130836E-3</v>
      </c>
      <c r="O2579" s="8">
        <f>Data!J2579*$K$3023/K2579</f>
        <v>-1.8690786283015554E-4</v>
      </c>
      <c r="P2579" s="8">
        <f t="shared" si="286"/>
        <v>-5.7228531274432391E-3</v>
      </c>
    </row>
    <row r="2580" spans="1:16" x14ac:dyDescent="0.2">
      <c r="A2580" s="3">
        <v>38910</v>
      </c>
      <c r="B2580" s="22">
        <f>'Parameters and Results'!$B$10*'Volatility and Adjustment a)'!B2579 + (1-'Parameters and Results'!$B$10)*Data!F2580^2</f>
        <v>1.020427214407939E-4</v>
      </c>
      <c r="C2580" s="8">
        <f t="shared" si="280"/>
        <v>0.15972063223077498</v>
      </c>
      <c r="D2580" s="22">
        <f>'Parameters and Results'!$B$10*'Volatility and Adjustment a)'!D2579 + (1-'Parameters and Results'!$B$10)*Data!G2580^2</f>
        <v>7.1929405417891175E-5</v>
      </c>
      <c r="E2580" s="8">
        <f t="shared" si="281"/>
        <v>0.13409828990137346</v>
      </c>
      <c r="F2580" s="22">
        <f>'Parameters and Results'!$B$10*'Volatility and Adjustment a)'!F2579 + (1-'Parameters and Results'!$B$10)*Data!H2580^2</f>
        <v>3.8268510031457152E-5</v>
      </c>
      <c r="G2580" s="8">
        <f t="shared" si="282"/>
        <v>9.7811694126337931E-2</v>
      </c>
      <c r="H2580" s="22">
        <f>'Parameters and Results'!$B$10*H2579 + (1-'Parameters and Results'!$B$10)*Data!I2580^2</f>
        <v>1.4170867513231718E-4</v>
      </c>
      <c r="I2580" s="8">
        <f t="shared" si="283"/>
        <v>0.18822106360096708</v>
      </c>
      <c r="J2580" s="22">
        <f>'Parameters and Results'!$B$10*J2579 + (1-'Parameters and Results'!$B$10)*Data!J2580^2</f>
        <v>3.4441659028311449E-6</v>
      </c>
      <c r="K2580" s="8">
        <f t="shared" si="284"/>
        <v>2.934350823790138E-2</v>
      </c>
      <c r="L2580" s="22">
        <f>'Parameters and Results'!$B$10*L2579 + (1-'Parameters and Results'!$B$10)*Data!K2580^2</f>
        <v>1.4612409370543471E-4</v>
      </c>
      <c r="M2580" s="8">
        <f t="shared" si="285"/>
        <v>0.19113090651791165</v>
      </c>
      <c r="N2580" s="8">
        <f>Data!I2580*$I$3023/I2580</f>
        <v>-8.2250188011722472E-3</v>
      </c>
      <c r="O2580" s="8">
        <f>Data!J2580*$K$3023/K2580</f>
        <v>1.4507389506064308E-3</v>
      </c>
      <c r="P2580" s="8">
        <f t="shared" si="286"/>
        <v>-6.7742798505658168E-3</v>
      </c>
    </row>
    <row r="2581" spans="1:16" x14ac:dyDescent="0.2">
      <c r="A2581" s="3">
        <v>38911</v>
      </c>
      <c r="B2581" s="22">
        <f>'Parameters and Results'!$B$10*'Volatility and Adjustment a)'!B2580 + (1-'Parameters and Results'!$B$10)*Data!F2581^2</f>
        <v>1.1215005848952846E-4</v>
      </c>
      <c r="C2581" s="8">
        <f t="shared" si="280"/>
        <v>0.16744406415989224</v>
      </c>
      <c r="D2581" s="22">
        <f>'Parameters and Results'!$B$10*'Volatility and Adjustment a)'!D2580 + (1-'Parameters and Results'!$B$10)*Data!G2581^2</f>
        <v>7.7834283022722595E-5</v>
      </c>
      <c r="E2581" s="8">
        <f t="shared" si="281"/>
        <v>0.13949398107330885</v>
      </c>
      <c r="F2581" s="22">
        <f>'Parameters and Results'!$B$10*'Volatility and Adjustment a)'!F2580 + (1-'Parameters and Results'!$B$10)*Data!H2581^2</f>
        <v>3.6549728369356215E-5</v>
      </c>
      <c r="G2581" s="8">
        <f t="shared" si="282"/>
        <v>9.55899162691288E-2</v>
      </c>
      <c r="H2581" s="22">
        <f>'Parameters and Results'!$B$10*H2580 + (1-'Parameters and Results'!$B$10)*Data!I2581^2</f>
        <v>1.6078358297867088E-4</v>
      </c>
      <c r="I2581" s="8">
        <f t="shared" si="283"/>
        <v>0.20048914121385158</v>
      </c>
      <c r="J2581" s="22">
        <f>'Parameters and Results'!$B$10*J2580 + (1-'Parameters and Results'!$B$10)*Data!J2581^2</f>
        <v>3.2894755532420606E-6</v>
      </c>
      <c r="K2581" s="8">
        <f t="shared" si="284"/>
        <v>2.8676974880738643E-2</v>
      </c>
      <c r="L2581" s="22">
        <f>'Parameters and Results'!$B$10*L2580 + (1-'Parameters and Results'!$B$10)*Data!K2581^2</f>
        <v>1.6738012231665478E-4</v>
      </c>
      <c r="M2581" s="8">
        <f t="shared" si="285"/>
        <v>0.20456057924038956</v>
      </c>
      <c r="N2581" s="8">
        <f>Data!I2581*$I$3023/I2581</f>
        <v>-3.0608060374953922E-2</v>
      </c>
      <c r="O2581" s="8">
        <f>Data!J2581*$K$3023/K2581</f>
        <v>-1.0080500180090532E-3</v>
      </c>
      <c r="P2581" s="8">
        <f t="shared" si="286"/>
        <v>-3.1616110392962977E-2</v>
      </c>
    </row>
    <row r="2582" spans="1:16" x14ac:dyDescent="0.2">
      <c r="A2582" s="3">
        <v>38912</v>
      </c>
      <c r="B2582" s="22">
        <f>'Parameters and Results'!$B$10*'Volatility and Adjustment a)'!B2581 + (1-'Parameters and Results'!$B$10)*Data!F2582^2</f>
        <v>1.1142889791755611E-4</v>
      </c>
      <c r="C2582" s="8">
        <f t="shared" si="280"/>
        <v>0.16690483659675362</v>
      </c>
      <c r="D2582" s="22">
        <f>'Parameters and Results'!$B$10*'Volatility and Adjustment a)'!D2581 + (1-'Parameters and Results'!$B$10)*Data!G2582^2</f>
        <v>7.4608499083688779E-5</v>
      </c>
      <c r="E2582" s="8">
        <f t="shared" si="281"/>
        <v>0.13657278195497885</v>
      </c>
      <c r="F2582" s="22">
        <f>'Parameters and Results'!$B$10*'Volatility and Adjustment a)'!F2581 + (1-'Parameters and Results'!$B$10)*Data!H2582^2</f>
        <v>3.4640792547694228E-5</v>
      </c>
      <c r="G2582" s="8">
        <f t="shared" si="282"/>
        <v>9.3060185562481856E-2</v>
      </c>
      <c r="H2582" s="22">
        <f>'Parameters and Results'!$B$10*H2581 + (1-'Parameters and Results'!$B$10)*Data!I2582^2</f>
        <v>1.5894112993125077E-4</v>
      </c>
      <c r="I2582" s="8">
        <f t="shared" si="283"/>
        <v>0.19933710764133378</v>
      </c>
      <c r="J2582" s="22">
        <f>'Parameters and Results'!$B$10*J2581 + (1-'Parameters and Results'!$B$10)*Data!J2582^2</f>
        <v>3.1176713292924816E-6</v>
      </c>
      <c r="K2582" s="8">
        <f t="shared" si="284"/>
        <v>2.7918055668744564E-2</v>
      </c>
      <c r="L2582" s="22">
        <f>'Parameters and Results'!$B$10*L2581 + (1-'Parameters and Results'!$B$10)*Data!K2582^2</f>
        <v>1.6427409193660222E-4</v>
      </c>
      <c r="M2582" s="8">
        <f t="shared" si="285"/>
        <v>0.20265370212298259</v>
      </c>
      <c r="N2582" s="8">
        <f>Data!I2582*$I$3023/I2582</f>
        <v>-1.6377058321139188E-2</v>
      </c>
      <c r="O2582" s="8">
        <f>Data!J2582*$K$3023/K2582</f>
        <v>7.2629718558893397E-4</v>
      </c>
      <c r="P2582" s="8">
        <f t="shared" si="286"/>
        <v>-1.5650761135550254E-2</v>
      </c>
    </row>
    <row r="2583" spans="1:16" x14ac:dyDescent="0.2">
      <c r="A2583" s="3">
        <v>38915</v>
      </c>
      <c r="B2583" s="22">
        <f>'Parameters and Results'!$B$10*'Volatility and Adjustment a)'!B2582 + (1-'Parameters and Results'!$B$10)*Data!F2583^2</f>
        <v>1.048234860404604E-4</v>
      </c>
      <c r="C2583" s="8">
        <f t="shared" si="280"/>
        <v>0.16188227670166705</v>
      </c>
      <c r="D2583" s="22">
        <f>'Parameters and Results'!$B$10*'Volatility and Adjustment a)'!D2582 + (1-'Parameters and Results'!$B$10)*Data!G2583^2</f>
        <v>7.0246954520558288E-5</v>
      </c>
      <c r="E2583" s="8">
        <f t="shared" si="281"/>
        <v>0.13252071019331119</v>
      </c>
      <c r="F2583" s="22">
        <f>'Parameters and Results'!$B$10*'Volatility and Adjustment a)'!F2582 + (1-'Parameters and Results'!$B$10)*Data!H2583^2</f>
        <v>3.7214883144416768E-5</v>
      </c>
      <c r="G2583" s="8">
        <f t="shared" si="282"/>
        <v>9.6455797058052406E-2</v>
      </c>
      <c r="H2583" s="22">
        <f>'Parameters and Results'!$B$10*H2582 + (1-'Parameters and Results'!$B$10)*Data!I2583^2</f>
        <v>1.4959049234613162E-4</v>
      </c>
      <c r="I2583" s="8">
        <f t="shared" si="283"/>
        <v>0.19338465059702362</v>
      </c>
      <c r="J2583" s="22">
        <f>'Parameters and Results'!$B$10*J2582 + (1-'Parameters and Results'!$B$10)*Data!J2583^2</f>
        <v>3.3493394829975106E-6</v>
      </c>
      <c r="K2583" s="8">
        <f t="shared" si="284"/>
        <v>2.8936739117415729E-2</v>
      </c>
      <c r="L2583" s="22">
        <f>'Parameters and Results'!$B$10*L2582 + (1-'Parameters and Results'!$B$10)*Data!K2583^2</f>
        <v>1.544643076079541E-4</v>
      </c>
      <c r="M2583" s="8">
        <f t="shared" si="285"/>
        <v>0.19650973742282729</v>
      </c>
      <c r="N2583" s="8">
        <f>Data!I2583*$I$3023/I2583</f>
        <v>-2.6048693280423902E-3</v>
      </c>
      <c r="O2583" s="8">
        <f>Data!J2583*$K$3023/K2583</f>
        <v>2.8359537000225217E-3</v>
      </c>
      <c r="P2583" s="8">
        <f t="shared" si="286"/>
        <v>2.3108437198013148E-4</v>
      </c>
    </row>
    <row r="2584" spans="1:16" x14ac:dyDescent="0.2">
      <c r="A2584" s="3">
        <v>38916</v>
      </c>
      <c r="B2584" s="22">
        <f>'Parameters and Results'!$B$10*'Volatility and Adjustment a)'!B2583 + (1-'Parameters and Results'!$B$10)*Data!F2584^2</f>
        <v>9.9224056258636703E-5</v>
      </c>
      <c r="C2584" s="8">
        <f t="shared" si="280"/>
        <v>0.15749925099713705</v>
      </c>
      <c r="D2584" s="22">
        <f>'Parameters and Results'!$B$10*'Volatility and Adjustment a)'!D2583 + (1-'Parameters and Results'!$B$10)*Data!G2584^2</f>
        <v>6.6252856233300884E-5</v>
      </c>
      <c r="E2584" s="8">
        <f t="shared" si="281"/>
        <v>0.1286981509514617</v>
      </c>
      <c r="F2584" s="22">
        <f>'Parameters and Results'!$B$10*'Volatility and Adjustment a)'!F2583 + (1-'Parameters and Results'!$B$10)*Data!H2584^2</f>
        <v>3.5816176903026418E-5</v>
      </c>
      <c r="G2584" s="8">
        <f t="shared" si="282"/>
        <v>9.462581162535201E-2</v>
      </c>
      <c r="H2584" s="22">
        <f>'Parameters and Results'!$B$10*H2583 + (1-'Parameters and Results'!$B$10)*Data!I2584^2</f>
        <v>1.4083890792979478E-4</v>
      </c>
      <c r="I2584" s="8">
        <f t="shared" si="283"/>
        <v>0.18764255109768865</v>
      </c>
      <c r="J2584" s="22">
        <f>'Parameters and Results'!$B$10*J2583 + (1-'Parameters and Results'!$B$10)*Data!J2584^2</f>
        <v>3.2234559212723789E-6</v>
      </c>
      <c r="K2584" s="8">
        <f t="shared" si="284"/>
        <v>2.8387743487605609E-2</v>
      </c>
      <c r="L2584" s="22">
        <f>'Parameters and Results'!$B$10*L2583 + (1-'Parameters and Results'!$B$10)*Data!K2584^2</f>
        <v>1.4575464373703742E-4</v>
      </c>
      <c r="M2584" s="8">
        <f t="shared" si="285"/>
        <v>0.19088913257244206</v>
      </c>
      <c r="N2584" s="8">
        <f>Data!I2584*$I$3023/I2584</f>
        <v>-2.9464038502944041E-3</v>
      </c>
      <c r="O2584" s="8">
        <f>Data!J2584*$K$3023/K2584</f>
        <v>-1.2240651243703119E-3</v>
      </c>
      <c r="P2584" s="8">
        <f t="shared" si="286"/>
        <v>-4.1704689746647162E-3</v>
      </c>
    </row>
    <row r="2585" spans="1:16" x14ac:dyDescent="0.2">
      <c r="A2585" s="3">
        <v>38917</v>
      </c>
      <c r="B2585" s="22">
        <f>'Parameters and Results'!$B$10*'Volatility and Adjustment a)'!B2584 + (1-'Parameters and Results'!$B$10)*Data!F2585^2</f>
        <v>1.1021936644916867E-4</v>
      </c>
      <c r="C2585" s="8">
        <f t="shared" si="280"/>
        <v>0.1659965108437288</v>
      </c>
      <c r="D2585" s="22">
        <f>'Parameters and Results'!$B$10*'Volatility and Adjustment a)'!D2584 + (1-'Parameters and Results'!$B$10)*Data!G2585^2</f>
        <v>8.2558191547902016E-5</v>
      </c>
      <c r="E2585" s="8">
        <f t="shared" si="281"/>
        <v>0.14366470647648819</v>
      </c>
      <c r="F2585" s="22">
        <f>'Parameters and Results'!$B$10*'Volatility and Adjustment a)'!F2584 + (1-'Parameters and Results'!$B$10)*Data!H2585^2</f>
        <v>3.5675026570553178E-5</v>
      </c>
      <c r="G2585" s="8">
        <f t="shared" si="282"/>
        <v>9.4439169006500137E-2</v>
      </c>
      <c r="H2585" s="22">
        <f>'Parameters and Results'!$B$10*H2584 + (1-'Parameters and Results'!$B$10)*Data!I2585^2</f>
        <v>1.687990002931836E-4</v>
      </c>
      <c r="I2585" s="8">
        <f t="shared" si="283"/>
        <v>0.20542577752876073</v>
      </c>
      <c r="J2585" s="22">
        <f>'Parameters and Results'!$B$10*J2584 + (1-'Parameters and Results'!$B$10)*Data!J2585^2</f>
        <v>3.2107523913497869E-6</v>
      </c>
      <c r="K2585" s="8">
        <f t="shared" si="284"/>
        <v>2.8331750701950043E-2</v>
      </c>
      <c r="L2585" s="22">
        <f>'Parameters and Results'!$B$10*L2584 + (1-'Parameters and Results'!$B$10)*Data!K2585^2</f>
        <v>1.6847038723556891E-4</v>
      </c>
      <c r="M2585" s="8">
        <f t="shared" si="285"/>
        <v>0.20522572160645999</v>
      </c>
      <c r="N2585" s="8">
        <f>Data!I2585*$I$3023/I2585</f>
        <v>3.4324777290066527E-2</v>
      </c>
      <c r="O2585" s="8">
        <f>Data!J2585*$K$3023/K2585</f>
        <v>-1.9027983248999134E-3</v>
      </c>
      <c r="P2585" s="8">
        <f t="shared" si="286"/>
        <v>3.242197896516661E-2</v>
      </c>
    </row>
    <row r="2586" spans="1:16" x14ac:dyDescent="0.2">
      <c r="A2586" s="3">
        <v>38918</v>
      </c>
      <c r="B2586" s="22">
        <f>'Parameters and Results'!$B$10*'Volatility and Adjustment a)'!B2585 + (1-'Parameters and Results'!$B$10)*Data!F2586^2</f>
        <v>1.0369691271607719E-4</v>
      </c>
      <c r="C2586" s="8">
        <f t="shared" si="280"/>
        <v>0.1610100250885618</v>
      </c>
      <c r="D2586" s="22">
        <f>'Parameters and Results'!$B$10*'Volatility and Adjustment a)'!D2585 + (1-'Parameters and Results'!$B$10)*Data!G2586^2</f>
        <v>8.1953590251257545E-5</v>
      </c>
      <c r="E2586" s="8">
        <f t="shared" si="281"/>
        <v>0.14313768743002098</v>
      </c>
      <c r="F2586" s="22">
        <f>'Parameters and Results'!$B$10*'Volatility and Adjustment a)'!F2585 + (1-'Parameters and Results'!$B$10)*Data!H2586^2</f>
        <v>3.5992541688610962E-5</v>
      </c>
      <c r="G2586" s="8">
        <f t="shared" si="282"/>
        <v>9.4858502107890888E-2</v>
      </c>
      <c r="H2586" s="22">
        <f>'Parameters and Results'!$B$10*H2585 + (1-'Parameters and Results'!$B$10)*Data!I2586^2</f>
        <v>1.606021775660622E-4</v>
      </c>
      <c r="I2586" s="8">
        <f t="shared" si="283"/>
        <v>0.20037600752464241</v>
      </c>
      <c r="J2586" s="22">
        <f>'Parameters and Results'!$B$10*J2585 + (1-'Parameters and Results'!$B$10)*Data!J2586^2</f>
        <v>3.2393287519749873E-6</v>
      </c>
      <c r="K2586" s="8">
        <f t="shared" si="284"/>
        <v>2.8457550632367271E-2</v>
      </c>
      <c r="L2586" s="22">
        <f>'Parameters and Results'!$B$10*L2585 + (1-'Parameters and Results'!$B$10)*Data!K2586^2</f>
        <v>1.6182172071449726E-4</v>
      </c>
      <c r="M2586" s="8">
        <f t="shared" si="285"/>
        <v>0.20113535288114895</v>
      </c>
      <c r="N2586" s="8">
        <f>Data!I2586*$I$3023/I2586</f>
        <v>-8.1041671439773463E-3</v>
      </c>
      <c r="O2586" s="8">
        <f>Data!J2586*$K$3023/K2586</f>
        <v>-2.0960355878945785E-3</v>
      </c>
      <c r="P2586" s="8">
        <f t="shared" si="286"/>
        <v>-1.0200202731871924E-2</v>
      </c>
    </row>
    <row r="2587" spans="1:16" x14ac:dyDescent="0.2">
      <c r="A2587" s="3">
        <v>38919</v>
      </c>
      <c r="B2587" s="22">
        <f>'Parameters and Results'!$B$10*'Volatility and Adjustment a)'!B2586 + (1-'Parameters and Results'!$B$10)*Data!F2587^2</f>
        <v>1.0224019224395812E-4</v>
      </c>
      <c r="C2587" s="8">
        <f t="shared" si="280"/>
        <v>0.15987510144168646</v>
      </c>
      <c r="D2587" s="22">
        <f>'Parameters and Results'!$B$10*'Volatility and Adjustment a)'!D2586 + (1-'Parameters and Results'!$B$10)*Data!G2587^2</f>
        <v>8.006275215844537E-5</v>
      </c>
      <c r="E2587" s="8">
        <f t="shared" si="281"/>
        <v>0.141476810960706</v>
      </c>
      <c r="F2587" s="22">
        <f>'Parameters and Results'!$B$10*'Volatility and Adjustment a)'!F2586 + (1-'Parameters and Results'!$B$10)*Data!H2587^2</f>
        <v>3.5278405310048378E-5</v>
      </c>
      <c r="G2587" s="8">
        <f t="shared" si="282"/>
        <v>9.3912732510092023E-2</v>
      </c>
      <c r="H2587" s="22">
        <f>'Parameters and Results'!$B$10*H2586 + (1-'Parameters and Results'!$B$10)*Data!I2587^2</f>
        <v>1.5908544725595967E-4</v>
      </c>
      <c r="I2587" s="8">
        <f t="shared" si="283"/>
        <v>0.19942758538875688</v>
      </c>
      <c r="J2587" s="22">
        <f>'Parameters and Results'!$B$10*J2586 + (1-'Parameters and Results'!$B$10)*Data!J2587^2</f>
        <v>3.1750564779043545E-6</v>
      </c>
      <c r="K2587" s="8">
        <f t="shared" si="284"/>
        <v>2.8173819753027608E-2</v>
      </c>
      <c r="L2587" s="22">
        <f>'Parameters and Results'!$B$10*L2586 + (1-'Parameters and Results'!$B$10)*Data!K2587^2</f>
        <v>1.6241736832363099E-4</v>
      </c>
      <c r="M2587" s="8">
        <f t="shared" si="285"/>
        <v>0.20150519120089128</v>
      </c>
      <c r="N2587" s="8">
        <f>Data!I2587*$I$3023/I2587</f>
        <v>-1.6696541809071392E-2</v>
      </c>
      <c r="O2587" s="8">
        <f>Data!J2587*$K$3023/K2587</f>
        <v>-1.6235081353895436E-3</v>
      </c>
      <c r="P2587" s="8">
        <f t="shared" si="286"/>
        <v>-1.8320049944460935E-2</v>
      </c>
    </row>
    <row r="2588" spans="1:16" x14ac:dyDescent="0.2">
      <c r="A2588" s="3">
        <v>38922</v>
      </c>
      <c r="B2588" s="22">
        <f>'Parameters and Results'!$B$10*'Volatility and Adjustment a)'!B2587 + (1-'Parameters and Results'!$B$10)*Data!F2588^2</f>
        <v>1.1955546946003182E-4</v>
      </c>
      <c r="C2588" s="8">
        <f t="shared" si="280"/>
        <v>0.172883970815712</v>
      </c>
      <c r="D2588" s="22">
        <f>'Parameters and Results'!$B$10*'Volatility and Adjustment a)'!D2587 + (1-'Parameters and Results'!$B$10)*Data!G2588^2</f>
        <v>9.1571144369913845E-5</v>
      </c>
      <c r="E2588" s="8">
        <f t="shared" si="281"/>
        <v>0.15130362220541338</v>
      </c>
      <c r="F2588" s="22">
        <f>'Parameters and Results'!$B$10*'Volatility and Adjustment a)'!F2587 + (1-'Parameters and Results'!$B$10)*Data!H2588^2</f>
        <v>3.4704240191968567E-5</v>
      </c>
      <c r="G2588" s="8">
        <f t="shared" si="282"/>
        <v>9.3145370512936088E-2</v>
      </c>
      <c r="H2588" s="22">
        <f>'Parameters and Results'!$B$10*H2587 + (1-'Parameters and Results'!$B$10)*Data!I2588^2</f>
        <v>1.9073291495909792E-4</v>
      </c>
      <c r="I2588" s="8">
        <f t="shared" si="283"/>
        <v>0.21836489814018753</v>
      </c>
      <c r="J2588" s="22">
        <f>'Parameters and Results'!$B$10*J2587 + (1-'Parameters and Results'!$B$10)*Data!J2588^2</f>
        <v>3.1233816172771714E-6</v>
      </c>
      <c r="K2588" s="8">
        <f t="shared" si="284"/>
        <v>2.7943611153880825E-2</v>
      </c>
      <c r="L2588" s="22">
        <f>'Parameters and Results'!$B$10*L2587 + (1-'Parameters and Results'!$B$10)*Data!K2588^2</f>
        <v>1.9878651303830599E-4</v>
      </c>
      <c r="M2588" s="8">
        <f t="shared" si="285"/>
        <v>0.22292740580641157</v>
      </c>
      <c r="N2588" s="8">
        <f>Data!I2588*$I$3023/I2588</f>
        <v>3.4346028706513584E-2</v>
      </c>
      <c r="O2588" s="8">
        <f>Data!J2588*$K$3023/K2588</f>
        <v>1.6909833412011369E-3</v>
      </c>
      <c r="P2588" s="8">
        <f t="shared" si="286"/>
        <v>3.6037012047714721E-2</v>
      </c>
    </row>
    <row r="2589" spans="1:16" x14ac:dyDescent="0.2">
      <c r="A2589" s="3">
        <v>38923</v>
      </c>
      <c r="B2589" s="22">
        <f>'Parameters and Results'!$B$10*'Volatility and Adjustment a)'!B2588 + (1-'Parameters and Results'!$B$10)*Data!F2589^2</f>
        <v>1.1290820605913231E-4</v>
      </c>
      <c r="C2589" s="8">
        <f t="shared" si="280"/>
        <v>0.16800908164377032</v>
      </c>
      <c r="D2589" s="22">
        <f>'Parameters and Results'!$B$10*'Volatility and Adjustment a)'!D2588 + (1-'Parameters and Results'!$B$10)*Data!G2589^2</f>
        <v>8.8458985723654216E-5</v>
      </c>
      <c r="E2589" s="8">
        <f t="shared" si="281"/>
        <v>0.14871027681674712</v>
      </c>
      <c r="F2589" s="22">
        <f>'Parameters and Results'!$B$10*'Volatility and Adjustment a)'!F2588 + (1-'Parameters and Results'!$B$10)*Data!H2589^2</f>
        <v>3.3895551722415373E-5</v>
      </c>
      <c r="G2589" s="8">
        <f t="shared" si="282"/>
        <v>9.2053723067586149E-2</v>
      </c>
      <c r="H2589" s="22">
        <f>'Parameters and Results'!$B$10*H2588 + (1-'Parameters and Results'!$B$10)*Data!I2589^2</f>
        <v>1.8144420173472642E-4</v>
      </c>
      <c r="I2589" s="8">
        <f t="shared" si="283"/>
        <v>0.2129813382286852</v>
      </c>
      <c r="J2589" s="22">
        <f>'Parameters and Results'!$B$10*J2588 + (1-'Parameters and Results'!$B$10)*Data!J2589^2</f>
        <v>3.0505996550173843E-6</v>
      </c>
      <c r="K2589" s="8">
        <f t="shared" si="284"/>
        <v>2.7616116920275848E-2</v>
      </c>
      <c r="L2589" s="22">
        <f>'Parameters and Results'!$B$10*L2588 + (1-'Parameters and Results'!$B$10)*Data!K2589^2</f>
        <v>1.901232634289699E-4</v>
      </c>
      <c r="M2589" s="8">
        <f t="shared" si="285"/>
        <v>0.21801563213963002</v>
      </c>
      <c r="N2589" s="8">
        <f>Data!I2589*$I$3023/I2589</f>
        <v>8.0548644040636733E-3</v>
      </c>
      <c r="O2589" s="8">
        <f>Data!J2589*$K$3023/K2589</f>
        <v>1.5547188322450379E-3</v>
      </c>
      <c r="P2589" s="8">
        <f t="shared" si="286"/>
        <v>9.6095832363087118E-3</v>
      </c>
    </row>
    <row r="2590" spans="1:16" x14ac:dyDescent="0.2">
      <c r="A2590" s="3">
        <v>38924</v>
      </c>
      <c r="B2590" s="22">
        <f>'Parameters and Results'!$B$10*'Volatility and Adjustment a)'!B2589 + (1-'Parameters and Results'!$B$10)*Data!F2590^2</f>
        <v>1.0730413454405855E-4</v>
      </c>
      <c r="C2590" s="8">
        <f t="shared" si="280"/>
        <v>0.16378654900819736</v>
      </c>
      <c r="D2590" s="22">
        <f>'Parameters and Results'!$B$10*'Volatility and Adjustment a)'!D2589 + (1-'Parameters and Results'!$B$10)*Data!G2590^2</f>
        <v>8.3160035863677083E-5</v>
      </c>
      <c r="E2590" s="8">
        <f t="shared" si="281"/>
        <v>0.14418740917957876</v>
      </c>
      <c r="F2590" s="22">
        <f>'Parameters and Results'!$B$10*'Volatility and Adjustment a)'!F2589 + (1-'Parameters and Results'!$B$10)*Data!H2590^2</f>
        <v>3.2653875600680774E-5</v>
      </c>
      <c r="G2590" s="8">
        <f t="shared" si="282"/>
        <v>9.0351916970090859E-2</v>
      </c>
      <c r="H2590" s="22">
        <f>'Parameters and Results'!$B$10*H2589 + (1-'Parameters and Results'!$B$10)*Data!I2590^2</f>
        <v>1.713614072736413E-4</v>
      </c>
      <c r="I2590" s="8">
        <f t="shared" si="283"/>
        <v>0.20697910961836299</v>
      </c>
      <c r="J2590" s="22">
        <f>'Parameters and Results'!$B$10*J2589 + (1-'Parameters and Results'!$B$10)*Data!J2590^2</f>
        <v>2.9388488040612703E-6</v>
      </c>
      <c r="K2590" s="8">
        <f t="shared" si="284"/>
        <v>2.7105575091027262E-2</v>
      </c>
      <c r="L2590" s="22">
        <f>'Parameters and Results'!$B$10*L2589 + (1-'Parameters and Results'!$B$10)*Data!K2590^2</f>
        <v>1.7911224909600472E-4</v>
      </c>
      <c r="M2590" s="8">
        <f t="shared" si="285"/>
        <v>0.21160827553288453</v>
      </c>
      <c r="N2590" s="8">
        <f>Data!I2590*$I$3023/I2590</f>
        <v>5.0618916021346744E-3</v>
      </c>
      <c r="O2590" s="8">
        <f>Data!J2590*$K$3023/K2590</f>
        <v>-1.2491751634954398E-3</v>
      </c>
      <c r="P2590" s="8">
        <f t="shared" si="286"/>
        <v>3.8127164386392346E-3</v>
      </c>
    </row>
    <row r="2591" spans="1:16" x14ac:dyDescent="0.2">
      <c r="A2591" s="3">
        <v>38925</v>
      </c>
      <c r="B2591" s="22">
        <f>'Parameters and Results'!$B$10*'Volatility and Adjustment a)'!B2590 + (1-'Parameters and Results'!$B$10)*Data!F2591^2</f>
        <v>1.0559336776477702E-4</v>
      </c>
      <c r="C2591" s="8">
        <f t="shared" si="280"/>
        <v>0.16247566568934024</v>
      </c>
      <c r="D2591" s="22">
        <f>'Parameters and Results'!$B$10*'Volatility and Adjustment a)'!D2590 + (1-'Parameters and Results'!$B$10)*Data!G2591^2</f>
        <v>7.9183012852369577E-5</v>
      </c>
      <c r="E2591" s="8">
        <f t="shared" si="281"/>
        <v>0.14069738168527654</v>
      </c>
      <c r="F2591" s="22">
        <f>'Parameters and Results'!$B$10*'Volatility and Adjustment a)'!F2590 + (1-'Parameters and Results'!$B$10)*Data!H2591^2</f>
        <v>3.4776218205922692E-5</v>
      </c>
      <c r="G2591" s="8">
        <f t="shared" si="282"/>
        <v>9.3241914134581522E-2</v>
      </c>
      <c r="H2591" s="22">
        <f>'Parameters and Results'!$B$10*H2590 + (1-'Parameters and Results'!$B$10)*Data!I2591^2</f>
        <v>1.6292689409400476E-4</v>
      </c>
      <c r="I2591" s="8">
        <f t="shared" si="283"/>
        <v>0.20182101853746848</v>
      </c>
      <c r="J2591" s="22">
        <f>'Parameters and Results'!$B$10*J2590 + (1-'Parameters and Results'!$B$10)*Data!J2591^2</f>
        <v>3.1298596385330431E-6</v>
      </c>
      <c r="K2591" s="8">
        <f t="shared" si="284"/>
        <v>2.797257424037446E-2</v>
      </c>
      <c r="L2591" s="22">
        <f>'Parameters and Results'!$B$10*L2590 + (1-'Parameters and Results'!$B$10)*Data!K2591^2</f>
        <v>1.689325525623459E-4</v>
      </c>
      <c r="M2591" s="8">
        <f t="shared" si="285"/>
        <v>0.20550702698590742</v>
      </c>
      <c r="N2591" s="8">
        <f>Data!I2591*$I$3023/I2591</f>
        <v>7.8693157219485114E-3</v>
      </c>
      <c r="O2591" s="8">
        <f>Data!J2591*$K$3023/K2591</f>
        <v>-2.7478006163522096E-3</v>
      </c>
      <c r="P2591" s="8">
        <f t="shared" si="286"/>
        <v>5.1215151055963018E-3</v>
      </c>
    </row>
    <row r="2592" spans="1:16" x14ac:dyDescent="0.2">
      <c r="A2592" s="3">
        <v>38926</v>
      </c>
      <c r="B2592" s="22">
        <f>'Parameters and Results'!$B$10*'Volatility and Adjustment a)'!B2591 + (1-'Parameters and Results'!$B$10)*Data!F2592^2</f>
        <v>1.0274846256522089E-4</v>
      </c>
      <c r="C2592" s="8">
        <f t="shared" si="280"/>
        <v>0.16027200517028925</v>
      </c>
      <c r="D2592" s="22">
        <f>'Parameters and Results'!$B$10*'Volatility and Adjustment a)'!D2591 + (1-'Parameters and Results'!$B$10)*Data!G2592^2</f>
        <v>8.3185353916622121E-5</v>
      </c>
      <c r="E2592" s="8">
        <f t="shared" si="281"/>
        <v>0.14420935642029448</v>
      </c>
      <c r="F2592" s="22">
        <f>'Parameters and Results'!$B$10*'Volatility and Adjustment a)'!F2591 + (1-'Parameters and Results'!$B$10)*Data!H2592^2</f>
        <v>3.2745619704005653E-5</v>
      </c>
      <c r="G2592" s="8">
        <f t="shared" si="282"/>
        <v>9.0478754003364872E-2</v>
      </c>
      <c r="H2592" s="22">
        <f>'Parameters and Results'!$B$10*H2591 + (1-'Parameters and Results'!$B$10)*Data!I2592^2</f>
        <v>1.6359996694649071E-4</v>
      </c>
      <c r="I2592" s="8">
        <f t="shared" si="283"/>
        <v>0.20223746373168022</v>
      </c>
      <c r="J2592" s="22">
        <f>'Parameters and Results'!$B$10*J2591 + (1-'Parameters and Results'!$B$10)*Data!J2592^2</f>
        <v>2.9471057733605093E-6</v>
      </c>
      <c r="K2592" s="8">
        <f t="shared" si="284"/>
        <v>2.714362620100946E-2</v>
      </c>
      <c r="L2592" s="22">
        <f>'Parameters and Results'!$B$10*L2591 + (1-'Parameters and Results'!$B$10)*Data!K2592^2</f>
        <v>1.6879146640782513E-4</v>
      </c>
      <c r="M2592" s="8">
        <f t="shared" si="285"/>
        <v>0.20542119316651894</v>
      </c>
      <c r="N2592" s="8">
        <f>Data!I2592*$I$3023/I2592</f>
        <v>1.8677511896352472E-2</v>
      </c>
      <c r="O2592" s="8">
        <f>Data!J2592*$K$3023/K2592</f>
        <v>-3.3161284914664266E-4</v>
      </c>
      <c r="P2592" s="8">
        <f t="shared" si="286"/>
        <v>1.8345899047205828E-2</v>
      </c>
    </row>
    <row r="2593" spans="1:16" x14ac:dyDescent="0.2">
      <c r="A2593" s="3">
        <v>38929</v>
      </c>
      <c r="B2593" s="22">
        <f>'Parameters and Results'!$B$10*'Volatility and Adjustment a)'!B2592 + (1-'Parameters and Results'!$B$10)*Data!F2593^2</f>
        <v>1.0026196410406353E-4</v>
      </c>
      <c r="C2593" s="8">
        <f t="shared" si="280"/>
        <v>0.15832084836184995</v>
      </c>
      <c r="D2593" s="22">
        <f>'Parameters and Results'!$B$10*'Volatility and Adjustment a)'!D2592 + (1-'Parameters and Results'!$B$10)*Data!G2593^2</f>
        <v>7.8325537847172771E-5</v>
      </c>
      <c r="E2593" s="8">
        <f t="shared" si="281"/>
        <v>0.1399335001412928</v>
      </c>
      <c r="F2593" s="22">
        <f>'Parameters and Results'!$B$10*'Volatility and Adjustment a)'!F2592 + (1-'Parameters and Results'!$B$10)*Data!H2593^2</f>
        <v>3.1056442141612672E-5</v>
      </c>
      <c r="G2593" s="8">
        <f t="shared" si="282"/>
        <v>8.8114190318036564E-2</v>
      </c>
      <c r="H2593" s="22">
        <f>'Parameters and Results'!$B$10*H2592 + (1-'Parameters and Results'!$B$10)*Data!I2593^2</f>
        <v>1.5729529365082052E-4</v>
      </c>
      <c r="I2593" s="8">
        <f t="shared" si="283"/>
        <v>0.19830235352285944</v>
      </c>
      <c r="J2593" s="22">
        <f>'Parameters and Results'!$B$10*J2592 + (1-'Parameters and Results'!$B$10)*Data!J2593^2</f>
        <v>2.7950797927451405E-6</v>
      </c>
      <c r="K2593" s="8">
        <f t="shared" si="284"/>
        <v>2.643425709541097E-2</v>
      </c>
      <c r="L2593" s="22">
        <f>'Parameters and Results'!$B$10*L2592 + (1-'Parameters and Results'!$B$10)*Data!K2593^2</f>
        <v>1.6279029716484615E-4</v>
      </c>
      <c r="M2593" s="8">
        <f t="shared" si="285"/>
        <v>0.20173639803270885</v>
      </c>
      <c r="N2593" s="8">
        <f>Data!I2593*$I$3023/I2593</f>
        <v>-1.1042245814871262E-2</v>
      </c>
      <c r="O2593" s="8">
        <f>Data!J2593*$K$3023/K2593</f>
        <v>-7.5551733342160904E-4</v>
      </c>
      <c r="P2593" s="8">
        <f t="shared" si="286"/>
        <v>-1.179776314829287E-2</v>
      </c>
    </row>
    <row r="2594" spans="1:16" x14ac:dyDescent="0.2">
      <c r="A2594" s="3">
        <v>38930</v>
      </c>
      <c r="B2594" s="22">
        <f>'Parameters and Results'!$B$10*'Volatility and Adjustment a)'!B2593 + (1-'Parameters and Results'!$B$10)*Data!F2594^2</f>
        <v>9.8129265519154049E-5</v>
      </c>
      <c r="C2594" s="8">
        <f t="shared" si="280"/>
        <v>0.15662795529466797</v>
      </c>
      <c r="D2594" s="22">
        <f>'Parameters and Results'!$B$10*'Volatility and Adjustment a)'!D2593 + (1-'Parameters and Results'!$B$10)*Data!G2594^2</f>
        <v>7.4844380171599351E-5</v>
      </c>
      <c r="E2594" s="8">
        <f t="shared" si="281"/>
        <v>0.13678850479078949</v>
      </c>
      <c r="F2594" s="22">
        <f>'Parameters and Results'!$B$10*'Volatility and Adjustment a)'!F2593 + (1-'Parameters and Results'!$B$10)*Data!H2594^2</f>
        <v>2.9309068911756174E-5</v>
      </c>
      <c r="G2594" s="8">
        <f t="shared" si="282"/>
        <v>8.5599458105405341E-2</v>
      </c>
      <c r="H2594" s="22">
        <f>'Parameters and Results'!$B$10*H2593 + (1-'Parameters and Results'!$B$10)*Data!I2594^2</f>
        <v>1.5324124107162447E-4</v>
      </c>
      <c r="I2594" s="8">
        <f t="shared" si="283"/>
        <v>0.19573019763926597</v>
      </c>
      <c r="J2594" s="22">
        <f>'Parameters and Results'!$B$10*J2593 + (1-'Parameters and Results'!$B$10)*Data!J2594^2</f>
        <v>2.6378162020580557E-6</v>
      </c>
      <c r="K2594" s="8">
        <f t="shared" si="284"/>
        <v>2.5679837431621604E-2</v>
      </c>
      <c r="L2594" s="22">
        <f>'Parameters and Results'!$B$10*L2593 + (1-'Parameters and Results'!$B$10)*Data!K2594^2</f>
        <v>1.5889116657765034E-4</v>
      </c>
      <c r="M2594" s="8">
        <f t="shared" si="285"/>
        <v>0.1993057742375082</v>
      </c>
      <c r="N2594" s="8">
        <f>Data!I2594*$I$3023/I2594</f>
        <v>-1.3852589455596734E-2</v>
      </c>
      <c r="O2594" s="8">
        <f>Data!J2594*$K$3023/K2594</f>
        <v>-5.0462105972036658E-4</v>
      </c>
      <c r="P2594" s="8">
        <f t="shared" si="286"/>
        <v>-1.43572105153171E-2</v>
      </c>
    </row>
    <row r="2595" spans="1:16" x14ac:dyDescent="0.2">
      <c r="A2595" s="3">
        <v>38931</v>
      </c>
      <c r="B2595" s="22">
        <f>'Parameters and Results'!$B$10*'Volatility and Adjustment a)'!B2594 + (1-'Parameters and Results'!$B$10)*Data!F2595^2</f>
        <v>9.6767757913797142E-5</v>
      </c>
      <c r="C2595" s="8">
        <f t="shared" si="280"/>
        <v>0.15553758220587488</v>
      </c>
      <c r="D2595" s="22">
        <f>'Parameters and Results'!$B$10*'Volatility and Adjustment a)'!D2594 + (1-'Parameters and Results'!$B$10)*Data!G2595^2</f>
        <v>7.1910368090069026E-5</v>
      </c>
      <c r="E2595" s="8">
        <f t="shared" si="281"/>
        <v>0.134080543042297</v>
      </c>
      <c r="F2595" s="22">
        <f>'Parameters and Results'!$B$10*'Volatility and Adjustment a)'!F2594 + (1-'Parameters and Results'!$B$10)*Data!H2595^2</f>
        <v>2.8387150309319585E-5</v>
      </c>
      <c r="G2595" s="8">
        <f t="shared" si="282"/>
        <v>8.4242433353565321E-2</v>
      </c>
      <c r="H2595" s="22">
        <f>'Parameters and Results'!$B$10*H2594 + (1-'Parameters and Results'!$B$10)*Data!I2595^2</f>
        <v>1.5047449364822196E-4</v>
      </c>
      <c r="I2595" s="8">
        <f t="shared" si="283"/>
        <v>0.19395520980900588</v>
      </c>
      <c r="J2595" s="22">
        <f>'Parameters and Results'!$B$10*J2594 + (1-'Parameters and Results'!$B$10)*Data!J2595^2</f>
        <v>2.5548435278387626E-6</v>
      </c>
      <c r="K2595" s="8">
        <f t="shared" si="284"/>
        <v>2.5272730006069596E-2</v>
      </c>
      <c r="L2595" s="22">
        <f>'Parameters and Results'!$B$10*L2594 + (1-'Parameters and Results'!$B$10)*Data!K2595^2</f>
        <v>1.544693406778486E-4</v>
      </c>
      <c r="M2595" s="8">
        <f t="shared" si="285"/>
        <v>0.19651293893650398</v>
      </c>
      <c r="N2595" s="8">
        <f>Data!I2595*$I$3023/I2595</f>
        <v>1.5274853219844354E-2</v>
      </c>
      <c r="O2595" s="8">
        <f>Data!J2595*$K$3023/K2595</f>
        <v>-1.3769467746293112E-3</v>
      </c>
      <c r="P2595" s="8">
        <f t="shared" si="286"/>
        <v>1.3897906445215043E-2</v>
      </c>
    </row>
    <row r="2596" spans="1:16" x14ac:dyDescent="0.2">
      <c r="A2596" s="3">
        <v>38932</v>
      </c>
      <c r="B2596" s="22">
        <f>'Parameters and Results'!$B$10*'Volatility and Adjustment a)'!B2595 + (1-'Parameters and Results'!$B$10)*Data!F2596^2</f>
        <v>1.0617133291603755E-4</v>
      </c>
      <c r="C2596" s="8">
        <f t="shared" si="280"/>
        <v>0.16291971405882527</v>
      </c>
      <c r="D2596" s="22">
        <f>'Parameters and Results'!$B$10*'Volatility and Adjustment a)'!D2595 + (1-'Parameters and Results'!$B$10)*Data!G2596^2</f>
        <v>6.7895835819126922E-5</v>
      </c>
      <c r="E2596" s="8">
        <f t="shared" si="281"/>
        <v>0.13028414698182481</v>
      </c>
      <c r="F2596" s="22">
        <f>'Parameters and Results'!$B$10*'Volatility and Adjustment a)'!F2595 + (1-'Parameters and Results'!$B$10)*Data!H2596^2</f>
        <v>2.7422297564157016E-5</v>
      </c>
      <c r="G2596" s="8">
        <f t="shared" si="282"/>
        <v>8.2798396065619867E-2</v>
      </c>
      <c r="H2596" s="22">
        <f>'Parameters and Results'!$B$10*H2595 + (1-'Parameters and Results'!$B$10)*Data!I2596^2</f>
        <v>1.5115950143709131E-4</v>
      </c>
      <c r="I2596" s="8">
        <f t="shared" si="283"/>
        <v>0.19439618144210763</v>
      </c>
      <c r="J2596" s="22">
        <f>'Parameters and Results'!$B$10*J2595 + (1-'Parameters and Results'!$B$10)*Data!J2596^2</f>
        <v>2.4680067807741313E-6</v>
      </c>
      <c r="K2596" s="8">
        <f t="shared" si="284"/>
        <v>2.4839518819685956E-2</v>
      </c>
      <c r="L2596" s="22">
        <f>'Parameters and Results'!$B$10*L2595 + (1-'Parameters and Results'!$B$10)*Data!K2596^2</f>
        <v>1.5658796945287016E-4</v>
      </c>
      <c r="M2596" s="8">
        <f t="shared" si="285"/>
        <v>0.19785598894958306</v>
      </c>
      <c r="N2596" s="8">
        <f>Data!I2596*$I$3023/I2596</f>
        <v>-1.8734815471437186E-2</v>
      </c>
      <c r="O2596" s="8">
        <f>Data!J2596*$K$3023/K2596</f>
        <v>-1.3161319785319103E-3</v>
      </c>
      <c r="P2596" s="8">
        <f t="shared" si="286"/>
        <v>-2.0050947449969096E-2</v>
      </c>
    </row>
    <row r="2597" spans="1:16" x14ac:dyDescent="0.2">
      <c r="A2597" s="3">
        <v>38933</v>
      </c>
      <c r="B2597" s="22">
        <f>'Parameters and Results'!$B$10*'Volatility and Adjustment a)'!B2596 + (1-'Parameters and Results'!$B$10)*Data!F2597^2</f>
        <v>1.0433967444953198E-4</v>
      </c>
      <c r="C2597" s="8">
        <f t="shared" si="280"/>
        <v>0.1615082617465218</v>
      </c>
      <c r="D2597" s="22">
        <f>'Parameters and Results'!$B$10*'Volatility and Adjustment a)'!D2596 + (1-'Parameters and Results'!$B$10)*Data!G2597^2</f>
        <v>6.3852420368259094E-5</v>
      </c>
      <c r="E2597" s="8">
        <f t="shared" si="281"/>
        <v>0.12634518230650812</v>
      </c>
      <c r="F2597" s="22">
        <f>'Parameters and Results'!$B$10*'Volatility and Adjustment a)'!F2596 + (1-'Parameters and Results'!$B$10)*Data!H2597^2</f>
        <v>3.6278723344073367E-5</v>
      </c>
      <c r="G2597" s="8">
        <f t="shared" si="282"/>
        <v>9.5234871953598713E-2</v>
      </c>
      <c r="H2597" s="22">
        <f>'Parameters and Results'!$B$10*H2596 + (1-'Parameters and Results'!$B$10)*Data!I2597^2</f>
        <v>1.4522301728593477E-4</v>
      </c>
      <c r="I2597" s="8">
        <f t="shared" si="283"/>
        <v>0.19054068941169414</v>
      </c>
      <c r="J2597" s="22">
        <f>'Parameters and Results'!$B$10*J2596 + (1-'Parameters and Results'!$B$10)*Data!J2597^2</f>
        <v>3.2650851009666031E-6</v>
      </c>
      <c r="K2597" s="8">
        <f t="shared" si="284"/>
        <v>2.8570461586079614E-2</v>
      </c>
      <c r="L2597" s="22">
        <f>'Parameters and Results'!$B$10*L2596 + (1-'Parameters and Results'!$B$10)*Data!K2597^2</f>
        <v>1.4782927151669502E-4</v>
      </c>
      <c r="M2597" s="8">
        <f t="shared" si="285"/>
        <v>0.1922428617118819</v>
      </c>
      <c r="N2597" s="8">
        <f>Data!I2597*$I$3023/I2597</f>
        <v>1.0855459306696255E-2</v>
      </c>
      <c r="O2597" s="8">
        <f>Data!J2597*$K$3023/K2597</f>
        <v>-4.3153658097288593E-3</v>
      </c>
      <c r="P2597" s="8">
        <f t="shared" si="286"/>
        <v>6.5400934969673955E-3</v>
      </c>
    </row>
    <row r="2598" spans="1:16" x14ac:dyDescent="0.2">
      <c r="A2598" s="3">
        <v>38936</v>
      </c>
      <c r="B2598" s="22">
        <f>'Parameters and Results'!$B$10*'Volatility and Adjustment a)'!B2597 + (1-'Parameters and Results'!$B$10)*Data!F2598^2</f>
        <v>1.044979251582421E-4</v>
      </c>
      <c r="C2598" s="8">
        <f t="shared" si="280"/>
        <v>0.16163069414427608</v>
      </c>
      <c r="D2598" s="22">
        <f>'Parameters and Results'!$B$10*'Volatility and Adjustment a)'!D2597 + (1-'Parameters and Results'!$B$10)*Data!G2598^2</f>
        <v>6.0495052947586002E-5</v>
      </c>
      <c r="E2598" s="8">
        <f t="shared" si="281"/>
        <v>0.12297871050265774</v>
      </c>
      <c r="F2598" s="22">
        <f>'Parameters and Results'!$B$10*'Volatility and Adjustment a)'!F2597 + (1-'Parameters and Results'!$B$10)*Data!H2598^2</f>
        <v>3.4104631450259964E-5</v>
      </c>
      <c r="G2598" s="8">
        <f t="shared" si="282"/>
        <v>9.2337196527536997E-2</v>
      </c>
      <c r="H2598" s="22">
        <f>'Parameters and Results'!$B$10*H2597 + (1-'Parameters and Results'!$B$10)*Data!I2598^2</f>
        <v>1.4320999047096839E-4</v>
      </c>
      <c r="I2598" s="8">
        <f t="shared" si="283"/>
        <v>0.18921547932910271</v>
      </c>
      <c r="J2598" s="22">
        <f>'Parameters and Results'!$B$10*J2597 + (1-'Parameters and Results'!$B$10)*Data!J2598^2</f>
        <v>3.0694168305233965E-6</v>
      </c>
      <c r="K2598" s="8">
        <f t="shared" si="284"/>
        <v>2.7701158958261099E-2</v>
      </c>
      <c r="L2598" s="22">
        <f>'Parameters and Results'!$B$10*L2597 + (1-'Parameters and Results'!$B$10)*Data!K2598^2</f>
        <v>1.4573977767137381E-4</v>
      </c>
      <c r="M2598" s="8">
        <f t="shared" si="285"/>
        <v>0.19087939757303157</v>
      </c>
      <c r="N2598" s="8">
        <f>Data!I2598*$I$3023/I2598</f>
        <v>-1.5986080719970357E-2</v>
      </c>
      <c r="O2598" s="8">
        <f>Data!J2598*$K$3023/K2598</f>
        <v>-7.0454390975126677E-5</v>
      </c>
      <c r="P2598" s="8">
        <f t="shared" si="286"/>
        <v>-1.6056535110945486E-2</v>
      </c>
    </row>
    <row r="2599" spans="1:16" x14ac:dyDescent="0.2">
      <c r="A2599" s="3">
        <v>38937</v>
      </c>
      <c r="B2599" s="22">
        <f>'Parameters and Results'!$B$10*'Volatility and Adjustment a)'!B2598 + (1-'Parameters and Results'!$B$10)*Data!F2599^2</f>
        <v>9.8430611822153275E-5</v>
      </c>
      <c r="C2599" s="8">
        <f t="shared" si="280"/>
        <v>0.15686826624763314</v>
      </c>
      <c r="D2599" s="22">
        <f>'Parameters and Results'!$B$10*'Volatility and Adjustment a)'!D2598 + (1-'Parameters and Results'!$B$10)*Data!G2599^2</f>
        <v>5.7546093274280438E-5</v>
      </c>
      <c r="E2599" s="8">
        <f t="shared" si="281"/>
        <v>0.11994383401646835</v>
      </c>
      <c r="F2599" s="22">
        <f>'Parameters and Results'!$B$10*'Volatility and Adjustment a)'!F2598 + (1-'Parameters and Results'!$B$10)*Data!H2599^2</f>
        <v>3.2161259939499137E-5</v>
      </c>
      <c r="G2599" s="8">
        <f t="shared" si="282"/>
        <v>8.966780350200837E-2</v>
      </c>
      <c r="H2599" s="22">
        <f>'Parameters and Results'!$B$10*H2598 + (1-'Parameters and Results'!$B$10)*Data!I2599^2</f>
        <v>1.3532189816089384E-4</v>
      </c>
      <c r="I2599" s="8">
        <f t="shared" si="283"/>
        <v>0.18393062425877715</v>
      </c>
      <c r="J2599" s="22">
        <f>'Parameters and Results'!$B$10*J2598 + (1-'Parameters and Results'!$B$10)*Data!J2599^2</f>
        <v>2.8945133945549223E-6</v>
      </c>
      <c r="K2599" s="8">
        <f t="shared" si="284"/>
        <v>2.690034105060251E-2</v>
      </c>
      <c r="L2599" s="22">
        <f>'Parameters and Results'!$B$10*L2598 + (1-'Parameters and Results'!$B$10)*Data!K2599^2</f>
        <v>1.3754760668135223E-4</v>
      </c>
      <c r="M2599" s="8">
        <f t="shared" si="285"/>
        <v>0.18543705581770342</v>
      </c>
      <c r="N2599" s="8">
        <f>Data!I2599*$I$3023/I2599</f>
        <v>-5.332592902630157E-3</v>
      </c>
      <c r="O2599" s="8">
        <f>Data!J2599*$K$3023/K2599</f>
        <v>4.5369825627546633E-4</v>
      </c>
      <c r="P2599" s="8">
        <f t="shared" si="286"/>
        <v>-4.8788946463546902E-3</v>
      </c>
    </row>
    <row r="2600" spans="1:16" x14ac:dyDescent="0.2">
      <c r="A2600" s="3">
        <v>38938</v>
      </c>
      <c r="B2600" s="22">
        <f>'Parameters and Results'!$B$10*'Volatility and Adjustment a)'!B2599 + (1-'Parameters and Results'!$B$10)*Data!F2600^2</f>
        <v>9.5688255917542565E-5</v>
      </c>
      <c r="C2600" s="8">
        <f t="shared" si="280"/>
        <v>0.1546675918846144</v>
      </c>
      <c r="D2600" s="22">
        <f>'Parameters and Results'!$B$10*'Volatility and Adjustment a)'!D2599 + (1-'Parameters and Results'!$B$10)*Data!G2600^2</f>
        <v>5.5233248637414976E-5</v>
      </c>
      <c r="E2600" s="8">
        <f t="shared" si="281"/>
        <v>0.11750877481853746</v>
      </c>
      <c r="F2600" s="22">
        <f>'Parameters and Results'!$B$10*'Volatility and Adjustment a)'!F2599 + (1-'Parameters and Results'!$B$10)*Data!H2600^2</f>
        <v>3.0255310121570548E-5</v>
      </c>
      <c r="G2600" s="8">
        <f t="shared" si="282"/>
        <v>8.6970268082791582E-2</v>
      </c>
      <c r="H2600" s="22">
        <f>'Parameters and Results'!$B$10*H2599 + (1-'Parameters and Results'!$B$10)*Data!I2600^2</f>
        <v>1.2816249084739447E-4</v>
      </c>
      <c r="I2600" s="8">
        <f t="shared" si="283"/>
        <v>0.17899894611937978</v>
      </c>
      <c r="J2600" s="22">
        <f>'Parameters and Results'!$B$10*J2599 + (1-'Parameters and Results'!$B$10)*Data!J2600^2</f>
        <v>2.7229779109413489E-6</v>
      </c>
      <c r="K2600" s="8">
        <f t="shared" si="284"/>
        <v>2.6091080424837473E-2</v>
      </c>
      <c r="L2600" s="22">
        <f>'Parameters and Results'!$B$10*L2599 + (1-'Parameters and Results'!$B$10)*Data!K2600^2</f>
        <v>1.3016624477986947E-4</v>
      </c>
      <c r="M2600" s="8">
        <f t="shared" si="285"/>
        <v>0.18039279695976601</v>
      </c>
      <c r="N2600" s="8">
        <f>Data!I2600*$I$3023/I2600</f>
        <v>6.3960785973975849E-3</v>
      </c>
      <c r="O2600" s="8">
        <f>Data!J2600*$K$3023/K2600</f>
        <v>-2.2460629574127828E-4</v>
      </c>
      <c r="P2600" s="8">
        <f t="shared" si="286"/>
        <v>6.1714723016563066E-3</v>
      </c>
    </row>
    <row r="2601" spans="1:16" x14ac:dyDescent="0.2">
      <c r="A2601" s="3">
        <v>38939</v>
      </c>
      <c r="B2601" s="22">
        <f>'Parameters and Results'!$B$10*'Volatility and Adjustment a)'!B2600 + (1-'Parameters and Results'!$B$10)*Data!F2601^2</f>
        <v>9.2366798702869999E-5</v>
      </c>
      <c r="C2601" s="8">
        <f t="shared" si="280"/>
        <v>0.15195953302020082</v>
      </c>
      <c r="D2601" s="22">
        <f>'Parameters and Results'!$B$10*'Volatility and Adjustment a)'!D2600 + (1-'Parameters and Results'!$B$10)*Data!G2601^2</f>
        <v>5.3198950041877607E-5</v>
      </c>
      <c r="E2601" s="8">
        <f t="shared" si="281"/>
        <v>0.11532448790464843</v>
      </c>
      <c r="F2601" s="22">
        <f>'Parameters and Results'!$B$10*'Volatility and Adjustment a)'!F2600 + (1-'Parameters and Results'!$B$10)*Data!H2601^2</f>
        <v>3.5163100599375722E-5</v>
      </c>
      <c r="G2601" s="8">
        <f t="shared" si="282"/>
        <v>9.3759133687571633E-2</v>
      </c>
      <c r="H2601" s="22">
        <f>'Parameters and Results'!$B$10*H2600 + (1-'Parameters and Results'!$B$10)*Data!I2601^2</f>
        <v>1.210356423427079E-4</v>
      </c>
      <c r="I2601" s="8">
        <f t="shared" si="283"/>
        <v>0.17395088555588609</v>
      </c>
      <c r="J2601" s="22">
        <f>'Parameters and Results'!$B$10*J2600 + (1-'Parameters and Results'!$B$10)*Data!J2601^2</f>
        <v>3.164679053943815E-6</v>
      </c>
      <c r="K2601" s="8">
        <f t="shared" si="284"/>
        <v>2.8127740106271493E-2</v>
      </c>
      <c r="L2601" s="22">
        <f>'Parameters and Results'!$B$10*L2600 + (1-'Parameters and Results'!$B$10)*Data!K2601^2</f>
        <v>1.2235703193679175E-4</v>
      </c>
      <c r="M2601" s="8">
        <f t="shared" si="285"/>
        <v>0.17489785014172685</v>
      </c>
      <c r="N2601" s="8">
        <f>Data!I2601*$I$3023/I2601</f>
        <v>-5.0400997030941941E-3</v>
      </c>
      <c r="O2601" s="8">
        <f>Data!J2601*$K$3023/K2601</f>
        <v>3.5071471818929486E-3</v>
      </c>
      <c r="P2601" s="8">
        <f t="shared" si="286"/>
        <v>-1.5329525212012455E-3</v>
      </c>
    </row>
    <row r="2602" spans="1:16" x14ac:dyDescent="0.2">
      <c r="A2602" s="3">
        <v>38940</v>
      </c>
      <c r="B2602" s="22">
        <f>'Parameters and Results'!$B$10*'Volatility and Adjustment a)'!B2601 + (1-'Parameters and Results'!$B$10)*Data!F2602^2</f>
        <v>8.6844069227869569E-5</v>
      </c>
      <c r="C2602" s="8">
        <f t="shared" si="280"/>
        <v>0.14734658905779729</v>
      </c>
      <c r="D2602" s="22">
        <f>'Parameters and Results'!$B$10*'Volatility and Adjustment a)'!D2601 + (1-'Parameters and Results'!$B$10)*Data!G2602^2</f>
        <v>5.0964332465140354E-5</v>
      </c>
      <c r="E2602" s="8">
        <f t="shared" si="281"/>
        <v>0.11287640637566863</v>
      </c>
      <c r="F2602" s="22">
        <f>'Parameters and Results'!$B$10*'Volatility and Adjustment a)'!F2601 + (1-'Parameters and Results'!$B$10)*Data!H2602^2</f>
        <v>3.3739860755129286E-5</v>
      </c>
      <c r="G2602" s="8">
        <f t="shared" si="282"/>
        <v>9.1842066553308357E-2</v>
      </c>
      <c r="H2602" s="22">
        <f>'Parameters and Results'!$B$10*H2601 + (1-'Parameters and Results'!$B$10)*Data!I2602^2</f>
        <v>1.1419579788200945E-4</v>
      </c>
      <c r="I2602" s="8">
        <f t="shared" si="283"/>
        <v>0.16896434378442796</v>
      </c>
      <c r="J2602" s="22">
        <f>'Parameters and Results'!$B$10*J2601 + (1-'Parameters and Results'!$B$10)*Data!J2602^2</f>
        <v>3.0365874679616355E-6</v>
      </c>
      <c r="K2602" s="8">
        <f t="shared" si="284"/>
        <v>2.7552619965992505E-2</v>
      </c>
      <c r="L2602" s="22">
        <f>'Parameters and Results'!$B$10*L2601 + (1-'Parameters and Results'!$B$10)*Data!K2602^2</f>
        <v>1.1582276102340113E-4</v>
      </c>
      <c r="M2602" s="8">
        <f t="shared" si="285"/>
        <v>0.17016371603796823</v>
      </c>
      <c r="N2602" s="8">
        <f>Data!I2602*$I$3023/I2602</f>
        <v>-4.4943015964137283E-3</v>
      </c>
      <c r="O2602" s="8">
        <f>Data!J2602*$K$3023/K2602</f>
        <v>-1.1441309472815429E-3</v>
      </c>
      <c r="P2602" s="8">
        <f t="shared" si="286"/>
        <v>-5.6384325436952716E-3</v>
      </c>
    </row>
    <row r="2603" spans="1:16" x14ac:dyDescent="0.2">
      <c r="A2603" s="3">
        <v>38943</v>
      </c>
      <c r="B2603" s="22">
        <f>'Parameters and Results'!$B$10*'Volatility and Adjustment a)'!B2602 + (1-'Parameters and Results'!$B$10)*Data!F2603^2</f>
        <v>8.6164912840873092E-5</v>
      </c>
      <c r="C2603" s="8">
        <f t="shared" si="280"/>
        <v>0.14676930268355939</v>
      </c>
      <c r="D2603" s="22">
        <f>'Parameters and Results'!$B$10*'Volatility and Adjustment a)'!D2602 + (1-'Parameters and Results'!$B$10)*Data!G2603^2</f>
        <v>4.7987178775587372E-5</v>
      </c>
      <c r="E2603" s="8">
        <f t="shared" si="281"/>
        <v>0.10952988037013846</v>
      </c>
      <c r="F2603" s="22">
        <f>'Parameters and Results'!$B$10*'Volatility and Adjustment a)'!F2602 + (1-'Parameters and Results'!$B$10)*Data!H2603^2</f>
        <v>3.2134193443305192E-5</v>
      </c>
      <c r="G2603" s="8">
        <f t="shared" si="282"/>
        <v>8.9630063934074578E-2</v>
      </c>
      <c r="H2603" s="22">
        <f>'Parameters and Results'!$B$10*H2602 + (1-'Parameters and Results'!$B$10)*Data!I2603^2</f>
        <v>1.1140849057200006E-4</v>
      </c>
      <c r="I2603" s="8">
        <f t="shared" si="283"/>
        <v>0.16688955222841248</v>
      </c>
      <c r="J2603" s="22">
        <f>'Parameters and Results'!$B$10*J2602 + (1-'Parameters and Results'!$B$10)*Data!J2603^2</f>
        <v>2.8920774098974669E-6</v>
      </c>
      <c r="K2603" s="8">
        <f t="shared" si="284"/>
        <v>2.6889019180222375E-2</v>
      </c>
      <c r="L2603" s="22">
        <f>'Parameters and Results'!$B$10*L2602 + (1-'Parameters and Results'!$B$10)*Data!K2603^2</f>
        <v>1.137582578903757E-4</v>
      </c>
      <c r="M2603" s="8">
        <f t="shared" si="285"/>
        <v>0.16864034058490845</v>
      </c>
      <c r="N2603" s="8">
        <f>Data!I2603*$I$3023/I2603</f>
        <v>1.4116304616782992E-2</v>
      </c>
      <c r="O2603" s="8">
        <f>Data!J2603*$K$3023/K2603</f>
        <v>9.1557282236106653E-4</v>
      </c>
      <c r="P2603" s="8">
        <f t="shared" si="286"/>
        <v>1.5031877439144059E-2</v>
      </c>
    </row>
    <row r="2604" spans="1:16" x14ac:dyDescent="0.2">
      <c r="A2604" s="3">
        <v>38944</v>
      </c>
      <c r="B2604" s="22">
        <f>'Parameters and Results'!$B$10*'Volatility and Adjustment a)'!B2603 + (1-'Parameters and Results'!$B$10)*Data!F2604^2</f>
        <v>8.2258229158102309E-5</v>
      </c>
      <c r="C2604" s="8">
        <f t="shared" si="280"/>
        <v>0.14340347725744162</v>
      </c>
      <c r="D2604" s="22">
        <f>'Parameters and Results'!$B$10*'Volatility and Adjustment a)'!D2603 + (1-'Parameters and Results'!$B$10)*Data!G2604^2</f>
        <v>5.6211294962781347E-5</v>
      </c>
      <c r="E2604" s="8">
        <f t="shared" si="281"/>
        <v>0.11854460654409942</v>
      </c>
      <c r="F2604" s="22">
        <f>'Parameters and Results'!$B$10*'Volatility and Adjustment a)'!F2603 + (1-'Parameters and Results'!$B$10)*Data!H2604^2</f>
        <v>3.0560624961226825E-5</v>
      </c>
      <c r="G2604" s="8">
        <f t="shared" si="282"/>
        <v>8.7407987279805879E-2</v>
      </c>
      <c r="H2604" s="22">
        <f>'Parameters and Results'!$B$10*H2603 + (1-'Parameters and Results'!$B$10)*Data!I2604^2</f>
        <v>1.1246799481483326E-4</v>
      </c>
      <c r="I2604" s="8">
        <f t="shared" si="283"/>
        <v>0.16768124135903906</v>
      </c>
      <c r="J2604" s="22">
        <f>'Parameters and Results'!$B$10*J2603 + (1-'Parameters and Results'!$B$10)*Data!J2604^2</f>
        <v>2.7504562465104141E-6</v>
      </c>
      <c r="K2604" s="8">
        <f t="shared" si="284"/>
        <v>2.6222396183941763E-2</v>
      </c>
      <c r="L2604" s="22">
        <f>'Parameters and Results'!$B$10*L2603 + (1-'Parameters and Results'!$B$10)*Data!K2604^2</f>
        <v>1.1371457496348556E-4</v>
      </c>
      <c r="M2604" s="8">
        <f t="shared" si="285"/>
        <v>0.16860795871153705</v>
      </c>
      <c r="N2604" s="8">
        <f>Data!I2604*$I$3023/I2604</f>
        <v>1.9393150046694035E-2</v>
      </c>
      <c r="O2604" s="8">
        <f>Data!J2604*$K$3023/K2604</f>
        <v>-8.6383174813720899E-4</v>
      </c>
      <c r="P2604" s="8">
        <f t="shared" si="286"/>
        <v>1.8529318298556828E-2</v>
      </c>
    </row>
    <row r="2605" spans="1:16" x14ac:dyDescent="0.2">
      <c r="A2605" s="3">
        <v>38945</v>
      </c>
      <c r="B2605" s="22">
        <f>'Parameters and Results'!$B$10*'Volatility and Adjustment a)'!B2604 + (1-'Parameters and Results'!$B$10)*Data!F2605^2</f>
        <v>7.7325651082054097E-5</v>
      </c>
      <c r="C2605" s="8">
        <f t="shared" si="280"/>
        <v>0.13903745096380876</v>
      </c>
      <c r="D2605" s="22">
        <f>'Parameters and Results'!$B$10*'Volatility and Adjustment a)'!D2604 + (1-'Parameters and Results'!$B$10)*Data!G2605^2</f>
        <v>5.6334111137540197E-5</v>
      </c>
      <c r="E2605" s="8">
        <f t="shared" si="281"/>
        <v>0.11867404006093771</v>
      </c>
      <c r="F2605" s="22">
        <f>'Parameters and Results'!$B$10*'Volatility and Adjustment a)'!F2604 + (1-'Parameters and Results'!$B$10)*Data!H2605^2</f>
        <v>2.9160495569251734E-5</v>
      </c>
      <c r="G2605" s="8">
        <f t="shared" si="282"/>
        <v>8.5382222343488662E-2</v>
      </c>
      <c r="H2605" s="22">
        <f>'Parameters and Results'!$B$10*H2604 + (1-'Parameters and Results'!$B$10)*Data!I2605^2</f>
        <v>1.0664603188176841E-4</v>
      </c>
      <c r="I2605" s="8">
        <f t="shared" si="283"/>
        <v>0.16328352020471051</v>
      </c>
      <c r="J2605" s="22">
        <f>'Parameters and Results'!$B$10*J2604 + (1-'Parameters and Results'!$B$10)*Data!J2605^2</f>
        <v>2.6244446012326564E-6</v>
      </c>
      <c r="K2605" s="8">
        <f t="shared" si="284"/>
        <v>2.5614666703046598E-2</v>
      </c>
      <c r="L2605" s="22">
        <f>'Parameters and Results'!$B$10*L2604 + (1-'Parameters and Results'!$B$10)*Data!K2605^2</f>
        <v>1.0747665867075546E-4</v>
      </c>
      <c r="M2605" s="8">
        <f t="shared" si="285"/>
        <v>0.16391816454465583</v>
      </c>
      <c r="N2605" s="8">
        <f>Data!I2605*$I$3023/I2605</f>
        <v>6.8871620002455645E-3</v>
      </c>
      <c r="O2605" s="8">
        <f>Data!J2605*$K$3023/K2605</f>
        <v>-9.7794325483721448E-4</v>
      </c>
      <c r="P2605" s="8">
        <f t="shared" si="286"/>
        <v>5.9092187454083504E-3</v>
      </c>
    </row>
    <row r="2606" spans="1:16" x14ac:dyDescent="0.2">
      <c r="A2606" s="3">
        <v>38946</v>
      </c>
      <c r="B2606" s="22">
        <f>'Parameters and Results'!$B$10*'Volatility and Adjustment a)'!B2605 + (1-'Parameters and Results'!$B$10)*Data!F2606^2</f>
        <v>7.2711014078906039E-5</v>
      </c>
      <c r="C2606" s="8">
        <f t="shared" si="280"/>
        <v>0.13482489947975673</v>
      </c>
      <c r="D2606" s="22">
        <f>'Parameters and Results'!$B$10*'Volatility and Adjustment a)'!D2605 + (1-'Parameters and Results'!$B$10)*Data!G2606^2</f>
        <v>5.3104082776107602E-5</v>
      </c>
      <c r="E2606" s="8">
        <f t="shared" si="281"/>
        <v>0.11522161556768287</v>
      </c>
      <c r="F2606" s="22">
        <f>'Parameters and Results'!$B$10*'Volatility and Adjustment a)'!F2605 + (1-'Parameters and Results'!$B$10)*Data!H2606^2</f>
        <v>2.7991288290580766E-5</v>
      </c>
      <c r="G2606" s="8">
        <f t="shared" si="282"/>
        <v>8.365298603543804E-2</v>
      </c>
      <c r="H2606" s="22">
        <f>'Parameters and Results'!$B$10*H2605 + (1-'Parameters and Results'!$B$10)*Data!I2606^2</f>
        <v>1.0036784020429794E-4</v>
      </c>
      <c r="I2606" s="8">
        <f t="shared" si="283"/>
        <v>0.15840441929149099</v>
      </c>
      <c r="J2606" s="22">
        <f>'Parameters and Results'!$B$10*J2605 + (1-'Parameters and Results'!$B$10)*Data!J2606^2</f>
        <v>2.519215946152269E-6</v>
      </c>
      <c r="K2606" s="8">
        <f t="shared" si="284"/>
        <v>2.5095895810631413E-2</v>
      </c>
      <c r="L2606" s="22">
        <f>'Parameters and Results'!$B$10*L2605 + (1-'Parameters and Results'!$B$10)*Data!K2606^2</f>
        <v>1.013595917023687E-4</v>
      </c>
      <c r="M2606" s="8">
        <f t="shared" si="285"/>
        <v>0.15918510585350684</v>
      </c>
      <c r="N2606" s="8">
        <f>Data!I2606*$I$3023/I2606</f>
        <v>2.561548264196742E-3</v>
      </c>
      <c r="O2606" s="8">
        <f>Data!J2606*$K$3023/K2606</f>
        <v>1.1549765165907297E-3</v>
      </c>
      <c r="P2606" s="8">
        <f t="shared" si="286"/>
        <v>3.7165247807874717E-3</v>
      </c>
    </row>
    <row r="2607" spans="1:16" x14ac:dyDescent="0.2">
      <c r="A2607" s="3">
        <v>38947</v>
      </c>
      <c r="B2607" s="22">
        <f>'Parameters and Results'!$B$10*'Volatility and Adjustment a)'!B2606 + (1-'Parameters and Results'!$B$10)*Data!F2607^2</f>
        <v>6.8363856032061936E-5</v>
      </c>
      <c r="C2607" s="8">
        <f t="shared" si="280"/>
        <v>0.13073241376191094</v>
      </c>
      <c r="D2607" s="22">
        <f>'Parameters and Results'!$B$10*'Volatility and Adjustment a)'!D2606 + (1-'Parameters and Results'!$B$10)*Data!G2607^2</f>
        <v>5.0742798237353647E-5</v>
      </c>
      <c r="E2607" s="8">
        <f t="shared" si="281"/>
        <v>0.11263081087934337</v>
      </c>
      <c r="F2607" s="22">
        <f>'Parameters and Results'!$B$10*'Volatility and Adjustment a)'!F2606 + (1-'Parameters and Results'!$B$10)*Data!H2607^2</f>
        <v>2.9246585593985548E-5</v>
      </c>
      <c r="G2607" s="8">
        <f t="shared" si="282"/>
        <v>8.5508165683146231E-2</v>
      </c>
      <c r="H2607" s="22">
        <f>'Parameters and Results'!$B$10*H2606 + (1-'Parameters and Results'!$B$10)*Data!I2607^2</f>
        <v>9.4705066991837894E-5</v>
      </c>
      <c r="I2607" s="8">
        <f t="shared" si="283"/>
        <v>0.1538709418569974</v>
      </c>
      <c r="J2607" s="22">
        <f>'Parameters and Results'!$B$10*J2606 + (1-'Parameters and Results'!$B$10)*Data!J2607^2</f>
        <v>2.6321927034586991E-6</v>
      </c>
      <c r="K2607" s="8">
        <f t="shared" si="284"/>
        <v>2.5652449704943868E-2</v>
      </c>
      <c r="L2607" s="22">
        <f>'Parameters and Results'!$B$10*L2606 + (1-'Parameters and Results'!$B$10)*Data!K2607^2</f>
        <v>9.6517563448615101E-5</v>
      </c>
      <c r="M2607" s="8">
        <f t="shared" si="285"/>
        <v>0.15533637971239633</v>
      </c>
      <c r="N2607" s="8">
        <f>Data!I2607*$I$3023/I2607</f>
        <v>4.5521869195797454E-3</v>
      </c>
      <c r="O2607" s="8">
        <f>Data!J2607*$K$3023/K2607</f>
        <v>2.540752050632502E-3</v>
      </c>
      <c r="P2607" s="8">
        <f t="shared" si="286"/>
        <v>7.0929389702122474E-3</v>
      </c>
    </row>
    <row r="2608" spans="1:16" x14ac:dyDescent="0.2">
      <c r="A2608" s="3">
        <v>38950</v>
      </c>
      <c r="B2608" s="22">
        <f>'Parameters and Results'!$B$10*'Volatility and Adjustment a)'!B2607 + (1-'Parameters and Results'!$B$10)*Data!F2608^2</f>
        <v>6.4501270004145803E-5</v>
      </c>
      <c r="C2608" s="8">
        <f t="shared" si="280"/>
        <v>0.12698550114495927</v>
      </c>
      <c r="D2608" s="22">
        <f>'Parameters and Results'!$B$10*'Volatility and Adjustment a)'!D2607 + (1-'Parameters and Results'!$B$10)*Data!G2608^2</f>
        <v>4.850953029997855E-5</v>
      </c>
      <c r="E2608" s="8">
        <f t="shared" si="281"/>
        <v>0.1101243959120532</v>
      </c>
      <c r="F2608" s="22">
        <f>'Parameters and Results'!$B$10*'Volatility and Adjustment a)'!F2607 + (1-'Parameters and Results'!$B$10)*Data!H2608^2</f>
        <v>3.1797299063685431E-5</v>
      </c>
      <c r="G2608" s="8">
        <f t="shared" si="282"/>
        <v>8.9158985895541443E-2</v>
      </c>
      <c r="H2608" s="22">
        <f>'Parameters and Results'!$B$10*H2607 + (1-'Parameters and Results'!$B$10)*Data!I2608^2</f>
        <v>8.9026173953479874E-5</v>
      </c>
      <c r="I2608" s="8">
        <f t="shared" si="283"/>
        <v>0.14918627111222391</v>
      </c>
      <c r="J2608" s="22">
        <f>'Parameters and Results'!$B$10*J2607 + (1-'Parameters and Results'!$B$10)*Data!J2608^2</f>
        <v>2.8617569157316886E-6</v>
      </c>
      <c r="K2608" s="8">
        <f t="shared" si="284"/>
        <v>2.6747695768662431E-2</v>
      </c>
      <c r="L2608" s="22">
        <f>'Parameters and Results'!$B$10*L2607 + (1-'Parameters and Results'!$B$10)*Data!K2608^2</f>
        <v>9.1190127903527206E-5</v>
      </c>
      <c r="M2608" s="8">
        <f t="shared" si="285"/>
        <v>0.15098851603973662</v>
      </c>
      <c r="N2608" s="8">
        <f>Data!I2608*$I$3023/I2608</f>
        <v>-4.5746785551342164E-4</v>
      </c>
      <c r="O2608" s="8">
        <f>Data!J2608*$K$3023/K2608</f>
        <v>-2.951410442994554E-3</v>
      </c>
      <c r="P2608" s="8">
        <f t="shared" si="286"/>
        <v>-3.4088782985079759E-3</v>
      </c>
    </row>
    <row r="2609" spans="1:16" x14ac:dyDescent="0.2">
      <c r="A2609" s="3">
        <v>38951</v>
      </c>
      <c r="B2609" s="22">
        <f>'Parameters and Results'!$B$10*'Volatility and Adjustment a)'!B2608 + (1-'Parameters and Results'!$B$10)*Data!F2609^2</f>
        <v>6.0904015804532865E-5</v>
      </c>
      <c r="C2609" s="8">
        <f t="shared" si="280"/>
        <v>0.1233936949407595</v>
      </c>
      <c r="D2609" s="22">
        <f>'Parameters and Results'!$B$10*'Volatility and Adjustment a)'!D2608 + (1-'Parameters and Results'!$B$10)*Data!G2609^2</f>
        <v>4.5659127772471495E-5</v>
      </c>
      <c r="E2609" s="8">
        <f t="shared" si="281"/>
        <v>0.10683998288617363</v>
      </c>
      <c r="F2609" s="22">
        <f>'Parameters and Results'!$B$10*'Volatility and Adjustment a)'!F2608 + (1-'Parameters and Results'!$B$10)*Data!H2609^2</f>
        <v>3.1157528869836068E-5</v>
      </c>
      <c r="G2609" s="8">
        <f t="shared" si="282"/>
        <v>8.8257476836010998E-2</v>
      </c>
      <c r="H2609" s="22">
        <f>'Parameters and Results'!$B$10*H2608 + (1-'Parameters and Results'!$B$10)*Data!I2609^2</f>
        <v>8.3789951979257462E-5</v>
      </c>
      <c r="I2609" s="8">
        <f t="shared" si="283"/>
        <v>0.14473247042324114</v>
      </c>
      <c r="J2609" s="22">
        <f>'Parameters and Results'!$B$10*J2608 + (1-'Parameters and Results'!$B$10)*Data!J2609^2</f>
        <v>2.804177598285246E-6</v>
      </c>
      <c r="K2609" s="8">
        <f t="shared" si="284"/>
        <v>2.6477243050803297E-2</v>
      </c>
      <c r="L2609" s="22">
        <f>'Parameters and Results'!$B$10*L2608 + (1-'Parameters and Results'!$B$10)*Data!K2609^2</f>
        <v>8.5718895825296682E-5</v>
      </c>
      <c r="M2609" s="8">
        <f t="shared" si="285"/>
        <v>0.14638894752106174</v>
      </c>
      <c r="N2609" s="8">
        <f>Data!I2609*$I$3023/I2609</f>
        <v>-2.6205829384544962E-3</v>
      </c>
      <c r="O2609" s="8">
        <f>Data!J2609*$K$3023/K2609</f>
        <v>1.6180883100621053E-3</v>
      </c>
      <c r="P2609" s="8">
        <f t="shared" si="286"/>
        <v>-1.0024946283923909E-3</v>
      </c>
    </row>
    <row r="2610" spans="1:16" x14ac:dyDescent="0.2">
      <c r="A2610" s="3">
        <v>38952</v>
      </c>
      <c r="B2610" s="22">
        <f>'Parameters and Results'!$B$10*'Volatility and Adjustment a)'!B2609 + (1-'Parameters and Results'!$B$10)*Data!F2610^2</f>
        <v>6.0397723077408128E-5</v>
      </c>
      <c r="C2610" s="8">
        <f t="shared" si="280"/>
        <v>0.12287974108595782</v>
      </c>
      <c r="D2610" s="22">
        <f>'Parameters and Results'!$B$10*'Volatility and Adjustment a)'!D2609 + (1-'Parameters and Results'!$B$10)*Data!G2610^2</f>
        <v>4.4133929034323483E-5</v>
      </c>
      <c r="E2610" s="8">
        <f t="shared" si="281"/>
        <v>0.10504038394151495</v>
      </c>
      <c r="F2610" s="22">
        <f>'Parameters and Results'!$B$10*'Volatility and Adjustment a)'!F2609 + (1-'Parameters and Results'!$B$10)*Data!H2610^2</f>
        <v>2.9674872117093007E-5</v>
      </c>
      <c r="G2610" s="8">
        <f t="shared" si="282"/>
        <v>8.6131980293461571E-2</v>
      </c>
      <c r="H2610" s="22">
        <f>'Parameters and Results'!$B$10*H2609 + (1-'Parameters and Results'!$B$10)*Data!I2610^2</f>
        <v>8.3374446821155737E-5</v>
      </c>
      <c r="I2610" s="8">
        <f t="shared" si="283"/>
        <v>0.14437316823180454</v>
      </c>
      <c r="J2610" s="22">
        <f>'Parameters and Results'!$B$10*J2609 + (1-'Parameters and Results'!$B$10)*Data!J2610^2</f>
        <v>2.6707384905383705E-6</v>
      </c>
      <c r="K2610" s="8">
        <f t="shared" si="284"/>
        <v>2.5839594088038469E-2</v>
      </c>
      <c r="L2610" s="22">
        <f>'Parameters and Results'!$B$10*L2609 + (1-'Parameters and Results'!$B$10)*Data!K2610^2</f>
        <v>8.6023832164999059E-5</v>
      </c>
      <c r="M2610" s="8">
        <f t="shared" si="285"/>
        <v>0.14664909833084472</v>
      </c>
      <c r="N2610" s="8">
        <f>Data!I2610*$I$3023/I2610</f>
        <v>-1.7382124561567642E-2</v>
      </c>
      <c r="O2610" s="8">
        <f>Data!J2610*$K$3023/K2610</f>
        <v>-9.1571110451261052E-4</v>
      </c>
      <c r="P2610" s="8">
        <f t="shared" si="286"/>
        <v>-1.8297835666080252E-2</v>
      </c>
    </row>
    <row r="2611" spans="1:16" x14ac:dyDescent="0.2">
      <c r="A2611" s="3">
        <v>38953</v>
      </c>
      <c r="B2611" s="22">
        <f>'Parameters and Results'!$B$10*'Volatility and Adjustment a)'!B2610 + (1-'Parameters and Results'!$B$10)*Data!F2611^2</f>
        <v>5.6918325418159223E-5</v>
      </c>
      <c r="C2611" s="8">
        <f t="shared" si="280"/>
        <v>0.11928780890996282</v>
      </c>
      <c r="D2611" s="22">
        <f>'Parameters and Results'!$B$10*'Volatility and Adjustment a)'!D2610 + (1-'Parameters and Results'!$B$10)*Data!G2611^2</f>
        <v>4.1823341809711058E-5</v>
      </c>
      <c r="E2611" s="8">
        <f t="shared" si="281"/>
        <v>0.10225377964861623</v>
      </c>
      <c r="F2611" s="22">
        <f>'Parameters and Results'!$B$10*'Volatility and Adjustment a)'!F2610 + (1-'Parameters and Results'!$B$10)*Data!H2611^2</f>
        <v>2.8234282330035921E-5</v>
      </c>
      <c r="G2611" s="8">
        <f t="shared" si="282"/>
        <v>8.4015299693026041E-2</v>
      </c>
      <c r="H2611" s="22">
        <f>'Parameters and Results'!$B$10*H2610 + (1-'Parameters and Results'!$B$10)*Data!I2611^2</f>
        <v>7.8789636375038502E-5</v>
      </c>
      <c r="I2611" s="8">
        <f t="shared" si="283"/>
        <v>0.14034745845137211</v>
      </c>
      <c r="J2611" s="22">
        <f>'Parameters and Results'!$B$10*J2610 + (1-'Parameters and Results'!$B$10)*Data!J2611^2</f>
        <v>2.541085409703233E-6</v>
      </c>
      <c r="K2611" s="8">
        <f t="shared" si="284"/>
        <v>2.5204589907907811E-2</v>
      </c>
      <c r="L2611" s="22">
        <f>'Parameters and Results'!$B$10*L2610 + (1-'Parameters and Results'!$B$10)*Data!K2611^2</f>
        <v>8.1536717261745549E-5</v>
      </c>
      <c r="M2611" s="8">
        <f t="shared" si="285"/>
        <v>0.14277317435511613</v>
      </c>
      <c r="N2611" s="8">
        <f>Data!I2611*$I$3023/I2611</f>
        <v>5.3808982671046685E-3</v>
      </c>
      <c r="O2611" s="8">
        <f>Data!J2611*$K$3023/K2611</f>
        <v>8.8003779254497883E-4</v>
      </c>
      <c r="P2611" s="8">
        <f t="shared" si="286"/>
        <v>6.2609360596496471E-3</v>
      </c>
    </row>
    <row r="2612" spans="1:16" x14ac:dyDescent="0.2">
      <c r="A2612" s="3">
        <v>38954</v>
      </c>
      <c r="B2612" s="22">
        <f>'Parameters and Results'!$B$10*'Volatility and Adjustment a)'!B2611 + (1-'Parameters and Results'!$B$10)*Data!F2612^2</f>
        <v>5.3660172867060948E-5</v>
      </c>
      <c r="C2612" s="8">
        <f t="shared" si="280"/>
        <v>0.115823327601849</v>
      </c>
      <c r="D2612" s="22">
        <f>'Parameters and Results'!$B$10*'Volatility and Adjustment a)'!D2611 + (1-'Parameters and Results'!$B$10)*Data!G2612^2</f>
        <v>3.9347574613538013E-5</v>
      </c>
      <c r="E2612" s="8">
        <f t="shared" si="281"/>
        <v>9.9181115407039583E-2</v>
      </c>
      <c r="F2612" s="22">
        <f>'Parameters and Results'!$B$10*'Volatility and Adjustment a)'!F2611 + (1-'Parameters and Results'!$B$10)*Data!H2612^2</f>
        <v>2.6540225390233763E-5</v>
      </c>
      <c r="G2612" s="8">
        <f t="shared" si="282"/>
        <v>8.1455855207335712E-2</v>
      </c>
      <c r="H2612" s="22">
        <f>'Parameters and Results'!$B$10*H2611 + (1-'Parameters and Results'!$B$10)*Data!I2612^2</f>
        <v>7.4123569884452516E-5</v>
      </c>
      <c r="I2612" s="8">
        <f t="shared" si="283"/>
        <v>0.13612822070060684</v>
      </c>
      <c r="J2612" s="22">
        <f>'Parameters and Results'!$B$10*J2611 + (1-'Parameters and Results'!$B$10)*Data!J2612^2</f>
        <v>2.388620285121039E-6</v>
      </c>
      <c r="K2612" s="8">
        <f t="shared" si="284"/>
        <v>2.4436756562200717E-2</v>
      </c>
      <c r="L2612" s="22">
        <f>'Parameters and Results'!$B$10*L2611 + (1-'Parameters and Results'!$B$10)*Data!K2612^2</f>
        <v>7.6705825917957145E-5</v>
      </c>
      <c r="M2612" s="8">
        <f t="shared" si="285"/>
        <v>0.13847908318402924</v>
      </c>
      <c r="N2612" s="8">
        <f>Data!I2612*$I$3023/I2612</f>
        <v>2.1255594916825024E-3</v>
      </c>
      <c r="O2612" s="8">
        <f>Data!J2612*$K$3023/K2612</f>
        <v>0</v>
      </c>
      <c r="P2612" s="8">
        <f t="shared" si="286"/>
        <v>2.1255594916825024E-3</v>
      </c>
    </row>
    <row r="2613" spans="1:16" x14ac:dyDescent="0.2">
      <c r="A2613" s="3">
        <v>38958</v>
      </c>
      <c r="B2613" s="22">
        <f>'Parameters and Results'!$B$10*'Volatility and Adjustment a)'!B2612 + (1-'Parameters and Results'!$B$10)*Data!F2613^2</f>
        <v>5.0603653790224504E-5</v>
      </c>
      <c r="C2613" s="8">
        <f t="shared" si="280"/>
        <v>0.11247627948841536</v>
      </c>
      <c r="D2613" s="22">
        <f>'Parameters and Results'!$B$10*'Volatility and Adjustment a)'!D2612 + (1-'Parameters and Results'!$B$10)*Data!G2613^2</f>
        <v>3.998664017448974E-5</v>
      </c>
      <c r="E2613" s="8">
        <f t="shared" si="281"/>
        <v>9.9983298823465683E-2</v>
      </c>
      <c r="F2613" s="22">
        <f>'Parameters and Results'!$B$10*'Volatility and Adjustment a)'!F2612 + (1-'Parameters and Results'!$B$10)*Data!H2613^2</f>
        <v>2.5098999508318565E-5</v>
      </c>
      <c r="G2613" s="8">
        <f t="shared" si="282"/>
        <v>7.921331881116736E-2</v>
      </c>
      <c r="H2613" s="22">
        <f>'Parameters and Results'!$B$10*H2612 + (1-'Parameters and Results'!$B$10)*Data!I2613^2</f>
        <v>7.1336800028957913E-5</v>
      </c>
      <c r="I2613" s="8">
        <f t="shared" si="283"/>
        <v>0.13354474908149508</v>
      </c>
      <c r="J2613" s="22">
        <f>'Parameters and Results'!$B$10*J2612 + (1-'Parameters and Results'!$B$10)*Data!J2613^2</f>
        <v>2.2589099557486711E-6</v>
      </c>
      <c r="K2613" s="8">
        <f t="shared" si="284"/>
        <v>2.3763995643350209E-2</v>
      </c>
      <c r="L2613" s="22">
        <f>'Parameters and Results'!$B$10*L2612 + (1-'Parameters and Results'!$B$10)*Data!K2613^2</f>
        <v>7.347708693179526E-5</v>
      </c>
      <c r="M2613" s="8">
        <f t="shared" si="285"/>
        <v>0.13553328643897342</v>
      </c>
      <c r="N2613" s="8">
        <f>Data!I2613*$I$3023/I2613</f>
        <v>1.1276161322320552E-2</v>
      </c>
      <c r="O2613" s="8">
        <f>Data!J2613*$K$3023/K2613</f>
        <v>-6.2250441460846037E-4</v>
      </c>
      <c r="P2613" s="8">
        <f t="shared" si="286"/>
        <v>1.0653656907712092E-2</v>
      </c>
    </row>
    <row r="2614" spans="1:16" x14ac:dyDescent="0.2">
      <c r="A2614" s="3">
        <v>38959</v>
      </c>
      <c r="B2614" s="22">
        <f>'Parameters and Results'!$B$10*'Volatility and Adjustment a)'!B2613 + (1-'Parameters and Results'!$B$10)*Data!F2614^2</f>
        <v>5.0456277086188263E-5</v>
      </c>
      <c r="C2614" s="8">
        <f t="shared" si="280"/>
        <v>0.11231237363508557</v>
      </c>
      <c r="D2614" s="22">
        <f>'Parameters and Results'!$B$10*'Volatility and Adjustment a)'!D2613 + (1-'Parameters and Results'!$B$10)*Data!G2614^2</f>
        <v>3.7629311455299168E-5</v>
      </c>
      <c r="E2614" s="8">
        <f t="shared" si="281"/>
        <v>9.699138035838438E-2</v>
      </c>
      <c r="F2614" s="22">
        <f>'Parameters and Results'!$B$10*'Volatility and Adjustment a)'!F2613 + (1-'Parameters and Results'!$B$10)*Data!H2614^2</f>
        <v>2.6322499826551909E-5</v>
      </c>
      <c r="G2614" s="8">
        <f t="shared" si="282"/>
        <v>8.1121051254517018E-2</v>
      </c>
      <c r="H2614" s="22">
        <f>'Parameters and Results'!$B$10*H2613 + (1-'Parameters and Results'!$B$10)*Data!I2614^2</f>
        <v>6.9609228842601814E-5</v>
      </c>
      <c r="I2614" s="8">
        <f t="shared" si="283"/>
        <v>0.1319178047522413</v>
      </c>
      <c r="J2614" s="22">
        <f>'Parameters and Results'!$B$10*J2613 + (1-'Parameters and Results'!$B$10)*Data!J2614^2</f>
        <v>2.3690249843896721E-6</v>
      </c>
      <c r="K2614" s="8">
        <f t="shared" si="284"/>
        <v>2.4336315376355108E-2</v>
      </c>
      <c r="L2614" s="22">
        <f>'Parameters and Results'!$B$10*L2613 + (1-'Parameters and Results'!$B$10)*Data!K2614^2</f>
        <v>7.0283012978664263E-5</v>
      </c>
      <c r="M2614" s="8">
        <f t="shared" si="285"/>
        <v>0.13255471792684737</v>
      </c>
      <c r="N2614" s="8">
        <f>Data!I2614*$I$3023/I2614</f>
        <v>1.4152751496578998E-2</v>
      </c>
      <c r="O2614" s="8">
        <f>Data!J2614*$K$3023/K2614</f>
        <v>-2.5827699673659429E-3</v>
      </c>
      <c r="P2614" s="8">
        <f t="shared" si="286"/>
        <v>1.1569981529213055E-2</v>
      </c>
    </row>
    <row r="2615" spans="1:16" x14ac:dyDescent="0.2">
      <c r="A2615" s="3">
        <v>38960</v>
      </c>
      <c r="B2615" s="22">
        <f>'Parameters and Results'!$B$10*'Volatility and Adjustment a)'!B2614 + (1-'Parameters and Results'!$B$10)*Data!F2615^2</f>
        <v>4.8351094781813005E-5</v>
      </c>
      <c r="C2615" s="8">
        <f t="shared" si="280"/>
        <v>0.10994441184277286</v>
      </c>
      <c r="D2615" s="22">
        <f>'Parameters and Results'!$B$10*'Volatility and Adjustment a)'!D2614 + (1-'Parameters and Results'!$B$10)*Data!G2615^2</f>
        <v>3.5456248851724404E-5</v>
      </c>
      <c r="E2615" s="8">
        <f t="shared" si="281"/>
        <v>9.4149148763709486E-2</v>
      </c>
      <c r="F2615" s="22">
        <f>'Parameters and Results'!$B$10*'Volatility and Adjustment a)'!F2614 + (1-'Parameters and Results'!$B$10)*Data!H2615^2</f>
        <v>2.4796813687345294E-5</v>
      </c>
      <c r="G2615" s="8">
        <f t="shared" si="282"/>
        <v>7.873502030123776E-2</v>
      </c>
      <c r="H2615" s="22">
        <f>'Parameters and Results'!$B$10*H2614 + (1-'Parameters and Results'!$B$10)*Data!I2615^2</f>
        <v>6.6427531344242103E-5</v>
      </c>
      <c r="I2615" s="8">
        <f t="shared" si="283"/>
        <v>0.12886769508321519</v>
      </c>
      <c r="J2615" s="22">
        <f>'Parameters and Results'!$B$10*J2614 + (1-'Parameters and Results'!$B$10)*Data!J2615^2</f>
        <v>2.2317132318610772E-6</v>
      </c>
      <c r="K2615" s="8">
        <f t="shared" si="284"/>
        <v>2.3620506090371335E-2</v>
      </c>
      <c r="L2615" s="22">
        <f>'Parameters and Results'!$B$10*L2614 + (1-'Parameters and Results'!$B$10)*Data!K2615^2</f>
        <v>6.692708335707495E-5</v>
      </c>
      <c r="M2615" s="8">
        <f t="shared" si="285"/>
        <v>0.12935134649190452</v>
      </c>
      <c r="N2615" s="8">
        <f>Data!I2615*$I$3023/I2615</f>
        <v>-9.0445275094333498E-3</v>
      </c>
      <c r="O2615" s="8">
        <f>Data!J2615*$K$3023/K2615</f>
        <v>3.7312596373596416E-4</v>
      </c>
      <c r="P2615" s="8">
        <f t="shared" si="286"/>
        <v>-8.6714015456973853E-3</v>
      </c>
    </row>
    <row r="2616" spans="1:16" x14ac:dyDescent="0.2">
      <c r="A2616" s="3">
        <v>38961</v>
      </c>
      <c r="B2616" s="22">
        <f>'Parameters and Results'!$B$10*'Volatility and Adjustment a)'!B2615 + (1-'Parameters and Results'!$B$10)*Data!F2616^2</f>
        <v>4.8607462445007591E-5</v>
      </c>
      <c r="C2616" s="8">
        <f t="shared" si="280"/>
        <v>0.11023550068490594</v>
      </c>
      <c r="D2616" s="22">
        <f>'Parameters and Results'!$B$10*'Volatility and Adjustment a)'!D2615 + (1-'Parameters and Results'!$B$10)*Data!G2616^2</f>
        <v>3.5143488072689827E-5</v>
      </c>
      <c r="E2616" s="8">
        <f t="shared" si="281"/>
        <v>9.373298255242099E-2</v>
      </c>
      <c r="F2616" s="22">
        <f>'Parameters and Results'!$B$10*'Volatility and Adjustment a)'!F2615 + (1-'Parameters and Results'!$B$10)*Data!H2616^2</f>
        <v>2.3420923154966576E-5</v>
      </c>
      <c r="G2616" s="8">
        <f t="shared" si="282"/>
        <v>7.6519479799209589E-2</v>
      </c>
      <c r="H2616" s="22">
        <f>'Parameters and Results'!$B$10*H2615 + (1-'Parameters and Results'!$B$10)*Data!I2616^2</f>
        <v>6.7650422789266221E-5</v>
      </c>
      <c r="I2616" s="8">
        <f t="shared" si="283"/>
        <v>0.13004847441364531</v>
      </c>
      <c r="J2616" s="22">
        <f>'Parameters and Results'!$B$10*J2615 + (1-'Parameters and Results'!$B$10)*Data!J2616^2</f>
        <v>2.1078830839469921E-6</v>
      </c>
      <c r="K2616" s="8">
        <f t="shared" si="284"/>
        <v>2.2955843939762879E-2</v>
      </c>
      <c r="L2616" s="22">
        <f>'Parameters and Results'!$B$10*L2615 + (1-'Parameters and Results'!$B$10)*Data!K2616^2</f>
        <v>6.7671974717710526E-5</v>
      </c>
      <c r="M2616" s="8">
        <f t="shared" si="285"/>
        <v>0.13006918804785256</v>
      </c>
      <c r="N2616" s="8">
        <f>Data!I2616*$I$3023/I2616</f>
        <v>2.0507025008860758E-2</v>
      </c>
      <c r="O2616" s="8">
        <f>Data!J2616*$K$3023/K2616</f>
        <v>-5.5444825478076205E-4</v>
      </c>
      <c r="P2616" s="8">
        <f t="shared" si="286"/>
        <v>1.9952576754079996E-2</v>
      </c>
    </row>
    <row r="2617" spans="1:16" x14ac:dyDescent="0.2">
      <c r="A2617" s="3">
        <v>38965</v>
      </c>
      <c r="B2617" s="22">
        <f>'Parameters and Results'!$B$10*'Volatility and Adjustment a)'!B2616 + (1-'Parameters and Results'!$B$10)*Data!F2617^2</f>
        <v>4.7482896968843632E-5</v>
      </c>
      <c r="C2617" s="8">
        <f t="shared" si="280"/>
        <v>0.10895285329999811</v>
      </c>
      <c r="D2617" s="22">
        <f>'Parameters and Results'!$B$10*'Volatility and Adjustment a)'!D2616 + (1-'Parameters and Results'!$B$10)*Data!G2617^2</f>
        <v>3.3209740114466621E-5</v>
      </c>
      <c r="E2617" s="8">
        <f t="shared" si="281"/>
        <v>9.1117698767125666E-2</v>
      </c>
      <c r="F2617" s="22">
        <f>'Parameters and Results'!$B$10*'Volatility and Adjustment a)'!F2616 + (1-'Parameters and Results'!$B$10)*Data!H2617^2</f>
        <v>2.4574484966711668E-5</v>
      </c>
      <c r="G2617" s="8">
        <f t="shared" si="282"/>
        <v>7.8381255678114256E-2</v>
      </c>
      <c r="H2617" s="22">
        <f>'Parameters and Results'!$B$10*H2616 + (1-'Parameters and Results'!$B$10)*Data!I2617^2</f>
        <v>6.5543269754670769E-5</v>
      </c>
      <c r="I2617" s="8">
        <f t="shared" si="283"/>
        <v>0.12800709917292749</v>
      </c>
      <c r="J2617" s="22">
        <f>'Parameters and Results'!$B$10*J2616 + (1-'Parameters and Results'!$B$10)*Data!J2617^2</f>
        <v>2.2117036470040502E-6</v>
      </c>
      <c r="K2617" s="8">
        <f t="shared" si="284"/>
        <v>2.3514376703434276E-2</v>
      </c>
      <c r="L2617" s="22">
        <f>'Parameters and Results'!$B$10*L2616 + (1-'Parameters and Results'!$B$10)*Data!K2617^2</f>
        <v>6.7134722715752273E-5</v>
      </c>
      <c r="M2617" s="8">
        <f t="shared" si="285"/>
        <v>0.12955184552501778</v>
      </c>
      <c r="N2617" s="8">
        <f>Data!I2617*$I$3023/I2617</f>
        <v>1.2753853689965197E-2</v>
      </c>
      <c r="O2617" s="8">
        <f>Data!J2617*$K$3023/K2617</f>
        <v>2.5881528017867271E-3</v>
      </c>
      <c r="P2617" s="8">
        <f t="shared" si="286"/>
        <v>1.5342006491751924E-2</v>
      </c>
    </row>
    <row r="2618" spans="1:16" x14ac:dyDescent="0.2">
      <c r="A2618" s="3">
        <v>38966</v>
      </c>
      <c r="B2618" s="22">
        <f>'Parameters and Results'!$B$10*'Volatility and Adjustment a)'!B2617 + (1-'Parameters and Results'!$B$10)*Data!F2618^2</f>
        <v>4.9278893755333981E-5</v>
      </c>
      <c r="C2618" s="8">
        <f t="shared" si="280"/>
        <v>0.11099424957552304</v>
      </c>
      <c r="D2618" s="22">
        <f>'Parameters and Results'!$B$10*'Volatility and Adjustment a)'!D2617 + (1-'Parameters and Results'!$B$10)*Data!G2618^2</f>
        <v>3.7146250096317204E-5</v>
      </c>
      <c r="E2618" s="8">
        <f t="shared" si="281"/>
        <v>9.6366812358193638E-2</v>
      </c>
      <c r="F2618" s="22">
        <f>'Parameters and Results'!$B$10*'Volatility and Adjustment a)'!F2617 + (1-'Parameters and Results'!$B$10)*Data!H2618^2</f>
        <v>2.5367886252514352E-5</v>
      </c>
      <c r="G2618" s="8">
        <f t="shared" si="282"/>
        <v>7.963649642675516E-2</v>
      </c>
      <c r="H2618" s="22">
        <f>'Parameters and Results'!$B$10*H2617 + (1-'Parameters and Results'!$B$10)*Data!I2618^2</f>
        <v>7.1855169939220271E-5</v>
      </c>
      <c r="I2618" s="8">
        <f t="shared" si="283"/>
        <v>0.13402907328190056</v>
      </c>
      <c r="J2618" s="22">
        <f>'Parameters and Results'!$B$10*J2617 + (1-'Parameters and Results'!$B$10)*Data!J2618^2</f>
        <v>2.2831097627262916E-6</v>
      </c>
      <c r="K2618" s="8">
        <f t="shared" si="284"/>
        <v>2.389094892802655E-2</v>
      </c>
      <c r="L2618" s="22">
        <f>'Parameters and Results'!$B$10*L2617 + (1-'Parameters and Results'!$B$10)*Data!K2618^2</f>
        <v>7.0663194892816862E-5</v>
      </c>
      <c r="M2618" s="8">
        <f t="shared" si="285"/>
        <v>0.13291274853528617</v>
      </c>
      <c r="N2618" s="8">
        <f>Data!I2618*$I$3023/I2618</f>
        <v>-2.7905902601844914E-2</v>
      </c>
      <c r="O2618" s="8">
        <f>Data!J2618*$K$3023/K2618</f>
        <v>2.398167253925043E-3</v>
      </c>
      <c r="P2618" s="8">
        <f t="shared" si="286"/>
        <v>-2.550773534791987E-2</v>
      </c>
    </row>
    <row r="2619" spans="1:16" x14ac:dyDescent="0.2">
      <c r="A2619" s="3">
        <v>38967</v>
      </c>
      <c r="B2619" s="22">
        <f>'Parameters and Results'!$B$10*'Volatility and Adjustment a)'!B2618 + (1-'Parameters and Results'!$B$10)*Data!F2619^2</f>
        <v>5.5078966569087874E-5</v>
      </c>
      <c r="C2619" s="8">
        <f t="shared" si="280"/>
        <v>0.11734454244775071</v>
      </c>
      <c r="D2619" s="22">
        <f>'Parameters and Results'!$B$10*'Volatility and Adjustment a)'!D2618 + (1-'Parameters and Results'!$B$10)*Data!G2619^2</f>
        <v>3.6305983137439594E-5</v>
      </c>
      <c r="E2619" s="8">
        <f t="shared" si="281"/>
        <v>9.5270644924656089E-2</v>
      </c>
      <c r="F2619" s="22">
        <f>'Parameters and Results'!$B$10*'Volatility and Adjustment a)'!F2618 + (1-'Parameters and Results'!$B$10)*Data!H2619^2</f>
        <v>2.4221352613600652E-5</v>
      </c>
      <c r="G2619" s="8">
        <f t="shared" si="282"/>
        <v>7.7816053314211223E-2</v>
      </c>
      <c r="H2619" s="22">
        <f>'Parameters and Results'!$B$10*H2618 + (1-'Parameters and Results'!$B$10)*Data!I2619^2</f>
        <v>7.7948356654540069E-5</v>
      </c>
      <c r="I2619" s="8">
        <f t="shared" si="283"/>
        <v>0.1395961645735119</v>
      </c>
      <c r="J2619" s="22">
        <f>'Parameters and Results'!$B$10*J2618 + (1-'Parameters and Results'!$B$10)*Data!J2619^2</f>
        <v>2.1799217352240583E-6</v>
      </c>
      <c r="K2619" s="8">
        <f t="shared" si="284"/>
        <v>2.3344815994263364E-2</v>
      </c>
      <c r="L2619" s="22">
        <f>'Parameters and Results'!$B$10*L2618 + (1-'Parameters and Results'!$B$10)*Data!K2619^2</f>
        <v>7.5675685186882516E-5</v>
      </c>
      <c r="M2619" s="8">
        <f t="shared" si="285"/>
        <v>0.13754606972473124</v>
      </c>
      <c r="N2619" s="8">
        <f>Data!I2619*$I$3023/I2619</f>
        <v>-2.7001434601891923E-2</v>
      </c>
      <c r="O2619" s="8">
        <f>Data!J2619*$K$3023/K2619</f>
        <v>9.9871398496765369E-4</v>
      </c>
      <c r="P2619" s="8">
        <f t="shared" si="286"/>
        <v>-2.6002720616924269E-2</v>
      </c>
    </row>
    <row r="2620" spans="1:16" x14ac:dyDescent="0.2">
      <c r="A2620" s="3">
        <v>38968</v>
      </c>
      <c r="B2620" s="22">
        <f>'Parameters and Results'!$B$10*'Volatility and Adjustment a)'!B2619 + (1-'Parameters and Results'!$B$10)*Data!F2620^2</f>
        <v>5.2557189516748274E-5</v>
      </c>
      <c r="C2620" s="8">
        <f t="shared" si="280"/>
        <v>0.11462677426843638</v>
      </c>
      <c r="D2620" s="22">
        <f>'Parameters and Results'!$B$10*'Volatility and Adjustment a)'!D2619 + (1-'Parameters and Results'!$B$10)*Data!G2620^2</f>
        <v>3.4984700478389678E-5</v>
      </c>
      <c r="E2620" s="8">
        <f t="shared" si="281"/>
        <v>9.3520987588869162E-2</v>
      </c>
      <c r="F2620" s="22">
        <f>'Parameters and Results'!$B$10*'Volatility and Adjustment a)'!F2619 + (1-'Parameters and Results'!$B$10)*Data!H2620^2</f>
        <v>2.4767473001948097E-5</v>
      </c>
      <c r="G2620" s="8">
        <f t="shared" si="282"/>
        <v>7.8688425136655415E-2</v>
      </c>
      <c r="H2620" s="22">
        <f>'Parameters and Results'!$B$10*H2619 + (1-'Parameters and Results'!$B$10)*Data!I2620^2</f>
        <v>7.48949591015437E-5</v>
      </c>
      <c r="I2620" s="8">
        <f t="shared" si="283"/>
        <v>0.13683471699603841</v>
      </c>
      <c r="J2620" s="22">
        <f>'Parameters and Results'!$B$10*J2619 + (1-'Parameters and Results'!$B$10)*Data!J2620^2</f>
        <v>2.2290725701753284E-6</v>
      </c>
      <c r="K2620" s="8">
        <f t="shared" si="284"/>
        <v>2.3606527540996625E-2</v>
      </c>
      <c r="L2620" s="22">
        <f>'Parameters and Results'!$B$10*L2619 + (1-'Parameters and Results'!$B$10)*Data!K2620^2</f>
        <v>7.4019599609366252E-5</v>
      </c>
      <c r="M2620" s="8">
        <f t="shared" si="285"/>
        <v>0.13603271629406496</v>
      </c>
      <c r="N2620" s="8">
        <f>Data!I2620*$I$3023/I2620</f>
        <v>1.0881283989028464E-2</v>
      </c>
      <c r="O2620" s="8">
        <f>Data!J2620*$K$3023/K2620</f>
        <v>2.2788810506874238E-3</v>
      </c>
      <c r="P2620" s="8">
        <f t="shared" si="286"/>
        <v>1.3160165039715888E-2</v>
      </c>
    </row>
    <row r="2621" spans="1:16" x14ac:dyDescent="0.2">
      <c r="A2621" s="3">
        <v>38971</v>
      </c>
      <c r="B2621" s="22">
        <f>'Parameters and Results'!$B$10*'Volatility and Adjustment a)'!B2620 + (1-'Parameters and Results'!$B$10)*Data!F2621^2</f>
        <v>5.0820527785931717E-5</v>
      </c>
      <c r="C2621" s="8">
        <f t="shared" si="280"/>
        <v>0.11271704372668283</v>
      </c>
      <c r="D2621" s="22">
        <f>'Parameters and Results'!$B$10*'Volatility and Adjustment a)'!D2620 + (1-'Parameters and Results'!$B$10)*Data!G2621^2</f>
        <v>3.2899281968703646E-5</v>
      </c>
      <c r="E2621" s="8">
        <f t="shared" si="281"/>
        <v>9.069079607201555E-2</v>
      </c>
      <c r="F2621" s="22">
        <f>'Parameters and Results'!$B$10*'Volatility and Adjustment a)'!F2620 + (1-'Parameters and Results'!$B$10)*Data!H2621^2</f>
        <v>2.3389325031695151E-5</v>
      </c>
      <c r="G2621" s="8">
        <f t="shared" si="282"/>
        <v>7.6467844601007209E-2</v>
      </c>
      <c r="H2621" s="22">
        <f>'Parameters and Results'!$B$10*H2620 + (1-'Parameters and Results'!$B$10)*Data!I2621^2</f>
        <v>7.1358479180040824E-5</v>
      </c>
      <c r="I2621" s="8">
        <f t="shared" si="283"/>
        <v>0.13356503956878163</v>
      </c>
      <c r="J2621" s="22">
        <f>'Parameters and Results'!$B$10*J2620 + (1-'Parameters and Results'!$B$10)*Data!J2621^2</f>
        <v>2.1050392528525635E-6</v>
      </c>
      <c r="K2621" s="8">
        <f t="shared" si="284"/>
        <v>2.2940353380302161E-2</v>
      </c>
      <c r="L2621" s="22">
        <f>'Parameters and Results'!$B$10*L2620 + (1-'Parameters and Results'!$B$10)*Data!K2621^2</f>
        <v>7.0352525162767555E-5</v>
      </c>
      <c r="M2621" s="8">
        <f t="shared" si="285"/>
        <v>0.13262025218906759</v>
      </c>
      <c r="N2621" s="8">
        <f>Data!I2621*$I$3023/I2621</f>
        <v>-8.5597745937908785E-3</v>
      </c>
      <c r="O2621" s="8">
        <f>Data!J2621*$K$3023/K2621</f>
        <v>5.4477252616483231E-4</v>
      </c>
      <c r="P2621" s="8">
        <f t="shared" si="286"/>
        <v>-8.0150020676260456E-3</v>
      </c>
    </row>
    <row r="2622" spans="1:16" x14ac:dyDescent="0.2">
      <c r="A2622" s="3">
        <v>38972</v>
      </c>
      <c r="B2622" s="22">
        <f>'Parameters and Results'!$B$10*'Volatility and Adjustment a)'!B2621 + (1-'Parameters and Results'!$B$10)*Data!F2622^2</f>
        <v>5.1246884236509788E-5</v>
      </c>
      <c r="C2622" s="8">
        <f t="shared" si="280"/>
        <v>0.11318887338924903</v>
      </c>
      <c r="D2622" s="22">
        <f>'Parameters and Results'!$B$10*'Volatility and Adjustment a)'!D2621 + (1-'Parameters and Results'!$B$10)*Data!G2622^2</f>
        <v>3.7295966305962833E-5</v>
      </c>
      <c r="E2622" s="8">
        <f t="shared" si="281"/>
        <v>9.6560818018959993E-2</v>
      </c>
      <c r="F2622" s="22">
        <f>'Parameters and Results'!$B$10*'Volatility and Adjustment a)'!F2621 + (1-'Parameters and Results'!$B$10)*Data!H2622^2</f>
        <v>2.4337638465444926E-5</v>
      </c>
      <c r="G2622" s="8">
        <f t="shared" si="282"/>
        <v>7.8002625701711042E-2</v>
      </c>
      <c r="H2622" s="22">
        <f>'Parameters and Results'!$B$10*H2621 + (1-'Parameters and Results'!$B$10)*Data!I2622^2</f>
        <v>7.6042343549747476E-5</v>
      </c>
      <c r="I2622" s="8">
        <f t="shared" si="283"/>
        <v>0.13787888122347408</v>
      </c>
      <c r="J2622" s="22">
        <f>'Parameters and Results'!$B$10*J2621 + (1-'Parameters and Results'!$B$10)*Data!J2622^2</f>
        <v>2.1903874618900435E-6</v>
      </c>
      <c r="K2622" s="8">
        <f t="shared" si="284"/>
        <v>2.3400787710513311E-2</v>
      </c>
      <c r="L2622" s="22">
        <f>'Parameters and Results'!$B$10*L2621 + (1-'Parameters and Results'!$B$10)*Data!K2622^2</f>
        <v>7.255338279743334E-5</v>
      </c>
      <c r="M2622" s="8">
        <f t="shared" si="285"/>
        <v>0.13467867574103309</v>
      </c>
      <c r="N2622" s="8">
        <f>Data!I2622*$I$3023/I2622</f>
        <v>2.5376762548246612E-2</v>
      </c>
      <c r="O2622" s="8">
        <f>Data!J2622*$K$3023/K2622</f>
        <v>-2.493226518288792E-3</v>
      </c>
      <c r="P2622" s="8">
        <f t="shared" si="286"/>
        <v>2.288353602995782E-2</v>
      </c>
    </row>
    <row r="2623" spans="1:16" x14ac:dyDescent="0.2">
      <c r="A2623" s="3">
        <v>38973</v>
      </c>
      <c r="B2623" s="22">
        <f>'Parameters and Results'!$B$10*'Volatility and Adjustment a)'!B2622 + (1-'Parameters and Results'!$B$10)*Data!F2623^2</f>
        <v>4.8190880844482211E-5</v>
      </c>
      <c r="C2623" s="8">
        <f t="shared" si="280"/>
        <v>0.10976210735550113</v>
      </c>
      <c r="D2623" s="22">
        <f>'Parameters and Results'!$B$10*'Volatility and Adjustment a)'!D2622 + (1-'Parameters and Results'!$B$10)*Data!G2623^2</f>
        <v>3.5949384220745258E-5</v>
      </c>
      <c r="E2623" s="8">
        <f t="shared" si="281"/>
        <v>9.4801614201374826E-2</v>
      </c>
      <c r="F2623" s="22">
        <f>'Parameters and Results'!$B$10*'Volatility and Adjustment a)'!F2622 + (1-'Parameters and Results'!$B$10)*Data!H2623^2</f>
        <v>2.2945595893196879E-5</v>
      </c>
      <c r="G2623" s="8">
        <f t="shared" si="282"/>
        <v>7.5739018829789576E-2</v>
      </c>
      <c r="H2623" s="22">
        <f>'Parameters and Results'!$B$10*H2622 + (1-'Parameters and Results'!$B$10)*Data!I2623^2</f>
        <v>7.1631720961409678E-5</v>
      </c>
      <c r="I2623" s="8">
        <f t="shared" si="283"/>
        <v>0.13382051502050207</v>
      </c>
      <c r="J2623" s="22">
        <f>'Parameters and Results'!$B$10*J2622 + (1-'Parameters and Results'!$B$10)*Data!J2623^2</f>
        <v>2.0651036303877193E-6</v>
      </c>
      <c r="K2623" s="8">
        <f t="shared" si="284"/>
        <v>2.2721705648936875E-2</v>
      </c>
      <c r="L2623" s="22">
        <f>'Parameters and Results'!$B$10*L2622 + (1-'Parameters and Results'!$B$10)*Data!K2623^2</f>
        <v>6.8297157388871481E-5</v>
      </c>
      <c r="M2623" s="8">
        <f t="shared" si="285"/>
        <v>0.13066862418812661</v>
      </c>
      <c r="N2623" s="8">
        <f>Data!I2623*$I$3023/I2623</f>
        <v>3.4035468872416004E-3</v>
      </c>
      <c r="O2623" s="8">
        <f>Data!J2623*$K$3023/K2623</f>
        <v>-4.3732580862245119E-4</v>
      </c>
      <c r="P2623" s="8">
        <f t="shared" si="286"/>
        <v>2.9662210786191492E-3</v>
      </c>
    </row>
    <row r="2624" spans="1:16" x14ac:dyDescent="0.2">
      <c r="A2624" s="3">
        <v>38974</v>
      </c>
      <c r="B2624" s="22">
        <f>'Parameters and Results'!$B$10*'Volatility and Adjustment a)'!B2623 + (1-'Parameters and Results'!$B$10)*Data!F2624^2</f>
        <v>4.5689267262502449E-5</v>
      </c>
      <c r="C2624" s="8">
        <f t="shared" si="280"/>
        <v>0.10687523948803863</v>
      </c>
      <c r="D2624" s="22">
        <f>'Parameters and Results'!$B$10*'Volatility and Adjustment a)'!D2623 + (1-'Parameters and Results'!$B$10)*Data!G2624^2</f>
        <v>3.3903229007104055E-5</v>
      </c>
      <c r="E2624" s="8">
        <f t="shared" si="281"/>
        <v>9.2064147483024106E-2</v>
      </c>
      <c r="F2624" s="22">
        <f>'Parameters and Results'!$B$10*'Volatility and Adjustment a)'!F2623 + (1-'Parameters and Results'!$B$10)*Data!H2624^2</f>
        <v>2.396608563451979E-5</v>
      </c>
      <c r="G2624" s="8">
        <f t="shared" si="282"/>
        <v>7.7404918504123149E-2</v>
      </c>
      <c r="H2624" s="22">
        <f>'Parameters and Results'!$B$10*H2623 + (1-'Parameters and Results'!$B$10)*Data!I2624^2</f>
        <v>6.7861008263236185E-5</v>
      </c>
      <c r="I2624" s="8">
        <f t="shared" si="283"/>
        <v>0.13025072769780999</v>
      </c>
      <c r="J2624" s="22">
        <f>'Parameters and Results'!$B$10*J2623 + (1-'Parameters and Results'!$B$10)*Data!J2624^2</f>
        <v>2.1569477071067816E-6</v>
      </c>
      <c r="K2624" s="8">
        <f t="shared" si="284"/>
        <v>2.322147555123695E-2</v>
      </c>
      <c r="L2624" s="22">
        <f>'Parameters and Results'!$B$10*L2623 + (1-'Parameters and Results'!$B$10)*Data!K2624^2</f>
        <v>6.561678052964465E-5</v>
      </c>
      <c r="M2624" s="8">
        <f t="shared" si="285"/>
        <v>0.12807886294159221</v>
      </c>
      <c r="N2624" s="8">
        <f>Data!I2624*$I$3023/I2624</f>
        <v>-6.5140852279090503E-3</v>
      </c>
      <c r="O2624" s="8">
        <f>Data!J2624*$K$3023/K2624</f>
        <v>-2.5366957724958419E-3</v>
      </c>
      <c r="P2624" s="8">
        <f t="shared" si="286"/>
        <v>-9.0507810004048922E-3</v>
      </c>
    </row>
    <row r="2625" spans="1:16" x14ac:dyDescent="0.2">
      <c r="A2625" s="3">
        <v>38975</v>
      </c>
      <c r="B2625" s="22">
        <f>'Parameters and Results'!$B$10*'Volatility and Adjustment a)'!B2624 + (1-'Parameters and Results'!$B$10)*Data!F2625^2</f>
        <v>4.2947980710795404E-5</v>
      </c>
      <c r="C2625" s="8">
        <f t="shared" si="280"/>
        <v>0.10361947296574545</v>
      </c>
      <c r="D2625" s="22">
        <f>'Parameters and Results'!$B$10*'Volatility and Adjustment a)'!D2624 + (1-'Parameters and Results'!$B$10)*Data!G2625^2</f>
        <v>3.2263650709909505E-5</v>
      </c>
      <c r="E2625" s="8">
        <f t="shared" si="281"/>
        <v>8.9810426329448939E-2</v>
      </c>
      <c r="F2625" s="22">
        <f>'Parameters and Results'!$B$10*'Volatility and Adjustment a)'!F2624 + (1-'Parameters and Results'!$B$10)*Data!H2625^2</f>
        <v>2.4322522202886471E-5</v>
      </c>
      <c r="G2625" s="8">
        <f t="shared" si="282"/>
        <v>7.7978397974834149E-2</v>
      </c>
      <c r="H2625" s="22">
        <f>'Parameters and Results'!$B$10*H2624 + (1-'Parameters and Results'!$B$10)*Data!I2625^2</f>
        <v>6.3899522468268864E-5</v>
      </c>
      <c r="I2625" s="8">
        <f t="shared" si="283"/>
        <v>0.12639177432517995</v>
      </c>
      <c r="J2625" s="22">
        <f>'Parameters and Results'!$B$10*J2624 + (1-'Parameters and Results'!$B$10)*Data!J2625^2</f>
        <v>2.1890269982597829E-6</v>
      </c>
      <c r="K2625" s="8">
        <f t="shared" si="284"/>
        <v>2.3393519392450244E-2</v>
      </c>
      <c r="L2625" s="22">
        <f>'Parameters and Results'!$B$10*L2624 + (1-'Parameters and Results'!$B$10)*Data!K2625^2</f>
        <v>6.2218223789884891E-5</v>
      </c>
      <c r="M2625" s="8">
        <f t="shared" si="285"/>
        <v>0.12471790548061341</v>
      </c>
      <c r="N2625" s="8">
        <f>Data!I2625*$I$3023/I2625</f>
        <v>3.0688235037692312E-3</v>
      </c>
      <c r="O2625" s="8">
        <f>Data!J2625*$K$3023/K2625</f>
        <v>2.1785524842794991E-3</v>
      </c>
      <c r="P2625" s="8">
        <f t="shared" si="286"/>
        <v>5.2473759880487299E-3</v>
      </c>
    </row>
    <row r="2626" spans="1:16" x14ac:dyDescent="0.2">
      <c r="A2626" s="3">
        <v>38978</v>
      </c>
      <c r="B2626" s="22">
        <f>'Parameters and Results'!$B$10*'Volatility and Adjustment a)'!B2625 + (1-'Parameters and Results'!$B$10)*Data!F2626^2</f>
        <v>4.0673106218188977E-5</v>
      </c>
      <c r="C2626" s="8">
        <f t="shared" si="280"/>
        <v>0.10083787262009866</v>
      </c>
      <c r="D2626" s="22">
        <f>'Parameters and Results'!$B$10*'Volatility and Adjustment a)'!D2625 + (1-'Parameters and Results'!$B$10)*Data!G2626^2</f>
        <v>3.0407340309078496E-5</v>
      </c>
      <c r="E2626" s="8">
        <f t="shared" si="281"/>
        <v>8.7188503125524661E-2</v>
      </c>
      <c r="F2626" s="22">
        <f>'Parameters and Results'!$B$10*'Volatility and Adjustment a)'!F2625 + (1-'Parameters and Results'!$B$10)*Data!H2626^2</f>
        <v>2.2880186679691139E-5</v>
      </c>
      <c r="G2626" s="8">
        <f t="shared" si="282"/>
        <v>7.5630990142419696E-2</v>
      </c>
      <c r="H2626" s="22">
        <f>'Parameters and Results'!$B$10*H2625 + (1-'Parameters and Results'!$B$10)*Data!I2626^2</f>
        <v>6.0466393151070991E-5</v>
      </c>
      <c r="I2626" s="8">
        <f t="shared" si="283"/>
        <v>0.12294957620003311</v>
      </c>
      <c r="J2626" s="22">
        <f>'Parameters and Results'!$B$10*J2625 + (1-'Parameters and Results'!$B$10)*Data!J2626^2</f>
        <v>2.059216801172203E-6</v>
      </c>
      <c r="K2626" s="8">
        <f t="shared" si="284"/>
        <v>2.268929704272591E-2</v>
      </c>
      <c r="L2626" s="22">
        <f>'Parameters and Results'!$B$10*L2625 + (1-'Parameters and Results'!$B$10)*Data!K2626^2</f>
        <v>5.8937056157354688E-5</v>
      </c>
      <c r="M2626" s="8">
        <f t="shared" si="285"/>
        <v>0.12138477680227727</v>
      </c>
      <c r="N2626" s="8">
        <f>Data!I2626*$I$3023/I2626</f>
        <v>6.0174068108370931E-3</v>
      </c>
      <c r="O2626" s="8">
        <f>Data!J2626*$K$3023/K2626</f>
        <v>2.1873033271207755E-4</v>
      </c>
      <c r="P2626" s="8">
        <f t="shared" si="286"/>
        <v>6.2361371435491709E-3</v>
      </c>
    </row>
    <row r="2627" spans="1:16" x14ac:dyDescent="0.2">
      <c r="A2627" s="3">
        <v>38979</v>
      </c>
      <c r="B2627" s="22">
        <f>'Parameters and Results'!$B$10*'Volatility and Adjustment a)'!B2626 + (1-'Parameters and Results'!$B$10)*Data!F2627^2</f>
        <v>4.4189899373305756E-5</v>
      </c>
      <c r="C2627" s="8">
        <f t="shared" si="280"/>
        <v>0.10510696857642902</v>
      </c>
      <c r="D2627" s="22">
        <f>'Parameters and Results'!$B$10*'Volatility and Adjustment a)'!D2626 + (1-'Parameters and Results'!$B$10)*Data!G2627^2</f>
        <v>2.9014815353845679E-5</v>
      </c>
      <c r="E2627" s="8">
        <f t="shared" si="281"/>
        <v>8.5168678740845924E-2</v>
      </c>
      <c r="F2627" s="22">
        <f>'Parameters and Results'!$B$10*'Volatility and Adjustment a)'!F2626 + (1-'Parameters and Results'!$B$10)*Data!H2627^2</f>
        <v>2.202087311642803E-5</v>
      </c>
      <c r="G2627" s="8">
        <f t="shared" si="282"/>
        <v>7.419715816058596E-2</v>
      </c>
      <c r="H2627" s="22">
        <f>'Parameters and Results'!$B$10*H2626 + (1-'Parameters and Results'!$B$10)*Data!I2627^2</f>
        <v>6.3041155286314374E-5</v>
      </c>
      <c r="I2627" s="8">
        <f t="shared" si="283"/>
        <v>0.1255399889341185</v>
      </c>
      <c r="J2627" s="22">
        <f>'Parameters and Results'!$B$10*J2626 + (1-'Parameters and Results'!$B$10)*Data!J2627^2</f>
        <v>1.9818785804785231E-6</v>
      </c>
      <c r="K2627" s="8">
        <f t="shared" si="284"/>
        <v>2.2259147448175792E-2</v>
      </c>
      <c r="L2627" s="22">
        <f>'Parameters and Results'!$B$10*L2626 + (1-'Parameters and Results'!$B$10)*Data!K2627^2</f>
        <v>6.2720603413110503E-5</v>
      </c>
      <c r="M2627" s="8">
        <f t="shared" si="285"/>
        <v>0.1252204090924384</v>
      </c>
      <c r="N2627" s="8">
        <f>Data!I2627*$I$3023/I2627</f>
        <v>-2.3182468876965068E-2</v>
      </c>
      <c r="O2627" s="8">
        <f>Data!J2627*$K$3023/K2627</f>
        <v>-1.2247979541538867E-3</v>
      </c>
      <c r="P2627" s="8">
        <f t="shared" si="286"/>
        <v>-2.4407266831118955E-2</v>
      </c>
    </row>
    <row r="2628" spans="1:16" x14ac:dyDescent="0.2">
      <c r="A2628" s="3">
        <v>38980</v>
      </c>
      <c r="B2628" s="22">
        <f>'Parameters and Results'!$B$10*'Volatility and Adjustment a)'!B2627 + (1-'Parameters and Results'!$B$10)*Data!F2628^2</f>
        <v>4.3613932096469138E-5</v>
      </c>
      <c r="C2628" s="8">
        <f t="shared" ref="C2628:C2691" si="287">SQRT(B2628*250)</f>
        <v>0.10441974441702721</v>
      </c>
      <c r="D2628" s="22">
        <f>'Parameters and Results'!$B$10*'Volatility and Adjustment a)'!D2627 + (1-'Parameters and Results'!$B$10)*Data!G2628^2</f>
        <v>2.9227461091155871E-5</v>
      </c>
      <c r="E2628" s="8">
        <f t="shared" ref="E2628:E2691" si="288">SQRT(D2628*250)</f>
        <v>8.5480203981910155E-2</v>
      </c>
      <c r="F2628" s="22">
        <f>'Parameters and Results'!$B$10*'Volatility and Adjustment a)'!F2627 + (1-'Parameters and Results'!$B$10)*Data!H2628^2</f>
        <v>2.1434321639254996E-5</v>
      </c>
      <c r="G2628" s="8">
        <f t="shared" ref="G2628:G2691" si="289">SQRT(F2628*250)</f>
        <v>7.3202325166716861E-2</v>
      </c>
      <c r="H2628" s="22">
        <f>'Parameters and Results'!$B$10*H2627 + (1-'Parameters and Results'!$B$10)*Data!I2628^2</f>
        <v>6.3320148044372507E-5</v>
      </c>
      <c r="I2628" s="8">
        <f t="shared" ref="I2628:I2691" si="290">SQRT(H2628*250)</f>
        <v>0.12581747498298132</v>
      </c>
      <c r="J2628" s="22">
        <f>'Parameters and Results'!$B$10*J2627 + (1-'Parameters and Results'!$B$10)*Data!J2628^2</f>
        <v>1.9290889475329499E-6</v>
      </c>
      <c r="K2628" s="8">
        <f t="shared" ref="K2628:K2691" si="291">SQRT(J2628*250)</f>
        <v>2.1960697550015059E-2</v>
      </c>
      <c r="L2628" s="22">
        <f>'Parameters and Results'!$B$10*L2627 + (1-'Parameters and Results'!$B$10)*Data!K2628^2</f>
        <v>6.2048503834418643E-5</v>
      </c>
      <c r="M2628" s="8">
        <f t="shared" ref="M2628:M2691" si="292">SQRT(L2628*250)</f>
        <v>0.12454768548072125</v>
      </c>
      <c r="N2628" s="8">
        <f>Data!I2628*$I$3023/I2628</f>
        <v>1.8717593809853814E-2</v>
      </c>
      <c r="O2628" s="8">
        <f>Data!J2628*$K$3023/K2628</f>
        <v>-1.4849536963640378E-3</v>
      </c>
      <c r="P2628" s="8">
        <f t="shared" ref="P2628:P2691" si="293">N2628+O2628</f>
        <v>1.7232640113489777E-2</v>
      </c>
    </row>
    <row r="2629" spans="1:16" x14ac:dyDescent="0.2">
      <c r="A2629" s="3">
        <v>38981</v>
      </c>
      <c r="B2629" s="22">
        <f>'Parameters and Results'!$B$10*'Volatility and Adjustment a)'!B2628 + (1-'Parameters and Results'!$B$10)*Data!F2629^2</f>
        <v>4.2610652224242558E-5</v>
      </c>
      <c r="C2629" s="8">
        <f t="shared" si="287"/>
        <v>0.10321173894504752</v>
      </c>
      <c r="D2629" s="22">
        <f>'Parameters and Results'!$B$10*'Volatility and Adjustment a)'!D2628 + (1-'Parameters and Results'!$B$10)*Data!G2629^2</f>
        <v>2.9229965441266168E-5</v>
      </c>
      <c r="E2629" s="8">
        <f t="shared" si="288"/>
        <v>8.5483866081948717E-2</v>
      </c>
      <c r="F2629" s="22">
        <f>'Parameters and Results'!$B$10*'Volatility and Adjustment a)'!F2628 + (1-'Parameters and Results'!$B$10)*Data!H2629^2</f>
        <v>2.1115173583188005E-5</v>
      </c>
      <c r="G2629" s="8">
        <f t="shared" si="289"/>
        <v>7.2655305352031949E-2</v>
      </c>
      <c r="H2629" s="22">
        <f>'Parameters and Results'!$B$10*H2628 + (1-'Parameters and Results'!$B$10)*Data!I2629^2</f>
        <v>5.9677651106953995E-5</v>
      </c>
      <c r="I2629" s="8">
        <f t="shared" si="290"/>
        <v>0.12214504810567843</v>
      </c>
      <c r="J2629" s="22">
        <f>'Parameters and Results'!$B$10*J2628 + (1-'Parameters and Results'!$B$10)*Data!J2629^2</f>
        <v>1.9003656224869208E-6</v>
      </c>
      <c r="K2629" s="8">
        <f t="shared" si="291"/>
        <v>2.1796591605609584E-2</v>
      </c>
      <c r="L2629" s="22">
        <f>'Parameters and Results'!$B$10*L2628 + (1-'Parameters and Results'!$B$10)*Data!K2629^2</f>
        <v>5.8335769099778448E-5</v>
      </c>
      <c r="M2629" s="8">
        <f t="shared" si="292"/>
        <v>0.12076399411639469</v>
      </c>
      <c r="N2629" s="8">
        <f>Data!I2629*$I$3023/I2629</f>
        <v>3.7872586682114145E-3</v>
      </c>
      <c r="O2629" s="8">
        <f>Data!J2629*$K$3023/K2629</f>
        <v>-1.7163603430997703E-3</v>
      </c>
      <c r="P2629" s="8">
        <f t="shared" si="293"/>
        <v>2.070898325111644E-3</v>
      </c>
    </row>
    <row r="2630" spans="1:16" x14ac:dyDescent="0.2">
      <c r="A2630" s="3">
        <v>38982</v>
      </c>
      <c r="B2630" s="22">
        <f>'Parameters and Results'!$B$10*'Volatility and Adjustment a)'!B2629 + (1-'Parameters and Results'!$B$10)*Data!F2630^2</f>
        <v>4.9727603037141442E-5</v>
      </c>
      <c r="C2630" s="8">
        <f t="shared" si="287"/>
        <v>0.11149843388714194</v>
      </c>
      <c r="D2630" s="22">
        <f>'Parameters and Results'!$B$10*'Volatility and Adjustment a)'!D2629 + (1-'Parameters and Results'!$B$10)*Data!G2630^2</f>
        <v>2.7841879646350877E-5</v>
      </c>
      <c r="E2630" s="8">
        <f t="shared" si="288"/>
        <v>8.3429430727937487E-2</v>
      </c>
      <c r="F2630" s="22">
        <f>'Parameters and Results'!$B$10*'Volatility and Adjustment a)'!F2629 + (1-'Parameters and Results'!$B$10)*Data!H2630^2</f>
        <v>2.0141726955240951E-5</v>
      </c>
      <c r="G2630" s="8">
        <f t="shared" si="289"/>
        <v>7.09607760583989E-2</v>
      </c>
      <c r="H2630" s="22">
        <f>'Parameters and Results'!$B$10*H2629 + (1-'Parameters and Results'!$B$10)*Data!I2630^2</f>
        <v>6.5387417554963088E-5</v>
      </c>
      <c r="I2630" s="8">
        <f t="shared" si="290"/>
        <v>0.12785481762038056</v>
      </c>
      <c r="J2630" s="22">
        <f>'Parameters and Results'!$B$10*J2629 + (1-'Parameters and Results'!$B$10)*Data!J2630^2</f>
        <v>1.8127554259716857E-6</v>
      </c>
      <c r="K2630" s="8">
        <f t="shared" si="291"/>
        <v>2.1288232817519671E-2</v>
      </c>
      <c r="L2630" s="22">
        <f>'Parameters and Results'!$B$10*L2629 + (1-'Parameters and Results'!$B$10)*Data!K2630^2</f>
        <v>6.5143169673879015E-5</v>
      </c>
      <c r="M2630" s="8">
        <f t="shared" si="292"/>
        <v>0.12761580003459505</v>
      </c>
      <c r="N2630" s="8">
        <f>Data!I2630*$I$3023/I2630</f>
        <v>-2.7858035548109835E-2</v>
      </c>
      <c r="O2630" s="8">
        <f>Data!J2630*$K$3023/K2630</f>
        <v>-9.6814721676565429E-4</v>
      </c>
      <c r="P2630" s="8">
        <f t="shared" si="293"/>
        <v>-2.8826182764875488E-2</v>
      </c>
    </row>
    <row r="2631" spans="1:16" x14ac:dyDescent="0.2">
      <c r="A2631" s="3">
        <v>38985</v>
      </c>
      <c r="B2631" s="22">
        <f>'Parameters and Results'!$B$10*'Volatility and Adjustment a)'!B2630 + (1-'Parameters and Results'!$B$10)*Data!F2631^2</f>
        <v>4.7767658999495332E-5</v>
      </c>
      <c r="C2631" s="8">
        <f t="shared" si="287"/>
        <v>0.10927906821470355</v>
      </c>
      <c r="D2631" s="22">
        <f>'Parameters and Results'!$B$10*'Volatility and Adjustment a)'!D2630 + (1-'Parameters and Results'!$B$10)*Data!G2631^2</f>
        <v>3.079302221022994E-5</v>
      </c>
      <c r="E2631" s="8">
        <f t="shared" si="288"/>
        <v>8.773970339907404E-2</v>
      </c>
      <c r="F2631" s="22">
        <f>'Parameters and Results'!$B$10*'Volatility and Adjustment a)'!F2630 + (1-'Parameters and Results'!$B$10)*Data!H2631^2</f>
        <v>1.8953320389407031E-5</v>
      </c>
      <c r="G2631" s="8">
        <f t="shared" si="289"/>
        <v>6.883552932426508E-2</v>
      </c>
      <c r="H2631" s="22">
        <f>'Parameters and Results'!$B$10*H2630 + (1-'Parameters and Results'!$B$10)*Data!I2631^2</f>
        <v>6.1540117189695079E-5</v>
      </c>
      <c r="I2631" s="8">
        <f t="shared" si="290"/>
        <v>0.12403640311385916</v>
      </c>
      <c r="J2631" s="22">
        <f>'Parameters and Results'!$B$10*J2630 + (1-'Parameters and Results'!$B$10)*Data!J2631^2</f>
        <v>1.7057988350466331E-6</v>
      </c>
      <c r="K2631" s="8">
        <f t="shared" si="291"/>
        <v>2.0650658797279526E-2</v>
      </c>
      <c r="L2631" s="22">
        <f>'Parameters and Results'!$B$10*L2630 + (1-'Parameters and Results'!$B$10)*Data!K2631^2</f>
        <v>6.1335773375784889E-5</v>
      </c>
      <c r="M2631" s="8">
        <f t="shared" si="292"/>
        <v>0.1238303005889359</v>
      </c>
      <c r="N2631" s="8">
        <f>Data!I2631*$I$3023/I2631</f>
        <v>2.5962668001877709E-3</v>
      </c>
      <c r="O2631" s="8">
        <f>Data!J2631*$K$3023/K2631</f>
        <v>2.6117765311644008E-4</v>
      </c>
      <c r="P2631" s="8">
        <f t="shared" si="293"/>
        <v>2.8574444533042108E-3</v>
      </c>
    </row>
    <row r="2632" spans="1:16" x14ac:dyDescent="0.2">
      <c r="A2632" s="3">
        <v>38986</v>
      </c>
      <c r="B2632" s="22">
        <f>'Parameters and Results'!$B$10*'Volatility and Adjustment a)'!B2631 + (1-'Parameters and Results'!$B$10)*Data!F2632^2</f>
        <v>5.4890786121209813E-5</v>
      </c>
      <c r="C2632" s="8">
        <f t="shared" si="287"/>
        <v>0.11714391375697865</v>
      </c>
      <c r="D2632" s="22">
        <f>'Parameters and Results'!$B$10*'Volatility and Adjustment a)'!D2631 + (1-'Parameters and Results'!$B$10)*Data!G2632^2</f>
        <v>3.2316958165530236E-5</v>
      </c>
      <c r="E2632" s="8">
        <f t="shared" si="288"/>
        <v>8.9884590121903307E-2</v>
      </c>
      <c r="F2632" s="22">
        <f>'Parameters and Results'!$B$10*'Volatility and Adjustment a)'!F2631 + (1-'Parameters and Results'!$B$10)*Data!H2632^2</f>
        <v>1.8184139461959082E-5</v>
      </c>
      <c r="G2632" s="8">
        <f t="shared" si="289"/>
        <v>6.7424289877534266E-2</v>
      </c>
      <c r="H2632" s="22">
        <f>'Parameters and Results'!$B$10*H2631 + (1-'Parameters and Results'!$B$10)*Data!I2632^2</f>
        <v>7.1962968710412314E-5</v>
      </c>
      <c r="I2632" s="8">
        <f t="shared" si="290"/>
        <v>0.134129572345561</v>
      </c>
      <c r="J2632" s="22">
        <f>'Parameters and Results'!$B$10*J2631 + (1-'Parameters and Results'!$B$10)*Data!J2632^2</f>
        <v>1.6365725515763176E-6</v>
      </c>
      <c r="K2632" s="8">
        <f t="shared" si="291"/>
        <v>2.0227286963260285E-2</v>
      </c>
      <c r="L2632" s="22">
        <f>'Parameters and Results'!$B$10*L2631 + (1-'Parameters and Results'!$B$10)*Data!K2632^2</f>
        <v>7.3171516741791305E-5</v>
      </c>
      <c r="M2632" s="8">
        <f t="shared" si="292"/>
        <v>0.13525117073596007</v>
      </c>
      <c r="N2632" s="8">
        <f>Data!I2632*$I$3023/I2632</f>
        <v>3.2731782851604885E-2</v>
      </c>
      <c r="O2632" s="8">
        <f>Data!J2632*$K$3023/K2632</f>
        <v>1.1410398782500215E-3</v>
      </c>
      <c r="P2632" s="8">
        <f t="shared" si="293"/>
        <v>3.3872822729854909E-2</v>
      </c>
    </row>
    <row r="2633" spans="1:16" x14ac:dyDescent="0.2">
      <c r="A2633" s="3">
        <v>38987</v>
      </c>
      <c r="B2633" s="22">
        <f>'Parameters and Results'!$B$10*'Volatility and Adjustment a)'!B2632 + (1-'Parameters and Results'!$B$10)*Data!F2633^2</f>
        <v>5.7096272166696857E-5</v>
      </c>
      <c r="C2633" s="8">
        <f t="shared" si="287"/>
        <v>0.11947413126561839</v>
      </c>
      <c r="D2633" s="22">
        <f>'Parameters and Results'!$B$10*'Volatility and Adjustment a)'!D2632 + (1-'Parameters and Results'!$B$10)*Data!G2633^2</f>
        <v>3.037987556126366E-5</v>
      </c>
      <c r="E2633" s="8">
        <f t="shared" si="288"/>
        <v>8.7149118700741407E-2</v>
      </c>
      <c r="F2633" s="22">
        <f>'Parameters and Results'!$B$10*'Volatility and Adjustment a)'!F2632 + (1-'Parameters and Results'!$B$10)*Data!H2633^2</f>
        <v>1.8392467882963502E-5</v>
      </c>
      <c r="G2633" s="8">
        <f t="shared" si="289"/>
        <v>6.7809416534437728E-2</v>
      </c>
      <c r="H2633" s="22">
        <f>'Parameters and Results'!$B$10*H2632 + (1-'Parameters and Results'!$B$10)*Data!I2633^2</f>
        <v>7.195335176261099E-5</v>
      </c>
      <c r="I2633" s="8">
        <f t="shared" si="290"/>
        <v>0.13412060967894809</v>
      </c>
      <c r="J2633" s="22">
        <f>'Parameters and Results'!$B$10*J2632 + (1-'Parameters and Results'!$B$10)*Data!J2633^2</f>
        <v>1.6553221094667153E-6</v>
      </c>
      <c r="K2633" s="8">
        <f t="shared" si="291"/>
        <v>2.0342824960331317E-2</v>
      </c>
      <c r="L2633" s="22">
        <f>'Parameters and Results'!$B$10*L2632 + (1-'Parameters and Results'!$B$10)*Data!K2633^2</f>
        <v>7.4625926845821905E-5</v>
      </c>
      <c r="M2633" s="8">
        <f t="shared" si="292"/>
        <v>0.1365887320076421</v>
      </c>
      <c r="N2633" s="8">
        <f>Data!I2633*$I$3023/I2633</f>
        <v>1.8084238863799514E-2</v>
      </c>
      <c r="O2633" s="8">
        <f>Data!J2633*$K$3023/K2633</f>
        <v>2.1318666891006598E-3</v>
      </c>
      <c r="P2633" s="8">
        <f t="shared" si="293"/>
        <v>2.0216105552900175E-2</v>
      </c>
    </row>
    <row r="2634" spans="1:16" x14ac:dyDescent="0.2">
      <c r="A2634" s="3">
        <v>38988</v>
      </c>
      <c r="B2634" s="22">
        <f>'Parameters and Results'!$B$10*'Volatility and Adjustment a)'!B2633 + (1-'Parameters and Results'!$B$10)*Data!F2634^2</f>
        <v>5.6546655821549665E-5</v>
      </c>
      <c r="C2634" s="8">
        <f t="shared" si="287"/>
        <v>0.11889770374312288</v>
      </c>
      <c r="D2634" s="22">
        <f>'Parameters and Results'!$B$10*'Volatility and Adjustment a)'!D2633 + (1-'Parameters and Results'!$B$10)*Data!G2634^2</f>
        <v>2.8732908683941492E-5</v>
      </c>
      <c r="E2634" s="8">
        <f t="shared" si="288"/>
        <v>8.4753921272029492E-2</v>
      </c>
      <c r="F2634" s="22">
        <f>'Parameters and Results'!$B$10*'Volatility and Adjustment a)'!F2633 + (1-'Parameters and Results'!$B$10)*Data!H2634^2</f>
        <v>1.9731921830150382E-5</v>
      </c>
      <c r="G2634" s="8">
        <f t="shared" si="289"/>
        <v>7.0235179629140235E-2</v>
      </c>
      <c r="H2634" s="22">
        <f>'Parameters and Results'!$B$10*H2633 + (1-'Parameters and Results'!$B$10)*Data!I2634^2</f>
        <v>7.056149715717497E-5</v>
      </c>
      <c r="I2634" s="8">
        <f t="shared" si="290"/>
        <v>0.13281707077515956</v>
      </c>
      <c r="J2634" s="22">
        <f>'Parameters and Results'!$B$10*J2633 + (1-'Parameters and Results'!$B$10)*Data!J2634^2</f>
        <v>1.7758729647135346E-6</v>
      </c>
      <c r="K2634" s="8">
        <f t="shared" si="291"/>
        <v>2.1070553888742072E-2</v>
      </c>
      <c r="L2634" s="22">
        <f>'Parameters and Results'!$B$10*L2633 + (1-'Parameters and Results'!$B$10)*Data!K2634^2</f>
        <v>7.4897578524283856E-5</v>
      </c>
      <c r="M2634" s="8">
        <f t="shared" si="292"/>
        <v>0.1368371098462364</v>
      </c>
      <c r="N2634" s="8">
        <f>Data!I2634*$I$3023/I2634</f>
        <v>1.5048199558981604E-2</v>
      </c>
      <c r="O2634" s="8">
        <f>Data!J2634*$K$3023/K2634</f>
        <v>2.8222125222464338E-3</v>
      </c>
      <c r="P2634" s="8">
        <f t="shared" si="293"/>
        <v>1.7870412081228037E-2</v>
      </c>
    </row>
    <row r="2635" spans="1:16" x14ac:dyDescent="0.2">
      <c r="A2635" s="3">
        <v>38989</v>
      </c>
      <c r="B2635" s="22">
        <f>'Parameters and Results'!$B$10*'Volatility and Adjustment a)'!B2634 + (1-'Parameters and Results'!$B$10)*Data!F2635^2</f>
        <v>5.3339703789026534E-5</v>
      </c>
      <c r="C2635" s="8">
        <f t="shared" si="287"/>
        <v>0.11547694985258587</v>
      </c>
      <c r="D2635" s="22">
        <f>'Parameters and Results'!$B$10*'Volatility and Adjustment a)'!D2634 + (1-'Parameters and Results'!$B$10)*Data!G2635^2</f>
        <v>2.7316924415965166E-5</v>
      </c>
      <c r="E2635" s="8">
        <f t="shared" si="288"/>
        <v>8.2639162047973919E-2</v>
      </c>
      <c r="F2635" s="22">
        <f>'Parameters and Results'!$B$10*'Volatility and Adjustment a)'!F2634 + (1-'Parameters and Results'!$B$10)*Data!H2635^2</f>
        <v>1.8701918355953721E-5</v>
      </c>
      <c r="G2635" s="8">
        <f t="shared" si="289"/>
        <v>6.8377478667968089E-2</v>
      </c>
      <c r="H2635" s="22">
        <f>'Parameters and Results'!$B$10*H2634 + (1-'Parameters and Results'!$B$10)*Data!I2635^2</f>
        <v>6.6785995121785991E-5</v>
      </c>
      <c r="I2635" s="8">
        <f t="shared" si="290"/>
        <v>0.12921493249793731</v>
      </c>
      <c r="J2635" s="22">
        <f>'Parameters and Results'!$B$10*J2634 + (1-'Parameters and Results'!$B$10)*Data!J2635^2</f>
        <v>1.6831726520358351E-6</v>
      </c>
      <c r="K2635" s="8">
        <f t="shared" si="291"/>
        <v>2.0513243600390425E-2</v>
      </c>
      <c r="L2635" s="22">
        <f>'Parameters and Results'!$B$10*L2634 + (1-'Parameters and Results'!$B$10)*Data!K2635^2</f>
        <v>7.0716429467343285E-5</v>
      </c>
      <c r="M2635" s="8">
        <f t="shared" si="292"/>
        <v>0.1329628044485969</v>
      </c>
      <c r="N2635" s="8">
        <f>Data!I2635*$I$3023/I2635</f>
        <v>-6.1215138320780292E-3</v>
      </c>
      <c r="O2635" s="8">
        <f>Data!J2635*$K$3023/K2635</f>
        <v>7.2762133559089255E-4</v>
      </c>
      <c r="P2635" s="8">
        <f t="shared" si="293"/>
        <v>-5.393892496487137E-3</v>
      </c>
    </row>
    <row r="2636" spans="1:16" x14ac:dyDescent="0.2">
      <c r="A2636" s="3">
        <v>38992</v>
      </c>
      <c r="B2636" s="22">
        <f>'Parameters and Results'!$B$10*'Volatility and Adjustment a)'!B2635 + (1-'Parameters and Results'!$B$10)*Data!F2636^2</f>
        <v>5.0154527151827325E-5</v>
      </c>
      <c r="C2636" s="8">
        <f t="shared" si="287"/>
        <v>0.11197603220313189</v>
      </c>
      <c r="D2636" s="22">
        <f>'Parameters and Results'!$B$10*'Volatility and Adjustment a)'!D2635 + (1-'Parameters and Results'!$B$10)*Data!G2636^2</f>
        <v>2.6370229282327211E-5</v>
      </c>
      <c r="E2636" s="8">
        <f t="shared" si="288"/>
        <v>8.1194564599989097E-2</v>
      </c>
      <c r="F2636" s="22">
        <f>'Parameters and Results'!$B$10*'Volatility and Adjustment a)'!F2635 + (1-'Parameters and Results'!$B$10)*Data!H2636^2</f>
        <v>2.1153414842389849E-5</v>
      </c>
      <c r="G2636" s="8">
        <f t="shared" si="289"/>
        <v>7.2721067859303767E-2</v>
      </c>
      <c r="H2636" s="22">
        <f>'Parameters and Results'!$B$10*H2635 + (1-'Parameters and Results'!$B$10)*Data!I2636^2</f>
        <v>6.308931654936893E-5</v>
      </c>
      <c r="I2636" s="8">
        <f t="shared" si="290"/>
        <v>0.12558793388435943</v>
      </c>
      <c r="J2636" s="22">
        <f>'Parameters and Results'!$B$10*J2635 + (1-'Parameters and Results'!$B$10)*Data!J2636^2</f>
        <v>1.9038073358150866E-6</v>
      </c>
      <c r="K2636" s="8">
        <f t="shared" si="291"/>
        <v>2.181632035779113E-2</v>
      </c>
      <c r="L2636" s="22">
        <f>'Parameters and Results'!$B$10*L2635 + (1-'Parameters and Results'!$B$10)*Data!K2636^2</f>
        <v>6.7737557814794672E-5</v>
      </c>
      <c r="M2636" s="8">
        <f t="shared" si="292"/>
        <v>0.13013219991108529</v>
      </c>
      <c r="N2636" s="8">
        <f>Data!I2636*$I$3023/I2636</f>
        <v>-5.184650376327901E-3</v>
      </c>
      <c r="O2636" s="8">
        <f>Data!J2636*$K$3023/K2636</f>
        <v>-3.2966734099344405E-3</v>
      </c>
      <c r="P2636" s="8">
        <f t="shared" si="293"/>
        <v>-8.4813237862623424E-3</v>
      </c>
    </row>
    <row r="2637" spans="1:16" x14ac:dyDescent="0.2">
      <c r="A2637" s="3">
        <v>38993</v>
      </c>
      <c r="B2637" s="22">
        <f>'Parameters and Results'!$B$10*'Volatility and Adjustment a)'!B2636 + (1-'Parameters and Results'!$B$10)*Data!F2637^2</f>
        <v>4.7872082801977072E-5</v>
      </c>
      <c r="C2637" s="8">
        <f t="shared" si="287"/>
        <v>0.10939844926000673</v>
      </c>
      <c r="D2637" s="22">
        <f>'Parameters and Results'!$B$10*'Volatility and Adjustment a)'!D2636 + (1-'Parameters and Results'!$B$10)*Data!G2637^2</f>
        <v>2.5050972928722138E-5</v>
      </c>
      <c r="E2637" s="8">
        <f t="shared" si="288"/>
        <v>7.9137495741150005E-2</v>
      </c>
      <c r="F2637" s="22">
        <f>'Parameters and Results'!$B$10*'Volatility and Adjustment a)'!F2636 + (1-'Parameters and Results'!$B$10)*Data!H2637^2</f>
        <v>1.9908482092094245E-5</v>
      </c>
      <c r="G2637" s="8">
        <f t="shared" si="289"/>
        <v>7.0548710286039679E-2</v>
      </c>
      <c r="H2637" s="22">
        <f>'Parameters and Results'!$B$10*H2636 + (1-'Parameters and Results'!$B$10)*Data!I2637^2</f>
        <v>5.9523979849723697E-5</v>
      </c>
      <c r="I2637" s="8">
        <f t="shared" si="290"/>
        <v>0.12198768365056746</v>
      </c>
      <c r="J2637" s="22">
        <f>'Parameters and Results'!$B$10*J2636 + (1-'Parameters and Results'!$B$10)*Data!J2637^2</f>
        <v>1.7917633882884822E-6</v>
      </c>
      <c r="K2637" s="8">
        <f t="shared" si="291"/>
        <v>2.1164613085811905E-2</v>
      </c>
      <c r="L2637" s="22">
        <f>'Parameters and Results'!$B$10*L2636 + (1-'Parameters and Results'!$B$10)*Data!K2637^2</f>
        <v>6.3939358005234967E-5</v>
      </c>
      <c r="M2637" s="8">
        <f t="shared" si="292"/>
        <v>0.12643116507138871</v>
      </c>
      <c r="N2637" s="8">
        <f>Data!I2637*$I$3023/I2637</f>
        <v>-4.4933178515855418E-3</v>
      </c>
      <c r="O2637" s="8">
        <f>Data!J2637*$K$3023/K2637</f>
        <v>-2.8005766054873545E-4</v>
      </c>
      <c r="P2637" s="8">
        <f t="shared" si="293"/>
        <v>-4.7733755121342775E-3</v>
      </c>
    </row>
    <row r="2638" spans="1:16" x14ac:dyDescent="0.2">
      <c r="A2638" s="3">
        <v>38994</v>
      </c>
      <c r="B2638" s="22">
        <f>'Parameters and Results'!$B$10*'Volatility and Adjustment a)'!B2637 + (1-'Parameters and Results'!$B$10)*Data!F2638^2</f>
        <v>4.6463791350344675E-5</v>
      </c>
      <c r="C2638" s="8">
        <f t="shared" si="287"/>
        <v>0.10777730669109416</v>
      </c>
      <c r="D2638" s="22">
        <f>'Parameters and Results'!$B$10*'Volatility and Adjustment a)'!D2637 + (1-'Parameters and Results'!$B$10)*Data!G2638^2</f>
        <v>3.2171113264887697E-5</v>
      </c>
      <c r="E2638" s="8">
        <f t="shared" si="288"/>
        <v>8.9681538324350371E-2</v>
      </c>
      <c r="F2638" s="22">
        <f>'Parameters and Results'!$B$10*'Volatility and Adjustment a)'!F2637 + (1-'Parameters and Results'!$B$10)*Data!H2638^2</f>
        <v>1.8909052013889196E-5</v>
      </c>
      <c r="G2638" s="8">
        <f t="shared" si="289"/>
        <v>6.8755094381960521E-2</v>
      </c>
      <c r="H2638" s="22">
        <f>'Parameters and Results'!$B$10*H2637 + (1-'Parameters and Results'!$B$10)*Data!I2638^2</f>
        <v>6.2945663560849566E-5</v>
      </c>
      <c r="I2638" s="8">
        <f t="shared" si="290"/>
        <v>0.12544487191676026</v>
      </c>
      <c r="J2638" s="22">
        <f>'Parameters and Results'!$B$10*J2637 + (1-'Parameters and Results'!$B$10)*Data!J2638^2</f>
        <v>1.7018146812500278E-6</v>
      </c>
      <c r="K2638" s="8">
        <f t="shared" si="291"/>
        <v>2.0626528314588156E-2</v>
      </c>
      <c r="L2638" s="22">
        <f>'Parameters and Results'!$B$10*L2637 + (1-'Parameters and Results'!$B$10)*Data!K2638^2</f>
        <v>6.7814472598507012E-5</v>
      </c>
      <c r="M2638" s="8">
        <f t="shared" si="292"/>
        <v>0.13020606034139406</v>
      </c>
      <c r="N2638" s="8">
        <f>Data!I2638*$I$3023/I2638</f>
        <v>2.4633858249656197E-2</v>
      </c>
      <c r="O2638" s="8">
        <f>Data!J2638*$K$3023/K2638</f>
        <v>8.1467184381716208E-4</v>
      </c>
      <c r="P2638" s="8">
        <f t="shared" si="293"/>
        <v>2.5448530093473358E-2</v>
      </c>
    </row>
    <row r="2639" spans="1:16" x14ac:dyDescent="0.2">
      <c r="A2639" s="3">
        <v>38995</v>
      </c>
      <c r="B2639" s="22">
        <f>'Parameters and Results'!$B$10*'Volatility and Adjustment a)'!B2638 + (1-'Parameters and Results'!$B$10)*Data!F2639^2</f>
        <v>4.6094321306910111E-5</v>
      </c>
      <c r="C2639" s="8">
        <f t="shared" si="287"/>
        <v>0.10734794048666015</v>
      </c>
      <c r="D2639" s="22">
        <f>'Parameters and Results'!$B$10*'Volatility and Adjustment a)'!D2638 + (1-'Parameters and Results'!$B$10)*Data!G2639^2</f>
        <v>3.0253098580982644E-5</v>
      </c>
      <c r="E2639" s="8">
        <f t="shared" si="288"/>
        <v>8.6967089437589323E-2</v>
      </c>
      <c r="F2639" s="22">
        <f>'Parameters and Results'!$B$10*'Volatility and Adjustment a)'!F2638 + (1-'Parameters and Results'!$B$10)*Data!H2639^2</f>
        <v>1.8536117782976254E-5</v>
      </c>
      <c r="G2639" s="8">
        <f t="shared" si="289"/>
        <v>6.8073705979210974E-2</v>
      </c>
      <c r="H2639" s="22">
        <f>'Parameters and Results'!$B$10*H2638 + (1-'Parameters and Results'!$B$10)*Data!I2639^2</f>
        <v>6.0861385097020487E-5</v>
      </c>
      <c r="I2639" s="8">
        <f t="shared" si="290"/>
        <v>0.12335050171870045</v>
      </c>
      <c r="J2639" s="22">
        <f>'Parameters and Results'!$B$10*J2638 + (1-'Parameters and Results'!$B$10)*Data!J2639^2</f>
        <v>1.6682506004678628E-6</v>
      </c>
      <c r="K2639" s="8">
        <f t="shared" si="291"/>
        <v>2.0422111793763291E-2</v>
      </c>
      <c r="L2639" s="22">
        <f>'Parameters and Results'!$B$10*L2638 + (1-'Parameters and Results'!$B$10)*Data!K2639^2</f>
        <v>6.6187813519011469E-5</v>
      </c>
      <c r="M2639" s="8">
        <f t="shared" si="292"/>
        <v>0.12863496173184361</v>
      </c>
      <c r="N2639" s="8">
        <f>Data!I2639*$I$3023/I2639</f>
        <v>1.2324469714550715E-2</v>
      </c>
      <c r="O2639" s="8">
        <f>Data!J2639*$K$3023/K2639</f>
        <v>1.6258074405077416E-3</v>
      </c>
      <c r="P2639" s="8">
        <f t="shared" si="293"/>
        <v>1.3950277155058456E-2</v>
      </c>
    </row>
    <row r="2640" spans="1:16" x14ac:dyDescent="0.2">
      <c r="A2640" s="3">
        <v>38996</v>
      </c>
      <c r="B2640" s="22">
        <f>'Parameters and Results'!$B$10*'Volatility and Adjustment a)'!B2639 + (1-'Parameters and Results'!$B$10)*Data!F2640^2</f>
        <v>4.3346794799186333E-5</v>
      </c>
      <c r="C2640" s="8">
        <f t="shared" si="287"/>
        <v>0.10409946541551779</v>
      </c>
      <c r="D2640" s="22">
        <f>'Parameters and Results'!$B$10*'Volatility and Adjustment a)'!D2639 + (1-'Parameters and Results'!$B$10)*Data!G2640^2</f>
        <v>2.8475597872074383E-5</v>
      </c>
      <c r="E2640" s="8">
        <f t="shared" si="288"/>
        <v>8.4373570909489159E-2</v>
      </c>
      <c r="F2640" s="22">
        <f>'Parameters and Results'!$B$10*'Volatility and Adjustment a)'!F2639 + (1-'Parameters and Results'!$B$10)*Data!H2640^2</f>
        <v>1.8038876390102507E-5</v>
      </c>
      <c r="G2640" s="8">
        <f t="shared" si="289"/>
        <v>6.7154442128020297E-2</v>
      </c>
      <c r="H2640" s="22">
        <f>'Parameters and Results'!$B$10*H2639 + (1-'Parameters and Results'!$B$10)*Data!I2640^2</f>
        <v>5.7209870920213166E-5</v>
      </c>
      <c r="I2640" s="8">
        <f t="shared" si="290"/>
        <v>0.11959292508360723</v>
      </c>
      <c r="J2640" s="22">
        <f>'Parameters and Results'!$B$10*J2639 + (1-'Parameters and Results'!$B$10)*Data!J2640^2</f>
        <v>1.6234988751092256E-6</v>
      </c>
      <c r="K2640" s="8">
        <f t="shared" si="291"/>
        <v>2.0146332638406088E-2</v>
      </c>
      <c r="L2640" s="22">
        <f>'Parameters and Results'!$B$10*L2639 + (1-'Parameters and Results'!$B$10)*Data!K2640^2</f>
        <v>6.2265941690928904E-5</v>
      </c>
      <c r="M2640" s="8">
        <f t="shared" si="292"/>
        <v>0.1247657221464783</v>
      </c>
      <c r="N2640" s="8">
        <f>Data!I2640*$I$3023/I2640</f>
        <v>-1.2699786431611789E-4</v>
      </c>
      <c r="O2640" s="8">
        <f>Data!J2640*$K$3023/K2640</f>
        <v>1.4808772668112042E-3</v>
      </c>
      <c r="P2640" s="8">
        <f t="shared" si="293"/>
        <v>1.3538794024950864E-3</v>
      </c>
    </row>
    <row r="2641" spans="1:16" x14ac:dyDescent="0.2">
      <c r="A2641" s="3">
        <v>39000</v>
      </c>
      <c r="B2641" s="22">
        <f>'Parameters and Results'!$B$10*'Volatility and Adjustment a)'!B2640 + (1-'Parameters and Results'!$B$10)*Data!F2641^2</f>
        <v>4.9162618932022626E-5</v>
      </c>
      <c r="C2641" s="8">
        <f t="shared" si="287"/>
        <v>0.11086322534098336</v>
      </c>
      <c r="D2641" s="22">
        <f>'Parameters and Results'!$B$10*'Volatility and Adjustment a)'!D2640 + (1-'Parameters and Results'!$B$10)*Data!G2641^2</f>
        <v>2.701709114454344E-5</v>
      </c>
      <c r="E2641" s="8">
        <f t="shared" si="288"/>
        <v>8.2184382860345559E-2</v>
      </c>
      <c r="F2641" s="22">
        <f>'Parameters and Results'!$B$10*'Volatility and Adjustment a)'!F2640 + (1-'Parameters and Results'!$B$10)*Data!H2641^2</f>
        <v>2.1606178636336507E-5</v>
      </c>
      <c r="G2641" s="8">
        <f t="shared" si="289"/>
        <v>7.3495201605847216E-2</v>
      </c>
      <c r="H2641" s="22">
        <f>'Parameters and Results'!$B$10*H2640 + (1-'Parameters and Results'!$B$10)*Data!I2641^2</f>
        <v>6.1665040960120603E-5</v>
      </c>
      <c r="I2641" s="8">
        <f t="shared" si="290"/>
        <v>0.12416223354961907</v>
      </c>
      <c r="J2641" s="22">
        <f>'Parameters and Results'!$B$10*J2640 + (1-'Parameters and Results'!$B$10)*Data!J2641^2</f>
        <v>1.9445560772702859E-6</v>
      </c>
      <c r="K2641" s="8">
        <f t="shared" si="291"/>
        <v>2.2048560481754166E-2</v>
      </c>
      <c r="L2641" s="22">
        <f>'Parameters and Results'!$B$10*L2640 + (1-'Parameters and Results'!$B$10)*Data!K2641^2</f>
        <v>7.0469818497824672E-5</v>
      </c>
      <c r="M2641" s="8">
        <f t="shared" si="292"/>
        <v>0.13273075990310673</v>
      </c>
      <c r="N2641" s="8">
        <f>Data!I2641*$I$3023/I2641</f>
        <v>2.6432435009528372E-2</v>
      </c>
      <c r="O2641" s="8">
        <f>Data!J2641*$K$3023/K2641</f>
        <v>3.7207709547901935E-3</v>
      </c>
      <c r="P2641" s="8">
        <f t="shared" si="293"/>
        <v>3.0153205964318565E-2</v>
      </c>
    </row>
    <row r="2642" spans="1:16" x14ac:dyDescent="0.2">
      <c r="A2642" s="3">
        <v>39001</v>
      </c>
      <c r="B2642" s="22">
        <f>'Parameters and Results'!$B$10*'Volatility and Adjustment a)'!B2641 + (1-'Parameters and Results'!$B$10)*Data!F2642^2</f>
        <v>4.6213902939047295E-5</v>
      </c>
      <c r="C2642" s="8">
        <f t="shared" si="287"/>
        <v>0.10748709566623253</v>
      </c>
      <c r="D2642" s="22">
        <f>'Parameters and Results'!$B$10*'Volatility and Adjustment a)'!D2641 + (1-'Parameters and Results'!$B$10)*Data!G2642^2</f>
        <v>2.579148663783624E-5</v>
      </c>
      <c r="E2642" s="8">
        <f t="shared" si="288"/>
        <v>8.0298640458348114E-2</v>
      </c>
      <c r="F2642" s="22">
        <f>'Parameters and Results'!$B$10*'Volatility and Adjustment a)'!F2641 + (1-'Parameters and Results'!$B$10)*Data!H2642^2</f>
        <v>2.0379494471485055E-5</v>
      </c>
      <c r="G2642" s="8">
        <f t="shared" si="289"/>
        <v>7.1378383407522367E-2</v>
      </c>
      <c r="H2642" s="22">
        <f>'Parameters and Results'!$B$10*H2641 + (1-'Parameters and Results'!$B$10)*Data!I2642^2</f>
        <v>5.8062066198627906E-5</v>
      </c>
      <c r="I2642" s="8">
        <f t="shared" si="290"/>
        <v>0.1204803575262664</v>
      </c>
      <c r="J2642" s="22">
        <f>'Parameters and Results'!$B$10*J2641 + (1-'Parameters and Results'!$B$10)*Data!J2642^2</f>
        <v>1.8341545024336551E-6</v>
      </c>
      <c r="K2642" s="8">
        <f t="shared" si="291"/>
        <v>2.1413515022256711E-2</v>
      </c>
      <c r="L2642" s="22">
        <f>'Parameters and Results'!$B$10*L2641 + (1-'Parameters and Results'!$B$10)*Data!K2642^2</f>
        <v>6.6394140541283365E-5</v>
      </c>
      <c r="M2642" s="8">
        <f t="shared" si="292"/>
        <v>0.12883530236437854</v>
      </c>
      <c r="N2642" s="8">
        <f>Data!I2642*$I$3023/I2642</f>
        <v>-3.019656062481679E-3</v>
      </c>
      <c r="O2642" s="8">
        <f>Data!J2642*$K$3023/K2642</f>
        <v>-4.6901883512039664E-4</v>
      </c>
      <c r="P2642" s="8">
        <f t="shared" si="293"/>
        <v>-3.4886748976020758E-3</v>
      </c>
    </row>
    <row r="2643" spans="1:16" x14ac:dyDescent="0.2">
      <c r="A2643" s="3">
        <v>39002</v>
      </c>
      <c r="B2643" s="22">
        <f>'Parameters and Results'!$B$10*'Volatility and Adjustment a)'!B2642 + (1-'Parameters and Results'!$B$10)*Data!F2643^2</f>
        <v>4.7128484621312555E-5</v>
      </c>
      <c r="C2643" s="8">
        <f t="shared" si="287"/>
        <v>0.10854547966326437</v>
      </c>
      <c r="D2643" s="22">
        <f>'Parameters and Results'!$B$10*'Volatility and Adjustment a)'!D2642 + (1-'Parameters and Results'!$B$10)*Data!G2643^2</f>
        <v>2.9654284948996176E-5</v>
      </c>
      <c r="E2643" s="8">
        <f t="shared" si="288"/>
        <v>8.6102097751733345E-2</v>
      </c>
      <c r="F2643" s="22">
        <f>'Parameters and Results'!$B$10*'Volatility and Adjustment a)'!F2642 + (1-'Parameters and Results'!$B$10)*Data!H2643^2</f>
        <v>1.9174137055122144E-5</v>
      </c>
      <c r="G2643" s="8">
        <f t="shared" si="289"/>
        <v>6.9235354146422443E-2</v>
      </c>
      <c r="H2643" s="22">
        <f>'Parameters and Results'!$B$10*H2642 + (1-'Parameters and Results'!$B$10)*Data!I2643^2</f>
        <v>6.3200040172495584E-5</v>
      </c>
      <c r="I2643" s="8">
        <f t="shared" si="290"/>
        <v>0.12569809084916087</v>
      </c>
      <c r="J2643" s="22">
        <f>'Parameters and Results'!$B$10*J2642 + (1-'Parameters and Results'!$B$10)*Data!J2643^2</f>
        <v>1.725672334960993E-6</v>
      </c>
      <c r="K2643" s="8">
        <f t="shared" si="291"/>
        <v>2.0770606243926733E-2</v>
      </c>
      <c r="L2643" s="22">
        <f>'Parameters and Results'!$B$10*L2642 + (1-'Parameters and Results'!$B$10)*Data!K2643^2</f>
        <v>7.1266231550691278E-5</v>
      </c>
      <c r="M2643" s="8">
        <f t="shared" si="292"/>
        <v>0.13347867952475714</v>
      </c>
      <c r="N2643" s="8">
        <f>Data!I2643*$I$3023/I2643</f>
        <v>2.7297162350105774E-2</v>
      </c>
      <c r="O2643" s="8">
        <f>Data!J2643*$K$3023/K2643</f>
        <v>2.4170300616825147E-4</v>
      </c>
      <c r="P2643" s="8">
        <f t="shared" si="293"/>
        <v>2.7538865356274027E-2</v>
      </c>
    </row>
    <row r="2644" spans="1:16" x14ac:dyDescent="0.2">
      <c r="A2644" s="3">
        <v>39003</v>
      </c>
      <c r="B2644" s="22">
        <f>'Parameters and Results'!$B$10*'Volatility and Adjustment a)'!B2643 + (1-'Parameters and Results'!$B$10)*Data!F2644^2</f>
        <v>4.636387910635423E-5</v>
      </c>
      <c r="C2644" s="8">
        <f t="shared" si="287"/>
        <v>0.1076613662210756</v>
      </c>
      <c r="D2644" s="22">
        <f>'Parameters and Results'!$B$10*'Volatility and Adjustment a)'!D2643 + (1-'Parameters and Results'!$B$10)*Data!G2644^2</f>
        <v>2.8125978286504803E-5</v>
      </c>
      <c r="E2644" s="8">
        <f t="shared" si="288"/>
        <v>8.385400748697823E-2</v>
      </c>
      <c r="F2644" s="22">
        <f>'Parameters and Results'!$B$10*'Volatility and Adjustment a)'!F2643 + (1-'Parameters and Results'!$B$10)*Data!H2644^2</f>
        <v>1.8032228654029097E-5</v>
      </c>
      <c r="G2644" s="8">
        <f t="shared" si="289"/>
        <v>6.7142067018429466E-2</v>
      </c>
      <c r="H2644" s="22">
        <f>'Parameters and Results'!$B$10*H2643 + (1-'Parameters and Results'!$B$10)*Data!I2644^2</f>
        <v>6.1740743166943256E-5</v>
      </c>
      <c r="I2644" s="8">
        <f t="shared" si="290"/>
        <v>0.12423842316987049</v>
      </c>
      <c r="J2644" s="22">
        <f>'Parameters and Results'!$B$10*J2643 + (1-'Parameters and Results'!$B$10)*Data!J2644^2</f>
        <v>1.6229005788626187E-6</v>
      </c>
      <c r="K2644" s="8">
        <f t="shared" si="291"/>
        <v>2.0142620105528839E-2</v>
      </c>
      <c r="L2644" s="22">
        <f>'Parameters and Results'!$B$10*L2643 + (1-'Parameters and Results'!$B$10)*Data!K2644^2</f>
        <v>6.9408416475056438E-5</v>
      </c>
      <c r="M2644" s="8">
        <f t="shared" si="292"/>
        <v>0.13172738560665398</v>
      </c>
      <c r="N2644" s="8">
        <f>Data!I2644*$I$3023/I2644</f>
        <v>1.4365600988280524E-2</v>
      </c>
      <c r="O2644" s="8">
        <f>Data!J2644*$K$3023/K2644</f>
        <v>1.7454692670301655E-4</v>
      </c>
      <c r="P2644" s="8">
        <f t="shared" si="293"/>
        <v>1.454014791498354E-2</v>
      </c>
    </row>
    <row r="2645" spans="1:16" x14ac:dyDescent="0.2">
      <c r="A2645" s="3">
        <v>39006</v>
      </c>
      <c r="B2645" s="22">
        <f>'Parameters and Results'!$B$10*'Volatility and Adjustment a)'!B2644 + (1-'Parameters and Results'!$B$10)*Data!F2645^2</f>
        <v>4.3942011588343898E-5</v>
      </c>
      <c r="C2645" s="8">
        <f t="shared" si="287"/>
        <v>0.10481174980452322</v>
      </c>
      <c r="D2645" s="22">
        <f>'Parameters and Results'!$B$10*'Volatility and Adjustment a)'!D2644 + (1-'Parameters and Results'!$B$10)*Data!G2645^2</f>
        <v>2.6818185130954268E-5</v>
      </c>
      <c r="E2645" s="8">
        <f t="shared" si="288"/>
        <v>8.1881293851151171E-2</v>
      </c>
      <c r="F2645" s="22">
        <f>'Parameters and Results'!$B$10*'Volatility and Adjustment a)'!F2644 + (1-'Parameters and Results'!$B$10)*Data!H2645^2</f>
        <v>1.7476137781215324E-5</v>
      </c>
      <c r="G2645" s="8">
        <f t="shared" si="289"/>
        <v>6.609867203888313E-2</v>
      </c>
      <c r="H2645" s="22">
        <f>'Parameters and Results'!$B$10*H2644 + (1-'Parameters and Results'!$B$10)*Data!I2645^2</f>
        <v>5.8772034142300653E-5</v>
      </c>
      <c r="I2645" s="8">
        <f t="shared" si="290"/>
        <v>0.12121472078743226</v>
      </c>
      <c r="J2645" s="22">
        <f>'Parameters and Results'!$B$10*J2644 + (1-'Parameters and Results'!$B$10)*Data!J2645^2</f>
        <v>1.5728524003093793E-6</v>
      </c>
      <c r="K2645" s="8">
        <f t="shared" si="291"/>
        <v>1.9829601611664943E-2</v>
      </c>
      <c r="L2645" s="22">
        <f>'Parameters and Results'!$B$10*L2644 + (1-'Parameters and Results'!$B$10)*Data!K2645^2</f>
        <v>6.565377421811692E-5</v>
      </c>
      <c r="M2645" s="8">
        <f t="shared" si="292"/>
        <v>0.12811496225862626</v>
      </c>
      <c r="N2645" s="8">
        <f>Data!I2645*$I$3023/I2645</f>
        <v>8.2690437959379772E-3</v>
      </c>
      <c r="O2645" s="8">
        <f>Data!J2645*$K$3023/K2645</f>
        <v>-1.3912902756874779E-3</v>
      </c>
      <c r="P2645" s="8">
        <f t="shared" si="293"/>
        <v>6.8777535202504993E-3</v>
      </c>
    </row>
    <row r="2646" spans="1:16" x14ac:dyDescent="0.2">
      <c r="A2646" s="3">
        <v>39007</v>
      </c>
      <c r="B2646" s="22">
        <f>'Parameters and Results'!$B$10*'Volatility and Adjustment a)'!B2645 + (1-'Parameters and Results'!$B$10)*Data!F2646^2</f>
        <v>4.7782775057875834E-5</v>
      </c>
      <c r="C2646" s="8">
        <f t="shared" si="287"/>
        <v>0.1092963575077823</v>
      </c>
      <c r="D2646" s="22">
        <f>'Parameters and Results'!$B$10*'Volatility and Adjustment a)'!D2645 + (1-'Parameters and Results'!$B$10)*Data!G2646^2</f>
        <v>2.6015536591206795E-5</v>
      </c>
      <c r="E2646" s="8">
        <f t="shared" si="288"/>
        <v>8.0646662347562154E-2</v>
      </c>
      <c r="F2646" s="22">
        <f>'Parameters and Results'!$B$10*'Volatility and Adjustment a)'!F2645 + (1-'Parameters and Results'!$B$10)*Data!H2646^2</f>
        <v>1.9247808787388191E-5</v>
      </c>
      <c r="G2646" s="8">
        <f t="shared" si="289"/>
        <v>6.936823622413249E-2</v>
      </c>
      <c r="H2646" s="22">
        <f>'Parameters and Results'!$B$10*H2645 + (1-'Parameters and Results'!$B$10)*Data!I2646^2</f>
        <v>6.2599848740118403E-5</v>
      </c>
      <c r="I2646" s="8">
        <f t="shared" si="290"/>
        <v>0.12509980889285802</v>
      </c>
      <c r="J2646" s="22">
        <f>'Parameters and Results'!$B$10*J2645 + (1-'Parameters and Results'!$B$10)*Data!J2646^2</f>
        <v>1.7323027908649374E-6</v>
      </c>
      <c r="K2646" s="8">
        <f t="shared" si="291"/>
        <v>2.081047086723975E-2</v>
      </c>
      <c r="L2646" s="22">
        <f>'Parameters and Results'!$B$10*L2645 + (1-'Parameters and Results'!$B$10)*Data!K2646^2</f>
        <v>7.2055005350567849E-5</v>
      </c>
      <c r="M2646" s="8">
        <f t="shared" si="292"/>
        <v>0.13421531707536946</v>
      </c>
      <c r="N2646" s="8">
        <f>Data!I2646*$I$3023/I2646</f>
        <v>-2.5331387808945911E-2</v>
      </c>
      <c r="O2646" s="8">
        <f>Data!J2646*$K$3023/K2646</f>
        <v>-3.0701869743411446E-3</v>
      </c>
      <c r="P2646" s="8">
        <f t="shared" si="293"/>
        <v>-2.8401574783287056E-2</v>
      </c>
    </row>
    <row r="2647" spans="1:16" x14ac:dyDescent="0.2">
      <c r="A2647" s="3">
        <v>39008</v>
      </c>
      <c r="B2647" s="22">
        <f>'Parameters and Results'!$B$10*'Volatility and Adjustment a)'!B2646 + (1-'Parameters and Results'!$B$10)*Data!F2647^2</f>
        <v>4.7706148275119308E-5</v>
      </c>
      <c r="C2647" s="8">
        <f t="shared" si="287"/>
        <v>0.10920868586692098</v>
      </c>
      <c r="D2647" s="22">
        <f>'Parameters and Results'!$B$10*'Volatility and Adjustment a)'!D2646 + (1-'Parameters and Results'!$B$10)*Data!G2647^2</f>
        <v>2.4553234590327114E-5</v>
      </c>
      <c r="E2647" s="8">
        <f t="shared" si="288"/>
        <v>7.8347358906231027E-2</v>
      </c>
      <c r="F2647" s="22">
        <f>'Parameters and Results'!$B$10*'Volatility and Adjustment a)'!F2646 + (1-'Parameters and Results'!$B$10)*Data!H2647^2</f>
        <v>1.8689925766168921E-5</v>
      </c>
      <c r="G2647" s="8">
        <f t="shared" si="289"/>
        <v>6.8355551651217261E-2</v>
      </c>
      <c r="H2647" s="22">
        <f>'Parameters and Results'!$B$10*H2646 + (1-'Parameters and Results'!$B$10)*Data!I2647^2</f>
        <v>6.1504725164284902E-5</v>
      </c>
      <c r="I2647" s="8">
        <f t="shared" si="290"/>
        <v>0.12400073101022924</v>
      </c>
      <c r="J2647" s="22">
        <f>'Parameters and Results'!$B$10*J2646 + (1-'Parameters and Results'!$B$10)*Data!J2647^2</f>
        <v>1.6820933189552029E-6</v>
      </c>
      <c r="K2647" s="8">
        <f t="shared" si="291"/>
        <v>2.0506665495365176E-2</v>
      </c>
      <c r="L2647" s="22">
        <f>'Parameters and Results'!$B$10*L2646 + (1-'Parameters and Results'!$B$10)*Data!K2647^2</f>
        <v>7.1202515148233167E-5</v>
      </c>
      <c r="M2647" s="8">
        <f t="shared" si="292"/>
        <v>0.13341899709958208</v>
      </c>
      <c r="N2647" s="8">
        <f>Data!I2647*$I$3023/I2647</f>
        <v>1.5372239747534256E-2</v>
      </c>
      <c r="O2647" s="8">
        <f>Data!J2647*$K$3023/K2647</f>
        <v>1.4334765737636186E-3</v>
      </c>
      <c r="P2647" s="8">
        <f t="shared" si="293"/>
        <v>1.6805716321297876E-2</v>
      </c>
    </row>
    <row r="2648" spans="1:16" x14ac:dyDescent="0.2">
      <c r="A2648" s="3">
        <v>39009</v>
      </c>
      <c r="B2648" s="22">
        <f>'Parameters and Results'!$B$10*'Volatility and Adjustment a)'!B2647 + (1-'Parameters and Results'!$B$10)*Data!F2648^2</f>
        <v>4.4893475821176133E-5</v>
      </c>
      <c r="C2648" s="8">
        <f t="shared" si="287"/>
        <v>0.10594040284657234</v>
      </c>
      <c r="D2648" s="22">
        <f>'Parameters and Results'!$B$10*'Volatility and Adjustment a)'!D2647 + (1-'Parameters and Results'!$B$10)*Data!G2648^2</f>
        <v>2.3123284358505657E-5</v>
      </c>
      <c r="E2648" s="8">
        <f t="shared" si="288"/>
        <v>7.6031711079170214E-2</v>
      </c>
      <c r="F2648" s="22">
        <f>'Parameters and Results'!$B$10*'Volatility and Adjustment a)'!F2647 + (1-'Parameters and Results'!$B$10)*Data!H2648^2</f>
        <v>1.8805886910667643E-5</v>
      </c>
      <c r="G2648" s="8">
        <f t="shared" si="289"/>
        <v>6.856727884105443E-2</v>
      </c>
      <c r="H2648" s="22">
        <f>'Parameters and Results'!$B$10*H2647 + (1-'Parameters and Results'!$B$10)*Data!I2648^2</f>
        <v>5.7908908718512651E-5</v>
      </c>
      <c r="I2648" s="8">
        <f t="shared" si="290"/>
        <v>0.12032134964181612</v>
      </c>
      <c r="J2648" s="22">
        <f>'Parameters and Results'!$B$10*J2647 + (1-'Parameters and Results'!$B$10)*Data!J2648^2</f>
        <v>1.6925298219600879E-6</v>
      </c>
      <c r="K2648" s="8">
        <f t="shared" si="291"/>
        <v>2.0570183652316328E-2</v>
      </c>
      <c r="L2648" s="22">
        <f>'Parameters and Results'!$B$10*L2647 + (1-'Parameters and Results'!$B$10)*Data!K2648^2</f>
        <v>6.6931058807414748E-5</v>
      </c>
      <c r="M2648" s="8">
        <f t="shared" si="292"/>
        <v>0.12935518815205552</v>
      </c>
      <c r="N2648" s="8">
        <f>Data!I2648*$I$3023/I2648</f>
        <v>2.9850203539465831E-3</v>
      </c>
      <c r="O2648" s="8">
        <f>Data!J2648*$K$3023/K2648</f>
        <v>-2.0573730186460334E-3</v>
      </c>
      <c r="P2648" s="8">
        <f t="shared" si="293"/>
        <v>9.2764733530054967E-4</v>
      </c>
    </row>
    <row r="2649" spans="1:16" x14ac:dyDescent="0.2">
      <c r="A2649" s="3">
        <v>39010</v>
      </c>
      <c r="B2649" s="22">
        <f>'Parameters and Results'!$B$10*'Volatility and Adjustment a)'!B2648 + (1-'Parameters and Results'!$B$10)*Data!F2649^2</f>
        <v>4.2200880694175413E-5</v>
      </c>
      <c r="C2649" s="8">
        <f t="shared" si="287"/>
        <v>0.1027142647033208</v>
      </c>
      <c r="D2649" s="22">
        <f>'Parameters and Results'!$B$10*'Volatility and Adjustment a)'!D2648 + (1-'Parameters and Results'!$B$10)*Data!G2649^2</f>
        <v>2.1822146720709318E-5</v>
      </c>
      <c r="E2649" s="8">
        <f t="shared" si="288"/>
        <v>7.3861604912006412E-2</v>
      </c>
      <c r="F2649" s="22">
        <f>'Parameters and Results'!$B$10*'Volatility and Adjustment a)'!F2648 + (1-'Parameters and Results'!$B$10)*Data!H2649^2</f>
        <v>1.8463007269759169E-5</v>
      </c>
      <c r="G2649" s="8">
        <f t="shared" si="289"/>
        <v>6.7939324528874967E-2</v>
      </c>
      <c r="H2649" s="22">
        <f>'Parameters and Results'!$B$10*H2648 + (1-'Parameters and Results'!$B$10)*Data!I2649^2</f>
        <v>5.4451467861560486E-5</v>
      </c>
      <c r="I2649" s="8">
        <f t="shared" si="290"/>
        <v>0.11667419151376246</v>
      </c>
      <c r="J2649" s="22">
        <f>'Parameters and Results'!$B$10*J2648 + (1-'Parameters and Results'!$B$10)*Data!J2649^2</f>
        <v>1.661670654278325E-6</v>
      </c>
      <c r="K2649" s="8">
        <f t="shared" si="291"/>
        <v>2.0381797358662489E-2</v>
      </c>
      <c r="L2649" s="22">
        <f>'Parameters and Results'!$B$10*L2648 + (1-'Parameters and Results'!$B$10)*Data!K2649^2</f>
        <v>6.2933457583158093E-5</v>
      </c>
      <c r="M2649" s="8">
        <f t="shared" si="292"/>
        <v>0.12543270863610306</v>
      </c>
      <c r="N2649" s="8">
        <f>Data!I2649*$I$3023/I2649</f>
        <v>1.3094610692055818E-3</v>
      </c>
      <c r="O2649" s="8">
        <f>Data!J2649*$K$3023/K2649</f>
        <v>-1.6543487339759349E-3</v>
      </c>
      <c r="P2649" s="8">
        <f t="shared" si="293"/>
        <v>-3.4488766477035302E-4</v>
      </c>
    </row>
    <row r="2650" spans="1:16" x14ac:dyDescent="0.2">
      <c r="A2650" s="3">
        <v>39013</v>
      </c>
      <c r="B2650" s="22">
        <f>'Parameters and Results'!$B$10*'Volatility and Adjustment a)'!B2649 + (1-'Parameters and Results'!$B$10)*Data!F2650^2</f>
        <v>3.985665198876714E-5</v>
      </c>
      <c r="C2650" s="8">
        <f t="shared" si="287"/>
        <v>9.9820654161309641E-2</v>
      </c>
      <c r="D2650" s="22">
        <f>'Parameters and Results'!$B$10*'Volatility and Adjustment a)'!D2649 + (1-'Parameters and Results'!$B$10)*Data!G2650^2</f>
        <v>2.2769951634008362E-5</v>
      </c>
      <c r="E2650" s="8">
        <f t="shared" si="288"/>
        <v>7.5448577909077191E-2</v>
      </c>
      <c r="F2650" s="22">
        <f>'Parameters and Results'!$B$10*'Volatility and Adjustment a)'!F2649 + (1-'Parameters and Results'!$B$10)*Data!H2650^2</f>
        <v>1.9726796338906411E-5</v>
      </c>
      <c r="G2650" s="8">
        <f t="shared" si="289"/>
        <v>7.0226057021070196E-2</v>
      </c>
      <c r="H2650" s="22">
        <f>'Parameters and Results'!$B$10*H2649 + (1-'Parameters and Results'!$B$10)*Data!I2650^2</f>
        <v>5.2601661755872254E-5</v>
      </c>
      <c r="I2650" s="8">
        <f t="shared" si="290"/>
        <v>0.11467526079747133</v>
      </c>
      <c r="J2650" s="22">
        <f>'Parameters and Results'!$B$10*J2649 + (1-'Parameters and Results'!$B$10)*Data!J2650^2</f>
        <v>1.7754116705015769E-6</v>
      </c>
      <c r="K2650" s="8">
        <f t="shared" si="291"/>
        <v>2.1067817106321059E-2</v>
      </c>
      <c r="L2650" s="22">
        <f>'Parameters and Results'!$B$10*L2649 + (1-'Parameters and Results'!$B$10)*Data!K2650^2</f>
        <v>6.1888185062670294E-5</v>
      </c>
      <c r="M2650" s="8">
        <f t="shared" si="292"/>
        <v>0.12438668041903672</v>
      </c>
      <c r="N2650" s="8">
        <f>Data!I2650*$I$3023/I2650</f>
        <v>1.2131323289175372E-2</v>
      </c>
      <c r="O2650" s="8">
        <f>Data!J2650*$K$3023/K2650</f>
        <v>2.7810073894369456E-3</v>
      </c>
      <c r="P2650" s="8">
        <f t="shared" si="293"/>
        <v>1.4912330678612317E-2</v>
      </c>
    </row>
    <row r="2651" spans="1:16" x14ac:dyDescent="0.2">
      <c r="A2651" s="3">
        <v>39014</v>
      </c>
      <c r="B2651" s="22">
        <f>'Parameters and Results'!$B$10*'Volatility and Adjustment a)'!B2650 + (1-'Parameters and Results'!$B$10)*Data!F2651^2</f>
        <v>3.7888568205328526E-5</v>
      </c>
      <c r="C2651" s="8">
        <f t="shared" si="287"/>
        <v>9.7324930266258755E-2</v>
      </c>
      <c r="D2651" s="22">
        <f>'Parameters and Results'!$B$10*'Volatility and Adjustment a)'!D2650 + (1-'Parameters and Results'!$B$10)*Data!G2651^2</f>
        <v>2.1407854331792424E-5</v>
      </c>
      <c r="E2651" s="8">
        <f t="shared" si="288"/>
        <v>7.315711573694049E-2</v>
      </c>
      <c r="F2651" s="22">
        <f>'Parameters and Results'!$B$10*'Volatility and Adjustment a)'!F2650 + (1-'Parameters and Results'!$B$10)*Data!H2651^2</f>
        <v>1.8752758011852054E-5</v>
      </c>
      <c r="G2651" s="8">
        <f t="shared" si="289"/>
        <v>6.8470354920673618E-2</v>
      </c>
      <c r="H2651" s="22">
        <f>'Parameters and Results'!$B$10*H2650 + (1-'Parameters and Results'!$B$10)*Data!I2651^2</f>
        <v>4.9810226497527838E-5</v>
      </c>
      <c r="I2651" s="8">
        <f t="shared" si="290"/>
        <v>0.11159102394181156</v>
      </c>
      <c r="J2651" s="22">
        <f>'Parameters and Results'!$B$10*J2650 + (1-'Parameters and Results'!$B$10)*Data!J2651^2</f>
        <v>1.6877482210666846E-6</v>
      </c>
      <c r="K2651" s="8">
        <f t="shared" si="291"/>
        <v>2.0541106476202085E-2</v>
      </c>
      <c r="L2651" s="22">
        <f>'Parameters and Results'!$B$10*L2650 + (1-'Parameters and Results'!$B$10)*Data!K2651^2</f>
        <v>5.8392551907091879E-5</v>
      </c>
      <c r="M2651" s="8">
        <f t="shared" si="292"/>
        <v>0.12082275438332371</v>
      </c>
      <c r="N2651" s="8">
        <f>Data!I2651*$I$3023/I2651</f>
        <v>6.3236413656378885E-3</v>
      </c>
      <c r="O2651" s="8">
        <f>Data!J2651*$K$3023/K2651</f>
        <v>-8.4789858418332523E-4</v>
      </c>
      <c r="P2651" s="8">
        <f t="shared" si="293"/>
        <v>5.475742781454563E-3</v>
      </c>
    </row>
    <row r="2652" spans="1:16" x14ac:dyDescent="0.2">
      <c r="A2652" s="3">
        <v>39015</v>
      </c>
      <c r="B2652" s="22">
        <f>'Parameters and Results'!$B$10*'Volatility and Adjustment a)'!B2651 + (1-'Parameters and Results'!$B$10)*Data!F2652^2</f>
        <v>3.722435412794414E-5</v>
      </c>
      <c r="C2652" s="8">
        <f t="shared" si="287"/>
        <v>9.6468070012756216E-2</v>
      </c>
      <c r="D2652" s="22">
        <f>'Parameters and Results'!$B$10*'Volatility and Adjustment a)'!D2651 + (1-'Parameters and Results'!$B$10)*Data!G2652^2</f>
        <v>2.0861645187790393E-5</v>
      </c>
      <c r="E2652" s="8">
        <f t="shared" si="288"/>
        <v>7.2217804570255381E-2</v>
      </c>
      <c r="F2652" s="22">
        <f>'Parameters and Results'!$B$10*'Volatility and Adjustment a)'!F2651 + (1-'Parameters and Results'!$B$10)*Data!H2652^2</f>
        <v>1.7751895846881537E-5</v>
      </c>
      <c r="G2652" s="8">
        <f t="shared" si="289"/>
        <v>6.6618120370664793E-2</v>
      </c>
      <c r="H2652" s="22">
        <f>'Parameters and Results'!$B$10*H2651 + (1-'Parameters and Results'!$B$10)*Data!I2652^2</f>
        <v>4.9298836931117672E-5</v>
      </c>
      <c r="I2652" s="8">
        <f t="shared" si="290"/>
        <v>0.11101670699844875</v>
      </c>
      <c r="J2652" s="22">
        <f>'Parameters and Results'!$B$10*J2651 + (1-'Parameters and Results'!$B$10)*Data!J2652^2</f>
        <v>1.597670626219338E-6</v>
      </c>
      <c r="K2652" s="8">
        <f t="shared" si="291"/>
        <v>1.9985436111199437E-2</v>
      </c>
      <c r="L2652" s="22">
        <f>'Parameters and Results'!$B$10*L2651 + (1-'Parameters and Results'!$B$10)*Data!K2652^2</f>
        <v>5.7044463005240509E-5</v>
      </c>
      <c r="M2652" s="8">
        <f t="shared" si="292"/>
        <v>0.11941991354589956</v>
      </c>
      <c r="N2652" s="8">
        <f>Data!I2652*$I$3023/I2652</f>
        <v>1.6567008035137266E-2</v>
      </c>
      <c r="O2652" s="8">
        <f>Data!J2652*$K$3023/K2652</f>
        <v>-6.7116836897139725E-4</v>
      </c>
      <c r="P2652" s="8">
        <f t="shared" si="293"/>
        <v>1.5895839666165867E-2</v>
      </c>
    </row>
    <row r="2653" spans="1:16" x14ac:dyDescent="0.2">
      <c r="A2653" s="3">
        <v>39016</v>
      </c>
      <c r="B2653" s="22">
        <f>'Parameters and Results'!$B$10*'Volatility and Adjustment a)'!B2652 + (1-'Parameters and Results'!$B$10)*Data!F2653^2</f>
        <v>3.6377150995017387E-5</v>
      </c>
      <c r="C2653" s="8">
        <f t="shared" si="287"/>
        <v>9.5363975109861832E-2</v>
      </c>
      <c r="D2653" s="22">
        <f>'Parameters and Results'!$B$10*'Volatility and Adjustment a)'!D2652 + (1-'Parameters and Results'!$B$10)*Data!G2653^2</f>
        <v>2.1080545128976554E-5</v>
      </c>
      <c r="E2653" s="8">
        <f t="shared" si="288"/>
        <v>7.2595704296081726E-2</v>
      </c>
      <c r="F2653" s="22">
        <f>'Parameters and Results'!$B$10*'Volatility and Adjustment a)'!F2652 + (1-'Parameters and Results'!$B$10)*Data!H2653^2</f>
        <v>1.8518237339888195E-5</v>
      </c>
      <c r="G2653" s="8">
        <f t="shared" si="289"/>
        <v>6.8040865183888188E-2</v>
      </c>
      <c r="H2653" s="22">
        <f>'Parameters and Results'!$B$10*H2652 + (1-'Parameters and Results'!$B$10)*Data!I2653^2</f>
        <v>4.6481810699205322E-5</v>
      </c>
      <c r="I2653" s="8">
        <f t="shared" si="290"/>
        <v>0.10779820348596414</v>
      </c>
      <c r="J2653" s="22">
        <f>'Parameters and Results'!$B$10*J2652 + (1-'Parameters and Results'!$B$10)*Data!J2653^2</f>
        <v>1.6666413605899377E-6</v>
      </c>
      <c r="K2653" s="8">
        <f t="shared" si="291"/>
        <v>2.041225955516646E-2</v>
      </c>
      <c r="L2653" s="22">
        <f>'Parameters and Results'!$B$10*L2652 + (1-'Parameters and Results'!$B$10)*Data!K2653^2</f>
        <v>5.4232327429014246E-5</v>
      </c>
      <c r="M2653" s="8">
        <f t="shared" si="292"/>
        <v>0.11643917664280164</v>
      </c>
      <c r="N2653" s="8">
        <f>Data!I2653*$I$3023/I2653</f>
        <v>-4.069114359652376E-3</v>
      </c>
      <c r="O2653" s="8">
        <f>Data!J2653*$K$3023/K2653</f>
        <v>-2.5223818146240689E-3</v>
      </c>
      <c r="P2653" s="8">
        <f t="shared" si="293"/>
        <v>-6.5914961742764445E-3</v>
      </c>
    </row>
    <row r="2654" spans="1:16" x14ac:dyDescent="0.2">
      <c r="A2654" s="3">
        <v>39017</v>
      </c>
      <c r="B2654" s="22">
        <f>'Parameters and Results'!$B$10*'Volatility and Adjustment a)'!B2653 + (1-'Parameters and Results'!$B$10)*Data!F2654^2</f>
        <v>3.5093971238836363E-5</v>
      </c>
      <c r="C2654" s="8">
        <f t="shared" si="287"/>
        <v>9.3666924843880145E-2</v>
      </c>
      <c r="D2654" s="22">
        <f>'Parameters and Results'!$B$10*'Volatility and Adjustment a)'!D2653 + (1-'Parameters and Results'!$B$10)*Data!G2654^2</f>
        <v>2.4138027464980002E-5</v>
      </c>
      <c r="E2654" s="8">
        <f t="shared" si="288"/>
        <v>7.768208845187545E-2</v>
      </c>
      <c r="F2654" s="22">
        <f>'Parameters and Results'!$B$10*'Volatility and Adjustment a)'!F2653 + (1-'Parameters and Results'!$B$10)*Data!H2654^2</f>
        <v>1.8825529438882685E-5</v>
      </c>
      <c r="G2654" s="8">
        <f t="shared" si="289"/>
        <v>6.8603078354551053E-2</v>
      </c>
      <c r="H2654" s="22">
        <f>'Parameters and Results'!$B$10*H2653 + (1-'Parameters and Results'!$B$10)*Data!I2654^2</f>
        <v>4.7505211027861737E-5</v>
      </c>
      <c r="I2654" s="8">
        <f t="shared" si="290"/>
        <v>0.10897845088349088</v>
      </c>
      <c r="J2654" s="22">
        <f>'Parameters and Results'!$B$10*J2653 + (1-'Parameters and Results'!$B$10)*Data!J2654^2</f>
        <v>1.694297649499442E-6</v>
      </c>
      <c r="K2654" s="8">
        <f t="shared" si="291"/>
        <v>2.0580923506365319E-2</v>
      </c>
      <c r="L2654" s="22">
        <f>'Parameters and Results'!$B$10*L2653 + (1-'Parameters and Results'!$B$10)*Data!K2654^2</f>
        <v>5.6313571115587251E-5</v>
      </c>
      <c r="M2654" s="8">
        <f t="shared" si="292"/>
        <v>0.11865240317371079</v>
      </c>
      <c r="N2654" s="8">
        <f>Data!I2654*$I$3023/I2654</f>
        <v>-2.0936457398638315E-2</v>
      </c>
      <c r="O2654" s="8">
        <f>Data!J2654*$K$3023/K2654</f>
        <v>-2.2015885865386449E-3</v>
      </c>
      <c r="P2654" s="8">
        <f t="shared" si="293"/>
        <v>-2.313804598517696E-2</v>
      </c>
    </row>
    <row r="2655" spans="1:16" x14ac:dyDescent="0.2">
      <c r="A2655" s="3">
        <v>39020</v>
      </c>
      <c r="B2655" s="22">
        <f>'Parameters and Results'!$B$10*'Volatility and Adjustment a)'!B2654 + (1-'Parameters and Results'!$B$10)*Data!F2655^2</f>
        <v>3.483666942332518E-5</v>
      </c>
      <c r="C2655" s="8">
        <f t="shared" si="287"/>
        <v>9.3322919777679994E-2</v>
      </c>
      <c r="D2655" s="22">
        <f>'Parameters and Results'!$B$10*'Volatility and Adjustment a)'!D2654 + (1-'Parameters and Results'!$B$10)*Data!G2655^2</f>
        <v>2.2700750738636777E-5</v>
      </c>
      <c r="E2655" s="8">
        <f t="shared" si="288"/>
        <v>7.5333841563132789E-2</v>
      </c>
      <c r="F2655" s="22">
        <f>'Parameters and Results'!$B$10*'Volatility and Adjustment a)'!F2654 + (1-'Parameters and Results'!$B$10)*Data!H2655^2</f>
        <v>1.8236197485502458E-5</v>
      </c>
      <c r="G2655" s="8">
        <f t="shared" si="289"/>
        <v>6.75207329001664E-2</v>
      </c>
      <c r="H2655" s="22">
        <f>'Parameters and Results'!$B$10*H2654 + (1-'Parameters and Results'!$B$10)*Data!I2655^2</f>
        <v>4.5938462998256101E-5</v>
      </c>
      <c r="I2655" s="8">
        <f t="shared" si="290"/>
        <v>0.10716629950485379</v>
      </c>
      <c r="J2655" s="22">
        <f>'Parameters and Results'!$B$10*J2654 + (1-'Parameters and Results'!$B$10)*Data!J2655^2</f>
        <v>1.6412577736952214E-6</v>
      </c>
      <c r="K2655" s="8">
        <f t="shared" si="291"/>
        <v>2.0256219870049923E-2</v>
      </c>
      <c r="L2655" s="22">
        <f>'Parameters and Results'!$B$10*L2654 + (1-'Parameters and Results'!$B$10)*Data!K2655^2</f>
        <v>5.476655661200401E-5</v>
      </c>
      <c r="M2655" s="8">
        <f t="shared" si="292"/>
        <v>0.11701127788807797</v>
      </c>
      <c r="N2655" s="8">
        <f>Data!I2655*$I$3023/I2655</f>
        <v>-1.2353795807523717E-2</v>
      </c>
      <c r="O2655" s="8">
        <f>Data!J2655*$K$3023/K2655</f>
        <v>-1.3804559914509457E-3</v>
      </c>
      <c r="P2655" s="8">
        <f t="shared" si="293"/>
        <v>-1.3734251798974664E-2</v>
      </c>
    </row>
    <row r="2656" spans="1:16" x14ac:dyDescent="0.2">
      <c r="A2656" s="3">
        <v>39021</v>
      </c>
      <c r="B2656" s="22">
        <f>'Parameters and Results'!$B$10*'Volatility and Adjustment a)'!B2655 + (1-'Parameters and Results'!$B$10)*Data!F2656^2</f>
        <v>3.2755672402227641E-5</v>
      </c>
      <c r="C2656" s="8">
        <f t="shared" si="287"/>
        <v>9.0492641140354116E-2</v>
      </c>
      <c r="D2656" s="22">
        <f>'Parameters and Results'!$B$10*'Volatility and Adjustment a)'!D2655 + (1-'Parameters and Results'!$B$10)*Data!G2656^2</f>
        <v>2.1338708854367353E-5</v>
      </c>
      <c r="E2656" s="8">
        <f t="shared" si="288"/>
        <v>7.3038874673641008E-2</v>
      </c>
      <c r="F2656" s="22">
        <f>'Parameters and Results'!$B$10*'Volatility and Adjustment a)'!F2655 + (1-'Parameters and Results'!$B$10)*Data!H2656^2</f>
        <v>1.7717281234013762E-5</v>
      </c>
      <c r="G2656" s="8">
        <f t="shared" si="289"/>
        <v>6.6553138983097115E-2</v>
      </c>
      <c r="H2656" s="22">
        <f>'Parameters and Results'!$B$10*H2655 + (1-'Parameters and Results'!$B$10)*Data!I2656^2</f>
        <v>4.3189363453312832E-5</v>
      </c>
      <c r="I2656" s="8">
        <f t="shared" si="290"/>
        <v>0.1039102538892491</v>
      </c>
      <c r="J2656" s="22">
        <f>'Parameters and Results'!$B$10*J2655 + (1-'Parameters and Results'!$B$10)*Data!J2656^2</f>
        <v>1.5945553110612387E-6</v>
      </c>
      <c r="K2656" s="8">
        <f t="shared" si="291"/>
        <v>1.9965941694929136E-2</v>
      </c>
      <c r="L2656" s="22">
        <f>'Parameters and Results'!$B$10*L2655 + (1-'Parameters and Results'!$B$10)*Data!K2656^2</f>
        <v>5.1500908099357157E-5</v>
      </c>
      <c r="M2656" s="8">
        <f t="shared" si="292"/>
        <v>0.113469057565661</v>
      </c>
      <c r="N2656" s="8">
        <f>Data!I2656*$I$3023/I2656</f>
        <v>9.5478556279483069E-4</v>
      </c>
      <c r="O2656" s="8">
        <f>Data!J2656*$K$3023/K2656</f>
        <v>-1.4452546714215195E-3</v>
      </c>
      <c r="P2656" s="8">
        <f t="shared" si="293"/>
        <v>-4.904691086266888E-4</v>
      </c>
    </row>
    <row r="2657" spans="1:16" x14ac:dyDescent="0.2">
      <c r="A2657" s="3">
        <v>39022</v>
      </c>
      <c r="B2657" s="22">
        <f>'Parameters and Results'!$B$10*'Volatility and Adjustment a)'!B2656 + (1-'Parameters and Results'!$B$10)*Data!F2657^2</f>
        <v>3.1452793376644854E-5</v>
      </c>
      <c r="C2657" s="8">
        <f t="shared" si="287"/>
        <v>8.8674677017518438E-2</v>
      </c>
      <c r="D2657" s="22">
        <f>'Parameters and Results'!$B$10*'Volatility and Adjustment a)'!D2656 + (1-'Parameters and Results'!$B$10)*Data!G2657^2</f>
        <v>2.3325107656906638E-5</v>
      </c>
      <c r="E2657" s="8">
        <f t="shared" si="288"/>
        <v>7.6362797972747559E-2</v>
      </c>
      <c r="F2657" s="22">
        <f>'Parameters and Results'!$B$10*'Volatility and Adjustment a)'!F2656 + (1-'Parameters and Results'!$B$10)*Data!H2657^2</f>
        <v>1.6662313908544727E-5</v>
      </c>
      <c r="G2657" s="8">
        <f t="shared" si="289"/>
        <v>6.454129280651405E-2</v>
      </c>
      <c r="H2657" s="22">
        <f>'Parameters and Results'!$B$10*H2656 + (1-'Parameters and Results'!$B$10)*Data!I2657^2</f>
        <v>4.0667603884047262E-5</v>
      </c>
      <c r="I2657" s="8">
        <f t="shared" si="290"/>
        <v>0.10083105162107463</v>
      </c>
      <c r="J2657" s="22">
        <f>'Parameters and Results'!$B$10*J2656 + (1-'Parameters and Results'!$B$10)*Data!J2657^2</f>
        <v>1.4996082517690258E-6</v>
      </c>
      <c r="K2657" s="8">
        <f t="shared" si="291"/>
        <v>1.9362387841954216E-2</v>
      </c>
      <c r="L2657" s="22">
        <f>'Parameters and Results'!$B$10*L2656 + (1-'Parameters and Results'!$B$10)*Data!K2657^2</f>
        <v>4.8495401713729131E-5</v>
      </c>
      <c r="M2657" s="8">
        <f t="shared" si="292"/>
        <v>0.11010835766839992</v>
      </c>
      <c r="N2657" s="8">
        <f>Data!I2657*$I$3023/I2657</f>
        <v>-3.0575043782678627E-3</v>
      </c>
      <c r="O2657" s="8">
        <f>Data!J2657*$K$3023/K2657</f>
        <v>-1.7651005837630886E-4</v>
      </c>
      <c r="P2657" s="8">
        <f t="shared" si="293"/>
        <v>-3.2340144366441717E-3</v>
      </c>
    </row>
    <row r="2658" spans="1:16" x14ac:dyDescent="0.2">
      <c r="A2658" s="3">
        <v>39023</v>
      </c>
      <c r="B2658" s="22">
        <f>'Parameters and Results'!$B$10*'Volatility and Adjustment a)'!B2657 + (1-'Parameters and Results'!$B$10)*Data!F2658^2</f>
        <v>2.9565768571745555E-5</v>
      </c>
      <c r="C2658" s="8">
        <f t="shared" si="287"/>
        <v>8.5973496747174291E-2</v>
      </c>
      <c r="D2658" s="22">
        <f>'Parameters and Results'!$B$10*'Volatility and Adjustment a)'!D2657 + (1-'Parameters and Results'!$B$10)*Data!G2658^2</f>
        <v>2.1932687907616405E-5</v>
      </c>
      <c r="E2658" s="8">
        <f t="shared" si="288"/>
        <v>7.4048443446868631E-2</v>
      </c>
      <c r="F2658" s="22">
        <f>'Parameters and Results'!$B$10*'Volatility and Adjustment a)'!F2657 + (1-'Parameters and Results'!$B$10)*Data!H2658^2</f>
        <v>1.5664056925432624E-5</v>
      </c>
      <c r="G2658" s="8">
        <f t="shared" si="289"/>
        <v>6.2578065097589564E-2</v>
      </c>
      <c r="H2658" s="22">
        <f>'Parameters and Results'!$B$10*H2657 + (1-'Parameters and Results'!$B$10)*Data!I2658^2</f>
        <v>3.8230674102240904E-5</v>
      </c>
      <c r="I2658" s="8">
        <f t="shared" si="290"/>
        <v>9.7763329145238428E-2</v>
      </c>
      <c r="J2658" s="22">
        <f>'Parameters and Results'!$B$10*J2657 + (1-'Parameters and Results'!$B$10)*Data!J2658^2</f>
        <v>1.4097651232889367E-6</v>
      </c>
      <c r="K2658" s="8">
        <f t="shared" si="291"/>
        <v>1.8773419529276868E-2</v>
      </c>
      <c r="L2658" s="22">
        <f>'Parameters and Results'!$B$10*L2657 + (1-'Parameters and Results'!$B$10)*Data!K2658^2</f>
        <v>4.5587645973382812E-5</v>
      </c>
      <c r="M2658" s="8">
        <f t="shared" si="292"/>
        <v>0.1067563182830211</v>
      </c>
      <c r="N2658" s="8">
        <f>Data!I2658*$I$3023/I2658</f>
        <v>-6.6834334795687225E-4</v>
      </c>
      <c r="O2658" s="8">
        <f>Data!J2658*$K$3023/K2658</f>
        <v>7.8012230577085973E-5</v>
      </c>
      <c r="P2658" s="8">
        <f t="shared" si="293"/>
        <v>-5.9033111737978627E-4</v>
      </c>
    </row>
    <row r="2659" spans="1:16" x14ac:dyDescent="0.2">
      <c r="A2659" s="3">
        <v>39024</v>
      </c>
      <c r="B2659" s="22">
        <f>'Parameters and Results'!$B$10*'Volatility and Adjustment a)'!B2658 + (1-'Parameters and Results'!$B$10)*Data!F2659^2</f>
        <v>2.7794107778055878E-5</v>
      </c>
      <c r="C2659" s="8">
        <f t="shared" si="287"/>
        <v>8.3357824734778013E-2</v>
      </c>
      <c r="D2659" s="22">
        <f>'Parameters and Results'!$B$10*'Volatility and Adjustment a)'!D2658 + (1-'Parameters and Results'!$B$10)*Data!G2659^2</f>
        <v>2.0913969773131408E-5</v>
      </c>
      <c r="E2659" s="8">
        <f t="shared" si="288"/>
        <v>7.2308315173864005E-2</v>
      </c>
      <c r="F2659" s="22">
        <f>'Parameters and Results'!$B$10*'Volatility and Adjustment a)'!F2658 + (1-'Parameters and Results'!$B$10)*Data!H2659^2</f>
        <v>1.570453093268329E-5</v>
      </c>
      <c r="G2659" s="8">
        <f t="shared" si="289"/>
        <v>6.26588599734373E-2</v>
      </c>
      <c r="H2659" s="22">
        <f>'Parameters and Results'!$B$10*H2658 + (1-'Parameters and Results'!$B$10)*Data!I2659^2</f>
        <v>3.6049889277687106E-5</v>
      </c>
      <c r="I2659" s="8">
        <f t="shared" si="290"/>
        <v>9.4934041941875491E-2</v>
      </c>
      <c r="J2659" s="22">
        <f>'Parameters and Results'!$B$10*J2658 + (1-'Parameters and Results'!$B$10)*Data!J2659^2</f>
        <v>1.4134077839414969E-6</v>
      </c>
      <c r="K2659" s="8">
        <f t="shared" si="291"/>
        <v>1.8797657992031192E-2</v>
      </c>
      <c r="L2659" s="22">
        <f>'Parameters and Results'!$B$10*L2658 + (1-'Parameters and Results'!$B$10)*Data!K2659^2</f>
        <v>4.2853924208364215E-5</v>
      </c>
      <c r="M2659" s="8">
        <f t="shared" si="292"/>
        <v>0.10350594694070024</v>
      </c>
      <c r="N2659" s="8">
        <f>Data!I2659*$I$3023/I2659</f>
        <v>-4.1387947692186032E-3</v>
      </c>
      <c r="O2659" s="8">
        <f>Data!J2659*$K$3023/K2659</f>
        <v>2.00393380034132E-3</v>
      </c>
      <c r="P2659" s="8">
        <f t="shared" si="293"/>
        <v>-2.1348609688772832E-3</v>
      </c>
    </row>
    <row r="2660" spans="1:16" x14ac:dyDescent="0.2">
      <c r="A2660" s="3">
        <v>39027</v>
      </c>
      <c r="B2660" s="22">
        <f>'Parameters and Results'!$B$10*'Volatility and Adjustment a)'!B2659 + (1-'Parameters and Results'!$B$10)*Data!F2660^2</f>
        <v>3.5277851093416996E-5</v>
      </c>
      <c r="C2660" s="8">
        <f t="shared" si="287"/>
        <v>9.3911994832152554E-2</v>
      </c>
      <c r="D2660" s="22">
        <f>'Parameters and Results'!$B$10*'Volatility and Adjustment a)'!D2659 + (1-'Parameters and Results'!$B$10)*Data!G2660^2</f>
        <v>2.7296941249734158E-5</v>
      </c>
      <c r="E2660" s="8">
        <f t="shared" si="288"/>
        <v>8.2608929979957613E-2</v>
      </c>
      <c r="F2660" s="22">
        <f>'Parameters and Results'!$B$10*'Volatility and Adjustment a)'!F2659 + (1-'Parameters and Results'!$B$10)*Data!H2660^2</f>
        <v>1.5084405121078775E-5</v>
      </c>
      <c r="G2660" s="8">
        <f t="shared" si="289"/>
        <v>6.1409293109998375E-2</v>
      </c>
      <c r="H2660" s="22">
        <f>'Parameters and Results'!$B$10*H2659 + (1-'Parameters and Results'!$B$10)*Data!I2660^2</f>
        <v>5.1021208136112347E-5</v>
      </c>
      <c r="I2660" s="8">
        <f t="shared" si="290"/>
        <v>0.11293937326737778</v>
      </c>
      <c r="J2660" s="22">
        <f>'Parameters and Results'!$B$10*J2659 + (1-'Parameters and Results'!$B$10)*Data!J2660^2</f>
        <v>1.3575964608970905E-6</v>
      </c>
      <c r="K2660" s="8">
        <f t="shared" si="291"/>
        <v>1.8422787932999517E-2</v>
      </c>
      <c r="L2660" s="22">
        <f>'Parameters and Results'!$B$10*L2659 + (1-'Parameters and Results'!$B$10)*Data!K2660^2</f>
        <v>5.8855643122683361E-5</v>
      </c>
      <c r="M2660" s="8">
        <f t="shared" si="292"/>
        <v>0.12130091005705951</v>
      </c>
      <c r="N2660" s="8">
        <f>Data!I2660*$I$3023/I2660</f>
        <v>4.2828981539889961E-2</v>
      </c>
      <c r="O2660" s="8">
        <f>Data!J2660*$K$3023/K2660</f>
        <v>1.1721273567808878E-3</v>
      </c>
      <c r="P2660" s="8">
        <f t="shared" si="293"/>
        <v>4.4001108896670846E-2</v>
      </c>
    </row>
    <row r="2661" spans="1:16" x14ac:dyDescent="0.2">
      <c r="A2661" s="3">
        <v>39028</v>
      </c>
      <c r="B2661" s="22">
        <f>'Parameters and Results'!$B$10*'Volatility and Adjustment a)'!B2660 + (1-'Parameters and Results'!$B$10)*Data!F2661^2</f>
        <v>3.3748199832196678E-5</v>
      </c>
      <c r="C2661" s="8">
        <f t="shared" si="287"/>
        <v>9.1853415603608171E-2</v>
      </c>
      <c r="D2661" s="22">
        <f>'Parameters and Results'!$B$10*'Volatility and Adjustment a)'!D2660 + (1-'Parameters and Results'!$B$10)*Data!G2661^2</f>
        <v>2.5953575173485341E-5</v>
      </c>
      <c r="E2661" s="8">
        <f t="shared" si="288"/>
        <v>8.0550566685600261E-2</v>
      </c>
      <c r="F2661" s="22">
        <f>'Parameters and Results'!$B$10*'Volatility and Adjustment a)'!F2660 + (1-'Parameters and Results'!$B$10)*Data!H2661^2</f>
        <v>1.702187432853029E-5</v>
      </c>
      <c r="G2661" s="8">
        <f t="shared" si="289"/>
        <v>6.5233952679050286E-2</v>
      </c>
      <c r="H2661" s="22">
        <f>'Parameters and Results'!$B$10*H2660 + (1-'Parameters and Results'!$B$10)*Data!I2661^2</f>
        <v>4.8888118345795332E-5</v>
      </c>
      <c r="I2661" s="8">
        <f t="shared" si="290"/>
        <v>0.11055328844701469</v>
      </c>
      <c r="J2661" s="22">
        <f>'Parameters and Results'!$B$10*J2660 + (1-'Parameters and Results'!$B$10)*Data!J2661^2</f>
        <v>1.5319686895677269E-6</v>
      </c>
      <c r="K2661" s="8">
        <f t="shared" si="291"/>
        <v>1.9570185803715091E-2</v>
      </c>
      <c r="L2661" s="22">
        <f>'Parameters and Results'!$B$10*L2660 + (1-'Parameters and Results'!$B$10)*Data!K2661^2</f>
        <v>5.5533727873469991E-5</v>
      </c>
      <c r="M2661" s="8">
        <f t="shared" si="292"/>
        <v>0.11782797617020967</v>
      </c>
      <c r="N2661" s="8">
        <f>Data!I2661*$I$3023/I2661</f>
        <v>1.0183448029125654E-2</v>
      </c>
      <c r="O2661" s="8">
        <f>Data!J2661*$K$3023/K2661</f>
        <v>-3.2776426458917779E-3</v>
      </c>
      <c r="P2661" s="8">
        <f t="shared" si="293"/>
        <v>6.9058053832338762E-3</v>
      </c>
    </row>
    <row r="2662" spans="1:16" x14ac:dyDescent="0.2">
      <c r="A2662" s="3">
        <v>39029</v>
      </c>
      <c r="B2662" s="22">
        <f>'Parameters and Results'!$B$10*'Volatility and Adjustment a)'!B2661 + (1-'Parameters and Results'!$B$10)*Data!F2662^2</f>
        <v>3.1761812507844191E-5</v>
      </c>
      <c r="C2662" s="8">
        <f t="shared" si="287"/>
        <v>8.9109220212955781E-2</v>
      </c>
      <c r="D2662" s="22">
        <f>'Parameters and Results'!$B$10*'Volatility and Adjustment a)'!D2661 + (1-'Parameters and Results'!$B$10)*Data!G2662^2</f>
        <v>2.4656070650167285E-5</v>
      </c>
      <c r="E2662" s="8">
        <f t="shared" si="288"/>
        <v>7.8511258189776972E-2</v>
      </c>
      <c r="F2662" s="22">
        <f>'Parameters and Results'!$B$10*'Volatility and Adjustment a)'!F2661 + (1-'Parameters and Results'!$B$10)*Data!H2662^2</f>
        <v>1.6277687294794177E-5</v>
      </c>
      <c r="G2662" s="8">
        <f t="shared" si="289"/>
        <v>6.3792020062845983E-2</v>
      </c>
      <c r="H2662" s="22">
        <f>'Parameters and Results'!$B$10*H2661 + (1-'Parameters and Results'!$B$10)*Data!I2662^2</f>
        <v>4.5965542593570183E-5</v>
      </c>
      <c r="I2662" s="8">
        <f t="shared" si="290"/>
        <v>0.1071978808017796</v>
      </c>
      <c r="J2662" s="22">
        <f>'Parameters and Results'!$B$10*J2661 + (1-'Parameters and Results'!$B$10)*Data!J2662^2</f>
        <v>1.4649918565314768E-6</v>
      </c>
      <c r="K2662" s="8">
        <f t="shared" si="291"/>
        <v>1.9137606018853798E-2</v>
      </c>
      <c r="L2662" s="22">
        <f>'Parameters and Results'!$B$10*L2661 + (1-'Parameters and Results'!$B$10)*Data!K2662^2</f>
        <v>5.22700465813894E-5</v>
      </c>
      <c r="M2662" s="8">
        <f t="shared" si="292"/>
        <v>0.11431321728193705</v>
      </c>
      <c r="N2662" s="8">
        <f>Data!I2662*$I$3023/I2662</f>
        <v>1.1281988632370402E-3</v>
      </c>
      <c r="O2662" s="8">
        <f>Data!J2662*$K$3023/K2662</f>
        <v>1.0465363821020855E-3</v>
      </c>
      <c r="P2662" s="8">
        <f t="shared" si="293"/>
        <v>2.1747352453391254E-3</v>
      </c>
    </row>
    <row r="2663" spans="1:16" x14ac:dyDescent="0.2">
      <c r="A2663" s="3">
        <v>39030</v>
      </c>
      <c r="B2663" s="22">
        <f>'Parameters and Results'!$B$10*'Volatility and Adjustment a)'!B2662 + (1-'Parameters and Results'!$B$10)*Data!F2663^2</f>
        <v>2.994291303450287E-5</v>
      </c>
      <c r="C2663" s="8">
        <f t="shared" si="287"/>
        <v>8.6520103205126361E-2</v>
      </c>
      <c r="D2663" s="22">
        <f>'Parameters and Results'!$B$10*'Volatility and Adjustment a)'!D2662 + (1-'Parameters and Results'!$B$10)*Data!G2663^2</f>
        <v>2.4892284134530172E-5</v>
      </c>
      <c r="E2663" s="8">
        <f t="shared" si="288"/>
        <v>7.8886443915495028E-2</v>
      </c>
      <c r="F2663" s="22">
        <f>'Parameters and Results'!$B$10*'Volatility and Adjustment a)'!F2662 + (1-'Parameters and Results'!$B$10)*Data!H2663^2</f>
        <v>1.5317538614490861E-5</v>
      </c>
      <c r="G2663" s="8">
        <f t="shared" si="289"/>
        <v>6.1882022055058244E-2</v>
      </c>
      <c r="H2663" s="22">
        <f>'Parameters and Results'!$B$10*H2662 + (1-'Parameters and Results'!$B$10)*Data!I2663^2</f>
        <v>4.4139022682994208E-5</v>
      </c>
      <c r="I2663" s="8">
        <f t="shared" si="290"/>
        <v>0.10504644530277335</v>
      </c>
      <c r="J2663" s="22">
        <f>'Parameters and Results'!$B$10*J2662 + (1-'Parameters and Results'!$B$10)*Data!J2663^2</f>
        <v>1.378578475304178E-6</v>
      </c>
      <c r="K2663" s="8">
        <f t="shared" si="291"/>
        <v>1.8564606616517477E-2</v>
      </c>
      <c r="L2663" s="22">
        <f>'Parameters and Results'!$B$10*L2662 + (1-'Parameters and Results'!$B$10)*Data!K2663^2</f>
        <v>5.0141152249988597E-5</v>
      </c>
      <c r="M2663" s="8">
        <f t="shared" si="292"/>
        <v>0.11196110066669204</v>
      </c>
      <c r="N2663" s="8">
        <f>Data!I2663*$I$3023/I2663</f>
        <v>-1.073592543494848E-2</v>
      </c>
      <c r="O2663" s="8">
        <f>Data!J2663*$K$3023/K2663</f>
        <v>-2.6334505796425954E-4</v>
      </c>
      <c r="P2663" s="8">
        <f t="shared" si="293"/>
        <v>-1.099927049291274E-2</v>
      </c>
    </row>
    <row r="2664" spans="1:16" x14ac:dyDescent="0.2">
      <c r="A2664" s="3">
        <v>39031</v>
      </c>
      <c r="B2664" s="22">
        <f>'Parameters and Results'!$B$10*'Volatility and Adjustment a)'!B2663 + (1-'Parameters and Results'!$B$10)*Data!F2664^2</f>
        <v>2.8973903836517232E-5</v>
      </c>
      <c r="C2664" s="8">
        <f t="shared" si="287"/>
        <v>8.5108612720037377E-2</v>
      </c>
      <c r="D2664" s="22">
        <f>'Parameters and Results'!$B$10*'Volatility and Adjustment a)'!D2663 + (1-'Parameters and Results'!$B$10)*Data!G2664^2</f>
        <v>2.3606957253683242E-5</v>
      </c>
      <c r="E2664" s="8">
        <f t="shared" si="288"/>
        <v>7.6822778610388803E-2</v>
      </c>
      <c r="F2664" s="22">
        <f>'Parameters and Results'!$B$10*'Volatility and Adjustment a)'!F2663 + (1-'Parameters and Results'!$B$10)*Data!H2664^2</f>
        <v>1.4860795412663362E-5</v>
      </c>
      <c r="G2664" s="8">
        <f t="shared" si="289"/>
        <v>6.0952431068545913E-2</v>
      </c>
      <c r="H2664" s="22">
        <f>'Parameters and Results'!$B$10*H2663 + (1-'Parameters and Results'!$B$10)*Data!I2664^2</f>
        <v>4.1792731309470171E-5</v>
      </c>
      <c r="I2664" s="8">
        <f t="shared" si="290"/>
        <v>0.10221635303300321</v>
      </c>
      <c r="J2664" s="22">
        <f>'Parameters and Results'!$B$10*J2663 + (1-'Parameters and Results'!$B$10)*Data!J2664^2</f>
        <v>1.3374715871397029E-6</v>
      </c>
      <c r="K2664" s="8">
        <f t="shared" si="291"/>
        <v>1.8285729320563774E-2</v>
      </c>
      <c r="L2664" s="22">
        <f>'Parameters and Results'!$B$10*L2663 + (1-'Parameters and Results'!$B$10)*Data!K2664^2</f>
        <v>4.7700551909290541E-5</v>
      </c>
      <c r="M2664" s="8">
        <f t="shared" si="292"/>
        <v>0.10920228009214202</v>
      </c>
      <c r="N2664" s="8">
        <f>Data!I2664*$I$3023/I2664</f>
        <v>-6.2830253460567876E-3</v>
      </c>
      <c r="O2664" s="8">
        <f>Data!J2664*$K$3023/K2664</f>
        <v>-1.4146783103962564E-3</v>
      </c>
      <c r="P2664" s="8">
        <f t="shared" si="293"/>
        <v>-7.697703656453044E-3</v>
      </c>
    </row>
    <row r="2665" spans="1:16" x14ac:dyDescent="0.2">
      <c r="A2665" s="3">
        <v>39034</v>
      </c>
      <c r="B2665" s="22">
        <f>'Parameters and Results'!$B$10*'Volatility and Adjustment a)'!B2664 + (1-'Parameters and Results'!$B$10)*Data!F2665^2</f>
        <v>2.7550072588662429E-5</v>
      </c>
      <c r="C2665" s="8">
        <f t="shared" si="287"/>
        <v>8.2991072695595441E-2</v>
      </c>
      <c r="D2665" s="22">
        <f>'Parameters and Results'!$B$10*'Volatility and Adjustment a)'!D2664 + (1-'Parameters and Results'!$B$10)*Data!G2665^2</f>
        <v>2.2579411437694619E-5</v>
      </c>
      <c r="E2665" s="8">
        <f t="shared" si="288"/>
        <v>7.5132235820742452E-2</v>
      </c>
      <c r="F2665" s="22">
        <f>'Parameters and Results'!$B$10*'Volatility and Adjustment a)'!F2664 + (1-'Parameters and Results'!$B$10)*Data!H2665^2</f>
        <v>1.5489355900128775E-5</v>
      </c>
      <c r="G2665" s="8">
        <f t="shared" si="289"/>
        <v>6.2228120452350107E-2</v>
      </c>
      <c r="H2665" s="22">
        <f>'Parameters and Results'!$B$10*H2664 + (1-'Parameters and Results'!$B$10)*Data!I2665^2</f>
        <v>3.930889614278587E-5</v>
      </c>
      <c r="I2665" s="8">
        <f t="shared" si="290"/>
        <v>9.9132356149223388E-2</v>
      </c>
      <c r="J2665" s="22">
        <f>'Parameters and Results'!$B$10*J2664 + (1-'Parameters and Results'!$B$10)*Data!J2665^2</f>
        <v>1.3940420310115902E-6</v>
      </c>
      <c r="K2665" s="8">
        <f t="shared" si="291"/>
        <v>1.8668436135705038E-2</v>
      </c>
      <c r="L2665" s="22">
        <f>'Parameters and Results'!$B$10*L2664 + (1-'Parameters and Results'!$B$10)*Data!K2665^2</f>
        <v>4.4885109544458778E-5</v>
      </c>
      <c r="M2665" s="8">
        <f t="shared" si="292"/>
        <v>0.10593053094417441</v>
      </c>
      <c r="N2665" s="8">
        <f>Data!I2665*$I$3023/I2665</f>
        <v>-1.815814314799316E-3</v>
      </c>
      <c r="O2665" s="8">
        <f>Data!J2665*$K$3023/K2665</f>
        <v>2.5127388376468178E-3</v>
      </c>
      <c r="P2665" s="8">
        <f t="shared" si="293"/>
        <v>6.9692452284750186E-4</v>
      </c>
    </row>
    <row r="2666" spans="1:16" x14ac:dyDescent="0.2">
      <c r="A2666" s="3">
        <v>39035</v>
      </c>
      <c r="B2666" s="22">
        <f>'Parameters and Results'!$B$10*'Volatility and Adjustment a)'!B2665 + (1-'Parameters and Results'!$B$10)*Data!F2666^2</f>
        <v>2.5987504186304696E-5</v>
      </c>
      <c r="C2666" s="8">
        <f t="shared" si="287"/>
        <v>8.0603201217917975E-2</v>
      </c>
      <c r="D2666" s="22">
        <f>'Parameters and Results'!$B$10*'Volatility and Adjustment a)'!D2665 + (1-'Parameters and Results'!$B$10)*Data!G2666^2</f>
        <v>2.363359559108099E-5</v>
      </c>
      <c r="E2666" s="8">
        <f t="shared" si="288"/>
        <v>7.6866110203198446E-2</v>
      </c>
      <c r="F2666" s="22">
        <f>'Parameters and Results'!$B$10*'Volatility and Adjustment a)'!F2665 + (1-'Parameters and Results'!$B$10)*Data!H2666^2</f>
        <v>1.5572787041456339E-5</v>
      </c>
      <c r="G2666" s="8">
        <f t="shared" si="289"/>
        <v>6.239548669867144E-2</v>
      </c>
      <c r="H2666" s="22">
        <f>'Parameters and Results'!$B$10*H2665 + (1-'Parameters and Results'!$B$10)*Data!I2666^2</f>
        <v>3.7280973110632075E-5</v>
      </c>
      <c r="I2666" s="8">
        <f t="shared" si="290"/>
        <v>9.6541407062762555E-2</v>
      </c>
      <c r="J2666" s="22">
        <f>'Parameters and Results'!$B$10*J2665 + (1-'Parameters and Results'!$B$10)*Data!J2666^2</f>
        <v>1.4015508337310709E-6</v>
      </c>
      <c r="K2666" s="8">
        <f t="shared" si="291"/>
        <v>1.8718646009601436E-2</v>
      </c>
      <c r="L2666" s="22">
        <f>'Parameters and Results'!$B$10*L2665 + (1-'Parameters and Results'!$B$10)*Data!K2666^2</f>
        <v>4.296095723629462E-5</v>
      </c>
      <c r="M2666" s="8">
        <f t="shared" si="292"/>
        <v>0.10363512584579446</v>
      </c>
      <c r="N2666" s="8">
        <f>Data!I2666*$I$3023/I2666</f>
        <v>6.9597659449760485E-3</v>
      </c>
      <c r="O2666" s="8">
        <f>Data!J2666*$K$3023/K2666</f>
        <v>2.0454532579758673E-3</v>
      </c>
      <c r="P2666" s="8">
        <f t="shared" si="293"/>
        <v>9.0052192029519158E-3</v>
      </c>
    </row>
    <row r="2667" spans="1:16" x14ac:dyDescent="0.2">
      <c r="A2667" s="3">
        <v>39036</v>
      </c>
      <c r="B2667" s="22">
        <f>'Parameters and Results'!$B$10*'Volatility and Adjustment a)'!B2666 + (1-'Parameters and Results'!$B$10)*Data!F2667^2</f>
        <v>2.7333553037630811E-5</v>
      </c>
      <c r="C2667" s="8">
        <f t="shared" si="287"/>
        <v>8.2664310675210392E-2</v>
      </c>
      <c r="D2667" s="22">
        <f>'Parameters and Results'!$B$10*'Volatility and Adjustment a)'!D2666 + (1-'Parameters and Results'!$B$10)*Data!G2667^2</f>
        <v>2.2561645308704235E-5</v>
      </c>
      <c r="E2667" s="8">
        <f t="shared" si="288"/>
        <v>7.5102671904374071E-2</v>
      </c>
      <c r="F2667" s="22">
        <f>'Parameters and Results'!$B$10*'Volatility and Adjustment a)'!F2666 + (1-'Parameters and Results'!$B$10)*Data!H2667^2</f>
        <v>1.5304065964710803E-5</v>
      </c>
      <c r="G2667" s="8">
        <f t="shared" si="289"/>
        <v>6.1854801682470061E-2</v>
      </c>
      <c r="H2667" s="22">
        <f>'Parameters and Results'!$B$10*H2666 + (1-'Parameters and Results'!$B$10)*Data!I2667^2</f>
        <v>3.8316956244847849E-5</v>
      </c>
      <c r="I2667" s="8">
        <f t="shared" si="290"/>
        <v>9.7873587147973493E-2</v>
      </c>
      <c r="J2667" s="22">
        <f>'Parameters and Results'!$B$10*J2666 + (1-'Parameters and Results'!$B$10)*Data!J2667^2</f>
        <v>1.3773659368239727E-6</v>
      </c>
      <c r="K2667" s="8">
        <f t="shared" si="291"/>
        <v>1.855644050474102E-2</v>
      </c>
      <c r="L2667" s="22">
        <f>'Parameters and Results'!$B$10*L2666 + (1-'Parameters and Results'!$B$10)*Data!K2667^2</f>
        <v>4.460164507444641E-5</v>
      </c>
      <c r="M2667" s="8">
        <f t="shared" si="292"/>
        <v>0.10559550780507475</v>
      </c>
      <c r="N2667" s="8">
        <f>Data!I2667*$I$3023/I2667</f>
        <v>2.1599652523485235E-2</v>
      </c>
      <c r="O2667" s="8">
        <f>Data!J2667*$K$3023/K2667</f>
        <v>1.6727490463961049E-3</v>
      </c>
      <c r="P2667" s="8">
        <f t="shared" si="293"/>
        <v>2.3272401569881338E-2</v>
      </c>
    </row>
    <row r="2668" spans="1:16" x14ac:dyDescent="0.2">
      <c r="A2668" s="3">
        <v>39037</v>
      </c>
      <c r="B2668" s="22">
        <f>'Parameters and Results'!$B$10*'Volatility and Adjustment a)'!B2667 + (1-'Parameters and Results'!$B$10)*Data!F2668^2</f>
        <v>2.6663611104046132E-5</v>
      </c>
      <c r="C2668" s="8">
        <f t="shared" si="287"/>
        <v>8.1644980102952638E-2</v>
      </c>
      <c r="D2668" s="22">
        <f>'Parameters and Results'!$B$10*'Volatility and Adjustment a)'!D2667 + (1-'Parameters and Results'!$B$10)*Data!G2668^2</f>
        <v>2.1520278344560891E-5</v>
      </c>
      <c r="E2668" s="8">
        <f t="shared" si="288"/>
        <v>7.3348957634994535E-2</v>
      </c>
      <c r="F2668" s="22">
        <f>'Parameters and Results'!$B$10*'Volatility and Adjustment a)'!F2667 + (1-'Parameters and Results'!$B$10)*Data!H2668^2</f>
        <v>1.4446506770323393E-5</v>
      </c>
      <c r="G2668" s="8">
        <f t="shared" si="289"/>
        <v>6.009681100175656E-2</v>
      </c>
      <c r="H2668" s="22">
        <f>'Parameters and Results'!$B$10*H2667 + (1-'Parameters and Results'!$B$10)*Data!I2668^2</f>
        <v>3.7371891290499222E-5</v>
      </c>
      <c r="I2668" s="8">
        <f t="shared" si="290"/>
        <v>9.6659054529954949E-2</v>
      </c>
      <c r="J2668" s="22">
        <f>'Parameters and Results'!$B$10*J2667 + (1-'Parameters and Results'!$B$10)*Data!J2668^2</f>
        <v>1.3001856093291056E-6</v>
      </c>
      <c r="K2668" s="8">
        <f t="shared" si="291"/>
        <v>1.8029043300526969E-2</v>
      </c>
      <c r="L2668" s="22">
        <f>'Parameters and Results'!$B$10*L2667 + (1-'Parameters and Results'!$B$10)*Data!K2668^2</f>
        <v>4.3112974542673241E-5</v>
      </c>
      <c r="M2668" s="8">
        <f t="shared" si="292"/>
        <v>0.10381832032771629</v>
      </c>
      <c r="N2668" s="8">
        <f>Data!I2668*$I$3023/I2668</f>
        <v>1.4067241429459554E-2</v>
      </c>
      <c r="O2668" s="8">
        <f>Data!J2668*$K$3023/K2668</f>
        <v>-5.1984144803228439E-4</v>
      </c>
      <c r="P2668" s="8">
        <f t="shared" si="293"/>
        <v>1.3547399981427269E-2</v>
      </c>
    </row>
    <row r="2669" spans="1:16" x14ac:dyDescent="0.2">
      <c r="A2669" s="3">
        <v>39038</v>
      </c>
      <c r="B2669" s="22">
        <f>'Parameters and Results'!$B$10*'Volatility and Adjustment a)'!B2668 + (1-'Parameters and Results'!$B$10)*Data!F2669^2</f>
        <v>3.1192905990499313E-5</v>
      </c>
      <c r="C2669" s="8">
        <f t="shared" si="287"/>
        <v>8.8307567612435287E-2</v>
      </c>
      <c r="D2669" s="22">
        <f>'Parameters and Results'!$B$10*'Volatility and Adjustment a)'!D2668 + (1-'Parameters and Results'!$B$10)*Data!G2669^2</f>
        <v>2.0292495700996846E-5</v>
      </c>
      <c r="E2669" s="8">
        <f t="shared" si="288"/>
        <v>7.1225865563355639E-2</v>
      </c>
      <c r="F2669" s="22">
        <f>'Parameters and Results'!$B$10*'Volatility and Adjustment a)'!F2668 + (1-'Parameters and Results'!$B$10)*Data!H2669^2</f>
        <v>1.3773498154362631E-5</v>
      </c>
      <c r="G2669" s="8">
        <f t="shared" si="289"/>
        <v>5.8680273845566344E-2</v>
      </c>
      <c r="H2669" s="22">
        <f>'Parameters and Results'!$B$10*H2668 + (1-'Parameters and Results'!$B$10)*Data!I2669^2</f>
        <v>3.9251436766166034E-5</v>
      </c>
      <c r="I2669" s="8">
        <f t="shared" si="290"/>
        <v>9.9059876799547392E-2</v>
      </c>
      <c r="J2669" s="22">
        <f>'Parameters and Results'!$B$10*J2668 + (1-'Parameters and Results'!$B$10)*Data!J2669^2</f>
        <v>1.2396148338926371E-6</v>
      </c>
      <c r="K2669" s="8">
        <f t="shared" si="291"/>
        <v>1.7604082153669907E-2</v>
      </c>
      <c r="L2669" s="22">
        <f>'Parameters and Results'!$B$10*L2668 + (1-'Parameters and Results'!$B$10)*Data!K2669^2</f>
        <v>4.5201729320749541E-5</v>
      </c>
      <c r="M2669" s="8">
        <f t="shared" si="292"/>
        <v>0.10630349161804321</v>
      </c>
      <c r="N2669" s="8">
        <f>Data!I2669*$I$3023/I2669</f>
        <v>-2.3949616422413864E-2</v>
      </c>
      <c r="O2669" s="8">
        <f>Data!J2669*$K$3023/K2669</f>
        <v>-9.5136429666523806E-4</v>
      </c>
      <c r="P2669" s="8">
        <f t="shared" si="293"/>
        <v>-2.4900980719079101E-2</v>
      </c>
    </row>
    <row r="2670" spans="1:16" x14ac:dyDescent="0.2">
      <c r="A2670" s="3">
        <v>39041</v>
      </c>
      <c r="B2670" s="22">
        <f>'Parameters and Results'!$B$10*'Volatility and Adjustment a)'!B2669 + (1-'Parameters and Results'!$B$10)*Data!F2670^2</f>
        <v>2.956535610918212E-5</v>
      </c>
      <c r="C2670" s="8">
        <f t="shared" si="287"/>
        <v>8.5972897050730648E-2</v>
      </c>
      <c r="D2670" s="22">
        <f>'Parameters and Results'!$B$10*'Volatility and Adjustment a)'!D2669 + (1-'Parameters and Results'!$B$10)*Data!G2670^2</f>
        <v>1.9089927761849397E-5</v>
      </c>
      <c r="E2670" s="8">
        <f t="shared" si="288"/>
        <v>6.9083152363382708E-2</v>
      </c>
      <c r="F2670" s="22">
        <f>'Parameters and Results'!$B$10*'Volatility and Adjustment a)'!F2669 + (1-'Parameters and Results'!$B$10)*Data!H2670^2</f>
        <v>1.3068898397504543E-5</v>
      </c>
      <c r="G2670" s="8">
        <f t="shared" si="289"/>
        <v>5.7159641351010385E-2</v>
      </c>
      <c r="H2670" s="22">
        <f>'Parameters and Results'!$B$10*H2669 + (1-'Parameters and Results'!$B$10)*Data!I2670^2</f>
        <v>3.703041177006553E-5</v>
      </c>
      <c r="I2670" s="8">
        <f t="shared" si="290"/>
        <v>9.6216438005760657E-2</v>
      </c>
      <c r="J2670" s="22">
        <f>'Parameters and Results'!$B$10*J2669 + (1-'Parameters and Results'!$B$10)*Data!J2670^2</f>
        <v>1.1762008557754092E-6</v>
      </c>
      <c r="K2670" s="8">
        <f t="shared" si="291"/>
        <v>1.7147892405303115E-2</v>
      </c>
      <c r="L2670" s="22">
        <f>'Parameters and Results'!$B$10*L2669 + (1-'Parameters and Results'!$B$10)*Data!K2670^2</f>
        <v>4.2557976318027169E-5</v>
      </c>
      <c r="M2670" s="8">
        <f t="shared" si="292"/>
        <v>0.10314792329226408</v>
      </c>
      <c r="N2670" s="8">
        <f>Data!I2670*$I$3023/I2670</f>
        <v>4.4468458476411695E-3</v>
      </c>
      <c r="O2670" s="8">
        <f>Data!J2670*$K$3023/K2670</f>
        <v>-7.7434537978611148E-4</v>
      </c>
      <c r="P2670" s="8">
        <f t="shared" si="293"/>
        <v>3.6725004678550581E-3</v>
      </c>
    </row>
    <row r="2671" spans="1:16" x14ac:dyDescent="0.2">
      <c r="A2671" s="3">
        <v>39042</v>
      </c>
      <c r="B2671" s="22">
        <f>'Parameters and Results'!$B$10*'Volatility and Adjustment a)'!B2670 + (1-'Parameters and Results'!$B$10)*Data!F2671^2</f>
        <v>2.7797063051016216E-5</v>
      </c>
      <c r="C2671" s="8">
        <f t="shared" si="287"/>
        <v>8.3362256223989364E-2</v>
      </c>
      <c r="D2671" s="22">
        <f>'Parameters and Results'!$B$10*'Volatility and Adjustment a)'!D2670 + (1-'Parameters and Results'!$B$10)*Data!G2671^2</f>
        <v>1.8107496647585929E-5</v>
      </c>
      <c r="E2671" s="8">
        <f t="shared" si="288"/>
        <v>6.7282049328899626E-2</v>
      </c>
      <c r="F2671" s="22">
        <f>'Parameters and Results'!$B$10*'Volatility and Adjustment a)'!F2670 + (1-'Parameters and Results'!$B$10)*Data!H2671^2</f>
        <v>1.2358265794474173E-5</v>
      </c>
      <c r="G2671" s="8">
        <f t="shared" si="289"/>
        <v>5.5583868600687945E-2</v>
      </c>
      <c r="H2671" s="22">
        <f>'Parameters and Results'!$B$10*H2670 + (1-'Parameters and Results'!$B$10)*Data!I2671^2</f>
        <v>3.4831796852604537E-5</v>
      </c>
      <c r="I2671" s="8">
        <f t="shared" si="290"/>
        <v>9.3316393056906852E-2</v>
      </c>
      <c r="J2671" s="22">
        <f>'Parameters and Results'!$B$10*J2670 + (1-'Parameters and Results'!$B$10)*Data!J2671^2</f>
        <v>1.1122439215026758E-6</v>
      </c>
      <c r="K2671" s="8">
        <f t="shared" si="291"/>
        <v>1.6675160580206384E-2</v>
      </c>
      <c r="L2671" s="22">
        <f>'Parameters and Results'!$B$10*L2670 + (1-'Parameters and Results'!$B$10)*Data!K2671^2</f>
        <v>4.0009540758652249E-5</v>
      </c>
      <c r="M2671" s="8">
        <f t="shared" si="292"/>
        <v>0.10001192523725889</v>
      </c>
      <c r="N2671" s="8">
        <f>Data!I2671*$I$3023/I2671</f>
        <v>1.9077762258455149E-3</v>
      </c>
      <c r="O2671" s="8">
        <f>Data!J2671*$K$3023/K2671</f>
        <v>-6.1855915841769994E-4</v>
      </c>
      <c r="P2671" s="8">
        <f t="shared" si="293"/>
        <v>1.2892170674278151E-3</v>
      </c>
    </row>
    <row r="2672" spans="1:16" x14ac:dyDescent="0.2">
      <c r="A2672" s="3">
        <v>39043</v>
      </c>
      <c r="B2672" s="22">
        <f>'Parameters and Results'!$B$10*'Volatility and Adjustment a)'!B2671 + (1-'Parameters and Results'!$B$10)*Data!F2672^2</f>
        <v>2.8938904990691703E-5</v>
      </c>
      <c r="C2672" s="8">
        <f t="shared" si="287"/>
        <v>8.5057193979539009E-2</v>
      </c>
      <c r="D2672" s="22">
        <f>'Parameters and Results'!$B$10*'Volatility and Adjustment a)'!D2671 + (1-'Parameters and Results'!$B$10)*Data!G2672^2</f>
        <v>1.7348302208188732E-5</v>
      </c>
      <c r="E2672" s="8">
        <f t="shared" si="288"/>
        <v>6.5856476917970516E-2</v>
      </c>
      <c r="F2672" s="22">
        <f>'Parameters and Results'!$B$10*'Volatility and Adjustment a)'!F2671 + (1-'Parameters and Results'!$B$10)*Data!H2672^2</f>
        <v>1.5895918024524478E-5</v>
      </c>
      <c r="G2672" s="8">
        <f t="shared" si="289"/>
        <v>6.3039507502288747E-2</v>
      </c>
      <c r="H2672" s="22">
        <f>'Parameters and Results'!$B$10*H2671 + (1-'Parameters and Results'!$B$10)*Data!I2672^2</f>
        <v>3.4082311965181928E-5</v>
      </c>
      <c r="I2672" s="8">
        <f t="shared" si="290"/>
        <v>9.230697693725802E-2</v>
      </c>
      <c r="J2672" s="22">
        <f>'Parameters and Results'!$B$10*J2671 + (1-'Parameters and Results'!$B$10)*Data!J2672^2</f>
        <v>1.4306326222072036E-6</v>
      </c>
      <c r="K2672" s="8">
        <f t="shared" si="291"/>
        <v>1.8911852250686628E-2</v>
      </c>
      <c r="L2672" s="22">
        <f>'Parameters and Results'!$B$10*L2671 + (1-'Parameters and Results'!$B$10)*Data!K2672^2</f>
        <v>4.0771494945771352E-5</v>
      </c>
      <c r="M2672" s="8">
        <f t="shared" si="292"/>
        <v>0.10095976295754086</v>
      </c>
      <c r="N2672" s="8">
        <f>Data!I2672*$I$3023/I2672</f>
        <v>-1.4656699292545795E-2</v>
      </c>
      <c r="O2672" s="8">
        <f>Data!J2672*$K$3023/K2672</f>
        <v>-4.1614851584299518E-3</v>
      </c>
      <c r="P2672" s="8">
        <f t="shared" si="293"/>
        <v>-1.8818184450975748E-2</v>
      </c>
    </row>
    <row r="2673" spans="1:16" x14ac:dyDescent="0.2">
      <c r="A2673" s="3">
        <v>39045</v>
      </c>
      <c r="B2673" s="22">
        <f>'Parameters and Results'!$B$10*'Volatility and Adjustment a)'!B2672 + (1-'Parameters and Results'!$B$10)*Data!F2673^2</f>
        <v>2.9524100659830478E-5</v>
      </c>
      <c r="C2673" s="8">
        <f t="shared" si="287"/>
        <v>8.5912892891332776E-2</v>
      </c>
      <c r="D2673" s="22">
        <f>'Parameters and Results'!$B$10*'Volatility and Adjustment a)'!D2672 + (1-'Parameters and Results'!$B$10)*Data!G2673^2</f>
        <v>1.7112117502794449E-5</v>
      </c>
      <c r="E2673" s="8">
        <f t="shared" si="288"/>
        <v>6.540664626548752E-2</v>
      </c>
      <c r="F2673" s="22">
        <f>'Parameters and Results'!$B$10*'Volatility and Adjustment a)'!F2672 + (1-'Parameters and Results'!$B$10)*Data!H2673^2</f>
        <v>1.9631335142474755E-5</v>
      </c>
      <c r="G2673" s="8">
        <f t="shared" si="289"/>
        <v>7.005593326491831E-2</v>
      </c>
      <c r="H2673" s="22">
        <f>'Parameters and Results'!$B$10*H2672 + (1-'Parameters and Results'!$B$10)*Data!I2673^2</f>
        <v>3.5341083395107286E-5</v>
      </c>
      <c r="I2673" s="8">
        <f t="shared" si="290"/>
        <v>9.3996121456030424E-2</v>
      </c>
      <c r="J2673" s="22">
        <f>'Parameters and Results'!$B$10*J2672 + (1-'Parameters and Results'!$B$10)*Data!J2673^2</f>
        <v>1.7668201628227289E-6</v>
      </c>
      <c r="K2673" s="8">
        <f t="shared" si="291"/>
        <v>2.10167799794755E-2</v>
      </c>
      <c r="L2673" s="22">
        <f>'Parameters and Results'!$B$10*L2672 + (1-'Parameters and Results'!$B$10)*Data!K2673^2</f>
        <v>4.4412508103436923E-5</v>
      </c>
      <c r="M2673" s="8">
        <f t="shared" si="292"/>
        <v>0.10537137669148691</v>
      </c>
      <c r="N2673" s="8">
        <f>Data!I2673*$I$3023/I2673</f>
        <v>-2.2596481341193238E-2</v>
      </c>
      <c r="O2673" s="8">
        <f>Data!J2673*$K$3023/K2673</f>
        <v>-3.9199963867932964E-3</v>
      </c>
      <c r="P2673" s="8">
        <f t="shared" si="293"/>
        <v>-2.6516477727986536E-2</v>
      </c>
    </row>
    <row r="2674" spans="1:16" x14ac:dyDescent="0.2">
      <c r="A2674" s="3">
        <v>39048</v>
      </c>
      <c r="B2674" s="22">
        <f>'Parameters and Results'!$B$10*'Volatility and Adjustment a)'!B2673 + (1-'Parameters and Results'!$B$10)*Data!F2674^2</f>
        <v>3.6150119685727906E-5</v>
      </c>
      <c r="C2674" s="8">
        <f t="shared" si="287"/>
        <v>9.506592408130253E-2</v>
      </c>
      <c r="D2674" s="22">
        <f>'Parameters and Results'!$B$10*'Volatility and Adjustment a)'!D2673 + (1-'Parameters and Results'!$B$10)*Data!G2674^2</f>
        <v>2.7261131505520424E-5</v>
      </c>
      <c r="E2674" s="8">
        <f t="shared" si="288"/>
        <v>8.2554726553844909E-2</v>
      </c>
      <c r="F2674" s="22">
        <f>'Parameters and Results'!$B$10*'Volatility and Adjustment a)'!F2673 + (1-'Parameters and Results'!$B$10)*Data!H2674^2</f>
        <v>1.8903984529482037E-5</v>
      </c>
      <c r="G2674" s="8">
        <f t="shared" si="289"/>
        <v>6.8745880839294726E-2</v>
      </c>
      <c r="H2674" s="22">
        <f>'Parameters and Results'!$B$10*H2673 + (1-'Parameters and Results'!$B$10)*Data!I2674^2</f>
        <v>5.2063472821560922E-5</v>
      </c>
      <c r="I2674" s="8">
        <f t="shared" si="290"/>
        <v>0.11408710797189238</v>
      </c>
      <c r="J2674" s="22">
        <f>'Parameters and Results'!$B$10*J2673 + (1-'Parameters and Results'!$B$10)*Data!J2674^2</f>
        <v>1.7013586076533839E-6</v>
      </c>
      <c r="K2674" s="8">
        <f t="shared" si="291"/>
        <v>2.0623764251788419E-2</v>
      </c>
      <c r="L2674" s="22">
        <f>'Parameters and Results'!$B$10*L2673 + (1-'Parameters and Results'!$B$10)*Data!K2674^2</f>
        <v>6.2379339959415714E-5</v>
      </c>
      <c r="M2674" s="8">
        <f t="shared" si="292"/>
        <v>0.12487928166775275</v>
      </c>
      <c r="N2674" s="8">
        <f>Data!I2674*$I$3023/I2674</f>
        <v>-4.446175054502912E-2</v>
      </c>
      <c r="O2674" s="8">
        <f>Data!J2674*$K$3023/K2674</f>
        <v>-1.2382189106124061E-3</v>
      </c>
      <c r="P2674" s="8">
        <f t="shared" si="293"/>
        <v>-4.5699969455641525E-2</v>
      </c>
    </row>
    <row r="2675" spans="1:16" x14ac:dyDescent="0.2">
      <c r="A2675" s="3">
        <v>39049</v>
      </c>
      <c r="B2675" s="22">
        <f>'Parameters and Results'!$B$10*'Volatility and Adjustment a)'!B2674 + (1-'Parameters and Results'!$B$10)*Data!F2675^2</f>
        <v>3.4944934709879602E-5</v>
      </c>
      <c r="C2675" s="8">
        <f t="shared" si="287"/>
        <v>9.3467821615087945E-2</v>
      </c>
      <c r="D2675" s="22">
        <f>'Parameters and Results'!$B$10*'Volatility and Adjustment a)'!D2674 + (1-'Parameters and Results'!$B$10)*Data!G2675^2</f>
        <v>2.6334846123974019E-5</v>
      </c>
      <c r="E2675" s="8">
        <f t="shared" si="288"/>
        <v>8.1140073521001346E-2</v>
      </c>
      <c r="F2675" s="22">
        <f>'Parameters and Results'!$B$10*'Volatility and Adjustment a)'!F2674 + (1-'Parameters and Results'!$B$10)*Data!H2675^2</f>
        <v>1.976460518821039E-5</v>
      </c>
      <c r="G2675" s="8">
        <f t="shared" si="289"/>
        <v>7.0293323275063602E-2</v>
      </c>
      <c r="H2675" s="22">
        <f>'Parameters and Results'!$B$10*H2674 + (1-'Parameters and Results'!$B$10)*Data!I2675^2</f>
        <v>4.9103051979395283E-5</v>
      </c>
      <c r="I2675" s="8">
        <f t="shared" si="290"/>
        <v>0.11079604232484488</v>
      </c>
      <c r="J2675" s="22">
        <f>'Parameters and Results'!$B$10*J2674 + (1-'Parameters and Results'!$B$10)*Data!J2675^2</f>
        <v>1.7788144669389354E-6</v>
      </c>
      <c r="K2675" s="8">
        <f t="shared" si="291"/>
        <v>2.1087996982519081E-2</v>
      </c>
      <c r="L2675" s="22">
        <f>'Parameters and Results'!$B$10*L2674 + (1-'Parameters and Results'!$B$10)*Data!K2675^2</f>
        <v>5.9322048872647485E-5</v>
      </c>
      <c r="M2675" s="8">
        <f t="shared" si="292"/>
        <v>0.12178059048207096</v>
      </c>
      <c r="N2675" s="8">
        <f>Data!I2675*$I$3023/I2675</f>
        <v>-4.263192908255207E-3</v>
      </c>
      <c r="O2675" s="8">
        <f>Data!J2675*$K$3023/K2675</f>
        <v>-2.5481477406733895E-3</v>
      </c>
      <c r="P2675" s="8">
        <f t="shared" si="293"/>
        <v>-6.8113406489285966E-3</v>
      </c>
    </row>
    <row r="2676" spans="1:16" x14ac:dyDescent="0.2">
      <c r="A2676" s="3">
        <v>39050</v>
      </c>
      <c r="B2676" s="22">
        <f>'Parameters and Results'!$B$10*'Volatility and Adjustment a)'!B2675 + (1-'Parameters and Results'!$B$10)*Data!F2676^2</f>
        <v>3.8448649970018639E-5</v>
      </c>
      <c r="C2676" s="8">
        <f t="shared" si="287"/>
        <v>9.8041636525022666E-2</v>
      </c>
      <c r="D2676" s="22">
        <f>'Parameters and Results'!$B$10*'Volatility and Adjustment a)'!D2675 + (1-'Parameters and Results'!$B$10)*Data!G2676^2</f>
        <v>2.9788533691990856E-5</v>
      </c>
      <c r="E2676" s="8">
        <f t="shared" si="288"/>
        <v>8.6296775275775589E-2</v>
      </c>
      <c r="F2676" s="22">
        <f>'Parameters and Results'!$B$10*'Volatility and Adjustment a)'!F2675 + (1-'Parameters and Results'!$B$10)*Data!H2676^2</f>
        <v>1.8601483433325442E-5</v>
      </c>
      <c r="G2676" s="8">
        <f t="shared" si="289"/>
        <v>6.8193627695931833E-2</v>
      </c>
      <c r="H2676" s="22">
        <f>'Parameters and Results'!$B$10*H2675 + (1-'Parameters and Results'!$B$10)*Data!I2676^2</f>
        <v>5.6930050127879561E-5</v>
      </c>
      <c r="I2676" s="8">
        <f t="shared" si="290"/>
        <v>0.11930009443403593</v>
      </c>
      <c r="J2676" s="22">
        <f>'Parameters and Results'!$B$10*J2675 + (1-'Parameters and Results'!$B$10)*Data!J2676^2</f>
        <v>1.6741335089992901E-6</v>
      </c>
      <c r="K2676" s="8">
        <f t="shared" si="291"/>
        <v>2.045808830877955E-2</v>
      </c>
      <c r="L2676" s="22">
        <f>'Parameters and Results'!$B$10*L2675 + (1-'Parameters and Results'!$B$10)*Data!K2676^2</f>
        <v>6.6240886058469044E-5</v>
      </c>
      <c r="M2676" s="8">
        <f t="shared" si="292"/>
        <v>0.12868652421530882</v>
      </c>
      <c r="N2676" s="8">
        <f>Data!I2676*$I$3023/I2676</f>
        <v>3.2150000099281789E-2</v>
      </c>
      <c r="O2676" s="8">
        <f>Data!J2676*$K$3023/K2676</f>
        <v>-2.8052585291205018E-4</v>
      </c>
      <c r="P2676" s="8">
        <f t="shared" si="293"/>
        <v>3.1869474246369739E-2</v>
      </c>
    </row>
    <row r="2677" spans="1:16" x14ac:dyDescent="0.2">
      <c r="A2677" s="3">
        <v>39051</v>
      </c>
      <c r="B2677" s="22">
        <f>'Parameters and Results'!$B$10*'Volatility and Adjustment a)'!B2676 + (1-'Parameters and Results'!$B$10)*Data!F2677^2</f>
        <v>3.8207886536899002E-5</v>
      </c>
      <c r="C2677" s="8">
        <f t="shared" si="287"/>
        <v>9.7734188666120062E-2</v>
      </c>
      <c r="D2677" s="22">
        <f>'Parameters and Results'!$B$10*'Volatility and Adjustment a)'!D2676 + (1-'Parameters and Results'!$B$10)*Data!G2677^2</f>
        <v>2.8041703188148265E-5</v>
      </c>
      <c r="E2677" s="8">
        <f t="shared" si="288"/>
        <v>8.3728285525484558E-2</v>
      </c>
      <c r="F2677" s="22">
        <f>'Parameters and Results'!$B$10*'Volatility and Adjustment a)'!F2676 + (1-'Parameters and Results'!$B$10)*Data!H2677^2</f>
        <v>2.3800364147862169E-5</v>
      </c>
      <c r="G2677" s="8">
        <f t="shared" si="289"/>
        <v>7.7136833205450825E-2</v>
      </c>
      <c r="H2677" s="22">
        <f>'Parameters and Results'!$B$10*H2676 + (1-'Parameters and Results'!$B$10)*Data!I2677^2</f>
        <v>5.4834650577258593E-5</v>
      </c>
      <c r="I2677" s="8">
        <f t="shared" si="290"/>
        <v>0.11708399824192309</v>
      </c>
      <c r="J2677" s="22">
        <f>'Parameters and Results'!$B$10*J2676 + (1-'Parameters and Results'!$B$10)*Data!J2677^2</f>
        <v>2.142032773307596E-6</v>
      </c>
      <c r="K2677" s="8">
        <f t="shared" si="291"/>
        <v>2.3141049961635254E-2</v>
      </c>
      <c r="L2677" s="22">
        <f>'Parameters and Results'!$B$10*L2676 + (1-'Parameters and Results'!$B$10)*Data!K2677^2</f>
        <v>6.5887751324257665E-5</v>
      </c>
      <c r="M2677" s="8">
        <f t="shared" si="292"/>
        <v>0.12834304745900504</v>
      </c>
      <c r="N2677" s="8">
        <f>Data!I2677*$I$3023/I2677</f>
        <v>-1.1468472149491687E-2</v>
      </c>
      <c r="O2677" s="8">
        <f>Data!J2677*$K$3023/K2677</f>
        <v>-4.1314864232760377E-3</v>
      </c>
      <c r="P2677" s="8">
        <f t="shared" si="293"/>
        <v>-1.5599958572767724E-2</v>
      </c>
    </row>
    <row r="2678" spans="1:16" x14ac:dyDescent="0.2">
      <c r="A2678" s="3">
        <v>39052</v>
      </c>
      <c r="B2678" s="22">
        <f>'Parameters and Results'!$B$10*'Volatility and Adjustment a)'!B2677 + (1-'Parameters and Results'!$B$10)*Data!F2678^2</f>
        <v>3.7143140574465053E-5</v>
      </c>
      <c r="C2678" s="8">
        <f t="shared" si="287"/>
        <v>9.63627788288417E-2</v>
      </c>
      <c r="D2678" s="22">
        <f>'Parameters and Results'!$B$10*'Volatility and Adjustment a)'!D2677 + (1-'Parameters and Results'!$B$10)*Data!G2678^2</f>
        <v>2.6830496649080716E-5</v>
      </c>
      <c r="E2678" s="8">
        <f t="shared" si="288"/>
        <v>8.1900086460700267E-2</v>
      </c>
      <c r="F2678" s="22">
        <f>'Parameters and Results'!$B$10*'Volatility and Adjustment a)'!F2677 + (1-'Parameters and Results'!$B$10)*Data!H2678^2</f>
        <v>2.3942515656408532E-5</v>
      </c>
      <c r="G2678" s="8">
        <f t="shared" si="289"/>
        <v>7.736684634972614E-2</v>
      </c>
      <c r="H2678" s="22">
        <f>'Parameters and Results'!$B$10*H2677 + (1-'Parameters and Results'!$B$10)*Data!I2678^2</f>
        <v>5.3340815436457508E-5</v>
      </c>
      <c r="I2678" s="8">
        <f t="shared" si="290"/>
        <v>0.11547815316809659</v>
      </c>
      <c r="J2678" s="22">
        <f>'Parameters and Results'!$B$10*J2677 + (1-'Parameters and Results'!$B$10)*Data!J2678^2</f>
        <v>2.1548264090767688E-6</v>
      </c>
      <c r="K2678" s="8">
        <f t="shared" si="291"/>
        <v>2.3210053904917847E-2</v>
      </c>
      <c r="L2678" s="22">
        <f>'Parameters and Results'!$B$10*L2677 + (1-'Parameters and Results'!$B$10)*Data!K2678^2</f>
        <v>6.48796910901155E-5</v>
      </c>
      <c r="M2678" s="8">
        <f t="shared" si="292"/>
        <v>0.12735746060804162</v>
      </c>
      <c r="N2678" s="8">
        <f>Data!I2678*$I$3023/I2678</f>
        <v>-1.3562276840607564E-2</v>
      </c>
      <c r="O2678" s="8">
        <f>Data!J2678*$K$3023/K2678</f>
        <v>-2.0540045748959589E-3</v>
      </c>
      <c r="P2678" s="8">
        <f t="shared" si="293"/>
        <v>-1.5616281415503523E-2</v>
      </c>
    </row>
    <row r="2679" spans="1:16" x14ac:dyDescent="0.2">
      <c r="A2679" s="3">
        <v>39055</v>
      </c>
      <c r="B2679" s="22">
        <f>'Parameters and Results'!$B$10*'Volatility and Adjustment a)'!B2678 + (1-'Parameters and Results'!$B$10)*Data!F2679^2</f>
        <v>3.6290041794094803E-5</v>
      </c>
      <c r="C2679" s="8">
        <f t="shared" si="287"/>
        <v>9.5249726763512038E-2</v>
      </c>
      <c r="D2679" s="22">
        <f>'Parameters and Results'!$B$10*'Volatility and Adjustment a)'!D2678 + (1-'Parameters and Results'!$B$10)*Data!G2679^2</f>
        <v>2.9915690236170053E-5</v>
      </c>
      <c r="E2679" s="8">
        <f t="shared" si="288"/>
        <v>8.6480764098396543E-2</v>
      </c>
      <c r="F2679" s="22">
        <f>'Parameters and Results'!$B$10*'Volatility and Adjustment a)'!F2678 + (1-'Parameters and Results'!$B$10)*Data!H2679^2</f>
        <v>2.2511479371164249E-5</v>
      </c>
      <c r="G2679" s="8">
        <f t="shared" si="289"/>
        <v>7.5019129845600468E-2</v>
      </c>
      <c r="H2679" s="22">
        <f>'Parameters and Results'!$B$10*H2678 + (1-'Parameters and Results'!$B$10)*Data!I2679^2</f>
        <v>5.4964026688465454E-5</v>
      </c>
      <c r="I2679" s="8">
        <f t="shared" si="290"/>
        <v>0.11722204004416731</v>
      </c>
      <c r="J2679" s="22">
        <f>'Parameters and Results'!$B$10*J2678 + (1-'Parameters and Results'!$B$10)*Data!J2679^2</f>
        <v>2.0260331434047833E-6</v>
      </c>
      <c r="K2679" s="8">
        <f t="shared" si="291"/>
        <v>2.2505738953680143E-2</v>
      </c>
      <c r="L2679" s="22">
        <f>'Parameters and Results'!$B$10*L2678 + (1-'Parameters and Results'!$B$10)*Data!K2679^2</f>
        <v>6.5908924664204898E-5</v>
      </c>
      <c r="M2679" s="8">
        <f t="shared" si="292"/>
        <v>0.12836366762464846</v>
      </c>
      <c r="N2679" s="8">
        <f>Data!I2679*$I$3023/I2679</f>
        <v>2.1894188833731027E-2</v>
      </c>
      <c r="O2679" s="8">
        <f>Data!J2679*$K$3023/K2679</f>
        <v>1.2553638449756095E-4</v>
      </c>
      <c r="P2679" s="8">
        <f t="shared" si="293"/>
        <v>2.2019725218228588E-2</v>
      </c>
    </row>
    <row r="2680" spans="1:16" x14ac:dyDescent="0.2">
      <c r="A2680" s="3">
        <v>39056</v>
      </c>
      <c r="B2680" s="22">
        <f>'Parameters and Results'!$B$10*'Volatility and Adjustment a)'!B2679 + (1-'Parameters and Results'!$B$10)*Data!F2680^2</f>
        <v>3.6224233192227976E-5</v>
      </c>
      <c r="C2680" s="8">
        <f t="shared" si="287"/>
        <v>9.5163324332733321E-2</v>
      </c>
      <c r="D2680" s="22">
        <f>'Parameters and Results'!$B$10*'Volatility and Adjustment a)'!D2679 + (1-'Parameters and Results'!$B$10)*Data!G2680^2</f>
        <v>2.9078115107878133E-5</v>
      </c>
      <c r="E2680" s="8">
        <f t="shared" si="288"/>
        <v>8.5261531636310242E-2</v>
      </c>
      <c r="F2680" s="22">
        <f>'Parameters and Results'!$B$10*'Volatility and Adjustment a)'!F2679 + (1-'Parameters and Results'!$B$10)*Data!H2680^2</f>
        <v>2.1431665427452251E-5</v>
      </c>
      <c r="G2680" s="8">
        <f t="shared" si="289"/>
        <v>7.3197789289452336E-2</v>
      </c>
      <c r="H2680" s="22">
        <f>'Parameters and Results'!$B$10*H2679 + (1-'Parameters and Results'!$B$10)*Data!I2680^2</f>
        <v>5.4905660984390408E-5</v>
      </c>
      <c r="I2680" s="8">
        <f t="shared" si="290"/>
        <v>0.11715978510605762</v>
      </c>
      <c r="J2680" s="22">
        <f>'Parameters and Results'!$B$10*J2679 + (1-'Parameters and Results'!$B$10)*Data!J2680^2</f>
        <v>1.9288498884707036E-6</v>
      </c>
      <c r="K2680" s="8">
        <f t="shared" si="291"/>
        <v>2.1959336786835707E-2</v>
      </c>
      <c r="L2680" s="22">
        <f>'Parameters and Results'!$B$10*L2679 + (1-'Parameters and Results'!$B$10)*Data!K2680^2</f>
        <v>6.5780291215853526E-5</v>
      </c>
      <c r="M2680" s="8">
        <f t="shared" si="292"/>
        <v>0.12823834373526266</v>
      </c>
      <c r="N2680" s="8">
        <f>Data!I2680*$I$3023/I2680</f>
        <v>1.7951824443225489E-2</v>
      </c>
      <c r="O2680" s="8">
        <f>Data!J2680*$K$3023/K2680</f>
        <v>9.0171407957570407E-4</v>
      </c>
      <c r="P2680" s="8">
        <f t="shared" si="293"/>
        <v>1.8853538522801194E-2</v>
      </c>
    </row>
    <row r="2681" spans="1:16" x14ac:dyDescent="0.2">
      <c r="A2681" s="3">
        <v>39057</v>
      </c>
      <c r="B2681" s="22">
        <f>'Parameters and Results'!$B$10*'Volatility and Adjustment a)'!B2680 + (1-'Parameters and Results'!$B$10)*Data!F2681^2</f>
        <v>3.4075398816576601E-5</v>
      </c>
      <c r="C2681" s="8">
        <f t="shared" si="287"/>
        <v>9.2297614834534858E-2</v>
      </c>
      <c r="D2681" s="22">
        <f>'Parameters and Results'!$B$10*'Volatility and Adjustment a)'!D2680 + (1-'Parameters and Results'!$B$10)*Data!G2681^2</f>
        <v>2.7437272552942592E-5</v>
      </c>
      <c r="E2681" s="8">
        <f t="shared" si="288"/>
        <v>8.2821000587022908E-2</v>
      </c>
      <c r="F2681" s="22">
        <f>'Parameters and Results'!$B$10*'Volatility and Adjustment a)'!F2680 + (1-'Parameters and Results'!$B$10)*Data!H2681^2</f>
        <v>2.0595720974961463E-5</v>
      </c>
      <c r="G2681" s="8">
        <f t="shared" si="289"/>
        <v>7.1756046739911511E-2</v>
      </c>
      <c r="H2681" s="22">
        <f>'Parameters and Results'!$B$10*H2680 + (1-'Parameters and Results'!$B$10)*Data!I2681^2</f>
        <v>5.1612669780024967E-5</v>
      </c>
      <c r="I2681" s="8">
        <f t="shared" si="290"/>
        <v>0.11359210995930237</v>
      </c>
      <c r="J2681" s="22">
        <f>'Parameters and Results'!$B$10*J2680 + (1-'Parameters and Results'!$B$10)*Data!J2681^2</f>
        <v>1.8536148877465325E-6</v>
      </c>
      <c r="K2681" s="8">
        <f t="shared" si="291"/>
        <v>2.152681402197346E-2</v>
      </c>
      <c r="L2681" s="22">
        <f>'Parameters and Results'!$B$10*L2680 + (1-'Parameters and Results'!$B$10)*Data!K2681^2</f>
        <v>6.1860538878772843E-5</v>
      </c>
      <c r="M2681" s="8">
        <f t="shared" si="292"/>
        <v>0.12435889481534167</v>
      </c>
      <c r="N2681" s="8">
        <f>Data!I2681*$I$3023/I2681</f>
        <v>-3.7776332835057533E-4</v>
      </c>
      <c r="O2681" s="8">
        <f>Data!J2681*$K$3023/K2681</f>
        <v>1.1855196703934661E-3</v>
      </c>
      <c r="P2681" s="8">
        <f t="shared" si="293"/>
        <v>8.0775634204289072E-4</v>
      </c>
    </row>
    <row r="2682" spans="1:16" x14ac:dyDescent="0.2">
      <c r="A2682" s="3">
        <v>39058</v>
      </c>
      <c r="B2682" s="22">
        <f>'Parameters and Results'!$B$10*'Volatility and Adjustment a)'!B2681 + (1-'Parameters and Results'!$B$10)*Data!F2682^2</f>
        <v>3.4758210722793749E-5</v>
      </c>
      <c r="C2682" s="8">
        <f t="shared" si="287"/>
        <v>9.3217770198060615E-2</v>
      </c>
      <c r="D2682" s="22">
        <f>'Parameters and Results'!$B$10*'Volatility and Adjustment a)'!D2681 + (1-'Parameters and Results'!$B$10)*Data!G2682^2</f>
        <v>2.6740725124477588E-5</v>
      </c>
      <c r="E2682" s="8">
        <f t="shared" si="288"/>
        <v>8.176295787897718E-2</v>
      </c>
      <c r="F2682" s="22">
        <f>'Parameters and Results'!$B$10*'Volatility and Adjustment a)'!F2681 + (1-'Parameters and Results'!$B$10)*Data!H2682^2</f>
        <v>1.9995813460387121E-5</v>
      </c>
      <c r="G2682" s="8">
        <f t="shared" si="289"/>
        <v>7.0703276904941117E-2</v>
      </c>
      <c r="H2682" s="22">
        <f>'Parameters and Results'!$B$10*H2681 + (1-'Parameters and Results'!$B$10)*Data!I2682^2</f>
        <v>4.93600863935494E-5</v>
      </c>
      <c r="I2682" s="8">
        <f t="shared" si="290"/>
        <v>0.11108564983105311</v>
      </c>
      <c r="J2682" s="22">
        <f>'Parameters and Results'!$B$10*J2681 + (1-'Parameters and Results'!$B$10)*Data!J2682^2</f>
        <v>1.7996232114348416E-6</v>
      </c>
      <c r="K2682" s="8">
        <f t="shared" si="291"/>
        <v>2.121098307148234E-2</v>
      </c>
      <c r="L2682" s="22">
        <f>'Parameters and Results'!$B$10*L2681 + (1-'Parameters and Results'!$B$10)*Data!K2682^2</f>
        <v>5.9489891095032241E-5</v>
      </c>
      <c r="M2682" s="8">
        <f t="shared" si="292"/>
        <v>0.1219527481189254</v>
      </c>
      <c r="N2682" s="8">
        <f>Data!I2682*$I$3023/I2682</f>
        <v>9.6651484493947611E-3</v>
      </c>
      <c r="O2682" s="8">
        <f>Data!J2682*$K$3023/K2682</f>
        <v>1.4302614246633825E-3</v>
      </c>
      <c r="P2682" s="8">
        <f t="shared" si="293"/>
        <v>1.1095409874058144E-2</v>
      </c>
    </row>
    <row r="2683" spans="1:16" x14ac:dyDescent="0.2">
      <c r="A2683" s="3">
        <v>39059</v>
      </c>
      <c r="B2683" s="22">
        <f>'Parameters and Results'!$B$10*'Volatility and Adjustment a)'!B2682 + (1-'Parameters and Results'!$B$10)*Data!F2683^2</f>
        <v>3.3367473761661752E-5</v>
      </c>
      <c r="C2683" s="8">
        <f t="shared" si="287"/>
        <v>9.1333829660293103E-2</v>
      </c>
      <c r="D2683" s="22">
        <f>'Parameters and Results'!$B$10*'Volatility and Adjustment a)'!D2682 + (1-'Parameters and Results'!$B$10)*Data!G2683^2</f>
        <v>2.5332924423016123E-5</v>
      </c>
      <c r="E2683" s="8">
        <f t="shared" si="288"/>
        <v>7.9581600296513455E-2</v>
      </c>
      <c r="F2683" s="22">
        <f>'Parameters and Results'!$B$10*'Volatility and Adjustment a)'!F2682 + (1-'Parameters and Results'!$B$10)*Data!H2683^2</f>
        <v>1.9436060430569848E-5</v>
      </c>
      <c r="G2683" s="8">
        <f t="shared" si="289"/>
        <v>6.9706636037341965E-2</v>
      </c>
      <c r="H2683" s="22">
        <f>'Parameters and Results'!$B$10*H2682 + (1-'Parameters and Results'!$B$10)*Data!I2683^2</f>
        <v>4.7337035167702657E-5</v>
      </c>
      <c r="I2683" s="8">
        <f t="shared" si="290"/>
        <v>0.10878537949525048</v>
      </c>
      <c r="J2683" s="22">
        <f>'Parameters and Results'!$B$10*J2682 + (1-'Parameters and Results'!$B$10)*Data!J2683^2</f>
        <v>1.7492454387512869E-6</v>
      </c>
      <c r="K2683" s="8">
        <f t="shared" si="291"/>
        <v>2.0911990811202593E-2</v>
      </c>
      <c r="L2683" s="22">
        <f>'Parameters and Results'!$B$10*L2682 + (1-'Parameters and Results'!$B$10)*Data!K2683^2</f>
        <v>5.73816688468471E-5</v>
      </c>
      <c r="M2683" s="8">
        <f t="shared" si="292"/>
        <v>0.11977235579094107</v>
      </c>
      <c r="N2683" s="8">
        <f>Data!I2683*$I$3023/I2683</f>
        <v>1.0406600291689747E-2</v>
      </c>
      <c r="O2683" s="8">
        <f>Data!J2683*$K$3023/K2683</f>
        <v>1.4554487876596532E-3</v>
      </c>
      <c r="P2683" s="8">
        <f t="shared" si="293"/>
        <v>1.18620490793494E-2</v>
      </c>
    </row>
    <row r="2684" spans="1:16" x14ac:dyDescent="0.2">
      <c r="A2684" s="3">
        <v>39062</v>
      </c>
      <c r="B2684" s="22">
        <f>'Parameters and Results'!$B$10*'Volatility and Adjustment a)'!B2683 + (1-'Parameters and Results'!$B$10)*Data!F2684^2</f>
        <v>3.1452122214762944E-5</v>
      </c>
      <c r="C2684" s="8">
        <f t="shared" si="287"/>
        <v>8.867373091108062E-2</v>
      </c>
      <c r="D2684" s="22">
        <f>'Parameters and Results'!$B$10*'Volatility and Adjustment a)'!D2683 + (1-'Parameters and Results'!$B$10)*Data!G2684^2</f>
        <v>2.4121357740116273E-5</v>
      </c>
      <c r="E2684" s="8">
        <f t="shared" si="288"/>
        <v>7.7655260189050099E-2</v>
      </c>
      <c r="F2684" s="22">
        <f>'Parameters and Results'!$B$10*'Volatility and Adjustment a)'!F2683 + (1-'Parameters and Results'!$B$10)*Data!H2684^2</f>
        <v>1.8292484134174523E-5</v>
      </c>
      <c r="G2684" s="8">
        <f t="shared" si="289"/>
        <v>6.7624855146193333E-2</v>
      </c>
      <c r="H2684" s="22">
        <f>'Parameters and Results'!$B$10*H2683 + (1-'Parameters and Results'!$B$10)*Data!I2684^2</f>
        <v>4.4807646700326794E-5</v>
      </c>
      <c r="I2684" s="8">
        <f t="shared" si="290"/>
        <v>0.10583908387302726</v>
      </c>
      <c r="J2684" s="22">
        <f>'Parameters and Results'!$B$10*J2683 + (1-'Parameters and Results'!$B$10)*Data!J2684^2</f>
        <v>1.6463235720757076E-6</v>
      </c>
      <c r="K2684" s="8">
        <f t="shared" si="291"/>
        <v>2.0287456543858003E-2</v>
      </c>
      <c r="L2684" s="22">
        <f>'Parameters and Results'!$B$10*L2683 + (1-'Parameters and Results'!$B$10)*Data!K2684^2</f>
        <v>5.430190971170311E-5</v>
      </c>
      <c r="M2684" s="8">
        <f t="shared" si="292"/>
        <v>0.11651385079863157</v>
      </c>
      <c r="N2684" s="8">
        <f>Data!I2684*$I$3023/I2684</f>
        <v>6.1555621337652444E-3</v>
      </c>
      <c r="O2684" s="8">
        <f>Data!J2684*$K$3023/K2684</f>
        <v>2.8184387042237002E-4</v>
      </c>
      <c r="P2684" s="8">
        <f t="shared" si="293"/>
        <v>6.4374060041876143E-3</v>
      </c>
    </row>
    <row r="2685" spans="1:16" x14ac:dyDescent="0.2">
      <c r="A2685" s="3">
        <v>39063</v>
      </c>
      <c r="B2685" s="22">
        <f>'Parameters and Results'!$B$10*'Volatility and Adjustment a)'!B2684 + (1-'Parameters and Results'!$B$10)*Data!F2685^2</f>
        <v>2.9583284963031014E-5</v>
      </c>
      <c r="C2685" s="8">
        <f t="shared" si="287"/>
        <v>8.59989606958E-2</v>
      </c>
      <c r="D2685" s="22">
        <f>'Parameters and Results'!$B$10*'Volatility and Adjustment a)'!D2684 + (1-'Parameters and Results'!$B$10)*Data!G2685^2</f>
        <v>2.27399664782351E-5</v>
      </c>
      <c r="E2685" s="8">
        <f t="shared" si="288"/>
        <v>7.5398883410557047E-2</v>
      </c>
      <c r="F2685" s="22">
        <f>'Parameters and Results'!$B$10*'Volatility and Adjustment a)'!F2684 + (1-'Parameters and Results'!$B$10)*Data!H2685^2</f>
        <v>1.8851316939727223E-5</v>
      </c>
      <c r="G2685" s="8">
        <f t="shared" si="289"/>
        <v>6.8650049052654039E-2</v>
      </c>
      <c r="H2685" s="22">
        <f>'Parameters and Results'!$B$10*H2684 + (1-'Parameters and Results'!$B$10)*Data!I2685^2</f>
        <v>4.2185210580410812E-5</v>
      </c>
      <c r="I2685" s="8">
        <f t="shared" si="290"/>
        <v>0.10269519290162857</v>
      </c>
      <c r="J2685" s="22">
        <f>'Parameters and Results'!$B$10*J2684 + (1-'Parameters and Results'!$B$10)*Data!J2685^2</f>
        <v>1.6966185245754509E-6</v>
      </c>
      <c r="K2685" s="8">
        <f t="shared" si="291"/>
        <v>2.0595014715796216E-2</v>
      </c>
      <c r="L2685" s="22">
        <f>'Parameters and Results'!$B$10*L2684 + (1-'Parameters and Results'!$B$10)*Data!K2685^2</f>
        <v>5.1457308805565123E-5</v>
      </c>
      <c r="M2685" s="8">
        <f t="shared" si="292"/>
        <v>0.11342101745880823</v>
      </c>
      <c r="N2685" s="8">
        <f>Data!I2685*$I$3023/I2685</f>
        <v>-2.9237904885973192E-3</v>
      </c>
      <c r="O2685" s="8">
        <f>Data!J2685*$K$3023/K2685</f>
        <v>-2.3775074092034251E-3</v>
      </c>
      <c r="P2685" s="8">
        <f t="shared" si="293"/>
        <v>-5.3012978978007443E-3</v>
      </c>
    </row>
    <row r="2686" spans="1:16" x14ac:dyDescent="0.2">
      <c r="A2686" s="3">
        <v>39064</v>
      </c>
      <c r="B2686" s="22">
        <f>'Parameters and Results'!$B$10*'Volatility and Adjustment a)'!B2685 + (1-'Parameters and Results'!$B$10)*Data!F2686^2</f>
        <v>2.9859315785032041E-5</v>
      </c>
      <c r="C2686" s="8">
        <f t="shared" si="287"/>
        <v>8.6399241583812583E-2</v>
      </c>
      <c r="D2686" s="22">
        <f>'Parameters and Results'!$B$10*'Volatility and Adjustment a)'!D2685 + (1-'Parameters and Results'!$B$10)*Data!G2686^2</f>
        <v>2.1457455128241543E-5</v>
      </c>
      <c r="E2686" s="8">
        <f t="shared" si="288"/>
        <v>7.3241817167929324E-2</v>
      </c>
      <c r="F2686" s="22">
        <f>'Parameters and Results'!$B$10*'Volatility and Adjustment a)'!F2685 + (1-'Parameters and Results'!$B$10)*Data!H2686^2</f>
        <v>1.7730173850319616E-5</v>
      </c>
      <c r="G2686" s="8">
        <f t="shared" si="289"/>
        <v>6.6577349470971756E-2</v>
      </c>
      <c r="H2686" s="22">
        <f>'Parameters and Results'!$B$10*H2685 + (1-'Parameters and Results'!$B$10)*Data!I2686^2</f>
        <v>4.1635573490906223E-5</v>
      </c>
      <c r="I2686" s="8">
        <f t="shared" si="290"/>
        <v>0.10202398430137177</v>
      </c>
      <c r="J2686" s="22">
        <f>'Parameters and Results'!$B$10*J2685 + (1-'Parameters and Results'!$B$10)*Data!J2686^2</f>
        <v>1.5957156465287663E-6</v>
      </c>
      <c r="K2686" s="8">
        <f t="shared" si="291"/>
        <v>1.9973204841291534E-2</v>
      </c>
      <c r="L2686" s="22">
        <f>'Parameters and Results'!$B$10*L2685 + (1-'Parameters and Results'!$B$10)*Data!K2686^2</f>
        <v>5.0268052131213673E-5</v>
      </c>
      <c r="M2686" s="8">
        <f t="shared" si="292"/>
        <v>0.11210268967693603</v>
      </c>
      <c r="N2686" s="8">
        <f>Data!I2686*$I$3023/I2686</f>
        <v>1.612285176139196E-2</v>
      </c>
      <c r="O2686" s="8">
        <f>Data!J2686*$K$3023/K2686</f>
        <v>-1.8987168000459903E-4</v>
      </c>
      <c r="P2686" s="8">
        <f t="shared" si="293"/>
        <v>1.5932980081387361E-2</v>
      </c>
    </row>
    <row r="2687" spans="1:16" x14ac:dyDescent="0.2">
      <c r="A2687" s="3">
        <v>39065</v>
      </c>
      <c r="B2687" s="22">
        <f>'Parameters and Results'!$B$10*'Volatility and Adjustment a)'!B2686 + (1-'Parameters and Results'!$B$10)*Data!F2687^2</f>
        <v>3.0028371087484405E-5</v>
      </c>
      <c r="C2687" s="8">
        <f t="shared" si="287"/>
        <v>8.664348083884385E-2</v>
      </c>
      <c r="D2687" s="22">
        <f>'Parameters and Results'!$B$10*'Volatility and Adjustment a)'!D2686 + (1-'Parameters and Results'!$B$10)*Data!G2687^2</f>
        <v>2.4661331946569593E-5</v>
      </c>
      <c r="E2687" s="8">
        <f t="shared" si="288"/>
        <v>7.8519634402118801E-2</v>
      </c>
      <c r="F2687" s="22">
        <f>'Parameters and Results'!$B$10*'Volatility and Adjustment a)'!F2686 + (1-'Parameters and Results'!$B$10)*Data!H2687^2</f>
        <v>1.6711250891291019E-5</v>
      </c>
      <c r="G2687" s="8">
        <f t="shared" si="289"/>
        <v>6.4636001754616243E-2</v>
      </c>
      <c r="H2687" s="22">
        <f>'Parameters and Results'!$B$10*H2686 + (1-'Parameters and Results'!$B$10)*Data!I2687^2</f>
        <v>4.4752443868137952E-5</v>
      </c>
      <c r="I2687" s="8">
        <f t="shared" si="290"/>
        <v>0.10577386712716184</v>
      </c>
      <c r="J2687" s="22">
        <f>'Parameters and Results'!$B$10*J2686 + (1-'Parameters and Results'!$B$10)*Data!J2687^2</f>
        <v>1.5040125802161927E-6</v>
      </c>
      <c r="K2687" s="8">
        <f t="shared" si="291"/>
        <v>1.939080052638488E-2</v>
      </c>
      <c r="L2687" s="22">
        <f>'Parameters and Results'!$B$10*L2686 + (1-'Parameters and Results'!$B$10)*Data!K2687^2</f>
        <v>5.3172237189529097E-5</v>
      </c>
      <c r="M2687" s="8">
        <f t="shared" si="292"/>
        <v>0.11529553025760485</v>
      </c>
      <c r="N2687" s="8">
        <f>Data!I2687*$I$3023/I2687</f>
        <v>2.6178602890319563E-2</v>
      </c>
      <c r="O2687" s="8">
        <f>Data!J2687*$K$3023/K2687</f>
        <v>4.1569096804553184E-4</v>
      </c>
      <c r="P2687" s="8">
        <f t="shared" si="293"/>
        <v>2.6594293858365096E-2</v>
      </c>
    </row>
    <row r="2688" spans="1:16" x14ac:dyDescent="0.2">
      <c r="A2688" s="3">
        <v>39066</v>
      </c>
      <c r="B2688" s="22">
        <f>'Parameters and Results'!$B$10*'Volatility and Adjustment a)'!B2687 + (1-'Parameters and Results'!$B$10)*Data!F2688^2</f>
        <v>2.9802563973776812E-5</v>
      </c>
      <c r="C2688" s="8">
        <f t="shared" si="287"/>
        <v>8.6317095603618429E-2</v>
      </c>
      <c r="D2688" s="22">
        <f>'Parameters and Results'!$B$10*'Volatility and Adjustment a)'!D2687 + (1-'Parameters and Results'!$B$10)*Data!G2688^2</f>
        <v>2.3257157015918128E-5</v>
      </c>
      <c r="E2688" s="8">
        <f t="shared" si="288"/>
        <v>7.6251486896843731E-2</v>
      </c>
      <c r="F2688" s="22">
        <f>'Parameters and Results'!$B$10*'Volatility and Adjustment a)'!F2687 + (1-'Parameters and Results'!$B$10)*Data!H2688^2</f>
        <v>1.7531814059379641E-5</v>
      </c>
      <c r="G2688" s="8">
        <f t="shared" si="289"/>
        <v>6.6203878397303198E-2</v>
      </c>
      <c r="H2688" s="22">
        <f>'Parameters and Results'!$B$10*H2687 + (1-'Parameters and Results'!$B$10)*Data!I2688^2</f>
        <v>4.3621833457532924E-5</v>
      </c>
      <c r="I2688" s="8">
        <f t="shared" si="290"/>
        <v>0.10442920264170953</v>
      </c>
      <c r="J2688" s="22">
        <f>'Parameters and Results'!$B$10*J2687 + (1-'Parameters and Results'!$B$10)*Data!J2688^2</f>
        <v>1.5778632653441683E-6</v>
      </c>
      <c r="K2688" s="8">
        <f t="shared" si="291"/>
        <v>1.9861163519190966E-2</v>
      </c>
      <c r="L2688" s="22">
        <f>'Parameters and Results'!$B$10*L2687 + (1-'Parameters and Results'!$B$10)*Data!K2688^2</f>
        <v>5.2710651576741721E-5</v>
      </c>
      <c r="M2688" s="8">
        <f t="shared" si="292"/>
        <v>0.11479400199568543</v>
      </c>
      <c r="N2688" s="8">
        <f>Data!I2688*$I$3023/I2688</f>
        <v>1.3951735791795669E-2</v>
      </c>
      <c r="O2688" s="8">
        <f>Data!J2688*$K$3023/K2688</f>
        <v>2.586549385872904E-3</v>
      </c>
      <c r="P2688" s="8">
        <f t="shared" si="293"/>
        <v>1.6538285177668574E-2</v>
      </c>
    </row>
    <row r="2689" spans="1:16" x14ac:dyDescent="0.2">
      <c r="A2689" s="3">
        <v>39069</v>
      </c>
      <c r="B2689" s="22">
        <f>'Parameters and Results'!$B$10*'Volatility and Adjustment a)'!B2688 + (1-'Parameters and Results'!$B$10)*Data!F2689^2</f>
        <v>2.8257977191580652E-5</v>
      </c>
      <c r="C2689" s="8">
        <f t="shared" si="287"/>
        <v>8.4050546089214445E-2</v>
      </c>
      <c r="D2689" s="22">
        <f>'Parameters and Results'!$B$10*'Volatility and Adjustment a)'!D2688 + (1-'Parameters and Results'!$B$10)*Data!G2689^2</f>
        <v>2.2489865772868471E-5</v>
      </c>
      <c r="E2689" s="8">
        <f t="shared" si="288"/>
        <v>7.4983107719119771E-2</v>
      </c>
      <c r="F2689" s="22">
        <f>'Parameters and Results'!$B$10*'Volatility and Adjustment a)'!F2688 + (1-'Parameters and Results'!$B$10)*Data!H2689^2</f>
        <v>1.7489977165803373E-5</v>
      </c>
      <c r="G2689" s="8">
        <f t="shared" si="289"/>
        <v>6.612483868752228E-2</v>
      </c>
      <c r="H2689" s="22">
        <f>'Parameters and Results'!$B$10*H2688 + (1-'Parameters and Results'!$B$10)*Data!I2689^2</f>
        <v>4.1743800817084043E-5</v>
      </c>
      <c r="I2689" s="8">
        <f t="shared" si="290"/>
        <v>0.1021564985905009</v>
      </c>
      <c r="J2689" s="22">
        <f>'Parameters and Results'!$B$10*J2688 + (1-'Parameters and Results'!$B$10)*Data!J2689^2</f>
        <v>1.5740979449223042E-6</v>
      </c>
      <c r="K2689" s="8">
        <f t="shared" si="291"/>
        <v>1.983745160625669E-2</v>
      </c>
      <c r="L2689" s="22">
        <f>'Parameters and Results'!$B$10*L2688 + (1-'Parameters and Results'!$B$10)*Data!K2689^2</f>
        <v>4.9859717396040161E-5</v>
      </c>
      <c r="M2689" s="8">
        <f t="shared" si="292"/>
        <v>0.11164644799101331</v>
      </c>
      <c r="N2689" s="8">
        <f>Data!I2689*$I$3023/I2689</f>
        <v>-9.8352972165916264E-3</v>
      </c>
      <c r="O2689" s="8">
        <f>Data!J2689*$K$3023/K2689</f>
        <v>1.927498411259233E-3</v>
      </c>
      <c r="P2689" s="8">
        <f t="shared" si="293"/>
        <v>-7.9077988053323934E-3</v>
      </c>
    </row>
    <row r="2690" spans="1:16" x14ac:dyDescent="0.2">
      <c r="A2690" s="3">
        <v>39070</v>
      </c>
      <c r="B2690" s="22">
        <f>'Parameters and Results'!$B$10*'Volatility and Adjustment a)'!B2689 + (1-'Parameters and Results'!$B$10)*Data!F2690^2</f>
        <v>2.9491798854699015E-5</v>
      </c>
      <c r="C2690" s="8">
        <f t="shared" si="287"/>
        <v>8.5865882128321219E-2</v>
      </c>
      <c r="D2690" s="22">
        <f>'Parameters and Results'!$B$10*'Volatility and Adjustment a)'!D2689 + (1-'Parameters and Results'!$B$10)*Data!G2690^2</f>
        <v>2.1419342165372502E-5</v>
      </c>
      <c r="E2690" s="8">
        <f t="shared" si="288"/>
        <v>7.3176741806007764E-2</v>
      </c>
      <c r="F2690" s="22">
        <f>'Parameters and Results'!$B$10*'Volatility and Adjustment a)'!F2689 + (1-'Parameters and Results'!$B$10)*Data!H2690^2</f>
        <v>2.3224168588393632E-5</v>
      </c>
      <c r="G2690" s="8">
        <f t="shared" si="289"/>
        <v>7.6197389371935889E-2</v>
      </c>
      <c r="H2690" s="22">
        <f>'Parameters and Results'!$B$10*H2689 + (1-'Parameters and Results'!$B$10)*Data!I2690^2</f>
        <v>4.0709127190158605E-5</v>
      </c>
      <c r="I2690" s="8">
        <f t="shared" si="290"/>
        <v>0.10088251482561114</v>
      </c>
      <c r="J2690" s="22">
        <f>'Parameters and Results'!$B$10*J2689 + (1-'Parameters and Results'!$B$10)*Data!J2690^2</f>
        <v>2.0901751729554278E-6</v>
      </c>
      <c r="K2690" s="8">
        <f t="shared" si="291"/>
        <v>2.2859216811580773E-2</v>
      </c>
      <c r="L2690" s="22">
        <f>'Parameters and Results'!$B$10*L2689 + (1-'Parameters and Results'!$B$10)*Data!K2690^2</f>
        <v>5.0843279277452646E-5</v>
      </c>
      <c r="M2690" s="8">
        <f t="shared" si="292"/>
        <v>0.11274227166135674</v>
      </c>
      <c r="N2690" s="8">
        <f>Data!I2690*$I$3023/I2690</f>
        <v>-1.4043838192377769E-2</v>
      </c>
      <c r="O2690" s="8">
        <f>Data!J2690*$K$3023/K2690</f>
        <v>-4.3348313363472425E-3</v>
      </c>
      <c r="P2690" s="8">
        <f t="shared" si="293"/>
        <v>-1.8378669528725012E-2</v>
      </c>
    </row>
    <row r="2691" spans="1:16" x14ac:dyDescent="0.2">
      <c r="A2691" s="3">
        <v>39071</v>
      </c>
      <c r="B2691" s="22">
        <f>'Parameters and Results'!$B$10*'Volatility and Adjustment a)'!B2690 + (1-'Parameters and Results'!$B$10)*Data!F2691^2</f>
        <v>2.7766118207855039E-5</v>
      </c>
      <c r="C2691" s="8">
        <f t="shared" si="287"/>
        <v>8.3315842142798746E-2</v>
      </c>
      <c r="D2691" s="22">
        <f>'Parameters and Results'!$B$10*'Volatility and Adjustment a)'!D2690 + (1-'Parameters and Results'!$B$10)*Data!G2691^2</f>
        <v>2.025482538822452E-5</v>
      </c>
      <c r="E2691" s="8">
        <f t="shared" si="288"/>
        <v>7.1159724191821663E-2</v>
      </c>
      <c r="F2691" s="22">
        <f>'Parameters and Results'!$B$10*'Volatility and Adjustment a)'!F2690 + (1-'Parameters and Results'!$B$10)*Data!H2691^2</f>
        <v>2.188102934523713E-5</v>
      </c>
      <c r="G2691" s="8">
        <f t="shared" si="289"/>
        <v>7.3961188040142262E-2</v>
      </c>
      <c r="H2691" s="22">
        <f>'Parameters and Results'!$B$10*H2690 + (1-'Parameters and Results'!$B$10)*Data!I2691^2</f>
        <v>3.840403032615445E-5</v>
      </c>
      <c r="I2691" s="8">
        <f t="shared" si="290"/>
        <v>9.798473136942619E-2</v>
      </c>
      <c r="J2691" s="22">
        <f>'Parameters and Results'!$B$10*J2690 + (1-'Parameters and Results'!$B$10)*Data!J2691^2</f>
        <v>1.9692926410713424E-6</v>
      </c>
      <c r="K2691" s="8">
        <f t="shared" si="291"/>
        <v>2.2188356412042681E-2</v>
      </c>
      <c r="L2691" s="22">
        <f>'Parameters and Results'!$B$10*L2690 + (1-'Parameters and Results'!$B$10)*Data!K2691^2</f>
        <v>4.7884766412512865E-5</v>
      </c>
      <c r="M2691" s="8">
        <f t="shared" si="292"/>
        <v>0.10941294074801305</v>
      </c>
      <c r="N2691" s="8">
        <f>Data!I2691*$I$3023/I2691</f>
        <v>-4.421452467790102E-3</v>
      </c>
      <c r="O2691" s="8">
        <f>Data!J2691*$K$3023/K2691</f>
        <v>3.8460023325403878E-4</v>
      </c>
      <c r="P2691" s="8">
        <f t="shared" si="293"/>
        <v>-4.0368522345360629E-3</v>
      </c>
    </row>
    <row r="2692" spans="1:16" x14ac:dyDescent="0.2">
      <c r="A2692" s="3">
        <v>39072</v>
      </c>
      <c r="B2692" s="22">
        <f>'Parameters and Results'!$B$10*'Volatility and Adjustment a)'!B2691 + (1-'Parameters and Results'!$B$10)*Data!F2692^2</f>
        <v>2.6447672515972428E-5</v>
      </c>
      <c r="C2692" s="8">
        <f t="shared" ref="C2692:C2755" si="294">SQRT(B2692*250)</f>
        <v>8.1313701975700911E-2</v>
      </c>
      <c r="D2692" s="22">
        <f>'Parameters and Results'!$B$10*'Volatility and Adjustment a)'!D2691 + (1-'Parameters and Results'!$B$10)*Data!G2692^2</f>
        <v>1.9852402711475541E-5</v>
      </c>
      <c r="E2692" s="8">
        <f t="shared" ref="E2692:E2755" si="295">SQRT(D2692*250)</f>
        <v>7.044927734099822E-2</v>
      </c>
      <c r="F2692" s="22">
        <f>'Parameters and Results'!$B$10*'Volatility and Adjustment a)'!F2691 + (1-'Parameters and Results'!$B$10)*Data!H2692^2</f>
        <v>2.0673372555775638E-5</v>
      </c>
      <c r="G2692" s="8">
        <f t="shared" ref="G2692:G2755" si="296">SQRT(F2692*250)</f>
        <v>7.1891189578027634E-2</v>
      </c>
      <c r="H2692" s="22">
        <f>'Parameters and Results'!$B$10*H2691 + (1-'Parameters and Results'!$B$10)*Data!I2692^2</f>
        <v>3.7105155828754703E-5</v>
      </c>
      <c r="I2692" s="8">
        <f t="shared" ref="I2692:I2755" si="297">SQRT(H2692*250)</f>
        <v>9.6313493121102586E-2</v>
      </c>
      <c r="J2692" s="22">
        <f>'Parameters and Results'!$B$10*J2691 + (1-'Parameters and Results'!$B$10)*Data!J2692^2</f>
        <v>1.860603530019808E-6</v>
      </c>
      <c r="K2692" s="8">
        <f t="shared" ref="K2692:K2755" si="298">SQRT(J2692*250)</f>
        <v>2.1567356873408293E-2</v>
      </c>
      <c r="L2692" s="22">
        <f>'Parameters and Results'!$B$10*L2691 + (1-'Parameters and Results'!$B$10)*Data!K2692^2</f>
        <v>4.5831382728964829E-5</v>
      </c>
      <c r="M2692" s="8">
        <f t="shared" ref="M2692:M2755" si="299">SQRT(L2692*250)</f>
        <v>0.10704132698281167</v>
      </c>
      <c r="N2692" s="8">
        <f>Data!I2692*$I$3023/I2692</f>
        <v>-1.2165361835421454E-2</v>
      </c>
      <c r="O2692" s="8">
        <f>Data!J2692*$K$3023/K2692</f>
        <v>5.7216983781504692E-4</v>
      </c>
      <c r="P2692" s="8">
        <f t="shared" ref="P2692:P2755" si="300">N2692+O2692</f>
        <v>-1.1593191997606406E-2</v>
      </c>
    </row>
    <row r="2693" spans="1:16" x14ac:dyDescent="0.2">
      <c r="A2693" s="3">
        <v>39073</v>
      </c>
      <c r="B2693" s="22">
        <f>'Parameters and Results'!$B$10*'Volatility and Adjustment a)'!B2692 + (1-'Parameters and Results'!$B$10)*Data!F2693^2</f>
        <v>2.4923026899348199E-5</v>
      </c>
      <c r="C2693" s="8">
        <f t="shared" si="294"/>
        <v>7.8935142521167651E-2</v>
      </c>
      <c r="D2693" s="22">
        <f>'Parameters and Results'!$B$10*'Volatility and Adjustment a)'!D2692 + (1-'Parameters and Results'!$B$10)*Data!G2693^2</f>
        <v>2.0366051627519772E-5</v>
      </c>
      <c r="E2693" s="8">
        <f t="shared" si="295"/>
        <v>7.1354838006122218E-2</v>
      </c>
      <c r="F2693" s="22">
        <f>'Parameters and Results'!$B$10*'Volatility and Adjustment a)'!F2692 + (1-'Parameters and Results'!$B$10)*Data!H2693^2</f>
        <v>1.9855467159864258E-5</v>
      </c>
      <c r="G2693" s="8">
        <f t="shared" si="296"/>
        <v>7.0454714462313064E-2</v>
      </c>
      <c r="H2693" s="22">
        <f>'Parameters and Results'!$B$10*H2692 + (1-'Parameters and Results'!$B$10)*Data!I2693^2</f>
        <v>3.5115835810411419E-5</v>
      </c>
      <c r="I2693" s="8">
        <f t="shared" si="297"/>
        <v>9.3696098918806939E-2</v>
      </c>
      <c r="J2693" s="22">
        <f>'Parameters and Results'!$B$10*J2692 + (1-'Parameters and Results'!$B$10)*Data!J2693^2</f>
        <v>1.7869920443877839E-6</v>
      </c>
      <c r="K2693" s="8">
        <f t="shared" si="298"/>
        <v>2.1136414338693919E-2</v>
      </c>
      <c r="L2693" s="22">
        <f>'Parameters and Results'!$B$10*L2692 + (1-'Parameters and Results'!$B$10)*Data!K2693^2</f>
        <v>4.3166656461258304E-5</v>
      </c>
      <c r="M2693" s="8">
        <f t="shared" si="299"/>
        <v>0.1038829346683784</v>
      </c>
      <c r="N2693" s="8">
        <f>Data!I2693*$I$3023/I2693</f>
        <v>-6.0714534700719277E-3</v>
      </c>
      <c r="O2693" s="8">
        <f>Data!J2693*$K$3023/K2693</f>
        <v>1.1699956112846363E-3</v>
      </c>
      <c r="P2693" s="8">
        <f t="shared" si="300"/>
        <v>-4.901457858787291E-3</v>
      </c>
    </row>
    <row r="2694" spans="1:16" x14ac:dyDescent="0.2">
      <c r="A2694" s="3">
        <v>39078</v>
      </c>
      <c r="B2694" s="22">
        <f>'Parameters and Results'!$B$10*'Volatility and Adjustment a)'!B2693 + (1-'Parameters and Results'!$B$10)*Data!F2694^2</f>
        <v>2.8156865673296951E-5</v>
      </c>
      <c r="C2694" s="8">
        <f t="shared" si="294"/>
        <v>8.3900038249837758E-2</v>
      </c>
      <c r="D2694" s="22">
        <f>'Parameters and Results'!$B$10*'Volatility and Adjustment a)'!D2693 + (1-'Parameters and Results'!$B$10)*Data!G2694^2</f>
        <v>2.6851175808488093E-5</v>
      </c>
      <c r="E2694" s="8">
        <f t="shared" si="295"/>
        <v>8.1931641946942718E-2</v>
      </c>
      <c r="F2694" s="22">
        <f>'Parameters and Results'!$B$10*'Volatility and Adjustment a)'!F2693 + (1-'Parameters and Results'!$B$10)*Data!H2694^2</f>
        <v>1.866664626894934E-5</v>
      </c>
      <c r="G2694" s="8">
        <f t="shared" si="296"/>
        <v>6.83129677823862E-2</v>
      </c>
      <c r="H2694" s="22">
        <f>'Parameters and Results'!$B$10*H2693 + (1-'Parameters and Results'!$B$10)*Data!I2694^2</f>
        <v>4.4582292839888604E-5</v>
      </c>
      <c r="I2694" s="8">
        <f t="shared" si="297"/>
        <v>0.10557259687045759</v>
      </c>
      <c r="J2694" s="22">
        <f>'Parameters and Results'!$B$10*J2693 + (1-'Parameters and Results'!$B$10)*Data!J2694^2</f>
        <v>1.6799981642054416E-6</v>
      </c>
      <c r="K2694" s="8">
        <f t="shared" si="298"/>
        <v>2.0493890334715867E-2</v>
      </c>
      <c r="L2694" s="22">
        <f>'Parameters and Results'!$B$10*L2693 + (1-'Parameters and Results'!$B$10)*Data!K2694^2</f>
        <v>5.2252494635903329E-5</v>
      </c>
      <c r="M2694" s="8">
        <f t="shared" si="299"/>
        <v>0.11429402284886044</v>
      </c>
      <c r="N2694" s="8">
        <f>Data!I2694*$I$3023/I2694</f>
        <v>3.7655567260132597E-2</v>
      </c>
      <c r="O2694" s="8">
        <f>Data!J2694*$K$3023/K2694</f>
        <v>9.2954094389480503E-5</v>
      </c>
      <c r="P2694" s="8">
        <f t="shared" si="300"/>
        <v>3.7748521354522079E-2</v>
      </c>
    </row>
    <row r="2695" spans="1:16" x14ac:dyDescent="0.2">
      <c r="A2695" s="3">
        <v>39079</v>
      </c>
      <c r="B2695" s="22">
        <f>'Parameters and Results'!$B$10*'Volatility and Adjustment a)'!B2694 + (1-'Parameters and Results'!$B$10)*Data!F2695^2</f>
        <v>2.6495917643685383E-5</v>
      </c>
      <c r="C2695" s="8">
        <f t="shared" si="294"/>
        <v>8.138783331015359E-2</v>
      </c>
      <c r="D2695" s="22">
        <f>'Parameters and Results'!$B$10*'Volatility and Adjustment a)'!D2694 + (1-'Parameters and Results'!$B$10)*Data!G2695^2</f>
        <v>2.5371509154428367E-5</v>
      </c>
      <c r="E2695" s="8">
        <f t="shared" si="295"/>
        <v>7.9642182846824908E-2</v>
      </c>
      <c r="F2695" s="22">
        <f>'Parameters and Results'!$B$10*'Volatility and Adjustment a)'!F2694 + (1-'Parameters and Results'!$B$10)*Data!H2695^2</f>
        <v>1.8019421027481913E-5</v>
      </c>
      <c r="G2695" s="8">
        <f t="shared" si="296"/>
        <v>6.7118218516811656E-2</v>
      </c>
      <c r="H2695" s="22">
        <f>'Parameters and Results'!$B$10*H2694 + (1-'Parameters and Results'!$B$10)*Data!I2695^2</f>
        <v>4.2025259387764629E-5</v>
      </c>
      <c r="I2695" s="8">
        <f t="shared" si="297"/>
        <v>0.10250031632605412</v>
      </c>
      <c r="J2695" s="22">
        <f>'Parameters and Results'!$B$10*J2694 + (1-'Parameters and Results'!$B$10)*Data!J2695^2</f>
        <v>1.6217478924733732E-6</v>
      </c>
      <c r="K2695" s="8">
        <f t="shared" si="298"/>
        <v>2.0135465555043502E-2</v>
      </c>
      <c r="L2695" s="22">
        <f>'Parameters and Results'!$B$10*L2694 + (1-'Parameters and Results'!$B$10)*Data!K2695^2</f>
        <v>4.9419457088978798E-5</v>
      </c>
      <c r="M2695" s="8">
        <f t="shared" si="299"/>
        <v>0.11115243709539031</v>
      </c>
      <c r="N2695" s="8">
        <f>Data!I2695*$I$3023/I2695</f>
        <v>-3.9146150744704782E-3</v>
      </c>
      <c r="O2695" s="8">
        <f>Data!J2695*$K$3023/K2695</f>
        <v>-1.2991779973800803E-3</v>
      </c>
      <c r="P2695" s="8">
        <f t="shared" si="300"/>
        <v>-5.213793071850558E-3</v>
      </c>
    </row>
    <row r="2696" spans="1:16" x14ac:dyDescent="0.2">
      <c r="A2696" s="3">
        <v>39080</v>
      </c>
      <c r="B2696" s="22">
        <f>'Parameters and Results'!$B$10*'Volatility and Adjustment a)'!B2695 + (1-'Parameters and Results'!$B$10)*Data!F2696^2</f>
        <v>2.5530543365030038E-5</v>
      </c>
      <c r="C2696" s="8">
        <f t="shared" si="294"/>
        <v>7.9891400296011272E-2</v>
      </c>
      <c r="D2696" s="22">
        <f>'Parameters and Results'!$B$10*'Volatility and Adjustment a)'!D2695 + (1-'Parameters and Results'!$B$10)*Data!G2696^2</f>
        <v>2.5076860734066895E-5</v>
      </c>
      <c r="E2696" s="8">
        <f t="shared" si="295"/>
        <v>7.9178375731740816E-2</v>
      </c>
      <c r="F2696" s="22">
        <f>'Parameters and Results'!$B$10*'Volatility and Adjustment a)'!F2695 + (1-'Parameters and Results'!$B$10)*Data!H2696^2</f>
        <v>1.7129514085450348E-5</v>
      </c>
      <c r="G2696" s="8">
        <f t="shared" si="296"/>
        <v>6.5439884790260652E-2</v>
      </c>
      <c r="H2696" s="22">
        <f>'Parameters and Results'!$B$10*H2695 + (1-'Parameters and Results'!$B$10)*Data!I2696^2</f>
        <v>4.1167121884981153E-5</v>
      </c>
      <c r="I2696" s="8">
        <f t="shared" si="297"/>
        <v>0.10144841285720189</v>
      </c>
      <c r="J2696" s="22">
        <f>'Parameters and Results'!$B$10*J2695 + (1-'Parameters and Results'!$B$10)*Data!J2696^2</f>
        <v>1.5416562676905322E-6</v>
      </c>
      <c r="K2696" s="8">
        <f t="shared" si="298"/>
        <v>1.9631965437078201E-2</v>
      </c>
      <c r="L2696" s="22">
        <f>'Parameters and Results'!$B$10*L2695 + (1-'Parameters and Results'!$B$10)*Data!K2696^2</f>
        <v>4.7796460285894687E-5</v>
      </c>
      <c r="M2696" s="8">
        <f t="shared" si="299"/>
        <v>0.10931200790157353</v>
      </c>
      <c r="N2696" s="8">
        <f>Data!I2696*$I$3023/I2696</f>
        <v>-1.4855935663354693E-2</v>
      </c>
      <c r="O2696" s="8">
        <f>Data!J2696*$K$3023/K2696</f>
        <v>8.4752036135339235E-4</v>
      </c>
      <c r="P2696" s="8">
        <f t="shared" si="300"/>
        <v>-1.40084153020013E-2</v>
      </c>
    </row>
    <row r="2697" spans="1:16" x14ac:dyDescent="0.2">
      <c r="A2697" s="3">
        <v>39085</v>
      </c>
      <c r="B2697" s="22">
        <f>'Parameters and Results'!$B$10*'Volatility and Adjustment a)'!B2696 + (1-'Parameters and Results'!$B$10)*Data!F2697^2</f>
        <v>3.8717454823386414E-5</v>
      </c>
      <c r="C2697" s="8">
        <f t="shared" si="294"/>
        <v>9.8383757327348512E-2</v>
      </c>
      <c r="D2697" s="22">
        <f>'Parameters and Results'!$B$10*'Volatility and Adjustment a)'!D2696 + (1-'Parameters and Results'!$B$10)*Data!G2697^2</f>
        <v>2.3658553641668243E-5</v>
      </c>
      <c r="E2697" s="8">
        <f t="shared" si="295"/>
        <v>7.6906686383025627E-2</v>
      </c>
      <c r="F2697" s="22">
        <f>'Parameters and Results'!$B$10*'Volatility and Adjustment a)'!F2696 + (1-'Parameters and Results'!$B$10)*Data!H2697^2</f>
        <v>1.7318433537218518E-5</v>
      </c>
      <c r="G2697" s="8">
        <f t="shared" si="296"/>
        <v>6.5799759758715146E-2</v>
      </c>
      <c r="H2697" s="22">
        <f>'Parameters and Results'!$B$10*H2696 + (1-'Parameters and Results'!$B$10)*Data!I2697^2</f>
        <v>4.8926214971074591E-5</v>
      </c>
      <c r="I2697" s="8">
        <f t="shared" si="297"/>
        <v>0.11059635501574475</v>
      </c>
      <c r="J2697" s="22">
        <f>'Parameters and Results'!$B$10*J2696 + (1-'Parameters and Results'!$B$10)*Data!J2697^2</f>
        <v>1.5586590183496677E-6</v>
      </c>
      <c r="K2697" s="8">
        <f t="shared" si="298"/>
        <v>1.9739927927614552E-2</v>
      </c>
      <c r="L2697" s="22">
        <f>'Parameters and Results'!$B$10*L2696 + (1-'Parameters and Results'!$B$10)*Data!K2697^2</f>
        <v>5.7384000595216081E-5</v>
      </c>
      <c r="M2697" s="8">
        <f t="shared" si="299"/>
        <v>0.11977478928724533</v>
      </c>
      <c r="N2697" s="8">
        <f>Data!I2697*$I$3023/I2697</f>
        <v>3.3793106241251654E-2</v>
      </c>
      <c r="O2697" s="8">
        <f>Data!J2697*$K$3023/K2697</f>
        <v>2.1259263421162973E-3</v>
      </c>
      <c r="P2697" s="8">
        <f t="shared" si="300"/>
        <v>3.5919032583367955E-2</v>
      </c>
    </row>
    <row r="2698" spans="1:16" x14ac:dyDescent="0.2">
      <c r="A2698" s="3">
        <v>39086</v>
      </c>
      <c r="B2698" s="22">
        <f>'Parameters and Results'!$B$10*'Volatility and Adjustment a)'!B2697 + (1-'Parameters and Results'!$B$10)*Data!F2698^2</f>
        <v>3.7940937923850842E-5</v>
      </c>
      <c r="C2698" s="8">
        <f t="shared" si="294"/>
        <v>9.7392168478593347E-2</v>
      </c>
      <c r="D2698" s="22">
        <f>'Parameters and Results'!$B$10*'Volatility and Adjustment a)'!D2697 + (1-'Parameters and Results'!$B$10)*Data!G2698^2</f>
        <v>2.2329451596183912E-5</v>
      </c>
      <c r="E2698" s="8">
        <f t="shared" si="295"/>
        <v>7.47152119654758E-2</v>
      </c>
      <c r="F2698" s="22">
        <f>'Parameters and Results'!$B$10*'Volatility and Adjustment a)'!F2697 + (1-'Parameters and Results'!$B$10)*Data!H2698^2</f>
        <v>1.6758093191339243E-5</v>
      </c>
      <c r="G2698" s="8">
        <f t="shared" si="296"/>
        <v>6.4726527002727491E-2</v>
      </c>
      <c r="H2698" s="22">
        <f>'Parameters and Results'!$B$10*H2697 + (1-'Parameters and Results'!$B$10)*Data!I2698^2</f>
        <v>4.6847704473661596E-5</v>
      </c>
      <c r="I2698" s="8">
        <f t="shared" si="297"/>
        <v>0.10822165272446821</v>
      </c>
      <c r="J2698" s="22">
        <f>'Parameters and Results'!$B$10*J2697 + (1-'Parameters and Results'!$B$10)*Data!J2698^2</f>
        <v>1.5082283872205328E-6</v>
      </c>
      <c r="K2698" s="8">
        <f t="shared" si="298"/>
        <v>1.9417958100818252E-2</v>
      </c>
      <c r="L2698" s="22">
        <f>'Parameters and Results'!$B$10*L2697 + (1-'Parameters and Results'!$B$10)*Data!K2698^2</f>
        <v>5.4456768874394201E-5</v>
      </c>
      <c r="M2698" s="8">
        <f t="shared" si="299"/>
        <v>0.11667987066584599</v>
      </c>
      <c r="N2698" s="8">
        <f>Data!I2698*$I$3023/I2698</f>
        <v>-9.9963589388567947E-3</v>
      </c>
      <c r="O2698" s="8">
        <f>Data!J2698*$K$3023/K2698</f>
        <v>1.3556940600141253E-3</v>
      </c>
      <c r="P2698" s="8">
        <f t="shared" si="300"/>
        <v>-8.6406648788426698E-3</v>
      </c>
    </row>
    <row r="2699" spans="1:16" x14ac:dyDescent="0.2">
      <c r="A2699" s="3">
        <v>39087</v>
      </c>
      <c r="B2699" s="22">
        <f>'Parameters and Results'!$B$10*'Volatility and Adjustment a)'!B2698 + (1-'Parameters and Results'!$B$10)*Data!F2699^2</f>
        <v>4.2531346763825089E-5</v>
      </c>
      <c r="C2699" s="8">
        <f t="shared" si="294"/>
        <v>0.10311564716839182</v>
      </c>
      <c r="D2699" s="22">
        <f>'Parameters and Results'!$B$10*'Volatility and Adjustment a)'!D2698 + (1-'Parameters and Results'!$B$10)*Data!G2699^2</f>
        <v>2.322460131110125E-5</v>
      </c>
      <c r="E2699" s="8">
        <f t="shared" si="295"/>
        <v>7.6198099239910916E-2</v>
      </c>
      <c r="F2699" s="22">
        <f>'Parameters and Results'!$B$10*'Volatility and Adjustment a)'!F2698 + (1-'Parameters and Results'!$B$10)*Data!H2699^2</f>
        <v>1.8796816874924546E-5</v>
      </c>
      <c r="G2699" s="8">
        <f t="shared" si="296"/>
        <v>6.8550741926919623E-2</v>
      </c>
      <c r="H2699" s="22">
        <f>'Parameters and Results'!$B$10*H2698 + (1-'Parameters and Results'!$B$10)*Data!I2699^2</f>
        <v>5.3648033015644362E-5</v>
      </c>
      <c r="I2699" s="8">
        <f t="shared" si="297"/>
        <v>0.11581022516993519</v>
      </c>
      <c r="J2699" s="22">
        <f>'Parameters and Results'!$B$10*J2698 + (1-'Parameters and Results'!$B$10)*Data!J2699^2</f>
        <v>1.6917135187432102E-6</v>
      </c>
      <c r="K2699" s="8">
        <f t="shared" si="298"/>
        <v>2.0565222578075894E-2</v>
      </c>
      <c r="L2699" s="22">
        <f>'Parameters and Results'!$B$10*L2698 + (1-'Parameters and Results'!$B$10)*Data!K2699^2</f>
        <v>5.7829066097724162E-5</v>
      </c>
      <c r="M2699" s="8">
        <f t="shared" si="299"/>
        <v>0.12023837375992341</v>
      </c>
      <c r="N2699" s="8">
        <f>Data!I2699*$I$3023/I2699</f>
        <v>-3.1281781347758039E-2</v>
      </c>
      <c r="O2699" s="8">
        <f>Data!J2699*$K$3023/K2699</f>
        <v>3.2278072432543278E-3</v>
      </c>
      <c r="P2699" s="8">
        <f t="shared" si="300"/>
        <v>-2.805397410450371E-2</v>
      </c>
    </row>
    <row r="2700" spans="1:16" x14ac:dyDescent="0.2">
      <c r="A2700" s="3">
        <v>39090</v>
      </c>
      <c r="B2700" s="22">
        <f>'Parameters and Results'!$B$10*'Volatility and Adjustment a)'!B2699 + (1-'Parameters and Results'!$B$10)*Data!F2700^2</f>
        <v>4.1024108138337944E-5</v>
      </c>
      <c r="C2700" s="8">
        <f t="shared" si="294"/>
        <v>0.10127204468452529</v>
      </c>
      <c r="D2700" s="22">
        <f>'Parameters and Results'!$B$10*'Volatility and Adjustment a)'!D2699 + (1-'Parameters and Results'!$B$10)*Data!G2700^2</f>
        <v>2.2126257697273569E-5</v>
      </c>
      <c r="E2700" s="8">
        <f t="shared" si="295"/>
        <v>7.4374487724745988E-2</v>
      </c>
      <c r="F2700" s="22">
        <f>'Parameters and Results'!$B$10*'Volatility and Adjustment a)'!F2699 + (1-'Parameters and Results'!$B$10)*Data!H2700^2</f>
        <v>1.8695120400120331E-5</v>
      </c>
      <c r="G2700" s="8">
        <f t="shared" si="296"/>
        <v>6.8365050281778361E-2</v>
      </c>
      <c r="H2700" s="22">
        <f>'Parameters and Results'!$B$10*H2699 + (1-'Parameters and Results'!$B$10)*Data!I2700^2</f>
        <v>5.0790300105505537E-5</v>
      </c>
      <c r="I2700" s="8">
        <f t="shared" si="297"/>
        <v>0.11268351710155476</v>
      </c>
      <c r="J2700" s="22">
        <f>'Parameters and Results'!$B$10*J2699 + (1-'Parameters and Results'!$B$10)*Data!J2700^2</f>
        <v>1.6825608360108306E-6</v>
      </c>
      <c r="K2700" s="8">
        <f t="shared" si="298"/>
        <v>2.0509515084533511E-2</v>
      </c>
      <c r="L2700" s="22">
        <f>'Parameters and Results'!$B$10*L2699 + (1-'Parameters and Results'!$B$10)*Data!K2700^2</f>
        <v>5.5178072822806554E-5</v>
      </c>
      <c r="M2700" s="8">
        <f t="shared" si="299"/>
        <v>0.11745006686120549</v>
      </c>
      <c r="N2700" s="8">
        <f>Data!I2700*$I$3023/I2700</f>
        <v>-6.232074544881872E-3</v>
      </c>
      <c r="O2700" s="8">
        <f>Data!J2700*$K$3023/K2700</f>
        <v>-1.8790825453883116E-3</v>
      </c>
      <c r="P2700" s="8">
        <f t="shared" si="300"/>
        <v>-8.1111570902701845E-3</v>
      </c>
    </row>
    <row r="2701" spans="1:16" x14ac:dyDescent="0.2">
      <c r="A2701" s="3">
        <v>39091</v>
      </c>
      <c r="B2701" s="22">
        <f>'Parameters and Results'!$B$10*'Volatility and Adjustment a)'!B2700 + (1-'Parameters and Results'!$B$10)*Data!F2701^2</f>
        <v>3.8568305231609987E-5</v>
      </c>
      <c r="C2701" s="8">
        <f t="shared" si="294"/>
        <v>9.8194074708724127E-2</v>
      </c>
      <c r="D2701" s="22">
        <f>'Parameters and Results'!$B$10*'Volatility and Adjustment a)'!D2700 + (1-'Parameters and Results'!$B$10)*Data!G2701^2</f>
        <v>2.0814708615965755E-5</v>
      </c>
      <c r="E2701" s="8">
        <f t="shared" si="295"/>
        <v>7.2136517478954026E-2</v>
      </c>
      <c r="F2701" s="22">
        <f>'Parameters and Results'!$B$10*'Volatility and Adjustment a)'!F2700 + (1-'Parameters and Results'!$B$10)*Data!H2701^2</f>
        <v>1.7609310842038551E-5</v>
      </c>
      <c r="G2701" s="8">
        <f t="shared" si="296"/>
        <v>6.6350039265321001E-2</v>
      </c>
      <c r="H2701" s="22">
        <f>'Parameters and Results'!$B$10*H2700 + (1-'Parameters and Results'!$B$10)*Data!I2701^2</f>
        <v>4.7742889006512447E-5</v>
      </c>
      <c r="I2701" s="8">
        <f t="shared" si="297"/>
        <v>0.10925073112628635</v>
      </c>
      <c r="J2701" s="22">
        <f>'Parameters and Results'!$B$10*J2700 + (1-'Parameters and Results'!$B$10)*Data!J2701^2</f>
        <v>1.5848379757834704E-6</v>
      </c>
      <c r="K2701" s="8">
        <f t="shared" si="298"/>
        <v>1.9905011779596304E-2</v>
      </c>
      <c r="L2701" s="22">
        <f>'Parameters and Results'!$B$10*L2700 + (1-'Parameters and Results'!$B$10)*Data!K2701^2</f>
        <v>5.1870924922565644E-5</v>
      </c>
      <c r="M2701" s="8">
        <f t="shared" si="299"/>
        <v>0.11387594667286595</v>
      </c>
      <c r="N2701" s="8">
        <f>Data!I2701*$I$3023/I2701</f>
        <v>-2.8111289039253241E-5</v>
      </c>
      <c r="O2701" s="8">
        <f>Data!J2701*$K$3023/K2701</f>
        <v>-3.6213826829685231E-4</v>
      </c>
      <c r="P2701" s="8">
        <f t="shared" si="300"/>
        <v>-3.9024955733610555E-4</v>
      </c>
    </row>
    <row r="2702" spans="1:16" x14ac:dyDescent="0.2">
      <c r="A2702" s="3">
        <v>39092</v>
      </c>
      <c r="B2702" s="22">
        <f>'Parameters and Results'!$B$10*'Volatility and Adjustment a)'!B2701 + (1-'Parameters and Results'!$B$10)*Data!F2702^2</f>
        <v>3.8223943301488234E-5</v>
      </c>
      <c r="C2702" s="8">
        <f t="shared" si="294"/>
        <v>9.7754722777838504E-2</v>
      </c>
      <c r="D2702" s="22">
        <f>'Parameters and Results'!$B$10*'Volatility and Adjustment a)'!D2701 + (1-'Parameters and Results'!$B$10)*Data!G2702^2</f>
        <v>1.9791288076782217E-5</v>
      </c>
      <c r="E2702" s="8">
        <f t="shared" si="295"/>
        <v>7.0340756458795312E-2</v>
      </c>
      <c r="F2702" s="22">
        <f>'Parameters and Results'!$B$10*'Volatility and Adjustment a)'!F2701 + (1-'Parameters and Results'!$B$10)*Data!H2702^2</f>
        <v>1.7249563607166627E-5</v>
      </c>
      <c r="G2702" s="8">
        <f t="shared" si="296"/>
        <v>6.5668797018002822E-2</v>
      </c>
      <c r="H2702" s="22">
        <f>'Parameters and Results'!$B$10*H2701 + (1-'Parameters and Results'!$B$10)*Data!I2702^2</f>
        <v>4.5822383501476597E-5</v>
      </c>
      <c r="I2702" s="8">
        <f t="shared" si="297"/>
        <v>0.10703081740960942</v>
      </c>
      <c r="J2702" s="22">
        <f>'Parameters and Results'!$B$10*J2701 + (1-'Parameters and Results'!$B$10)*Data!J2702^2</f>
        <v>1.5524607246449972E-6</v>
      </c>
      <c r="K2702" s="8">
        <f t="shared" si="298"/>
        <v>1.970063910540085E-2</v>
      </c>
      <c r="L2702" s="22">
        <f>'Parameters and Results'!$B$10*L2701 + (1-'Parameters and Results'!$B$10)*Data!K2702^2</f>
        <v>4.9278807291323646E-5</v>
      </c>
      <c r="M2702" s="8">
        <f t="shared" si="299"/>
        <v>0.11099415220105477</v>
      </c>
      <c r="N2702" s="8">
        <f>Data!I2702*$I$3023/I2702</f>
        <v>-1.0608220563249149E-2</v>
      </c>
      <c r="O2702" s="8">
        <f>Data!J2702*$K$3023/K2702</f>
        <v>1.6120594985299613E-3</v>
      </c>
      <c r="P2702" s="8">
        <f t="shared" si="300"/>
        <v>-8.9961610647191874E-3</v>
      </c>
    </row>
    <row r="2703" spans="1:16" x14ac:dyDescent="0.2">
      <c r="A2703" s="3">
        <v>39093</v>
      </c>
      <c r="B2703" s="22">
        <f>'Parameters and Results'!$B$10*'Volatility and Adjustment a)'!B2702 + (1-'Parameters and Results'!$B$10)*Data!F2703^2</f>
        <v>4.3459563463970935E-5</v>
      </c>
      <c r="C2703" s="8">
        <f t="shared" si="294"/>
        <v>0.10423478721613401</v>
      </c>
      <c r="D2703" s="22">
        <f>'Parameters and Results'!$B$10*'Volatility and Adjustment a)'!D2702 + (1-'Parameters and Results'!$B$10)*Data!G2703^2</f>
        <v>2.1000265375195016E-5</v>
      </c>
      <c r="E2703" s="8">
        <f t="shared" si="295"/>
        <v>7.2457341545206819E-2</v>
      </c>
      <c r="F2703" s="22">
        <f>'Parameters and Results'!$B$10*'Volatility and Adjustment a)'!F2702 + (1-'Parameters and Results'!$B$10)*Data!H2703^2</f>
        <v>1.7974672809295718E-5</v>
      </c>
      <c r="G2703" s="8">
        <f t="shared" si="296"/>
        <v>6.7034828278469766E-2</v>
      </c>
      <c r="H2703" s="22">
        <f>'Parameters and Results'!$B$10*H2702 + (1-'Parameters and Results'!$B$10)*Data!I2703^2</f>
        <v>5.3550366939911955E-5</v>
      </c>
      <c r="I2703" s="8">
        <f t="shared" si="297"/>
        <v>0.11570476107307767</v>
      </c>
      <c r="J2703" s="22">
        <f>'Parameters and Results'!$B$10*J2702 + (1-'Parameters and Results'!$B$10)*Data!J2703^2</f>
        <v>1.6177205528366153E-6</v>
      </c>
      <c r="K2703" s="8">
        <f t="shared" si="298"/>
        <v>2.0110448483540933E-2</v>
      </c>
      <c r="L2703" s="22">
        <f>'Parameters and Results'!$B$10*L2702 + (1-'Parameters and Results'!$B$10)*Data!K2703^2</f>
        <v>5.4381236136268735E-5</v>
      </c>
      <c r="M2703" s="8">
        <f t="shared" si="299"/>
        <v>0.11659892381178817</v>
      </c>
      <c r="N2703" s="8">
        <f>Data!I2703*$I$3023/I2703</f>
        <v>3.2690667651497668E-2</v>
      </c>
      <c r="O2703" s="8">
        <f>Data!J2703*$K$3023/K2703</f>
        <v>-2.5098546656001507E-3</v>
      </c>
      <c r="P2703" s="8">
        <f t="shared" si="300"/>
        <v>3.0180812985897518E-2</v>
      </c>
    </row>
    <row r="2704" spans="1:16" x14ac:dyDescent="0.2">
      <c r="A2704" s="3">
        <v>39094</v>
      </c>
      <c r="B2704" s="22">
        <f>'Parameters and Results'!$B$10*'Volatility and Adjustment a)'!B2703 + (1-'Parameters and Results'!$B$10)*Data!F2704^2</f>
        <v>4.0974260014941684E-5</v>
      </c>
      <c r="C2704" s="8">
        <f t="shared" si="294"/>
        <v>0.101210498485757</v>
      </c>
      <c r="D2704" s="22">
        <f>'Parameters and Results'!$B$10*'Volatility and Adjustment a)'!D2703 + (1-'Parameters and Results'!$B$10)*Data!G2704^2</f>
        <v>2.1146600445494043E-5</v>
      </c>
      <c r="E2704" s="8">
        <f t="shared" si="295"/>
        <v>7.2709353671817981E-2</v>
      </c>
      <c r="F2704" s="22">
        <f>'Parameters and Results'!$B$10*'Volatility and Adjustment a)'!F2703 + (1-'Parameters and Results'!$B$10)*Data!H2704^2</f>
        <v>1.9898723796691495E-5</v>
      </c>
      <c r="G2704" s="8">
        <f t="shared" si="296"/>
        <v>7.0531418170719312E-2</v>
      </c>
      <c r="H2704" s="22">
        <f>'Parameters and Results'!$B$10*H2703 + (1-'Parameters and Results'!$B$10)*Data!I2704^2</f>
        <v>5.1232917632418429E-5</v>
      </c>
      <c r="I2704" s="8">
        <f t="shared" si="297"/>
        <v>0.1131734483353079</v>
      </c>
      <c r="J2704" s="22">
        <f>'Parameters and Results'!$B$10*J2703 + (1-'Parameters and Results'!$B$10)*Data!J2704^2</f>
        <v>1.7908851417022353E-6</v>
      </c>
      <c r="K2704" s="8">
        <f t="shared" si="298"/>
        <v>2.1159425451215796E-2</v>
      </c>
      <c r="L2704" s="22">
        <f>'Parameters and Results'!$B$10*L2703 + (1-'Parameters and Results'!$B$10)*Data!K2704^2</f>
        <v>5.1300274979846483E-5</v>
      </c>
      <c r="M2704" s="8">
        <f t="shared" si="299"/>
        <v>0.11324782004507469</v>
      </c>
      <c r="N2704" s="8">
        <f>Data!I2704*$I$3023/I2704</f>
        <v>9.7713745108008072E-3</v>
      </c>
      <c r="O2704" s="8">
        <f>Data!J2704*$K$3023/K2704</f>
        <v>-3.1156140843738335E-3</v>
      </c>
      <c r="P2704" s="8">
        <f t="shared" si="300"/>
        <v>6.6557604264269737E-3</v>
      </c>
    </row>
    <row r="2705" spans="1:16" x14ac:dyDescent="0.2">
      <c r="A2705" s="3">
        <v>39098</v>
      </c>
      <c r="B2705" s="22">
        <f>'Parameters and Results'!$B$10*'Volatility and Adjustment a)'!B2704 + (1-'Parameters and Results'!$B$10)*Data!F2705^2</f>
        <v>3.9355762383545378E-5</v>
      </c>
      <c r="C2705" s="8">
        <f t="shared" si="294"/>
        <v>9.9191434085239158E-2</v>
      </c>
      <c r="D2705" s="22">
        <f>'Parameters and Results'!$B$10*'Volatility and Adjustment a)'!D2704 + (1-'Parameters and Results'!$B$10)*Data!G2705^2</f>
        <v>1.9917895943828234E-5</v>
      </c>
      <c r="E2705" s="8">
        <f t="shared" si="295"/>
        <v>7.0565388016768246E-2</v>
      </c>
      <c r="F2705" s="22">
        <f>'Parameters and Results'!$B$10*'Volatility and Adjustment a)'!F2704 + (1-'Parameters and Results'!$B$10)*Data!H2705^2</f>
        <v>1.882736192085473E-5</v>
      </c>
      <c r="G2705" s="8">
        <f t="shared" si="296"/>
        <v>6.8606417194120278E-2</v>
      </c>
      <c r="H2705" s="22">
        <f>'Parameters and Results'!$B$10*H2704 + (1-'Parameters and Results'!$B$10)*Data!I2705^2</f>
        <v>4.8640310998031149E-5</v>
      </c>
      <c r="I2705" s="8">
        <f t="shared" si="297"/>
        <v>0.11027274255004174</v>
      </c>
      <c r="J2705" s="22">
        <f>'Parameters and Results'!$B$10*J2704 + (1-'Parameters and Results'!$B$10)*Data!J2705^2</f>
        <v>1.6944625728769262E-6</v>
      </c>
      <c r="K2705" s="8">
        <f t="shared" si="298"/>
        <v>2.0581925158236088E-2</v>
      </c>
      <c r="L2705" s="22">
        <f>'Parameters and Results'!$B$10*L2704 + (1-'Parameters and Results'!$B$10)*Data!K2705^2</f>
        <v>4.8860393555055322E-5</v>
      </c>
      <c r="M2705" s="8">
        <f t="shared" si="299"/>
        <v>0.11052193623332805</v>
      </c>
      <c r="N2705" s="8">
        <f>Data!I2705*$I$3023/I2705</f>
        <v>-7.3522523648162294E-3</v>
      </c>
      <c r="O2705" s="8">
        <f>Data!J2705*$K$3023/K2705</f>
        <v>-6.471349937081552E-4</v>
      </c>
      <c r="P2705" s="8">
        <f t="shared" si="300"/>
        <v>-7.999387358524384E-3</v>
      </c>
    </row>
    <row r="2706" spans="1:16" x14ac:dyDescent="0.2">
      <c r="A2706" s="3">
        <v>39099</v>
      </c>
      <c r="B2706" s="22">
        <f>'Parameters and Results'!$B$10*'Volatility and Adjustment a)'!B2705 + (1-'Parameters and Results'!$B$10)*Data!F2706^2</f>
        <v>3.7189576431367373E-5</v>
      </c>
      <c r="C2706" s="8">
        <f t="shared" si="294"/>
        <v>9.6422995741896778E-2</v>
      </c>
      <c r="D2706" s="22">
        <f>'Parameters and Results'!$B$10*'Volatility and Adjustment a)'!D2705 + (1-'Parameters and Results'!$B$10)*Data!G2706^2</f>
        <v>1.8770810356180997E-5</v>
      </c>
      <c r="E2706" s="8">
        <f t="shared" si="295"/>
        <v>6.8503303490016085E-2</v>
      </c>
      <c r="F2706" s="22">
        <f>'Parameters and Results'!$B$10*'Volatility and Adjustment a)'!F2705 + (1-'Parameters and Results'!$B$10)*Data!H2706^2</f>
        <v>1.9750167132915569E-5</v>
      </c>
      <c r="G2706" s="8">
        <f t="shared" si="296"/>
        <v>7.0267643928261125E-2</v>
      </c>
      <c r="H2706" s="22">
        <f>'Parameters and Results'!$B$10*H2705 + (1-'Parameters and Results'!$B$10)*Data!I2706^2</f>
        <v>4.5976757084718046E-5</v>
      </c>
      <c r="I2706" s="8">
        <f t="shared" si="297"/>
        <v>0.10721095686159839</v>
      </c>
      <c r="J2706" s="22">
        <f>'Parameters and Results'!$B$10*J2705 + (1-'Parameters and Results'!$B$10)*Data!J2706^2</f>
        <v>1.7775150419624018E-6</v>
      </c>
      <c r="K2706" s="8">
        <f t="shared" si="298"/>
        <v>2.108029317847834E-2</v>
      </c>
      <c r="L2706" s="22">
        <f>'Parameters and Results'!$B$10*L2705 + (1-'Parameters and Results'!$B$10)*Data!K2706^2</f>
        <v>4.6802307319020814E-5</v>
      </c>
      <c r="M2706" s="8">
        <f t="shared" si="299"/>
        <v>0.10816920462754269</v>
      </c>
      <c r="N2706" s="8">
        <f>Data!I2706*$I$3023/I2706</f>
        <v>-5.5025689582320217E-3</v>
      </c>
      <c r="O2706" s="8">
        <f>Data!J2706*$K$3023/K2706</f>
        <v>-2.5856103346099217E-3</v>
      </c>
      <c r="P2706" s="8">
        <f t="shared" si="300"/>
        <v>-8.0881792928419426E-3</v>
      </c>
    </row>
    <row r="2707" spans="1:16" x14ac:dyDescent="0.2">
      <c r="A2707" s="3">
        <v>39100</v>
      </c>
      <c r="B2707" s="22">
        <f>'Parameters and Results'!$B$10*'Volatility and Adjustment a)'!B2706 + (1-'Parameters and Results'!$B$10)*Data!F2707^2</f>
        <v>3.501058454031204E-5</v>
      </c>
      <c r="C2707" s="8">
        <f t="shared" si="294"/>
        <v>9.3555577787099414E-2</v>
      </c>
      <c r="D2707" s="22">
        <f>'Parameters and Results'!$B$10*'Volatility and Adjustment a)'!D2706 + (1-'Parameters and Results'!$B$10)*Data!G2707^2</f>
        <v>1.8175656843887469E-5</v>
      </c>
      <c r="E2707" s="8">
        <f t="shared" si="295"/>
        <v>6.7408561852125778E-2</v>
      </c>
      <c r="F2707" s="22">
        <f>'Parameters and Results'!$B$10*'Volatility and Adjustment a)'!F2706 + (1-'Parameters and Results'!$B$10)*Data!H2707^2</f>
        <v>1.8569015330064378E-5</v>
      </c>
      <c r="G2707" s="8">
        <f t="shared" si="296"/>
        <v>6.8134087155520717E-2</v>
      </c>
      <c r="H2707" s="22">
        <f>'Parameters and Results'!$B$10*H2706 + (1-'Parameters and Results'!$B$10)*Data!I2707^2</f>
        <v>4.3255504292816922E-5</v>
      </c>
      <c r="I2707" s="8">
        <f t="shared" si="297"/>
        <v>0.1039897883121426</v>
      </c>
      <c r="J2707" s="22">
        <f>'Parameters and Results'!$B$10*J2706 + (1-'Parameters and Results'!$B$10)*Data!J2707^2</f>
        <v>1.6712113797057943E-6</v>
      </c>
      <c r="K2707" s="8">
        <f t="shared" si="298"/>
        <v>2.0440226146656221E-2</v>
      </c>
      <c r="L2707" s="22">
        <f>'Parameters and Results'!$B$10*L2706 + (1-'Parameters and Results'!$B$10)*Data!K2707^2</f>
        <v>4.40246658822006E-5</v>
      </c>
      <c r="M2707" s="8">
        <f t="shared" si="299"/>
        <v>0.10491027819308341</v>
      </c>
      <c r="N2707" s="8">
        <f>Data!I2707*$I$3023/I2707</f>
        <v>-2.1717993546652246E-3</v>
      </c>
      <c r="O2707" s="8">
        <f>Data!J2707*$K$3023/K2707</f>
        <v>1.1561437601392941E-4</v>
      </c>
      <c r="P2707" s="8">
        <f t="shared" si="300"/>
        <v>-2.0561849786512954E-3</v>
      </c>
    </row>
    <row r="2708" spans="1:16" x14ac:dyDescent="0.2">
      <c r="A2708" s="3">
        <v>39101</v>
      </c>
      <c r="B2708" s="22">
        <f>'Parameters and Results'!$B$10*'Volatility and Adjustment a)'!B2707 + (1-'Parameters and Results'!$B$10)*Data!F2708^2</f>
        <v>3.4030813373218595E-5</v>
      </c>
      <c r="C2708" s="8">
        <f t="shared" si="294"/>
        <v>9.2237212356535633E-2</v>
      </c>
      <c r="D2708" s="22">
        <f>'Parameters and Results'!$B$10*'Volatility and Adjustment a)'!D2707 + (1-'Parameters and Results'!$B$10)*Data!G2708^2</f>
        <v>1.7586686787102704E-5</v>
      </c>
      <c r="E2708" s="8">
        <f t="shared" si="295"/>
        <v>6.6307403031454007E-2</v>
      </c>
      <c r="F2708" s="22">
        <f>'Parameters and Results'!$B$10*'Volatility and Adjustment a)'!F2707 + (1-'Parameters and Results'!$B$10)*Data!H2708^2</f>
        <v>1.7753065512848497E-5</v>
      </c>
      <c r="G2708" s="8">
        <f t="shared" si="296"/>
        <v>6.6620315056385951E-2</v>
      </c>
      <c r="H2708" s="22">
        <f>'Parameters and Results'!$B$10*H2707 + (1-'Parameters and Results'!$B$10)*Data!I2708^2</f>
        <v>4.2373148379990155E-5</v>
      </c>
      <c r="I2708" s="8">
        <f t="shared" si="297"/>
        <v>0.10292369549815795</v>
      </c>
      <c r="J2708" s="22">
        <f>'Parameters and Results'!$B$10*J2707 + (1-'Parameters and Results'!$B$10)*Data!J2708^2</f>
        <v>1.597775896156365E-6</v>
      </c>
      <c r="K2708" s="8">
        <f t="shared" si="298"/>
        <v>1.9986094516915787E-2</v>
      </c>
      <c r="L2708" s="22">
        <f>'Parameters and Results'!$B$10*L2707 + (1-'Parameters and Results'!$B$10)*Data!K2708^2</f>
        <v>4.2694178472868396E-5</v>
      </c>
      <c r="M2708" s="8">
        <f t="shared" si="299"/>
        <v>0.10331284827269598</v>
      </c>
      <c r="N2708" s="8">
        <f>Data!I2708*$I$3023/I2708</f>
        <v>1.4859693116947013E-2</v>
      </c>
      <c r="O2708" s="8">
        <f>Data!J2708*$K$3023/K2708</f>
        <v>-1.0394968010515085E-3</v>
      </c>
      <c r="P2708" s="8">
        <f t="shared" si="300"/>
        <v>1.3820196315895504E-2</v>
      </c>
    </row>
    <row r="2709" spans="1:16" x14ac:dyDescent="0.2">
      <c r="A2709" s="3">
        <v>39104</v>
      </c>
      <c r="B2709" s="22">
        <f>'Parameters and Results'!$B$10*'Volatility and Adjustment a)'!B2708 + (1-'Parameters and Results'!$B$10)*Data!F2709^2</f>
        <v>3.2535726534001092E-5</v>
      </c>
      <c r="C2709" s="8">
        <f t="shared" si="294"/>
        <v>9.0188312067031581E-2</v>
      </c>
      <c r="D2709" s="22">
        <f>'Parameters and Results'!$B$10*'Volatility and Adjustment a)'!D2708 + (1-'Parameters and Results'!$B$10)*Data!G2709^2</f>
        <v>1.821170746833444E-5</v>
      </c>
      <c r="E2709" s="8">
        <f t="shared" si="295"/>
        <v>6.7475379710555242E-2</v>
      </c>
      <c r="F2709" s="22">
        <f>'Parameters and Results'!$B$10*'Volatility and Adjustment a)'!F2708 + (1-'Parameters and Results'!$B$10)*Data!H2709^2</f>
        <v>1.6713836662346694E-5</v>
      </c>
      <c r="G2709" s="8">
        <f t="shared" si="296"/>
        <v>6.4641002201286088E-2</v>
      </c>
      <c r="H2709" s="22">
        <f>'Parameters and Results'!$B$10*H2708 + (1-'Parameters and Results'!$B$10)*Data!I2709^2</f>
        <v>4.1645089179396837E-5</v>
      </c>
      <c r="I2709" s="8">
        <f t="shared" si="297"/>
        <v>0.10203564227684955</v>
      </c>
      <c r="J2709" s="22">
        <f>'Parameters and Results'!$B$10*J2708 + (1-'Parameters and Results'!$B$10)*Data!J2709^2</f>
        <v>1.5042452996112029E-6</v>
      </c>
      <c r="K2709" s="8">
        <f t="shared" si="298"/>
        <v>1.9392300660385831E-2</v>
      </c>
      <c r="L2709" s="22">
        <f>'Parameters and Results'!$B$10*L2708 + (1-'Parameters and Results'!$B$10)*Data!K2709^2</f>
        <v>4.2079396289870251E-5</v>
      </c>
      <c r="M2709" s="8">
        <f t="shared" si="299"/>
        <v>0.10256631548645766</v>
      </c>
      <c r="N2709" s="8">
        <f>Data!I2709*$I$3023/I2709</f>
        <v>-1.5426094413438968E-2</v>
      </c>
      <c r="O2709" s="8">
        <f>Data!J2709*$K$3023/K2709</f>
        <v>-3.1607169536112406E-4</v>
      </c>
      <c r="P2709" s="8">
        <f t="shared" si="300"/>
        <v>-1.5742166108800092E-2</v>
      </c>
    </row>
    <row r="2710" spans="1:16" x14ac:dyDescent="0.2">
      <c r="A2710" s="3">
        <v>39105</v>
      </c>
      <c r="B2710" s="22">
        <f>'Parameters and Results'!$B$10*'Volatility and Adjustment a)'!B2709 + (1-'Parameters and Results'!$B$10)*Data!F2710^2</f>
        <v>3.0714720611439522E-5</v>
      </c>
      <c r="C2710" s="8">
        <f t="shared" si="294"/>
        <v>8.7628078564235795E-2</v>
      </c>
      <c r="D2710" s="22">
        <f>'Parameters and Results'!$B$10*'Volatility and Adjustment a)'!D2709 + (1-'Parameters and Results'!$B$10)*Data!G2710^2</f>
        <v>1.7869066849451364E-5</v>
      </c>
      <c r="E2710" s="8">
        <f t="shared" si="295"/>
        <v>6.6837614502335746E-2</v>
      </c>
      <c r="F2710" s="22">
        <f>'Parameters and Results'!$B$10*'Volatility and Adjustment a)'!F2709 + (1-'Parameters and Results'!$B$10)*Data!H2710^2</f>
        <v>1.6571064555733739E-5</v>
      </c>
      <c r="G2710" s="8">
        <f t="shared" si="296"/>
        <v>6.4364323494723652E-2</v>
      </c>
      <c r="H2710" s="22">
        <f>'Parameters and Results'!$B$10*H2709 + (1-'Parameters and Results'!$B$10)*Data!I2710^2</f>
        <v>3.9761880845392605E-5</v>
      </c>
      <c r="I2710" s="8">
        <f t="shared" si="297"/>
        <v>9.9701906758838624E-2</v>
      </c>
      <c r="J2710" s="22">
        <f>'Parameters and Results'!$B$10*J2709 + (1-'Parameters and Results'!$B$10)*Data!J2710^2</f>
        <v>1.4913958100160369E-6</v>
      </c>
      <c r="K2710" s="8">
        <f t="shared" si="298"/>
        <v>1.9309297048417096E-2</v>
      </c>
      <c r="L2710" s="22">
        <f>'Parameters and Results'!$B$10*L2709 + (1-'Parameters and Results'!$B$10)*Data!K2710^2</f>
        <v>3.98109906606465E-5</v>
      </c>
      <c r="M2710" s="8">
        <f t="shared" si="299"/>
        <v>9.9763458566559451E-2</v>
      </c>
      <c r="N2710" s="8">
        <f>Data!I2710*$I$3023/I2710</f>
        <v>9.1951600827149451E-3</v>
      </c>
      <c r="O2710" s="8">
        <f>Data!J2710*$K$3023/K2710</f>
        <v>-1.8272635180343159E-3</v>
      </c>
      <c r="P2710" s="8">
        <f t="shared" si="300"/>
        <v>7.3678965646806292E-3</v>
      </c>
    </row>
    <row r="2711" spans="1:16" x14ac:dyDescent="0.2">
      <c r="A2711" s="3">
        <v>39106</v>
      </c>
      <c r="B2711" s="22">
        <f>'Parameters and Results'!$B$10*'Volatility and Adjustment a)'!B2710 + (1-'Parameters and Results'!$B$10)*Data!F2711^2</f>
        <v>4.047287705880941E-5</v>
      </c>
      <c r="C2711" s="8">
        <f t="shared" si="294"/>
        <v>0.10058935959982225</v>
      </c>
      <c r="D2711" s="22">
        <f>'Parameters and Results'!$B$10*'Volatility and Adjustment a)'!D2710 + (1-'Parameters and Results'!$B$10)*Data!G2711^2</f>
        <v>2.1096830868185044E-5</v>
      </c>
      <c r="E2711" s="8">
        <f t="shared" si="295"/>
        <v>7.2623740726061897E-2</v>
      </c>
      <c r="F2711" s="22">
        <f>'Parameters and Results'!$B$10*'Volatility and Adjustment a)'!F2710 + (1-'Parameters and Results'!$B$10)*Data!H2711^2</f>
        <v>2.0122448569809079E-5</v>
      </c>
      <c r="G2711" s="8">
        <f t="shared" si="296"/>
        <v>7.0926808348129339E-2</v>
      </c>
      <c r="H2711" s="22">
        <f>'Parameters and Results'!$B$10*H2710 + (1-'Parameters and Results'!$B$10)*Data!I2711^2</f>
        <v>5.4186430568152624E-5</v>
      </c>
      <c r="I2711" s="8">
        <f t="shared" si="297"/>
        <v>0.11638989493095248</v>
      </c>
      <c r="J2711" s="22">
        <f>'Parameters and Results'!$B$10*J2710 + (1-'Parameters and Results'!$B$10)*Data!J2711^2</f>
        <v>1.8110203712828175E-6</v>
      </c>
      <c r="K2711" s="8">
        <f t="shared" si="298"/>
        <v>2.1278042504438804E-2</v>
      </c>
      <c r="L2711" s="22">
        <f>'Parameters and Results'!$B$10*L2710 + (1-'Parameters and Results'!$B$10)*Data!K2711^2</f>
        <v>5.9886592230899658E-5</v>
      </c>
      <c r="M2711" s="8">
        <f t="shared" si="299"/>
        <v>0.12235868607387428</v>
      </c>
      <c r="N2711" s="8">
        <f>Data!I2711*$I$3023/I2711</f>
        <v>4.1164396700026182E-2</v>
      </c>
      <c r="O2711" s="8">
        <f>Data!J2711*$K$3023/K2711</f>
        <v>3.8121499693232848E-3</v>
      </c>
      <c r="P2711" s="8">
        <f t="shared" si="300"/>
        <v>4.4976546669349464E-2</v>
      </c>
    </row>
    <row r="2712" spans="1:16" x14ac:dyDescent="0.2">
      <c r="A2712" s="3">
        <v>39107</v>
      </c>
      <c r="B2712" s="22">
        <f>'Parameters and Results'!$B$10*'Volatility and Adjustment a)'!B2711 + (1-'Parameters and Results'!$B$10)*Data!F2712^2</f>
        <v>4.118207497528273E-5</v>
      </c>
      <c r="C2712" s="8">
        <f t="shared" si="294"/>
        <v>0.10146683568447713</v>
      </c>
      <c r="D2712" s="22">
        <f>'Parameters and Results'!$B$10*'Volatility and Adjustment a)'!D2711 + (1-'Parameters and Results'!$B$10)*Data!G2712^2</f>
        <v>2.7538324383648529E-5</v>
      </c>
      <c r="E2712" s="8">
        <f t="shared" si="295"/>
        <v>8.2973375825695625E-2</v>
      </c>
      <c r="F2712" s="22">
        <f>'Parameters and Results'!$B$10*'Volatility and Adjustment a)'!F2711 + (1-'Parameters and Results'!$B$10)*Data!H2712^2</f>
        <v>1.9036446168194277E-5</v>
      </c>
      <c r="G2712" s="8">
        <f t="shared" si="296"/>
        <v>6.8986314164829601E-2</v>
      </c>
      <c r="H2712" s="22">
        <f>'Parameters and Results'!$B$10*H2711 + (1-'Parameters and Results'!$B$10)*Data!I2712^2</f>
        <v>6.0231972941817295E-5</v>
      </c>
      <c r="I2712" s="8">
        <f t="shared" si="297"/>
        <v>0.1227110151349679</v>
      </c>
      <c r="J2712" s="22">
        <f>'Parameters and Results'!$B$10*J2711 + (1-'Parameters and Results'!$B$10)*Data!J2712^2</f>
        <v>1.7132801551374854E-6</v>
      </c>
      <c r="K2712" s="8">
        <f t="shared" si="298"/>
        <v>2.0695894249448881E-2</v>
      </c>
      <c r="L2712" s="22">
        <f>'Parameters and Results'!$B$10*L2711 + (1-'Parameters and Results'!$B$10)*Data!K2712^2</f>
        <v>6.6238320187082453E-5</v>
      </c>
      <c r="M2712" s="8">
        <f t="shared" si="299"/>
        <v>0.12868403182512822</v>
      </c>
      <c r="N2712" s="8">
        <f>Data!I2712*$I$3023/I2712</f>
        <v>-2.9035633156654885E-2</v>
      </c>
      <c r="O2712" s="8">
        <f>Data!J2712*$K$3023/K2712</f>
        <v>-6.4036800926604018E-4</v>
      </c>
      <c r="P2712" s="8">
        <f t="shared" si="300"/>
        <v>-2.9676001165920927E-2</v>
      </c>
    </row>
    <row r="2713" spans="1:16" x14ac:dyDescent="0.2">
      <c r="A2713" s="3">
        <v>39108</v>
      </c>
      <c r="B2713" s="22">
        <f>'Parameters and Results'!$B$10*'Volatility and Adjustment a)'!B2712 + (1-'Parameters and Results'!$B$10)*Data!F2713^2</f>
        <v>4.1332241581134657E-5</v>
      </c>
      <c r="C2713" s="8">
        <f t="shared" si="294"/>
        <v>0.10165166203896356</v>
      </c>
      <c r="D2713" s="22">
        <f>'Parameters and Results'!$B$10*'Volatility and Adjustment a)'!D2712 + (1-'Parameters and Results'!$B$10)*Data!G2713^2</f>
        <v>2.5973679383820753E-5</v>
      </c>
      <c r="E2713" s="8">
        <f t="shared" si="295"/>
        <v>8.0581758766827549E-2</v>
      </c>
      <c r="F2713" s="22">
        <f>'Parameters and Results'!$B$10*'Volatility and Adjustment a)'!F2712 + (1-'Parameters and Results'!$B$10)*Data!H2713^2</f>
        <v>1.9607367245587419E-5</v>
      </c>
      <c r="G2713" s="8">
        <f t="shared" si="296"/>
        <v>7.0013154559674384E-2</v>
      </c>
      <c r="H2713" s="22">
        <f>'Parameters and Results'!$B$10*H2712 + (1-'Parameters and Results'!$B$10)*Data!I2713^2</f>
        <v>5.9103347516869116E-5</v>
      </c>
      <c r="I2713" s="8">
        <f t="shared" si="297"/>
        <v>0.12155590022379531</v>
      </c>
      <c r="J2713" s="22">
        <f>'Parameters and Results'!$B$10*J2712 + (1-'Parameters and Results'!$B$10)*Data!J2713^2</f>
        <v>1.7646630521028684E-6</v>
      </c>
      <c r="K2713" s="8">
        <f t="shared" si="298"/>
        <v>2.1003946367902322E-2</v>
      </c>
      <c r="L2713" s="22">
        <f>'Parameters and Results'!$B$10*L2712 + (1-'Parameters and Results'!$B$10)*Data!K2713^2</f>
        <v>6.3665460132892313E-5</v>
      </c>
      <c r="M2713" s="8">
        <f t="shared" si="299"/>
        <v>0.12616007701814025</v>
      </c>
      <c r="N2713" s="8">
        <f>Data!I2713*$I$3023/I2713</f>
        <v>-1.5155230026891096E-2</v>
      </c>
      <c r="O2713" s="8">
        <f>Data!J2713*$K$3023/K2713</f>
        <v>2.3708015649864743E-3</v>
      </c>
      <c r="P2713" s="8">
        <f t="shared" si="300"/>
        <v>-1.2784428461904621E-2</v>
      </c>
    </row>
    <row r="2714" spans="1:16" x14ac:dyDescent="0.2">
      <c r="A2714" s="3">
        <v>39111</v>
      </c>
      <c r="B2714" s="22">
        <f>'Parameters and Results'!$B$10*'Volatility and Adjustment a)'!B2713 + (1-'Parameters and Results'!$B$10)*Data!F2714^2</f>
        <v>3.9070941643640107E-5</v>
      </c>
      <c r="C2714" s="8">
        <f t="shared" si="294"/>
        <v>9.8831854231872157E-2</v>
      </c>
      <c r="D2714" s="22">
        <f>'Parameters and Results'!$B$10*'Volatility and Adjustment a)'!D2713 + (1-'Parameters and Results'!$B$10)*Data!G2714^2</f>
        <v>2.4487530261150033E-5</v>
      </c>
      <c r="E2714" s="8">
        <f t="shared" si="295"/>
        <v>7.8242460117812676E-2</v>
      </c>
      <c r="F2714" s="22">
        <f>'Parameters and Results'!$B$10*'Volatility and Adjustment a)'!F2713 + (1-'Parameters and Results'!$B$10)*Data!H2714^2</f>
        <v>1.8436550737966992E-5</v>
      </c>
      <c r="G2714" s="8">
        <f t="shared" si="296"/>
        <v>6.7890630314438441E-2</v>
      </c>
      <c r="H2714" s="22">
        <f>'Parameters and Results'!$B$10*H2713 + (1-'Parameters and Results'!$B$10)*Data!I2714^2</f>
        <v>5.5626824448555093E-5</v>
      </c>
      <c r="I2714" s="8">
        <f t="shared" si="297"/>
        <v>0.11792669804645076</v>
      </c>
      <c r="J2714" s="22">
        <f>'Parameters and Results'!$B$10*J2713 + (1-'Parameters and Results'!$B$10)*Data!J2714^2</f>
        <v>1.6592895664170297E-6</v>
      </c>
      <c r="K2714" s="8">
        <f t="shared" si="298"/>
        <v>2.0367189094331533E-2</v>
      </c>
      <c r="L2714" s="22">
        <f>'Parameters and Results'!$B$10*L2713 + (1-'Parameters and Results'!$B$10)*Data!K2714^2</f>
        <v>5.9927595608892255E-5</v>
      </c>
      <c r="M2714" s="8">
        <f t="shared" si="299"/>
        <v>0.12240056740972675</v>
      </c>
      <c r="N2714" s="8">
        <f>Data!I2714*$I$3023/I2714</f>
        <v>2.6156811641072624E-3</v>
      </c>
      <c r="O2714" s="8">
        <f>Data!J2714*$K$3023/K2714</f>
        <v>1.4010520480313898E-4</v>
      </c>
      <c r="P2714" s="8">
        <f t="shared" si="300"/>
        <v>2.7557863689104014E-3</v>
      </c>
    </row>
    <row r="2715" spans="1:16" x14ac:dyDescent="0.2">
      <c r="A2715" s="3">
        <v>39112</v>
      </c>
      <c r="B2715" s="22">
        <f>'Parameters and Results'!$B$10*'Volatility and Adjustment a)'!B2714 + (1-'Parameters and Results'!$B$10)*Data!F2715^2</f>
        <v>3.6733478564648971E-5</v>
      </c>
      <c r="C2715" s="8">
        <f t="shared" si="294"/>
        <v>9.5829899515559563E-2</v>
      </c>
      <c r="D2715" s="22">
        <f>'Parameters and Results'!$B$10*'Volatility and Adjustment a)'!D2714 + (1-'Parameters and Results'!$B$10)*Data!G2715^2</f>
        <v>2.5005847887714953E-5</v>
      </c>
      <c r="E2715" s="8">
        <f t="shared" si="295"/>
        <v>7.9066187285898246E-2</v>
      </c>
      <c r="F2715" s="22">
        <f>'Parameters and Results'!$B$10*'Volatility and Adjustment a)'!F2714 + (1-'Parameters and Results'!$B$10)*Data!H2715^2</f>
        <v>1.7427928488929338E-5</v>
      </c>
      <c r="G2715" s="8">
        <f t="shared" si="296"/>
        <v>6.6007439900607673E-2</v>
      </c>
      <c r="H2715" s="22">
        <f>'Parameters and Results'!$B$10*H2714 + (1-'Parameters and Results'!$B$10)*Data!I2715^2</f>
        <v>5.2983800252839679E-5</v>
      </c>
      <c r="I2715" s="8">
        <f t="shared" si="297"/>
        <v>0.11509105118648418</v>
      </c>
      <c r="J2715" s="22">
        <f>'Parameters and Results'!$B$10*J2714 + (1-'Parameters and Results'!$B$10)*Data!J2715^2</f>
        <v>1.5685135640036407E-6</v>
      </c>
      <c r="K2715" s="8">
        <f t="shared" si="298"/>
        <v>1.9802231970182306E-2</v>
      </c>
      <c r="L2715" s="22">
        <f>'Parameters and Results'!$B$10*L2714 + (1-'Parameters and Results'!$B$10)*Data!K2715^2</f>
        <v>5.6879109058624343E-5</v>
      </c>
      <c r="M2715" s="8">
        <f t="shared" si="299"/>
        <v>0.11924670756316959</v>
      </c>
      <c r="N2715" s="8">
        <f>Data!I2715*$I$3023/I2715</f>
        <v>8.4619608284039818E-3</v>
      </c>
      <c r="O2715" s="8">
        <f>Data!J2715*$K$3023/K2715</f>
        <v>-6.0013579687567288E-4</v>
      </c>
      <c r="P2715" s="8">
        <f t="shared" si="300"/>
        <v>7.8618250315283088E-3</v>
      </c>
    </row>
    <row r="2716" spans="1:16" x14ac:dyDescent="0.2">
      <c r="A2716" s="3">
        <v>39113</v>
      </c>
      <c r="B2716" s="22">
        <f>'Parameters and Results'!$B$10*'Volatility and Adjustment a)'!B2715 + (1-'Parameters and Results'!$B$10)*Data!F2716^2</f>
        <v>3.6874327548536552E-5</v>
      </c>
      <c r="C2716" s="8">
        <f t="shared" si="294"/>
        <v>9.6013446387129234E-2</v>
      </c>
      <c r="D2716" s="22">
        <f>'Parameters and Results'!$B$10*'Volatility and Adjustment a)'!D2715 + (1-'Parameters and Results'!$B$10)*Data!G2716^2</f>
        <v>2.6096349040933243E-5</v>
      </c>
      <c r="E2716" s="8">
        <f t="shared" si="295"/>
        <v>8.0771822192106768E-2</v>
      </c>
      <c r="F2716" s="22">
        <f>'Parameters and Results'!$B$10*'Volatility and Adjustment a)'!F2715 + (1-'Parameters and Results'!$B$10)*Data!H2716^2</f>
        <v>1.6387867413137751E-5</v>
      </c>
      <c r="G2716" s="8">
        <f t="shared" si="296"/>
        <v>6.400755309558738E-2</v>
      </c>
      <c r="H2716" s="22">
        <f>'Parameters and Results'!$B$10*H2715 + (1-'Parameters and Results'!$B$10)*Data!I2716^2</f>
        <v>5.0026321812113787E-5</v>
      </c>
      <c r="I2716" s="8">
        <f t="shared" si="297"/>
        <v>0.11183282368351631</v>
      </c>
      <c r="J2716" s="22">
        <f>'Parameters and Results'!$B$10*J2715 + (1-'Parameters and Results'!$B$10)*Data!J2716^2</f>
        <v>1.4749080671823979E-6</v>
      </c>
      <c r="K2716" s="8">
        <f t="shared" si="298"/>
        <v>1.9202265928676215E-2</v>
      </c>
      <c r="L2716" s="22">
        <f>'Parameters and Results'!$B$10*L2715 + (1-'Parameters and Results'!$B$10)*Data!K2716^2</f>
        <v>5.3667255859319394E-5</v>
      </c>
      <c r="M2716" s="8">
        <f t="shared" si="299"/>
        <v>0.11583097152674603</v>
      </c>
      <c r="N2716" s="8">
        <f>Data!I2716*$I$3023/I2716</f>
        <v>-4.9183106019065016E-3</v>
      </c>
      <c r="O2716" s="8">
        <f>Data!J2716*$K$3023/K2716</f>
        <v>1.484608633513962E-4</v>
      </c>
      <c r="P2716" s="8">
        <f t="shared" si="300"/>
        <v>-4.7698497385551056E-3</v>
      </c>
    </row>
    <row r="2717" spans="1:16" x14ac:dyDescent="0.2">
      <c r="A2717" s="3">
        <v>39114</v>
      </c>
      <c r="B2717" s="22">
        <f>'Parameters and Results'!$B$10*'Volatility and Adjustment a)'!B2716 + (1-'Parameters and Results'!$B$10)*Data!F2717^2</f>
        <v>4.4295229570158682E-5</v>
      </c>
      <c r="C2717" s="8">
        <f t="shared" si="294"/>
        <v>0.10523215949765391</v>
      </c>
      <c r="D2717" s="22">
        <f>'Parameters and Results'!$B$10*'Volatility and Adjustment a)'!D2716 + (1-'Parameters and Results'!$B$10)*Data!G2717^2</f>
        <v>2.6241174266930183E-5</v>
      </c>
      <c r="E2717" s="8">
        <f t="shared" si="295"/>
        <v>8.0995639183431015E-2</v>
      </c>
      <c r="F2717" s="22">
        <f>'Parameters and Results'!$B$10*'Volatility and Adjustment a)'!F2716 + (1-'Parameters and Results'!$B$10)*Data!H2717^2</f>
        <v>1.6278805890440083E-5</v>
      </c>
      <c r="G2717" s="8">
        <f t="shared" si="296"/>
        <v>6.3794211905234946E-2</v>
      </c>
      <c r="H2717" s="22">
        <f>'Parameters and Results'!$B$10*H2716 + (1-'Parameters and Results'!$B$10)*Data!I2717^2</f>
        <v>5.8735249364423065E-5</v>
      </c>
      <c r="I2717" s="8">
        <f t="shared" si="297"/>
        <v>0.12117678136138856</v>
      </c>
      <c r="J2717" s="22">
        <f>'Parameters and Results'!$B$10*J2716 + (1-'Parameters and Results'!$B$10)*Data!J2717^2</f>
        <v>1.4650925301396077E-6</v>
      </c>
      <c r="K2717" s="8">
        <f t="shared" si="298"/>
        <v>1.9138263571570488E-2</v>
      </c>
      <c r="L2717" s="22">
        <f>'Parameters and Results'!$B$10*L2716 + (1-'Parameters and Results'!$B$10)*Data!K2717^2</f>
        <v>6.0316645550976678E-5</v>
      </c>
      <c r="M2717" s="8">
        <f t="shared" si="299"/>
        <v>0.12279723688969621</v>
      </c>
      <c r="N2717" s="8">
        <f>Data!I2717*$I$3023/I2717</f>
        <v>3.300032492839125E-2</v>
      </c>
      <c r="O2717" s="8">
        <f>Data!J2717*$K$3023/K2717</f>
        <v>-1.8586997348446742E-3</v>
      </c>
      <c r="P2717" s="8">
        <f t="shared" si="300"/>
        <v>3.1141625193546577E-2</v>
      </c>
    </row>
    <row r="2718" spans="1:16" x14ac:dyDescent="0.2">
      <c r="A2718" s="3">
        <v>39115</v>
      </c>
      <c r="B2718" s="22">
        <f>'Parameters and Results'!$B$10*'Volatility and Adjustment a)'!B2717 + (1-'Parameters and Results'!$B$10)*Data!F2718^2</f>
        <v>4.2884070192816665E-5</v>
      </c>
      <c r="C2718" s="8">
        <f t="shared" si="294"/>
        <v>0.10354234664234806</v>
      </c>
      <c r="D2718" s="22">
        <f>'Parameters and Results'!$B$10*'Volatility and Adjustment a)'!D2717 + (1-'Parameters and Results'!$B$10)*Data!G2718^2</f>
        <v>2.483867176546029E-5</v>
      </c>
      <c r="E2718" s="8">
        <f t="shared" si="295"/>
        <v>7.8801446315185555E-2</v>
      </c>
      <c r="F2718" s="22">
        <f>'Parameters and Results'!$B$10*'Volatility and Adjustment a)'!F2717 + (1-'Parameters and Results'!$B$10)*Data!H2718^2</f>
        <v>1.5391364593816189E-5</v>
      </c>
      <c r="G2718" s="8">
        <f t="shared" si="296"/>
        <v>6.2030969269019548E-2</v>
      </c>
      <c r="H2718" s="22">
        <f>'Parameters and Results'!$B$10*H2717 + (1-'Parameters and Results'!$B$10)*Data!I2718^2</f>
        <v>5.6653206845434398E-5</v>
      </c>
      <c r="I2718" s="8">
        <f t="shared" si="297"/>
        <v>0.11900967066318015</v>
      </c>
      <c r="J2718" s="22">
        <f>'Parameters and Results'!$B$10*J2717 + (1-'Parameters and Results'!$B$10)*Data!J2718^2</f>
        <v>1.3852228134434571E-6</v>
      </c>
      <c r="K2718" s="8">
        <f t="shared" si="298"/>
        <v>1.8609290780705865E-2</v>
      </c>
      <c r="L2718" s="22">
        <f>'Parameters and Results'!$B$10*L2717 + (1-'Parameters and Results'!$B$10)*Data!K2718^2</f>
        <v>5.8363052623722298E-5</v>
      </c>
      <c r="M2718" s="8">
        <f t="shared" si="299"/>
        <v>0.12079223135587228</v>
      </c>
      <c r="N2718" s="8">
        <f>Data!I2718*$I$3023/I2718</f>
        <v>1.1791283137515585E-2</v>
      </c>
      <c r="O2718" s="8">
        <f>Data!J2718*$K$3023/K2718</f>
        <v>6.1089727139059609E-4</v>
      </c>
      <c r="P2718" s="8">
        <f t="shared" si="300"/>
        <v>1.2402180408906182E-2</v>
      </c>
    </row>
    <row r="2719" spans="1:16" x14ac:dyDescent="0.2">
      <c r="A2719" s="3">
        <v>39118</v>
      </c>
      <c r="B2719" s="22">
        <f>'Parameters and Results'!$B$10*'Volatility and Adjustment a)'!B2718 + (1-'Parameters and Results'!$B$10)*Data!F2719^2</f>
        <v>4.0384762603555674E-5</v>
      </c>
      <c r="C2719" s="8">
        <f t="shared" si="294"/>
        <v>0.10047980220367135</v>
      </c>
      <c r="D2719" s="22">
        <f>'Parameters and Results'!$B$10*'Volatility and Adjustment a)'!D2718 + (1-'Parameters and Results'!$B$10)*Data!G2719^2</f>
        <v>2.3404463523087549E-5</v>
      </c>
      <c r="E2719" s="8">
        <f t="shared" si="295"/>
        <v>7.6492587096867681E-2</v>
      </c>
      <c r="F2719" s="22">
        <f>'Parameters and Results'!$B$10*'Volatility and Adjustment a)'!F2718 + (1-'Parameters and Results'!$B$10)*Data!H2719^2</f>
        <v>1.5066363908171986E-5</v>
      </c>
      <c r="G2719" s="8">
        <f t="shared" si="296"/>
        <v>6.1372558827565572E-2</v>
      </c>
      <c r="H2719" s="22">
        <f>'Parameters and Results'!$B$10*H2718 + (1-'Parameters and Results'!$B$10)*Data!I2719^2</f>
        <v>5.3266045596221597E-5</v>
      </c>
      <c r="I2719" s="8">
        <f t="shared" si="297"/>
        <v>0.1153971897363857</v>
      </c>
      <c r="J2719" s="22">
        <f>'Parameters and Results'!$B$10*J2718 + (1-'Parameters and Results'!$B$10)*Data!J2719^2</f>
        <v>1.3559727517354789E-6</v>
      </c>
      <c r="K2719" s="8">
        <f t="shared" si="298"/>
        <v>1.8411767648269673E-2</v>
      </c>
      <c r="L2719" s="22">
        <f>'Parameters and Results'!$B$10*L2718 + (1-'Parameters and Results'!$B$10)*Data!K2719^2</f>
        <v>5.4978077121703359E-5</v>
      </c>
      <c r="M2719" s="8">
        <f t="shared" si="299"/>
        <v>0.1172370217995401</v>
      </c>
      <c r="N2719" s="8">
        <f>Data!I2719*$I$3023/I2719</f>
        <v>1.1107295558916285E-3</v>
      </c>
      <c r="O2719" s="8">
        <f>Data!J2719*$K$3023/K2719</f>
        <v>1.5985768549053926E-3</v>
      </c>
      <c r="P2719" s="8">
        <f t="shared" si="300"/>
        <v>2.7093064107970213E-3</v>
      </c>
    </row>
    <row r="2720" spans="1:16" x14ac:dyDescent="0.2">
      <c r="A2720" s="3">
        <v>39119</v>
      </c>
      <c r="B2720" s="22">
        <f>'Parameters and Results'!$B$10*'Volatility and Adjustment a)'!B2719 + (1-'Parameters and Results'!$B$10)*Data!F2720^2</f>
        <v>3.9168639569414202E-5</v>
      </c>
      <c r="C2720" s="8">
        <f t="shared" si="294"/>
        <v>9.8955342919690548E-2</v>
      </c>
      <c r="D2720" s="22">
        <f>'Parameters and Results'!$B$10*'Volatility and Adjustment a)'!D2719 + (1-'Parameters and Results'!$B$10)*Data!G2720^2</f>
        <v>2.2029407617314365E-5</v>
      </c>
      <c r="E2720" s="8">
        <f t="shared" si="295"/>
        <v>7.4211534846872637E-2</v>
      </c>
      <c r="F2720" s="22">
        <f>'Parameters and Results'!$B$10*'Volatility and Adjustment a)'!F2719 + (1-'Parameters and Results'!$B$10)*Data!H2720^2</f>
        <v>1.5506843616995034E-5</v>
      </c>
      <c r="G2720" s="8">
        <f t="shared" si="296"/>
        <v>6.2263238787014272E-2</v>
      </c>
      <c r="H2720" s="22">
        <f>'Parameters and Results'!$B$10*H2719 + (1-'Parameters and Results'!$B$10)*Data!I2720^2</f>
        <v>5.1180124808519132E-5</v>
      </c>
      <c r="I2720" s="8">
        <f t="shared" si="297"/>
        <v>0.11311512366668651</v>
      </c>
      <c r="J2720" s="22">
        <f>'Parameters and Results'!$B$10*J2719 + (1-'Parameters and Results'!$B$10)*Data!J2720^2</f>
        <v>1.3956159255295534E-6</v>
      </c>
      <c r="K2720" s="8">
        <f t="shared" si="298"/>
        <v>1.8678971636104283E-2</v>
      </c>
      <c r="L2720" s="22">
        <f>'Parameters and Results'!$B$10*L2719 + (1-'Parameters and Results'!$B$10)*Data!K2720^2</f>
        <v>5.2177450895688007E-5</v>
      </c>
      <c r="M2720" s="8">
        <f t="shared" si="299"/>
        <v>0.11421192023568294</v>
      </c>
      <c r="N2720" s="8">
        <f>Data!I2720*$I$3023/I2720</f>
        <v>1.0884257386019931E-2</v>
      </c>
      <c r="O2720" s="8">
        <f>Data!J2720*$K$3023/K2720</f>
        <v>-2.3617013789362039E-3</v>
      </c>
      <c r="P2720" s="8">
        <f t="shared" si="300"/>
        <v>8.5225560070837265E-3</v>
      </c>
    </row>
    <row r="2721" spans="1:16" x14ac:dyDescent="0.2">
      <c r="A2721" s="3">
        <v>39120</v>
      </c>
      <c r="B2721" s="22">
        <f>'Parameters and Results'!$B$10*'Volatility and Adjustment a)'!B2720 + (1-'Parameters and Results'!$B$10)*Data!F2721^2</f>
        <v>3.7617436605371556E-5</v>
      </c>
      <c r="C2721" s="8">
        <f t="shared" si="294"/>
        <v>9.6976075149197954E-2</v>
      </c>
      <c r="D2721" s="22">
        <f>'Parameters and Results'!$B$10*'Volatility and Adjustment a)'!D2720 + (1-'Parameters and Results'!$B$10)*Data!G2721^2</f>
        <v>2.0824246600700007E-5</v>
      </c>
      <c r="E2721" s="8">
        <f t="shared" si="295"/>
        <v>7.2153043249574736E-2</v>
      </c>
      <c r="F2721" s="22">
        <f>'Parameters and Results'!$B$10*'Volatility and Adjustment a)'!F2720 + (1-'Parameters and Results'!$B$10)*Data!H2721^2</f>
        <v>1.4582000980232516E-5</v>
      </c>
      <c r="G2721" s="8">
        <f t="shared" si="296"/>
        <v>6.0377978146490867E-2</v>
      </c>
      <c r="H2721" s="22">
        <f>'Parameters and Results'!$B$10*H2720 + (1-'Parameters and Results'!$B$10)*Data!I2721^2</f>
        <v>4.9043416807205359E-5</v>
      </c>
      <c r="I2721" s="8">
        <f t="shared" si="297"/>
        <v>0.11072874153444236</v>
      </c>
      <c r="J2721" s="22">
        <f>'Parameters and Results'!$B$10*J2720 + (1-'Parameters and Results'!$B$10)*Data!J2721^2</f>
        <v>1.3123800882209266E-6</v>
      </c>
      <c r="K2721" s="8">
        <f t="shared" si="298"/>
        <v>1.8113393443947263E-2</v>
      </c>
      <c r="L2721" s="22">
        <f>'Parameters and Results'!$B$10*L2720 + (1-'Parameters and Results'!$B$10)*Data!K2721^2</f>
        <v>4.9938133474405392E-5</v>
      </c>
      <c r="M2721" s="8">
        <f t="shared" si="299"/>
        <v>0.11173420858717061</v>
      </c>
      <c r="N2721" s="8">
        <f>Data!I2721*$I$3023/I2721</f>
        <v>1.0199666814464813E-2</v>
      </c>
      <c r="O2721" s="8">
        <f>Data!J2721*$K$3023/K2721</f>
        <v>-1.5673023198114726E-4</v>
      </c>
      <c r="P2721" s="8">
        <f t="shared" si="300"/>
        <v>1.0042936582483666E-2</v>
      </c>
    </row>
    <row r="2722" spans="1:16" x14ac:dyDescent="0.2">
      <c r="A2722" s="3">
        <v>39121</v>
      </c>
      <c r="B2722" s="22">
        <f>'Parameters and Results'!$B$10*'Volatility and Adjustment a)'!B2721 + (1-'Parameters and Results'!$B$10)*Data!F2722^2</f>
        <v>3.6152420987846772E-5</v>
      </c>
      <c r="C2722" s="8">
        <f t="shared" si="294"/>
        <v>9.5068949962444069E-2</v>
      </c>
      <c r="D2722" s="22">
        <f>'Parameters and Results'!$B$10*'Volatility and Adjustment a)'!D2721 + (1-'Parameters and Results'!$B$10)*Data!G2722^2</f>
        <v>1.9658334387693127E-5</v>
      </c>
      <c r="E2722" s="8">
        <f t="shared" si="295"/>
        <v>7.0104091156816817E-2</v>
      </c>
      <c r="F2722" s="22">
        <f>'Parameters and Results'!$B$10*'Volatility and Adjustment a)'!F2721 + (1-'Parameters and Results'!$B$10)*Data!H2722^2</f>
        <v>1.5692796345569489E-5</v>
      </c>
      <c r="G2722" s="8">
        <f t="shared" si="296"/>
        <v>6.2635445926347261E-2</v>
      </c>
      <c r="H2722" s="22">
        <f>'Parameters and Results'!$B$10*H2721 + (1-'Parameters and Results'!$B$10)*Data!I2722^2</f>
        <v>4.697465542851678E-5</v>
      </c>
      <c r="I2722" s="8">
        <f t="shared" si="297"/>
        <v>0.10836818655458434</v>
      </c>
      <c r="J2722" s="22">
        <f>'Parameters and Results'!$B$10*J2721 + (1-'Parameters and Results'!$B$10)*Data!J2722^2</f>
        <v>1.4123516711012543E-6</v>
      </c>
      <c r="K2722" s="8">
        <f t="shared" si="298"/>
        <v>1.8790633777904183E-2</v>
      </c>
      <c r="L2722" s="22">
        <f>'Parameters and Results'!$B$10*L2721 + (1-'Parameters and Results'!$B$10)*Data!K2722^2</f>
        <v>4.7204040454234578E-5</v>
      </c>
      <c r="M2722" s="8">
        <f t="shared" si="299"/>
        <v>0.10863245423702184</v>
      </c>
      <c r="N2722" s="8">
        <f>Data!I2722*$I$3023/I2722</f>
        <v>-1.0080099959643887E-2</v>
      </c>
      <c r="O2722" s="8">
        <f>Data!J2722*$K$3023/K2722</f>
        <v>2.8531252014063154E-3</v>
      </c>
      <c r="P2722" s="8">
        <f t="shared" si="300"/>
        <v>-7.2269747582375723E-3</v>
      </c>
    </row>
    <row r="2723" spans="1:16" x14ac:dyDescent="0.2">
      <c r="A2723" s="3">
        <v>39122</v>
      </c>
      <c r="B2723" s="22">
        <f>'Parameters and Results'!$B$10*'Volatility and Adjustment a)'!B2722 + (1-'Parameters and Results'!$B$10)*Data!F2723^2</f>
        <v>3.5945796022048078E-5</v>
      </c>
      <c r="C2723" s="8">
        <f t="shared" si="294"/>
        <v>9.4796882889217518E-2</v>
      </c>
      <c r="D2723" s="22">
        <f>'Parameters and Results'!$B$10*'Volatility and Adjustment a)'!D2722 + (1-'Parameters and Results'!$B$10)*Data!G2723^2</f>
        <v>2.1505459357544564E-5</v>
      </c>
      <c r="E2723" s="8">
        <f t="shared" si="295"/>
        <v>7.3323699029618938E-2</v>
      </c>
      <c r="F2723" s="22">
        <f>'Parameters and Results'!$B$10*'Volatility and Adjustment a)'!F2722 + (1-'Parameters and Results'!$B$10)*Data!H2723^2</f>
        <v>1.5610967576461398E-5</v>
      </c>
      <c r="G2723" s="8">
        <f t="shared" si="296"/>
        <v>6.2471928849006653E-2</v>
      </c>
      <c r="H2723" s="22">
        <f>'Parameters and Results'!$B$10*H2722 + (1-'Parameters and Results'!$B$10)*Data!I2723^2</f>
        <v>4.4238165918895985E-5</v>
      </c>
      <c r="I2723" s="8">
        <f t="shared" si="297"/>
        <v>0.10516435460613066</v>
      </c>
      <c r="J2723" s="22">
        <f>'Parameters and Results'!$B$10*J2722 + (1-'Parameters and Results'!$B$10)*Data!J2723^2</f>
        <v>1.404987081881526E-6</v>
      </c>
      <c r="K2723" s="8">
        <f t="shared" si="298"/>
        <v>1.8741578654701996E-2</v>
      </c>
      <c r="L2723" s="22">
        <f>'Parameters and Results'!$B$10*L2722 + (1-'Parameters and Results'!$B$10)*Data!K2723^2</f>
        <v>4.4690463894736522E-5</v>
      </c>
      <c r="M2723" s="8">
        <f t="shared" si="299"/>
        <v>0.10570059590032656</v>
      </c>
      <c r="N2723" s="8">
        <f>Data!I2723*$I$3023/I2723</f>
        <v>3.1817142836664584E-3</v>
      </c>
      <c r="O2723" s="8">
        <f>Data!J2723*$K$3023/K2723</f>
        <v>1.8822655802103599E-3</v>
      </c>
      <c r="P2723" s="8">
        <f t="shared" si="300"/>
        <v>5.0639798638768187E-3</v>
      </c>
    </row>
    <row r="2724" spans="1:16" x14ac:dyDescent="0.2">
      <c r="A2724" s="3">
        <v>39125</v>
      </c>
      <c r="B2724" s="22">
        <f>'Parameters and Results'!$B$10*'Volatility and Adjustment a)'!B2723 + (1-'Parameters and Results'!$B$10)*Data!F2724^2</f>
        <v>3.5059217100636755E-5</v>
      </c>
      <c r="C2724" s="8">
        <f t="shared" si="294"/>
        <v>9.3620533405654058E-2</v>
      </c>
      <c r="D2724" s="22">
        <f>'Parameters and Results'!$B$10*'Volatility and Adjustment a)'!D2723 + (1-'Parameters and Results'!$B$10)*Data!G2724^2</f>
        <v>2.0855398964403977E-5</v>
      </c>
      <c r="E2724" s="8">
        <f t="shared" si="295"/>
        <v>7.2206992328312597E-2</v>
      </c>
      <c r="F2724" s="22">
        <f>'Parameters and Results'!$B$10*'Volatility and Adjustment a)'!F2723 + (1-'Parameters and Results'!$B$10)*Data!H2724^2</f>
        <v>1.490232343772305E-5</v>
      </c>
      <c r="G2724" s="8">
        <f t="shared" si="296"/>
        <v>6.1037536479045112E-2</v>
      </c>
      <c r="H2724" s="22">
        <f>'Parameters and Results'!$B$10*H2723 + (1-'Parameters and Results'!$B$10)*Data!I2724^2</f>
        <v>4.3595254071094951E-5</v>
      </c>
      <c r="I2724" s="8">
        <f t="shared" si="297"/>
        <v>0.10439738271515114</v>
      </c>
      <c r="J2724" s="22">
        <f>'Parameters and Results'!$B$10*J2723 + (1-'Parameters and Results'!$B$10)*Data!J2724^2</f>
        <v>1.3412091093950747E-6</v>
      </c>
      <c r="K2724" s="8">
        <f t="shared" si="298"/>
        <v>1.8311260943713534E-2</v>
      </c>
      <c r="L2724" s="22">
        <f>'Parameters and Results'!$B$10*L2723 + (1-'Parameters and Results'!$B$10)*Data!K2724^2</f>
        <v>4.3634605516100601E-5</v>
      </c>
      <c r="M2724" s="8">
        <f t="shared" si="299"/>
        <v>0.10444448946222654</v>
      </c>
      <c r="N2724" s="8">
        <f>Data!I2724*$I$3023/I2724</f>
        <v>-1.5874754982792855E-2</v>
      </c>
      <c r="O2724" s="8">
        <f>Data!J2724*$K$3023/K2724</f>
        <v>9.9212450960451293E-4</v>
      </c>
      <c r="P2724" s="8">
        <f t="shared" si="300"/>
        <v>-1.4882630473188342E-2</v>
      </c>
    </row>
    <row r="2725" spans="1:16" x14ac:dyDescent="0.2">
      <c r="A2725" s="3">
        <v>39126</v>
      </c>
      <c r="B2725" s="22">
        <f>'Parameters and Results'!$B$10*'Volatility and Adjustment a)'!B2724 + (1-'Parameters and Results'!$B$10)*Data!F2725^2</f>
        <v>3.4140797324134642E-5</v>
      </c>
      <c r="C2725" s="8">
        <f t="shared" si="294"/>
        <v>9.2386142527078496E-2</v>
      </c>
      <c r="D2725" s="22">
        <f>'Parameters and Results'!$B$10*'Volatility and Adjustment a)'!D2724 + (1-'Parameters and Results'!$B$10)*Data!G2725^2</f>
        <v>2.3041246848701041E-5</v>
      </c>
      <c r="E2725" s="8">
        <f t="shared" si="295"/>
        <v>7.5896717400525698E-2</v>
      </c>
      <c r="F2725" s="22">
        <f>'Parameters and Results'!$B$10*'Volatility and Adjustment a)'!F2724 + (1-'Parameters and Results'!$B$10)*Data!H2725^2</f>
        <v>1.4160468672644288E-5</v>
      </c>
      <c r="G2725" s="8">
        <f t="shared" si="296"/>
        <v>5.949888375558883E-2</v>
      </c>
      <c r="H2725" s="22">
        <f>'Parameters and Results'!$B$10*H2724 + (1-'Parameters and Results'!$B$10)*Data!I2725^2</f>
        <v>4.479647265395439E-5</v>
      </c>
      <c r="I2725" s="8">
        <f t="shared" si="297"/>
        <v>0.10582588607466793</v>
      </c>
      <c r="J2725" s="22">
        <f>'Parameters and Results'!$B$10*J2724 + (1-'Parameters and Results'!$B$10)*Data!J2725^2</f>
        <v>1.2744421805379861E-6</v>
      </c>
      <c r="K2725" s="8">
        <f t="shared" si="298"/>
        <v>1.7849665126676649E-2</v>
      </c>
      <c r="L2725" s="22">
        <f>'Parameters and Results'!$B$10*L2724 + (1-'Parameters and Results'!$B$10)*Data!K2725^2</f>
        <v>4.5304611242087346E-5</v>
      </c>
      <c r="M2725" s="8">
        <f t="shared" si="299"/>
        <v>0.1064243995074524</v>
      </c>
      <c r="N2725" s="8">
        <f>Data!I2725*$I$3023/I2725</f>
        <v>2.1573230529708002E-2</v>
      </c>
      <c r="O2725" s="8">
        <f>Data!J2725*$K$3023/K2725</f>
        <v>8.3176709018000069E-4</v>
      </c>
      <c r="P2725" s="8">
        <f t="shared" si="300"/>
        <v>2.2404997619888001E-2</v>
      </c>
    </row>
    <row r="2726" spans="1:16" x14ac:dyDescent="0.2">
      <c r="A2726" s="3">
        <v>39127</v>
      </c>
      <c r="B2726" s="22">
        <f>'Parameters and Results'!$B$10*'Volatility and Adjustment a)'!B2725 + (1-'Parameters and Results'!$B$10)*Data!F2726^2</f>
        <v>3.4365263132338822E-5</v>
      </c>
      <c r="C2726" s="8">
        <f t="shared" si="294"/>
        <v>9.2689350969163142E-2</v>
      </c>
      <c r="D2726" s="22">
        <f>'Parameters and Results'!$B$10*'Volatility and Adjustment a)'!D2725 + (1-'Parameters and Results'!$B$10)*Data!G2726^2</f>
        <v>2.5138052080145364E-5</v>
      </c>
      <c r="E2726" s="8">
        <f t="shared" si="295"/>
        <v>7.9274920498454873E-2</v>
      </c>
      <c r="F2726" s="22">
        <f>'Parameters and Results'!$B$10*'Volatility and Adjustment a)'!F2725 + (1-'Parameters and Results'!$B$10)*Data!H2726^2</f>
        <v>1.8691706045805305E-5</v>
      </c>
      <c r="G2726" s="8">
        <f t="shared" si="296"/>
        <v>6.8358807124256682E-2</v>
      </c>
      <c r="H2726" s="22">
        <f>'Parameters and Results'!$B$10*H2725 + (1-'Parameters and Results'!$B$10)*Data!I2726^2</f>
        <v>4.7520909413675691E-5</v>
      </c>
      <c r="I2726" s="8">
        <f t="shared" si="297"/>
        <v>0.10899645569200368</v>
      </c>
      <c r="J2726" s="22">
        <f>'Parameters and Results'!$B$10*J2725 + (1-'Parameters and Results'!$B$10)*Data!J2726^2</f>
        <v>1.682253544122478E-6</v>
      </c>
      <c r="K2726" s="8">
        <f t="shared" si="298"/>
        <v>2.0507642137277009E-2</v>
      </c>
      <c r="L2726" s="22">
        <f>'Parameters and Results'!$B$10*L2725 + (1-'Parameters and Results'!$B$10)*Data!K2726^2</f>
        <v>4.5244924064662607E-5</v>
      </c>
      <c r="M2726" s="8">
        <f t="shared" si="299"/>
        <v>0.10635427126432512</v>
      </c>
      <c r="N2726" s="8">
        <f>Data!I2726*$I$3023/I2726</f>
        <v>2.4941658739973213E-2</v>
      </c>
      <c r="O2726" s="8">
        <f>Data!J2726*$K$3023/K2726</f>
        <v>-4.3034235422622739E-3</v>
      </c>
      <c r="P2726" s="8">
        <f t="shared" si="300"/>
        <v>2.0638235197710939E-2</v>
      </c>
    </row>
    <row r="2727" spans="1:16" x14ac:dyDescent="0.2">
      <c r="A2727" s="3">
        <v>39128</v>
      </c>
      <c r="B2727" s="22">
        <f>'Parameters and Results'!$B$10*'Volatility and Adjustment a)'!B2726 + (1-'Parameters and Results'!$B$10)*Data!F2727^2</f>
        <v>3.2516000514687195E-5</v>
      </c>
      <c r="C2727" s="8">
        <f t="shared" si="294"/>
        <v>9.0160967877856088E-2</v>
      </c>
      <c r="D2727" s="22">
        <f>'Parameters and Results'!$B$10*'Volatility and Adjustment a)'!D2726 + (1-'Parameters and Results'!$B$10)*Data!G2727^2</f>
        <v>2.3694297171984408E-5</v>
      </c>
      <c r="E2727" s="8">
        <f t="shared" si="295"/>
        <v>7.6964760072361055E-2</v>
      </c>
      <c r="F2727" s="22">
        <f>'Parameters and Results'!$B$10*'Volatility and Adjustment a)'!F2726 + (1-'Parameters and Results'!$B$10)*Data!H2727^2</f>
        <v>1.9012551765641156E-5</v>
      </c>
      <c r="G2727" s="8">
        <f t="shared" si="296"/>
        <v>6.8943005021613976E-2</v>
      </c>
      <c r="H2727" s="22">
        <f>'Parameters and Results'!$B$10*H2726 + (1-'Parameters and Results'!$B$10)*Data!I2727^2</f>
        <v>4.4961982573076232E-5</v>
      </c>
      <c r="I2727" s="8">
        <f t="shared" si="297"/>
        <v>0.10602120374372788</v>
      </c>
      <c r="J2727" s="22">
        <f>'Parameters and Results'!$B$10*J2726 + (1-'Parameters and Results'!$B$10)*Data!J2727^2</f>
        <v>1.7111296589077047E-6</v>
      </c>
      <c r="K2727" s="8">
        <f t="shared" si="298"/>
        <v>2.0682901506484195E-2</v>
      </c>
      <c r="L2727" s="22">
        <f>'Parameters and Results'!$B$10*L2726 + (1-'Parameters and Results'!$B$10)*Data!K2727^2</f>
        <v>4.3341969776776214E-5</v>
      </c>
      <c r="M2727" s="8">
        <f t="shared" si="299"/>
        <v>0.10409367148964462</v>
      </c>
      <c r="N2727" s="8">
        <f>Data!I2727*$I$3023/I2727</f>
        <v>5.9592561644944697E-3</v>
      </c>
      <c r="O2727" s="8">
        <f>Data!J2727*$K$3023/K2727</f>
        <v>2.2091608114121865E-3</v>
      </c>
      <c r="P2727" s="8">
        <f t="shared" si="300"/>
        <v>8.1684169759066554E-3</v>
      </c>
    </row>
    <row r="2728" spans="1:16" x14ac:dyDescent="0.2">
      <c r="A2728" s="3">
        <v>39129</v>
      </c>
      <c r="B2728" s="22">
        <f>'Parameters and Results'!$B$10*'Volatility and Adjustment a)'!B2727 + (1-'Parameters and Results'!$B$10)*Data!F2728^2</f>
        <v>3.0841718242599217E-5</v>
      </c>
      <c r="C2728" s="8">
        <f t="shared" si="294"/>
        <v>8.7809051701119079E-2</v>
      </c>
      <c r="D2728" s="22">
        <f>'Parameters and Results'!$B$10*'Volatility and Adjustment a)'!D2727 + (1-'Parameters and Results'!$B$10)*Data!G2728^2</f>
        <v>2.2318277867299156E-5</v>
      </c>
      <c r="E2728" s="8">
        <f t="shared" si="295"/>
        <v>7.4696515760942883E-2</v>
      </c>
      <c r="F2728" s="22">
        <f>'Parameters and Results'!$B$10*'Volatility and Adjustment a)'!F2727 + (1-'Parameters and Results'!$B$10)*Data!H2728^2</f>
        <v>1.8043360213841472E-5</v>
      </c>
      <c r="G2728" s="8">
        <f t="shared" si="296"/>
        <v>6.7162787713587108E-2</v>
      </c>
      <c r="H2728" s="22">
        <f>'Parameters and Results'!$B$10*H2727 + (1-'Parameters and Results'!$B$10)*Data!I2728^2</f>
        <v>4.2595593494525648E-5</v>
      </c>
      <c r="I2728" s="8">
        <f t="shared" si="297"/>
        <v>0.10319349966752467</v>
      </c>
      <c r="J2728" s="22">
        <f>'Parameters and Results'!$B$10*J2727 + (1-'Parameters and Results'!$B$10)*Data!J2728^2</f>
        <v>1.6239024192457332E-6</v>
      </c>
      <c r="K2728" s="8">
        <f t="shared" si="298"/>
        <v>2.0148836314076136E-2</v>
      </c>
      <c r="L2728" s="22">
        <f>'Parameters and Results'!$B$10*L2727 + (1-'Parameters and Results'!$B$10)*Data!K2728^2</f>
        <v>4.0945170796041849E-5</v>
      </c>
      <c r="M2728" s="8">
        <f t="shared" si="299"/>
        <v>0.10117456547477958</v>
      </c>
      <c r="N2728" s="8">
        <f>Data!I2728*$I$3023/I2728</f>
        <v>-6.5182008727552891E-3</v>
      </c>
      <c r="O2728" s="8">
        <f>Data!J2728*$K$3023/K2728</f>
        <v>7.8210267411460833E-4</v>
      </c>
      <c r="P2728" s="8">
        <f t="shared" si="300"/>
        <v>-5.7360981986406805E-3</v>
      </c>
    </row>
    <row r="2729" spans="1:16" x14ac:dyDescent="0.2">
      <c r="A2729" s="3">
        <v>39133</v>
      </c>
      <c r="B2729" s="22">
        <f>'Parameters and Results'!$B$10*'Volatility and Adjustment a)'!B2728 + (1-'Parameters and Results'!$B$10)*Data!F2729^2</f>
        <v>2.9066776750892663E-5</v>
      </c>
      <c r="C2729" s="8">
        <f t="shared" si="294"/>
        <v>8.524490710724697E-2</v>
      </c>
      <c r="D2729" s="22">
        <f>'Parameters and Results'!$B$10*'Volatility and Adjustment a)'!D2728 + (1-'Parameters and Results'!$B$10)*Data!G2729^2</f>
        <v>2.1463208474034654E-5</v>
      </c>
      <c r="E2729" s="8">
        <f t="shared" si="295"/>
        <v>7.3251635602958817E-2</v>
      </c>
      <c r="F2729" s="22">
        <f>'Parameters and Results'!$B$10*'Volatility and Adjustment a)'!F2728 + (1-'Parameters and Results'!$B$10)*Data!H2729^2</f>
        <v>1.7323453171371834E-5</v>
      </c>
      <c r="G2729" s="8">
        <f t="shared" si="296"/>
        <v>6.5809294881824701E-2</v>
      </c>
      <c r="H2729" s="22">
        <f>'Parameters and Results'!$B$10*H2728 + (1-'Parameters and Results'!$B$10)*Data!I2729^2</f>
        <v>4.0058127476395327E-5</v>
      </c>
      <c r="I2729" s="8">
        <f t="shared" si="297"/>
        <v>0.10007263296775414</v>
      </c>
      <c r="J2729" s="22">
        <f>'Parameters and Results'!$B$10*J2728 + (1-'Parameters and Results'!$B$10)*Data!J2729^2</f>
        <v>1.5591107854234659E-6</v>
      </c>
      <c r="K2729" s="8">
        <f t="shared" si="298"/>
        <v>1.9742788464547415E-2</v>
      </c>
      <c r="L2729" s="22">
        <f>'Parameters and Results'!$B$10*L2728 + (1-'Parameters and Results'!$B$10)*Data!K2729^2</f>
        <v>3.84905314657078E-5</v>
      </c>
      <c r="M2729" s="8">
        <f t="shared" si="299"/>
        <v>9.809501958013439E-2</v>
      </c>
      <c r="N2729" s="8">
        <f>Data!I2729*$I$3023/I2729</f>
        <v>1.5783338647817372E-3</v>
      </c>
      <c r="O2729" s="8">
        <f>Data!J2729*$K$3023/K2729</f>
        <v>-1.1605551642740024E-3</v>
      </c>
      <c r="P2729" s="8">
        <f t="shared" si="300"/>
        <v>4.1777870050773488E-4</v>
      </c>
    </row>
    <row r="2730" spans="1:16" x14ac:dyDescent="0.2">
      <c r="A2730" s="3">
        <v>39134</v>
      </c>
      <c r="B2730" s="22">
        <f>'Parameters and Results'!$B$10*'Volatility and Adjustment a)'!B2729 + (1-'Parameters and Results'!$B$10)*Data!F2730^2</f>
        <v>3.180768110067372E-5</v>
      </c>
      <c r="C2730" s="8">
        <f t="shared" si="294"/>
        <v>8.9173540218881228E-2</v>
      </c>
      <c r="D2730" s="22">
        <f>'Parameters and Results'!$B$10*'Volatility and Adjustment a)'!D2729 + (1-'Parameters and Results'!$B$10)*Data!G2730^2</f>
        <v>2.0293925678327109E-5</v>
      </c>
      <c r="E2730" s="8">
        <f t="shared" si="295"/>
        <v>7.1228375101372185E-2</v>
      </c>
      <c r="F2730" s="22">
        <f>'Parameters and Results'!$B$10*'Volatility and Adjustment a)'!F2729 + (1-'Parameters and Results'!$B$10)*Data!H2730^2</f>
        <v>1.6367214307118222E-5</v>
      </c>
      <c r="G2730" s="8">
        <f t="shared" si="296"/>
        <v>6.396720704219902E-2</v>
      </c>
      <c r="H2730" s="22">
        <f>'Parameters and Results'!$B$10*H2729 + (1-'Parameters and Results'!$B$10)*Data!I2730^2</f>
        <v>4.1811904019893907E-5</v>
      </c>
      <c r="I2730" s="8">
        <f t="shared" si="297"/>
        <v>0.1022397965812407</v>
      </c>
      <c r="J2730" s="22">
        <f>'Parameters and Results'!$B$10*J2729 + (1-'Parameters and Results'!$B$10)*Data!J2730^2</f>
        <v>1.473049287640641E-6</v>
      </c>
      <c r="K2730" s="8">
        <f t="shared" si="298"/>
        <v>1.9190162112659712E-2</v>
      </c>
      <c r="L2730" s="22">
        <f>'Parameters and Results'!$B$10*L2729 + (1-'Parameters and Results'!$B$10)*Data!K2730^2</f>
        <v>3.9993044478547481E-5</v>
      </c>
      <c r="M2730" s="8">
        <f t="shared" si="299"/>
        <v>9.999130522018837E-2</v>
      </c>
      <c r="N2730" s="8">
        <f>Data!I2730*$I$3023/I2730</f>
        <v>-2.3304168832410689E-2</v>
      </c>
      <c r="O2730" s="8">
        <f>Data!J2730*$K$3023/K2730</f>
        <v>5.7174725772614365E-4</v>
      </c>
      <c r="P2730" s="8">
        <f t="shared" si="300"/>
        <v>-2.2732421574684546E-2</v>
      </c>
    </row>
    <row r="2731" spans="1:16" x14ac:dyDescent="0.2">
      <c r="A2731" s="3">
        <v>39135</v>
      </c>
      <c r="B2731" s="22">
        <f>'Parameters and Results'!$B$10*'Volatility and Adjustment a)'!B2730 + (1-'Parameters and Results'!$B$10)*Data!F2731^2</f>
        <v>3.0737065225391935E-5</v>
      </c>
      <c r="C2731" s="8">
        <f t="shared" si="294"/>
        <v>8.7659946990332957E-2</v>
      </c>
      <c r="D2731" s="22">
        <f>'Parameters and Results'!$B$10*'Volatility and Adjustment a)'!D2730 + (1-'Parameters and Results'!$B$10)*Data!G2731^2</f>
        <v>1.9120452189689745E-5</v>
      </c>
      <c r="E2731" s="8">
        <f t="shared" si="295"/>
        <v>6.913836161945433E-2</v>
      </c>
      <c r="F2731" s="22">
        <f>'Parameters and Results'!$B$10*'Volatility and Adjustment a)'!F2730 + (1-'Parameters and Results'!$B$10)*Data!H2731^2</f>
        <v>1.5732050011663821E-5</v>
      </c>
      <c r="G2731" s="8">
        <f t="shared" si="296"/>
        <v>6.2713734563618159E-2</v>
      </c>
      <c r="H2731" s="22">
        <f>'Parameters and Results'!$B$10*H2730 + (1-'Parameters and Results'!$B$10)*Data!I2731^2</f>
        <v>3.9775765781097345E-5</v>
      </c>
      <c r="I2731" s="8">
        <f t="shared" si="297"/>
        <v>9.9719313301257426E-2</v>
      </c>
      <c r="J2731" s="22">
        <f>'Parameters and Results'!$B$10*J2730 + (1-'Parameters and Results'!$B$10)*Data!J2731^2</f>
        <v>1.4158845010497448E-6</v>
      </c>
      <c r="K2731" s="8">
        <f t="shared" si="298"/>
        <v>1.8814120369085453E-2</v>
      </c>
      <c r="L2731" s="22">
        <f>'Parameters and Results'!$B$10*L2730 + (1-'Parameters and Results'!$B$10)*Data!K2731^2</f>
        <v>3.7854332469865075E-5</v>
      </c>
      <c r="M2731" s="8">
        <f t="shared" si="299"/>
        <v>9.7280949406686343E-2</v>
      </c>
      <c r="N2731" s="8">
        <f>Data!I2731*$I$3023/I2731</f>
        <v>8.0557565921954254E-3</v>
      </c>
      <c r="O2731" s="8">
        <f>Data!J2731*$K$3023/K2731</f>
        <v>-1.1909740697231539E-3</v>
      </c>
      <c r="P2731" s="8">
        <f t="shared" si="300"/>
        <v>6.8647825224722719E-3</v>
      </c>
    </row>
    <row r="2732" spans="1:16" x14ac:dyDescent="0.2">
      <c r="A2732" s="3">
        <v>39136</v>
      </c>
      <c r="B2732" s="22">
        <f>'Parameters and Results'!$B$10*'Volatility and Adjustment a)'!B2731 + (1-'Parameters and Results'!$B$10)*Data!F2732^2</f>
        <v>2.9516176475153325E-5</v>
      </c>
      <c r="C2732" s="8">
        <f t="shared" si="294"/>
        <v>8.5901362729518621E-2</v>
      </c>
      <c r="D2732" s="22">
        <f>'Parameters and Results'!$B$10*'Volatility and Adjustment a)'!D2731 + (1-'Parameters and Results'!$B$10)*Data!G2732^2</f>
        <v>1.8737917013871586E-5</v>
      </c>
      <c r="E2732" s="8">
        <f t="shared" si="295"/>
        <v>6.8443255719376012E-2</v>
      </c>
      <c r="F2732" s="22">
        <f>'Parameters and Results'!$B$10*'Volatility and Adjustment a)'!F2731 + (1-'Parameters and Results'!$B$10)*Data!H2732^2</f>
        <v>1.5509959214042373E-5</v>
      </c>
      <c r="G2732" s="8">
        <f t="shared" si="296"/>
        <v>6.226949336160198E-2</v>
      </c>
      <c r="H2732" s="22">
        <f>'Parameters and Results'!$B$10*H2731 + (1-'Parameters and Results'!$B$10)*Data!I2732^2</f>
        <v>3.7437012048205804E-5</v>
      </c>
      <c r="I2732" s="8">
        <f t="shared" si="297"/>
        <v>9.6743232383725175E-2</v>
      </c>
      <c r="J2732" s="22">
        <f>'Parameters and Results'!$B$10*J2731 + (1-'Parameters and Results'!$B$10)*Data!J2732^2</f>
        <v>1.3958963292638143E-6</v>
      </c>
      <c r="K2732" s="8">
        <f t="shared" si="298"/>
        <v>1.8680848008480598E-2</v>
      </c>
      <c r="L2732" s="22">
        <f>'Parameters and Results'!$B$10*L2731 + (1-'Parameters and Results'!$B$10)*Data!K2732^2</f>
        <v>3.5584387876593159E-5</v>
      </c>
      <c r="M2732" s="8">
        <f t="shared" si="299"/>
        <v>9.4319123030000077E-2</v>
      </c>
      <c r="N2732" s="8">
        <f>Data!I2732*$I$3023/I2732</f>
        <v>2.6406312790410655E-3</v>
      </c>
      <c r="O2732" s="8">
        <f>Data!J2732*$K$3023/K2732</f>
        <v>-1.7303154809409976E-3</v>
      </c>
      <c r="P2732" s="8">
        <f t="shared" si="300"/>
        <v>9.1031579810006789E-4</v>
      </c>
    </row>
    <row r="2733" spans="1:16" x14ac:dyDescent="0.2">
      <c r="A2733" s="3">
        <v>39139</v>
      </c>
      <c r="B2733" s="22">
        <f>'Parameters and Results'!$B$10*'Volatility and Adjustment a)'!B2732 + (1-'Parameters and Results'!$B$10)*Data!F2733^2</f>
        <v>2.9350728384395132E-5</v>
      </c>
      <c r="C2733" s="8">
        <f t="shared" si="294"/>
        <v>8.5660271398699084E-2</v>
      </c>
      <c r="D2733" s="22">
        <f>'Parameters and Results'!$B$10*'Volatility and Adjustment a)'!D2732 + (1-'Parameters and Results'!$B$10)*Data!G2733^2</f>
        <v>1.7708132988553631E-5</v>
      </c>
      <c r="E2733" s="8">
        <f t="shared" si="295"/>
        <v>6.6535954544429649E-2</v>
      </c>
      <c r="F2733" s="22">
        <f>'Parameters and Results'!$B$10*'Volatility and Adjustment a)'!F2732 + (1-'Parameters and Results'!$B$10)*Data!H2733^2</f>
        <v>1.4589321892529415E-5</v>
      </c>
      <c r="G2733" s="8">
        <f t="shared" si="296"/>
        <v>6.0393132665331688E-2</v>
      </c>
      <c r="H2733" s="22">
        <f>'Parameters and Results'!$B$10*H2732 + (1-'Parameters and Results'!$B$10)*Data!I2733^2</f>
        <v>3.6079498996068828E-5</v>
      </c>
      <c r="I2733" s="8">
        <f t="shared" si="297"/>
        <v>9.4973021163997973E-2</v>
      </c>
      <c r="J2733" s="22">
        <f>'Parameters and Results'!$B$10*J2732 + (1-'Parameters and Results'!$B$10)*Data!J2733^2</f>
        <v>1.3130389703276479E-6</v>
      </c>
      <c r="K2733" s="8">
        <f t="shared" si="298"/>
        <v>1.8117939799599511E-2</v>
      </c>
      <c r="L2733" s="22">
        <f>'Parameters and Results'!$B$10*L2732 + (1-'Parameters and Results'!$B$10)*Data!K2733^2</f>
        <v>3.4395378888084547E-5</v>
      </c>
      <c r="M2733" s="8">
        <f t="shared" si="299"/>
        <v>9.2729955904341591E-2</v>
      </c>
      <c r="N2733" s="8">
        <f>Data!I2733*$I$3023/I2733</f>
        <v>1.1599225545696186E-2</v>
      </c>
      <c r="O2733" s="8">
        <f>Data!J2733*$K$3023/K2733</f>
        <v>2.0957026084784686E-4</v>
      </c>
      <c r="P2733" s="8">
        <f t="shared" si="300"/>
        <v>1.1808795806544033E-2</v>
      </c>
    </row>
    <row r="2734" spans="1:16" x14ac:dyDescent="0.2">
      <c r="A2734" s="3">
        <v>39140</v>
      </c>
      <c r="B2734" s="22">
        <f>'Parameters and Results'!$B$10*'Volatility and Adjustment a)'!B2733 + (1-'Parameters and Results'!$B$10)*Data!F2734^2</f>
        <v>6.0343321058056654E-5</v>
      </c>
      <c r="C2734" s="8">
        <f t="shared" si="294"/>
        <v>0.12282438790612459</v>
      </c>
      <c r="D2734" s="22">
        <f>'Parameters and Results'!$B$10*'Volatility and Adjustment a)'!D2733 + (1-'Parameters and Results'!$B$10)*Data!G2734^2</f>
        <v>9.1591998241519838E-5</v>
      </c>
      <c r="E2734" s="8">
        <f t="shared" si="295"/>
        <v>0.15132084972131224</v>
      </c>
      <c r="F2734" s="22">
        <f>'Parameters and Results'!$B$10*'Volatility and Adjustment a)'!F2733 + (1-'Parameters and Results'!$B$10)*Data!H2734^2</f>
        <v>1.3853871577915637E-5</v>
      </c>
      <c r="G2734" s="8">
        <f t="shared" si="296"/>
        <v>5.8851235284222446E-2</v>
      </c>
      <c r="H2734" s="22">
        <f>'Parameters and Results'!$B$10*H2733 + (1-'Parameters and Results'!$B$10)*Data!I2734^2</f>
        <v>1.2766667213820861E-4</v>
      </c>
      <c r="I2734" s="8">
        <f t="shared" si="297"/>
        <v>0.1786523664398324</v>
      </c>
      <c r="J2734" s="22">
        <f>'Parameters and Results'!$B$10*J2733 + (1-'Parameters and Results'!$B$10)*Data!J2734^2</f>
        <v>1.2468484420124078E-6</v>
      </c>
      <c r="K2734" s="8">
        <f t="shared" si="298"/>
        <v>1.7655370585266738E-2</v>
      </c>
      <c r="L2734" s="22">
        <f>'Parameters and Results'!$B$10*L2733 + (1-'Parameters and Results'!$B$10)*Data!K2734^2</f>
        <v>1.2826921349974284E-4</v>
      </c>
      <c r="M2734" s="8">
        <f t="shared" si="299"/>
        <v>0.17907345804148564</v>
      </c>
      <c r="N2734" s="8">
        <f>Data!I2734*$I$3023/I2734</f>
        <v>-6.3333158586493105E-2</v>
      </c>
      <c r="O2734" s="8">
        <f>Data!J2734*$K$3023/K2734</f>
        <v>-8.0602727941926362E-4</v>
      </c>
      <c r="P2734" s="8">
        <f t="shared" si="300"/>
        <v>-6.4139185865912371E-2</v>
      </c>
    </row>
    <row r="2735" spans="1:16" x14ac:dyDescent="0.2">
      <c r="A2735" s="3">
        <v>39141</v>
      </c>
      <c r="B2735" s="22">
        <f>'Parameters and Results'!$B$10*'Volatility and Adjustment a)'!B2734 + (1-'Parameters and Results'!$B$10)*Data!F2735^2</f>
        <v>7.7033951387594254E-5</v>
      </c>
      <c r="C2735" s="8">
        <f t="shared" si="294"/>
        <v>0.13877495396107528</v>
      </c>
      <c r="D2735" s="22">
        <f>'Parameters and Results'!$B$10*'Volatility and Adjustment a)'!D2734 + (1-'Parameters and Results'!$B$10)*Data!G2735^2</f>
        <v>8.7941666535671563E-5</v>
      </c>
      <c r="E2735" s="8">
        <f t="shared" si="295"/>
        <v>0.14827480107529362</v>
      </c>
      <c r="F2735" s="22">
        <f>'Parameters and Results'!$B$10*'Volatility and Adjustment a)'!F2734 + (1-'Parameters and Results'!$B$10)*Data!H2735^2</f>
        <v>1.3381134922574625E-5</v>
      </c>
      <c r="G2735" s="8">
        <f t="shared" si="296"/>
        <v>5.7838427802315441E-2</v>
      </c>
      <c r="H2735" s="22">
        <f>'Parameters and Results'!$B$10*H2734 + (1-'Parameters and Results'!$B$10)*Data!I2735^2</f>
        <v>1.303102889110308E-4</v>
      </c>
      <c r="I2735" s="8">
        <f t="shared" si="297"/>
        <v>0.18049258219593872</v>
      </c>
      <c r="J2735" s="22">
        <f>'Parameters and Results'!$B$10*J2734 + (1-'Parameters and Results'!$B$10)*Data!J2735^2</f>
        <v>1.2043021430317166E-6</v>
      </c>
      <c r="K2735" s="8">
        <f t="shared" si="298"/>
        <v>1.7351528340694637E-2</v>
      </c>
      <c r="L2735" s="22">
        <f>'Parameters and Results'!$B$10*L2734 + (1-'Parameters and Results'!$B$10)*Data!K2735^2</f>
        <v>1.2975578644710298E-4</v>
      </c>
      <c r="M2735" s="8">
        <f t="shared" si="299"/>
        <v>0.18010815254112109</v>
      </c>
      <c r="N2735" s="8">
        <f>Data!I2735*$I$3023/I2735</f>
        <v>-2.0781901395010814E-2</v>
      </c>
      <c r="O2735" s="8">
        <f>Data!J2735*$K$3023/K2735</f>
        <v>1.3128283858603461E-3</v>
      </c>
      <c r="P2735" s="8">
        <f t="shared" si="300"/>
        <v>-1.9469073009150469E-2</v>
      </c>
    </row>
    <row r="2736" spans="1:16" x14ac:dyDescent="0.2">
      <c r="A2736" s="3">
        <v>39142</v>
      </c>
      <c r="B2736" s="22">
        <f>'Parameters and Results'!$B$10*'Volatility and Adjustment a)'!B2735 + (1-'Parameters and Results'!$B$10)*Data!F2736^2</f>
        <v>7.7308304877401888E-5</v>
      </c>
      <c r="C2736" s="8">
        <f t="shared" si="294"/>
        <v>0.13902185518597596</v>
      </c>
      <c r="D2736" s="22">
        <f>'Parameters and Results'!$B$10*'Volatility and Adjustment a)'!D2735 + (1-'Parameters and Results'!$B$10)*Data!G2736^2</f>
        <v>8.3070103962505464E-5</v>
      </c>
      <c r="E2736" s="8">
        <f t="shared" si="295"/>
        <v>0.14410942367044</v>
      </c>
      <c r="F2736" s="22">
        <f>'Parameters and Results'!$B$10*'Volatility and Adjustment a)'!F2735 + (1-'Parameters and Results'!$B$10)*Data!H2736^2</f>
        <v>1.2758890405123043E-5</v>
      </c>
      <c r="G2736" s="8">
        <f t="shared" si="296"/>
        <v>5.6477629210872161E-2</v>
      </c>
      <c r="H2736" s="22">
        <f>'Parameters and Results'!$B$10*H2735 + (1-'Parameters and Results'!$B$10)*Data!I2736^2</f>
        <v>1.2768920021306667E-4</v>
      </c>
      <c r="I2736" s="8">
        <f t="shared" si="297"/>
        <v>0.17866812825254164</v>
      </c>
      <c r="J2736" s="22">
        <f>'Parameters and Results'!$B$10*J2735 + (1-'Parameters and Results'!$B$10)*Data!J2736^2</f>
        <v>1.1483001364610743E-6</v>
      </c>
      <c r="K2736" s="8">
        <f t="shared" si="298"/>
        <v>1.6943288763261653E-2</v>
      </c>
      <c r="L2736" s="22">
        <f>'Parameters and Results'!$B$10*L2735 + (1-'Parameters and Results'!$B$10)*Data!K2736^2</f>
        <v>1.2660287503713348E-4</v>
      </c>
      <c r="M2736" s="8">
        <f t="shared" si="299"/>
        <v>0.17790648880601115</v>
      </c>
      <c r="N2736" s="8">
        <f>Data!I2736*$I$3023/I2736</f>
        <v>-1.4910806698739868E-2</v>
      </c>
      <c r="O2736" s="8">
        <f>Data!J2736*$K$3023/K2736</f>
        <v>9.5431832103595932E-4</v>
      </c>
      <c r="P2736" s="8">
        <f t="shared" si="300"/>
        <v>-1.3956488377703909E-2</v>
      </c>
    </row>
    <row r="2737" spans="1:16" x14ac:dyDescent="0.2">
      <c r="A2737" s="3">
        <v>39143</v>
      </c>
      <c r="B2737" s="22">
        <f>'Parameters and Results'!$B$10*'Volatility and Adjustment a)'!B2736 + (1-'Parameters and Results'!$B$10)*Data!F2737^2</f>
        <v>7.2669870744422602E-5</v>
      </c>
      <c r="C2737" s="8">
        <f t="shared" si="294"/>
        <v>0.13478674892624146</v>
      </c>
      <c r="D2737" s="22">
        <f>'Parameters and Results'!$B$10*'Volatility and Adjustment a)'!D2736 + (1-'Parameters and Results'!$B$10)*Data!G2737^2</f>
        <v>8.5977159985628376E-5</v>
      </c>
      <c r="E2737" s="8">
        <f t="shared" si="295"/>
        <v>0.14660931074255515</v>
      </c>
      <c r="F2737" s="22">
        <f>'Parameters and Results'!$B$10*'Volatility and Adjustment a)'!F2736 + (1-'Parameters and Results'!$B$10)*Data!H2737^2</f>
        <v>1.4951772384247267E-5</v>
      </c>
      <c r="G2737" s="8">
        <f t="shared" si="296"/>
        <v>6.1138720104871487E-2</v>
      </c>
      <c r="H2737" s="22">
        <f>'Parameters and Results'!$B$10*H2736 + (1-'Parameters and Results'!$B$10)*Data!I2737^2</f>
        <v>1.2230772583224722E-4</v>
      </c>
      <c r="I2737" s="8">
        <f t="shared" si="297"/>
        <v>0.17486260737522419</v>
      </c>
      <c r="J2737" s="22">
        <f>'Parameters and Results'!$B$10*J2736 + (1-'Parameters and Results'!$B$10)*Data!J2737^2</f>
        <v>1.3456595145822547E-6</v>
      </c>
      <c r="K2737" s="8">
        <f t="shared" si="298"/>
        <v>1.834161603146145E-2</v>
      </c>
      <c r="L2737" s="22">
        <f>'Parameters and Results'!$B$10*L2736 + (1-'Parameters and Results'!$B$10)*Data!K2737^2</f>
        <v>1.1999458948641815E-4</v>
      </c>
      <c r="M2737" s="8">
        <f t="shared" si="299"/>
        <v>0.17320117601103216</v>
      </c>
      <c r="N2737" s="8">
        <f>Data!I2737*$I$3023/I2737</f>
        <v>-1.0090405080942805E-2</v>
      </c>
      <c r="O2737" s="8">
        <f>Data!J2737*$K$3023/K2737</f>
        <v>3.5677608340854718E-3</v>
      </c>
      <c r="P2737" s="8">
        <f t="shared" si="300"/>
        <v>-6.5226442468573325E-3</v>
      </c>
    </row>
    <row r="2738" spans="1:16" x14ac:dyDescent="0.2">
      <c r="A2738" s="3">
        <v>39146</v>
      </c>
      <c r="B2738" s="22">
        <f>'Parameters and Results'!$B$10*'Volatility and Adjustment a)'!B2737 + (1-'Parameters and Results'!$B$10)*Data!F2738^2</f>
        <v>7.3662990845846127E-5</v>
      </c>
      <c r="C2738" s="8">
        <f t="shared" si="294"/>
        <v>0.1357046340824864</v>
      </c>
      <c r="D2738" s="22">
        <f>'Parameters and Results'!$B$10*'Volatility and Adjustment a)'!D2737 + (1-'Parameters and Results'!$B$10)*Data!G2738^2</f>
        <v>8.6179146305474628E-5</v>
      </c>
      <c r="E2738" s="8">
        <f t="shared" si="295"/>
        <v>0.14678142449359408</v>
      </c>
      <c r="F2738" s="22">
        <f>'Parameters and Results'!$B$10*'Volatility and Adjustment a)'!F2737 + (1-'Parameters and Results'!$B$10)*Data!H2738^2</f>
        <v>1.9362210042916621E-5</v>
      </c>
      <c r="G2738" s="8">
        <f t="shared" si="296"/>
        <v>6.9574079302058722E-2</v>
      </c>
      <c r="H2738" s="22">
        <f>'Parameters and Results'!$B$10*H2737 + (1-'Parameters and Results'!$B$10)*Data!I2738^2</f>
        <v>1.2569337757827492E-4</v>
      </c>
      <c r="I2738" s="8">
        <f t="shared" si="297"/>
        <v>0.17726630924845457</v>
      </c>
      <c r="J2738" s="22">
        <f>'Parameters and Results'!$B$10*J2737 + (1-'Parameters and Results'!$B$10)*Data!J2738^2</f>
        <v>1.7425989038624966E-6</v>
      </c>
      <c r="K2738" s="8">
        <f t="shared" si="298"/>
        <v>2.0872223790617619E-2</v>
      </c>
      <c r="L2738" s="22">
        <f>'Parameters and Results'!$B$10*L2737 + (1-'Parameters and Results'!$B$10)*Data!K2738^2</f>
        <v>1.1947003885010984E-4</v>
      </c>
      <c r="M2738" s="8">
        <f t="shared" si="299"/>
        <v>0.17282219103034036</v>
      </c>
      <c r="N2738" s="8">
        <f>Data!I2738*$I$3023/I2738</f>
        <v>-2.1587597747298189E-2</v>
      </c>
      <c r="O2738" s="8">
        <f>Data!J2738*$K$3023/K2738</f>
        <v>4.1993476772152283E-3</v>
      </c>
      <c r="P2738" s="8">
        <f t="shared" si="300"/>
        <v>-1.7388250070082961E-2</v>
      </c>
    </row>
    <row r="2739" spans="1:16" x14ac:dyDescent="0.2">
      <c r="A2739" s="3">
        <v>39147</v>
      </c>
      <c r="B2739" s="22">
        <f>'Parameters and Results'!$B$10*'Volatility and Adjustment a)'!B2738 + (1-'Parameters and Results'!$B$10)*Data!F2739^2</f>
        <v>7.9516491453614758E-5</v>
      </c>
      <c r="C2739" s="8">
        <f t="shared" si="294"/>
        <v>0.14099334333011501</v>
      </c>
      <c r="D2739" s="22">
        <f>'Parameters and Results'!$B$10*'Volatility and Adjustment a)'!D2738 + (1-'Parameters and Results'!$B$10)*Data!G2739^2</f>
        <v>9.5191378707165701E-5</v>
      </c>
      <c r="E2739" s="8">
        <f t="shared" si="295"/>
        <v>0.15426550060461161</v>
      </c>
      <c r="F2739" s="22">
        <f>'Parameters and Results'!$B$10*'Volatility and Adjustment a)'!F2738 + (1-'Parameters and Results'!$B$10)*Data!H2739^2</f>
        <v>1.8204522188173365E-5</v>
      </c>
      <c r="G2739" s="8">
        <f t="shared" si="296"/>
        <v>6.7462067467898887E-2</v>
      </c>
      <c r="H2739" s="22">
        <f>'Parameters and Results'!$B$10*H2738 + (1-'Parameters and Results'!$B$10)*Data!I2739^2</f>
        <v>1.4155997797840375E-4</v>
      </c>
      <c r="I2739" s="8">
        <f t="shared" si="297"/>
        <v>0.18812228601258527</v>
      </c>
      <c r="J2739" s="22">
        <f>'Parameters and Results'!$B$10*J2738 + (1-'Parameters and Results'!$B$10)*Data!J2739^2</f>
        <v>1.6384069969356034E-6</v>
      </c>
      <c r="K2739" s="8">
        <f t="shared" si="298"/>
        <v>2.0238620240369667E-2</v>
      </c>
      <c r="L2739" s="22">
        <f>'Parameters and Results'!$B$10*L2738 + (1-'Parameters and Results'!$B$10)*Data!K2739^2</f>
        <v>1.3589502456504404E-4</v>
      </c>
      <c r="M2739" s="8">
        <f t="shared" si="299"/>
        <v>0.18431971175449741</v>
      </c>
      <c r="N2739" s="8">
        <f>Data!I2739*$I$3023/I2739</f>
        <v>3.0053397316564253E-2</v>
      </c>
      <c r="O2739" s="8">
        <f>Data!J2739*$K$3023/K2739</f>
        <v>1.1955522958227492E-4</v>
      </c>
      <c r="P2739" s="8">
        <f t="shared" si="300"/>
        <v>3.0172952546146527E-2</v>
      </c>
    </row>
    <row r="2740" spans="1:16" x14ac:dyDescent="0.2">
      <c r="A2740" s="3">
        <v>39148</v>
      </c>
      <c r="B2740" s="22">
        <f>'Parameters and Results'!$B$10*'Volatility and Adjustment a)'!B2739 + (1-'Parameters and Results'!$B$10)*Data!F2740^2</f>
        <v>7.5259900600029318E-5</v>
      </c>
      <c r="C2740" s="8">
        <f t="shared" si="294"/>
        <v>0.13716768989090444</v>
      </c>
      <c r="D2740" s="22">
        <f>'Parameters and Results'!$B$10*'Volatility and Adjustment a)'!D2739 + (1-'Parameters and Results'!$B$10)*Data!G2740^2</f>
        <v>8.9845437079936701E-5</v>
      </c>
      <c r="E2740" s="8">
        <f t="shared" si="295"/>
        <v>0.1498711422188547</v>
      </c>
      <c r="F2740" s="22">
        <f>'Parameters and Results'!$B$10*'Volatility and Adjustment a)'!F2739 + (1-'Parameters and Results'!$B$10)*Data!H2740^2</f>
        <v>1.7515782584497918E-5</v>
      </c>
      <c r="G2740" s="8">
        <f t="shared" si="296"/>
        <v>6.617360233601069E-2</v>
      </c>
      <c r="H2740" s="22">
        <f>'Parameters and Results'!$B$10*H2739 + (1-'Parameters and Results'!$B$10)*Data!I2740^2</f>
        <v>1.33157028425847E-4</v>
      </c>
      <c r="I2740" s="8">
        <f t="shared" si="297"/>
        <v>0.18245343818755994</v>
      </c>
      <c r="J2740" s="22">
        <f>'Parameters and Results'!$B$10*J2739 + (1-'Parameters and Results'!$B$10)*Data!J2740^2</f>
        <v>1.5764204326048129E-6</v>
      </c>
      <c r="K2740" s="8">
        <f t="shared" si="298"/>
        <v>1.9852080700803208E-2</v>
      </c>
      <c r="L2740" s="22">
        <f>'Parameters and Results'!$B$10*L2739 + (1-'Parameters and Results'!$B$10)*Data!K2740^2</f>
        <v>1.2775353499683775E-4</v>
      </c>
      <c r="M2740" s="8">
        <f t="shared" si="299"/>
        <v>0.1787131325594441</v>
      </c>
      <c r="N2740" s="8">
        <f>Data!I2740*$I$3023/I2740</f>
        <v>1.9283219358647693E-3</v>
      </c>
      <c r="O2740" s="8">
        <f>Data!J2740*$K$3023/K2740</f>
        <v>-1.2174091597440687E-3</v>
      </c>
      <c r="P2740" s="8">
        <f t="shared" si="300"/>
        <v>7.1091277612070065E-4</v>
      </c>
    </row>
    <row r="2741" spans="1:16" x14ac:dyDescent="0.2">
      <c r="A2741" s="3">
        <v>39149</v>
      </c>
      <c r="B2741" s="22">
        <f>'Parameters and Results'!$B$10*'Volatility and Adjustment a)'!B2740 + (1-'Parameters and Results'!$B$10)*Data!F2741^2</f>
        <v>7.8677442298965661E-5</v>
      </c>
      <c r="C2741" s="8">
        <f t="shared" si="294"/>
        <v>0.14024749757033605</v>
      </c>
      <c r="D2741" s="22">
        <f>'Parameters and Results'!$B$10*'Volatility and Adjustment a)'!D2740 + (1-'Parameters and Results'!$B$10)*Data!G2741^2</f>
        <v>8.7480432391019564E-5</v>
      </c>
      <c r="E2741" s="8">
        <f t="shared" si="295"/>
        <v>0.14788545600482453</v>
      </c>
      <c r="F2741" s="22">
        <f>'Parameters and Results'!$B$10*'Volatility and Adjustment a)'!F2740 + (1-'Parameters and Results'!$B$10)*Data!H2741^2</f>
        <v>1.6467412078811503E-5</v>
      </c>
      <c r="G2741" s="8">
        <f t="shared" si="296"/>
        <v>6.4162707390686649E-2</v>
      </c>
      <c r="H2741" s="22">
        <f>'Parameters and Results'!$B$10*H2740 + (1-'Parameters and Results'!$B$10)*Data!I2741^2</f>
        <v>1.3675358344671836E-4</v>
      </c>
      <c r="I2741" s="8">
        <f t="shared" si="297"/>
        <v>0.18490104343047822</v>
      </c>
      <c r="J2741" s="22">
        <f>'Parameters and Results'!$B$10*J2740 + (1-'Parameters and Results'!$B$10)*Data!J2741^2</f>
        <v>1.4820670870930357E-6</v>
      </c>
      <c r="K2741" s="8">
        <f t="shared" si="298"/>
        <v>1.9248812217205997E-2</v>
      </c>
      <c r="L2741" s="22">
        <f>'Parameters and Results'!$B$10*L2740 + (1-'Parameters and Results'!$B$10)*Data!K2741^2</f>
        <v>1.3177819560440001E-4</v>
      </c>
      <c r="M2741" s="8">
        <f t="shared" si="299"/>
        <v>0.18150633295039598</v>
      </c>
      <c r="N2741" s="8">
        <f>Data!I2741*$I$3023/I2741</f>
        <v>2.1511799743932032E-2</v>
      </c>
      <c r="O2741" s="8">
        <f>Data!J2741*$K$3023/K2741</f>
        <v>1.0032533655666855E-4</v>
      </c>
      <c r="P2741" s="8">
        <f t="shared" si="300"/>
        <v>2.1612125080488702E-2</v>
      </c>
    </row>
    <row r="2742" spans="1:16" x14ac:dyDescent="0.2">
      <c r="A2742" s="3">
        <v>39150</v>
      </c>
      <c r="B2742" s="22">
        <f>'Parameters and Results'!$B$10*'Volatility and Adjustment a)'!B2741 + (1-'Parameters and Results'!$B$10)*Data!F2742^2</f>
        <v>7.4429242687625802E-5</v>
      </c>
      <c r="C2742" s="8">
        <f t="shared" si="294"/>
        <v>0.13640861656034214</v>
      </c>
      <c r="D2742" s="22">
        <f>'Parameters and Results'!$B$10*'Volatility and Adjustment a)'!D2741 + (1-'Parameters and Results'!$B$10)*Data!G2742^2</f>
        <v>8.2259140895019691E-5</v>
      </c>
      <c r="E2742" s="8">
        <f t="shared" si="295"/>
        <v>0.14340427198572198</v>
      </c>
      <c r="F2742" s="22">
        <f>'Parameters and Results'!$B$10*'Volatility and Adjustment a)'!F2741 + (1-'Parameters and Results'!$B$10)*Data!H2742^2</f>
        <v>1.5531502641958076E-5</v>
      </c>
      <c r="G2742" s="8">
        <f t="shared" si="296"/>
        <v>6.231272470763511E-2</v>
      </c>
      <c r="H2742" s="22">
        <f>'Parameters and Results'!$B$10*H2741 + (1-'Parameters and Results'!$B$10)*Data!I2742^2</f>
        <v>1.2902589672933416E-4</v>
      </c>
      <c r="I2742" s="8">
        <f t="shared" si="297"/>
        <v>0.1796008746702909</v>
      </c>
      <c r="J2742" s="22">
        <f>'Parameters and Results'!$B$10*J2741 + (1-'Parameters and Results'!$B$10)*Data!J2742^2</f>
        <v>1.3978352377762269E-6</v>
      </c>
      <c r="K2742" s="8">
        <f t="shared" si="298"/>
        <v>1.8693817412290533E-2</v>
      </c>
      <c r="L2742" s="22">
        <f>'Parameters and Results'!$B$10*L2741 + (1-'Parameters and Results'!$B$10)*Data!K2742^2</f>
        <v>1.2425905339314154E-4</v>
      </c>
      <c r="M2742" s="8">
        <f t="shared" si="299"/>
        <v>0.17625198821087207</v>
      </c>
      <c r="N2742" s="8">
        <f>Data!I2742*$I$3023/I2742</f>
        <v>4.4961509916744509E-3</v>
      </c>
      <c r="O2742" s="8">
        <f>Data!J2742*$K$3023/K2742</f>
        <v>-4.6469890072121586E-4</v>
      </c>
      <c r="P2742" s="8">
        <f t="shared" si="300"/>
        <v>4.031452090953235E-3</v>
      </c>
    </row>
    <row r="2743" spans="1:16" x14ac:dyDescent="0.2">
      <c r="A2743" s="3">
        <v>39153</v>
      </c>
      <c r="B2743" s="22">
        <f>'Parameters and Results'!$B$10*'Volatility and Adjustment a)'!B2742 + (1-'Parameters and Results'!$B$10)*Data!F2743^2</f>
        <v>7.0181751398188486E-5</v>
      </c>
      <c r="C2743" s="8">
        <f t="shared" si="294"/>
        <v>0.13245919314848298</v>
      </c>
      <c r="D2743" s="22">
        <f>'Parameters and Results'!$B$10*'Volatility and Adjustment a)'!D2742 + (1-'Parameters and Results'!$B$10)*Data!G2743^2</f>
        <v>7.7753473121314965E-5</v>
      </c>
      <c r="E2743" s="8">
        <f t="shared" si="295"/>
        <v>0.1394215488377917</v>
      </c>
      <c r="F2743" s="22">
        <f>'Parameters and Results'!$B$10*'Volatility and Adjustment a)'!F2742 + (1-'Parameters and Results'!$B$10)*Data!H2743^2</f>
        <v>1.4725832389734226E-5</v>
      </c>
      <c r="G2743" s="8">
        <f t="shared" si="296"/>
        <v>6.0675020374397537E-2</v>
      </c>
      <c r="H2743" s="22">
        <f>'Parameters and Results'!$B$10*H2742 + (1-'Parameters and Results'!$B$10)*Data!I2743^2</f>
        <v>1.2128733892059602E-4</v>
      </c>
      <c r="I2743" s="8">
        <f t="shared" si="297"/>
        <v>0.17413165918393186</v>
      </c>
      <c r="J2743" s="22">
        <f>'Parameters and Results'!$B$10*J2742 + (1-'Parameters and Results'!$B$10)*Data!J2743^2</f>
        <v>1.3253249150760806E-6</v>
      </c>
      <c r="K2743" s="8">
        <f t="shared" si="298"/>
        <v>1.8202506112319262E-2</v>
      </c>
      <c r="L2743" s="22">
        <f>'Parameters and Results'!$B$10*L2742 + (1-'Parameters and Results'!$B$10)*Data!K2743^2</f>
        <v>1.1680619826360069E-4</v>
      </c>
      <c r="M2743" s="8">
        <f t="shared" si="299"/>
        <v>0.17088460892046473</v>
      </c>
      <c r="N2743" s="8">
        <f>Data!I2743*$I$3023/I2743</f>
        <v>-3.6731831886881714E-4</v>
      </c>
      <c r="O2743" s="8">
        <f>Data!J2743*$K$3023/K2743</f>
        <v>7.4256845288716081E-4</v>
      </c>
      <c r="P2743" s="8">
        <f t="shared" si="300"/>
        <v>3.7525013401834366E-4</v>
      </c>
    </row>
    <row r="2744" spans="1:16" x14ac:dyDescent="0.2">
      <c r="A2744" s="3">
        <v>39154</v>
      </c>
      <c r="B2744" s="22">
        <f>'Parameters and Results'!$B$10*'Volatility and Adjustment a)'!B2743 + (1-'Parameters and Results'!$B$10)*Data!F2744^2</f>
        <v>7.4092295754166622E-5</v>
      </c>
      <c r="C2744" s="8">
        <f t="shared" si="294"/>
        <v>0.13609950014067523</v>
      </c>
      <c r="D2744" s="22">
        <f>'Parameters and Results'!$B$10*'Volatility and Adjustment a)'!D2743 + (1-'Parameters and Results'!$B$10)*Data!G2744^2</f>
        <v>9.849688628520442E-5</v>
      </c>
      <c r="E2744" s="8">
        <f t="shared" si="295"/>
        <v>0.15692106796507951</v>
      </c>
      <c r="F2744" s="22">
        <f>'Parameters and Results'!$B$10*'Volatility and Adjustment a)'!F2743 + (1-'Parameters and Results'!$B$10)*Data!H2744^2</f>
        <v>1.3987162744450279E-5</v>
      </c>
      <c r="G2744" s="8">
        <f t="shared" si="296"/>
        <v>5.9133667957539805E-2</v>
      </c>
      <c r="H2744" s="22">
        <f>'Parameters and Results'!$B$10*H2743 + (1-'Parameters and Results'!$B$10)*Data!I2744^2</f>
        <v>1.4121221532252025E-4</v>
      </c>
      <c r="I2744" s="8">
        <f t="shared" si="297"/>
        <v>0.18789106905499808</v>
      </c>
      <c r="J2744" s="22">
        <f>'Parameters and Results'!$B$10*J2743 + (1-'Parameters and Results'!$B$10)*Data!J2744^2</f>
        <v>1.2588446470005254E-6</v>
      </c>
      <c r="K2744" s="8">
        <f t="shared" si="298"/>
        <v>1.7740100387261943E-2</v>
      </c>
      <c r="L2744" s="22">
        <f>'Parameters and Results'!$B$10*L2743 + (1-'Parameters and Results'!$B$10)*Data!K2744^2</f>
        <v>1.3820410712853516E-4</v>
      </c>
      <c r="M2744" s="8">
        <f t="shared" si="299"/>
        <v>0.18587906493775408</v>
      </c>
      <c r="N2744" s="8">
        <f>Data!I2744*$I$3023/I2744</f>
        <v>-3.24373222223025E-2</v>
      </c>
      <c r="O2744" s="8">
        <f>Data!J2744*$K$3023/K2744</f>
        <v>-8.1630479211385629E-4</v>
      </c>
      <c r="P2744" s="8">
        <f t="shared" si="300"/>
        <v>-3.3253627014416358E-2</v>
      </c>
    </row>
    <row r="2745" spans="1:16" x14ac:dyDescent="0.2">
      <c r="A2745" s="3">
        <v>39155</v>
      </c>
      <c r="B2745" s="22">
        <f>'Parameters and Results'!$B$10*'Volatility and Adjustment a)'!B2744 + (1-'Parameters and Results'!$B$10)*Data!F2745^2</f>
        <v>1.1144989632083972E-4</v>
      </c>
      <c r="C2745" s="8">
        <f t="shared" si="294"/>
        <v>0.16692056218516019</v>
      </c>
      <c r="D2745" s="22">
        <f>'Parameters and Results'!$B$10*'Volatility and Adjustment a)'!D2744 + (1-'Parameters and Results'!$B$10)*Data!G2745^2</f>
        <v>9.5255457157673488E-5</v>
      </c>
      <c r="E2745" s="8">
        <f t="shared" si="295"/>
        <v>0.15431741408349989</v>
      </c>
      <c r="F2745" s="22">
        <f>'Parameters and Results'!$B$10*'Volatility and Adjustment a)'!F2744 + (1-'Parameters and Results'!$B$10)*Data!H2745^2</f>
        <v>1.3189045347883818E-5</v>
      </c>
      <c r="G2745" s="8">
        <f t="shared" si="296"/>
        <v>5.7421784515730212E-2</v>
      </c>
      <c r="H2745" s="22">
        <f>'Parameters and Results'!$B$10*H2744 + (1-'Parameters and Results'!$B$10)*Data!I2745^2</f>
        <v>1.5554242433126397E-4</v>
      </c>
      <c r="I2745" s="8">
        <f t="shared" si="297"/>
        <v>0.19719433582843091</v>
      </c>
      <c r="J2745" s="22">
        <f>'Parameters and Results'!$B$10*J2744 + (1-'Parameters and Results'!$B$10)*Data!J2745^2</f>
        <v>1.1870140813095439E-6</v>
      </c>
      <c r="K2745" s="8">
        <f t="shared" si="298"/>
        <v>1.7226535354719068E-2</v>
      </c>
      <c r="L2745" s="22">
        <f>'Parameters and Results'!$B$10*L2744 + (1-'Parameters and Results'!$B$10)*Data!K2745^2</f>
        <v>1.5329944495882635E-4</v>
      </c>
      <c r="M2745" s="8">
        <f t="shared" si="299"/>
        <v>0.19576736510385634</v>
      </c>
      <c r="N2745" s="8">
        <f>Data!I2745*$I$3023/I2745</f>
        <v>-2.8297677114814054E-2</v>
      </c>
      <c r="O2745" s="8">
        <f>Data!J2745*$K$3023/K2745</f>
        <v>-4.4780821915667301E-4</v>
      </c>
      <c r="P2745" s="8">
        <f t="shared" si="300"/>
        <v>-2.8745485333970727E-2</v>
      </c>
    </row>
    <row r="2746" spans="1:16" x14ac:dyDescent="0.2">
      <c r="A2746" s="3">
        <v>39156</v>
      </c>
      <c r="B2746" s="22">
        <f>'Parameters and Results'!$B$10*'Volatility and Adjustment a)'!B2745 + (1-'Parameters and Results'!$B$10)*Data!F2746^2</f>
        <v>1.3338336858788723E-4</v>
      </c>
      <c r="C2746" s="8">
        <f t="shared" si="294"/>
        <v>0.1826084394188062</v>
      </c>
      <c r="D2746" s="22">
        <f>'Parameters and Results'!$B$10*'Volatility and Adjustment a)'!D2745 + (1-'Parameters and Results'!$B$10)*Data!G2746^2</f>
        <v>9.0351345319225989E-5</v>
      </c>
      <c r="E2746" s="8">
        <f t="shared" si="295"/>
        <v>0.15029250257350329</v>
      </c>
      <c r="F2746" s="22">
        <f>'Parameters and Results'!$B$10*'Volatility and Adjustment a)'!F2745 + (1-'Parameters and Results'!$B$10)*Data!H2746^2</f>
        <v>1.2523323162032314E-5</v>
      </c>
      <c r="G2746" s="8">
        <f t="shared" si="296"/>
        <v>5.5953827308845266E-2</v>
      </c>
      <c r="H2746" s="22">
        <f>'Parameters and Results'!$B$10*H2745 + (1-'Parameters and Results'!$B$10)*Data!I2746^2</f>
        <v>1.7291239987071315E-4</v>
      </c>
      <c r="I2746" s="8">
        <f t="shared" si="297"/>
        <v>0.20791368393561374</v>
      </c>
      <c r="J2746" s="22">
        <f>'Parameters and Results'!$B$10*J2745 + (1-'Parameters and Results'!$B$10)*Data!J2746^2</f>
        <v>1.1270990845829086E-6</v>
      </c>
      <c r="K2746" s="8">
        <f t="shared" si="298"/>
        <v>1.6786148192653585E-2</v>
      </c>
      <c r="L2746" s="22">
        <f>'Parameters and Results'!$B$10*L2745 + (1-'Parameters and Results'!$B$10)*Data!K2746^2</f>
        <v>1.697164063005256E-4</v>
      </c>
      <c r="M2746" s="8">
        <f t="shared" si="299"/>
        <v>0.2059832555697948</v>
      </c>
      <c r="N2746" s="8">
        <f>Data!I2746*$I$3023/I2746</f>
        <v>2.9043091393311182E-2</v>
      </c>
      <c r="O2746" s="8">
        <f>Data!J2746*$K$3023/K2746</f>
        <v>-8.0330971674139279E-4</v>
      </c>
      <c r="P2746" s="8">
        <f t="shared" si="300"/>
        <v>2.8239781676569788E-2</v>
      </c>
    </row>
    <row r="2747" spans="1:16" x14ac:dyDescent="0.2">
      <c r="A2747" s="3">
        <v>39157</v>
      </c>
      <c r="B2747" s="22">
        <f>'Parameters and Results'!$B$10*'Volatility and Adjustment a)'!B2746 + (1-'Parameters and Results'!$B$10)*Data!F2747^2</f>
        <v>1.2539115365028684E-4</v>
      </c>
      <c r="C2747" s="8">
        <f t="shared" si="294"/>
        <v>0.1770530666567843</v>
      </c>
      <c r="D2747" s="22">
        <f>'Parameters and Results'!$B$10*'Volatility and Adjustment a)'!D2746 + (1-'Parameters and Results'!$B$10)*Data!G2747^2</f>
        <v>8.5812973990108765E-5</v>
      </c>
      <c r="E2747" s="8">
        <f t="shared" si="295"/>
        <v>0.14646925785818399</v>
      </c>
      <c r="F2747" s="22">
        <f>'Parameters and Results'!$B$10*'Volatility and Adjustment a)'!F2746 + (1-'Parameters and Results'!$B$10)*Data!H2747^2</f>
        <v>1.2327186814295704E-5</v>
      </c>
      <c r="G2747" s="8">
        <f t="shared" si="296"/>
        <v>5.5513932517647552E-2</v>
      </c>
      <c r="H2747" s="22">
        <f>'Parameters and Results'!$B$10*H2746 + (1-'Parameters and Results'!$B$10)*Data!I2747^2</f>
        <v>1.6289552638895793E-4</v>
      </c>
      <c r="I2747" s="8">
        <f t="shared" si="297"/>
        <v>0.20180158967966402</v>
      </c>
      <c r="J2747" s="22">
        <f>'Parameters and Results'!$B$10*J2746 + (1-'Parameters and Results'!$B$10)*Data!J2747^2</f>
        <v>1.1094468132866137E-6</v>
      </c>
      <c r="K2747" s="8">
        <f t="shared" si="298"/>
        <v>1.6654179755294266E-2</v>
      </c>
      <c r="L2747" s="22">
        <f>'Parameters and Results'!$B$10*L2746 + (1-'Parameters and Results'!$B$10)*Data!K2747^2</f>
        <v>1.6020872903238639E-4</v>
      </c>
      <c r="M2747" s="8">
        <f t="shared" si="299"/>
        <v>0.20013041312628274</v>
      </c>
      <c r="N2747" s="8">
        <f>Data!I2747*$I$3023/I2747</f>
        <v>-3.4640819354923476E-3</v>
      </c>
      <c r="O2747" s="8">
        <f>Data!J2747*$K$3023/K2747</f>
        <v>-1.7022756614950138E-3</v>
      </c>
      <c r="P2747" s="8">
        <f t="shared" si="300"/>
        <v>-5.1663575969873613E-3</v>
      </c>
    </row>
    <row r="2748" spans="1:16" x14ac:dyDescent="0.2">
      <c r="A2748" s="3">
        <v>39160</v>
      </c>
      <c r="B2748" s="22">
        <f>'Parameters and Results'!$B$10*'Volatility and Adjustment a)'!B2747 + (1-'Parameters and Results'!$B$10)*Data!F2748^2</f>
        <v>1.233347096021922E-4</v>
      </c>
      <c r="C2748" s="8">
        <f t="shared" si="294"/>
        <v>0.17559520893392294</v>
      </c>
      <c r="D2748" s="22">
        <f>'Parameters and Results'!$B$10*'Volatility and Adjustment a)'!D2747 + (1-'Parameters and Results'!$B$10)*Data!G2748^2</f>
        <v>8.7708668823626413E-5</v>
      </c>
      <c r="E2748" s="8">
        <f t="shared" si="295"/>
        <v>0.14807824690313767</v>
      </c>
      <c r="F2748" s="22">
        <f>'Parameters and Results'!$B$10*'Volatility and Adjustment a)'!F2747 + (1-'Parameters and Results'!$B$10)*Data!H2748^2</f>
        <v>1.1804851111866651E-5</v>
      </c>
      <c r="G2748" s="8">
        <f t="shared" si="296"/>
        <v>5.4325065834904082E-2</v>
      </c>
      <c r="H2748" s="22">
        <f>'Parameters and Results'!$B$10*H2747 + (1-'Parameters and Results'!$B$10)*Data!I2748^2</f>
        <v>1.6522616269662267E-4</v>
      </c>
      <c r="I2748" s="8">
        <f t="shared" si="297"/>
        <v>0.20324010596866868</v>
      </c>
      <c r="J2748" s="22">
        <f>'Parameters and Results'!$B$10*J2747 + (1-'Parameters and Results'!$B$10)*Data!J2748^2</f>
        <v>1.0624366000679987E-6</v>
      </c>
      <c r="K2748" s="8">
        <f t="shared" si="298"/>
        <v>1.6297519750471227E-2</v>
      </c>
      <c r="L2748" s="22">
        <f>'Parameters and Results'!$B$10*L2747 + (1-'Parameters and Results'!$B$10)*Data!K2748^2</f>
        <v>1.6174705171730072E-4</v>
      </c>
      <c r="M2748" s="8">
        <f t="shared" si="299"/>
        <v>0.20108894283208409</v>
      </c>
      <c r="N2748" s="8">
        <f>Data!I2748*$I$3023/I2748</f>
        <v>2.0003750410448804E-2</v>
      </c>
      <c r="O2748" s="8">
        <f>Data!J2748*$K$3023/K2748</f>
        <v>-1.0881972156302137E-3</v>
      </c>
      <c r="P2748" s="8">
        <f t="shared" si="300"/>
        <v>1.891555319481859E-2</v>
      </c>
    </row>
    <row r="2749" spans="1:16" x14ac:dyDescent="0.2">
      <c r="A2749" s="3">
        <v>39161</v>
      </c>
      <c r="B2749" s="22">
        <f>'Parameters and Results'!$B$10*'Volatility and Adjustment a)'!B2748 + (1-'Parameters and Results'!$B$10)*Data!F2749^2</f>
        <v>1.1742264244090439E-4</v>
      </c>
      <c r="C2749" s="8">
        <f t="shared" si="294"/>
        <v>0.17133493692246804</v>
      </c>
      <c r="D2749" s="22">
        <f>'Parameters and Results'!$B$10*'Volatility and Adjustment a)'!D2748 + (1-'Parameters and Results'!$B$10)*Data!G2749^2</f>
        <v>8.4837815049665171E-5</v>
      </c>
      <c r="E2749" s="8">
        <f t="shared" si="295"/>
        <v>0.14563465852061552</v>
      </c>
      <c r="F2749" s="22">
        <f>'Parameters and Results'!$B$10*'Volatility and Adjustment a)'!F2748 + (1-'Parameters and Results'!$B$10)*Data!H2749^2</f>
        <v>1.3289154358587899E-5</v>
      </c>
      <c r="G2749" s="8">
        <f t="shared" si="296"/>
        <v>5.7639297268851003E-2</v>
      </c>
      <c r="H2749" s="22">
        <f>'Parameters and Results'!$B$10*H2748 + (1-'Parameters and Results'!$B$10)*Data!I2749^2</f>
        <v>1.5893199566328531E-4</v>
      </c>
      <c r="I2749" s="8">
        <f t="shared" si="297"/>
        <v>0.19933137965664444</v>
      </c>
      <c r="J2749" s="22">
        <f>'Parameters and Results'!$B$10*J2748 + (1-'Parameters and Results'!$B$10)*Data!J2749^2</f>
        <v>1.1960238922729112E-6</v>
      </c>
      <c r="K2749" s="8">
        <f t="shared" si="298"/>
        <v>1.7291789180655302E-2</v>
      </c>
      <c r="L2749" s="22">
        <f>'Parameters and Results'!$B$10*L2748 + (1-'Parameters and Results'!$B$10)*Data!K2749^2</f>
        <v>1.5416872299540618E-4</v>
      </c>
      <c r="M2749" s="8">
        <f t="shared" si="299"/>
        <v>0.19632162577987058</v>
      </c>
      <c r="N2749" s="8">
        <f>Data!I2749*$I$3023/I2749</f>
        <v>1.1153022142888729E-2</v>
      </c>
      <c r="O2749" s="8">
        <f>Data!J2749*$K$3023/K2749</f>
        <v>-3.2579391110383379E-3</v>
      </c>
      <c r="P2749" s="8">
        <f t="shared" si="300"/>
        <v>7.895083031850391E-3</v>
      </c>
    </row>
    <row r="2750" spans="1:16" x14ac:dyDescent="0.2">
      <c r="A2750" s="3">
        <v>39162</v>
      </c>
      <c r="B2750" s="22">
        <f>'Parameters and Results'!$B$10*'Volatility and Adjustment a)'!B2749 + (1-'Parameters and Results'!$B$10)*Data!F2750^2</f>
        <v>1.1243115004151104E-4</v>
      </c>
      <c r="C2750" s="8">
        <f t="shared" si="294"/>
        <v>0.16765377272932977</v>
      </c>
      <c r="D2750" s="22">
        <f>'Parameters and Results'!$B$10*'Volatility and Adjustment a)'!D2749 + (1-'Parameters and Results'!$B$10)*Data!G2750^2</f>
        <v>9.6958399401485506E-5</v>
      </c>
      <c r="E2750" s="8">
        <f t="shared" si="295"/>
        <v>0.15569071857490857</v>
      </c>
      <c r="F2750" s="22">
        <f>'Parameters and Results'!$B$10*'Volatility and Adjustment a)'!F2749 + (1-'Parameters and Results'!$B$10)*Data!H2750^2</f>
        <v>1.2531841533740119E-5</v>
      </c>
      <c r="G2750" s="8">
        <f t="shared" si="296"/>
        <v>5.5972853986866078E-2</v>
      </c>
      <c r="H2750" s="22">
        <f>'Parameters and Results'!$B$10*H2749 + (1-'Parameters and Results'!$B$10)*Data!I2750^2</f>
        <v>1.6160573508617487E-4</v>
      </c>
      <c r="I2750" s="8">
        <f t="shared" si="297"/>
        <v>0.20100107903079456</v>
      </c>
      <c r="J2750" s="22">
        <f>'Parameters and Results'!$B$10*J2749 + (1-'Parameters and Results'!$B$10)*Data!J2750^2</f>
        <v>1.1278657380366109E-6</v>
      </c>
      <c r="K2750" s="8">
        <f t="shared" si="298"/>
        <v>1.6791856196059825E-2</v>
      </c>
      <c r="L2750" s="22">
        <f>'Parameters and Results'!$B$10*L2749 + (1-'Parameters and Results'!$B$10)*Data!K2750^2</f>
        <v>1.567123632513681E-4</v>
      </c>
      <c r="M2750" s="8">
        <f t="shared" si="299"/>
        <v>0.19793456194622006</v>
      </c>
      <c r="N2750" s="8">
        <f>Data!I2750*$I$3023/I2750</f>
        <v>2.0314360906060053E-2</v>
      </c>
      <c r="O2750" s="8">
        <f>Data!J2750*$K$3023/K2750</f>
        <v>-4.5334909802560459E-4</v>
      </c>
      <c r="P2750" s="8">
        <f t="shared" si="300"/>
        <v>1.986101180803445E-2</v>
      </c>
    </row>
    <row r="2751" spans="1:16" x14ac:dyDescent="0.2">
      <c r="A2751" s="3">
        <v>39163</v>
      </c>
      <c r="B2751" s="22">
        <f>'Parameters and Results'!$B$10*'Volatility and Adjustment a)'!B2750 + (1-'Parameters and Results'!$B$10)*Data!F2751^2</f>
        <v>1.1137012791432515E-4</v>
      </c>
      <c r="C2751" s="8">
        <f t="shared" si="294"/>
        <v>0.16686081618696849</v>
      </c>
      <c r="D2751" s="22">
        <f>'Parameters and Results'!$B$10*'Volatility and Adjustment a)'!D2750 + (1-'Parameters and Results'!$B$10)*Data!G2751^2</f>
        <v>9.1148181863848798E-5</v>
      </c>
      <c r="E2751" s="8">
        <f t="shared" si="295"/>
        <v>0.1509537858616411</v>
      </c>
      <c r="F2751" s="22">
        <f>'Parameters and Results'!$B$10*'Volatility and Adjustment a)'!F2750 + (1-'Parameters and Results'!$B$10)*Data!H2751^2</f>
        <v>1.2726874449048873E-5</v>
      </c>
      <c r="G2751" s="8">
        <f t="shared" si="296"/>
        <v>5.6406724885089882E-2</v>
      </c>
      <c r="H2751" s="22">
        <f>'Parameters and Results'!$B$10*H2750 + (1-'Parameters and Results'!$B$10)*Data!I2751^2</f>
        <v>1.5607164594737269E-4</v>
      </c>
      <c r="I2751" s="8">
        <f t="shared" si="297"/>
        <v>0.19752952054526729</v>
      </c>
      <c r="J2751" s="22">
        <f>'Parameters and Results'!$B$10*J2750 + (1-'Parameters and Results'!$B$10)*Data!J2751^2</f>
        <v>1.1454187004143989E-6</v>
      </c>
      <c r="K2751" s="8">
        <f t="shared" si="298"/>
        <v>1.6922017465526969E-2</v>
      </c>
      <c r="L2751" s="22">
        <f>'Parameters and Results'!$B$10*L2750 + (1-'Parameters and Results'!$B$10)*Data!K2751^2</f>
        <v>1.5036592075357645E-4</v>
      </c>
      <c r="M2751" s="8">
        <f t="shared" si="299"/>
        <v>0.19388522426527019</v>
      </c>
      <c r="N2751" s="8">
        <f>Data!I2751*$I$3023/I2751</f>
        <v>1.2069300846724286E-2</v>
      </c>
      <c r="O2751" s="8">
        <f>Data!J2751*$K$3023/K2751</f>
        <v>-2.1878302716956616E-3</v>
      </c>
      <c r="P2751" s="8">
        <f t="shared" si="300"/>
        <v>9.8814705750286252E-3</v>
      </c>
    </row>
    <row r="2752" spans="1:16" x14ac:dyDescent="0.2">
      <c r="A2752" s="3">
        <v>39164</v>
      </c>
      <c r="B2752" s="22">
        <f>'Parameters and Results'!$B$10*'Volatility and Adjustment a)'!B2751 + (1-'Parameters and Results'!$B$10)*Data!F2752^2</f>
        <v>1.0537396208440205E-4</v>
      </c>
      <c r="C2752" s="8">
        <f t="shared" si="294"/>
        <v>0.16230677903618357</v>
      </c>
      <c r="D2752" s="22">
        <f>'Parameters and Results'!$B$10*'Volatility and Adjustment a)'!D2751 + (1-'Parameters and Results'!$B$10)*Data!G2752^2</f>
        <v>8.5751078669200683E-5</v>
      </c>
      <c r="E2752" s="8">
        <f t="shared" si="295"/>
        <v>0.14641642553791626</v>
      </c>
      <c r="F2752" s="22">
        <f>'Parameters and Results'!$B$10*'Volatility and Adjustment a)'!F2751 + (1-'Parameters and Results'!$B$10)*Data!H2752^2</f>
        <v>1.2224408157013106E-5</v>
      </c>
      <c r="G2752" s="8">
        <f t="shared" si="296"/>
        <v>5.528202274929235E-2</v>
      </c>
      <c r="H2752" s="22">
        <f>'Parameters and Results'!$B$10*H2751 + (1-'Parameters and Results'!$B$10)*Data!I2752^2</f>
        <v>1.4746324757459992E-4</v>
      </c>
      <c r="I2752" s="8">
        <f t="shared" si="297"/>
        <v>0.19200471841506911</v>
      </c>
      <c r="J2752" s="22">
        <f>'Parameters and Results'!$B$10*J2751 + (1-'Parameters and Results'!$B$10)*Data!J2752^2</f>
        <v>1.1001967341311799E-6</v>
      </c>
      <c r="K2752" s="8">
        <f t="shared" si="298"/>
        <v>1.6584606824787705E-2</v>
      </c>
      <c r="L2752" s="22">
        <f>'Parameters and Results'!$B$10*L2751 + (1-'Parameters and Results'!$B$10)*Data!K2752^2</f>
        <v>1.4238994770037134E-4</v>
      </c>
      <c r="M2752" s="8">
        <f t="shared" si="299"/>
        <v>0.18867296288841395</v>
      </c>
      <c r="N2752" s="8">
        <f>Data!I2752*$I$3023/I2752</f>
        <v>5.2913947736045004E-3</v>
      </c>
      <c r="O2752" s="8">
        <f>Data!J2752*$K$3023/K2752</f>
        <v>1.1723044352729124E-3</v>
      </c>
      <c r="P2752" s="8">
        <f t="shared" si="300"/>
        <v>6.4636992088774126E-3</v>
      </c>
    </row>
    <row r="2753" spans="1:16" x14ac:dyDescent="0.2">
      <c r="A2753" s="3">
        <v>39167</v>
      </c>
      <c r="B2753" s="22">
        <f>'Parameters and Results'!$B$10*'Volatility and Adjustment a)'!B2752 + (1-'Parameters and Results'!$B$10)*Data!F2753^2</f>
        <v>1.024454822945733E-4</v>
      </c>
      <c r="C2753" s="8">
        <f t="shared" si="294"/>
        <v>0.1600355290978954</v>
      </c>
      <c r="D2753" s="22">
        <f>'Parameters and Results'!$B$10*'Volatility and Adjustment a)'!D2752 + (1-'Parameters and Results'!$B$10)*Data!G2753^2</f>
        <v>8.0662168538615892E-5</v>
      </c>
      <c r="E2753" s="8">
        <f t="shared" si="295"/>
        <v>0.14200542994778043</v>
      </c>
      <c r="F2753" s="22">
        <f>'Parameters and Results'!$B$10*'Volatility and Adjustment a)'!F2752 + (1-'Parameters and Results'!$B$10)*Data!H2753^2</f>
        <v>1.1927060412581878E-5</v>
      </c>
      <c r="G2753" s="8">
        <f t="shared" si="296"/>
        <v>5.4605540956440213E-2</v>
      </c>
      <c r="H2753" s="22">
        <f>'Parameters and Results'!$B$10*H2752 + (1-'Parameters and Results'!$B$10)*Data!I2753^2</f>
        <v>1.4081777542293808E-4</v>
      </c>
      <c r="I2753" s="8">
        <f t="shared" si="297"/>
        <v>0.18762847293450566</v>
      </c>
      <c r="J2753" s="22">
        <f>'Parameters and Results'!$B$10*J2752 + (1-'Parameters and Results'!$B$10)*Data!J2753^2</f>
        <v>1.0734354371323693E-6</v>
      </c>
      <c r="K2753" s="8">
        <f t="shared" si="298"/>
        <v>1.6381662286932067E-2</v>
      </c>
      <c r="L2753" s="22">
        <f>'Parameters and Results'!$B$10*L2752 + (1-'Parameters and Results'!$B$10)*Data!K2753^2</f>
        <v>1.3667614541779371E-4</v>
      </c>
      <c r="M2753" s="8">
        <f t="shared" si="299"/>
        <v>0.18484868502223226</v>
      </c>
      <c r="N2753" s="8">
        <f>Data!I2753*$I$3023/I2753</f>
        <v>-9.2425437786031826E-3</v>
      </c>
      <c r="O2753" s="8">
        <f>Data!J2753*$K$3023/K2753</f>
        <v>-1.5337238324195342E-3</v>
      </c>
      <c r="P2753" s="8">
        <f t="shared" si="300"/>
        <v>-1.0776267611022718E-2</v>
      </c>
    </row>
    <row r="2754" spans="1:16" x14ac:dyDescent="0.2">
      <c r="A2754" s="3">
        <v>39168</v>
      </c>
      <c r="B2754" s="22">
        <f>'Parameters and Results'!$B$10*'Volatility and Adjustment a)'!B2753 + (1-'Parameters and Results'!$B$10)*Data!F2754^2</f>
        <v>9.6299495923466945E-5</v>
      </c>
      <c r="C2754" s="8">
        <f t="shared" si="294"/>
        <v>0.1551608004003161</v>
      </c>
      <c r="D2754" s="22">
        <f>'Parameters and Results'!$B$10*'Volatility and Adjustment a)'!D2753 + (1-'Parameters and Results'!$B$10)*Data!G2754^2</f>
        <v>7.8131480468154386E-5</v>
      </c>
      <c r="E2754" s="8">
        <f t="shared" si="295"/>
        <v>0.13976004478046863</v>
      </c>
      <c r="F2754" s="22">
        <f>'Parameters and Results'!$B$10*'Volatility and Adjustment a)'!F2753 + (1-'Parameters and Results'!$B$10)*Data!H2754^2</f>
        <v>1.1370250076071492E-5</v>
      </c>
      <c r="G2754" s="8">
        <f t="shared" si="296"/>
        <v>5.331568736326929E-2</v>
      </c>
      <c r="H2754" s="22">
        <f>'Parameters and Results'!$B$10*H2753 + (1-'Parameters and Results'!$B$10)*Data!I2754^2</f>
        <v>1.3300346358200059E-4</v>
      </c>
      <c r="I2754" s="8">
        <f t="shared" si="297"/>
        <v>0.18234819959489632</v>
      </c>
      <c r="J2754" s="22">
        <f>'Parameters and Results'!$B$10*J2753 + (1-'Parameters and Results'!$B$10)*Data!J2754^2</f>
        <v>1.0233225068464346E-6</v>
      </c>
      <c r="K2754" s="8">
        <f t="shared" si="298"/>
        <v>1.5994706208980792E-2</v>
      </c>
      <c r="L2754" s="22">
        <f>'Parameters and Results'!$B$10*L2753 + (1-'Parameters and Results'!$B$10)*Data!K2754^2</f>
        <v>1.2893412341216776E-4</v>
      </c>
      <c r="M2754" s="8">
        <f t="shared" si="299"/>
        <v>0.17953699020826305</v>
      </c>
      <c r="N2754" s="8">
        <f>Data!I2754*$I$3023/I2754</f>
        <v>-5.105652587433486E-3</v>
      </c>
      <c r="O2754" s="8">
        <f>Data!J2754*$K$3023/K2754</f>
        <v>9.4791829491065033E-4</v>
      </c>
      <c r="P2754" s="8">
        <f t="shared" si="300"/>
        <v>-4.1577342925228356E-3</v>
      </c>
    </row>
    <row r="2755" spans="1:16" x14ac:dyDescent="0.2">
      <c r="A2755" s="3">
        <v>39169</v>
      </c>
      <c r="B2755" s="22">
        <f>'Parameters and Results'!$B$10*'Volatility and Adjustment a)'!B2754 + (1-'Parameters and Results'!$B$10)*Data!F2755^2</f>
        <v>9.1503080652164331E-5</v>
      </c>
      <c r="C2755" s="8">
        <f t="shared" si="294"/>
        <v>0.15124738068158763</v>
      </c>
      <c r="D2755" s="22">
        <f>'Parameters and Results'!$B$10*'Volatility and Adjustment a)'!D2754 + (1-'Parameters and Results'!$B$10)*Data!G2755^2</f>
        <v>7.7281365998975546E-5</v>
      </c>
      <c r="E2755" s="8">
        <f t="shared" si="295"/>
        <v>0.13899763127385981</v>
      </c>
      <c r="F2755" s="22">
        <f>'Parameters and Results'!$B$10*'Volatility and Adjustment a)'!F2754 + (1-'Parameters and Results'!$B$10)*Data!H2755^2</f>
        <v>1.0688190407266421E-5</v>
      </c>
      <c r="G2755" s="8">
        <f t="shared" si="296"/>
        <v>5.1691852373624655E-2</v>
      </c>
      <c r="H2755" s="22">
        <f>'Parameters and Results'!$B$10*H2754 + (1-'Parameters and Results'!$B$10)*Data!I2755^2</f>
        <v>1.2872797758633361E-4</v>
      </c>
      <c r="I2755" s="8">
        <f t="shared" si="297"/>
        <v>0.17939340678125104</v>
      </c>
      <c r="J2755" s="22">
        <f>'Parameters and Results'!$B$10*J2754 + (1-'Parameters and Results'!$B$10)*Data!J2755^2</f>
        <v>9.6193713665397835E-7</v>
      </c>
      <c r="K2755" s="8">
        <f t="shared" si="298"/>
        <v>1.55075557120874E-2</v>
      </c>
      <c r="L2755" s="22">
        <f>'Parameters and Results'!$B$10*L2754 + (1-'Parameters and Results'!$B$10)*Data!K2755^2</f>
        <v>1.249172052526236E-4</v>
      </c>
      <c r="M2755" s="8">
        <f t="shared" si="299"/>
        <v>0.17671814087171667</v>
      </c>
      <c r="N2755" s="8">
        <f>Data!I2755*$I$3023/I2755</f>
        <v>-1.2537793324347535E-2</v>
      </c>
      <c r="O2755" s="8">
        <f>Data!J2755*$K$3023/K2755</f>
        <v>-3.0577088187174504E-5</v>
      </c>
      <c r="P2755" s="8">
        <f t="shared" si="300"/>
        <v>-1.256837041253471E-2</v>
      </c>
    </row>
    <row r="2756" spans="1:16" x14ac:dyDescent="0.2">
      <c r="A2756" s="3">
        <v>39170</v>
      </c>
      <c r="B2756" s="22">
        <f>'Parameters and Results'!$B$10*'Volatility and Adjustment a)'!B2755 + (1-'Parameters and Results'!$B$10)*Data!F2756^2</f>
        <v>9.0931239178914712E-5</v>
      </c>
      <c r="C2756" s="8">
        <f t="shared" ref="C2756:C2819" si="301">SQRT(B2756*250)</f>
        <v>0.1507740355456757</v>
      </c>
      <c r="D2756" s="22">
        <f>'Parameters and Results'!$B$10*'Volatility and Adjustment a)'!D2755 + (1-'Parameters and Results'!$B$10)*Data!G2756^2</f>
        <v>7.3480473330316898E-5</v>
      </c>
      <c r="E2756" s="8">
        <f t="shared" ref="E2756:E2819" si="302">SQRT(D2756*250)</f>
        <v>0.13553640961962665</v>
      </c>
      <c r="F2756" s="22">
        <f>'Parameters and Results'!$B$10*'Volatility and Adjustment a)'!F2755 + (1-'Parameters and Results'!$B$10)*Data!H2756^2</f>
        <v>1.0136477202848369E-5</v>
      </c>
      <c r="G2756" s="8">
        <f t="shared" ref="G2756:G2819" si="303">SQRT(F2756*250)</f>
        <v>5.0340036757158736E-2</v>
      </c>
      <c r="H2756" s="22">
        <f>'Parameters and Results'!$B$10*H2755 + (1-'Parameters and Results'!$B$10)*Data!I2756^2</f>
        <v>1.2692988336747874E-4</v>
      </c>
      <c r="I2756" s="8">
        <f t="shared" ref="I2756:I2819" si="304">SQRT(H2756*250)</f>
        <v>0.17813610201716462</v>
      </c>
      <c r="J2756" s="22">
        <f>'Parameters and Results'!$B$10*J2755 + (1-'Parameters and Results'!$B$10)*Data!J2756^2</f>
        <v>9.1228294825635369E-7</v>
      </c>
      <c r="K2756" s="8">
        <f t="shared" ref="K2756:K2819" si="305">SQRT(J2756*250)</f>
        <v>1.5102011027147623E-2</v>
      </c>
      <c r="L2756" s="22">
        <f>'Parameters and Results'!$B$10*L2755 + (1-'Parameters and Results'!$B$10)*Data!K2756^2</f>
        <v>1.2379295690946113E-4</v>
      </c>
      <c r="M2756" s="8">
        <f t="shared" ref="M2756:M2819" si="306">SQRT(L2756*250)</f>
        <v>0.17592111649078765</v>
      </c>
      <c r="N2756" s="8">
        <f>Data!I2756*$I$3023/I2756</f>
        <v>1.5968474645614933E-2</v>
      </c>
      <c r="O2756" s="8">
        <f>Data!J2756*$K$3023/K2756</f>
        <v>7.5399798429344879E-4</v>
      </c>
      <c r="P2756" s="8">
        <f t="shared" ref="P2756:P2819" si="307">N2756+O2756</f>
        <v>1.6722472629908381E-2</v>
      </c>
    </row>
    <row r="2757" spans="1:16" x14ac:dyDescent="0.2">
      <c r="A2757" s="3">
        <v>39171</v>
      </c>
      <c r="B2757" s="22">
        <f>'Parameters and Results'!$B$10*'Volatility and Adjustment a)'!B2756 + (1-'Parameters and Results'!$B$10)*Data!F2757^2</f>
        <v>8.5870079946392364E-5</v>
      </c>
      <c r="C2757" s="8">
        <f t="shared" si="301"/>
        <v>0.1465179851983984</v>
      </c>
      <c r="D2757" s="22">
        <f>'Parameters and Results'!$B$10*'Volatility and Adjustment a)'!D2756 + (1-'Parameters and Results'!$B$10)*Data!G2757^2</f>
        <v>6.915443369862692E-5</v>
      </c>
      <c r="E2757" s="8">
        <f t="shared" si="302"/>
        <v>0.1314861529768695</v>
      </c>
      <c r="F2757" s="22">
        <f>'Parameters and Results'!$B$10*'Volatility and Adjustment a)'!F2756 + (1-'Parameters and Results'!$B$10)*Data!H2757^2</f>
        <v>9.5733271557222479E-6</v>
      </c>
      <c r="G2757" s="8">
        <f t="shared" si="303"/>
        <v>4.8921690372784155E-2</v>
      </c>
      <c r="H2757" s="22">
        <f>'Parameters and Results'!$B$10*H2756 + (1-'Parameters and Results'!$B$10)*Data!I2757^2</f>
        <v>1.1981126346745726E-4</v>
      </c>
      <c r="I2757" s="8">
        <f t="shared" si="304"/>
        <v>0.17306881829741694</v>
      </c>
      <c r="J2757" s="22">
        <f>'Parameters and Results'!$B$10*J2756 + (1-'Parameters and Results'!$B$10)*Data!J2757^2</f>
        <v>8.6159944401500279E-7</v>
      </c>
      <c r="K2757" s="8">
        <f t="shared" si="305"/>
        <v>1.4676507111835251E-2</v>
      </c>
      <c r="L2757" s="22">
        <f>'Parameters and Results'!$B$10*L2756 + (1-'Parameters and Results'!$B$10)*Data!K2757^2</f>
        <v>1.1677682238345332E-4</v>
      </c>
      <c r="M2757" s="8">
        <f t="shared" si="306"/>
        <v>0.17086311947246935</v>
      </c>
      <c r="N2757" s="8">
        <f>Data!I2757*$I$3023/I2757</f>
        <v>-4.7608529370328119E-3</v>
      </c>
      <c r="O2757" s="8">
        <f>Data!J2757*$K$3023/K2757</f>
        <v>5.5014024094903781E-4</v>
      </c>
      <c r="P2757" s="8">
        <f t="shared" si="307"/>
        <v>-4.2107126960837741E-3</v>
      </c>
    </row>
    <row r="2758" spans="1:16" x14ac:dyDescent="0.2">
      <c r="A2758" s="3">
        <v>39174</v>
      </c>
      <c r="B2758" s="22">
        <f>'Parameters and Results'!$B$10*'Volatility and Adjustment a)'!B2757 + (1-'Parameters and Results'!$B$10)*Data!F2758^2</f>
        <v>8.0802592877958672E-5</v>
      </c>
      <c r="C2758" s="8">
        <f t="shared" si="301"/>
        <v>0.14212898444543134</v>
      </c>
      <c r="D2758" s="22">
        <f>'Parameters and Results'!$B$10*'Volatility and Adjustment a)'!D2757 + (1-'Parameters and Results'!$B$10)*Data!G2758^2</f>
        <v>6.5408789606020225E-5</v>
      </c>
      <c r="E2758" s="8">
        <f t="shared" si="302"/>
        <v>0.12787571075659779</v>
      </c>
      <c r="F2758" s="22">
        <f>'Parameters and Results'!$B$10*'Volatility and Adjustment a)'!F2757 + (1-'Parameters and Results'!$B$10)*Data!H2758^2</f>
        <v>1.315929790062298E-5</v>
      </c>
      <c r="G2758" s="8">
        <f t="shared" si="303"/>
        <v>5.735699151067588E-2</v>
      </c>
      <c r="H2758" s="22">
        <f>'Parameters and Results'!$B$10*H2757 + (1-'Parameters and Results'!$B$10)*Data!I2758^2</f>
        <v>1.1297989145985941E-4</v>
      </c>
      <c r="I2758" s="8">
        <f t="shared" si="304"/>
        <v>0.16806240764955396</v>
      </c>
      <c r="J2758" s="22">
        <f>'Parameters and Results'!$B$10*J2757 + (1-'Parameters and Results'!$B$10)*Data!J2758^2</f>
        <v>1.1843368110560686E-6</v>
      </c>
      <c r="K2758" s="8">
        <f t="shared" si="305"/>
        <v>1.7207097453202765E-2</v>
      </c>
      <c r="L2758" s="22">
        <f>'Parameters and Results'!$B$10*L2757 + (1-'Parameters and Results'!$B$10)*Data!K2758^2</f>
        <v>1.0977041356403907E-4</v>
      </c>
      <c r="M2758" s="8">
        <f t="shared" si="306"/>
        <v>0.1656580918368003</v>
      </c>
      <c r="N2758" s="8">
        <f>Data!I2758*$I$3023/I2758</f>
        <v>4.1562151327721314E-3</v>
      </c>
      <c r="O2758" s="8">
        <f>Data!J2758*$K$3023/K2758</f>
        <v>-4.5098503698169212E-3</v>
      </c>
      <c r="P2758" s="8">
        <f t="shared" si="307"/>
        <v>-3.5363523704478976E-4</v>
      </c>
    </row>
    <row r="2759" spans="1:16" x14ac:dyDescent="0.2">
      <c r="A2759" s="3">
        <v>39175</v>
      </c>
      <c r="B2759" s="22">
        <f>'Parameters and Results'!$B$10*'Volatility and Adjustment a)'!B2758 + (1-'Parameters and Results'!$B$10)*Data!F2759^2</f>
        <v>7.977536468443387E-5</v>
      </c>
      <c r="C2759" s="8">
        <f t="shared" si="301"/>
        <v>0.14122266521740931</v>
      </c>
      <c r="D2759" s="22">
        <f>'Parameters and Results'!$B$10*'Volatility and Adjustment a)'!D2758 + (1-'Parameters and Results'!$B$10)*Data!G2759^2</f>
        <v>6.6603955683143122E-5</v>
      </c>
      <c r="E2759" s="8">
        <f t="shared" si="302"/>
        <v>0.12903871093894956</v>
      </c>
      <c r="F2759" s="22">
        <f>'Parameters and Results'!$B$10*'Volatility and Adjustment a)'!F2758 + (1-'Parameters and Results'!$B$10)*Data!H2759^2</f>
        <v>1.2379553771160998E-5</v>
      </c>
      <c r="G2759" s="8">
        <f t="shared" si="303"/>
        <v>5.5631721551559495E-2</v>
      </c>
      <c r="H2759" s="22">
        <f>'Parameters and Results'!$B$10*H2758 + (1-'Parameters and Results'!$B$10)*Data!I2759^2</f>
        <v>1.1479903139469924E-4</v>
      </c>
      <c r="I2759" s="8">
        <f t="shared" si="304"/>
        <v>0.16941002877242778</v>
      </c>
      <c r="J2759" s="22">
        <f>'Parameters and Results'!$B$10*J2758 + (1-'Parameters and Results'!$B$10)*Data!J2759^2</f>
        <v>1.1141598394044904E-6</v>
      </c>
      <c r="K2759" s="8">
        <f t="shared" si="305"/>
        <v>1.6689516465467853E-2</v>
      </c>
      <c r="L2759" s="22">
        <f>'Parameters and Results'!$B$10*L2758 + (1-'Parameters and Results'!$B$10)*Data!K2759^2</f>
        <v>1.1160871814075817E-4</v>
      </c>
      <c r="M2759" s="8">
        <f t="shared" si="306"/>
        <v>0.1670394550254207</v>
      </c>
      <c r="N2759" s="8">
        <f>Data!I2759*$I$3023/I2759</f>
        <v>2.0225892988237456E-2</v>
      </c>
      <c r="O2759" s="8">
        <f>Data!J2759*$K$3023/K2759</f>
        <v>-2.2582778481976064E-4</v>
      </c>
      <c r="P2759" s="8">
        <f t="shared" si="307"/>
        <v>2.0000065203417697E-2</v>
      </c>
    </row>
    <row r="2760" spans="1:16" x14ac:dyDescent="0.2">
      <c r="A2760" s="3">
        <v>39176</v>
      </c>
      <c r="B2760" s="22">
        <f>'Parameters and Results'!$B$10*'Volatility and Adjustment a)'!B2759 + (1-'Parameters and Results'!$B$10)*Data!F2760^2</f>
        <v>7.4991745194414423E-5</v>
      </c>
      <c r="C2760" s="8">
        <f t="shared" si="301"/>
        <v>0.13692310359688611</v>
      </c>
      <c r="D2760" s="22">
        <f>'Parameters and Results'!$B$10*'Volatility and Adjustment a)'!D2759 + (1-'Parameters and Results'!$B$10)*Data!G2760^2</f>
        <v>6.2681939770309469E-5</v>
      </c>
      <c r="E2760" s="8">
        <f t="shared" si="302"/>
        <v>0.12518180755436217</v>
      </c>
      <c r="F2760" s="22">
        <f>'Parameters and Results'!$B$10*'Volatility and Adjustment a)'!F2759 + (1-'Parameters and Results'!$B$10)*Data!H2760^2</f>
        <v>1.1662701516893432E-5</v>
      </c>
      <c r="G2760" s="8">
        <f t="shared" si="303"/>
        <v>5.3996994168410507E-2</v>
      </c>
      <c r="H2760" s="22">
        <f>'Parameters and Results'!$B$10*H2759 + (1-'Parameters and Results'!$B$10)*Data!I2760^2</f>
        <v>1.0792108468764784E-4</v>
      </c>
      <c r="I2760" s="8">
        <f t="shared" si="304"/>
        <v>0.16425672336897496</v>
      </c>
      <c r="J2760" s="22">
        <f>'Parameters and Results'!$B$10*J2759 + (1-'Parameters and Results'!$B$10)*Data!J2760^2</f>
        <v>1.0496431365204093E-6</v>
      </c>
      <c r="K2760" s="8">
        <f t="shared" si="305"/>
        <v>1.6199098250523153E-2</v>
      </c>
      <c r="L2760" s="22">
        <f>'Parameters and Results'!$B$10*L2759 + (1-'Parameters and Results'!$B$10)*Data!K2760^2</f>
        <v>1.0493418078123924E-4</v>
      </c>
      <c r="M2760" s="8">
        <f t="shared" si="306"/>
        <v>0.16196772887001229</v>
      </c>
      <c r="N2760" s="8">
        <f>Data!I2760*$I$3023/I2760</f>
        <v>7.1124931943191609E-4</v>
      </c>
      <c r="O2760" s="8">
        <f>Data!J2760*$K$3023/K2760</f>
        <v>3.7812775449167331E-4</v>
      </c>
      <c r="P2760" s="8">
        <f t="shared" si="307"/>
        <v>1.0893770739235894E-3</v>
      </c>
    </row>
    <row r="2761" spans="1:16" x14ac:dyDescent="0.2">
      <c r="A2761" s="3">
        <v>39177</v>
      </c>
      <c r="B2761" s="22">
        <f>'Parameters and Results'!$B$10*'Volatility and Adjustment a)'!B2760 + (1-'Parameters and Results'!$B$10)*Data!F2761^2</f>
        <v>7.2058309330053007E-5</v>
      </c>
      <c r="C2761" s="8">
        <f t="shared" si="301"/>
        <v>0.13421839416605033</v>
      </c>
      <c r="D2761" s="22">
        <f>'Parameters and Results'!$B$10*'Volatility and Adjustment a)'!D2760 + (1-'Parameters and Results'!$B$10)*Data!G2761^2</f>
        <v>5.9477455903280778E-5</v>
      </c>
      <c r="E2761" s="8">
        <f t="shared" si="302"/>
        <v>0.12194000154100455</v>
      </c>
      <c r="F2761" s="22">
        <f>'Parameters and Results'!$B$10*'Volatility and Adjustment a)'!F2760 + (1-'Parameters and Results'!$B$10)*Data!H2761^2</f>
        <v>1.1411710684863318E-5</v>
      </c>
      <c r="G2761" s="8">
        <f t="shared" si="303"/>
        <v>5.3412804375129276E-2</v>
      </c>
      <c r="H2761" s="22">
        <f>'Parameters and Results'!$B$10*H2760 + (1-'Parameters and Results'!$B$10)*Data!I2761^2</f>
        <v>1.0368924891675913E-4</v>
      </c>
      <c r="I2761" s="8">
        <f t="shared" si="304"/>
        <v>0.16100407519435581</v>
      </c>
      <c r="J2761" s="22">
        <f>'Parameters and Results'!$B$10*J2760 + (1-'Parameters and Results'!$B$10)*Data!J2761^2</f>
        <v>1.027053961637699E-6</v>
      </c>
      <c r="K2761" s="8">
        <f t="shared" si="305"/>
        <v>1.6023841312538787E-2</v>
      </c>
      <c r="L2761" s="22">
        <f>'Parameters and Results'!$B$10*L2760 + (1-'Parameters and Results'!$B$10)*Data!K2761^2</f>
        <v>1.0152398119419082E-4</v>
      </c>
      <c r="M2761" s="8">
        <f t="shared" si="306"/>
        <v>0.15931414029692312</v>
      </c>
      <c r="N2761" s="8">
        <f>Data!I2761*$I$3023/I2761</f>
        <v>1.0870990308730115E-2</v>
      </c>
      <c r="O2761" s="8">
        <f>Data!J2761*$K$3023/K2761</f>
        <v>1.590558459763049E-3</v>
      </c>
      <c r="P2761" s="8">
        <f t="shared" si="307"/>
        <v>1.2461548768493164E-2</v>
      </c>
    </row>
    <row r="2762" spans="1:16" x14ac:dyDescent="0.2">
      <c r="A2762" s="3">
        <v>39181</v>
      </c>
      <c r="B2762" s="22">
        <f>'Parameters and Results'!$B$10*'Volatility and Adjustment a)'!B2761 + (1-'Parameters and Results'!$B$10)*Data!F2762^2</f>
        <v>6.7888594421225063E-5</v>
      </c>
      <c r="C2762" s="8">
        <f t="shared" si="301"/>
        <v>0.13027719909986654</v>
      </c>
      <c r="D2762" s="22">
        <f>'Parameters and Results'!$B$10*'Volatility and Adjustment a)'!D2761 + (1-'Parameters and Results'!$B$10)*Data!G2762^2</f>
        <v>5.5929593235046589E-5</v>
      </c>
      <c r="E2762" s="8">
        <f t="shared" si="302"/>
        <v>0.11824719154703695</v>
      </c>
      <c r="F2762" s="22">
        <f>'Parameters and Results'!$B$10*'Volatility and Adjustment a)'!F2761 + (1-'Parameters and Results'!$B$10)*Data!H2762^2</f>
        <v>1.0728396723077159E-5</v>
      </c>
      <c r="G2762" s="8">
        <f t="shared" si="303"/>
        <v>5.1788987060660784E-2</v>
      </c>
      <c r="H2762" s="22">
        <f>'Parameters and Results'!$B$10*H2761 + (1-'Parameters and Results'!$B$10)*Data!I2762^2</f>
        <v>9.7645122137874119E-5</v>
      </c>
      <c r="I2762" s="8">
        <f t="shared" si="304"/>
        <v>0.15624109745668241</v>
      </c>
      <c r="J2762" s="22">
        <f>'Parameters and Results'!$B$10*J2761 + (1-'Parameters and Results'!$B$10)*Data!J2762^2</f>
        <v>9.6555570507694453E-7</v>
      </c>
      <c r="K2762" s="8">
        <f t="shared" si="305"/>
        <v>1.5536696118198235E-2</v>
      </c>
      <c r="L2762" s="22">
        <f>'Parameters and Results'!$B$10*L2761 + (1-'Parameters and Results'!$B$10)*Data!K2762^2</f>
        <v>9.5600482664983901E-5</v>
      </c>
      <c r="M2762" s="8">
        <f t="shared" si="306"/>
        <v>0.15459663859944037</v>
      </c>
      <c r="N2762" s="8">
        <f>Data!I2762*$I$3023/I2762</f>
        <v>3.1486244325521348E-3</v>
      </c>
      <c r="O2762" s="8">
        <f>Data!J2762*$K$3023/K2762</f>
        <v>-9.125277158805781E-5</v>
      </c>
      <c r="P2762" s="8">
        <f t="shared" si="307"/>
        <v>3.057371660964077E-3</v>
      </c>
    </row>
    <row r="2763" spans="1:16" x14ac:dyDescent="0.2">
      <c r="A2763" s="3">
        <v>39182</v>
      </c>
      <c r="B2763" s="22">
        <f>'Parameters and Results'!$B$10*'Volatility and Adjustment a)'!B2762 + (1-'Parameters and Results'!$B$10)*Data!F2763^2</f>
        <v>6.3968571184985643E-5</v>
      </c>
      <c r="C2763" s="8">
        <f t="shared" si="301"/>
        <v>0.1264600442679284</v>
      </c>
      <c r="D2763" s="22">
        <f>'Parameters and Results'!$B$10*'Volatility and Adjustment a)'!D2762 + (1-'Parameters and Results'!$B$10)*Data!G2763^2</f>
        <v>5.2983548305761923E-5</v>
      </c>
      <c r="E2763" s="8">
        <f t="shared" si="302"/>
        <v>0.11509077754729299</v>
      </c>
      <c r="F2763" s="22">
        <f>'Parameters and Results'!$B$10*'Volatility and Adjustment a)'!F2762 + (1-'Parameters and Results'!$B$10)*Data!H2763^2</f>
        <v>1.00860811765648E-5</v>
      </c>
      <c r="G2763" s="8">
        <f t="shared" si="303"/>
        <v>5.021474180100103E-2</v>
      </c>
      <c r="H2763" s="22">
        <f>'Parameters and Results'!$B$10*H2762 + (1-'Parameters and Results'!$B$10)*Data!I2763^2</f>
        <v>9.2260089339948811E-5</v>
      </c>
      <c r="I2763" s="8">
        <f t="shared" si="304"/>
        <v>0.15187172987421721</v>
      </c>
      <c r="J2763" s="22">
        <f>'Parameters and Results'!$B$10*J2762 + (1-'Parameters and Results'!$B$10)*Data!J2763^2</f>
        <v>9.0774730589083226E-7</v>
      </c>
      <c r="K2763" s="8">
        <f t="shared" si="305"/>
        <v>1.5064422540300311E-2</v>
      </c>
      <c r="L2763" s="22">
        <f>'Parameters and Results'!$B$10*L2762 + (1-'Parameters and Results'!$B$10)*Data!K2763^2</f>
        <v>9.0322867162434856E-5</v>
      </c>
      <c r="M2763" s="8">
        <f t="shared" si="306"/>
        <v>0.15026881509684142</v>
      </c>
      <c r="N2763" s="8">
        <f>Data!I2763*$I$3023/I2763</f>
        <v>5.2955717813298348E-3</v>
      </c>
      <c r="O2763" s="8">
        <f>Data!J2763*$K$3023/K2763</f>
        <v>-9.4099254125632601E-5</v>
      </c>
      <c r="P2763" s="8">
        <f t="shared" si="307"/>
        <v>5.2014725272042026E-3</v>
      </c>
    </row>
    <row r="2764" spans="1:16" x14ac:dyDescent="0.2">
      <c r="A2764" s="3">
        <v>39183</v>
      </c>
      <c r="B2764" s="22">
        <f>'Parameters and Results'!$B$10*'Volatility and Adjustment a)'!B2763 + (1-'Parameters and Results'!$B$10)*Data!F2764^2</f>
        <v>6.0159976381827133E-5</v>
      </c>
      <c r="C2764" s="8">
        <f t="shared" si="301"/>
        <v>0.12263765366092415</v>
      </c>
      <c r="D2764" s="22">
        <f>'Parameters and Results'!$B$10*'Volatility and Adjustment a)'!D2763 + (1-'Parameters and Results'!$B$10)*Data!G2764^2</f>
        <v>5.2413790247943066E-5</v>
      </c>
      <c r="E2764" s="8">
        <f t="shared" si="302"/>
        <v>0.11447029117629502</v>
      </c>
      <c r="F2764" s="22">
        <f>'Parameters and Results'!$B$10*'Volatility and Adjustment a)'!F2763 + (1-'Parameters and Results'!$B$10)*Data!H2764^2</f>
        <v>1.0130385759232027E-5</v>
      </c>
      <c r="G2764" s="8">
        <f t="shared" si="303"/>
        <v>5.032490874117912E-2</v>
      </c>
      <c r="H2764" s="22">
        <f>'Parameters and Results'!$B$10*H2763 + (1-'Parameters and Results'!$B$10)*Data!I2764^2</f>
        <v>8.7770210939301841E-5</v>
      </c>
      <c r="I2764" s="8">
        <f t="shared" si="304"/>
        <v>0.14813018846550308</v>
      </c>
      <c r="J2764" s="22">
        <f>'Parameters and Results'!$B$10*J2763 + (1-'Parameters and Results'!$B$10)*Data!J2764^2</f>
        <v>9.1173471833088266E-7</v>
      </c>
      <c r="K2764" s="8">
        <f t="shared" si="305"/>
        <v>1.5097472622353739E-2</v>
      </c>
      <c r="L2764" s="22">
        <f>'Parameters and Results'!$B$10*L2763 + (1-'Parameters and Results'!$B$10)*Data!K2764^2</f>
        <v>8.6502144138114916E-5</v>
      </c>
      <c r="M2764" s="8">
        <f t="shared" si="306"/>
        <v>0.14705623425930886</v>
      </c>
      <c r="N2764" s="8">
        <f>Data!I2764*$I$3023/I2764</f>
        <v>-8.0670613424189165E-3</v>
      </c>
      <c r="O2764" s="8">
        <f>Data!J2764*$K$3023/K2764</f>
        <v>-2.0308547716475817E-3</v>
      </c>
      <c r="P2764" s="8">
        <f t="shared" si="307"/>
        <v>-1.0097916114066498E-2</v>
      </c>
    </row>
    <row r="2765" spans="1:16" x14ac:dyDescent="0.2">
      <c r="A2765" s="3">
        <v>39184</v>
      </c>
      <c r="B2765" s="22">
        <f>'Parameters and Results'!$B$10*'Volatility and Adjustment a)'!B2764 + (1-'Parameters and Results'!$B$10)*Data!F2765^2</f>
        <v>5.6564389847799797E-5</v>
      </c>
      <c r="C2765" s="8">
        <f t="shared" si="301"/>
        <v>0.11891634648756221</v>
      </c>
      <c r="D2765" s="22">
        <f>'Parameters and Results'!$B$10*'Volatility and Adjustment a)'!D2764 + (1-'Parameters and Results'!$B$10)*Data!G2765^2</f>
        <v>5.1565760047072776E-5</v>
      </c>
      <c r="E2765" s="8">
        <f t="shared" si="302"/>
        <v>0.11354047741562563</v>
      </c>
      <c r="F2765" s="22">
        <f>'Parameters and Results'!$B$10*'Volatility and Adjustment a)'!F2764 + (1-'Parameters and Results'!$B$10)*Data!H2765^2</f>
        <v>9.5250135710529096E-6</v>
      </c>
      <c r="G2765" s="8">
        <f t="shared" si="303"/>
        <v>4.8798088003150573E-2</v>
      </c>
      <c r="H2765" s="22">
        <f>'Parameters and Results'!$B$10*H2764 + (1-'Parameters and Results'!$B$10)*Data!I2765^2</f>
        <v>8.3354001308478935E-5</v>
      </c>
      <c r="I2765" s="8">
        <f t="shared" si="304"/>
        <v>0.14435546517925718</v>
      </c>
      <c r="J2765" s="22">
        <f>'Parameters and Results'!$B$10*J2764 + (1-'Parameters and Results'!$B$10)*Data!J2765^2</f>
        <v>8.5725122139476205E-7</v>
      </c>
      <c r="K2765" s="8">
        <f t="shared" si="305"/>
        <v>1.4639426400945172E-2</v>
      </c>
      <c r="L2765" s="22">
        <f>'Parameters and Results'!$B$10*L2764 + (1-'Parameters and Results'!$B$10)*Data!K2765^2</f>
        <v>8.213485305350511E-5</v>
      </c>
      <c r="M2765" s="8">
        <f t="shared" si="306"/>
        <v>0.14329589409112975</v>
      </c>
      <c r="N2765" s="8">
        <f>Data!I2765*$I$3023/I2765</f>
        <v>7.4632293440857244E-3</v>
      </c>
      <c r="O2765" s="8">
        <f>Data!J2765*$K$3023/K2765</f>
        <v>-1.286611924671518E-4</v>
      </c>
      <c r="P2765" s="8">
        <f t="shared" si="307"/>
        <v>7.3345681516185724E-3</v>
      </c>
    </row>
    <row r="2766" spans="1:16" x14ac:dyDescent="0.2">
      <c r="A2766" s="3">
        <v>39185</v>
      </c>
      <c r="B2766" s="22">
        <f>'Parameters and Results'!$B$10*'Volatility and Adjustment a)'!B2765 + (1-'Parameters and Results'!$B$10)*Data!F2766^2</f>
        <v>5.6232347481733572E-5</v>
      </c>
      <c r="C2766" s="8">
        <f t="shared" si="301"/>
        <v>0.11856680340817742</v>
      </c>
      <c r="D2766" s="22">
        <f>'Parameters and Results'!$B$10*'Volatility and Adjustment a)'!D2765 + (1-'Parameters and Results'!$B$10)*Data!G2766^2</f>
        <v>4.9199266235840971E-5</v>
      </c>
      <c r="E2766" s="8">
        <f t="shared" si="302"/>
        <v>0.11090453804493414</v>
      </c>
      <c r="F2766" s="22">
        <f>'Parameters and Results'!$B$10*'Volatility and Adjustment a)'!F2765 + (1-'Parameters and Results'!$B$10)*Data!H2766^2</f>
        <v>9.1407950382311813E-6</v>
      </c>
      <c r="G2766" s="8">
        <f t="shared" si="303"/>
        <v>4.7803752567740908E-2</v>
      </c>
      <c r="H2766" s="22">
        <f>'Parameters and Results'!$B$10*H2765 + (1-'Parameters and Results'!$B$10)*Data!I2766^2</f>
        <v>8.2319432876174517E-5</v>
      </c>
      <c r="I2766" s="8">
        <f t="shared" si="304"/>
        <v>0.14345681656527734</v>
      </c>
      <c r="J2766" s="22">
        <f>'Parameters and Results'!$B$10*J2765 + (1-'Parameters and Results'!$B$10)*Data!J2766^2</f>
        <v>8.2267155344080655E-7</v>
      </c>
      <c r="K2766" s="8">
        <f t="shared" si="305"/>
        <v>1.4341125770322274E-2</v>
      </c>
      <c r="L2766" s="22">
        <f>'Parameters and Results'!$B$10*L2765 + (1-'Parameters and Results'!$B$10)*Data!K2766^2</f>
        <v>8.0673143455226964E-5</v>
      </c>
      <c r="M2766" s="8">
        <f t="shared" si="306"/>
        <v>0.1420150902679245</v>
      </c>
      <c r="N2766" s="8">
        <f>Data!I2766*$I$3023/I2766</f>
        <v>1.6223394133476787E-2</v>
      </c>
      <c r="O2766" s="8">
        <f>Data!J2766*$K$3023/K2766</f>
        <v>-1.1480712850332399E-3</v>
      </c>
      <c r="P2766" s="8">
        <f t="shared" si="307"/>
        <v>1.5075322848443547E-2</v>
      </c>
    </row>
    <row r="2767" spans="1:16" x14ac:dyDescent="0.2">
      <c r="A2767" s="3">
        <v>39188</v>
      </c>
      <c r="B2767" s="22">
        <f>'Parameters and Results'!$B$10*'Volatility and Adjustment a)'!B2766 + (1-'Parameters and Results'!$B$10)*Data!F2767^2</f>
        <v>5.6982467560384396E-5</v>
      </c>
      <c r="C2767" s="8">
        <f t="shared" si="301"/>
        <v>0.11935500362404627</v>
      </c>
      <c r="D2767" s="22">
        <f>'Parameters and Results'!$B$10*'Volatility and Adjustment a)'!D2766 + (1-'Parameters and Results'!$B$10)*Data!G2767^2</f>
        <v>5.2987073615838807E-5</v>
      </c>
      <c r="E2767" s="8">
        <f t="shared" si="302"/>
        <v>0.11509460632001701</v>
      </c>
      <c r="F2767" s="22">
        <f>'Parameters and Results'!$B$10*'Volatility and Adjustment a)'!F2766 + (1-'Parameters and Results'!$B$10)*Data!H2767^2</f>
        <v>9.4026414270579261E-6</v>
      </c>
      <c r="G2767" s="8">
        <f t="shared" si="303"/>
        <v>4.8483609155718609E-2</v>
      </c>
      <c r="H2767" s="22">
        <f>'Parameters and Results'!$B$10*H2766 + (1-'Parameters and Results'!$B$10)*Data!I2767^2</f>
        <v>8.74852145533289E-5</v>
      </c>
      <c r="I2767" s="8">
        <f t="shared" si="304"/>
        <v>0.14788949806640167</v>
      </c>
      <c r="J2767" s="22">
        <f>'Parameters and Results'!$B$10*J2766 + (1-'Parameters and Results'!$B$10)*Data!J2767^2</f>
        <v>8.4623772843521358E-7</v>
      </c>
      <c r="K2767" s="8">
        <f t="shared" si="305"/>
        <v>1.4545082746715584E-2</v>
      </c>
      <c r="L2767" s="22">
        <f>'Parameters and Results'!$B$10*L2766 + (1-'Parameters and Results'!$B$10)*Data!K2767^2</f>
        <v>8.4293750235760575E-5</v>
      </c>
      <c r="M2767" s="8">
        <f t="shared" si="306"/>
        <v>0.14516692997697564</v>
      </c>
      <c r="N2767" s="8">
        <f>Data!I2767*$I$3023/I2767</f>
        <v>2.5117677583039316E-2</v>
      </c>
      <c r="O2767" s="8">
        <f>Data!J2767*$K$3023/K2767</f>
        <v>-2.3545552915136447E-3</v>
      </c>
      <c r="P2767" s="8">
        <f t="shared" si="307"/>
        <v>2.2763122291525672E-2</v>
      </c>
    </row>
    <row r="2768" spans="1:16" x14ac:dyDescent="0.2">
      <c r="A2768" s="3">
        <v>39189</v>
      </c>
      <c r="B2768" s="22">
        <f>'Parameters and Results'!$B$10*'Volatility and Adjustment a)'!B2767 + (1-'Parameters and Results'!$B$10)*Data!F2768^2</f>
        <v>5.4043281523790625E-5</v>
      </c>
      <c r="C2768" s="8">
        <f t="shared" si="301"/>
        <v>0.11623605456547317</v>
      </c>
      <c r="D2768" s="22">
        <f>'Parameters and Results'!$B$10*'Volatility and Adjustment a)'!D2767 + (1-'Parameters and Results'!$B$10)*Data!G2768^2</f>
        <v>5.0083395227489219E-5</v>
      </c>
      <c r="E2768" s="8">
        <f t="shared" si="302"/>
        <v>0.11189659872789835</v>
      </c>
      <c r="F2768" s="22">
        <f>'Parameters and Results'!$B$10*'Volatility and Adjustment a)'!F2767 + (1-'Parameters and Results'!$B$10)*Data!H2768^2</f>
        <v>1.2221629338097696E-5</v>
      </c>
      <c r="G2768" s="8">
        <f t="shared" si="303"/>
        <v>5.5275739113325513E-2</v>
      </c>
      <c r="H2768" s="22">
        <f>'Parameters and Results'!$B$10*H2767 + (1-'Parameters and Results'!$B$10)*Data!I2768^2</f>
        <v>8.2340177666347659E-5</v>
      </c>
      <c r="I2768" s="8">
        <f t="shared" si="304"/>
        <v>0.14347489124089594</v>
      </c>
      <c r="J2768" s="22">
        <f>'Parameters and Results'!$B$10*J2767 + (1-'Parameters and Results'!$B$10)*Data!J2768^2</f>
        <v>1.0999466404287929E-6</v>
      </c>
      <c r="K2768" s="8">
        <f t="shared" si="305"/>
        <v>1.6582721733997656E-2</v>
      </c>
      <c r="L2768" s="22">
        <f>'Parameters and Results'!$B$10*L2767 + (1-'Parameters and Results'!$B$10)*Data!K2768^2</f>
        <v>8.00007146451564E-5</v>
      </c>
      <c r="M2768" s="8">
        <f t="shared" si="306"/>
        <v>0.14142198789894414</v>
      </c>
      <c r="N2768" s="8">
        <f>Data!I2768*$I$3023/I2768</f>
        <v>-2.6275388474551759E-3</v>
      </c>
      <c r="O2768" s="8">
        <f>Data!J2768*$K$3023/K2768</f>
        <v>-4.2199600164455784E-3</v>
      </c>
      <c r="P2768" s="8">
        <f t="shared" si="307"/>
        <v>-6.8474988639007544E-3</v>
      </c>
    </row>
    <row r="2769" spans="1:16" x14ac:dyDescent="0.2">
      <c r="A2769" s="3">
        <v>39190</v>
      </c>
      <c r="B2769" s="22">
        <f>'Parameters and Results'!$B$10*'Volatility and Adjustment a)'!B2768 + (1-'Parameters and Results'!$B$10)*Data!F2769^2</f>
        <v>5.4154616975318813E-5</v>
      </c>
      <c r="C2769" s="8">
        <f t="shared" si="301"/>
        <v>0.11635572286668887</v>
      </c>
      <c r="D2769" s="22">
        <f>'Parameters and Results'!$B$10*'Volatility and Adjustment a)'!D2768 + (1-'Parameters and Results'!$B$10)*Data!G2769^2</f>
        <v>4.7107201424360028E-5</v>
      </c>
      <c r="E2769" s="8">
        <f t="shared" si="302"/>
        <v>0.10852096735695829</v>
      </c>
      <c r="F2769" s="22">
        <f>'Parameters and Results'!$B$10*'Volatility and Adjustment a)'!F2768 + (1-'Parameters and Results'!$B$10)*Data!H2769^2</f>
        <v>1.1489674518126518E-5</v>
      </c>
      <c r="G2769" s="8">
        <f t="shared" si="303"/>
        <v>5.3594949664419217E-2</v>
      </c>
      <c r="H2769" s="22">
        <f>'Parameters and Results'!$B$10*H2768 + (1-'Parameters and Results'!$B$10)*Data!I2769^2</f>
        <v>7.9682271048736868E-5</v>
      </c>
      <c r="I2769" s="8">
        <f t="shared" si="304"/>
        <v>0.141140241469909</v>
      </c>
      <c r="J2769" s="22">
        <f>'Parameters and Results'!$B$10*J2768 + (1-'Parameters and Results'!$B$10)*Data!J2769^2</f>
        <v>1.0340707066313868E-6</v>
      </c>
      <c r="K2769" s="8">
        <f t="shared" si="305"/>
        <v>1.6078484899325767E-2</v>
      </c>
      <c r="L2769" s="22">
        <f>'Parameters and Results'!$B$10*L2768 + (1-'Parameters and Results'!$B$10)*Data!K2769^2</f>
        <v>7.7516515583886506E-5</v>
      </c>
      <c r="M2769" s="8">
        <f t="shared" si="306"/>
        <v>0.13920893971283463</v>
      </c>
      <c r="N2769" s="8">
        <f>Data!I2769*$I$3023/I2769</f>
        <v>-1.2508484766424258E-2</v>
      </c>
      <c r="O2769" s="8">
        <f>Data!J2769*$K$3023/K2769</f>
        <v>-8.6713554180289462E-5</v>
      </c>
      <c r="P2769" s="8">
        <f t="shared" si="307"/>
        <v>-1.2595198320604547E-2</v>
      </c>
    </row>
    <row r="2770" spans="1:16" x14ac:dyDescent="0.2">
      <c r="A2770" s="3">
        <v>39191</v>
      </c>
      <c r="B2770" s="22">
        <f>'Parameters and Results'!$B$10*'Volatility and Adjustment a)'!B2769 + (1-'Parameters and Results'!$B$10)*Data!F2770^2</f>
        <v>5.101719894488894E-5</v>
      </c>
      <c r="C2770" s="8">
        <f t="shared" si="301"/>
        <v>0.1129349358534472</v>
      </c>
      <c r="D2770" s="22">
        <f>'Parameters and Results'!$B$10*'Volatility and Adjustment a)'!D2769 + (1-'Parameters and Results'!$B$10)*Data!G2770^2</f>
        <v>4.4367567290482965E-5</v>
      </c>
      <c r="E2770" s="8">
        <f t="shared" si="302"/>
        <v>0.10531805079197365</v>
      </c>
      <c r="F2770" s="22">
        <f>'Parameters and Results'!$B$10*'Volatility and Adjustment a)'!F2769 + (1-'Parameters and Results'!$B$10)*Data!H2770^2</f>
        <v>1.0917425092595314E-5</v>
      </c>
      <c r="G2770" s="8">
        <f t="shared" si="303"/>
        <v>5.2243241411199098E-2</v>
      </c>
      <c r="H2770" s="22">
        <f>'Parameters and Results'!$B$10*H2769 + (1-'Parameters and Results'!$B$10)*Data!I2770^2</f>
        <v>7.5105402608398504E-5</v>
      </c>
      <c r="I2770" s="8">
        <f t="shared" si="304"/>
        <v>0.13702682457132115</v>
      </c>
      <c r="J2770" s="22">
        <f>'Parameters and Results'!$B$10*J2769 + (1-'Parameters and Results'!$B$10)*Data!J2770^2</f>
        <v>9.8256825833357827E-7</v>
      </c>
      <c r="K2770" s="8">
        <f t="shared" si="305"/>
        <v>1.567297242335973E-2</v>
      </c>
      <c r="L2770" s="22">
        <f>'Parameters and Results'!$B$10*L2769 + (1-'Parameters and Results'!$B$10)*Data!K2770^2</f>
        <v>7.2987371321037663E-5</v>
      </c>
      <c r="M2770" s="8">
        <f t="shared" si="306"/>
        <v>0.13508087514618572</v>
      </c>
      <c r="N2770" s="8">
        <f>Data!I2770*$I$3023/I2770</f>
        <v>-3.8524007088344427E-3</v>
      </c>
      <c r="O2770" s="8">
        <f>Data!J2770*$K$3023/K2770</f>
        <v>8.3078451706789381E-4</v>
      </c>
      <c r="P2770" s="8">
        <f t="shared" si="307"/>
        <v>-3.0216161917665488E-3</v>
      </c>
    </row>
    <row r="2771" spans="1:16" x14ac:dyDescent="0.2">
      <c r="A2771" s="3">
        <v>39192</v>
      </c>
      <c r="B2771" s="22">
        <f>'Parameters and Results'!$B$10*'Volatility and Adjustment a)'!B2770 + (1-'Parameters and Results'!$B$10)*Data!F2771^2</f>
        <v>5.1021491934702106E-5</v>
      </c>
      <c r="C2771" s="8">
        <f t="shared" si="301"/>
        <v>0.11293968737195763</v>
      </c>
      <c r="D2771" s="22">
        <f>'Parameters and Results'!$B$10*'Volatility and Adjustment a)'!D2770 + (1-'Parameters and Results'!$B$10)*Data!G2771^2</f>
        <v>4.6803904057648275E-5</v>
      </c>
      <c r="E2771" s="8">
        <f t="shared" si="302"/>
        <v>0.10817104979804934</v>
      </c>
      <c r="F2771" s="22">
        <f>'Parameters and Results'!$B$10*'Volatility and Adjustment a)'!F2770 + (1-'Parameters and Results'!$B$10)*Data!H2771^2</f>
        <v>1.0274492614544156E-5</v>
      </c>
      <c r="G2771" s="8">
        <f t="shared" si="303"/>
        <v>5.0681585942391728E-2</v>
      </c>
      <c r="H2771" s="22">
        <f>'Parameters and Results'!$B$10*H2770 + (1-'Parameters and Results'!$B$10)*Data!I2771^2</f>
        <v>7.8168484501498764E-5</v>
      </c>
      <c r="I2771" s="8">
        <f t="shared" si="304"/>
        <v>0.13979313690369313</v>
      </c>
      <c r="J2771" s="22">
        <f>'Parameters and Results'!$B$10*J2770 + (1-'Parameters and Results'!$B$10)*Data!J2771^2</f>
        <v>9.2470433530897397E-7</v>
      </c>
      <c r="K2771" s="8">
        <f t="shared" si="305"/>
        <v>1.5204475782717518E-2</v>
      </c>
      <c r="L2771" s="22">
        <f>'Parameters and Results'!$B$10*L2770 + (1-'Parameters and Results'!$B$10)*Data!K2771^2</f>
        <v>7.5996944685581086E-5</v>
      </c>
      <c r="M2771" s="8">
        <f t="shared" si="306"/>
        <v>0.13783771679549567</v>
      </c>
      <c r="N2771" s="8">
        <f>Data!I2771*$I$3023/I2771</f>
        <v>2.2998252270915356E-2</v>
      </c>
      <c r="O2771" s="8">
        <f>Data!J2771*$K$3023/K2771</f>
        <v>-2.7539665066940553E-4</v>
      </c>
      <c r="P2771" s="8">
        <f t="shared" si="307"/>
        <v>2.2722855620245952E-2</v>
      </c>
    </row>
    <row r="2772" spans="1:16" x14ac:dyDescent="0.2">
      <c r="A2772" s="3">
        <v>39195</v>
      </c>
      <c r="B2772" s="22">
        <f>'Parameters and Results'!$B$10*'Volatility and Adjustment a)'!B2771 + (1-'Parameters and Results'!$B$10)*Data!F2772^2</f>
        <v>4.8032160984142809E-5</v>
      </c>
      <c r="C2772" s="8">
        <f t="shared" si="301"/>
        <v>0.10958120389024617</v>
      </c>
      <c r="D2772" s="22">
        <f>'Parameters and Results'!$B$10*'Volatility and Adjustment a)'!D2771 + (1-'Parameters and Results'!$B$10)*Data!G2772^2</f>
        <v>4.4314920928773815E-5</v>
      </c>
      <c r="E2772" s="8">
        <f t="shared" si="302"/>
        <v>0.10525554727516005</v>
      </c>
      <c r="F2772" s="22">
        <f>'Parameters and Results'!$B$10*'Volatility and Adjustment a)'!F2771 + (1-'Parameters and Results'!$B$10)*Data!H2772^2</f>
        <v>9.8113316983049242E-6</v>
      </c>
      <c r="G2772" s="8">
        <f t="shared" si="303"/>
        <v>4.9526083275141304E-2</v>
      </c>
      <c r="H2772" s="22">
        <f>'Parameters and Results'!$B$10*H2771 + (1-'Parameters and Results'!$B$10)*Data!I2772^2</f>
        <v>7.3769794073270535E-5</v>
      </c>
      <c r="I2772" s="8">
        <f t="shared" si="304"/>
        <v>0.13580297683893985</v>
      </c>
      <c r="J2772" s="22">
        <f>'Parameters and Results'!$B$10*J2771 + (1-'Parameters and Results'!$B$10)*Data!J2772^2</f>
        <v>8.8301985284744309E-7</v>
      </c>
      <c r="K2772" s="8">
        <f t="shared" si="305"/>
        <v>1.485782498254239E-2</v>
      </c>
      <c r="L2772" s="22">
        <f>'Parameters and Results'!$B$10*L2771 + (1-'Parameters and Results'!$B$10)*Data!K2772^2</f>
        <v>7.1615522822878765E-5</v>
      </c>
      <c r="M2772" s="8">
        <f t="shared" si="306"/>
        <v>0.13380538369482631</v>
      </c>
      <c r="N2772" s="8">
        <f>Data!I2772*$I$3023/I2772</f>
        <v>-4.6451437403712955E-3</v>
      </c>
      <c r="O2772" s="8">
        <f>Data!J2772*$K$3023/K2772</f>
        <v>1.0026095379562444E-3</v>
      </c>
      <c r="P2772" s="8">
        <f t="shared" si="307"/>
        <v>-3.6425342024150511E-3</v>
      </c>
    </row>
    <row r="2773" spans="1:16" x14ac:dyDescent="0.2">
      <c r="A2773" s="3">
        <v>39196</v>
      </c>
      <c r="B2773" s="22">
        <f>'Parameters and Results'!$B$10*'Volatility and Adjustment a)'!B2772 + (1-'Parameters and Results'!$B$10)*Data!F2773^2</f>
        <v>4.8779544085682881E-5</v>
      </c>
      <c r="C2773" s="8">
        <f t="shared" si="301"/>
        <v>0.11043045785208318</v>
      </c>
      <c r="D2773" s="22">
        <f>'Parameters and Results'!$B$10*'Volatility and Adjustment a)'!D2772 + (1-'Parameters and Results'!$B$10)*Data!G2773^2</f>
        <v>4.1663425837859614E-5</v>
      </c>
      <c r="E2773" s="8">
        <f t="shared" si="302"/>
        <v>0.10205810335032149</v>
      </c>
      <c r="F2773" s="22">
        <f>'Parameters and Results'!$B$10*'Volatility and Adjustment a)'!F2772 + (1-'Parameters and Results'!$B$10)*Data!H2773^2</f>
        <v>9.3162566769965521E-6</v>
      </c>
      <c r="G2773" s="8">
        <f t="shared" si="303"/>
        <v>4.8260378875938571E-2</v>
      </c>
      <c r="H2773" s="22">
        <f>'Parameters and Results'!$B$10*H2772 + (1-'Parameters and Results'!$B$10)*Data!I2773^2</f>
        <v>7.2279325973560296E-5</v>
      </c>
      <c r="I2773" s="8">
        <f t="shared" si="304"/>
        <v>0.13442407334026921</v>
      </c>
      <c r="J2773" s="22">
        <f>'Parameters and Results'!$B$10*J2772 + (1-'Parameters and Results'!$B$10)*Data!J2773^2</f>
        <v>8.3846310092968957E-7</v>
      </c>
      <c r="K2773" s="8">
        <f t="shared" si="305"/>
        <v>1.447811366278157E-2</v>
      </c>
      <c r="L2773" s="22">
        <f>'Parameters and Results'!$B$10*L2772 + (1-'Parameters and Results'!$B$10)*Data!K2773^2</f>
        <v>7.0577262326396295E-5</v>
      </c>
      <c r="M2773" s="8">
        <f t="shared" si="306"/>
        <v>0.13283190724219493</v>
      </c>
      <c r="N2773" s="8">
        <f>Data!I2773*$I$3023/I2773</f>
        <v>-1.4894640078953404E-2</v>
      </c>
      <c r="O2773" s="8">
        <f>Data!J2773*$K$3023/K2773</f>
        <v>-8.0397217558617496E-4</v>
      </c>
      <c r="P2773" s="8">
        <f t="shared" si="307"/>
        <v>-1.5698612254539578E-2</v>
      </c>
    </row>
    <row r="2774" spans="1:16" x14ac:dyDescent="0.2">
      <c r="A2774" s="3">
        <v>39197</v>
      </c>
      <c r="B2774" s="22">
        <f>'Parameters and Results'!$B$10*'Volatility and Adjustment a)'!B2773 + (1-'Parameters and Results'!$B$10)*Data!F2774^2</f>
        <v>4.7368784431379436E-5</v>
      </c>
      <c r="C2774" s="8">
        <f t="shared" si="301"/>
        <v>0.10882185491823257</v>
      </c>
      <c r="D2774" s="22">
        <f>'Parameters and Results'!$B$10*'Volatility and Adjustment a)'!D2773 + (1-'Parameters and Results'!$B$10)*Data!G2774^2</f>
        <v>4.5269718101932833E-5</v>
      </c>
      <c r="E2774" s="8">
        <f t="shared" si="302"/>
        <v>0.10638340813060657</v>
      </c>
      <c r="F2774" s="22">
        <f>'Parameters and Results'!$B$10*'Volatility and Adjustment a)'!F2773 + (1-'Parameters and Results'!$B$10)*Data!H2774^2</f>
        <v>8.8828968868172056E-6</v>
      </c>
      <c r="G2774" s="8">
        <f t="shared" si="303"/>
        <v>4.7124560705690419E-2</v>
      </c>
      <c r="H2774" s="22">
        <f>'Parameters and Results'!$B$10*H2773 + (1-'Parameters and Results'!$B$10)*Data!I2774^2</f>
        <v>7.37589827098402E-5</v>
      </c>
      <c r="I2774" s="8">
        <f t="shared" si="304"/>
        <v>0.13579302514289918</v>
      </c>
      <c r="J2774" s="22">
        <f>'Parameters and Results'!$B$10*J2773 + (1-'Parameters and Results'!$B$10)*Data!J2774^2</f>
        <v>7.9946071981354831E-7</v>
      </c>
      <c r="K2774" s="8">
        <f t="shared" si="305"/>
        <v>1.4137368211707123E-2</v>
      </c>
      <c r="L2774" s="22">
        <f>'Parameters and Results'!$B$10*L2773 + (1-'Parameters and Results'!$B$10)*Data!K2774^2</f>
        <v>7.1657485959854885E-5</v>
      </c>
      <c r="M2774" s="8">
        <f t="shared" si="306"/>
        <v>0.13384457960621238</v>
      </c>
      <c r="N2774" s="8">
        <f>Data!I2774*$I$3023/I2774</f>
        <v>2.0753916265258618E-2</v>
      </c>
      <c r="O2774" s="8">
        <f>Data!J2774*$K$3023/K2774</f>
        <v>-9.5379928115536404E-4</v>
      </c>
      <c r="P2774" s="8">
        <f t="shared" si="307"/>
        <v>1.9800116984103253E-2</v>
      </c>
    </row>
    <row r="2775" spans="1:16" x14ac:dyDescent="0.2">
      <c r="A2775" s="3">
        <v>39198</v>
      </c>
      <c r="B2775" s="22">
        <f>'Parameters and Results'!$B$10*'Volatility and Adjustment a)'!B2774 + (1-'Parameters and Results'!$B$10)*Data!F2775^2</f>
        <v>4.460739006814528E-5</v>
      </c>
      <c r="C2775" s="8">
        <f t="shared" si="301"/>
        <v>0.10560230829407244</v>
      </c>
      <c r="D2775" s="22">
        <f>'Parameters and Results'!$B$10*'Volatility and Adjustment a)'!D2774 + (1-'Parameters and Results'!$B$10)*Data!G2775^2</f>
        <v>4.2590291714870715E-5</v>
      </c>
      <c r="E2775" s="8">
        <f t="shared" si="302"/>
        <v>0.10318707733392626</v>
      </c>
      <c r="F2775" s="22">
        <f>'Parameters and Results'!$B$10*'Volatility and Adjustment a)'!F2774 + (1-'Parameters and Results'!$B$10)*Data!H2775^2</f>
        <v>1.1209976803017514E-5</v>
      </c>
      <c r="G2775" s="8">
        <f t="shared" si="303"/>
        <v>5.2938588956963885E-2</v>
      </c>
      <c r="H2775" s="22">
        <f>'Parameters and Results'!$B$10*H2774 + (1-'Parameters and Results'!$B$10)*Data!I2775^2</f>
        <v>6.9354494603975764E-5</v>
      </c>
      <c r="I2775" s="8">
        <f t="shared" si="304"/>
        <v>0.13167620761167881</v>
      </c>
      <c r="J2775" s="22">
        <f>'Parameters and Results'!$B$10*J2774 + (1-'Parameters and Results'!$B$10)*Data!J2775^2</f>
        <v>1.0088979122715762E-6</v>
      </c>
      <c r="K2775" s="8">
        <f t="shared" si="305"/>
        <v>1.5881576687089165E-2</v>
      </c>
      <c r="L2775" s="22">
        <f>'Parameters and Results'!$B$10*L2774 + (1-'Parameters and Results'!$B$10)*Data!K2775^2</f>
        <v>6.778371467116941E-5</v>
      </c>
      <c r="M2775" s="8">
        <f t="shared" si="306"/>
        <v>0.13017652886673678</v>
      </c>
      <c r="N2775" s="8">
        <f>Data!I2775*$I$3023/I2775</f>
        <v>1.2875893033642935E-3</v>
      </c>
      <c r="O2775" s="8">
        <f>Data!J2775*$K$3023/K2775</f>
        <v>4.0513263959552487E-3</v>
      </c>
      <c r="P2775" s="8">
        <f t="shared" si="307"/>
        <v>5.338915699319542E-3</v>
      </c>
    </row>
    <row r="2776" spans="1:16" x14ac:dyDescent="0.2">
      <c r="A2776" s="3">
        <v>39199</v>
      </c>
      <c r="B2776" s="22">
        <f>'Parameters and Results'!$B$10*'Volatility and Adjustment a)'!B2775 + (1-'Parameters and Results'!$B$10)*Data!F2776^2</f>
        <v>4.5645048835878932E-5</v>
      </c>
      <c r="C2776" s="8">
        <f t="shared" si="301"/>
        <v>0.10682350962671902</v>
      </c>
      <c r="D2776" s="22">
        <f>'Parameters and Results'!$B$10*'Volatility and Adjustment a)'!D2775 + (1-'Parameters and Results'!$B$10)*Data!G2776^2</f>
        <v>4.0035744979155187E-5</v>
      </c>
      <c r="E2776" s="8">
        <f t="shared" si="302"/>
        <v>0.10004467124634274</v>
      </c>
      <c r="F2776" s="22">
        <f>'Parameters and Results'!$B$10*'Volatility and Adjustment a)'!F2775 + (1-'Parameters and Results'!$B$10)*Data!H2776^2</f>
        <v>1.2072212393382149E-5</v>
      </c>
      <c r="G2776" s="8">
        <f t="shared" si="303"/>
        <v>5.493681004886921E-2</v>
      </c>
      <c r="H2776" s="22">
        <f>'Parameters and Results'!$B$10*H2775 + (1-'Parameters and Results'!$B$10)*Data!I2776^2</f>
        <v>6.8090829815387201E-5</v>
      </c>
      <c r="I2776" s="8">
        <f t="shared" si="304"/>
        <v>0.13047109815528801</v>
      </c>
      <c r="J2776" s="22">
        <f>'Parameters and Results'!$B$10*J2775 + (1-'Parameters and Results'!$B$10)*Data!J2776^2</f>
        <v>1.0864991154043932E-6</v>
      </c>
      <c r="K2776" s="8">
        <f t="shared" si="305"/>
        <v>1.6481043014660763E-2</v>
      </c>
      <c r="L2776" s="22">
        <f>'Parameters and Results'!$B$10*L2775 + (1-'Parameters and Results'!$B$10)*Data!K2776^2</f>
        <v>6.8017755235674844E-5</v>
      </c>
      <c r="M2776" s="8">
        <f t="shared" si="306"/>
        <v>0.13040106904822027</v>
      </c>
      <c r="N2776" s="8">
        <f>Data!I2776*$I$3023/I2776</f>
        <v>-1.5245969527328037E-2</v>
      </c>
      <c r="O2776" s="8">
        <f>Data!J2776*$K$3023/K2776</f>
        <v>-2.8598930642057385E-3</v>
      </c>
      <c r="P2776" s="8">
        <f t="shared" si="307"/>
        <v>-1.8105862591533774E-2</v>
      </c>
    </row>
    <row r="2777" spans="1:16" x14ac:dyDescent="0.2">
      <c r="A2777" s="3">
        <v>39202</v>
      </c>
      <c r="B2777" s="22">
        <f>'Parameters and Results'!$B$10*'Volatility and Adjustment a)'!B2776 + (1-'Parameters and Results'!$B$10)*Data!F2777^2</f>
        <v>4.4254678994804507E-5</v>
      </c>
      <c r="C2777" s="8">
        <f t="shared" si="301"/>
        <v>0.10518398047564623</v>
      </c>
      <c r="D2777" s="22">
        <f>'Parameters and Results'!$B$10*'Volatility and Adjustment a)'!D2776 + (1-'Parameters and Results'!$B$10)*Data!G2777^2</f>
        <v>4.1342056653847173E-5</v>
      </c>
      <c r="E2777" s="8">
        <f t="shared" si="302"/>
        <v>0.10166373081616567</v>
      </c>
      <c r="F2777" s="22">
        <f>'Parameters and Results'!$B$10*'Volatility and Adjustment a)'!F2776 + (1-'Parameters and Results'!$B$10)*Data!H2777^2</f>
        <v>1.1427162262712985E-5</v>
      </c>
      <c r="G2777" s="8">
        <f t="shared" si="303"/>
        <v>5.3448952895994571E-2</v>
      </c>
      <c r="H2777" s="22">
        <f>'Parameters and Results'!$B$10*H2776 + (1-'Parameters and Results'!$B$10)*Data!I2777^2</f>
        <v>6.4005949649464502E-5</v>
      </c>
      <c r="I2777" s="8">
        <f t="shared" si="304"/>
        <v>0.1264969857837179</v>
      </c>
      <c r="J2777" s="22">
        <f>'Parameters and Results'!$B$10*J2776 + (1-'Parameters and Results'!$B$10)*Data!J2777^2</f>
        <v>1.0284446036441684E-6</v>
      </c>
      <c r="K2777" s="8">
        <f t="shared" si="305"/>
        <v>1.603468586879837E-2</v>
      </c>
      <c r="L2777" s="22">
        <f>'Parameters and Results'!$B$10*L2776 + (1-'Parameters and Results'!$B$10)*Data!K2777^2</f>
        <v>6.3940362854706677E-5</v>
      </c>
      <c r="M2777" s="8">
        <f t="shared" si="306"/>
        <v>0.12643215854234505</v>
      </c>
      <c r="N2777" s="8">
        <f>Data!I2777*$I$3023/I2777</f>
        <v>-2.2047703706256684E-4</v>
      </c>
      <c r="O2777" s="8">
        <f>Data!J2777*$K$3023/K2777</f>
        <v>6.6808585207946537E-4</v>
      </c>
      <c r="P2777" s="8">
        <f t="shared" si="307"/>
        <v>4.4760881501689853E-4</v>
      </c>
    </row>
    <row r="2778" spans="1:16" x14ac:dyDescent="0.2">
      <c r="A2778" s="3">
        <v>39203</v>
      </c>
      <c r="B2778" s="22">
        <f>'Parameters and Results'!$B$10*'Volatility and Adjustment a)'!B2777 + (1-'Parameters and Results'!$B$10)*Data!F2778^2</f>
        <v>4.2869153726581675E-5</v>
      </c>
      <c r="C2778" s="8">
        <f t="shared" si="301"/>
        <v>0.10352433738810125</v>
      </c>
      <c r="D2778" s="22">
        <f>'Parameters and Results'!$B$10*'Volatility and Adjustment a)'!D2777 + (1-'Parameters and Results'!$B$10)*Data!G2778^2</f>
        <v>3.9282136870967543E-5</v>
      </c>
      <c r="E2778" s="8">
        <f t="shared" si="302"/>
        <v>9.9098608556033141E-2</v>
      </c>
      <c r="F2778" s="22">
        <f>'Parameters and Results'!$B$10*'Volatility and Adjustment a)'!F2777 + (1-'Parameters and Results'!$B$10)*Data!H2778^2</f>
        <v>1.0745284590340402E-5</v>
      </c>
      <c r="G2778" s="8">
        <f t="shared" si="303"/>
        <v>5.1829732273909156E-2</v>
      </c>
      <c r="H2778" s="22">
        <f>'Parameters and Results'!$B$10*H2777 + (1-'Parameters and Results'!$B$10)*Data!I2778^2</f>
        <v>6.0569794383919981E-5</v>
      </c>
      <c r="I2778" s="8">
        <f t="shared" si="304"/>
        <v>0.12305465694552155</v>
      </c>
      <c r="J2778" s="22">
        <f>'Parameters and Results'!$B$10*J2777 + (1-'Parameters and Results'!$B$10)*Data!J2778^2</f>
        <v>9.6707561313063596E-7</v>
      </c>
      <c r="K2778" s="8">
        <f t="shared" si="305"/>
        <v>1.5548919682172745E-2</v>
      </c>
      <c r="L2778" s="22">
        <f>'Parameters and Results'!$B$10*L2777 + (1-'Parameters and Results'!$B$10)*Data!K2778^2</f>
        <v>6.0485114426778851E-5</v>
      </c>
      <c r="M2778" s="8">
        <f t="shared" si="306"/>
        <v>0.122968608216466</v>
      </c>
      <c r="N2778" s="8">
        <f>Data!I2778*$I$3023/I2778</f>
        <v>-6.0374118590335061E-3</v>
      </c>
      <c r="O2778" s="8">
        <f>Data!J2778*$K$3023/K2778</f>
        <v>1.4987825117652575E-4</v>
      </c>
      <c r="P2778" s="8">
        <f t="shared" si="307"/>
        <v>-5.8875336078569804E-3</v>
      </c>
    </row>
    <row r="2779" spans="1:16" x14ac:dyDescent="0.2">
      <c r="A2779" s="3">
        <v>39204</v>
      </c>
      <c r="B2779" s="22">
        <f>'Parameters and Results'!$B$10*'Volatility and Adjustment a)'!B2778 + (1-'Parameters and Results'!$B$10)*Data!F2779^2</f>
        <v>4.6367896673669212E-5</v>
      </c>
      <c r="C2779" s="8">
        <f t="shared" si="301"/>
        <v>0.10766603070800605</v>
      </c>
      <c r="D2779" s="22">
        <f>'Parameters and Results'!$B$10*'Volatility and Adjustment a)'!D2778 + (1-'Parameters and Results'!$B$10)*Data!G2779^2</f>
        <v>3.942259102950421E-5</v>
      </c>
      <c r="E2779" s="8">
        <f t="shared" si="302"/>
        <v>9.9275615119605545E-2</v>
      </c>
      <c r="F2779" s="22">
        <f>'Parameters and Results'!$B$10*'Volatility and Adjustment a)'!F2778 + (1-'Parameters and Results'!$B$10)*Data!H2779^2</f>
        <v>1.1322036847073094E-5</v>
      </c>
      <c r="G2779" s="8">
        <f t="shared" si="303"/>
        <v>5.3202530125627236E-2</v>
      </c>
      <c r="H2779" s="22">
        <f>'Parameters and Results'!$B$10*H2778 + (1-'Parameters and Results'!$B$10)*Data!I2779^2</f>
        <v>6.5991470058171327E-5</v>
      </c>
      <c r="I2779" s="8">
        <f t="shared" si="304"/>
        <v>0.1284440248300513</v>
      </c>
      <c r="J2779" s="22">
        <f>'Parameters and Results'!$B$10*J2778 + (1-'Parameters and Results'!$B$10)*Data!J2779^2</f>
        <v>1.0189833162365781E-6</v>
      </c>
      <c r="K2779" s="8">
        <f t="shared" si="305"/>
        <v>1.5960759037688167E-2</v>
      </c>
      <c r="L2779" s="22">
        <f>'Parameters and Results'!$B$10*L2778 + (1-'Parameters and Results'!$B$10)*Data!K2779^2</f>
        <v>6.8017329475778118E-5</v>
      </c>
      <c r="M2779" s="8">
        <f t="shared" si="306"/>
        <v>0.13040066092219213</v>
      </c>
      <c r="N2779" s="8">
        <f>Data!I2779*$I$3023/I2779</f>
        <v>2.7377942468007226E-2</v>
      </c>
      <c r="O2779" s="8">
        <f>Data!J2779*$K$3023/K2779</f>
        <v>2.6344593173598641E-3</v>
      </c>
      <c r="P2779" s="8">
        <f t="shared" si="307"/>
        <v>3.0012401785367088E-2</v>
      </c>
    </row>
    <row r="2780" spans="1:16" x14ac:dyDescent="0.2">
      <c r="A2780" s="3">
        <v>39205</v>
      </c>
      <c r="B2780" s="22">
        <f>'Parameters and Results'!$B$10*'Volatility and Adjustment a)'!B2779 + (1-'Parameters and Results'!$B$10)*Data!F2780^2</f>
        <v>4.760646221463937E-5</v>
      </c>
      <c r="C2780" s="8">
        <f t="shared" si="301"/>
        <v>0.10909452577311037</v>
      </c>
      <c r="D2780" s="22">
        <f>'Parameters and Results'!$B$10*'Volatility and Adjustment a)'!D2779 + (1-'Parameters and Results'!$B$10)*Data!G2780^2</f>
        <v>3.8174788454655227E-5</v>
      </c>
      <c r="E2780" s="8">
        <f t="shared" si="302"/>
        <v>9.7691847733901549E-2</v>
      </c>
      <c r="F2780" s="22">
        <f>'Parameters and Results'!$B$10*'Volatility and Adjustment a)'!F2779 + (1-'Parameters and Results'!$B$10)*Data!H2780^2</f>
        <v>1.0722940724774088E-5</v>
      </c>
      <c r="G2780" s="8">
        <f t="shared" si="303"/>
        <v>5.1775816567134141E-2</v>
      </c>
      <c r="H2780" s="22">
        <f>'Parameters and Results'!$B$10*H2779 + (1-'Parameters and Results'!$B$10)*Data!I2780^2</f>
        <v>6.7439311988361594E-5</v>
      </c>
      <c r="I2780" s="8">
        <f t="shared" si="304"/>
        <v>0.12984540036940237</v>
      </c>
      <c r="J2780" s="22">
        <f>'Parameters and Results'!$B$10*J2779 + (1-'Parameters and Results'!$B$10)*Data!J2780^2</f>
        <v>9.6506466522966761E-7</v>
      </c>
      <c r="K2780" s="8">
        <f t="shared" si="305"/>
        <v>1.553274497014024E-2</v>
      </c>
      <c r="L2780" s="22">
        <f>'Parameters and Results'!$B$10*L2779 + (1-'Parameters and Results'!$B$10)*Data!K2780^2</f>
        <v>6.9746025234847123E-5</v>
      </c>
      <c r="M2780" s="8">
        <f t="shared" si="306"/>
        <v>0.13204736388399346</v>
      </c>
      <c r="N2780" s="8">
        <f>Data!I2780*$I$3023/I2780</f>
        <v>2.0927370119383212E-2</v>
      </c>
      <c r="O2780" s="8">
        <f>Data!J2780*$K$3023/K2780</f>
        <v>6.9376654154339364E-4</v>
      </c>
      <c r="P2780" s="8">
        <f t="shared" si="307"/>
        <v>2.1621136660926604E-2</v>
      </c>
    </row>
    <row r="2781" spans="1:16" x14ac:dyDescent="0.2">
      <c r="A2781" s="3">
        <v>39206</v>
      </c>
      <c r="B2781" s="22">
        <f>'Parameters and Results'!$B$10*'Volatility and Adjustment a)'!B2780 + (1-'Parameters and Results'!$B$10)*Data!F2781^2</f>
        <v>5.0785382961970427E-5</v>
      </c>
      <c r="C2781" s="8">
        <f t="shared" si="301"/>
        <v>0.11267806237459271</v>
      </c>
      <c r="D2781" s="22">
        <f>'Parameters and Results'!$B$10*'Volatility and Adjustment a)'!D2780 + (1-'Parameters and Results'!$B$10)*Data!G2781^2</f>
        <v>3.616103231070152E-5</v>
      </c>
      <c r="E2781" s="8">
        <f t="shared" si="302"/>
        <v>9.5080271758527179E-2</v>
      </c>
      <c r="F2781" s="22">
        <f>'Parameters and Results'!$B$10*'Volatility and Adjustment a)'!F2780 + (1-'Parameters and Results'!$B$10)*Data!H2781^2</f>
        <v>1.0322006930782346E-5</v>
      </c>
      <c r="G2781" s="8">
        <f t="shared" si="303"/>
        <v>5.0798639083105231E-2</v>
      </c>
      <c r="H2781" s="22">
        <f>'Parameters and Results'!$B$10*H2780 + (1-'Parameters and Results'!$B$10)*Data!I2781^2</f>
        <v>6.9315698011154352E-5</v>
      </c>
      <c r="I2781" s="8">
        <f t="shared" si="304"/>
        <v>0.13163937292006744</v>
      </c>
      <c r="J2781" s="22">
        <f>'Parameters and Results'!$B$10*J2780 + (1-'Parameters and Results'!$B$10)*Data!J2781^2</f>
        <v>9.289806237704108E-7</v>
      </c>
      <c r="K2781" s="8">
        <f t="shared" si="305"/>
        <v>1.5239591724931566E-2</v>
      </c>
      <c r="L2781" s="22">
        <f>'Parameters and Results'!$B$10*L2780 + (1-'Parameters and Results'!$B$10)*Data!K2781^2</f>
        <v>7.0786847540839807E-5</v>
      </c>
      <c r="M2781" s="8">
        <f t="shared" si="306"/>
        <v>0.13302898889042925</v>
      </c>
      <c r="N2781" s="8">
        <f>Data!I2781*$I$3023/I2781</f>
        <v>2.1603568064391655E-2</v>
      </c>
      <c r="O2781" s="8">
        <f>Data!J2781*$K$3023/K2781</f>
        <v>-1.229235041747482E-3</v>
      </c>
      <c r="P2781" s="8">
        <f t="shared" si="307"/>
        <v>2.0374333022644173E-2</v>
      </c>
    </row>
    <row r="2782" spans="1:16" x14ac:dyDescent="0.2">
      <c r="A2782" s="3">
        <v>39209</v>
      </c>
      <c r="B2782" s="22">
        <f>'Parameters and Results'!$B$10*'Volatility and Adjustment a)'!B2781 + (1-'Parameters and Results'!$B$10)*Data!F2782^2</f>
        <v>4.8719390099621272E-5</v>
      </c>
      <c r="C2782" s="8">
        <f t="shared" si="301"/>
        <v>0.11036234649963418</v>
      </c>
      <c r="D2782" s="22">
        <f>'Parameters and Results'!$B$10*'Volatility and Adjustment a)'!D2781 + (1-'Parameters and Results'!$B$10)*Data!G2782^2</f>
        <v>3.4384723750131571E-5</v>
      </c>
      <c r="E2782" s="8">
        <f t="shared" si="302"/>
        <v>9.2715591663607974E-2</v>
      </c>
      <c r="F2782" s="22">
        <f>'Parameters and Results'!$B$10*'Volatility and Adjustment a)'!F2781 + (1-'Parameters and Results'!$B$10)*Data!H2782^2</f>
        <v>9.7136169990465656E-6</v>
      </c>
      <c r="G2782" s="8">
        <f t="shared" si="303"/>
        <v>4.9278841806211733E-2</v>
      </c>
      <c r="H2782" s="22">
        <f>'Parameters and Results'!$B$10*H2781 + (1-'Parameters and Results'!$B$10)*Data!I2782^2</f>
        <v>6.5435570227134892E-5</v>
      </c>
      <c r="I2782" s="8">
        <f t="shared" si="304"/>
        <v>0.12790188644732228</v>
      </c>
      <c r="J2782" s="22">
        <f>'Parameters and Results'!$B$10*J2781 + (1-'Parameters and Results'!$B$10)*Data!J2782^2</f>
        <v>8.7422552991419069E-7</v>
      </c>
      <c r="K2782" s="8">
        <f t="shared" si="305"/>
        <v>1.4783652541863519E-2</v>
      </c>
      <c r="L2782" s="22">
        <f>'Parameters and Results'!$B$10*L2781 + (1-'Parameters and Results'!$B$10)*Data!K2782^2</f>
        <v>6.6786311631706572E-5</v>
      </c>
      <c r="M2782" s="8">
        <f t="shared" si="306"/>
        <v>0.12921523868308507</v>
      </c>
      <c r="N2782" s="8">
        <f>Data!I2782*$I$3023/I2782</f>
        <v>-4.8242543399396789E-3</v>
      </c>
      <c r="O2782" s="8">
        <f>Data!J2782*$K$3023/K2782</f>
        <v>2.6905539542430444E-4</v>
      </c>
      <c r="P2782" s="8">
        <f t="shared" si="307"/>
        <v>-4.5551989445153747E-3</v>
      </c>
    </row>
    <row r="2783" spans="1:16" x14ac:dyDescent="0.2">
      <c r="A2783" s="3">
        <v>39210</v>
      </c>
      <c r="B2783" s="22">
        <f>'Parameters and Results'!$B$10*'Volatility and Adjustment a)'!B2782 + (1-'Parameters and Results'!$B$10)*Data!F2783^2</f>
        <v>4.6785340163206664E-5</v>
      </c>
      <c r="C2783" s="8">
        <f t="shared" si="301"/>
        <v>0.10814959565713442</v>
      </c>
      <c r="D2783" s="22">
        <f>'Parameters and Results'!$B$10*'Volatility and Adjustment a)'!D2782 + (1-'Parameters and Results'!$B$10)*Data!G2783^2</f>
        <v>3.2403303916968707E-5</v>
      </c>
      <c r="E2783" s="8">
        <f t="shared" si="302"/>
        <v>9.0004588656591153E-2</v>
      </c>
      <c r="F2783" s="22">
        <f>'Parameters and Results'!$B$10*'Volatility and Adjustment a)'!F2782 + (1-'Parameters and Results'!$B$10)*Data!H2783^2</f>
        <v>9.1417397998759288E-6</v>
      </c>
      <c r="G2783" s="8">
        <f t="shared" si="303"/>
        <v>4.7806222920964821E-2</v>
      </c>
      <c r="H2783" s="22">
        <f>'Parameters and Results'!$B$10*H2782 + (1-'Parameters and Results'!$B$10)*Data!I2783^2</f>
        <v>6.255911629448463E-5</v>
      </c>
      <c r="I2783" s="8">
        <f t="shared" si="304"/>
        <v>0.1250591023221467</v>
      </c>
      <c r="J2783" s="22">
        <f>'Parameters and Results'!$B$10*J2782 + (1-'Parameters and Results'!$B$10)*Data!J2783^2</f>
        <v>8.2275658198883339E-7</v>
      </c>
      <c r="K2783" s="8">
        <f t="shared" si="305"/>
        <v>1.4341866876289446E-2</v>
      </c>
      <c r="L2783" s="22">
        <f>'Parameters and Results'!$B$10*L2782 + (1-'Parameters and Results'!$B$10)*Data!K2783^2</f>
        <v>6.3765501662755902E-5</v>
      </c>
      <c r="M2783" s="8">
        <f t="shared" si="306"/>
        <v>0.12625915972985477</v>
      </c>
      <c r="N2783" s="8">
        <f>Data!I2783*$I$3023/I2783</f>
        <v>-9.573329232333486E-3</v>
      </c>
      <c r="O2783" s="8">
        <f>Data!J2783*$K$3023/K2783</f>
        <v>2.7746178133295087E-4</v>
      </c>
      <c r="P2783" s="8">
        <f t="shared" si="307"/>
        <v>-9.2958674510005349E-3</v>
      </c>
    </row>
    <row r="2784" spans="1:16" x14ac:dyDescent="0.2">
      <c r="A2784" s="3">
        <v>39211</v>
      </c>
      <c r="B2784" s="22">
        <f>'Parameters and Results'!$B$10*'Volatility and Adjustment a)'!B2783 + (1-'Parameters and Results'!$B$10)*Data!F2784^2</f>
        <v>4.3979114806152337E-5</v>
      </c>
      <c r="C2784" s="8">
        <f t="shared" si="301"/>
        <v>0.10485599029878113</v>
      </c>
      <c r="D2784" s="22">
        <f>'Parameters and Results'!$B$10*'Volatility and Adjustment a)'!D2783 + (1-'Parameters and Results'!$B$10)*Data!G2784^2</f>
        <v>3.1080524448493518E-5</v>
      </c>
      <c r="E2784" s="8">
        <f t="shared" si="302"/>
        <v>8.8148347188834908E-2</v>
      </c>
      <c r="F2784" s="22">
        <f>'Parameters and Results'!$B$10*'Volatility and Adjustment a)'!F2783 + (1-'Parameters and Results'!$B$10)*Data!H2784^2</f>
        <v>9.2709508957001279E-6</v>
      </c>
      <c r="G2784" s="8">
        <f t="shared" si="303"/>
        <v>4.8142888612182716E-2</v>
      </c>
      <c r="H2784" s="22">
        <f>'Parameters and Results'!$B$10*H2783 + (1-'Parameters and Results'!$B$10)*Data!I2784^2</f>
        <v>5.896517347372886E-5</v>
      </c>
      <c r="I2784" s="8">
        <f t="shared" si="304"/>
        <v>0.12141372808884593</v>
      </c>
      <c r="J2784" s="22">
        <f>'Parameters and Results'!$B$10*J2783 + (1-'Parameters and Results'!$B$10)*Data!J2784^2</f>
        <v>8.3438558061301151E-7</v>
      </c>
      <c r="K2784" s="8">
        <f t="shared" si="305"/>
        <v>1.4442866583654814E-2</v>
      </c>
      <c r="L2784" s="22">
        <f>'Parameters and Results'!$B$10*L2783 + (1-'Parameters and Results'!$B$10)*Data!K2784^2</f>
        <v>5.9962838324239942E-5</v>
      </c>
      <c r="M2784" s="8">
        <f t="shared" si="306"/>
        <v>0.12243655328806012</v>
      </c>
      <c r="N2784" s="8">
        <f>Data!I2784*$I$3023/I2784</f>
        <v>3.8450685517128253E-3</v>
      </c>
      <c r="O2784" s="8">
        <f>Data!J2784*$K$3023/K2784</f>
        <v>-2.1685730599523144E-3</v>
      </c>
      <c r="P2784" s="8">
        <f t="shared" si="307"/>
        <v>1.6764954917605109E-3</v>
      </c>
    </row>
    <row r="2785" spans="1:16" x14ac:dyDescent="0.2">
      <c r="A2785" s="3">
        <v>39212</v>
      </c>
      <c r="B2785" s="22">
        <f>'Parameters and Results'!$B$10*'Volatility and Adjustment a)'!B2784 + (1-'Parameters and Results'!$B$10)*Data!F2785^2</f>
        <v>4.2253420258000671E-5</v>
      </c>
      <c r="C2785" s="8">
        <f t="shared" si="301"/>
        <v>0.1027781837964661</v>
      </c>
      <c r="D2785" s="22">
        <f>'Parameters and Results'!$B$10*'Volatility and Adjustment a)'!D2784 + (1-'Parameters and Results'!$B$10)*Data!G2785^2</f>
        <v>4.1067585169616361E-5</v>
      </c>
      <c r="E2785" s="8">
        <f t="shared" si="302"/>
        <v>0.1013256941372922</v>
      </c>
      <c r="F2785" s="22">
        <f>'Parameters and Results'!$B$10*'Volatility and Adjustment a)'!F2784 + (1-'Parameters and Results'!$B$10)*Data!H2785^2</f>
        <v>1.1727369866540088E-5</v>
      </c>
      <c r="G2785" s="8">
        <f t="shared" si="303"/>
        <v>5.4146490806284225E-2</v>
      </c>
      <c r="H2785" s="22">
        <f>'Parameters and Results'!$B$10*H2784 + (1-'Parameters and Results'!$B$10)*Data!I2785^2</f>
        <v>6.2690992433293272E-5</v>
      </c>
      <c r="I2785" s="8">
        <f t="shared" si="304"/>
        <v>0.12519084674337544</v>
      </c>
      <c r="J2785" s="22">
        <f>'Parameters and Results'!$B$10*J2784 + (1-'Parameters and Results'!$B$10)*Data!J2785^2</f>
        <v>1.055463287988608E-6</v>
      </c>
      <c r="K2785" s="8">
        <f t="shared" si="305"/>
        <v>1.6243947241885267E-2</v>
      </c>
      <c r="L2785" s="22">
        <f>'Parameters and Results'!$B$10*L2784 + (1-'Parameters and Results'!$B$10)*Data!K2785^2</f>
        <v>6.1093165213568703E-5</v>
      </c>
      <c r="M2785" s="8">
        <f t="shared" si="306"/>
        <v>0.12358515810319691</v>
      </c>
      <c r="N2785" s="8">
        <f>Data!I2785*$I$3023/I2785</f>
        <v>-2.5156894762620889E-2</v>
      </c>
      <c r="O2785" s="8">
        <f>Data!J2785*$K$3023/K2785</f>
        <v>4.0652606759576243E-3</v>
      </c>
      <c r="P2785" s="8">
        <f t="shared" si="307"/>
        <v>-2.1091634086663265E-2</v>
      </c>
    </row>
    <row r="2786" spans="1:16" x14ac:dyDescent="0.2">
      <c r="A2786" s="3">
        <v>39213</v>
      </c>
      <c r="B2786" s="22">
        <f>'Parameters and Results'!$B$10*'Volatility and Adjustment a)'!B2785 + (1-'Parameters and Results'!$B$10)*Data!F2786^2</f>
        <v>4.2142227264616547E-5</v>
      </c>
      <c r="C2786" s="8">
        <f t="shared" si="301"/>
        <v>0.10264286052207497</v>
      </c>
      <c r="D2786" s="22">
        <f>'Parameters and Results'!$B$10*'Volatility and Adjustment a)'!D2785 + (1-'Parameters and Results'!$B$10)*Data!G2786^2</f>
        <v>4.4127730839324788E-5</v>
      </c>
      <c r="E2786" s="8">
        <f t="shared" si="302"/>
        <v>0.10503300771581854</v>
      </c>
      <c r="F2786" s="22">
        <f>'Parameters and Results'!$B$10*'Volatility and Adjustment a)'!F2785 + (1-'Parameters and Results'!$B$10)*Data!H2786^2</f>
        <v>1.1025101405402184E-5</v>
      </c>
      <c r="G2786" s="8">
        <f t="shared" si="303"/>
        <v>5.2500241440878594E-2</v>
      </c>
      <c r="H2786" s="22">
        <f>'Parameters and Results'!$B$10*H2785 + (1-'Parameters and Results'!$B$10)*Data!I2786^2</f>
        <v>6.58543454529091E-5</v>
      </c>
      <c r="I2786" s="8">
        <f t="shared" si="304"/>
        <v>0.1283105076103562</v>
      </c>
      <c r="J2786" s="22">
        <f>'Parameters and Results'!$B$10*J2785 + (1-'Parameters and Results'!$B$10)*Data!J2786^2</f>
        <v>9.9225912648619667E-7</v>
      </c>
      <c r="K2786" s="8">
        <f t="shared" si="305"/>
        <v>1.5750072432263579E-2</v>
      </c>
      <c r="L2786" s="22">
        <f>'Parameters and Results'!$B$10*L2785 + (1-'Parameters and Results'!$B$10)*Data!K2786^2</f>
        <v>6.4411031740745669E-5</v>
      </c>
      <c r="M2786" s="8">
        <f t="shared" si="306"/>
        <v>0.12689664272622195</v>
      </c>
      <c r="N2786" s="8">
        <f>Data!I2786*$I$3023/I2786</f>
        <v>2.3965780135096808E-2</v>
      </c>
      <c r="O2786" s="8">
        <f>Data!J2786*$K$3023/K2786</f>
        <v>8.9530709194917234E-5</v>
      </c>
      <c r="P2786" s="8">
        <f t="shared" si="307"/>
        <v>2.4055310844291727E-2</v>
      </c>
    </row>
    <row r="2787" spans="1:16" x14ac:dyDescent="0.2">
      <c r="A2787" s="3">
        <v>39216</v>
      </c>
      <c r="B2787" s="22">
        <f>'Parameters and Results'!$B$10*'Volatility and Adjustment a)'!B2786 + (1-'Parameters and Results'!$B$10)*Data!F2787^2</f>
        <v>3.9758725900466866E-5</v>
      </c>
      <c r="C2787" s="8">
        <f t="shared" si="301"/>
        <v>9.9697951208220503E-2</v>
      </c>
      <c r="D2787" s="22">
        <f>'Parameters and Results'!$B$10*'Volatility and Adjustment a)'!D2786 + (1-'Parameters and Results'!$B$10)*Data!G2787^2</f>
        <v>4.1673305920574259E-5</v>
      </c>
      <c r="E2787" s="8">
        <f t="shared" si="302"/>
        <v>0.10207020368424648</v>
      </c>
      <c r="F2787" s="22">
        <f>'Parameters and Results'!$B$10*'Volatility and Adjustment a)'!F2786 + (1-'Parameters and Results'!$B$10)*Data!H2787^2</f>
        <v>1.0424720924876458E-5</v>
      </c>
      <c r="G2787" s="8">
        <f t="shared" si="303"/>
        <v>5.1050761318702328E-2</v>
      </c>
      <c r="H2787" s="22">
        <f>'Parameters and Results'!$B$10*H2786 + (1-'Parameters and Results'!$B$10)*Data!I2787^2</f>
        <v>6.2228675340931928E-5</v>
      </c>
      <c r="I2787" s="8">
        <f t="shared" si="304"/>
        <v>0.12472838023173788</v>
      </c>
      <c r="J2787" s="22">
        <f>'Parameters and Results'!$B$10*J2786 + (1-'Parameters and Results'!$B$10)*Data!J2787^2</f>
        <v>9.3822488323888121E-7</v>
      </c>
      <c r="K2787" s="8">
        <f t="shared" si="305"/>
        <v>1.5315228395610701E-2</v>
      </c>
      <c r="L2787" s="22">
        <f>'Parameters and Results'!$B$10*L2786 + (1-'Parameters and Results'!$B$10)*Data!K2787^2</f>
        <v>6.0792817250642184E-5</v>
      </c>
      <c r="M2787" s="8">
        <f t="shared" si="306"/>
        <v>0.12328099737048101</v>
      </c>
      <c r="N2787" s="8">
        <f>Data!I2787*$I$3023/I2787</f>
        <v>-5.3458951807372557E-3</v>
      </c>
      <c r="O2787" s="8">
        <f>Data!J2787*$K$3023/K2787</f>
        <v>6.1417460741913115E-4</v>
      </c>
      <c r="P2787" s="8">
        <f t="shared" si="307"/>
        <v>-4.7317205733181248E-3</v>
      </c>
    </row>
    <row r="2788" spans="1:16" x14ac:dyDescent="0.2">
      <c r="A2788" s="3">
        <v>39217</v>
      </c>
      <c r="B2788" s="22">
        <f>'Parameters and Results'!$B$10*'Volatility and Adjustment a)'!B2787 + (1-'Parameters and Results'!$B$10)*Data!F2788^2</f>
        <v>3.7612321882691262E-5</v>
      </c>
      <c r="C2788" s="8">
        <f t="shared" si="301"/>
        <v>9.6969482161517268E-2</v>
      </c>
      <c r="D2788" s="22">
        <f>'Parameters and Results'!$B$10*'Volatility and Adjustment a)'!D2787 + (1-'Parameters and Results'!$B$10)*Data!G2788^2</f>
        <v>3.9275054502158862E-5</v>
      </c>
      <c r="E2788" s="8">
        <f t="shared" si="302"/>
        <v>9.9089674666635749E-2</v>
      </c>
      <c r="F2788" s="22">
        <f>'Parameters and Results'!$B$10*'Volatility and Adjustment a)'!F2787 + (1-'Parameters and Results'!$B$10)*Data!H2788^2</f>
        <v>9.9862932681878043E-6</v>
      </c>
      <c r="G2788" s="8">
        <f t="shared" si="303"/>
        <v>4.9965721420259221E-2</v>
      </c>
      <c r="H2788" s="22">
        <f>'Parameters and Results'!$B$10*H2787 + (1-'Parameters and Results'!$B$10)*Data!I2788^2</f>
        <v>5.8560126448763598E-5</v>
      </c>
      <c r="I2788" s="8">
        <f t="shared" si="304"/>
        <v>0.12099599833131218</v>
      </c>
      <c r="J2788" s="22">
        <f>'Parameters and Results'!$B$10*J2787 + (1-'Parameters and Results'!$B$10)*Data!J2788^2</f>
        <v>8.9876639413690248E-7</v>
      </c>
      <c r="K2788" s="8">
        <f t="shared" si="305"/>
        <v>1.4989716426077767E-2</v>
      </c>
      <c r="L2788" s="22">
        <f>'Parameters and Results'!$B$10*L2787 + (1-'Parameters and Results'!$B$10)*Data!K2788^2</f>
        <v>5.7161007897185317E-5</v>
      </c>
      <c r="M2788" s="8">
        <f t="shared" si="306"/>
        <v>0.11954184193953316</v>
      </c>
      <c r="N2788" s="8">
        <f>Data!I2788*$I$3023/I2788</f>
        <v>2.4655173388729093E-3</v>
      </c>
      <c r="O2788" s="8">
        <f>Data!J2788*$K$3023/K2788</f>
        <v>-1.0977304025632096E-3</v>
      </c>
      <c r="P2788" s="8">
        <f t="shared" si="307"/>
        <v>1.3677869363096997E-3</v>
      </c>
    </row>
    <row r="2789" spans="1:16" x14ac:dyDescent="0.2">
      <c r="A2789" s="3">
        <v>39218</v>
      </c>
      <c r="B2789" s="22">
        <f>'Parameters and Results'!$B$10*'Volatility and Adjustment a)'!B2788 + (1-'Parameters and Results'!$B$10)*Data!F2789^2</f>
        <v>3.547089879373159E-5</v>
      </c>
      <c r="C2789" s="8">
        <f t="shared" si="301"/>
        <v>9.4168597199028606E-2</v>
      </c>
      <c r="D2789" s="22">
        <f>'Parameters and Results'!$B$10*'Volatility and Adjustment a)'!D2788 + (1-'Parameters and Results'!$B$10)*Data!G2789^2</f>
        <v>4.1345315764232691E-5</v>
      </c>
      <c r="E2789" s="8">
        <f t="shared" si="302"/>
        <v>0.10166773795584405</v>
      </c>
      <c r="F2789" s="22">
        <f>'Parameters and Results'!$B$10*'Volatility and Adjustment a)'!F2788 + (1-'Parameters and Results'!$B$10)*Data!H2789^2</f>
        <v>9.4090787474285753E-6</v>
      </c>
      <c r="G2789" s="8">
        <f t="shared" si="303"/>
        <v>4.8500202956865489E-2</v>
      </c>
      <c r="H2789" s="22">
        <f>'Parameters and Results'!$B$10*H2788 + (1-'Parameters and Results'!$B$10)*Data!I2789^2</f>
        <v>5.5750471362583852E-5</v>
      </c>
      <c r="I2789" s="8">
        <f t="shared" si="304"/>
        <v>0.11805768861300803</v>
      </c>
      <c r="J2789" s="22">
        <f>'Parameters and Results'!$B$10*J2788 + (1-'Parameters and Results'!$B$10)*Data!J2789^2</f>
        <v>8.4681708726857184E-7</v>
      </c>
      <c r="K2789" s="8">
        <f t="shared" si="305"/>
        <v>1.4550060887059646E-2</v>
      </c>
      <c r="L2789" s="22">
        <f>'Parameters and Results'!$B$10*L2788 + (1-'Parameters and Results'!$B$10)*Data!K2789^2</f>
        <v>5.4511881870462553E-5</v>
      </c>
      <c r="M2789" s="8">
        <f t="shared" si="306"/>
        <v>0.11673889869112025</v>
      </c>
      <c r="N2789" s="8">
        <f>Data!I2789*$I$3023/I2789</f>
        <v>8.3047618749088111E-3</v>
      </c>
      <c r="O2789" s="8">
        <f>Data!J2789*$K$3023/K2789</f>
        <v>3.8751232371685618E-4</v>
      </c>
      <c r="P2789" s="8">
        <f t="shared" si="307"/>
        <v>8.6922741986256678E-3</v>
      </c>
    </row>
    <row r="2790" spans="1:16" x14ac:dyDescent="0.2">
      <c r="A2790" s="3">
        <v>39219</v>
      </c>
      <c r="B2790" s="22">
        <f>'Parameters and Results'!$B$10*'Volatility and Adjustment a)'!B2789 + (1-'Parameters and Results'!$B$10)*Data!F2790^2</f>
        <v>3.3887688003865673E-5</v>
      </c>
      <c r="C2790" s="8">
        <f t="shared" si="301"/>
        <v>9.2043044283456957E-2</v>
      </c>
      <c r="D2790" s="22">
        <f>'Parameters and Results'!$B$10*'Volatility and Adjustment a)'!D2789 + (1-'Parameters and Results'!$B$10)*Data!G2790^2</f>
        <v>3.891520813392433E-5</v>
      </c>
      <c r="E2790" s="8">
        <f t="shared" si="302"/>
        <v>9.8634689807800796E-2</v>
      </c>
      <c r="F2790" s="22">
        <f>'Parameters and Results'!$B$10*'Volatility and Adjustment a)'!F2789 + (1-'Parameters and Results'!$B$10)*Data!H2790^2</f>
        <v>9.7294212246413804E-6</v>
      </c>
      <c r="G2790" s="8">
        <f t="shared" si="303"/>
        <v>4.9318914284079134E-2</v>
      </c>
      <c r="H2790" s="22">
        <f>'Parameters and Results'!$B$10*H2789 + (1-'Parameters and Results'!$B$10)*Data!I2790^2</f>
        <v>5.2680546472948175E-5</v>
      </c>
      <c r="I2790" s="8">
        <f t="shared" si="304"/>
        <v>0.11476121565336019</v>
      </c>
      <c r="J2790" s="22">
        <f>'Parameters and Results'!$B$10*J2789 + (1-'Parameters and Results'!$B$10)*Data!J2790^2</f>
        <v>8.7564791021772439E-7</v>
      </c>
      <c r="K2790" s="8">
        <f t="shared" si="305"/>
        <v>1.4795674285223742E-2</v>
      </c>
      <c r="L2790" s="22">
        <f>'Parameters and Results'!$B$10*L2789 + (1-'Parameters and Results'!$B$10)*Data!K2790^2</f>
        <v>5.189194728013373E-5</v>
      </c>
      <c r="M2790" s="8">
        <f t="shared" si="306"/>
        <v>0.11389902027688137</v>
      </c>
      <c r="N2790" s="8">
        <f>Data!I2790*$I$3023/I2790</f>
        <v>5.3407545000954708E-3</v>
      </c>
      <c r="O2790" s="8">
        <f>Data!J2790*$K$3023/K2790</f>
        <v>2.4188723412087144E-3</v>
      </c>
      <c r="P2790" s="8">
        <f t="shared" si="307"/>
        <v>7.7596268413041847E-3</v>
      </c>
    </row>
    <row r="2791" spans="1:16" x14ac:dyDescent="0.2">
      <c r="A2791" s="3">
        <v>39220</v>
      </c>
      <c r="B2791" s="22">
        <f>'Parameters and Results'!$B$10*'Volatility and Adjustment a)'!B2790 + (1-'Parameters and Results'!$B$10)*Data!F2791^2</f>
        <v>3.7065208689681508E-5</v>
      </c>
      <c r="C2791" s="8">
        <f t="shared" si="301"/>
        <v>9.6261633958812362E-2</v>
      </c>
      <c r="D2791" s="22">
        <f>'Parameters and Results'!$B$10*'Volatility and Adjustment a)'!D2790 + (1-'Parameters and Results'!$B$10)*Data!G2791^2</f>
        <v>3.9184972852106826E-5</v>
      </c>
      <c r="E2791" s="8">
        <f t="shared" si="302"/>
        <v>9.8975972907704768E-2</v>
      </c>
      <c r="F2791" s="22">
        <f>'Parameters and Results'!$B$10*'Volatility and Adjustment a)'!F2790 + (1-'Parameters and Results'!$B$10)*Data!H2791^2</f>
        <v>9.1581186482478405E-6</v>
      </c>
      <c r="G2791" s="8">
        <f t="shared" si="303"/>
        <v>4.7849029896769694E-2</v>
      </c>
      <c r="H2791" s="22">
        <f>'Parameters and Results'!$B$10*H2790 + (1-'Parameters and Results'!$B$10)*Data!I2791^2</f>
        <v>5.7750192914957413E-5</v>
      </c>
      <c r="I2791" s="8">
        <f t="shared" si="304"/>
        <v>0.12015634909874448</v>
      </c>
      <c r="J2791" s="22">
        <f>'Parameters and Results'!$B$10*J2790 + (1-'Parameters and Results'!$B$10)*Data!J2791^2</f>
        <v>8.2423067834230591E-7</v>
      </c>
      <c r="K2791" s="8">
        <f t="shared" si="305"/>
        <v>1.4354708969030912E-2</v>
      </c>
      <c r="L2791" s="22">
        <f>'Parameters and Results'!$B$10*L2790 + (1-'Parameters and Results'!$B$10)*Data!K2791^2</f>
        <v>5.7202194343653989E-5</v>
      </c>
      <c r="M2791" s="8">
        <f t="shared" si="306"/>
        <v>0.11958490116195061</v>
      </c>
      <c r="N2791" s="8">
        <f>Data!I2791*$I$3023/I2791</f>
        <v>2.7900733449057028E-2</v>
      </c>
      <c r="O2791" s="8">
        <f>Data!J2791*$K$3023/K2791</f>
        <v>2.9587984422750662E-4</v>
      </c>
      <c r="P2791" s="8">
        <f t="shared" si="307"/>
        <v>2.8196613293284534E-2</v>
      </c>
    </row>
    <row r="2792" spans="1:16" x14ac:dyDescent="0.2">
      <c r="A2792" s="3">
        <v>39223</v>
      </c>
      <c r="B2792" s="22">
        <f>'Parameters and Results'!$B$10*'Volatility and Adjustment a)'!B2791 + (1-'Parameters and Results'!$B$10)*Data!F2792^2</f>
        <v>3.4864180238906276E-5</v>
      </c>
      <c r="C2792" s="8">
        <f t="shared" si="301"/>
        <v>9.3359761459242005E-2</v>
      </c>
      <c r="D2792" s="22">
        <f>'Parameters and Results'!$B$10*'Volatility and Adjustment a)'!D2791 + (1-'Parameters and Results'!$B$10)*Data!G2792^2</f>
        <v>3.6976553449045856E-5</v>
      </c>
      <c r="E2792" s="8">
        <f t="shared" si="302"/>
        <v>9.6146442275632141E-2</v>
      </c>
      <c r="F2792" s="22">
        <f>'Parameters and Results'!$B$10*'Volatility and Adjustment a)'!F2791 + (1-'Parameters and Results'!$B$10)*Data!H2792^2</f>
        <v>8.9944348842753405E-6</v>
      </c>
      <c r="G2792" s="8">
        <f t="shared" si="303"/>
        <v>4.7419497267145665E-2</v>
      </c>
      <c r="H2792" s="22">
        <f>'Parameters and Results'!$B$10*H2791 + (1-'Parameters and Results'!$B$10)*Data!I2792^2</f>
        <v>5.429030905004384E-5</v>
      </c>
      <c r="I2792" s="8">
        <f t="shared" si="304"/>
        <v>0.11650140455166608</v>
      </c>
      <c r="J2792" s="22">
        <f>'Parameters and Results'!$B$10*J2791 + (1-'Parameters and Results'!$B$10)*Data!J2792^2</f>
        <v>8.0949913958478084E-7</v>
      </c>
      <c r="K2792" s="8">
        <f t="shared" si="305"/>
        <v>1.4225849180143701E-2</v>
      </c>
      <c r="L2792" s="22">
        <f>'Parameters and Results'!$B$10*L2791 + (1-'Parameters and Results'!$B$10)*Data!K2792^2</f>
        <v>5.3836599462794126E-5</v>
      </c>
      <c r="M2792" s="8">
        <f t="shared" si="306"/>
        <v>0.11601357621286627</v>
      </c>
      <c r="N2792" s="8">
        <f>Data!I2792*$I$3023/I2792</f>
        <v>7.1825779541809687E-4</v>
      </c>
      <c r="O2792" s="8">
        <f>Data!J2792*$K$3023/K2792</f>
        <v>1.6611488640547677E-3</v>
      </c>
      <c r="P2792" s="8">
        <f t="shared" si="307"/>
        <v>2.3794066594728645E-3</v>
      </c>
    </row>
    <row r="2793" spans="1:16" x14ac:dyDescent="0.2">
      <c r="A2793" s="3">
        <v>39224</v>
      </c>
      <c r="B2793" s="22">
        <f>'Parameters and Results'!$B$10*'Volatility and Adjustment a)'!B2792 + (1-'Parameters and Results'!$B$10)*Data!F2793^2</f>
        <v>3.4020366939629773E-5</v>
      </c>
      <c r="C2793" s="8">
        <f t="shared" si="301"/>
        <v>9.2223054248422309E-2</v>
      </c>
      <c r="D2793" s="22">
        <f>'Parameters and Results'!$B$10*'Volatility and Adjustment a)'!D2792 + (1-'Parameters and Results'!$B$10)*Data!G2793^2</f>
        <v>3.4782750777352417E-5</v>
      </c>
      <c r="E2793" s="8">
        <f t="shared" si="302"/>
        <v>9.3250671280898048E-2</v>
      </c>
      <c r="F2793" s="22">
        <f>'Parameters and Results'!$B$10*'Volatility and Adjustment a)'!F2792 + (1-'Parameters and Results'!$B$10)*Data!H2793^2</f>
        <v>8.9046786310459436E-6</v>
      </c>
      <c r="G2793" s="8">
        <f t="shared" si="303"/>
        <v>4.7182302378767887E-2</v>
      </c>
      <c r="H2793" s="22">
        <f>'Parameters and Results'!$B$10*H2792 + (1-'Parameters and Results'!$B$10)*Data!I2793^2</f>
        <v>5.2161870179023955E-5</v>
      </c>
      <c r="I2793" s="8">
        <f t="shared" si="304"/>
        <v>0.11419486654292298</v>
      </c>
      <c r="J2793" s="22">
        <f>'Parameters and Results'!$B$10*J2792 + (1-'Parameters and Results'!$B$10)*Data!J2793^2</f>
        <v>8.0142107679413508E-7</v>
      </c>
      <c r="K2793" s="8">
        <f t="shared" si="305"/>
        <v>1.4154690713630368E-2</v>
      </c>
      <c r="L2793" s="22">
        <f>'Parameters and Results'!$B$10*L2792 + (1-'Parameters and Results'!$B$10)*Data!K2793^2</f>
        <v>5.2203494115335651E-5</v>
      </c>
      <c r="M2793" s="8">
        <f t="shared" si="306"/>
        <v>0.11424041985581948</v>
      </c>
      <c r="N2793" s="8">
        <f>Data!I2793*$I$3023/I2793</f>
        <v>-1.0872921742915365E-2</v>
      </c>
      <c r="O2793" s="8">
        <f>Data!J2793*$K$3023/K2793</f>
        <v>-1.8028770700524274E-3</v>
      </c>
      <c r="P2793" s="8">
        <f t="shared" si="307"/>
        <v>-1.2675798812967792E-2</v>
      </c>
    </row>
    <row r="2794" spans="1:16" x14ac:dyDescent="0.2">
      <c r="A2794" s="3">
        <v>39225</v>
      </c>
      <c r="B2794" s="22">
        <f>'Parameters and Results'!$B$10*'Volatility and Adjustment a)'!B2793 + (1-'Parameters and Results'!$B$10)*Data!F2794^2</f>
        <v>3.2110971676577574E-5</v>
      </c>
      <c r="C2794" s="8">
        <f t="shared" si="301"/>
        <v>8.9597672509638293E-2</v>
      </c>
      <c r="D2794" s="22">
        <f>'Parameters and Results'!$B$10*'Volatility and Adjustment a)'!D2793 + (1-'Parameters and Results'!$B$10)*Data!G2794^2</f>
        <v>3.2783339155719027E-5</v>
      </c>
      <c r="E2794" s="8">
        <f t="shared" si="302"/>
        <v>9.0530849929345944E-2</v>
      </c>
      <c r="F2794" s="22">
        <f>'Parameters and Results'!$B$10*'Volatility and Adjustment a)'!F2793 + (1-'Parameters and Results'!$B$10)*Data!H2794^2</f>
        <v>1.1494214537294189E-5</v>
      </c>
      <c r="G2794" s="8">
        <f t="shared" si="303"/>
        <v>5.3605537347587023E-2</v>
      </c>
      <c r="H2794" s="22">
        <f>'Parameters and Results'!$B$10*H2793 + (1-'Parameters and Results'!$B$10)*Data!I2794^2</f>
        <v>4.9057094069297099E-5</v>
      </c>
      <c r="I2794" s="8">
        <f t="shared" si="304"/>
        <v>0.110744180512225</v>
      </c>
      <c r="J2794" s="22">
        <f>'Parameters and Results'!$B$10*J2793 + (1-'Parameters and Results'!$B$10)*Data!J2794^2</f>
        <v>1.0344793083564773E-6</v>
      </c>
      <c r="K2794" s="8">
        <f t="shared" si="305"/>
        <v>1.608166120427611E-2</v>
      </c>
      <c r="L2794" s="22">
        <f>'Parameters and Results'!$B$10*L2793 + (1-'Parameters and Results'!$B$10)*Data!K2794^2</f>
        <v>4.9209905143830136E-5</v>
      </c>
      <c r="M2794" s="8">
        <f t="shared" si="306"/>
        <v>0.11091652846153062</v>
      </c>
      <c r="N2794" s="8">
        <f>Data!I2794*$I$3023/I2794</f>
        <v>1.6662614352577756E-3</v>
      </c>
      <c r="O2794" s="8">
        <f>Data!J2794*$K$3023/K2794</f>
        <v>-4.1813412322917153E-3</v>
      </c>
      <c r="P2794" s="8">
        <f t="shared" si="307"/>
        <v>-2.5150797970339396E-3</v>
      </c>
    </row>
    <row r="2795" spans="1:16" x14ac:dyDescent="0.2">
      <c r="A2795" s="3">
        <v>39226</v>
      </c>
      <c r="B2795" s="22">
        <f>'Parameters and Results'!$B$10*'Volatility and Adjustment a)'!B2794 + (1-'Parameters and Results'!$B$10)*Data!F2795^2</f>
        <v>3.3776893739564456E-5</v>
      </c>
      <c r="C2795" s="8">
        <f t="shared" si="301"/>
        <v>9.1892455810534929E-2</v>
      </c>
      <c r="D2795" s="22">
        <f>'Parameters and Results'!$B$10*'Volatility and Adjustment a)'!D2794 + (1-'Parameters and Results'!$B$10)*Data!G2795^2</f>
        <v>3.6520004432779267E-5</v>
      </c>
      <c r="E2795" s="8">
        <f t="shared" si="302"/>
        <v>9.5551039283698097E-2</v>
      </c>
      <c r="F2795" s="22">
        <f>'Parameters and Results'!$B$10*'Volatility and Adjustment a)'!F2794 + (1-'Parameters and Results'!$B$10)*Data!H2795^2</f>
        <v>1.0990677168876305E-5</v>
      </c>
      <c r="G2795" s="8">
        <f t="shared" si="303"/>
        <v>5.241821527121155E-2</v>
      </c>
      <c r="H2795" s="22">
        <f>'Parameters and Results'!$B$10*H2794 + (1-'Parameters and Results'!$B$10)*Data!I2795^2</f>
        <v>5.4805143991906284E-5</v>
      </c>
      <c r="I2795" s="8">
        <f t="shared" si="304"/>
        <v>0.1170524924893809</v>
      </c>
      <c r="J2795" s="22">
        <f>'Parameters and Results'!$B$10*J2794 + (1-'Parameters and Results'!$B$10)*Data!J2795^2</f>
        <v>9.8916094519886776E-7</v>
      </c>
      <c r="K2795" s="8">
        <f t="shared" si="305"/>
        <v>1.5725464581363469E-2</v>
      </c>
      <c r="L2795" s="22">
        <f>'Parameters and Results'!$B$10*L2794 + (1-'Parameters and Results'!$B$10)*Data!K2795^2</f>
        <v>5.420242303943712E-5</v>
      </c>
      <c r="M2795" s="8">
        <f t="shared" si="306"/>
        <v>0.11640706920053988</v>
      </c>
      <c r="N2795" s="8">
        <f>Data!I2795*$I$3023/I2795</f>
        <v>-2.9431735598464157E-2</v>
      </c>
      <c r="O2795" s="8">
        <f>Data!J2795*$K$3023/K2795</f>
        <v>1.043738119336829E-3</v>
      </c>
      <c r="P2795" s="8">
        <f t="shared" si="307"/>
        <v>-2.838799747912733E-2</v>
      </c>
    </row>
    <row r="2796" spans="1:16" x14ac:dyDescent="0.2">
      <c r="A2796" s="3">
        <v>39227</v>
      </c>
      <c r="B2796" s="22">
        <f>'Parameters and Results'!$B$10*'Volatility and Adjustment a)'!B2795 + (1-'Parameters and Results'!$B$10)*Data!F2796^2</f>
        <v>3.1786457066911585E-5</v>
      </c>
      <c r="C2796" s="8">
        <f t="shared" si="301"/>
        <v>8.9143784229344311E-2</v>
      </c>
      <c r="D2796" s="22">
        <f>'Parameters and Results'!$B$10*'Volatility and Adjustment a)'!D2795 + (1-'Parameters and Results'!$B$10)*Data!G2796^2</f>
        <v>3.6103041719683396E-5</v>
      </c>
      <c r="E2796" s="8">
        <f t="shared" si="302"/>
        <v>9.5004002178439045E-2</v>
      </c>
      <c r="F2796" s="22">
        <f>'Parameters and Results'!$B$10*'Volatility and Adjustment a)'!F2795 + (1-'Parameters and Results'!$B$10)*Data!H2796^2</f>
        <v>1.0338696914176062E-5</v>
      </c>
      <c r="G2796" s="8">
        <f t="shared" si="303"/>
        <v>5.0839691467828713E-2</v>
      </c>
      <c r="H2796" s="22">
        <f>'Parameters and Results'!$B$10*H2795 + (1-'Parameters and Results'!$B$10)*Data!I2796^2</f>
        <v>5.230131728074409E-5</v>
      </c>
      <c r="I2796" s="8">
        <f t="shared" si="304"/>
        <v>0.1143474062678556</v>
      </c>
      <c r="J2796" s="22">
        <f>'Parameters and Results'!$B$10*J2795 + (1-'Parameters and Results'!$B$10)*Data!J2796^2</f>
        <v>9.3048272227584595E-7</v>
      </c>
      <c r="K2796" s="8">
        <f t="shared" si="305"/>
        <v>1.5251907440348617E-2</v>
      </c>
      <c r="L2796" s="22">
        <f>'Parameters and Results'!$B$10*L2795 + (1-'Parameters and Results'!$B$10)*Data!K2796^2</f>
        <v>5.1781332116082761E-5</v>
      </c>
      <c r="M2796" s="8">
        <f t="shared" si="306"/>
        <v>0.11377755942636796</v>
      </c>
      <c r="N2796" s="8">
        <f>Data!I2796*$I$3023/I2796</f>
        <v>9.0513828779487764E-3</v>
      </c>
      <c r="O2796" s="8">
        <f>Data!J2796*$K$3023/K2796</f>
        <v>2.1545666552834266E-4</v>
      </c>
      <c r="P2796" s="8">
        <f t="shared" si="307"/>
        <v>9.2668395434771199E-3</v>
      </c>
    </row>
    <row r="2797" spans="1:16" x14ac:dyDescent="0.2">
      <c r="A2797" s="3">
        <v>39231</v>
      </c>
      <c r="B2797" s="22">
        <f>'Parameters and Results'!$B$10*'Volatility and Adjustment a)'!B2796 + (1-'Parameters and Results'!$B$10)*Data!F2797^2</f>
        <v>3.1670639707251831E-5</v>
      </c>
      <c r="C2797" s="8">
        <f t="shared" si="301"/>
        <v>8.8981233565358933E-2</v>
      </c>
      <c r="D2797" s="22">
        <f>'Parameters and Results'!$B$10*'Volatility and Adjustment a)'!D2796 + (1-'Parameters and Results'!$B$10)*Data!G2797^2</f>
        <v>3.4084559043944893E-5</v>
      </c>
      <c r="E2797" s="8">
        <f t="shared" si="302"/>
        <v>9.2310019829844159E-2</v>
      </c>
      <c r="F2797" s="22">
        <f>'Parameters and Results'!$B$10*'Volatility and Adjustment a)'!F2796 + (1-'Parameters and Results'!$B$10)*Data!H2797^2</f>
        <v>9.8745885291784898E-6</v>
      </c>
      <c r="G2797" s="8">
        <f t="shared" si="303"/>
        <v>4.9685482107901725E-2</v>
      </c>
      <c r="H2797" s="22">
        <f>'Parameters and Results'!$B$10*H2796 + (1-'Parameters and Results'!$B$10)*Data!I2797^2</f>
        <v>5.1063912725353375E-5</v>
      </c>
      <c r="I2797" s="8">
        <f t="shared" si="304"/>
        <v>0.11298662832980877</v>
      </c>
      <c r="J2797" s="22">
        <f>'Parameters and Results'!$B$10*J2796 + (1-'Parameters and Results'!$B$10)*Data!J2797^2</f>
        <v>8.8871296762606448E-7</v>
      </c>
      <c r="K2797" s="8">
        <f t="shared" si="305"/>
        <v>1.4905644632370521E-2</v>
      </c>
      <c r="L2797" s="22">
        <f>'Parameters and Results'!$B$10*L2796 + (1-'Parameters and Results'!$B$10)*Data!K2797^2</f>
        <v>5.0916123054754813E-5</v>
      </c>
      <c r="M2797" s="8">
        <f t="shared" si="306"/>
        <v>0.11282300635813913</v>
      </c>
      <c r="N2797" s="8">
        <f>Data!I2797*$I$3023/I2797</f>
        <v>1.4258590795182614E-2</v>
      </c>
      <c r="O2797" s="8">
        <f>Data!J2797*$K$3023/K2797</f>
        <v>1.0088164949894304E-3</v>
      </c>
      <c r="P2797" s="8">
        <f t="shared" si="307"/>
        <v>1.5267407290172045E-2</v>
      </c>
    </row>
    <row r="2798" spans="1:16" x14ac:dyDescent="0.2">
      <c r="A2798" s="3">
        <v>39232</v>
      </c>
      <c r="B2798" s="22">
        <f>'Parameters and Results'!$B$10*'Volatility and Adjustment a)'!B2797 + (1-'Parameters and Results'!$B$10)*Data!F2798^2</f>
        <v>2.9797033279907092E-5</v>
      </c>
      <c r="C2798" s="8">
        <f t="shared" si="301"/>
        <v>8.6309085964206417E-2</v>
      </c>
      <c r="D2798" s="22">
        <f>'Parameters and Results'!$B$10*'Volatility and Adjustment a)'!D2797 + (1-'Parameters and Results'!$B$10)*Data!G2798^2</f>
        <v>3.5833458611751711E-5</v>
      </c>
      <c r="E2798" s="8">
        <f t="shared" si="302"/>
        <v>9.4648637882105452E-2</v>
      </c>
      <c r="F2798" s="22">
        <f>'Parameters and Results'!$B$10*'Volatility and Adjustment a)'!F2797 + (1-'Parameters and Results'!$B$10)*Data!H2798^2</f>
        <v>9.9703523099580603E-6</v>
      </c>
      <c r="G2798" s="8">
        <f t="shared" si="303"/>
        <v>4.9925825756711478E-2</v>
      </c>
      <c r="H2798" s="22">
        <f>'Parameters and Results'!$B$10*H2797 + (1-'Parameters and Results'!$B$10)*Data!I2798^2</f>
        <v>4.8826404078941094E-5</v>
      </c>
      <c r="I2798" s="8">
        <f t="shared" si="304"/>
        <v>0.11048348754332149</v>
      </c>
      <c r="J2798" s="22">
        <f>'Parameters and Results'!$B$10*J2797 + (1-'Parameters and Results'!$B$10)*Data!J2798^2</f>
        <v>8.9733170789622576E-7</v>
      </c>
      <c r="K2798" s="8">
        <f t="shared" si="305"/>
        <v>1.4977747727013446E-2</v>
      </c>
      <c r="L2798" s="22">
        <f>'Parameters and Results'!$B$10*L2797 + (1-'Parameters and Results'!$B$10)*Data!K2798^2</f>
        <v>4.9201900463578551E-5</v>
      </c>
      <c r="M2798" s="8">
        <f t="shared" si="306"/>
        <v>0.11090750703128548</v>
      </c>
      <c r="N2798" s="8">
        <f>Data!I2798*$I$3023/I2798</f>
        <v>9.6145319575072913E-3</v>
      </c>
      <c r="O2798" s="8">
        <f>Data!J2798*$K$3023/K2798</f>
        <v>2.1073026382910092E-3</v>
      </c>
      <c r="P2798" s="8">
        <f t="shared" si="307"/>
        <v>1.17218345957983E-2</v>
      </c>
    </row>
    <row r="2799" spans="1:16" x14ac:dyDescent="0.2">
      <c r="A2799" s="3">
        <v>39233</v>
      </c>
      <c r="B2799" s="22">
        <f>'Parameters and Results'!$B$10*'Volatility and Adjustment a)'!B2798 + (1-'Parameters and Results'!$B$10)*Data!F2799^2</f>
        <v>2.8520461655518888E-5</v>
      </c>
      <c r="C2799" s="8">
        <f t="shared" si="301"/>
        <v>8.4440010740641919E-2</v>
      </c>
      <c r="D2799" s="22">
        <f>'Parameters and Results'!$B$10*'Volatility and Adjustment a)'!D2798 + (1-'Parameters and Results'!$B$10)*Data!G2799^2</f>
        <v>3.368734743073392E-5</v>
      </c>
      <c r="E2799" s="8">
        <f t="shared" si="302"/>
        <v>9.1770566401670861E-2</v>
      </c>
      <c r="F2799" s="22">
        <f>'Parameters and Results'!$B$10*'Volatility and Adjustment a)'!F2798 + (1-'Parameters and Results'!$B$10)*Data!H2799^2</f>
        <v>9.5393802453642495E-6</v>
      </c>
      <c r="G2799" s="8">
        <f t="shared" si="303"/>
        <v>4.8834875461508678E-2</v>
      </c>
      <c r="H2799" s="22">
        <f>'Parameters and Results'!$B$10*H2798 + (1-'Parameters and Results'!$B$10)*Data!I2799^2</f>
        <v>4.6331559181290065E-5</v>
      </c>
      <c r="I2799" s="8">
        <f t="shared" si="304"/>
        <v>0.10762383469902249</v>
      </c>
      <c r="J2799" s="22">
        <f>'Parameters and Results'!$B$10*J2798 + (1-'Parameters and Results'!$B$10)*Data!J2799^2</f>
        <v>8.5854422208278278E-7</v>
      </c>
      <c r="K2799" s="8">
        <f t="shared" si="305"/>
        <v>1.4650462638452606E-2</v>
      </c>
      <c r="L2799" s="22">
        <f>'Parameters and Results'!$B$10*L2798 + (1-'Parameters and Results'!$B$10)*Data!K2799^2</f>
        <v>4.653778972289931E-5</v>
      </c>
      <c r="M2799" s="8">
        <f t="shared" si="306"/>
        <v>0.10786309577758664</v>
      </c>
      <c r="N2799" s="8">
        <f>Data!I2799*$I$3023/I2799</f>
        <v>7.1590565781164961E-3</v>
      </c>
      <c r="O2799" s="8">
        <f>Data!J2799*$K$3023/K2799</f>
        <v>-1.062023863502155E-3</v>
      </c>
      <c r="P2799" s="8">
        <f t="shared" si="307"/>
        <v>6.0970327146143413E-3</v>
      </c>
    </row>
    <row r="2800" spans="1:16" x14ac:dyDescent="0.2">
      <c r="A2800" s="3">
        <v>39234</v>
      </c>
      <c r="B2800" s="22">
        <f>'Parameters and Results'!$B$10*'Volatility and Adjustment a)'!B2799 + (1-'Parameters and Results'!$B$10)*Data!F2800^2</f>
        <v>3.0959608801890519E-5</v>
      </c>
      <c r="C2800" s="8">
        <f t="shared" si="301"/>
        <v>8.7976713967234707E-2</v>
      </c>
      <c r="D2800" s="22">
        <f>'Parameters and Results'!$B$10*'Volatility and Adjustment a)'!D2799 + (1-'Parameters and Results'!$B$10)*Data!G2800^2</f>
        <v>3.2500917430570651E-5</v>
      </c>
      <c r="E2800" s="8">
        <f t="shared" si="302"/>
        <v>9.0140054124915325E-2</v>
      </c>
      <c r="F2800" s="22">
        <f>'Parameters and Results'!$B$10*'Volatility and Adjustment a)'!F2799 + (1-'Parameters and Results'!$B$10)*Data!H2800^2</f>
        <v>8.9768262159006595E-6</v>
      </c>
      <c r="G2800" s="8">
        <f t="shared" si="303"/>
        <v>4.737305725805719E-2</v>
      </c>
      <c r="H2800" s="22">
        <f>'Parameters and Results'!$B$10*H2799 + (1-'Parameters and Results'!$B$10)*Data!I2800^2</f>
        <v>4.8731742084928986E-5</v>
      </c>
      <c r="I2800" s="8">
        <f t="shared" si="304"/>
        <v>0.11037633587518771</v>
      </c>
      <c r="J2800" s="22">
        <f>'Parameters and Results'!$B$10*J2799 + (1-'Parameters and Results'!$B$10)*Data!J2800^2</f>
        <v>8.0791435943105954E-7</v>
      </c>
      <c r="K2800" s="8">
        <f t="shared" si="305"/>
        <v>1.4211917177417158E-2</v>
      </c>
      <c r="L2800" s="22">
        <f>'Parameters and Results'!$B$10*L2799 + (1-'Parameters and Results'!$B$10)*Data!K2800^2</f>
        <v>4.8791234800195103E-5</v>
      </c>
      <c r="M2800" s="8">
        <f t="shared" si="306"/>
        <v>0.11044369017761392</v>
      </c>
      <c r="N2800" s="8">
        <f>Data!I2800*$I$3023/I2800</f>
        <v>2.4095830216711502E-2</v>
      </c>
      <c r="O2800" s="8">
        <f>Data!J2800*$K$3023/K2800</f>
        <v>-2.6512989457417408E-4</v>
      </c>
      <c r="P2800" s="8">
        <f t="shared" si="307"/>
        <v>2.3830700322137327E-2</v>
      </c>
    </row>
    <row r="2801" spans="1:16" x14ac:dyDescent="0.2">
      <c r="A2801" s="3">
        <v>39237</v>
      </c>
      <c r="B2801" s="22">
        <f>'Parameters and Results'!$B$10*'Volatility and Adjustment a)'!B2800 + (1-'Parameters and Results'!$B$10)*Data!F2801^2</f>
        <v>2.9316118557458161E-5</v>
      </c>
      <c r="C2801" s="8">
        <f t="shared" si="301"/>
        <v>8.5609752010880988E-2</v>
      </c>
      <c r="D2801" s="22">
        <f>'Parameters and Results'!$B$10*'Volatility and Adjustment a)'!D2800 + (1-'Parameters and Results'!$B$10)*Data!G2801^2</f>
        <v>3.0755512058916596E-5</v>
      </c>
      <c r="E2801" s="8">
        <f t="shared" si="302"/>
        <v>8.7686247580388274E-2</v>
      </c>
      <c r="F2801" s="22">
        <f>'Parameters and Results'!$B$10*'Volatility and Adjustment a)'!F2800 + (1-'Parameters and Results'!$B$10)*Data!H2801^2</f>
        <v>1.0704472121303828E-5</v>
      </c>
      <c r="G2801" s="8">
        <f t="shared" si="303"/>
        <v>5.1731209441940915E-2</v>
      </c>
      <c r="H2801" s="22">
        <f>'Parameters and Results'!$B$10*H2800 + (1-'Parameters and Results'!$B$10)*Data!I2801^2</f>
        <v>4.5833620723666443E-5</v>
      </c>
      <c r="I2801" s="8">
        <f t="shared" si="304"/>
        <v>0.10704394042128966</v>
      </c>
      <c r="J2801" s="22">
        <f>'Parameters and Results'!$B$10*J2800 + (1-'Parameters and Results'!$B$10)*Data!J2801^2</f>
        <v>9.6340249091734461E-7</v>
      </c>
      <c r="K2801" s="8">
        <f t="shared" si="305"/>
        <v>1.5519362832582276E-2</v>
      </c>
      <c r="L2801" s="22">
        <f>'Parameters and Results'!$B$10*L2800 + (1-'Parameters and Results'!$B$10)*Data!K2801^2</f>
        <v>4.6238542192569908E-5</v>
      </c>
      <c r="M2801" s="8">
        <f t="shared" si="306"/>
        <v>0.10751574558241447</v>
      </c>
      <c r="N2801" s="8">
        <f>Data!I2801*$I$3023/I2801</f>
        <v>-1.7528945829033934E-3</v>
      </c>
      <c r="O2801" s="8">
        <f>Data!J2801*$K$3023/K2801</f>
        <v>-3.6904922730994732E-3</v>
      </c>
      <c r="P2801" s="8">
        <f t="shared" si="307"/>
        <v>-5.4433868560028664E-3</v>
      </c>
    </row>
    <row r="2802" spans="1:16" x14ac:dyDescent="0.2">
      <c r="A2802" s="3">
        <v>39238</v>
      </c>
      <c r="B2802" s="22">
        <f>'Parameters and Results'!$B$10*'Volatility and Adjustment a)'!B2801 + (1-'Parameters and Results'!$B$10)*Data!F2802^2</f>
        <v>2.8886995498044225E-5</v>
      </c>
      <c r="C2802" s="8">
        <f t="shared" si="301"/>
        <v>8.498087358053609E-2</v>
      </c>
      <c r="D2802" s="22">
        <f>'Parameters and Results'!$B$10*'Volatility and Adjustment a)'!D2801 + (1-'Parameters and Results'!$B$10)*Data!G2802^2</f>
        <v>3.0634825335511934E-5</v>
      </c>
      <c r="E2802" s="8">
        <f t="shared" si="302"/>
        <v>8.7514035067970578E-2</v>
      </c>
      <c r="F2802" s="22">
        <f>'Parameters and Results'!$B$10*'Volatility and Adjustment a)'!F2801 + (1-'Parameters and Results'!$B$10)*Data!H2802^2</f>
        <v>1.0105900497645955E-5</v>
      </c>
      <c r="G2802" s="8">
        <f t="shared" si="303"/>
        <v>5.0264053998971159E-2</v>
      </c>
      <c r="H2802" s="22">
        <f>'Parameters and Results'!$B$10*H2801 + (1-'Parameters and Results'!$B$10)*Data!I2802^2</f>
        <v>4.603581078986497E-5</v>
      </c>
      <c r="I2802" s="8">
        <f t="shared" si="304"/>
        <v>0.10727978699394515</v>
      </c>
      <c r="J2802" s="22">
        <f>'Parameters and Results'!$B$10*J2801 + (1-'Parameters and Results'!$B$10)*Data!J2802^2</f>
        <v>9.0953104478813599E-7</v>
      </c>
      <c r="K2802" s="8">
        <f t="shared" si="305"/>
        <v>1.5079216199691348E-2</v>
      </c>
      <c r="L2802" s="22">
        <f>'Parameters and Results'!$B$10*L2801 + (1-'Parameters and Results'!$B$10)*Data!K2802^2</f>
        <v>4.6635870537114552E-5</v>
      </c>
      <c r="M2802" s="8">
        <f t="shared" si="306"/>
        <v>0.10797669949706111</v>
      </c>
      <c r="N2802" s="8">
        <f>Data!I2802*$I$3023/I2802</f>
        <v>-1.8715666832273822E-2</v>
      </c>
      <c r="O2802" s="8">
        <f>Data!J2802*$K$3023/K2802</f>
        <v>-5.2741117028598495E-4</v>
      </c>
      <c r="P2802" s="8">
        <f t="shared" si="307"/>
        <v>-1.9243078002559807E-2</v>
      </c>
    </row>
    <row r="2803" spans="1:16" x14ac:dyDescent="0.2">
      <c r="A2803" s="3">
        <v>39239</v>
      </c>
      <c r="B2803" s="22">
        <f>'Parameters and Results'!$B$10*'Volatility and Adjustment a)'!B2802 + (1-'Parameters and Results'!$B$10)*Data!F2803^2</f>
        <v>4.3964694230556927E-5</v>
      </c>
      <c r="C2803" s="8">
        <f t="shared" si="301"/>
        <v>0.10483879795972115</v>
      </c>
      <c r="D2803" s="22">
        <f>'Parameters and Results'!$B$10*'Volatility and Adjustment a)'!D2802 + (1-'Parameters and Results'!$B$10)*Data!G2803^2</f>
        <v>3.3552854836934156E-5</v>
      </c>
      <c r="E2803" s="8">
        <f t="shared" si="302"/>
        <v>9.158719184052723E-2</v>
      </c>
      <c r="F2803" s="22">
        <f>'Parameters and Results'!$B$10*'Volatility and Adjustment a)'!F2802 + (1-'Parameters and Results'!$B$10)*Data!H2803^2</f>
        <v>9.521313754555737E-6</v>
      </c>
      <c r="G2803" s="8">
        <f t="shared" si="303"/>
        <v>4.8788609722341281E-2</v>
      </c>
      <c r="H2803" s="22">
        <f>'Parameters and Results'!$B$10*H2802 + (1-'Parameters and Results'!$B$10)*Data!I2803^2</f>
        <v>6.5981350981167595E-5</v>
      </c>
      <c r="I2803" s="8">
        <f t="shared" si="304"/>
        <v>0.12843417670266705</v>
      </c>
      <c r="J2803" s="22">
        <f>'Parameters and Results'!$B$10*J2802 + (1-'Parameters and Results'!$B$10)*Data!J2803^2</f>
        <v>8.5691823791001629E-7</v>
      </c>
      <c r="K2803" s="8">
        <f t="shared" si="305"/>
        <v>1.4636582916702385E-2</v>
      </c>
      <c r="L2803" s="22">
        <f>'Parameters and Results'!$B$10*L2802 + (1-'Parameters and Results'!$B$10)*Data!K2803^2</f>
        <v>6.6125533864299645E-5</v>
      </c>
      <c r="M2803" s="8">
        <f t="shared" si="306"/>
        <v>0.12857442772991412</v>
      </c>
      <c r="N2803" s="8">
        <f>Data!I2803*$I$3023/I2803</f>
        <v>-4.3356642509611722E-2</v>
      </c>
      <c r="O2803" s="8">
        <f>Data!J2803*$K$3023/K2803</f>
        <v>3.8350073946990984E-4</v>
      </c>
      <c r="P2803" s="8">
        <f t="shared" si="307"/>
        <v>-4.2973141770141811E-2</v>
      </c>
    </row>
    <row r="2804" spans="1:16" x14ac:dyDescent="0.2">
      <c r="A2804" s="3">
        <v>39240</v>
      </c>
      <c r="B2804" s="22">
        <f>'Parameters and Results'!$B$10*'Volatility and Adjustment a)'!B2803 + (1-'Parameters and Results'!$B$10)*Data!F2804^2</f>
        <v>4.1764833584708979E-5</v>
      </c>
      <c r="C2804" s="8">
        <f t="shared" si="301"/>
        <v>0.10218223131336115</v>
      </c>
      <c r="D2804" s="22">
        <f>'Parameters and Results'!$B$10*'Volatility and Adjustment a)'!D2803 + (1-'Parameters and Results'!$B$10)*Data!G2804^2</f>
        <v>5.0392217660820989E-5</v>
      </c>
      <c r="E2804" s="8">
        <f t="shared" si="302"/>
        <v>0.11224105494517257</v>
      </c>
      <c r="F2804" s="22">
        <f>'Parameters and Results'!$B$10*'Volatility and Adjustment a)'!F2803 + (1-'Parameters and Results'!$B$10)*Data!H2804^2</f>
        <v>1.0824059926233511E-5</v>
      </c>
      <c r="G2804" s="8">
        <f t="shared" si="303"/>
        <v>5.2019371214561773E-2</v>
      </c>
      <c r="H2804" s="22">
        <f>'Parameters and Results'!$B$10*H2803 + (1-'Parameters and Results'!$B$10)*Data!I2804^2</f>
        <v>7.0570818363812341E-5</v>
      </c>
      <c r="I2804" s="8">
        <f t="shared" si="304"/>
        <v>0.13282584308391604</v>
      </c>
      <c r="J2804" s="22">
        <f>'Parameters and Results'!$B$10*J2803 + (1-'Parameters and Results'!$B$10)*Data!J2804^2</f>
        <v>9.7416539336101588E-7</v>
      </c>
      <c r="K2804" s="8">
        <f t="shared" si="305"/>
        <v>1.5605811364368531E-2</v>
      </c>
      <c r="L2804" s="22">
        <f>'Parameters and Results'!$B$10*L2803 + (1-'Parameters and Results'!$B$10)*Data!K2804^2</f>
        <v>6.8473526584032014E-5</v>
      </c>
      <c r="M2804" s="8">
        <f t="shared" si="306"/>
        <v>0.13083723340856762</v>
      </c>
      <c r="N2804" s="8">
        <f>Data!I2804*$I$3023/I2804</f>
        <v>-2.5722211765238603E-2</v>
      </c>
      <c r="O2804" s="8">
        <f>Data!J2804*$K$3023/K2804</f>
        <v>3.3373756300089925E-3</v>
      </c>
      <c r="P2804" s="8">
        <f t="shared" si="307"/>
        <v>-2.238483613522961E-2</v>
      </c>
    </row>
    <row r="2805" spans="1:16" x14ac:dyDescent="0.2">
      <c r="A2805" s="3">
        <v>39241</v>
      </c>
      <c r="B2805" s="22">
        <f>'Parameters and Results'!$B$10*'Volatility and Adjustment a)'!B2804 + (1-'Parameters and Results'!$B$10)*Data!F2805^2</f>
        <v>3.925894356962644E-5</v>
      </c>
      <c r="C2805" s="8">
        <f t="shared" si="301"/>
        <v>9.9069348904727392E-2</v>
      </c>
      <c r="D2805" s="22">
        <f>'Parameters and Results'!$B$10*'Volatility and Adjustment a)'!D2804 + (1-'Parameters and Results'!$B$10)*Data!G2805^2</f>
        <v>5.5038477863459608E-5</v>
      </c>
      <c r="E2805" s="8">
        <f t="shared" si="302"/>
        <v>0.11730140436441885</v>
      </c>
      <c r="F2805" s="22">
        <f>'Parameters and Results'!$B$10*'Volatility and Adjustment a)'!F2804 + (1-'Parameters and Results'!$B$10)*Data!H2805^2</f>
        <v>1.2816907857866799E-5</v>
      </c>
      <c r="G2805" s="8">
        <f t="shared" si="303"/>
        <v>5.6605891605615577E-2</v>
      </c>
      <c r="H2805" s="22">
        <f>'Parameters and Results'!$B$10*H2804 + (1-'Parameters and Results'!$B$10)*Data!I2805^2</f>
        <v>6.8573080977266744E-5</v>
      </c>
      <c r="I2805" s="8">
        <f t="shared" si="304"/>
        <v>0.13093231168934844</v>
      </c>
      <c r="J2805" s="22">
        <f>'Parameters and Results'!$B$10*J2804 + (1-'Parameters and Results'!$B$10)*Data!J2805^2</f>
        <v>1.1535217072080117E-6</v>
      </c>
      <c r="K2805" s="8">
        <f t="shared" si="305"/>
        <v>1.6981767481684673E-2</v>
      </c>
      <c r="L2805" s="22">
        <f>'Parameters and Results'!$B$10*L2804 + (1-'Parameters and Results'!$B$10)*Data!K2805^2</f>
        <v>6.8298002701481538E-5</v>
      </c>
      <c r="M2805" s="8">
        <f t="shared" si="306"/>
        <v>0.13066943282715504</v>
      </c>
      <c r="N2805" s="8">
        <f>Data!I2805*$I$3023/I2805</f>
        <v>1.3347149821964704E-2</v>
      </c>
      <c r="O2805" s="8">
        <f>Data!J2805*$K$3023/K2805</f>
        <v>3.6417592300079637E-3</v>
      </c>
      <c r="P2805" s="8">
        <f t="shared" si="307"/>
        <v>1.6988909051972666E-2</v>
      </c>
    </row>
    <row r="2806" spans="1:16" x14ac:dyDescent="0.2">
      <c r="A2806" s="3">
        <v>39244</v>
      </c>
      <c r="B2806" s="22">
        <f>'Parameters and Results'!$B$10*'Volatility and Adjustment a)'!B2805 + (1-'Parameters and Results'!$B$10)*Data!F2806^2</f>
        <v>4.2371842186592381E-5</v>
      </c>
      <c r="C2806" s="8">
        <f t="shared" si="301"/>
        <v>0.10292210912456125</v>
      </c>
      <c r="D2806" s="22">
        <f>'Parameters and Results'!$B$10*'Volatility and Adjustment a)'!D2805 + (1-'Parameters and Results'!$B$10)*Data!G2806^2</f>
        <v>5.1791613523401969E-5</v>
      </c>
      <c r="E2806" s="8">
        <f t="shared" si="302"/>
        <v>0.1137888543788472</v>
      </c>
      <c r="F2806" s="22">
        <f>'Parameters and Results'!$B$10*'Volatility and Adjustment a)'!F2805 + (1-'Parameters and Results'!$B$10)*Data!H2806^2</f>
        <v>1.2049288567230776E-5</v>
      </c>
      <c r="G2806" s="8">
        <f t="shared" si="303"/>
        <v>5.4884625732601056E-2</v>
      </c>
      <c r="H2806" s="22">
        <f>'Parameters and Results'!$B$10*H2805 + (1-'Parameters and Results'!$B$10)*Data!I2806^2</f>
        <v>6.9181980051548909E-5</v>
      </c>
      <c r="I2806" s="8">
        <f t="shared" si="304"/>
        <v>0.13151233787324756</v>
      </c>
      <c r="J2806" s="22">
        <f>'Parameters and Results'!$B$10*J2805 + (1-'Parameters and Results'!$B$10)*Data!J2806^2</f>
        <v>1.0844359710507696E-6</v>
      </c>
      <c r="K2806" s="8">
        <f t="shared" si="305"/>
        <v>1.6465387719780317E-2</v>
      </c>
      <c r="L2806" s="22">
        <f>'Parameters and Results'!$B$10*L2805 + (1-'Parameters and Results'!$B$10)*Data!K2806^2</f>
        <v>6.8972238718635154E-5</v>
      </c>
      <c r="M2806" s="8">
        <f t="shared" si="306"/>
        <v>0.13131283135953922</v>
      </c>
      <c r="N2806" s="8">
        <f>Data!I2806*$I$3023/I2806</f>
        <v>1.9311024322698208E-2</v>
      </c>
      <c r="O2806" s="8">
        <f>Data!J2806*$K$3023/K2806</f>
        <v>8.6307203115787304E-5</v>
      </c>
      <c r="P2806" s="8">
        <f t="shared" si="307"/>
        <v>1.9397331525813997E-2</v>
      </c>
    </row>
    <row r="2807" spans="1:16" x14ac:dyDescent="0.2">
      <c r="A2807" s="3">
        <v>39245</v>
      </c>
      <c r="B2807" s="22">
        <f>'Parameters and Results'!$B$10*'Volatility and Adjustment a)'!B2806 + (1-'Parameters and Results'!$B$10)*Data!F2807^2</f>
        <v>4.2937788291781947E-5</v>
      </c>
      <c r="C2807" s="8">
        <f t="shared" si="301"/>
        <v>0.10360717674440072</v>
      </c>
      <c r="D2807" s="22">
        <f>'Parameters and Results'!$B$10*'Volatility and Adjustment a)'!D2806 + (1-'Parameters and Results'!$B$10)*Data!G2807^2</f>
        <v>5.5603917134455914E-5</v>
      </c>
      <c r="E2807" s="8">
        <f t="shared" si="302"/>
        <v>0.11790241423997211</v>
      </c>
      <c r="F2807" s="22">
        <f>'Parameters and Results'!$B$10*'Volatility and Adjustment a)'!F2806 + (1-'Parameters and Results'!$B$10)*Data!H2807^2</f>
        <v>1.1939734870640213E-5</v>
      </c>
      <c r="G2807" s="8">
        <f t="shared" si="303"/>
        <v>5.4634546924634174E-2</v>
      </c>
      <c r="H2807" s="22">
        <f>'Parameters and Results'!$B$10*H2806 + (1-'Parameters and Results'!$B$10)*Data!I2807^2</f>
        <v>7.3811286447042696E-5</v>
      </c>
      <c r="I2807" s="8">
        <f t="shared" si="304"/>
        <v>0.13584116317140646</v>
      </c>
      <c r="J2807" s="22">
        <f>'Parameters and Results'!$B$10*J2806 + (1-'Parameters and Results'!$B$10)*Data!J2807^2</f>
        <v>1.0745761383576189E-6</v>
      </c>
      <c r="K2807" s="8">
        <f t="shared" si="305"/>
        <v>1.6390364077390248E-2</v>
      </c>
      <c r="L2807" s="22">
        <f>'Parameters and Results'!$B$10*L2806 + (1-'Parameters and Results'!$B$10)*Data!K2807^2</f>
        <v>7.5061778336278639E-5</v>
      </c>
      <c r="M2807" s="8">
        <f t="shared" si="306"/>
        <v>0.13698702341488284</v>
      </c>
      <c r="N2807" s="8">
        <f>Data!I2807*$I$3023/I2807</f>
        <v>-2.5490081159873692E-2</v>
      </c>
      <c r="O2807" s="8">
        <f>Data!J2807*$K$3023/K2807</f>
        <v>-1.8179767278516327E-3</v>
      </c>
      <c r="P2807" s="8">
        <f t="shared" si="307"/>
        <v>-2.7308057887725324E-2</v>
      </c>
    </row>
    <row r="2808" spans="1:16" x14ac:dyDescent="0.2">
      <c r="A2808" s="3">
        <v>39246</v>
      </c>
      <c r="B2808" s="22">
        <f>'Parameters and Results'!$B$10*'Volatility and Adjustment a)'!B2807 + (1-'Parameters and Results'!$B$10)*Data!F2808^2</f>
        <v>4.2517132476355901E-5</v>
      </c>
      <c r="C2808" s="8">
        <f t="shared" si="301"/>
        <v>0.10309841472636218</v>
      </c>
      <c r="D2808" s="22">
        <f>'Parameters and Results'!$B$10*'Volatility and Adjustment a)'!D2807 + (1-'Parameters and Results'!$B$10)*Data!G2808^2</f>
        <v>6.5894097029927824E-5</v>
      </c>
      <c r="E2808" s="8">
        <f t="shared" si="302"/>
        <v>0.12834922772452492</v>
      </c>
      <c r="F2808" s="22">
        <f>'Parameters and Results'!$B$10*'Volatility and Adjustment a)'!F2807 + (1-'Parameters and Results'!$B$10)*Data!H2808^2</f>
        <v>1.1230902172494902E-5</v>
      </c>
      <c r="G2808" s="8">
        <f t="shared" si="303"/>
        <v>5.2987975457868979E-2</v>
      </c>
      <c r="H2808" s="22">
        <f>'Parameters and Results'!$B$10*H2807 + (1-'Parameters and Results'!$B$10)*Data!I2808^2</f>
        <v>8.0128087841556677E-5</v>
      </c>
      <c r="I2808" s="8">
        <f t="shared" si="304"/>
        <v>0.14153452568327338</v>
      </c>
      <c r="J2808" s="22">
        <f>'Parameters and Results'!$B$10*J2807 + (1-'Parameters and Results'!$B$10)*Data!J2808^2</f>
        <v>1.010781195524541E-6</v>
      </c>
      <c r="K2808" s="8">
        <f t="shared" si="305"/>
        <v>1.5896392637360694E-2</v>
      </c>
      <c r="L2808" s="22">
        <f>'Parameters and Results'!$B$10*L2807 + (1-'Parameters and Results'!$B$10)*Data!K2808^2</f>
        <v>8.1475143867068691E-5</v>
      </c>
      <c r="M2808" s="8">
        <f t="shared" si="306"/>
        <v>0.14271925576728312</v>
      </c>
      <c r="N2808" s="8">
        <f>Data!I2808*$I$3023/I2808</f>
        <v>2.7064516317538367E-2</v>
      </c>
      <c r="O2808" s="8">
        <f>Data!J2808*$K$3023/K2808</f>
        <v>2.0797864307324721E-4</v>
      </c>
      <c r="P2808" s="8">
        <f t="shared" si="307"/>
        <v>2.7272494960611616E-2</v>
      </c>
    </row>
    <row r="2809" spans="1:16" x14ac:dyDescent="0.2">
      <c r="A2809" s="3">
        <v>39247</v>
      </c>
      <c r="B2809" s="22">
        <f>'Parameters and Results'!$B$10*'Volatility and Adjustment a)'!B2808 + (1-'Parameters and Results'!$B$10)*Data!F2809^2</f>
        <v>5.1181833709153224E-5</v>
      </c>
      <c r="C2809" s="8">
        <f t="shared" si="301"/>
        <v>0.11311701210378705</v>
      </c>
      <c r="D2809" s="22">
        <f>'Parameters and Results'!$B$10*'Volatility and Adjustment a)'!D2808 + (1-'Parameters and Results'!$B$10)*Data!G2809^2</f>
        <v>6.3325611814975182E-5</v>
      </c>
      <c r="E2809" s="8">
        <f t="shared" si="302"/>
        <v>0.12582290313668573</v>
      </c>
      <c r="F2809" s="22">
        <f>'Parameters and Results'!$B$10*'Volatility and Adjustment a)'!F2808 + (1-'Parameters and Results'!$B$10)*Data!H2809^2</f>
        <v>1.0735570140927638E-5</v>
      </c>
      <c r="G2809" s="8">
        <f t="shared" si="303"/>
        <v>5.1806298219732989E-2</v>
      </c>
      <c r="H2809" s="22">
        <f>'Parameters and Results'!$B$10*H2808 + (1-'Parameters and Results'!$B$10)*Data!I2809^2</f>
        <v>8.8036095217176993E-5</v>
      </c>
      <c r="I2809" s="8">
        <f t="shared" si="304"/>
        <v>0.14835438586133626</v>
      </c>
      <c r="J2809" s="22">
        <f>'Parameters and Results'!$B$10*J2808 + (1-'Parameters and Results'!$B$10)*Data!J2809^2</f>
        <v>9.6620131268348725E-7</v>
      </c>
      <c r="K2809" s="8">
        <f t="shared" si="305"/>
        <v>1.5541889465919896E-2</v>
      </c>
      <c r="L2809" s="22">
        <f>'Parameters and Results'!$B$10*L2808 + (1-'Parameters and Results'!$B$10)*Data!K2809^2</f>
        <v>9.0222392419777884E-5</v>
      </c>
      <c r="M2809" s="8">
        <f t="shared" si="306"/>
        <v>0.15018521267070359</v>
      </c>
      <c r="N2809" s="8">
        <f>Data!I2809*$I$3023/I2809</f>
        <v>2.808790860548949E-2</v>
      </c>
      <c r="O2809" s="8">
        <f>Data!J2809*$K$3023/K2809</f>
        <v>1.0342985830295783E-3</v>
      </c>
      <c r="P2809" s="8">
        <f t="shared" si="307"/>
        <v>2.9122207188519069E-2</v>
      </c>
    </row>
    <row r="2810" spans="1:16" x14ac:dyDescent="0.2">
      <c r="A2810" s="3">
        <v>39248</v>
      </c>
      <c r="B2810" s="22">
        <f>'Parameters and Results'!$B$10*'Volatility and Adjustment a)'!B2809 + (1-'Parameters and Results'!$B$10)*Data!F2810^2</f>
        <v>5.7232473194973152E-5</v>
      </c>
      <c r="C2810" s="8">
        <f t="shared" si="301"/>
        <v>0.11961654692701712</v>
      </c>
      <c r="D2810" s="22">
        <f>'Parameters and Results'!$B$10*'Volatility and Adjustment a)'!D2809 + (1-'Parameters and Results'!$B$10)*Data!G2810^2</f>
        <v>6.2065377847927205E-5</v>
      </c>
      <c r="E2810" s="8">
        <f t="shared" si="302"/>
        <v>0.12456461962363873</v>
      </c>
      <c r="F2810" s="22">
        <f>'Parameters and Results'!$B$10*'Volatility and Adjustment a)'!F2809 + (1-'Parameters and Results'!$B$10)*Data!H2810^2</f>
        <v>1.0958307221560155E-5</v>
      </c>
      <c r="G2810" s="8">
        <f t="shared" si="303"/>
        <v>5.2340966798388802E-2</v>
      </c>
      <c r="H2810" s="22">
        <f>'Parameters and Results'!$B$10*H2809 + (1-'Parameters and Results'!$B$10)*Data!I2810^2</f>
        <v>9.5026106928126612E-5</v>
      </c>
      <c r="I2810" s="8">
        <f t="shared" si="304"/>
        <v>0.15413152413452497</v>
      </c>
      <c r="J2810" s="22">
        <f>'Parameters and Results'!$B$10*J2809 + (1-'Parameters and Results'!$B$10)*Data!J2810^2</f>
        <v>9.8624764994041381E-7</v>
      </c>
      <c r="K2810" s="8">
        <f t="shared" si="305"/>
        <v>1.5702290039516637E-2</v>
      </c>
      <c r="L2810" s="22">
        <f>'Parameters and Results'!$B$10*L2809 + (1-'Parameters and Results'!$B$10)*Data!K2810^2</f>
        <v>9.5202251261651934E-5</v>
      </c>
      <c r="M2810" s="8">
        <f t="shared" si="306"/>
        <v>0.15427431028986319</v>
      </c>
      <c r="N2810" s="8">
        <f>Data!I2810*$I$3023/I2810</f>
        <v>2.6559452743426953E-2</v>
      </c>
      <c r="O2810" s="8">
        <f>Data!J2810*$K$3023/K2810</f>
        <v>-2.2558907749835751E-3</v>
      </c>
      <c r="P2810" s="8">
        <f t="shared" si="307"/>
        <v>2.4303561968443379E-2</v>
      </c>
    </row>
    <row r="2811" spans="1:16" x14ac:dyDescent="0.2">
      <c r="A2811" s="3">
        <v>39251</v>
      </c>
      <c r="B2811" s="22">
        <f>'Parameters and Results'!$B$10*'Volatility and Adjustment a)'!B2810 + (1-'Parameters and Results'!$B$10)*Data!F2811^2</f>
        <v>5.4908912755690762E-5</v>
      </c>
      <c r="C2811" s="8">
        <f t="shared" si="301"/>
        <v>0.11716325443125371</v>
      </c>
      <c r="D2811" s="22">
        <f>'Parameters and Results'!$B$10*'Volatility and Adjustment a)'!D2810 + (1-'Parameters and Results'!$B$10)*Data!G2811^2</f>
        <v>5.8429899722502975E-5</v>
      </c>
      <c r="E2811" s="8">
        <f t="shared" si="302"/>
        <v>0.12086138726088554</v>
      </c>
      <c r="F2811" s="22">
        <f>'Parameters and Results'!$B$10*'Volatility and Adjustment a)'!F2810 + (1-'Parameters and Results'!$B$10)*Data!H2811^2</f>
        <v>1.0533861947807731E-5</v>
      </c>
      <c r="G2811" s="8">
        <f t="shared" si="303"/>
        <v>5.1317302023313076E-2</v>
      </c>
      <c r="H2811" s="22">
        <f>'Parameters and Results'!$B$10*H2810 + (1-'Parameters and Results'!$B$10)*Data!I2811^2</f>
        <v>9.0496616923634623E-5</v>
      </c>
      <c r="I2811" s="8">
        <f t="shared" si="304"/>
        <v>0.15041327810704963</v>
      </c>
      <c r="J2811" s="22">
        <f>'Parameters and Results'!$B$10*J2810 + (1-'Parameters and Results'!$B$10)*Data!J2811^2</f>
        <v>9.4804757530269565E-7</v>
      </c>
      <c r="K2811" s="8">
        <f t="shared" si="305"/>
        <v>1.5395190606993922E-2</v>
      </c>
      <c r="L2811" s="22">
        <f>'Parameters and Results'!$B$10*L2810 + (1-'Parameters and Results'!$B$10)*Data!K2811^2</f>
        <v>9.0996753414211113E-5</v>
      </c>
      <c r="M2811" s="8">
        <f t="shared" si="306"/>
        <v>0.15082834068421219</v>
      </c>
      <c r="N2811" s="8">
        <f>Data!I2811*$I$3023/I2811</f>
        <v>-8.410882556221598E-3</v>
      </c>
      <c r="O2811" s="8">
        <f>Data!J2811*$K$3023/K2811</f>
        <v>-1.1930157603735928E-3</v>
      </c>
      <c r="P2811" s="8">
        <f t="shared" si="307"/>
        <v>-9.6038983165951906E-3</v>
      </c>
    </row>
    <row r="2812" spans="1:16" x14ac:dyDescent="0.2">
      <c r="A2812" s="3">
        <v>39252</v>
      </c>
      <c r="B2812" s="22">
        <f>'Parameters and Results'!$B$10*'Volatility and Adjustment a)'!B2811 + (1-'Parameters and Results'!$B$10)*Data!F2812^2</f>
        <v>5.5437930350221082E-5</v>
      </c>
      <c r="C2812" s="8">
        <f t="shared" si="301"/>
        <v>0.11772630371992179</v>
      </c>
      <c r="D2812" s="22">
        <f>'Parameters and Results'!$B$10*'Volatility and Adjustment a)'!D2811 + (1-'Parameters and Results'!$B$10)*Data!G2812^2</f>
        <v>5.5103543193200351E-5</v>
      </c>
      <c r="E2812" s="8">
        <f t="shared" si="302"/>
        <v>0.11737071951002127</v>
      </c>
      <c r="F2812" s="22">
        <f>'Parameters and Results'!$B$10*'Volatility and Adjustment a)'!F2811 + (1-'Parameters and Results'!$B$10)*Data!H2812^2</f>
        <v>1.0545811914836281E-5</v>
      </c>
      <c r="G2812" s="8">
        <f t="shared" si="303"/>
        <v>5.1346401808783741E-2</v>
      </c>
      <c r="H2812" s="22">
        <f>'Parameters and Results'!$B$10*H2811 + (1-'Parameters and Results'!$B$10)*Data!I2812^2</f>
        <v>8.7263803303767534E-5</v>
      </c>
      <c r="I2812" s="8">
        <f t="shared" si="304"/>
        <v>0.14770223703770327</v>
      </c>
      <c r="J2812" s="22">
        <f>'Parameters and Results'!$B$10*J2811 + (1-'Parameters and Results'!$B$10)*Data!J2812^2</f>
        <v>9.4912307233526506E-7</v>
      </c>
      <c r="K2812" s="8">
        <f t="shared" si="305"/>
        <v>1.5403920542635121E-2</v>
      </c>
      <c r="L2812" s="22">
        <f>'Parameters and Results'!$B$10*L2811 + (1-'Parameters and Results'!$B$10)*Data!K2812^2</f>
        <v>8.8505566454575283E-5</v>
      </c>
      <c r="M2812" s="8">
        <f t="shared" si="306"/>
        <v>0.14874942559097101</v>
      </c>
      <c r="N2812" s="8">
        <f>Data!I2812*$I$3023/I2812</f>
        <v>-1.1726707609620288E-2</v>
      </c>
      <c r="O2812" s="8">
        <f>Data!J2812*$K$3023/K2812</f>
        <v>-1.9820255179148756E-3</v>
      </c>
      <c r="P2812" s="8">
        <f t="shared" si="307"/>
        <v>-1.3708733127535164E-2</v>
      </c>
    </row>
    <row r="2813" spans="1:16" x14ac:dyDescent="0.2">
      <c r="A2813" s="3">
        <v>39253</v>
      </c>
      <c r="B2813" s="22">
        <f>'Parameters and Results'!$B$10*'Volatility and Adjustment a)'!B2812 + (1-'Parameters and Results'!$B$10)*Data!F2813^2</f>
        <v>5.2112753599918191E-5</v>
      </c>
      <c r="C2813" s="8">
        <f t="shared" si="301"/>
        <v>0.11414108988431619</v>
      </c>
      <c r="D2813" s="22">
        <f>'Parameters and Results'!$B$10*'Volatility and Adjustment a)'!D2812 + (1-'Parameters and Results'!$B$10)*Data!G2813^2</f>
        <v>6.304958791442271E-5</v>
      </c>
      <c r="E2813" s="8">
        <f t="shared" si="302"/>
        <v>0.12554838500994617</v>
      </c>
      <c r="F2813" s="22">
        <f>'Parameters and Results'!$B$10*'Volatility and Adjustment a)'!F2812 + (1-'Parameters and Results'!$B$10)*Data!H2813^2</f>
        <v>1.0388155594488143E-5</v>
      </c>
      <c r="G2813" s="8">
        <f t="shared" si="303"/>
        <v>5.0961150876153057E-2</v>
      </c>
      <c r="H2813" s="22">
        <f>'Parameters and Results'!$B$10*H2812 + (1-'Parameters and Results'!$B$10)*Data!I2813^2</f>
        <v>8.5415065554690143E-5</v>
      </c>
      <c r="I2813" s="8">
        <f t="shared" si="304"/>
        <v>0.14612927971037337</v>
      </c>
      <c r="J2813" s="22">
        <f>'Parameters and Results'!$B$10*J2812 + (1-'Parameters and Results'!$B$10)*Data!J2813^2</f>
        <v>9.3493400350393255E-7</v>
      </c>
      <c r="K2813" s="8">
        <f t="shared" si="305"/>
        <v>1.5288345262845915E-2</v>
      </c>
      <c r="L2813" s="22">
        <f>'Parameters and Results'!$B$10*L2812 + (1-'Parameters and Results'!$B$10)*Data!K2813^2</f>
        <v>8.7386202200218801E-5</v>
      </c>
      <c r="M2813" s="8">
        <f t="shared" si="306"/>
        <v>0.14780578659191493</v>
      </c>
      <c r="N2813" s="8">
        <f>Data!I2813*$I$3023/I2813</f>
        <v>-1.4717225217541312E-2</v>
      </c>
      <c r="O2813" s="8">
        <f>Data!J2813*$K$3023/K2813</f>
        <v>-1.7152692844603658E-3</v>
      </c>
      <c r="P2813" s="8">
        <f t="shared" si="307"/>
        <v>-1.6432494502001679E-2</v>
      </c>
    </row>
    <row r="2814" spans="1:16" x14ac:dyDescent="0.2">
      <c r="A2814" s="3">
        <v>39254</v>
      </c>
      <c r="B2814" s="22">
        <f>'Parameters and Results'!$B$10*'Volatility and Adjustment a)'!B2813 + (1-'Parameters and Results'!$B$10)*Data!F2814^2</f>
        <v>5.287238169110333E-5</v>
      </c>
      <c r="C2814" s="8">
        <f t="shared" si="301"/>
        <v>0.11496997617976544</v>
      </c>
      <c r="D2814" s="22">
        <f>'Parameters and Results'!$B$10*'Volatility and Adjustment a)'!D2813 + (1-'Parameters and Results'!$B$10)*Data!G2814^2</f>
        <v>6.1544389804647198E-5</v>
      </c>
      <c r="E2814" s="8">
        <f t="shared" si="302"/>
        <v>0.12404070884657907</v>
      </c>
      <c r="F2814" s="22">
        <f>'Parameters and Results'!$B$10*'Volatility and Adjustment a)'!F2813 + (1-'Parameters and Results'!$B$10)*Data!H2814^2</f>
        <v>9.7672838752260482E-6</v>
      </c>
      <c r="G2814" s="8">
        <f t="shared" si="303"/>
        <v>4.9414784921180344E-2</v>
      </c>
      <c r="H2814" s="22">
        <f>'Parameters and Results'!$B$10*H2813 + (1-'Parameters and Results'!$B$10)*Data!I2814^2</f>
        <v>8.1118234278187526E-5</v>
      </c>
      <c r="I2814" s="8">
        <f t="shared" si="304"/>
        <v>0.14240631506203255</v>
      </c>
      <c r="J2814" s="22">
        <f>'Parameters and Results'!$B$10*J2813 + (1-'Parameters and Results'!$B$10)*Data!J2814^2</f>
        <v>8.7905554877034394E-7</v>
      </c>
      <c r="K2814" s="8">
        <f t="shared" si="305"/>
        <v>1.4824435476354099E-2</v>
      </c>
      <c r="L2814" s="22">
        <f>'Parameters and Results'!$B$10*L2813 + (1-'Parameters and Results'!$B$10)*Data!K2814^2</f>
        <v>8.2944474336183854E-5</v>
      </c>
      <c r="M2814" s="8">
        <f t="shared" si="306"/>
        <v>0.14400041174957093</v>
      </c>
      <c r="N2814" s="8">
        <f>Data!I2814*$I$3023/I2814</f>
        <v>-7.4671479434357457E-3</v>
      </c>
      <c r="O2814" s="8">
        <f>Data!J2814*$K$3023/K2814</f>
        <v>1.2618835726371655E-4</v>
      </c>
      <c r="P2814" s="8">
        <f t="shared" si="307"/>
        <v>-7.3409595861720295E-3</v>
      </c>
    </row>
    <row r="2815" spans="1:16" x14ac:dyDescent="0.2">
      <c r="A2815" s="3">
        <v>39255</v>
      </c>
      <c r="B2815" s="22">
        <f>'Parameters and Results'!$B$10*'Volatility and Adjustment a)'!B2814 + (1-'Parameters and Results'!$B$10)*Data!F2815^2</f>
        <v>5.0832982982431228E-5</v>
      </c>
      <c r="C2815" s="8">
        <f t="shared" si="301"/>
        <v>0.11273085533964429</v>
      </c>
      <c r="D2815" s="22">
        <f>'Parameters and Results'!$B$10*'Volatility and Adjustment a)'!D2814 + (1-'Parameters and Results'!$B$10)*Data!G2815^2</f>
        <v>6.7960187991702331E-5</v>
      </c>
      <c r="E2815" s="8">
        <f t="shared" si="302"/>
        <v>0.13034587449522744</v>
      </c>
      <c r="F2815" s="22">
        <f>'Parameters and Results'!$B$10*'Volatility and Adjustment a)'!F2814 + (1-'Parameters and Results'!$B$10)*Data!H2815^2</f>
        <v>9.3455567243016598E-6</v>
      </c>
      <c r="G2815" s="8">
        <f t="shared" si="303"/>
        <v>4.8336209833575235E-2</v>
      </c>
      <c r="H2815" s="22">
        <f>'Parameters and Results'!$B$10*H2814 + (1-'Parameters and Results'!$B$10)*Data!I2815^2</f>
        <v>8.3264179047001679E-5</v>
      </c>
      <c r="I2815" s="8">
        <f t="shared" si="304"/>
        <v>0.14427766549868493</v>
      </c>
      <c r="J2815" s="22">
        <f>'Parameters and Results'!$B$10*J2814 + (1-'Parameters and Results'!$B$10)*Data!J2815^2</f>
        <v>8.4110010518714912E-7</v>
      </c>
      <c r="K2815" s="8">
        <f t="shared" si="305"/>
        <v>1.4500862950072567E-2</v>
      </c>
      <c r="L2815" s="22">
        <f>'Parameters and Results'!$B$10*L2814 + (1-'Parameters and Results'!$B$10)*Data!K2815^2</f>
        <v>8.563970725147109E-5</v>
      </c>
      <c r="M2815" s="8">
        <f t="shared" si="306"/>
        <v>0.14632131359739692</v>
      </c>
      <c r="N2815" s="8">
        <f>Data!I2815*$I$3023/I2815</f>
        <v>-2.1448839403575688E-2</v>
      </c>
      <c r="O2815" s="8">
        <f>Data!J2815*$K$3023/K2815</f>
        <v>-1.06351041425251E-3</v>
      </c>
      <c r="P2815" s="8">
        <f t="shared" si="307"/>
        <v>-2.2512349817828198E-2</v>
      </c>
    </row>
    <row r="2816" spans="1:16" x14ac:dyDescent="0.2">
      <c r="A2816" s="3">
        <v>39258</v>
      </c>
      <c r="B2816" s="22">
        <f>'Parameters and Results'!$B$10*'Volatility and Adjustment a)'!B2815 + (1-'Parameters and Results'!$B$10)*Data!F2816^2</f>
        <v>4.8394531576827896E-5</v>
      </c>
      <c r="C2816" s="8">
        <f t="shared" si="301"/>
        <v>0.10999378570722518</v>
      </c>
      <c r="D2816" s="22">
        <f>'Parameters and Results'!$B$10*'Volatility and Adjustment a)'!D2815 + (1-'Parameters and Results'!$B$10)*Data!G2816^2</f>
        <v>6.4501984557054494E-5</v>
      </c>
      <c r="E2816" s="8">
        <f t="shared" si="302"/>
        <v>0.12698620452341911</v>
      </c>
      <c r="F2816" s="22">
        <f>'Parameters and Results'!$B$10*'Volatility and Adjustment a)'!F2815 + (1-'Parameters and Results'!$B$10)*Data!H2816^2</f>
        <v>8.7944599053335268E-6</v>
      </c>
      <c r="G2816" s="8">
        <f t="shared" si="303"/>
        <v>4.6889390871852683E-2</v>
      </c>
      <c r="H2816" s="22">
        <f>'Parameters and Results'!$B$10*H2815 + (1-'Parameters and Results'!$B$10)*Data!I2816^2</f>
        <v>7.8335543363531782E-5</v>
      </c>
      <c r="I2816" s="8">
        <f t="shared" si="304"/>
        <v>0.13994243759804581</v>
      </c>
      <c r="J2816" s="22">
        <f>'Parameters and Results'!$B$10*J2815 + (1-'Parameters and Results'!$B$10)*Data!J2816^2</f>
        <v>7.915013914800171E-7</v>
      </c>
      <c r="K2816" s="8">
        <f t="shared" si="305"/>
        <v>1.4066817261555802E-2</v>
      </c>
      <c r="L2816" s="22">
        <f>'Parameters and Results'!$B$10*L2815 + (1-'Parameters and Results'!$B$10)*Data!K2816^2</f>
        <v>8.0554136919634716E-5</v>
      </c>
      <c r="M2816" s="8">
        <f t="shared" si="306"/>
        <v>0.1419103034663399</v>
      </c>
      <c r="N2816" s="8">
        <f>Data!I2816*$I$3023/I2816</f>
        <v>2.1648790675162458E-3</v>
      </c>
      <c r="O2816" s="8">
        <f>Data!J2816*$K$3023/K2816</f>
        <v>-2.6550302570546233E-4</v>
      </c>
      <c r="P2816" s="8">
        <f t="shared" si="307"/>
        <v>1.8993760418107835E-3</v>
      </c>
    </row>
    <row r="2817" spans="1:16" x14ac:dyDescent="0.2">
      <c r="A2817" s="3">
        <v>39259</v>
      </c>
      <c r="B2817" s="22">
        <f>'Parameters and Results'!$B$10*'Volatility and Adjustment a)'!B2816 + (1-'Parameters and Results'!$B$10)*Data!F2817^2</f>
        <v>4.6666566579959398E-5</v>
      </c>
      <c r="C2817" s="8">
        <f t="shared" si="301"/>
        <v>0.1080122291455456</v>
      </c>
      <c r="D2817" s="22">
        <f>'Parameters and Results'!$B$10*'Volatility and Adjustment a)'!D2816 + (1-'Parameters and Results'!$B$10)*Data!G2817^2</f>
        <v>6.1263070016897919E-5</v>
      </c>
      <c r="E2817" s="8">
        <f t="shared" si="302"/>
        <v>0.12375688871422261</v>
      </c>
      <c r="F2817" s="22">
        <f>'Parameters and Results'!$B$10*'Volatility and Adjustment a)'!F2816 + (1-'Parameters and Results'!$B$10)*Data!H2817^2</f>
        <v>8.3846279028546037E-6</v>
      </c>
      <c r="G2817" s="8">
        <f t="shared" si="303"/>
        <v>4.5783806915913522E-2</v>
      </c>
      <c r="H2817" s="22">
        <f>'Parameters and Results'!$B$10*H2816 + (1-'Parameters and Results'!$B$10)*Data!I2817^2</f>
        <v>7.5533699305563472E-5</v>
      </c>
      <c r="I2817" s="8">
        <f t="shared" si="304"/>
        <v>0.13741697430227048</v>
      </c>
      <c r="J2817" s="22">
        <f>'Parameters and Results'!$B$10*J2816 + (1-'Parameters and Results'!$B$10)*Data!J2817^2</f>
        <v>7.54616511256914E-7</v>
      </c>
      <c r="K2817" s="8">
        <f t="shared" si="305"/>
        <v>1.3735142074774054E-2</v>
      </c>
      <c r="L2817" s="22">
        <f>'Parameters and Results'!$B$10*L2816 + (1-'Parameters and Results'!$B$10)*Data!K2817^2</f>
        <v>7.7913555148380876E-5</v>
      </c>
      <c r="M2817" s="8">
        <f t="shared" si="306"/>
        <v>0.13956499843117978</v>
      </c>
      <c r="N2817" s="8">
        <f>Data!I2817*$I$3023/I2817</f>
        <v>-1.1716300823901347E-2</v>
      </c>
      <c r="O2817" s="8">
        <f>Data!J2817*$K$3023/K2817</f>
        <v>-9.508430606404286E-4</v>
      </c>
      <c r="P2817" s="8">
        <f t="shared" si="307"/>
        <v>-1.2667143884541775E-2</v>
      </c>
    </row>
    <row r="2818" spans="1:16" x14ac:dyDescent="0.2">
      <c r="A2818" s="3">
        <v>39260</v>
      </c>
      <c r="B2818" s="22">
        <f>'Parameters and Results'!$B$10*'Volatility and Adjustment a)'!B2817 + (1-'Parameters and Results'!$B$10)*Data!F2818^2</f>
        <v>4.5274751694500347E-5</v>
      </c>
      <c r="C2818" s="8">
        <f t="shared" si="301"/>
        <v>0.10638932241360073</v>
      </c>
      <c r="D2818" s="22">
        <f>'Parameters and Results'!$B$10*'Volatility and Adjustment a)'!D2817 + (1-'Parameters and Results'!$B$10)*Data!G2818^2</f>
        <v>6.2413894501289703E-5</v>
      </c>
      <c r="E2818" s="8">
        <f t="shared" si="302"/>
        <v>0.12491386482421567</v>
      </c>
      <c r="F2818" s="22">
        <f>'Parameters and Results'!$B$10*'Volatility and Adjustment a)'!F2817 + (1-'Parameters and Results'!$B$10)*Data!H2818^2</f>
        <v>7.9831431922418142E-6</v>
      </c>
      <c r="G2818" s="8">
        <f t="shared" si="303"/>
        <v>4.4674218494120899E-2</v>
      </c>
      <c r="H2818" s="22">
        <f>'Parameters and Results'!$B$10*H2817 + (1-'Parameters and Results'!$B$10)*Data!I2818^2</f>
        <v>7.1023587728820514E-5</v>
      </c>
      <c r="I2818" s="8">
        <f t="shared" si="304"/>
        <v>0.13325125489917583</v>
      </c>
      <c r="J2818" s="22">
        <f>'Parameters and Results'!$B$10*J2817 + (1-'Parameters and Results'!$B$10)*Data!J2818^2</f>
        <v>7.1848288730176306E-7</v>
      </c>
      <c r="K2818" s="8">
        <f t="shared" si="305"/>
        <v>1.3402265548236267E-2</v>
      </c>
      <c r="L2818" s="22">
        <f>'Parameters and Results'!$B$10*L2817 + (1-'Parameters and Results'!$B$10)*Data!K2818^2</f>
        <v>7.32981035127478E-5</v>
      </c>
      <c r="M2818" s="8">
        <f t="shared" si="306"/>
        <v>0.13536811248660799</v>
      </c>
      <c r="N2818" s="8">
        <f>Data!I2818*$I$3023/I2818</f>
        <v>1.2980859382199996E-3</v>
      </c>
      <c r="O2818" s="8">
        <f>Data!J2818*$K$3023/K2818</f>
        <v>9.0480991219170793E-4</v>
      </c>
      <c r="P2818" s="8">
        <f t="shared" si="307"/>
        <v>2.2028958504117075E-3</v>
      </c>
    </row>
    <row r="2819" spans="1:16" x14ac:dyDescent="0.2">
      <c r="A2819" s="3">
        <v>39261</v>
      </c>
      <c r="B2819" s="22">
        <f>'Parameters and Results'!$B$10*'Volatility and Adjustment a)'!B2818 + (1-'Parameters and Results'!$B$10)*Data!F2819^2</f>
        <v>4.5229474458154456E-5</v>
      </c>
      <c r="C2819" s="8">
        <f t="shared" si="301"/>
        <v>0.10633611152632305</v>
      </c>
      <c r="D2819" s="22">
        <f>'Parameters and Results'!$B$10*'Volatility and Adjustment a)'!D2818 + (1-'Parameters and Results'!$B$10)*Data!G2819^2</f>
        <v>5.8679560316263146E-5</v>
      </c>
      <c r="E2819" s="8">
        <f t="shared" si="302"/>
        <v>0.12111932165870888</v>
      </c>
      <c r="F2819" s="22">
        <f>'Parameters and Results'!$B$10*'Volatility and Adjustment a)'!F2818 + (1-'Parameters and Results'!$B$10)*Data!H2819^2</f>
        <v>8.0089067224812876E-6</v>
      </c>
      <c r="G2819" s="8">
        <f t="shared" si="303"/>
        <v>4.4746247670841878E-2</v>
      </c>
      <c r="H2819" s="22">
        <f>'Parameters and Results'!$B$10*H2818 + (1-'Parameters and Results'!$B$10)*Data!I2819^2</f>
        <v>6.8652118187330507E-5</v>
      </c>
      <c r="I2819" s="8">
        <f t="shared" si="304"/>
        <v>0.13100774613293914</v>
      </c>
      <c r="J2819" s="22">
        <f>'Parameters and Results'!$B$10*J2818 + (1-'Parameters and Results'!$B$10)*Data!J2819^2</f>
        <v>7.2080160502331569E-7</v>
      </c>
      <c r="K2819" s="8">
        <f t="shared" si="305"/>
        <v>1.342387430125256E-2</v>
      </c>
      <c r="L2819" s="22">
        <f>'Parameters and Results'!$B$10*L2818 + (1-'Parameters and Results'!$B$10)*Data!K2819^2</f>
        <v>7.0249567267867931E-5</v>
      </c>
      <c r="M2819" s="8">
        <f t="shared" si="306"/>
        <v>0.13252317464114335</v>
      </c>
      <c r="N2819" s="8">
        <f>Data!I2819*$I$3023/I2819</f>
        <v>1.2262456315244393E-2</v>
      </c>
      <c r="O2819" s="8">
        <f>Data!J2819*$K$3023/K2819</f>
        <v>-2.0135617534494492E-3</v>
      </c>
      <c r="P2819" s="8">
        <f t="shared" si="307"/>
        <v>1.0248894561794944E-2</v>
      </c>
    </row>
    <row r="2820" spans="1:16" x14ac:dyDescent="0.2">
      <c r="A2820" s="3">
        <v>39262</v>
      </c>
      <c r="B2820" s="22">
        <f>'Parameters and Results'!$B$10*'Volatility and Adjustment a)'!B2819 + (1-'Parameters and Results'!$B$10)*Data!F2820^2</f>
        <v>4.436666818386871E-5</v>
      </c>
      <c r="C2820" s="8">
        <f t="shared" ref="C2820:C2883" si="308">SQRT(B2820*250)</f>
        <v>0.10531698365395382</v>
      </c>
      <c r="D2820" s="22">
        <f>'Parameters and Results'!$B$10*'Volatility and Adjustment a)'!D2819 + (1-'Parameters and Results'!$B$10)*Data!G2820^2</f>
        <v>5.530641639504424E-5</v>
      </c>
      <c r="E2820" s="8">
        <f t="shared" ref="E2820:E2883" si="309">SQRT(D2820*250)</f>
        <v>0.1175865812869864</v>
      </c>
      <c r="F2820" s="22">
        <f>'Parameters and Results'!$B$10*'Volatility and Adjustment a)'!F2819 + (1-'Parameters and Results'!$B$10)*Data!H2820^2</f>
        <v>7.744001028058534E-6</v>
      </c>
      <c r="G2820" s="8">
        <f t="shared" ref="G2820:G2883" si="310">SQRT(F2820*250)</f>
        <v>4.4000002920620736E-2</v>
      </c>
      <c r="H2820" s="22">
        <f>'Parameters and Results'!$B$10*H2819 + (1-'Parameters and Results'!$B$10)*Data!I2820^2</f>
        <v>6.5499193652201118E-5</v>
      </c>
      <c r="I2820" s="8">
        <f t="shared" ref="I2820:I2883" si="311">SQRT(H2820*250)</f>
        <v>0.12796405125288227</v>
      </c>
      <c r="J2820" s="22">
        <f>'Parameters and Results'!$B$10*J2819 + (1-'Parameters and Results'!$B$10)*Data!J2820^2</f>
        <v>6.9696009252526793E-7</v>
      </c>
      <c r="K2820" s="8">
        <f t="shared" ref="K2820:K2883" si="312">SQRT(J2820*250)</f>
        <v>1.3200000876186219E-2</v>
      </c>
      <c r="L2820" s="22">
        <f>'Parameters and Results'!$B$10*L2819 + (1-'Parameters and Results'!$B$10)*Data!K2820^2</f>
        <v>6.6746336047557376E-5</v>
      </c>
      <c r="M2820" s="8">
        <f t="shared" ref="M2820:M2883" si="313">SQRT(L2820*250)</f>
        <v>0.12917656138746433</v>
      </c>
      <c r="N2820" s="8">
        <f>Data!I2820*$I$3023/I2820</f>
        <v>8.9762696896545681E-3</v>
      </c>
      <c r="O2820" s="8">
        <f>Data!J2820*$K$3023/K2820</f>
        <v>-1.3383912384064907E-3</v>
      </c>
      <c r="P2820" s="8">
        <f t="shared" ref="P2820:P2883" si="314">N2820+O2820</f>
        <v>7.6378784512480778E-3</v>
      </c>
    </row>
    <row r="2821" spans="1:16" x14ac:dyDescent="0.2">
      <c r="A2821" s="3">
        <v>39265</v>
      </c>
      <c r="B2821" s="22">
        <f>'Parameters and Results'!$B$10*'Volatility and Adjustment a)'!B2820 + (1-'Parameters and Results'!$B$10)*Data!F2821^2</f>
        <v>4.2117007452246451E-5</v>
      </c>
      <c r="C2821" s="8">
        <f t="shared" si="308"/>
        <v>0.10261214286360856</v>
      </c>
      <c r="D2821" s="22">
        <f>'Parameters and Results'!$B$10*'Volatility and Adjustment a)'!D2820 + (1-'Parameters and Results'!$B$10)*Data!G2821^2</f>
        <v>5.8779730620958144E-5</v>
      </c>
      <c r="E2821" s="8">
        <f t="shared" si="309"/>
        <v>0.12122265735100653</v>
      </c>
      <c r="F2821" s="22">
        <f>'Parameters and Results'!$B$10*'Volatility and Adjustment a)'!F2820 + (1-'Parameters and Results'!$B$10)*Data!H2821^2</f>
        <v>8.0492445464339489E-6</v>
      </c>
      <c r="G2821" s="8">
        <f t="shared" si="310"/>
        <v>4.4858791073862959E-2</v>
      </c>
      <c r="H2821" s="22">
        <f>'Parameters and Results'!$B$10*H2820 + (1-'Parameters and Results'!$B$10)*Data!I2821^2</f>
        <v>6.2283974477474028E-5</v>
      </c>
      <c r="I2821" s="8">
        <f t="shared" si="311"/>
        <v>0.12478378748606932</v>
      </c>
      <c r="J2821" s="22">
        <f>'Parameters and Results'!$B$10*J2820 + (1-'Parameters and Results'!$B$10)*Data!J2821^2</f>
        <v>7.2443200917905521E-7</v>
      </c>
      <c r="K2821" s="8">
        <f t="shared" si="312"/>
        <v>1.3457637322158886E-2</v>
      </c>
      <c r="L2821" s="22">
        <f>'Parameters and Results'!$B$10*L2820 + (1-'Parameters and Results'!$B$10)*Data!K2821^2</f>
        <v>6.3080500466683407E-5</v>
      </c>
      <c r="M2821" s="8">
        <f t="shared" si="313"/>
        <v>0.12557915876717304</v>
      </c>
      <c r="N2821" s="8">
        <f>Data!I2821*$I$3023/I2821</f>
        <v>7.9170496304568298E-3</v>
      </c>
      <c r="O2821" s="8">
        <f>Data!J2821*$K$3023/K2821</f>
        <v>-2.4805470112311333E-3</v>
      </c>
      <c r="P2821" s="8">
        <f t="shared" si="314"/>
        <v>5.4365026192256961E-3</v>
      </c>
    </row>
    <row r="2822" spans="1:16" x14ac:dyDescent="0.2">
      <c r="A2822" s="3">
        <v>39266</v>
      </c>
      <c r="B2822" s="22">
        <f>'Parameters and Results'!$B$10*'Volatility and Adjustment a)'!B2821 + (1-'Parameters and Results'!$B$10)*Data!F2822^2</f>
        <v>4.2908927774424984E-5</v>
      </c>
      <c r="C2822" s="8">
        <f t="shared" si="308"/>
        <v>0.10357235125073798</v>
      </c>
      <c r="D2822" s="22">
        <f>'Parameters and Results'!$B$10*'Volatility and Adjustment a)'!D2821 + (1-'Parameters and Results'!$B$10)*Data!G2822^2</f>
        <v>5.6019310739112088E-5</v>
      </c>
      <c r="E2822" s="8">
        <f t="shared" si="309"/>
        <v>0.11834199459523242</v>
      </c>
      <c r="F2822" s="22">
        <f>'Parameters and Results'!$B$10*'Volatility and Adjustment a)'!F2821 + (1-'Parameters and Results'!$B$10)*Data!H2822^2</f>
        <v>7.6905625760052299E-6</v>
      </c>
      <c r="G2822" s="8">
        <f t="shared" si="310"/>
        <v>4.3847926336387989E-2</v>
      </c>
      <c r="H2822" s="22">
        <f>'Parameters and Results'!$B$10*H2821 + (1-'Parameters and Results'!$B$10)*Data!I2822^2</f>
        <v>6.2818596142495103E-5</v>
      </c>
      <c r="I2822" s="8">
        <f t="shared" si="311"/>
        <v>0.12531819116003781</v>
      </c>
      <c r="J2822" s="22">
        <f>'Parameters and Results'!$B$10*J2821 + (1-'Parameters and Results'!$B$10)*Data!J2822^2</f>
        <v>6.9215063184047053E-7</v>
      </c>
      <c r="K2822" s="8">
        <f t="shared" si="312"/>
        <v>1.3154377900916395E-2</v>
      </c>
      <c r="L2822" s="22">
        <f>'Parameters and Results'!$B$10*L2821 + (1-'Parameters and Results'!$B$10)*Data!K2822^2</f>
        <v>6.3141358084955253E-5</v>
      </c>
      <c r="M2822" s="8">
        <f t="shared" si="313"/>
        <v>0.1256397211125479</v>
      </c>
      <c r="N2822" s="8">
        <f>Data!I2822*$I$3023/I2822</f>
        <v>1.9272320551601201E-2</v>
      </c>
      <c r="O2822" s="8">
        <f>Data!J2822*$K$3023/K2822</f>
        <v>-1.0195800067076201E-3</v>
      </c>
      <c r="P2822" s="8">
        <f t="shared" si="314"/>
        <v>1.8252740544893582E-2</v>
      </c>
    </row>
    <row r="2823" spans="1:16" x14ac:dyDescent="0.2">
      <c r="A2823" s="3">
        <v>39268</v>
      </c>
      <c r="B2823" s="22">
        <f>'Parameters and Results'!$B$10*'Volatility and Adjustment a)'!B2822 + (1-'Parameters and Results'!$B$10)*Data!F2823^2</f>
        <v>4.0363209712700689E-5</v>
      </c>
      <c r="C2823" s="8">
        <f t="shared" si="308"/>
        <v>0.10045298615857655</v>
      </c>
      <c r="D2823" s="22">
        <f>'Parameters and Results'!$B$10*'Volatility and Adjustment a)'!D2822 + (1-'Parameters and Results'!$B$10)*Data!G2823^2</f>
        <v>5.2665397896108428E-5</v>
      </c>
      <c r="E2823" s="8">
        <f t="shared" si="309"/>
        <v>0.11474471436204417</v>
      </c>
      <c r="F2823" s="22">
        <f>'Parameters and Results'!$B$10*'Volatility and Adjustment a)'!F2822 + (1-'Parameters and Results'!$B$10)*Data!H2823^2</f>
        <v>7.779847601101288E-6</v>
      </c>
      <c r="G2823" s="8">
        <f t="shared" si="310"/>
        <v>4.4101722191716299E-2</v>
      </c>
      <c r="H2823" s="22">
        <f>'Parameters and Results'!$B$10*H2822 + (1-'Parameters and Results'!$B$10)*Data!I2823^2</f>
        <v>5.9060001342902176E-5</v>
      </c>
      <c r="I2823" s="8">
        <f t="shared" si="311"/>
        <v>0.12151131772689136</v>
      </c>
      <c r="J2823" s="22">
        <f>'Parameters and Results'!$B$10*J2822 + (1-'Parameters and Results'!$B$10)*Data!J2823^2</f>
        <v>7.0018628409911576E-7</v>
      </c>
      <c r="K2823" s="8">
        <f t="shared" si="312"/>
        <v>1.3230516657514889E-2</v>
      </c>
      <c r="L2823" s="22">
        <f>'Parameters and Results'!$B$10*L2822 + (1-'Parameters and Results'!$B$10)*Data!K2823^2</f>
        <v>5.9367290886478841E-5</v>
      </c>
      <c r="M2823" s="8">
        <f t="shared" si="313"/>
        <v>0.12182701966977486</v>
      </c>
      <c r="N2823" s="8">
        <f>Data!I2823*$I$3023/I2823</f>
        <v>-9.8641784741142972E-4</v>
      </c>
      <c r="O2823" s="8">
        <f>Data!J2823*$K$3023/K2823</f>
        <v>2.1339876067028342E-3</v>
      </c>
      <c r="P2823" s="8">
        <f t="shared" si="314"/>
        <v>1.1475697592914045E-3</v>
      </c>
    </row>
    <row r="2824" spans="1:16" x14ac:dyDescent="0.2">
      <c r="A2824" s="3">
        <v>39269</v>
      </c>
      <c r="B2824" s="22">
        <f>'Parameters and Results'!$B$10*'Volatility and Adjustment a)'!B2823 + (1-'Parameters and Results'!$B$10)*Data!F2824^2</f>
        <v>4.2015284206039877E-5</v>
      </c>
      <c r="C2824" s="8">
        <f t="shared" si="308"/>
        <v>0.10248815078588339</v>
      </c>
      <c r="D2824" s="22">
        <f>'Parameters and Results'!$B$10*'Volatility and Adjustment a)'!D2823 + (1-'Parameters and Results'!$B$10)*Data!G2824^2</f>
        <v>5.0158321723852857E-5</v>
      </c>
      <c r="E2824" s="8">
        <f t="shared" si="309"/>
        <v>0.11198026804291555</v>
      </c>
      <c r="F2824" s="22">
        <f>'Parameters and Results'!$B$10*'Volatility and Adjustment a)'!F2823 + (1-'Parameters and Results'!$B$10)*Data!H2824^2</f>
        <v>7.421133149782959E-6</v>
      </c>
      <c r="G2824" s="8">
        <f t="shared" si="310"/>
        <v>4.3072999517629836E-2</v>
      </c>
      <c r="H2824" s="22">
        <f>'Parameters and Results'!$B$10*H2823 + (1-'Parameters and Results'!$B$10)*Data!I2824^2</f>
        <v>6.0366962877710701E-5</v>
      </c>
      <c r="I2824" s="8">
        <f t="shared" si="311"/>
        <v>0.12284844614168987</v>
      </c>
      <c r="J2824" s="22">
        <f>'Parameters and Results'!$B$10*J2823 + (1-'Parameters and Results'!$B$10)*Data!J2824^2</f>
        <v>6.679019834804663E-7</v>
      </c>
      <c r="K2824" s="8">
        <f t="shared" si="312"/>
        <v>1.292189985528895E-2</v>
      </c>
      <c r="L2824" s="22">
        <f>'Parameters and Results'!$B$10*L2823 + (1-'Parameters and Results'!$B$10)*Data!K2824^2</f>
        <v>6.0231119027748554E-5</v>
      </c>
      <c r="M2824" s="8">
        <f t="shared" si="313"/>
        <v>0.12271014528936529</v>
      </c>
      <c r="N2824" s="8">
        <f>Data!I2824*$I$3023/I2824</f>
        <v>2.094961892930762E-2</v>
      </c>
      <c r="O2824" s="8">
        <f>Data!J2824*$K$3023/K2824</f>
        <v>-9.67927496431908E-4</v>
      </c>
      <c r="P2824" s="8">
        <f t="shared" si="314"/>
        <v>1.9981691432875714E-2</v>
      </c>
    </row>
    <row r="2825" spans="1:16" x14ac:dyDescent="0.2">
      <c r="A2825" s="3">
        <v>39272</v>
      </c>
      <c r="B2825" s="22">
        <f>'Parameters and Results'!$B$10*'Volatility and Adjustment a)'!B2824 + (1-'Parameters and Results'!$B$10)*Data!F2825^2</f>
        <v>4.0176765348435021E-5</v>
      </c>
      <c r="C2825" s="8">
        <f t="shared" si="308"/>
        <v>0.10022071311414998</v>
      </c>
      <c r="D2825" s="22">
        <f>'Parameters and Results'!$B$10*'Volatility and Adjustment a)'!D2824 + (1-'Parameters and Results'!$B$10)*Data!G2825^2</f>
        <v>4.7199703567791043E-5</v>
      </c>
      <c r="E2825" s="8">
        <f t="shared" si="309"/>
        <v>0.10862746380150722</v>
      </c>
      <c r="F2825" s="22">
        <f>'Parameters and Results'!$B$10*'Volatility and Adjustment a)'!F2824 + (1-'Parameters and Results'!$B$10)*Data!H2825^2</f>
        <v>7.0350280336071277E-6</v>
      </c>
      <c r="G2825" s="8">
        <f t="shared" si="310"/>
        <v>4.193753698539987E-2</v>
      </c>
      <c r="H2825" s="22">
        <f>'Parameters and Results'!$B$10*H2824 + (1-'Parameters and Results'!$B$10)*Data!I2825^2</f>
        <v>5.7458330934532549E-5</v>
      </c>
      <c r="I2825" s="8">
        <f t="shared" si="311"/>
        <v>0.11985233720555113</v>
      </c>
      <c r="J2825" s="22">
        <f>'Parameters and Results'!$B$10*J2824 + (1-'Parameters and Results'!$B$10)*Data!J2825^2</f>
        <v>6.3315252302464153E-7</v>
      </c>
      <c r="K2825" s="8">
        <f t="shared" si="312"/>
        <v>1.2581261095619961E-2</v>
      </c>
      <c r="L2825" s="22">
        <f>'Parameters and Results'!$B$10*L2824 + (1-'Parameters and Results'!$B$10)*Data!K2825^2</f>
        <v>5.7212697846238119E-5</v>
      </c>
      <c r="M2825" s="8">
        <f t="shared" si="313"/>
        <v>0.11959587978504749</v>
      </c>
      <c r="N2825" s="8">
        <f>Data!I2825*$I$3023/I2825</f>
        <v>8.2350362284008619E-3</v>
      </c>
      <c r="O2825" s="8">
        <f>Data!J2825*$K$3023/K2825</f>
        <v>-7.3553646041504567E-4</v>
      </c>
      <c r="P2825" s="8">
        <f t="shared" si="314"/>
        <v>7.4994997679858162E-3</v>
      </c>
    </row>
    <row r="2826" spans="1:16" x14ac:dyDescent="0.2">
      <c r="A2826" s="3">
        <v>39273</v>
      </c>
      <c r="B2826" s="22">
        <f>'Parameters and Results'!$B$10*'Volatility and Adjustment a)'!B2825 + (1-'Parameters and Results'!$B$10)*Data!F2826^2</f>
        <v>4.6785664361886841E-5</v>
      </c>
      <c r="C2826" s="8">
        <f t="shared" si="308"/>
        <v>0.10814997036741023</v>
      </c>
      <c r="D2826" s="22">
        <f>'Parameters and Results'!$B$10*'Volatility and Adjustment a)'!D2825 + (1-'Parameters and Results'!$B$10)*Data!G2826^2</f>
        <v>5.6614887664797803E-5</v>
      </c>
      <c r="E2826" s="8">
        <f t="shared" si="309"/>
        <v>0.11896941588576221</v>
      </c>
      <c r="F2826" s="22">
        <f>'Parameters and Results'!$B$10*'Volatility and Adjustment a)'!F2825 + (1-'Parameters and Results'!$B$10)*Data!H2826^2</f>
        <v>7.7265152413031804E-6</v>
      </c>
      <c r="G2826" s="8">
        <f t="shared" si="310"/>
        <v>4.3950299320093318E-2</v>
      </c>
      <c r="H2826" s="22">
        <f>'Parameters and Results'!$B$10*H2825 + (1-'Parameters and Results'!$B$10)*Data!I2826^2</f>
        <v>7.4419760562595481E-5</v>
      </c>
      <c r="I2826" s="8">
        <f t="shared" si="311"/>
        <v>0.13639992720177263</v>
      </c>
      <c r="J2826" s="22">
        <f>'Parameters and Results'!$B$10*J2825 + (1-'Parameters and Results'!$B$10)*Data!J2826^2</f>
        <v>6.9538637171728619E-7</v>
      </c>
      <c r="K2826" s="8">
        <f t="shared" si="312"/>
        <v>1.3185089796027994E-2</v>
      </c>
      <c r="L2826" s="22">
        <f>'Parameters and Results'!$B$10*L2825 + (1-'Parameters and Results'!$B$10)*Data!K2826^2</f>
        <v>7.7149468952685064E-5</v>
      </c>
      <c r="M2826" s="8">
        <f t="shared" si="313"/>
        <v>0.13887896614740214</v>
      </c>
      <c r="N2826" s="8">
        <f>Data!I2826*$I$3023/I2826</f>
        <v>-3.8703100390242252E-2</v>
      </c>
      <c r="O2826" s="8">
        <f>Data!J2826*$K$3023/K2826</f>
        <v>-3.0449706189069527E-3</v>
      </c>
      <c r="P2826" s="8">
        <f t="shared" si="314"/>
        <v>-4.1748071009149207E-2</v>
      </c>
    </row>
    <row r="2827" spans="1:16" x14ac:dyDescent="0.2">
      <c r="A2827" s="3">
        <v>39274</v>
      </c>
      <c r="B2827" s="22">
        <f>'Parameters and Results'!$B$10*'Volatility and Adjustment a)'!B2826 + (1-'Parameters and Results'!$B$10)*Data!F2827^2</f>
        <v>4.4319997465647351E-5</v>
      </c>
      <c r="C2827" s="8">
        <f t="shared" si="308"/>
        <v>0.10526157592593718</v>
      </c>
      <c r="D2827" s="22">
        <f>'Parameters and Results'!$B$10*'Volatility and Adjustment a)'!D2826 + (1-'Parameters and Results'!$B$10)*Data!G2827^2</f>
        <v>5.5170880654411573E-5</v>
      </c>
      <c r="E2827" s="8">
        <f t="shared" si="309"/>
        <v>0.1174424121159085</v>
      </c>
      <c r="F2827" s="22">
        <f>'Parameters and Results'!$B$10*'Volatility and Adjustment a)'!F2826 + (1-'Parameters and Results'!$B$10)*Data!H2827^2</f>
        <v>8.8696668538835273E-6</v>
      </c>
      <c r="G2827" s="8">
        <f t="shared" si="310"/>
        <v>4.7089454376440611E-2</v>
      </c>
      <c r="H2827" s="22">
        <f>'Parameters and Results'!$B$10*H2826 + (1-'Parameters and Results'!$B$10)*Data!I2827^2</f>
        <v>7.0013776895962244E-5</v>
      </c>
      <c r="I2827" s="8">
        <f t="shared" si="311"/>
        <v>0.13230058285582327</v>
      </c>
      <c r="J2827" s="22">
        <f>'Parameters and Results'!$B$10*J2826 + (1-'Parameters and Results'!$B$10)*Data!J2827^2</f>
        <v>7.9827001684951742E-7</v>
      </c>
      <c r="K2827" s="8">
        <f t="shared" si="312"/>
        <v>1.4126836312932184E-2</v>
      </c>
      <c r="L2827" s="22">
        <f>'Parameters and Results'!$B$10*L2826 + (1-'Parameters and Results'!$B$10)*Data!K2827^2</f>
        <v>7.25392581724379E-5</v>
      </c>
      <c r="M2827" s="8">
        <f t="shared" si="313"/>
        <v>0.13466556554334697</v>
      </c>
      <c r="N2827" s="8">
        <f>Data!I2827*$I$3023/I2827</f>
        <v>2.1490973746375428E-3</v>
      </c>
      <c r="O2827" s="8">
        <f>Data!J2827*$K$3023/K2827</f>
        <v>-3.4137521366178168E-3</v>
      </c>
      <c r="P2827" s="8">
        <f t="shared" si="314"/>
        <v>-1.2646547619802741E-3</v>
      </c>
    </row>
    <row r="2828" spans="1:16" x14ac:dyDescent="0.2">
      <c r="A2828" s="3">
        <v>39275</v>
      </c>
      <c r="B2828" s="22">
        <f>'Parameters and Results'!$B$10*'Volatility and Adjustment a)'!B2827 + (1-'Parameters and Results'!$B$10)*Data!F2828^2</f>
        <v>5.0900195444997667E-5</v>
      </c>
      <c r="C2828" s="8">
        <f t="shared" si="308"/>
        <v>0.11280535830025724</v>
      </c>
      <c r="D2828" s="22">
        <f>'Parameters and Results'!$B$10*'Volatility and Adjustment a)'!D2827 + (1-'Parameters and Results'!$B$10)*Data!G2828^2</f>
        <v>7.3238253881965411E-5</v>
      </c>
      <c r="E2828" s="8">
        <f t="shared" si="309"/>
        <v>0.13531283557183832</v>
      </c>
      <c r="F2828" s="22">
        <f>'Parameters and Results'!$B$10*'Volatility and Adjustment a)'!F2827 + (1-'Parameters and Results'!$B$10)*Data!H2828^2</f>
        <v>8.7613863121874814E-6</v>
      </c>
      <c r="G2828" s="8">
        <f t="shared" si="310"/>
        <v>4.6801138640495385E-2</v>
      </c>
      <c r="H2828" s="22">
        <f>'Parameters and Results'!$B$10*H2827 + (1-'Parameters and Results'!$B$10)*Data!I2828^2</f>
        <v>9.2401659622740311E-5</v>
      </c>
      <c r="I2828" s="8">
        <f t="shared" si="311"/>
        <v>0.15198820646907141</v>
      </c>
      <c r="J2828" s="22">
        <f>'Parameters and Results'!$B$10*J2827 + (1-'Parameters and Results'!$B$10)*Data!J2828^2</f>
        <v>7.8852476809687337E-7</v>
      </c>
      <c r="K2828" s="8">
        <f t="shared" si="312"/>
        <v>1.4040341592148616E-2</v>
      </c>
      <c r="L2828" s="22">
        <f>'Parameters and Results'!$B$10*L2827 + (1-'Parameters and Results'!$B$10)*Data!K2828^2</f>
        <v>9.6828096195245605E-5</v>
      </c>
      <c r="M2828" s="8">
        <f t="shared" si="313"/>
        <v>0.15558606637103273</v>
      </c>
      <c r="N2828" s="8">
        <f>Data!I2828*$I$3023/I2828</f>
        <v>3.9645008974838442E-2</v>
      </c>
      <c r="O2828" s="8">
        <f>Data!J2828*$K$3023/K2828</f>
        <v>1.7642393976875705E-3</v>
      </c>
      <c r="P2828" s="8">
        <f t="shared" si="314"/>
        <v>4.1409248372526013E-2</v>
      </c>
    </row>
    <row r="2829" spans="1:16" x14ac:dyDescent="0.2">
      <c r="A2829" s="3">
        <v>39276</v>
      </c>
      <c r="B2829" s="22">
        <f>'Parameters and Results'!$B$10*'Volatility and Adjustment a)'!B2828 + (1-'Parameters and Results'!$B$10)*Data!F2829^2</f>
        <v>4.8327661798136725E-5</v>
      </c>
      <c r="C2829" s="8">
        <f t="shared" si="308"/>
        <v>0.10991776676012928</v>
      </c>
      <c r="D2829" s="22">
        <f>'Parameters and Results'!$B$10*'Volatility and Adjustment a)'!D2828 + (1-'Parameters and Results'!$B$10)*Data!G2829^2</f>
        <v>6.9419285954787065E-5</v>
      </c>
      <c r="E2829" s="8">
        <f t="shared" si="309"/>
        <v>0.13173769957266129</v>
      </c>
      <c r="F2829" s="22">
        <f>'Parameters and Results'!$B$10*'Volatility and Adjustment a)'!F2828 + (1-'Parameters and Results'!$B$10)*Data!H2829^2</f>
        <v>8.4348814305529788E-6</v>
      </c>
      <c r="G2829" s="8">
        <f t="shared" si="310"/>
        <v>4.5920805280811931E-2</v>
      </c>
      <c r="H2829" s="22">
        <f>'Parameters and Results'!$B$10*H2828 + (1-'Parameters and Results'!$B$10)*Data!I2829^2</f>
        <v>8.7891324824089246E-5</v>
      </c>
      <c r="I2829" s="8">
        <f t="shared" si="311"/>
        <v>0.14823235546270697</v>
      </c>
      <c r="J2829" s="22">
        <f>'Parameters and Results'!$B$10*J2828 + (1-'Parameters and Results'!$B$10)*Data!J2829^2</f>
        <v>7.5913932874976816E-7</v>
      </c>
      <c r="K2829" s="8">
        <f t="shared" si="312"/>
        <v>1.3776241584243579E-2</v>
      </c>
      <c r="L2829" s="22">
        <f>'Parameters and Results'!$B$10*L2828 + (1-'Parameters and Results'!$B$10)*Data!K2829^2</f>
        <v>9.1797841698259392E-5</v>
      </c>
      <c r="M2829" s="8">
        <f t="shared" si="313"/>
        <v>0.15149079320065906</v>
      </c>
      <c r="N2829" s="8">
        <f>Data!I2829*$I$3023/I2829</f>
        <v>8.0152604372536653E-3</v>
      </c>
      <c r="O2829" s="8">
        <f>Data!J2829*$K$3023/K2829</f>
        <v>-1.2325201015882914E-3</v>
      </c>
      <c r="P2829" s="8">
        <f t="shared" si="314"/>
        <v>6.7827403356653737E-3</v>
      </c>
    </row>
    <row r="2830" spans="1:16" x14ac:dyDescent="0.2">
      <c r="A2830" s="3">
        <v>39279</v>
      </c>
      <c r="B2830" s="22">
        <f>'Parameters and Results'!$B$10*'Volatility and Adjustment a)'!B2829 + (1-'Parameters and Results'!$B$10)*Data!F2830^2</f>
        <v>4.5909480170087465E-5</v>
      </c>
      <c r="C2830" s="8">
        <f t="shared" si="308"/>
        <v>0.10713248826813399</v>
      </c>
      <c r="D2830" s="22">
        <f>'Parameters and Results'!$B$10*'Volatility and Adjustment a)'!D2829 + (1-'Parameters and Results'!$B$10)*Data!G2830^2</f>
        <v>6.5475619168166912E-5</v>
      </c>
      <c r="E2830" s="8">
        <f t="shared" si="309"/>
        <v>0.1279410207558222</v>
      </c>
      <c r="F2830" s="22">
        <f>'Parameters and Results'!$B$10*'Volatility and Adjustment a)'!F2829 + (1-'Parameters and Results'!$B$10)*Data!H2830^2</f>
        <v>8.1166699432339603E-6</v>
      </c>
      <c r="G2830" s="8">
        <f t="shared" si="310"/>
        <v>4.5046281598024158E-2</v>
      </c>
      <c r="H2830" s="22">
        <f>'Parameters and Results'!$B$10*H2829 + (1-'Parameters and Results'!$B$10)*Data!I2830^2</f>
        <v>8.3359664698414541E-5</v>
      </c>
      <c r="I2830" s="8">
        <f t="shared" si="311"/>
        <v>0.14436036912741543</v>
      </c>
      <c r="J2830" s="22">
        <f>'Parameters and Results'!$B$10*J2829 + (1-'Parameters and Results'!$B$10)*Data!J2830^2</f>
        <v>7.3050029489105636E-7</v>
      </c>
      <c r="K2830" s="8">
        <f t="shared" si="312"/>
        <v>1.3513884479407247E-2</v>
      </c>
      <c r="L2830" s="22">
        <f>'Parameters and Results'!$B$10*L2829 + (1-'Parameters and Results'!$B$10)*Data!K2830^2</f>
        <v>8.7272696898087158E-5</v>
      </c>
      <c r="M2830" s="8">
        <f t="shared" si="313"/>
        <v>0.14770976347053633</v>
      </c>
      <c r="N2830" s="8">
        <f>Data!I2830*$I$3023/I2830</f>
        <v>-6.97189569860649E-3</v>
      </c>
      <c r="O2830" s="8">
        <f>Data!J2830*$K$3023/K2830</f>
        <v>-1.2202967191711207E-3</v>
      </c>
      <c r="P2830" s="8">
        <f t="shared" si="314"/>
        <v>-8.1921924177776103E-3</v>
      </c>
    </row>
    <row r="2831" spans="1:16" x14ac:dyDescent="0.2">
      <c r="A2831" s="3">
        <v>39280</v>
      </c>
      <c r="B2831" s="22">
        <f>'Parameters and Results'!$B$10*'Volatility and Adjustment a)'!B2830 + (1-'Parameters and Results'!$B$10)*Data!F2831^2</f>
        <v>4.515930687811105E-5</v>
      </c>
      <c r="C2831" s="8">
        <f t="shared" si="308"/>
        <v>0.10625359626632767</v>
      </c>
      <c r="D2831" s="22">
        <f>'Parameters and Results'!$B$10*'Volatility and Adjustment a)'!D2830 + (1-'Parameters and Results'!$B$10)*Data!G2831^2</f>
        <v>6.1547644335369631E-5</v>
      </c>
      <c r="E2831" s="8">
        <f t="shared" si="309"/>
        <v>0.12404398850344343</v>
      </c>
      <c r="F2831" s="22">
        <f>'Parameters and Results'!$B$10*'Volatility and Adjustment a)'!F2830 + (1-'Parameters and Results'!$B$10)*Data!H2831^2</f>
        <v>8.6465748329056016E-6</v>
      </c>
      <c r="G2831" s="8">
        <f t="shared" si="310"/>
        <v>4.6493480276554908E-2</v>
      </c>
      <c r="H2831" s="22">
        <f>'Parameters and Results'!$B$10*H2830 + (1-'Parameters and Results'!$B$10)*Data!I2831^2</f>
        <v>7.9924590027967242E-5</v>
      </c>
      <c r="I2831" s="8">
        <f t="shared" si="311"/>
        <v>0.14135468689432201</v>
      </c>
      <c r="J2831" s="22">
        <f>'Parameters and Results'!$B$10*J2830 + (1-'Parameters and Results'!$B$10)*Data!J2831^2</f>
        <v>7.7819173496150426E-7</v>
      </c>
      <c r="K2831" s="8">
        <f t="shared" si="312"/>
        <v>1.3948044082966474E-2</v>
      </c>
      <c r="L2831" s="22">
        <f>'Parameters and Results'!$B$10*L2830 + (1-'Parameters and Results'!$B$10)*Data!K2831^2</f>
        <v>8.445164331413213E-5</v>
      </c>
      <c r="M2831" s="8">
        <f t="shared" si="313"/>
        <v>0.14530282457176472</v>
      </c>
      <c r="N2831" s="8">
        <f>Data!I2831*$I$3023/I2831</f>
        <v>-1.0346786588524805E-2</v>
      </c>
      <c r="O2831" s="8">
        <f>Data!J2831*$K$3023/K2831</f>
        <v>-2.7506203526556829E-3</v>
      </c>
      <c r="P2831" s="8">
        <f t="shared" si="314"/>
        <v>-1.3097406941180488E-2</v>
      </c>
    </row>
    <row r="2832" spans="1:16" x14ac:dyDescent="0.2">
      <c r="A2832" s="3">
        <v>39281</v>
      </c>
      <c r="B2832" s="22">
        <f>'Parameters and Results'!$B$10*'Volatility and Adjustment a)'!B2831 + (1-'Parameters and Results'!$B$10)*Data!F2832^2</f>
        <v>5.4062382352909959E-5</v>
      </c>
      <c r="C2832" s="8">
        <f t="shared" si="308"/>
        <v>0.11625659374086052</v>
      </c>
      <c r="D2832" s="22">
        <f>'Parameters and Results'!$B$10*'Volatility and Adjustment a)'!D2831 + (1-'Parameters and Results'!$B$10)*Data!G2832^2</f>
        <v>5.8111256912695748E-5</v>
      </c>
      <c r="E2832" s="8">
        <f t="shared" si="309"/>
        <v>0.12053138275226886</v>
      </c>
      <c r="F2832" s="22">
        <f>'Parameters and Results'!$B$10*'Volatility and Adjustment a)'!F2831 + (1-'Parameters and Results'!$B$10)*Data!H2832^2</f>
        <v>8.9537230009922042E-6</v>
      </c>
      <c r="G2832" s="8">
        <f t="shared" si="310"/>
        <v>4.7312057133970103E-2</v>
      </c>
      <c r="H2832" s="22">
        <f>'Parameters and Results'!$B$10*H2831 + (1-'Parameters and Results'!$B$10)*Data!I2832^2</f>
        <v>8.5725683814429407E-5</v>
      </c>
      <c r="I2832" s="8">
        <f t="shared" si="311"/>
        <v>0.1463947435996503</v>
      </c>
      <c r="J2832" s="22">
        <f>'Parameters and Results'!$B$10*J2831 + (1-'Parameters and Results'!$B$10)*Data!J2832^2</f>
        <v>8.0583507008929837E-7</v>
      </c>
      <c r="K2832" s="8">
        <f t="shared" si="312"/>
        <v>1.4193617140191029E-2</v>
      </c>
      <c r="L2832" s="22">
        <f>'Parameters and Results'!$B$10*L2831 + (1-'Parameters and Results'!$B$10)*Data!K2832^2</f>
        <v>9.1830491578124147E-5</v>
      </c>
      <c r="M2832" s="8">
        <f t="shared" si="313"/>
        <v>0.15151773128756593</v>
      </c>
      <c r="N2832" s="8">
        <f>Data!I2832*$I$3023/I2832</f>
        <v>-2.5984055674706397E-2</v>
      </c>
      <c r="O2832" s="8">
        <f>Data!J2832*$K$3023/K2832</f>
        <v>-2.4360467346220814E-3</v>
      </c>
      <c r="P2832" s="8">
        <f t="shared" si="314"/>
        <v>-2.842010240932848E-2</v>
      </c>
    </row>
    <row r="2833" spans="1:16" x14ac:dyDescent="0.2">
      <c r="A2833" s="3">
        <v>39282</v>
      </c>
      <c r="B2833" s="22">
        <f>'Parameters and Results'!$B$10*'Volatility and Adjustment a)'!B2832 + (1-'Parameters and Results'!$B$10)*Data!F2833^2</f>
        <v>5.8170999682045783E-5</v>
      </c>
      <c r="C2833" s="8">
        <f t="shared" si="308"/>
        <v>0.12059332452715385</v>
      </c>
      <c r="D2833" s="22">
        <f>'Parameters and Results'!$B$10*'Volatility and Adjustment a)'!D2832 + (1-'Parameters and Results'!$B$10)*Data!G2833^2</f>
        <v>5.5817623011872565E-5</v>
      </c>
      <c r="E2833" s="8">
        <f t="shared" si="309"/>
        <v>0.11812876767734497</v>
      </c>
      <c r="F2833" s="22">
        <f>'Parameters and Results'!$B$10*'Volatility and Adjustment a)'!F2832 + (1-'Parameters and Results'!$B$10)*Data!H2833^2</f>
        <v>8.4919487999030045E-6</v>
      </c>
      <c r="G2833" s="8">
        <f t="shared" si="310"/>
        <v>4.6075885232687075E-2</v>
      </c>
      <c r="H2833" s="22">
        <f>'Parameters and Results'!$B$10*H2832 + (1-'Parameters and Results'!$B$10)*Data!I2833^2</f>
        <v>8.935799168313366E-5</v>
      </c>
      <c r="I2833" s="8">
        <f t="shared" si="311"/>
        <v>0.14946403554294729</v>
      </c>
      <c r="J2833" s="22">
        <f>'Parameters and Results'!$B$10*J2832 + (1-'Parameters and Results'!$B$10)*Data!J2833^2</f>
        <v>7.642753919912704E-7</v>
      </c>
      <c r="K2833" s="8">
        <f t="shared" si="312"/>
        <v>1.3822765569806123E-2</v>
      </c>
      <c r="L2833" s="22">
        <f>'Parameters and Results'!$B$10*L2832 + (1-'Parameters and Results'!$B$10)*Data!K2833^2</f>
        <v>9.5591529851463784E-5</v>
      </c>
      <c r="M2833" s="8">
        <f t="shared" si="313"/>
        <v>0.15458939958116774</v>
      </c>
      <c r="N2833" s="8">
        <f>Data!I2833*$I$3023/I2833</f>
        <v>2.3161018145851996E-2</v>
      </c>
      <c r="O2833" s="8">
        <f>Data!J2833*$K$3023/K2833</f>
        <v>7.5602484912891551E-4</v>
      </c>
      <c r="P2833" s="8">
        <f t="shared" si="314"/>
        <v>2.391704299498091E-2</v>
      </c>
    </row>
    <row r="2834" spans="1:16" x14ac:dyDescent="0.2">
      <c r="A2834" s="3">
        <v>39283</v>
      </c>
      <c r="B2834" s="22">
        <f>'Parameters and Results'!$B$10*'Volatility and Adjustment a)'!B2833 + (1-'Parameters and Results'!$B$10)*Data!F2834^2</f>
        <v>5.8831465036185361E-5</v>
      </c>
      <c r="C2834" s="8">
        <f t="shared" si="308"/>
        <v>0.12127599209673091</v>
      </c>
      <c r="D2834" s="22">
        <f>'Parameters and Results'!$B$10*'Volatility and Adjustment a)'!D2833 + (1-'Parameters and Results'!$B$10)*Data!G2834^2</f>
        <v>6.1540307782126076E-5</v>
      </c>
      <c r="E2834" s="8">
        <f t="shared" si="309"/>
        <v>0.12403659518678961</v>
      </c>
      <c r="F2834" s="22">
        <f>'Parameters and Results'!$B$10*'Volatility and Adjustment a)'!F2833 + (1-'Parameters and Results'!$B$10)*Data!H2834^2</f>
        <v>8.3824834441599371E-6</v>
      </c>
      <c r="G2834" s="8">
        <f t="shared" si="310"/>
        <v>4.5777951691179722E-2</v>
      </c>
      <c r="H2834" s="22">
        <f>'Parameters and Results'!$B$10*H2833 + (1-'Parameters and Results'!$B$10)*Data!I2834^2</f>
        <v>9.5618544964386922E-5</v>
      </c>
      <c r="I2834" s="8">
        <f t="shared" si="311"/>
        <v>0.15461124228560072</v>
      </c>
      <c r="J2834" s="22">
        <f>'Parameters and Results'!$B$10*J2833 + (1-'Parameters and Results'!$B$10)*Data!J2834^2</f>
        <v>7.5442350997439428E-7</v>
      </c>
      <c r="K2834" s="8">
        <f t="shared" si="312"/>
        <v>1.3733385507353915E-2</v>
      </c>
      <c r="L2834" s="22">
        <f>'Parameters and Results'!$B$10*L2833 + (1-'Parameters and Results'!$B$10)*Data!K2834^2</f>
        <v>1.0280782526496011E-4</v>
      </c>
      <c r="M2834" s="8">
        <f t="shared" si="313"/>
        <v>0.16031829688541488</v>
      </c>
      <c r="N2834" s="8">
        <f>Data!I2834*$I$3023/I2834</f>
        <v>-2.5766163647752638E-2</v>
      </c>
      <c r="O2834" s="8">
        <f>Data!J2834*$K$3023/K2834</f>
        <v>-1.7522018447097042E-3</v>
      </c>
      <c r="P2834" s="8">
        <f t="shared" si="314"/>
        <v>-2.7518365492462341E-2</v>
      </c>
    </row>
    <row r="2835" spans="1:16" x14ac:dyDescent="0.2">
      <c r="A2835" s="3">
        <v>39286</v>
      </c>
      <c r="B2835" s="22">
        <f>'Parameters and Results'!$B$10*'Volatility and Adjustment a)'!B2834 + (1-'Parameters and Results'!$B$10)*Data!F2835^2</f>
        <v>5.7415098251869353E-5</v>
      </c>
      <c r="C2835" s="8">
        <f t="shared" si="308"/>
        <v>0.11980723919266038</v>
      </c>
      <c r="D2835" s="22">
        <f>'Parameters and Results'!$B$10*'Volatility and Adjustment a)'!D2834 + (1-'Parameters and Results'!$B$10)*Data!G2835^2</f>
        <v>5.9263600554980418E-5</v>
      </c>
      <c r="E2835" s="8">
        <f t="shared" si="309"/>
        <v>0.12172058223137575</v>
      </c>
      <c r="F2835" s="22">
        <f>'Parameters and Results'!$B$10*'Volatility and Adjustment a)'!F2834 + (1-'Parameters and Results'!$B$10)*Data!H2835^2</f>
        <v>7.9907505689158858E-6</v>
      </c>
      <c r="G2835" s="8">
        <f t="shared" si="310"/>
        <v>4.4695499127193686E-2</v>
      </c>
      <c r="H2835" s="22">
        <f>'Parameters and Results'!$B$10*H2834 + (1-'Parameters and Results'!$B$10)*Data!I2835^2</f>
        <v>9.3547059483145112E-5</v>
      </c>
      <c r="I2835" s="8">
        <f t="shared" si="311"/>
        <v>0.15292731891583752</v>
      </c>
      <c r="J2835" s="22">
        <f>'Parameters and Results'!$B$10*J2834 + (1-'Parameters and Results'!$B$10)*Data!J2835^2</f>
        <v>7.1916755120242971E-7</v>
      </c>
      <c r="K2835" s="8">
        <f t="shared" si="312"/>
        <v>1.3408649738158106E-2</v>
      </c>
      <c r="L2835" s="22">
        <f>'Parameters and Results'!$B$10*L2834 + (1-'Parameters and Results'!$B$10)*Data!K2835^2</f>
        <v>9.9931894941461937E-5</v>
      </c>
      <c r="M2835" s="8">
        <f t="shared" si="313"/>
        <v>0.15806003206176281</v>
      </c>
      <c r="N2835" s="8">
        <f>Data!I2835*$I$3023/I2835</f>
        <v>1.4629815729194928E-2</v>
      </c>
      <c r="O2835" s="8">
        <f>Data!J2835*$K$3023/K2835</f>
        <v>-9.4624282528725978E-4</v>
      </c>
      <c r="P2835" s="8">
        <f t="shared" si="314"/>
        <v>1.3683572903907667E-2</v>
      </c>
    </row>
    <row r="2836" spans="1:16" x14ac:dyDescent="0.2">
      <c r="A2836" s="3">
        <v>39287</v>
      </c>
      <c r="B2836" s="22">
        <f>'Parameters and Results'!$B$10*'Volatility and Adjustment a)'!B2835 + (1-'Parameters and Results'!$B$10)*Data!F2836^2</f>
        <v>7.5991113692529266E-5</v>
      </c>
      <c r="C2836" s="8">
        <f t="shared" si="308"/>
        <v>0.13783242877905155</v>
      </c>
      <c r="D2836" s="22">
        <f>'Parameters and Results'!$B$10*'Volatility and Adjustment a)'!D2835 + (1-'Parameters and Results'!$B$10)*Data!G2836^2</f>
        <v>7.971551831115309E-5</v>
      </c>
      <c r="E2836" s="8">
        <f t="shared" si="309"/>
        <v>0.14116968363564564</v>
      </c>
      <c r="F2836" s="22">
        <f>'Parameters and Results'!$B$10*'Volatility and Adjustment a)'!F2835 + (1-'Parameters and Results'!$B$10)*Data!H2836^2</f>
        <v>7.6653309767112297E-6</v>
      </c>
      <c r="G2836" s="8">
        <f t="shared" si="310"/>
        <v>4.3775937958858258E-2</v>
      </c>
      <c r="H2836" s="22">
        <f>'Parameters and Results'!$B$10*H2835 + (1-'Parameters and Results'!$B$10)*Data!I2836^2</f>
        <v>1.3352292825315258E-4</v>
      </c>
      <c r="I2836" s="8">
        <f t="shared" si="311"/>
        <v>0.18270394649073168</v>
      </c>
      <c r="J2836" s="22">
        <f>'Parameters and Results'!$B$10*J2835 + (1-'Parameters and Results'!$B$10)*Data!J2836^2</f>
        <v>6.8987978790401063E-7</v>
      </c>
      <c r="K2836" s="8">
        <f t="shared" si="312"/>
        <v>1.3132781387657477E-2</v>
      </c>
      <c r="L2836" s="22">
        <f>'Parameters and Results'!$B$10*L2835 + (1-'Parameters and Results'!$B$10)*Data!K2836^2</f>
        <v>1.4112845871917839E-4</v>
      </c>
      <c r="M2836" s="8">
        <f t="shared" si="313"/>
        <v>0.1878353392729776</v>
      </c>
      <c r="N2836" s="8">
        <f>Data!I2836*$I$3023/I2836</f>
        <v>-4.3184751172171403E-2</v>
      </c>
      <c r="O2836" s="8">
        <f>Data!J2836*$K$3023/K2836</f>
        <v>-1.136954985862906E-3</v>
      </c>
      <c r="P2836" s="8">
        <f t="shared" si="314"/>
        <v>-4.432170615803431E-2</v>
      </c>
    </row>
    <row r="2837" spans="1:16" x14ac:dyDescent="0.2">
      <c r="A2837" s="3">
        <v>39288</v>
      </c>
      <c r="B2837" s="22">
        <f>'Parameters and Results'!$B$10*'Volatility and Adjustment a)'!B2836 + (1-'Parameters and Results'!$B$10)*Data!F2837^2</f>
        <v>7.4251586772722199E-5</v>
      </c>
      <c r="C2837" s="8">
        <f t="shared" si="308"/>
        <v>0.13624572174266814</v>
      </c>
      <c r="D2837" s="22">
        <f>'Parameters and Results'!$B$10*'Volatility and Adjustment a)'!D2836 + (1-'Parameters and Results'!$B$10)*Data!G2837^2</f>
        <v>7.6232622736233333E-5</v>
      </c>
      <c r="E2837" s="8">
        <f t="shared" si="309"/>
        <v>0.13805127918298452</v>
      </c>
      <c r="F2837" s="22">
        <f>'Parameters and Results'!$B$10*'Volatility and Adjustment a)'!F2836 + (1-'Parameters and Results'!$B$10)*Data!H2837^2</f>
        <v>9.1829496130080799E-6</v>
      </c>
      <c r="G2837" s="8">
        <f t="shared" si="310"/>
        <v>4.7913853980367932E-2</v>
      </c>
      <c r="H2837" s="22">
        <f>'Parameters and Results'!$B$10*H2836 + (1-'Parameters and Results'!$B$10)*Data!I2837^2</f>
        <v>1.262402812404436E-4</v>
      </c>
      <c r="I2837" s="8">
        <f t="shared" si="311"/>
        <v>0.17765154181743231</v>
      </c>
      <c r="J2837" s="22">
        <f>'Parameters and Results'!$B$10*J2836 + (1-'Parameters and Results'!$B$10)*Data!J2837^2</f>
        <v>8.2646546517072714E-7</v>
      </c>
      <c r="K2837" s="8">
        <f t="shared" si="312"/>
        <v>1.437415619411038E-2</v>
      </c>
      <c r="L2837" s="22">
        <f>'Parameters and Results'!$B$10*L2836 + (1-'Parameters and Results'!$B$10)*Data!K2837^2</f>
        <v>1.3284718613901822E-4</v>
      </c>
      <c r="M2837" s="8">
        <f t="shared" si="313"/>
        <v>0.18224103965560159</v>
      </c>
      <c r="N2837" s="8">
        <f>Data!I2837*$I$3023/I2837</f>
        <v>-5.6151806542104376E-3</v>
      </c>
      <c r="O2837" s="8">
        <f>Data!J2837*$K$3023/K2837</f>
        <v>3.722064262381464E-3</v>
      </c>
      <c r="P2837" s="8">
        <f t="shared" si="314"/>
        <v>-1.8931163918289736E-3</v>
      </c>
    </row>
    <row r="2838" spans="1:16" x14ac:dyDescent="0.2">
      <c r="A2838" s="3">
        <v>39289</v>
      </c>
      <c r="B2838" s="22">
        <f>'Parameters and Results'!$B$10*'Volatility and Adjustment a)'!B2837 + (1-'Parameters and Results'!$B$10)*Data!F2838^2</f>
        <v>1.3113335420961215E-4</v>
      </c>
      <c r="C2838" s="8">
        <f t="shared" si="308"/>
        <v>0.18106169819264106</v>
      </c>
      <c r="D2838" s="22">
        <f>'Parameters and Results'!$B$10*'Volatility and Adjustment a)'!D2837 + (1-'Parameters and Results'!$B$10)*Data!G2838^2</f>
        <v>1.051193083093306E-4</v>
      </c>
      <c r="E2838" s="8">
        <f t="shared" si="309"/>
        <v>0.16211053968614333</v>
      </c>
      <c r="F2838" s="22">
        <f>'Parameters and Results'!$B$10*'Volatility and Adjustment a)'!F2837 + (1-'Parameters and Results'!$B$10)*Data!H2838^2</f>
        <v>8.7694515541920434E-6</v>
      </c>
      <c r="G2838" s="8">
        <f t="shared" si="310"/>
        <v>4.682267494011861E-2</v>
      </c>
      <c r="H2838" s="22">
        <f>'Parameters and Results'!$B$10*H2837 + (1-'Parameters and Results'!$B$10)*Data!I2838^2</f>
        <v>2.1819545270543306E-4</v>
      </c>
      <c r="I2838" s="8">
        <f t="shared" si="311"/>
        <v>0.23355698057724214</v>
      </c>
      <c r="J2838" s="22">
        <f>'Parameters and Results'!$B$10*J2837 + (1-'Parameters and Results'!$B$10)*Data!J2838^2</f>
        <v>7.8925063987728377E-7</v>
      </c>
      <c r="K2838" s="8">
        <f t="shared" si="312"/>
        <v>1.404680248203558E-2</v>
      </c>
      <c r="L2838" s="22">
        <f>'Parameters and Results'!$B$10*L2837 + (1-'Parameters and Results'!$B$10)*Data!K2838^2</f>
        <v>2.2219886620157076E-4</v>
      </c>
      <c r="M2838" s="8">
        <f t="shared" si="313"/>
        <v>0.23568987366960145</v>
      </c>
      <c r="N2838" s="8">
        <f>Data!I2838*$I$3023/I2838</f>
        <v>-4.9915225133614613E-2</v>
      </c>
      <c r="O2838" s="8">
        <f>Data!J2838*$K$3023/K2838</f>
        <v>1.0042557584204364E-3</v>
      </c>
      <c r="P2838" s="8">
        <f t="shared" si="314"/>
        <v>-4.891096937519418E-2</v>
      </c>
    </row>
    <row r="2839" spans="1:16" x14ac:dyDescent="0.2">
      <c r="A2839" s="3">
        <v>39290</v>
      </c>
      <c r="B2839" s="22">
        <f>'Parameters and Results'!$B$10*'Volatility and Adjustment a)'!B2838 + (1-'Parameters and Results'!$B$10)*Data!F2839^2</f>
        <v>1.2526676515513897E-4</v>
      </c>
      <c r="C2839" s="8">
        <f t="shared" si="308"/>
        <v>0.17696522621347036</v>
      </c>
      <c r="D2839" s="22">
        <f>'Parameters and Results'!$B$10*'Volatility and Adjustment a)'!D2838 + (1-'Parameters and Results'!$B$10)*Data!G2839^2</f>
        <v>1.1440490906382041E-4</v>
      </c>
      <c r="E2839" s="8">
        <f t="shared" si="309"/>
        <v>0.16911897370181472</v>
      </c>
      <c r="F2839" s="22">
        <f>'Parameters and Results'!$B$10*'Volatility and Adjustment a)'!F2838 + (1-'Parameters and Results'!$B$10)*Data!H2839^2</f>
        <v>1.1847811943303982E-5</v>
      </c>
      <c r="G2839" s="8">
        <f t="shared" si="310"/>
        <v>5.4423827372080284E-2</v>
      </c>
      <c r="H2839" s="22">
        <f>'Parameters and Results'!$B$10*H2838 + (1-'Parameters and Results'!$B$10)*Data!I2839^2</f>
        <v>2.1646202574929419E-4</v>
      </c>
      <c r="I2839" s="8">
        <f t="shared" si="311"/>
        <v>0.23262739829461951</v>
      </c>
      <c r="J2839" s="22">
        <f>'Parameters and Results'!$B$10*J2838 + (1-'Parameters and Results'!$B$10)*Data!J2839^2</f>
        <v>1.0663030748973583E-6</v>
      </c>
      <c r="K2839" s="8">
        <f t="shared" si="312"/>
        <v>1.6327148211624086E-2</v>
      </c>
      <c r="L2839" s="22">
        <f>'Parameters and Results'!$B$10*L2838 + (1-'Parameters and Results'!$B$10)*Data!K2839^2</f>
        <v>2.1671051832567752E-4</v>
      </c>
      <c r="M2839" s="8">
        <f t="shared" si="313"/>
        <v>0.23276088499019629</v>
      </c>
      <c r="N2839" s="8">
        <f>Data!I2839*$I$3023/I2839</f>
        <v>-1.6929556862135427E-2</v>
      </c>
      <c r="O2839" s="8">
        <f>Data!J2839*$K$3023/K2839</f>
        <v>4.4240251691203504E-3</v>
      </c>
      <c r="P2839" s="8">
        <f t="shared" si="314"/>
        <v>-1.2505531693015076E-2</v>
      </c>
    </row>
    <row r="2840" spans="1:16" x14ac:dyDescent="0.2">
      <c r="A2840" s="3">
        <v>39293</v>
      </c>
      <c r="B2840" s="22">
        <f>'Parameters and Results'!$B$10*'Volatility and Adjustment a)'!B2839 + (1-'Parameters and Results'!$B$10)*Data!F2840^2</f>
        <v>1.1787957235997413E-4</v>
      </c>
      <c r="C2840" s="8">
        <f t="shared" si="308"/>
        <v>0.17166797339630224</v>
      </c>
      <c r="D2840" s="22">
        <f>'Parameters and Results'!$B$10*'Volatility and Adjustment a)'!D2839 + (1-'Parameters and Results'!$B$10)*Data!G2840^2</f>
        <v>1.1378513791571743E-4</v>
      </c>
      <c r="E2840" s="8">
        <f t="shared" si="309"/>
        <v>0.16866026348529567</v>
      </c>
      <c r="F2840" s="22">
        <f>'Parameters and Results'!$B$10*'Volatility and Adjustment a)'!F2839 + (1-'Parameters and Results'!$B$10)*Data!H2840^2</f>
        <v>1.1734849397055892E-5</v>
      </c>
      <c r="G2840" s="8">
        <f t="shared" si="310"/>
        <v>5.4163754940587096E-2</v>
      </c>
      <c r="H2840" s="22">
        <f>'Parameters and Results'!$B$10*H2839 + (1-'Parameters and Results'!$B$10)*Data!I2840^2</f>
        <v>2.0454628724402536E-4</v>
      </c>
      <c r="I2840" s="8">
        <f t="shared" si="311"/>
        <v>0.22613396872430808</v>
      </c>
      <c r="J2840" s="22">
        <f>'Parameters and Results'!$B$10*J2839 + (1-'Parameters and Results'!$B$10)*Data!J2840^2</f>
        <v>1.0561364457350303E-6</v>
      </c>
      <c r="K2840" s="8">
        <f t="shared" si="312"/>
        <v>1.6249126482176128E-2</v>
      </c>
      <c r="L2840" s="22">
        <f>'Parameters and Results'!$B$10*L2839 + (1-'Parameters and Results'!$B$10)*Data!K2840^2</f>
        <v>2.0531403616809148E-4</v>
      </c>
      <c r="M2840" s="8">
        <f t="shared" si="313"/>
        <v>0.22655795956448513</v>
      </c>
      <c r="N2840" s="8">
        <f>Data!I2840*$I$3023/I2840</f>
        <v>5.3502975414160252E-3</v>
      </c>
      <c r="O2840" s="8">
        <f>Data!J2840*$K$3023/K2840</f>
        <v>1.8104654947636118E-3</v>
      </c>
      <c r="P2840" s="8">
        <f t="shared" si="314"/>
        <v>7.1607630361796371E-3</v>
      </c>
    </row>
    <row r="2841" spans="1:16" x14ac:dyDescent="0.2">
      <c r="A2841" s="3">
        <v>39294</v>
      </c>
      <c r="B2841" s="22">
        <f>'Parameters and Results'!$B$10*'Volatility and Adjustment a)'!B2840 + (1-'Parameters and Results'!$B$10)*Data!F2841^2</f>
        <v>1.4685538406677813E-4</v>
      </c>
      <c r="C2841" s="8">
        <f t="shared" si="308"/>
        <v>0.19160857500825618</v>
      </c>
      <c r="D2841" s="22">
        <f>'Parameters and Results'!$B$10*'Volatility and Adjustment a)'!D2840 + (1-'Parameters and Results'!$B$10)*Data!G2841^2</f>
        <v>1.1667705380836498E-4</v>
      </c>
      <c r="E2841" s="8">
        <f t="shared" si="309"/>
        <v>0.17079011520603657</v>
      </c>
      <c r="F2841" s="22">
        <f>'Parameters and Results'!$B$10*'Volatility and Adjustment a)'!F2840 + (1-'Parameters and Results'!$B$10)*Data!H2841^2</f>
        <v>1.1964250848800429E-5</v>
      </c>
      <c r="G2841" s="8">
        <f t="shared" si="310"/>
        <v>5.4690608994598947E-2</v>
      </c>
      <c r="H2841" s="22">
        <f>'Parameters and Results'!$B$10*H2840 + (1-'Parameters and Results'!$B$10)*Data!I2841^2</f>
        <v>2.0501892884206978E-4</v>
      </c>
      <c r="I2841" s="8">
        <f t="shared" si="311"/>
        <v>0.22639507991676289</v>
      </c>
      <c r="J2841" s="22">
        <f>'Parameters and Results'!$B$10*J2840 + (1-'Parameters and Results'!$B$10)*Data!J2841^2</f>
        <v>1.0767825763920387E-6</v>
      </c>
      <c r="K2841" s="8">
        <f t="shared" si="312"/>
        <v>1.6407182698379687E-2</v>
      </c>
      <c r="L2841" s="22">
        <f>'Parameters and Results'!$B$10*L2840 + (1-'Parameters and Results'!$B$10)*Data!K2841^2</f>
        <v>2.0375504007505711E-4</v>
      </c>
      <c r="M2841" s="8">
        <f t="shared" si="313"/>
        <v>0.22569616748798435</v>
      </c>
      <c r="N2841" s="8">
        <f>Data!I2841*$I$3023/I2841</f>
        <v>1.8427221397914997E-2</v>
      </c>
      <c r="O2841" s="8">
        <f>Data!J2841*$K$3023/K2841</f>
        <v>-2.2403977942991615E-3</v>
      </c>
      <c r="P2841" s="8">
        <f t="shared" si="314"/>
        <v>1.6186823603615834E-2</v>
      </c>
    </row>
    <row r="2842" spans="1:16" x14ac:dyDescent="0.2">
      <c r="A2842" s="3">
        <v>39295</v>
      </c>
      <c r="B2842" s="22">
        <f>'Parameters and Results'!$B$10*'Volatility and Adjustment a)'!B2841 + (1-'Parameters and Results'!$B$10)*Data!F2842^2</f>
        <v>1.5614007494675023E-4</v>
      </c>
      <c r="C2842" s="8">
        <f t="shared" si="308"/>
        <v>0.19757281882052388</v>
      </c>
      <c r="D2842" s="22">
        <f>'Parameters and Results'!$B$10*'Volatility and Adjustment a)'!D2841 + (1-'Parameters and Results'!$B$10)*Data!G2842^2</f>
        <v>1.128011377976136E-4</v>
      </c>
      <c r="E2842" s="8">
        <f t="shared" si="309"/>
        <v>0.16792940317110461</v>
      </c>
      <c r="F2842" s="22">
        <f>'Parameters and Results'!$B$10*'Volatility and Adjustment a)'!F2841 + (1-'Parameters and Results'!$B$10)*Data!H2842^2</f>
        <v>1.1368754389628425E-5</v>
      </c>
      <c r="G2842" s="8">
        <f t="shared" si="310"/>
        <v>5.3312180572614984E-2</v>
      </c>
      <c r="H2842" s="22">
        <f>'Parameters and Results'!$B$10*H2841 + (1-'Parameters and Results'!$B$10)*Data!I2842^2</f>
        <v>2.0037767370300211E-4</v>
      </c>
      <c r="I2842" s="8">
        <f t="shared" si="311"/>
        <v>0.22381782419135104</v>
      </c>
      <c r="J2842" s="22">
        <f>'Parameters and Results'!$B$10*J2841 + (1-'Parameters and Results'!$B$10)*Data!J2842^2</f>
        <v>1.0231878950665584E-6</v>
      </c>
      <c r="K2842" s="8">
        <f t="shared" si="312"/>
        <v>1.5993654171784496E-2</v>
      </c>
      <c r="L2842" s="22">
        <f>'Parameters and Results'!$B$10*L2841 + (1-'Parameters and Results'!$B$10)*Data!K2842^2</f>
        <v>1.9861975981575453E-4</v>
      </c>
      <c r="M2842" s="8">
        <f t="shared" si="313"/>
        <v>0.22283388421409037</v>
      </c>
      <c r="N2842" s="8">
        <f>Data!I2842*$I$3023/I2842</f>
        <v>-1.444994229243984E-2</v>
      </c>
      <c r="O2842" s="8">
        <f>Data!J2842*$K$3023/K2842</f>
        <v>8.3209571882445876E-4</v>
      </c>
      <c r="P2842" s="8">
        <f t="shared" si="314"/>
        <v>-1.3617846573615382E-2</v>
      </c>
    </row>
    <row r="2843" spans="1:16" x14ac:dyDescent="0.2">
      <c r="A2843" s="3">
        <v>39296</v>
      </c>
      <c r="B2843" s="22">
        <f>'Parameters and Results'!$B$10*'Volatility and Adjustment a)'!B2842 + (1-'Parameters and Results'!$B$10)*Data!F2843^2</f>
        <v>1.5053505693161777E-4</v>
      </c>
      <c r="C2843" s="8">
        <f t="shared" si="308"/>
        <v>0.19399423762809151</v>
      </c>
      <c r="D2843" s="22">
        <f>'Parameters and Results'!$B$10*'Volatility and Adjustment a)'!D2842 + (1-'Parameters and Results'!$B$10)*Data!G2843^2</f>
        <v>1.0716836208073006E-4</v>
      </c>
      <c r="E2843" s="8">
        <f t="shared" si="309"/>
        <v>0.16368289623593088</v>
      </c>
      <c r="F2843" s="22">
        <f>'Parameters and Results'!$B$10*'Volatility and Adjustment a)'!F2842 + (1-'Parameters and Results'!$B$10)*Data!H2843^2</f>
        <v>1.0845038493044559E-5</v>
      </c>
      <c r="G2843" s="8">
        <f t="shared" si="310"/>
        <v>5.2069757280605214E-2</v>
      </c>
      <c r="H2843" s="22">
        <f>'Parameters and Results'!$B$10*H2842 + (1-'Parameters and Results'!$B$10)*Data!I2843^2</f>
        <v>1.9352073508233173E-4</v>
      </c>
      <c r="I2843" s="8">
        <f t="shared" si="311"/>
        <v>0.2199549585041968</v>
      </c>
      <c r="J2843" s="22">
        <f>'Parameters and Results'!$B$10*J2842 + (1-'Parameters and Results'!$B$10)*Data!J2843^2</f>
        <v>9.760534643740106E-7</v>
      </c>
      <c r="K2843" s="8">
        <f t="shared" si="312"/>
        <v>1.5620927184181567E-2</v>
      </c>
      <c r="L2843" s="22">
        <f>'Parameters and Results'!$B$10*L2842 + (1-'Parameters and Results'!$B$10)*Data!K2843^2</f>
        <v>1.9133979368065771E-4</v>
      </c>
      <c r="M2843" s="8">
        <f t="shared" si="313"/>
        <v>0.2187120216635666</v>
      </c>
      <c r="N2843" s="8">
        <f>Data!I2843*$I$3023/I2843</f>
        <v>1.2074844105120669E-2</v>
      </c>
      <c r="O2843" s="8">
        <f>Data!J2843*$K$3023/K2843</f>
        <v>-9.6936508860572435E-4</v>
      </c>
      <c r="P2843" s="8">
        <f t="shared" si="314"/>
        <v>1.1105479016514944E-2</v>
      </c>
    </row>
    <row r="2844" spans="1:16" x14ac:dyDescent="0.2">
      <c r="A2844" s="3">
        <v>39297</v>
      </c>
      <c r="B2844" s="22">
        <f>'Parameters and Results'!$B$10*'Volatility and Adjustment a)'!B2843 + (1-'Parameters and Results'!$B$10)*Data!F2844^2</f>
        <v>1.5034028932522307E-4</v>
      </c>
      <c r="C2844" s="8">
        <f t="shared" si="308"/>
        <v>0.19386869868884396</v>
      </c>
      <c r="D2844" s="22">
        <f>'Parameters and Results'!$B$10*'Volatility and Adjustment a)'!D2843 + (1-'Parameters and Results'!$B$10)*Data!G2844^2</f>
        <v>1.4430303061293502E-4</v>
      </c>
      <c r="E2844" s="8">
        <f t="shared" si="309"/>
        <v>0.18993619363679412</v>
      </c>
      <c r="F2844" s="22">
        <f>'Parameters and Results'!$B$10*'Volatility and Adjustment a)'!F2843 + (1-'Parameters and Results'!$B$10)*Data!H2844^2</f>
        <v>1.0768960705568801E-5</v>
      </c>
      <c r="G2844" s="8">
        <f t="shared" si="310"/>
        <v>5.1886801562557316E-2</v>
      </c>
      <c r="H2844" s="22">
        <f>'Parameters and Results'!$B$10*H2843 + (1-'Parameters and Results'!$B$10)*Data!I2844^2</f>
        <v>2.1992121797463174E-4</v>
      </c>
      <c r="I2844" s="8">
        <f t="shared" si="311"/>
        <v>0.23447879327064514</v>
      </c>
      <c r="J2844" s="22">
        <f>'Parameters and Results'!$B$10*J2843 + (1-'Parameters and Results'!$B$10)*Data!J2844^2</f>
        <v>9.6920646350119237E-7</v>
      </c>
      <c r="K2844" s="8">
        <f t="shared" si="312"/>
        <v>1.5566040468767197E-2</v>
      </c>
      <c r="L2844" s="22">
        <f>'Parameters and Results'!$B$10*L2843 + (1-'Parameters and Results'!$B$10)*Data!K2844^2</f>
        <v>2.2072700499540244E-4</v>
      </c>
      <c r="M2844" s="8">
        <f t="shared" si="313"/>
        <v>0.23490796335767464</v>
      </c>
      <c r="N2844" s="8">
        <f>Data!I2844*$I$3023/I2844</f>
        <v>-3.0725928300517402E-2</v>
      </c>
      <c r="O2844" s="8">
        <f>Data!J2844*$K$3023/K2844</f>
        <v>-1.8527536445929681E-3</v>
      </c>
      <c r="P2844" s="8">
        <f t="shared" si="314"/>
        <v>-3.257868194511037E-2</v>
      </c>
    </row>
    <row r="2845" spans="1:16" x14ac:dyDescent="0.2">
      <c r="A2845" s="3">
        <v>39300</v>
      </c>
      <c r="B2845" s="22">
        <f>'Parameters and Results'!$B$10*'Volatility and Adjustment a)'!B2844 + (1-'Parameters and Results'!$B$10)*Data!F2845^2</f>
        <v>1.432496946042895E-4</v>
      </c>
      <c r="C2845" s="8">
        <f t="shared" si="308"/>
        <v>0.18924170695455156</v>
      </c>
      <c r="D2845" s="22">
        <f>'Parameters and Results'!$B$10*'Volatility and Adjustment a)'!D2844 + (1-'Parameters and Results'!$B$10)*Data!G2845^2</f>
        <v>1.6981453944595401E-4</v>
      </c>
      <c r="E2845" s="8">
        <f t="shared" si="309"/>
        <v>0.20604279861593927</v>
      </c>
      <c r="F2845" s="22">
        <f>'Parameters and Results'!$B$10*'Volatility and Adjustment a)'!F2844 + (1-'Parameters and Results'!$B$10)*Data!H2845^2</f>
        <v>1.0937681021973402E-5</v>
      </c>
      <c r="G2845" s="8">
        <f t="shared" si="310"/>
        <v>5.229168438187233E-2</v>
      </c>
      <c r="H2845" s="22">
        <f>'Parameters and Results'!$B$10*H2844 + (1-'Parameters and Results'!$B$10)*Data!I2845^2</f>
        <v>2.1049353735714955E-4</v>
      </c>
      <c r="I2845" s="8">
        <f t="shared" si="311"/>
        <v>0.22939787344107482</v>
      </c>
      <c r="J2845" s="22">
        <f>'Parameters and Results'!$B$10*J2844 + (1-'Parameters and Results'!$B$10)*Data!J2845^2</f>
        <v>9.8439129197760637E-7</v>
      </c>
      <c r="K2845" s="8">
        <f t="shared" si="312"/>
        <v>1.56875053145617E-2</v>
      </c>
      <c r="L2845" s="22">
        <f>'Parameters and Results'!$B$10*L2844 + (1-'Parameters and Results'!$B$10)*Data!K2845^2</f>
        <v>2.1237560832460556E-4</v>
      </c>
      <c r="M2845" s="8">
        <f t="shared" si="313"/>
        <v>0.23042114069926697</v>
      </c>
      <c r="N2845" s="8">
        <f>Data!I2845*$I$3023/I2845</f>
        <v>9.8876333669157875E-3</v>
      </c>
      <c r="O2845" s="8">
        <f>Data!J2845*$K$3023/K2845</f>
        <v>2.189227140302577E-3</v>
      </c>
      <c r="P2845" s="8">
        <f t="shared" si="314"/>
        <v>1.2076860507218365E-2</v>
      </c>
    </row>
    <row r="2846" spans="1:16" x14ac:dyDescent="0.2">
      <c r="A2846" s="3">
        <v>39301</v>
      </c>
      <c r="B2846" s="22">
        <f>'Parameters and Results'!$B$10*'Volatility and Adjustment a)'!B2845 + (1-'Parameters and Results'!$B$10)*Data!F2846^2</f>
        <v>1.5667140211685879E-4</v>
      </c>
      <c r="C2846" s="8">
        <f t="shared" si="308"/>
        <v>0.19790869240438808</v>
      </c>
      <c r="D2846" s="22">
        <f>'Parameters and Results'!$B$10*'Volatility and Adjustment a)'!D2845 + (1-'Parameters and Results'!$B$10)*Data!G2846^2</f>
        <v>1.6188803437313737E-4</v>
      </c>
      <c r="E2846" s="8">
        <f t="shared" si="309"/>
        <v>0.20117656074524273</v>
      </c>
      <c r="F2846" s="22">
        <f>'Parameters and Results'!$B$10*'Volatility and Adjustment a)'!F2845 + (1-'Parameters and Results'!$B$10)*Data!H2846^2</f>
        <v>1.1801778424910416E-5</v>
      </c>
      <c r="G2846" s="8">
        <f t="shared" si="310"/>
        <v>5.4317995233878098E-2</v>
      </c>
      <c r="H2846" s="22">
        <f>'Parameters and Results'!$B$10*H2845 + (1-'Parameters and Results'!$B$10)*Data!I2846^2</f>
        <v>2.22049599098099E-4</v>
      </c>
      <c r="I2846" s="8">
        <f t="shared" si="311"/>
        <v>0.23561069537379822</v>
      </c>
      <c r="J2846" s="22">
        <f>'Parameters and Results'!$B$10*J2845 + (1-'Parameters and Results'!$B$10)*Data!J2846^2</f>
        <v>1.0621600582419377E-6</v>
      </c>
      <c r="K2846" s="8">
        <f t="shared" si="312"/>
        <v>1.6295398570163433E-2</v>
      </c>
      <c r="L2846" s="22">
        <f>'Parameters and Results'!$B$10*L2845 + (1-'Parameters and Results'!$B$10)*Data!K2846^2</f>
        <v>2.2759391835335839E-4</v>
      </c>
      <c r="M2846" s="8">
        <f t="shared" si="313"/>
        <v>0.23853402186761452</v>
      </c>
      <c r="N2846" s="8">
        <f>Data!I2846*$I$3023/I2846</f>
        <v>2.4391239947422268E-2</v>
      </c>
      <c r="O2846" s="8">
        <f>Data!J2846*$K$3023/K2846</f>
        <v>2.8788016032281587E-3</v>
      </c>
      <c r="P2846" s="8">
        <f t="shared" si="314"/>
        <v>2.7270041550650426E-2</v>
      </c>
    </row>
    <row r="2847" spans="1:16" x14ac:dyDescent="0.2">
      <c r="A2847" s="3">
        <v>39302</v>
      </c>
      <c r="B2847" s="22">
        <f>'Parameters and Results'!$B$10*'Volatility and Adjustment a)'!B2846 + (1-'Parameters and Results'!$B$10)*Data!F2847^2</f>
        <v>1.5804299221176338E-4</v>
      </c>
      <c r="C2847" s="8">
        <f t="shared" si="308"/>
        <v>0.19877310696606029</v>
      </c>
      <c r="D2847" s="22">
        <f>'Parameters and Results'!$B$10*'Volatility and Adjustment a)'!D2846 + (1-'Parameters and Results'!$B$10)*Data!G2847^2</f>
        <v>1.6389066490998016E-4</v>
      </c>
      <c r="E2847" s="8">
        <f t="shared" si="309"/>
        <v>0.20241706011968222</v>
      </c>
      <c r="F2847" s="22">
        <f>'Parameters and Results'!$B$10*'Volatility and Adjustment a)'!F2846 + (1-'Parameters and Results'!$B$10)*Data!H2847^2</f>
        <v>1.5502323307521954E-5</v>
      </c>
      <c r="G2847" s="8">
        <f t="shared" si="310"/>
        <v>6.2254163128906394E-2</v>
      </c>
      <c r="H2847" s="22">
        <f>'Parameters and Results'!$B$10*H2846 + (1-'Parameters and Results'!$B$10)*Data!I2847^2</f>
        <v>2.3100631184060259E-4</v>
      </c>
      <c r="I2847" s="8">
        <f t="shared" si="311"/>
        <v>0.24031557993636335</v>
      </c>
      <c r="J2847" s="22">
        <f>'Parameters and Results'!$B$10*J2846 + (1-'Parameters and Results'!$B$10)*Data!J2847^2</f>
        <v>1.3952090976769763E-6</v>
      </c>
      <c r="K2847" s="8">
        <f t="shared" si="312"/>
        <v>1.8676248938671921E-2</v>
      </c>
      <c r="L2847" s="22">
        <f>'Parameters and Results'!$B$10*L2846 + (1-'Parameters and Results'!$B$10)*Data!K2847^2</f>
        <v>2.306682878895134E-4</v>
      </c>
      <c r="M2847" s="8">
        <f t="shared" si="313"/>
        <v>0.24013969262156215</v>
      </c>
      <c r="N2847" s="8">
        <f>Data!I2847*$I$3023/I2847</f>
        <v>2.295209929010545E-2</v>
      </c>
      <c r="O2847" s="8">
        <f>Data!J2847*$K$3023/K2847</f>
        <v>-4.2772731814343717E-3</v>
      </c>
      <c r="P2847" s="8">
        <f t="shared" si="314"/>
        <v>1.8674826108671078E-2</v>
      </c>
    </row>
    <row r="2848" spans="1:16" x14ac:dyDescent="0.2">
      <c r="A2848" s="3">
        <v>39303</v>
      </c>
      <c r="B2848" s="22">
        <f>'Parameters and Results'!$B$10*'Volatility and Adjustment a)'!B2847 + (1-'Parameters and Results'!$B$10)*Data!F2848^2</f>
        <v>1.7108777253364496E-4</v>
      </c>
      <c r="C2848" s="8">
        <f t="shared" si="308"/>
        <v>0.2068137885475996</v>
      </c>
      <c r="D2848" s="22">
        <f>'Parameters and Results'!$B$10*'Volatility and Adjustment a)'!D2847 + (1-'Parameters and Results'!$B$10)*Data!G2848^2</f>
        <v>2.0841078078469798E-4</v>
      </c>
      <c r="E2848" s="8">
        <f t="shared" si="309"/>
        <v>0.22826014806832684</v>
      </c>
      <c r="F2848" s="22">
        <f>'Parameters and Results'!$B$10*'Volatility and Adjustment a)'!F2847 + (1-'Parameters and Results'!$B$10)*Data!H2848^2</f>
        <v>1.566962806514488E-5</v>
      </c>
      <c r="G2848" s="8">
        <f t="shared" si="310"/>
        <v>6.2589192487890591E-2</v>
      </c>
      <c r="H2848" s="22">
        <f>'Parameters and Results'!$B$10*H2847 + (1-'Parameters and Results'!$B$10)*Data!I2848^2</f>
        <v>2.8331040751106054E-4</v>
      </c>
      <c r="I2848" s="8">
        <f t="shared" si="311"/>
        <v>0.26613455596326668</v>
      </c>
      <c r="J2848" s="22">
        <f>'Parameters and Results'!$B$10*J2847 + (1-'Parameters and Results'!$B$10)*Data!J2848^2</f>
        <v>1.4102665258630396E-6</v>
      </c>
      <c r="K2848" s="8">
        <f t="shared" si="312"/>
        <v>1.8776757746367181E-2</v>
      </c>
      <c r="L2848" s="22">
        <f>'Parameters and Results'!$B$10*L2847 + (1-'Parameters and Results'!$B$10)*Data!K2848^2</f>
        <v>2.7797868095102204E-4</v>
      </c>
      <c r="M2848" s="8">
        <f t="shared" si="313"/>
        <v>0.26361841786520818</v>
      </c>
      <c r="N2848" s="8">
        <f>Data!I2848*$I$3023/I2848</f>
        <v>-3.571584644163682E-2</v>
      </c>
      <c r="O2848" s="8">
        <f>Data!J2848*$K$3023/K2848</f>
        <v>2.122630330554297E-3</v>
      </c>
      <c r="P2848" s="8">
        <f t="shared" si="314"/>
        <v>-3.359321611108252E-2</v>
      </c>
    </row>
    <row r="2849" spans="1:16" x14ac:dyDescent="0.2">
      <c r="A2849" s="3">
        <v>39304</v>
      </c>
      <c r="B2849" s="22">
        <f>'Parameters and Results'!$B$10*'Volatility and Adjustment a)'!B2848 + (1-'Parameters and Results'!$B$10)*Data!F2849^2</f>
        <v>2.4675809463759965E-4</v>
      </c>
      <c r="C2849" s="8">
        <f t="shared" si="308"/>
        <v>0.248373757992667</v>
      </c>
      <c r="D2849" s="22">
        <f>'Parameters and Results'!$B$10*'Volatility and Adjustment a)'!D2848 + (1-'Parameters and Results'!$B$10)*Data!G2849^2</f>
        <v>1.9591472659004794E-4</v>
      </c>
      <c r="E2849" s="8">
        <f t="shared" si="309"/>
        <v>0.22131127772328274</v>
      </c>
      <c r="F2849" s="22">
        <f>'Parameters and Results'!$B$10*'Volatility and Adjustment a)'!F2848 + (1-'Parameters and Results'!$B$10)*Data!H2849^2</f>
        <v>1.6282140387211558E-5</v>
      </c>
      <c r="G2849" s="8">
        <f t="shared" si="310"/>
        <v>6.3800745268397061E-2</v>
      </c>
      <c r="H2849" s="22">
        <f>'Parameters and Results'!$B$10*H2848 + (1-'Parameters and Results'!$B$10)*Data!I2849^2</f>
        <v>3.3129667510772143E-4</v>
      </c>
      <c r="I2849" s="8">
        <f t="shared" si="311"/>
        <v>0.28779188448761089</v>
      </c>
      <c r="J2849" s="22">
        <f>'Parameters and Results'!$B$10*J2848 + (1-'Parameters and Results'!$B$10)*Data!J2849^2</f>
        <v>1.4653926348490404E-6</v>
      </c>
      <c r="K2849" s="8">
        <f t="shared" si="312"/>
        <v>1.9140223580519117E-2</v>
      </c>
      <c r="L2849" s="22">
        <f>'Parameters and Results'!$B$10*L2848 + (1-'Parameters and Results'!$B$10)*Data!K2849^2</f>
        <v>3.2039761313419905E-4</v>
      </c>
      <c r="M2849" s="8">
        <f t="shared" si="313"/>
        <v>0.28301837976278105</v>
      </c>
      <c r="N2849" s="8">
        <f>Data!I2849*$I$3023/I2849</f>
        <v>-3.2732369142648189E-2</v>
      </c>
      <c r="O2849" s="8">
        <f>Data!J2849*$K$3023/K2849</f>
        <v>2.476846690870256E-3</v>
      </c>
      <c r="P2849" s="8">
        <f t="shared" si="314"/>
        <v>-3.0255522451777934E-2</v>
      </c>
    </row>
    <row r="2850" spans="1:16" x14ac:dyDescent="0.2">
      <c r="A2850" s="3">
        <v>39307</v>
      </c>
      <c r="B2850" s="22">
        <f>'Parameters and Results'!$B$10*'Volatility and Adjustment a)'!B2849 + (1-'Parameters and Results'!$B$10)*Data!F2850^2</f>
        <v>2.8412020759980037E-4</v>
      </c>
      <c r="C2850" s="8">
        <f t="shared" si="308"/>
        <v>0.26651463730900427</v>
      </c>
      <c r="D2850" s="22">
        <f>'Parameters and Results'!$B$10*'Volatility and Adjustment a)'!D2849 + (1-'Parameters and Results'!$B$10)*Data!G2850^2</f>
        <v>1.8417457010927899E-4</v>
      </c>
      <c r="E2850" s="8">
        <f t="shared" si="309"/>
        <v>0.21457782394115135</v>
      </c>
      <c r="F2850" s="22">
        <f>'Parameters and Results'!$B$10*'Volatility and Adjustment a)'!F2849 + (1-'Parameters and Results'!$B$10)*Data!H2850^2</f>
        <v>1.6250411860170641E-5</v>
      </c>
      <c r="G2850" s="8">
        <f t="shared" si="310"/>
        <v>6.3738551639040728E-2</v>
      </c>
      <c r="H2850" s="22">
        <f>'Parameters and Results'!$B$10*H2849 + (1-'Parameters and Results'!$B$10)*Data!I2850^2</f>
        <v>3.505356802451977E-4</v>
      </c>
      <c r="I2850" s="8">
        <f t="shared" si="311"/>
        <v>0.29603026882617833</v>
      </c>
      <c r="J2850" s="22">
        <f>'Parameters and Results'!$B$10*J2849 + (1-'Parameters and Results'!$B$10)*Data!J2850^2</f>
        <v>1.4625370674153579E-6</v>
      </c>
      <c r="K2850" s="8">
        <f t="shared" si="312"/>
        <v>1.9121565491712216E-2</v>
      </c>
      <c r="L2850" s="22">
        <f>'Parameters and Results'!$B$10*L2849 + (1-'Parameters and Results'!$B$10)*Data!K2850^2</f>
        <v>3.4402396552291135E-4</v>
      </c>
      <c r="M2850" s="8">
        <f t="shared" si="313"/>
        <v>0.29326778101374834</v>
      </c>
      <c r="N2850" s="8">
        <f>Data!I2850*$I$3023/I2850</f>
        <v>2.4688536933187726E-2</v>
      </c>
      <c r="O2850" s="8">
        <f>Data!J2850*$K$3023/K2850</f>
        <v>1.934381548821846E-3</v>
      </c>
      <c r="P2850" s="8">
        <f t="shared" si="314"/>
        <v>2.662291848200957E-2</v>
      </c>
    </row>
    <row r="2851" spans="1:16" x14ac:dyDescent="0.2">
      <c r="A2851" s="3">
        <v>39308</v>
      </c>
      <c r="B2851" s="22">
        <f>'Parameters and Results'!$B$10*'Volatility and Adjustment a)'!B2850 + (1-'Parameters and Results'!$B$10)*Data!F2851^2</f>
        <v>2.7602465011759315E-4</v>
      </c>
      <c r="C2851" s="8">
        <f t="shared" si="308"/>
        <v>0.26269024064361107</v>
      </c>
      <c r="D2851" s="22">
        <f>'Parameters and Results'!$B$10*'Volatility and Adjustment a)'!D2850 + (1-'Parameters and Results'!$B$10)*Data!G2851^2</f>
        <v>1.9326889896314689E-4</v>
      </c>
      <c r="E2851" s="8">
        <f t="shared" si="309"/>
        <v>0.21981179390739417</v>
      </c>
      <c r="F2851" s="22">
        <f>'Parameters and Results'!$B$10*'Volatility and Adjustment a)'!F2850 + (1-'Parameters and Results'!$B$10)*Data!H2851^2</f>
        <v>1.7282142342839286E-5</v>
      </c>
      <c r="G2851" s="8">
        <f t="shared" si="310"/>
        <v>6.5730781112883649E-2</v>
      </c>
      <c r="H2851" s="22">
        <f>'Parameters and Results'!$B$10*H2850 + (1-'Parameters and Results'!$B$10)*Data!I2851^2</f>
        <v>3.5492147321881891E-4</v>
      </c>
      <c r="I2851" s="8">
        <f t="shared" si="311"/>
        <v>0.29787643126757229</v>
      </c>
      <c r="J2851" s="22">
        <f>'Parameters and Results'!$B$10*J2850 + (1-'Parameters and Results'!$B$10)*Data!J2851^2</f>
        <v>1.5553928108555358E-6</v>
      </c>
      <c r="K2851" s="8">
        <f t="shared" si="312"/>
        <v>1.9719234333865094E-2</v>
      </c>
      <c r="L2851" s="22">
        <f>'Parameters and Results'!$B$10*L2850 + (1-'Parameters and Results'!$B$10)*Data!K2851^2</f>
        <v>3.446958942708E-4</v>
      </c>
      <c r="M2851" s="8">
        <f t="shared" si="313"/>
        <v>0.29355403858182566</v>
      </c>
      <c r="N2851" s="8">
        <f>Data!I2851*$I$3023/I2851</f>
        <v>-1.9778063291936016E-2</v>
      </c>
      <c r="O2851" s="8">
        <f>Data!J2851*$K$3023/K2851</f>
        <v>2.7331338664797625E-3</v>
      </c>
      <c r="P2851" s="8">
        <f t="shared" si="314"/>
        <v>-1.7044929425456254E-2</v>
      </c>
    </row>
    <row r="2852" spans="1:16" x14ac:dyDescent="0.2">
      <c r="A2852" s="3">
        <v>39309</v>
      </c>
      <c r="B2852" s="22">
        <f>'Parameters and Results'!$B$10*'Volatility and Adjustment a)'!B2851 + (1-'Parameters and Results'!$B$10)*Data!F2852^2</f>
        <v>2.6133297052809129E-4</v>
      </c>
      <c r="C2852" s="8">
        <f t="shared" si="308"/>
        <v>0.25560368274346679</v>
      </c>
      <c r="D2852" s="22">
        <f>'Parameters and Results'!$B$10*'Volatility and Adjustment a)'!D2851 + (1-'Parameters and Results'!$B$10)*Data!G2852^2</f>
        <v>1.9344183231409078E-4</v>
      </c>
      <c r="E2852" s="8">
        <f t="shared" si="309"/>
        <v>0.21991011363400889</v>
      </c>
      <c r="F2852" s="22">
        <f>'Parameters and Results'!$B$10*'Volatility and Adjustment a)'!F2851 + (1-'Parameters and Results'!$B$10)*Data!H2852^2</f>
        <v>1.7465703948351294E-5</v>
      </c>
      <c r="G2852" s="8">
        <f t="shared" si="310"/>
        <v>6.6078937545089381E-2</v>
      </c>
      <c r="H2852" s="22">
        <f>'Parameters and Results'!$B$10*H2851 + (1-'Parameters and Results'!$B$10)*Data!I2852^2</f>
        <v>3.4292263666990008E-4</v>
      </c>
      <c r="I2852" s="8">
        <f t="shared" si="311"/>
        <v>0.2927979835440726</v>
      </c>
      <c r="J2852" s="22">
        <f>'Parameters and Results'!$B$10*J2851 + (1-'Parameters and Results'!$B$10)*Data!J2852^2</f>
        <v>1.5719133553516165E-6</v>
      </c>
      <c r="K2852" s="8">
        <f t="shared" si="312"/>
        <v>1.9823681263526814E-2</v>
      </c>
      <c r="L2852" s="22">
        <f>'Parameters and Results'!$B$10*L2851 + (1-'Parameters and Results'!$B$10)*Data!K2852^2</f>
        <v>3.3139938683650496E-4</v>
      </c>
      <c r="M2852" s="8">
        <f t="shared" si="313"/>
        <v>0.2878364930114426</v>
      </c>
      <c r="N2852" s="8">
        <f>Data!I2852*$I$3023/I2852</f>
        <v>-1.216859152424659E-2</v>
      </c>
      <c r="O2852" s="8">
        <f>Data!J2852*$K$3023/K2852</f>
        <v>2.120247628400304E-3</v>
      </c>
      <c r="P2852" s="8">
        <f t="shared" si="314"/>
        <v>-1.0048343895846286E-2</v>
      </c>
    </row>
    <row r="2853" spans="1:16" x14ac:dyDescent="0.2">
      <c r="A2853" s="3">
        <v>39310</v>
      </c>
      <c r="B2853" s="22">
        <f>'Parameters and Results'!$B$10*'Volatility and Adjustment a)'!B2852 + (1-'Parameters and Results'!$B$10)*Data!F2853^2</f>
        <v>3.5073998789932591E-4</v>
      </c>
      <c r="C2853" s="8">
        <f t="shared" si="308"/>
        <v>0.29611652600763688</v>
      </c>
      <c r="D2853" s="22">
        <f>'Parameters and Results'!$B$10*'Volatility and Adjustment a)'!D2852 + (1-'Parameters and Results'!$B$10)*Data!G2853^2</f>
        <v>1.8246652918077325E-4</v>
      </c>
      <c r="E2853" s="8">
        <f t="shared" si="309"/>
        <v>0.21358050541936946</v>
      </c>
      <c r="F2853" s="22">
        <f>'Parameters and Results'!$B$10*'Volatility and Adjustment a)'!F2852 + (1-'Parameters and Results'!$B$10)*Data!H2853^2</f>
        <v>1.7761512999169269E-5</v>
      </c>
      <c r="G2853" s="8">
        <f t="shared" si="310"/>
        <v>6.6636163228327577E-2</v>
      </c>
      <c r="H2853" s="22">
        <f>'Parameters and Results'!$B$10*H2852 + (1-'Parameters and Results'!$B$10)*Data!I2853^2</f>
        <v>3.952920896016128E-4</v>
      </c>
      <c r="I2853" s="8">
        <f t="shared" si="311"/>
        <v>0.3143612927833247</v>
      </c>
      <c r="J2853" s="22">
        <f>'Parameters and Results'!$B$10*J2852 + (1-'Parameters and Results'!$B$10)*Data!J2853^2</f>
        <v>1.598536169925234E-6</v>
      </c>
      <c r="K2853" s="8">
        <f t="shared" si="312"/>
        <v>1.9990848968498273E-2</v>
      </c>
      <c r="L2853" s="22">
        <f>'Parameters and Results'!$B$10*L2852 + (1-'Parameters and Results'!$B$10)*Data!K2853^2</f>
        <v>3.7864087893012423E-4</v>
      </c>
      <c r="M2853" s="8">
        <f t="shared" si="313"/>
        <v>0.30766901002949754</v>
      </c>
      <c r="N2853" s="8">
        <f>Data!I2853*$I$3023/I2853</f>
        <v>-3.1748113072074167E-2</v>
      </c>
      <c r="O2853" s="8">
        <f>Data!J2853*$K$3023/K2853</f>
        <v>2.2061343783476386E-3</v>
      </c>
      <c r="P2853" s="8">
        <f t="shared" si="314"/>
        <v>-2.9541978693726528E-2</v>
      </c>
    </row>
    <row r="2854" spans="1:16" x14ac:dyDescent="0.2">
      <c r="A2854" s="3">
        <v>39311</v>
      </c>
      <c r="B2854" s="22">
        <f>'Parameters and Results'!$B$10*'Volatility and Adjustment a)'!B2853 + (1-'Parameters and Results'!$B$10)*Data!F2854^2</f>
        <v>4.0086553181947141E-4</v>
      </c>
      <c r="C2854" s="8">
        <f t="shared" si="308"/>
        <v>0.31656971263035866</v>
      </c>
      <c r="D2854" s="22">
        <f>'Parameters and Results'!$B$10*'Volatility and Adjustment a)'!D2853 + (1-'Parameters and Results'!$B$10)*Data!G2854^2</f>
        <v>2.0685940730388657E-4</v>
      </c>
      <c r="E2854" s="8">
        <f t="shared" si="309"/>
        <v>0.2274089968008558</v>
      </c>
      <c r="F2854" s="22">
        <f>'Parameters and Results'!$B$10*'Volatility and Adjustment a)'!F2853 + (1-'Parameters and Results'!$B$10)*Data!H2854^2</f>
        <v>1.6990984724287079E-5</v>
      </c>
      <c r="G2854" s="8">
        <f t="shared" si="310"/>
        <v>6.5174735757590682E-2</v>
      </c>
      <c r="H2854" s="22">
        <f>'Parameters and Results'!$B$10*H2853 + (1-'Parameters and Results'!$B$10)*Data!I2854^2</f>
        <v>4.8376294452472492E-4</v>
      </c>
      <c r="I2854" s="8">
        <f t="shared" si="311"/>
        <v>0.34776534636329309</v>
      </c>
      <c r="J2854" s="22">
        <f>'Parameters and Results'!$B$10*J2853 + (1-'Parameters and Results'!$B$10)*Data!J2854^2</f>
        <v>1.5291886251858369E-6</v>
      </c>
      <c r="K2854" s="8">
        <f t="shared" si="312"/>
        <v>1.9552420727277205E-2</v>
      </c>
      <c r="L2854" s="22">
        <f>'Parameters and Results'!$B$10*L2853 + (1-'Parameters and Results'!$B$10)*Data!K2854^2</f>
        <v>4.6468469545904673E-4</v>
      </c>
      <c r="M2854" s="8">
        <f t="shared" si="313"/>
        <v>0.34083892656907849</v>
      </c>
      <c r="N2854" s="8">
        <f>Data!I2854*$I$3023/I2854</f>
        <v>3.5590772752279731E-2</v>
      </c>
      <c r="O2854" s="8">
        <f>Data!J2854*$K$3023/K2854</f>
        <v>-1.0571431832272721E-3</v>
      </c>
      <c r="P2854" s="8">
        <f t="shared" si="314"/>
        <v>3.4533629569052461E-2</v>
      </c>
    </row>
    <row r="2855" spans="1:16" x14ac:dyDescent="0.2">
      <c r="A2855" s="3">
        <v>39314</v>
      </c>
      <c r="B2855" s="22">
        <f>'Parameters and Results'!$B$10*'Volatility and Adjustment a)'!B2854 + (1-'Parameters and Results'!$B$10)*Data!F2855^2</f>
        <v>3.7715581788916303E-4</v>
      </c>
      <c r="C2855" s="8">
        <f t="shared" si="308"/>
        <v>0.30706506553545088</v>
      </c>
      <c r="D2855" s="22">
        <f>'Parameters and Results'!$B$10*'Volatility and Adjustment a)'!D2854 + (1-'Parameters and Results'!$B$10)*Data!G2855^2</f>
        <v>1.9445220899976686E-4</v>
      </c>
      <c r="E2855" s="8">
        <f t="shared" si="309"/>
        <v>0.22048367796719492</v>
      </c>
      <c r="F2855" s="22">
        <f>'Parameters and Results'!$B$10*'Volatility and Adjustment a)'!F2854 + (1-'Parameters and Results'!$B$10)*Data!H2855^2</f>
        <v>1.5972894947989775E-5</v>
      </c>
      <c r="G2855" s="8">
        <f t="shared" si="310"/>
        <v>6.3191959433122849E-2</v>
      </c>
      <c r="H2855" s="22">
        <f>'Parameters and Results'!$B$10*H2854 + (1-'Parameters and Results'!$B$10)*Data!I2855^2</f>
        <v>4.5496392316502962E-4</v>
      </c>
      <c r="I2855" s="8">
        <f t="shared" si="311"/>
        <v>0.33725506785111087</v>
      </c>
      <c r="J2855" s="22">
        <f>'Parameters and Results'!$B$10*J2854 + (1-'Parameters and Results'!$B$10)*Data!J2855^2</f>
        <v>1.4375605453190796E-6</v>
      </c>
      <c r="K2855" s="8">
        <f t="shared" si="312"/>
        <v>1.8957587829936853E-2</v>
      </c>
      <c r="L2855" s="22">
        <f>'Parameters and Results'!$B$10*L2854 + (1-'Parameters and Results'!$B$10)*Data!K2855^2</f>
        <v>4.3704106484741367E-4</v>
      </c>
      <c r="M2855" s="8">
        <f t="shared" si="313"/>
        <v>0.3305454071861435</v>
      </c>
      <c r="N2855" s="8">
        <f>Data!I2855*$I$3023/I2855</f>
        <v>1.6499471470440166E-3</v>
      </c>
      <c r="O2855" s="8">
        <f>Data!J2855*$K$3023/K2855</f>
        <v>7.4262765224249554E-5</v>
      </c>
      <c r="P2855" s="8">
        <f t="shared" si="314"/>
        <v>1.7242099122682661E-3</v>
      </c>
    </row>
    <row r="2856" spans="1:16" x14ac:dyDescent="0.2">
      <c r="A2856" s="3">
        <v>39315</v>
      </c>
      <c r="B2856" s="22">
        <f>'Parameters and Results'!$B$10*'Volatility and Adjustment a)'!B2855 + (1-'Parameters and Results'!$B$10)*Data!F2856^2</f>
        <v>3.5461527942356026E-4</v>
      </c>
      <c r="C2856" s="8">
        <f t="shared" si="308"/>
        <v>0.29774791326874156</v>
      </c>
      <c r="D2856" s="22">
        <f>'Parameters and Results'!$B$10*'Volatility and Adjustment a)'!D2855 + (1-'Parameters and Results'!$B$10)*Data!G2856^2</f>
        <v>1.82855775391049E-4</v>
      </c>
      <c r="E2856" s="8">
        <f t="shared" si="309"/>
        <v>0.21380819406131807</v>
      </c>
      <c r="F2856" s="22">
        <f>'Parameters and Results'!$B$10*'Volatility and Adjustment a)'!F2855 + (1-'Parameters and Results'!$B$10)*Data!H2856^2</f>
        <v>1.5095111580179731E-5</v>
      </c>
      <c r="G2856" s="8">
        <f t="shared" si="310"/>
        <v>6.1431082483095908E-2</v>
      </c>
      <c r="H2856" s="22">
        <f>'Parameters and Results'!$B$10*H2855 + (1-'Parameters and Results'!$B$10)*Data!I2856^2</f>
        <v>4.278295800357845E-4</v>
      </c>
      <c r="I2856" s="8">
        <f t="shared" si="311"/>
        <v>0.32704341456287744</v>
      </c>
      <c r="J2856" s="22">
        <f>'Parameters and Results'!$B$10*J2855 + (1-'Parameters and Results'!$B$10)*Data!J2856^2</f>
        <v>1.3585600422161758E-6</v>
      </c>
      <c r="K2856" s="8">
        <f t="shared" si="312"/>
        <v>1.8429324744928772E-2</v>
      </c>
      <c r="L2856" s="22">
        <f>'Parameters and Results'!$B$10*L2855 + (1-'Parameters and Results'!$B$10)*Data!K2856^2</f>
        <v>4.1105821812793662E-4</v>
      </c>
      <c r="M2856" s="8">
        <f t="shared" si="313"/>
        <v>0.32056911038336827</v>
      </c>
      <c r="N2856" s="8">
        <f>Data!I2856*$I$3023/I2856</f>
        <v>1.4447508991782987E-3</v>
      </c>
      <c r="O2856" s="8">
        <f>Data!J2856*$K$3023/K2856</f>
        <v>5.8605151821926305E-4</v>
      </c>
      <c r="P2856" s="8">
        <f t="shared" si="314"/>
        <v>2.0308024173975618E-3</v>
      </c>
    </row>
    <row r="2857" spans="1:16" x14ac:dyDescent="0.2">
      <c r="A2857" s="3">
        <v>39316</v>
      </c>
      <c r="B2857" s="22">
        <f>'Parameters and Results'!$B$10*'Volatility and Adjustment a)'!B2856 + (1-'Parameters and Results'!$B$10)*Data!F2857^2</f>
        <v>3.5255531667034988E-4</v>
      </c>
      <c r="C2857" s="8">
        <f t="shared" si="308"/>
        <v>0.29688184378231597</v>
      </c>
      <c r="D2857" s="22">
        <f>'Parameters and Results'!$B$10*'Volatility and Adjustment a)'!D2856 + (1-'Parameters and Results'!$B$10)*Data!G2857^2</f>
        <v>1.8002058661741196E-4</v>
      </c>
      <c r="E2857" s="8">
        <f t="shared" si="309"/>
        <v>0.21214416478977918</v>
      </c>
      <c r="F2857" s="22">
        <f>'Parameters and Results'!$B$10*'Volatility and Adjustment a)'!F2856 + (1-'Parameters and Results'!$B$10)*Data!H2857^2</f>
        <v>1.5137512988695929E-5</v>
      </c>
      <c r="G2857" s="8">
        <f t="shared" si="310"/>
        <v>6.151730038919119E-2</v>
      </c>
      <c r="H2857" s="22">
        <f>'Parameters and Results'!$B$10*H2856 + (1-'Parameters and Results'!$B$10)*Data!I2857^2</f>
        <v>4.3106165061804707E-4</v>
      </c>
      <c r="I2857" s="8">
        <f t="shared" si="311"/>
        <v>0.3282764271989565</v>
      </c>
      <c r="J2857" s="22">
        <f>'Parameters and Results'!$B$10*J2856 + (1-'Parameters and Results'!$B$10)*Data!J2857^2</f>
        <v>1.3623761689826336E-6</v>
      </c>
      <c r="K2857" s="8">
        <f t="shared" si="312"/>
        <v>1.8455190116757357E-2</v>
      </c>
      <c r="L2857" s="22">
        <f>'Parameters and Results'!$B$10*L2856 + (1-'Parameters and Results'!$B$10)*Data!K2857^2</f>
        <v>4.1224108074311146E-4</v>
      </c>
      <c r="M2857" s="8">
        <f t="shared" si="313"/>
        <v>0.32103001446247648</v>
      </c>
      <c r="N2857" s="8">
        <f>Data!I2857*$I$3023/I2857</f>
        <v>1.913695655703054E-2</v>
      </c>
      <c r="O2857" s="8">
        <f>Data!J2857*$K$3023/K2857</f>
        <v>-2.0073086654306873E-3</v>
      </c>
      <c r="P2857" s="8">
        <f t="shared" si="314"/>
        <v>1.7129647891599854E-2</v>
      </c>
    </row>
    <row r="2858" spans="1:16" x14ac:dyDescent="0.2">
      <c r="A2858" s="3">
        <v>39317</v>
      </c>
      <c r="B2858" s="22">
        <f>'Parameters and Results'!$B$10*'Volatility and Adjustment a)'!B2857 + (1-'Parameters and Results'!$B$10)*Data!F2858^2</f>
        <v>3.3140326342722683E-4</v>
      </c>
      <c r="C2858" s="8">
        <f t="shared" si="308"/>
        <v>0.28783817651035576</v>
      </c>
      <c r="D2858" s="22">
        <f>'Parameters and Results'!$B$10*'Volatility and Adjustment a)'!D2857 + (1-'Parameters and Results'!$B$10)*Data!G2858^2</f>
        <v>1.6928842195173741E-4</v>
      </c>
      <c r="E2858" s="8">
        <f t="shared" si="309"/>
        <v>0.20572337127301396</v>
      </c>
      <c r="F2858" s="22">
        <f>'Parameters and Results'!$B$10*'Volatility and Adjustment a)'!F2857 + (1-'Parameters and Results'!$B$10)*Data!H2858^2</f>
        <v>1.7344360018325097E-5</v>
      </c>
      <c r="G2858" s="8">
        <f t="shared" si="310"/>
        <v>6.5848993952689019E-2</v>
      </c>
      <c r="H2858" s="22">
        <f>'Parameters and Results'!$B$10*H2857 + (1-'Parameters and Results'!$B$10)*Data!I2858^2</f>
        <v>4.0521022569027786E-4</v>
      </c>
      <c r="I2858" s="8">
        <f t="shared" si="311"/>
        <v>0.31828062527048273</v>
      </c>
      <c r="J2858" s="22">
        <f>'Parameters and Results'!$B$10*J2857 + (1-'Parameters and Results'!$B$10)*Data!J2858^2</f>
        <v>1.5609924016492588E-6</v>
      </c>
      <c r="K2858" s="8">
        <f t="shared" si="312"/>
        <v>1.9754698185806704E-2</v>
      </c>
      <c r="L2858" s="22">
        <f>'Parameters and Results'!$B$10*L2857 + (1-'Parameters and Results'!$B$10)*Data!K2858^2</f>
        <v>3.8791657152102287E-4</v>
      </c>
      <c r="M2858" s="8">
        <f t="shared" si="313"/>
        <v>0.31141474416002807</v>
      </c>
      <c r="N2858" s="8">
        <f>Data!I2858*$I$3023/I2858</f>
        <v>-4.0675656698974984E-4</v>
      </c>
      <c r="O2858" s="8">
        <f>Data!J2858*$K$3023/K2858</f>
        <v>-3.3991411448113778E-3</v>
      </c>
      <c r="P2858" s="8">
        <f t="shared" si="314"/>
        <v>-3.8058977118011275E-3</v>
      </c>
    </row>
    <row r="2859" spans="1:16" x14ac:dyDescent="0.2">
      <c r="A2859" s="3">
        <v>39318</v>
      </c>
      <c r="B2859" s="22">
        <f>'Parameters and Results'!$B$10*'Volatility and Adjustment a)'!B2858 + (1-'Parameters and Results'!$B$10)*Data!F2859^2</f>
        <v>3.1235689560173385E-4</v>
      </c>
      <c r="C2859" s="8">
        <f t="shared" si="308"/>
        <v>0.27944449162657237</v>
      </c>
      <c r="D2859" s="22">
        <f>'Parameters and Results'!$B$10*'Volatility and Adjustment a)'!D2858 + (1-'Parameters and Results'!$B$10)*Data!G2859^2</f>
        <v>1.6702342367942767E-4</v>
      </c>
      <c r="E2859" s="8">
        <f t="shared" si="309"/>
        <v>0.20434249660767317</v>
      </c>
      <c r="F2859" s="22">
        <f>'Parameters and Results'!$B$10*'Volatility and Adjustment a)'!F2858 + (1-'Parameters and Results'!$B$10)*Data!H2859^2</f>
        <v>1.6530113175227801E-5</v>
      </c>
      <c r="G2859" s="8">
        <f t="shared" si="310"/>
        <v>6.4284743865142296E-2</v>
      </c>
      <c r="H2859" s="22">
        <f>'Parameters and Results'!$B$10*H2858 + (1-'Parameters and Results'!$B$10)*Data!I2859^2</f>
        <v>3.8627049863462109E-4</v>
      </c>
      <c r="I2859" s="8">
        <f t="shared" si="311"/>
        <v>0.31075331801712958</v>
      </c>
      <c r="J2859" s="22">
        <f>'Parameters and Results'!$B$10*J2858 + (1-'Parameters and Results'!$B$10)*Data!J2859^2</f>
        <v>1.4877101857705024E-6</v>
      </c>
      <c r="K2859" s="8">
        <f t="shared" si="312"/>
        <v>1.9285423159542691E-2</v>
      </c>
      <c r="L2859" s="22">
        <f>'Parameters and Results'!$B$10*L2858 + (1-'Parameters and Results'!$B$10)*Data!K2859^2</f>
        <v>3.693730704750089E-4</v>
      </c>
      <c r="M2859" s="8">
        <f t="shared" si="313"/>
        <v>0.30388035082701914</v>
      </c>
      <c r="N2859" s="8">
        <f>Data!I2859*$I$3023/I2859</f>
        <v>8.7164138195755993E-3</v>
      </c>
      <c r="O2859" s="8">
        <f>Data!J2859*$K$3023/K2859</f>
        <v>-9.3870027856604468E-4</v>
      </c>
      <c r="P2859" s="8">
        <f t="shared" si="314"/>
        <v>7.7777135410095543E-3</v>
      </c>
    </row>
    <row r="2860" spans="1:16" x14ac:dyDescent="0.2">
      <c r="A2860" s="3">
        <v>39321</v>
      </c>
      <c r="B2860" s="22">
        <f>'Parameters and Results'!$B$10*'Volatility and Adjustment a)'!B2859 + (1-'Parameters and Results'!$B$10)*Data!F2860^2</f>
        <v>2.9905620264571696E-4</v>
      </c>
      <c r="C2860" s="8">
        <f t="shared" si="308"/>
        <v>0.2734301568251557</v>
      </c>
      <c r="D2860" s="22">
        <f>'Parameters and Results'!$B$10*'Volatility and Adjustment a)'!D2859 + (1-'Parameters and Results'!$B$10)*Data!G2860^2</f>
        <v>1.613778956534215E-4</v>
      </c>
      <c r="E2860" s="8">
        <f t="shared" si="309"/>
        <v>0.20085933862620223</v>
      </c>
      <c r="F2860" s="22">
        <f>'Parameters and Results'!$B$10*'Volatility and Adjustment a)'!F2859 + (1-'Parameters and Results'!$B$10)*Data!H2860^2</f>
        <v>1.5538343528213792E-5</v>
      </c>
      <c r="G2860" s="8">
        <f t="shared" si="310"/>
        <v>6.2326446088746691E-2</v>
      </c>
      <c r="H2860" s="22">
        <f>'Parameters and Results'!$B$10*H2859 + (1-'Parameters and Results'!$B$10)*Data!I2860^2</f>
        <v>3.7314679963629705E-4</v>
      </c>
      <c r="I2860" s="8">
        <f t="shared" si="311"/>
        <v>0.30542871493864859</v>
      </c>
      <c r="J2860" s="22">
        <f>'Parameters and Results'!$B$10*J2859 + (1-'Parameters and Results'!$B$10)*Data!J2860^2</f>
        <v>1.3984509175392415E-6</v>
      </c>
      <c r="K2860" s="8">
        <f t="shared" si="312"/>
        <v>1.8697933826624009E-2</v>
      </c>
      <c r="L2860" s="22">
        <f>'Parameters and Results'!$B$10*L2859 + (1-'Parameters and Results'!$B$10)*Data!K2860^2</f>
        <v>3.5725162658730483E-4</v>
      </c>
      <c r="M2860" s="8">
        <f t="shared" si="313"/>
        <v>0.29885265039284192</v>
      </c>
      <c r="N2860" s="8">
        <f>Data!I2860*$I$3023/I2860</f>
        <v>-1.21304699493055E-2</v>
      </c>
      <c r="O2860" s="8">
        <f>Data!J2860*$K$3023/K2860</f>
        <v>1.2400852602995551E-5</v>
      </c>
      <c r="P2860" s="8">
        <f t="shared" si="314"/>
        <v>-1.2118069096702504E-2</v>
      </c>
    </row>
    <row r="2861" spans="1:16" x14ac:dyDescent="0.2">
      <c r="A2861" s="3">
        <v>39322</v>
      </c>
      <c r="B2861" s="22">
        <f>'Parameters and Results'!$B$10*'Volatility and Adjustment a)'!B2860 + (1-'Parameters and Results'!$B$10)*Data!F2861^2</f>
        <v>2.8665867008308284E-4</v>
      </c>
      <c r="C2861" s="8">
        <f t="shared" si="308"/>
        <v>0.26770257286916521</v>
      </c>
      <c r="D2861" s="22">
        <f>'Parameters and Results'!$B$10*'Volatility and Adjustment a)'!D2860 + (1-'Parameters and Results'!$B$10)*Data!G2861^2</f>
        <v>1.8554725462949925E-4</v>
      </c>
      <c r="E2861" s="8">
        <f t="shared" si="309"/>
        <v>0.21537598208104547</v>
      </c>
      <c r="F2861" s="22">
        <f>'Parameters and Results'!$B$10*'Volatility and Adjustment a)'!F2860 + (1-'Parameters and Results'!$B$10)*Data!H2861^2</f>
        <v>1.4606080061869019E-5</v>
      </c>
      <c r="G2861" s="8">
        <f t="shared" si="310"/>
        <v>6.0427808296075532E-2</v>
      </c>
      <c r="H2861" s="22">
        <f>'Parameters and Results'!$B$10*H2860 + (1-'Parameters and Results'!$B$10)*Data!I2861^2</f>
        <v>3.7782343125687917E-4</v>
      </c>
      <c r="I2861" s="8">
        <f t="shared" si="311"/>
        <v>0.3073367173219298</v>
      </c>
      <c r="J2861" s="22">
        <f>'Parameters and Results'!$B$10*J2860 + (1-'Parameters and Results'!$B$10)*Data!J2861^2</f>
        <v>1.3145472055682118E-6</v>
      </c>
      <c r="K2861" s="8">
        <f t="shared" si="312"/>
        <v>1.8128342488822662E-2</v>
      </c>
      <c r="L2861" s="22">
        <f>'Parameters and Results'!$B$10*L2860 + (1-'Parameters and Results'!$B$10)*Data!K2861^2</f>
        <v>3.6286294753213802E-4</v>
      </c>
      <c r="M2861" s="8">
        <f t="shared" si="313"/>
        <v>0.30119053252556682</v>
      </c>
      <c r="N2861" s="8">
        <f>Data!I2861*$I$3023/I2861</f>
        <v>-1.9780755589009699E-2</v>
      </c>
      <c r="O2861" s="8">
        <f>Data!J2861*$K$3023/K2861</f>
        <v>1.2790804828966865E-5</v>
      </c>
      <c r="P2861" s="8">
        <f t="shared" si="314"/>
        <v>-1.9767964784180733E-2</v>
      </c>
    </row>
    <row r="2862" spans="1:16" x14ac:dyDescent="0.2">
      <c r="A2862" s="3">
        <v>39323</v>
      </c>
      <c r="B2862" s="22">
        <f>'Parameters and Results'!$B$10*'Volatility and Adjustment a)'!B2861 + (1-'Parameters and Results'!$B$10)*Data!F2862^2</f>
        <v>2.7090222899178387E-4</v>
      </c>
      <c r="C2862" s="8">
        <f t="shared" si="308"/>
        <v>0.26024134423251422</v>
      </c>
      <c r="D2862" s="22">
        <f>'Parameters and Results'!$B$10*'Volatility and Adjustment a)'!D2861 + (1-'Parameters and Results'!$B$10)*Data!G2862^2</f>
        <v>2.026288615413252E-4</v>
      </c>
      <c r="E2862" s="8">
        <f t="shared" si="309"/>
        <v>0.22507157835971048</v>
      </c>
      <c r="F2862" s="22">
        <f>'Parameters and Results'!$B$10*'Volatility and Adjustment a)'!F2861 + (1-'Parameters and Results'!$B$10)*Data!H2862^2</f>
        <v>1.4085600085196193E-5</v>
      </c>
      <c r="G2862" s="8">
        <f t="shared" si="310"/>
        <v>5.9341385400907588E-2</v>
      </c>
      <c r="H2862" s="22">
        <f>'Parameters and Results'!$B$10*H2861 + (1-'Parameters and Results'!$B$10)*Data!I2862^2</f>
        <v>3.7051614892884667E-4</v>
      </c>
      <c r="I2862" s="8">
        <f t="shared" si="311"/>
        <v>0.30435018848722872</v>
      </c>
      <c r="J2862" s="22">
        <f>'Parameters and Results'!$B$10*J2861 + (1-'Parameters and Results'!$B$10)*Data!J2862^2</f>
        <v>1.2677040076676576E-6</v>
      </c>
      <c r="K2862" s="8">
        <f t="shared" si="312"/>
        <v>1.780241562027228E-2</v>
      </c>
      <c r="L2862" s="22">
        <f>'Parameters and Results'!$B$10*L2861 + (1-'Parameters and Results'!$B$10)*Data!K2862^2</f>
        <v>3.5508240803939486E-4</v>
      </c>
      <c r="M2862" s="8">
        <f t="shared" si="313"/>
        <v>0.29794395783410127</v>
      </c>
      <c r="N2862" s="8">
        <f>Data!I2862*$I$3023/I2862</f>
        <v>1.5048798742656451E-2</v>
      </c>
      <c r="O2862" s="8">
        <f>Data!J2862*$K$3023/K2862</f>
        <v>-1.2749100772500598E-3</v>
      </c>
      <c r="P2862" s="8">
        <f t="shared" si="314"/>
        <v>1.3773888665406391E-2</v>
      </c>
    </row>
    <row r="2863" spans="1:16" x14ac:dyDescent="0.2">
      <c r="A2863" s="3">
        <v>39324</v>
      </c>
      <c r="B2863" s="22">
        <f>'Parameters and Results'!$B$10*'Volatility and Adjustment a)'!B2862 + (1-'Parameters and Results'!$B$10)*Data!F2863^2</f>
        <v>2.6467814819093502E-4</v>
      </c>
      <c r="C2863" s="8">
        <f t="shared" si="308"/>
        <v>0.2572344009803777</v>
      </c>
      <c r="D2863" s="22">
        <f>'Parameters and Results'!$B$10*'Volatility and Adjustment a)'!D2862 + (1-'Parameters and Results'!$B$10)*Data!G2863^2</f>
        <v>1.9152438430870109E-4</v>
      </c>
      <c r="E2863" s="8">
        <f t="shared" si="309"/>
        <v>0.21881749490654367</v>
      </c>
      <c r="F2863" s="22">
        <f>'Parameters and Results'!$B$10*'Volatility and Adjustment a)'!F2862 + (1-'Parameters and Results'!$B$10)*Data!H2863^2</f>
        <v>1.3255243053723009E-5</v>
      </c>
      <c r="G2863" s="8">
        <f t="shared" si="310"/>
        <v>5.7565708224869019E-2</v>
      </c>
      <c r="H2863" s="22">
        <f>'Parameters and Results'!$B$10*H2862 + (1-'Parameters and Results'!$B$10)*Data!I2863^2</f>
        <v>3.5320007142303401E-4</v>
      </c>
      <c r="I2863" s="8">
        <f t="shared" si="311"/>
        <v>0.2971531892067768</v>
      </c>
      <c r="J2863" s="22">
        <f>'Parameters and Results'!$B$10*J2862 + (1-'Parameters and Results'!$B$10)*Data!J2863^2</f>
        <v>1.192971874835071E-6</v>
      </c>
      <c r="K2863" s="8">
        <f t="shared" si="312"/>
        <v>1.7269712467460705E-2</v>
      </c>
      <c r="L2863" s="22">
        <f>'Parameters and Results'!$B$10*L2862 + (1-'Parameters and Results'!$B$10)*Data!K2863^2</f>
        <v>3.3853197752420193E-4</v>
      </c>
      <c r="M2863" s="8">
        <f t="shared" si="313"/>
        <v>0.29091750442531039</v>
      </c>
      <c r="N2863" s="8">
        <f>Data!I2863*$I$3023/I2863</f>
        <v>8.7181904311898414E-3</v>
      </c>
      <c r="O2863" s="8">
        <f>Data!J2863*$K$3023/K2863</f>
        <v>-2.6781862996995746E-4</v>
      </c>
      <c r="P2863" s="8">
        <f t="shared" si="314"/>
        <v>8.4503718012198838E-3</v>
      </c>
    </row>
    <row r="2864" spans="1:16" x14ac:dyDescent="0.2">
      <c r="A2864" s="3">
        <v>39325</v>
      </c>
      <c r="B2864" s="22">
        <f>'Parameters and Results'!$B$10*'Volatility and Adjustment a)'!B2863 + (1-'Parameters and Results'!$B$10)*Data!F2864^2</f>
        <v>2.6157024649493528E-4</v>
      </c>
      <c r="C2864" s="8">
        <f t="shared" si="308"/>
        <v>0.25571969346089446</v>
      </c>
      <c r="D2864" s="22">
        <f>'Parameters and Results'!$B$10*'Volatility and Adjustment a)'!D2863 + (1-'Parameters and Results'!$B$10)*Data!G2864^2</f>
        <v>1.8749805248384217E-4</v>
      </c>
      <c r="E2864" s="8">
        <f t="shared" si="309"/>
        <v>0.21650522654421195</v>
      </c>
      <c r="F2864" s="22">
        <f>'Parameters and Results'!$B$10*'Volatility and Adjustment a)'!F2863 + (1-'Parameters and Results'!$B$10)*Data!H2864^2</f>
        <v>1.2502582531313187E-5</v>
      </c>
      <c r="G2864" s="8">
        <f t="shared" si="310"/>
        <v>5.590747385482818E-2</v>
      </c>
      <c r="H2864" s="22">
        <f>'Parameters and Results'!$B$10*H2863 + (1-'Parameters and Results'!$B$10)*Data!I2864^2</f>
        <v>3.5319176254913548E-4</v>
      </c>
      <c r="I2864" s="8">
        <f t="shared" si="311"/>
        <v>0.29714969398820501</v>
      </c>
      <c r="J2864" s="22">
        <f>'Parameters and Results'!$B$10*J2863 + (1-'Parameters and Results'!$B$10)*Data!J2864^2</f>
        <v>1.1252324278181871E-6</v>
      </c>
      <c r="K2864" s="8">
        <f t="shared" si="312"/>
        <v>1.6772242156448455E-2</v>
      </c>
      <c r="L2864" s="22">
        <f>'Parameters and Results'!$B$10*L2863 + (1-'Parameters and Results'!$B$10)*Data!K2864^2</f>
        <v>3.3883725515549486E-4</v>
      </c>
      <c r="M2864" s="8">
        <f t="shared" si="313"/>
        <v>0.29104864505589734</v>
      </c>
      <c r="N2864" s="8">
        <f>Data!I2864*$I$3023/I2864</f>
        <v>1.8099865878956425E-2</v>
      </c>
      <c r="O2864" s="8">
        <f>Data!J2864*$K$3023/K2864</f>
        <v>-4.6848190547954126E-4</v>
      </c>
      <c r="P2864" s="8">
        <f t="shared" si="314"/>
        <v>1.7631383973476883E-2</v>
      </c>
    </row>
    <row r="2865" spans="1:16" x14ac:dyDescent="0.2">
      <c r="A2865" s="3">
        <v>39329</v>
      </c>
      <c r="B2865" s="22">
        <f>'Parameters and Results'!$B$10*'Volatility and Adjustment a)'!B2864 + (1-'Parameters and Results'!$B$10)*Data!F2865^2</f>
        <v>2.5394002746724064E-4</v>
      </c>
      <c r="C2865" s="8">
        <f t="shared" si="308"/>
        <v>0.25196231239375894</v>
      </c>
      <c r="D2865" s="22">
        <f>'Parameters and Results'!$B$10*'Volatility and Adjustment a)'!D2864 + (1-'Parameters and Results'!$B$10)*Data!G2865^2</f>
        <v>1.827549693540188E-4</v>
      </c>
      <c r="E2865" s="8">
        <f t="shared" si="309"/>
        <v>0.21374925108290954</v>
      </c>
      <c r="F2865" s="22">
        <f>'Parameters and Results'!$B$10*'Volatility and Adjustment a)'!F2864 + (1-'Parameters and Results'!$B$10)*Data!H2865^2</f>
        <v>1.2456929706802887E-5</v>
      </c>
      <c r="G2865" s="8">
        <f t="shared" si="310"/>
        <v>5.5805308230496516E-2</v>
      </c>
      <c r="H2865" s="22">
        <f>'Parameters and Results'!$B$10*H2864 + (1-'Parameters and Results'!$B$10)*Data!I2865^2</f>
        <v>3.4691690802532112E-4</v>
      </c>
      <c r="I2865" s="8">
        <f t="shared" si="311"/>
        <v>0.29449826316352068</v>
      </c>
      <c r="J2865" s="22">
        <f>'Parameters and Results'!$B$10*J2864 + (1-'Parameters and Results'!$B$10)*Data!J2865^2</f>
        <v>1.1211236736122601E-6</v>
      </c>
      <c r="K2865" s="8">
        <f t="shared" si="312"/>
        <v>1.6741592469148955E-2</v>
      </c>
      <c r="L2865" s="22">
        <f>'Parameters and Results'!$B$10*L2864 + (1-'Parameters and Results'!$B$10)*Data!K2865^2</f>
        <v>3.3543211418636418E-4</v>
      </c>
      <c r="M2865" s="8">
        <f t="shared" si="313"/>
        <v>0.28958250732147311</v>
      </c>
      <c r="N2865" s="8">
        <f>Data!I2865*$I$3023/I2865</f>
        <v>1.532507865991049E-2</v>
      </c>
      <c r="O2865" s="8">
        <f>Data!J2865*$K$3023/K2865</f>
        <v>1.9074279499556681E-3</v>
      </c>
      <c r="P2865" s="8">
        <f t="shared" si="314"/>
        <v>1.7232506609866159E-2</v>
      </c>
    </row>
    <row r="2866" spans="1:16" x14ac:dyDescent="0.2">
      <c r="A2866" s="3">
        <v>39330</v>
      </c>
      <c r="B2866" s="22">
        <f>'Parameters and Results'!$B$10*'Volatility and Adjustment a)'!B2865 + (1-'Parameters and Results'!$B$10)*Data!F2866^2</f>
        <v>2.5559453433701186E-4</v>
      </c>
      <c r="C2866" s="8">
        <f t="shared" si="308"/>
        <v>0.25278179045226529</v>
      </c>
      <c r="D2866" s="22">
        <f>'Parameters and Results'!$B$10*'Volatility and Adjustment a)'!D2865 + (1-'Parameters and Results'!$B$10)*Data!G2866^2</f>
        <v>1.7981847027285499E-4</v>
      </c>
      <c r="E2866" s="8">
        <f t="shared" si="309"/>
        <v>0.21202503995569427</v>
      </c>
      <c r="F2866" s="22">
        <f>'Parameters and Results'!$B$10*'Volatility and Adjustment a)'!F2865 + (1-'Parameters and Results'!$B$10)*Data!H2866^2</f>
        <v>1.3099865849142428E-5</v>
      </c>
      <c r="G2866" s="8">
        <f t="shared" si="310"/>
        <v>5.7227322690176642E-2</v>
      </c>
      <c r="H2866" s="22">
        <f>'Parameters and Results'!$B$10*H2865 + (1-'Parameters and Results'!$B$10)*Data!I2866^2</f>
        <v>3.5238003003789585E-4</v>
      </c>
      <c r="I2866" s="8">
        <f t="shared" si="311"/>
        <v>0.29680803140999062</v>
      </c>
      <c r="J2866" s="22">
        <f>'Parameters and Results'!$B$10*J2865 + (1-'Parameters and Results'!$B$10)*Data!J2866^2</f>
        <v>1.1789879264228188E-6</v>
      </c>
      <c r="K2866" s="8">
        <f t="shared" si="312"/>
        <v>1.7168196807052997E-2</v>
      </c>
      <c r="L2866" s="22">
        <f>'Parameters and Results'!$B$10*L2865 + (1-'Parameters and Results'!$B$10)*Data!K2866^2</f>
        <v>3.4533614941779407E-4</v>
      </c>
      <c r="M2866" s="8">
        <f t="shared" si="313"/>
        <v>0.29382654297127159</v>
      </c>
      <c r="N2866" s="8">
        <f>Data!I2866*$I$3023/I2866</f>
        <v>-2.0182335251378053E-2</v>
      </c>
      <c r="O2866" s="8">
        <f>Data!J2866*$K$3023/K2866</f>
        <v>-2.613012225756486E-3</v>
      </c>
      <c r="P2866" s="8">
        <f t="shared" si="314"/>
        <v>-2.2795347477134541E-2</v>
      </c>
    </row>
    <row r="2867" spans="1:16" x14ac:dyDescent="0.2">
      <c r="A2867" s="3">
        <v>39331</v>
      </c>
      <c r="B2867" s="22">
        <f>'Parameters and Results'!$B$10*'Volatility and Adjustment a)'!B2866 + (1-'Parameters and Results'!$B$10)*Data!F2867^2</f>
        <v>2.4300926531251965E-4</v>
      </c>
      <c r="C2867" s="8">
        <f t="shared" si="308"/>
        <v>0.24647984974056178</v>
      </c>
      <c r="D2867" s="22">
        <f>'Parameters and Results'!$B$10*'Volatility and Adjustment a)'!D2866 + (1-'Parameters and Results'!$B$10)*Data!G2867^2</f>
        <v>1.7010947678298399E-4</v>
      </c>
      <c r="E2867" s="8">
        <f t="shared" si="309"/>
        <v>0.20622165064741868</v>
      </c>
      <c r="F2867" s="22">
        <f>'Parameters and Results'!$B$10*'Volatility and Adjustment a)'!F2866 + (1-'Parameters and Results'!$B$10)*Data!H2867^2</f>
        <v>1.2361478578351042E-5</v>
      </c>
      <c r="G2867" s="8">
        <f t="shared" si="310"/>
        <v>5.5591093212741922E-2</v>
      </c>
      <c r="H2867" s="22">
        <f>'Parameters and Results'!$B$10*H2866 + (1-'Parameters and Results'!$B$10)*Data!I2867^2</f>
        <v>3.3528675636617733E-4</v>
      </c>
      <c r="I2867" s="8">
        <f t="shared" si="311"/>
        <v>0.28951975596070179</v>
      </c>
      <c r="J2867" s="22">
        <f>'Parameters and Results'!$B$10*J2866 + (1-'Parameters and Results'!$B$10)*Data!J2867^2</f>
        <v>1.1125330720515941E-6</v>
      </c>
      <c r="K2867" s="8">
        <f t="shared" si="312"/>
        <v>1.6677327963822576E-2</v>
      </c>
      <c r="L2867" s="22">
        <f>'Parameters and Results'!$B$10*L2866 + (1-'Parameters and Results'!$B$10)*Data!K2867^2</f>
        <v>3.2840635508596606E-4</v>
      </c>
      <c r="M2867" s="8">
        <f t="shared" si="313"/>
        <v>0.28653374804984405</v>
      </c>
      <c r="N2867" s="8">
        <f>Data!I2867*$I$3023/I2867</f>
        <v>8.1222020420710292E-3</v>
      </c>
      <c r="O2867" s="8">
        <f>Data!J2867*$K$3023/K2867</f>
        <v>-4.9773950334193787E-4</v>
      </c>
      <c r="P2867" s="8">
        <f t="shared" si="314"/>
        <v>7.6244625387290911E-3</v>
      </c>
    </row>
    <row r="2868" spans="1:16" x14ac:dyDescent="0.2">
      <c r="A2868" s="3">
        <v>39332</v>
      </c>
      <c r="B2868" s="22">
        <f>'Parameters and Results'!$B$10*'Volatility and Adjustment a)'!B2867 + (1-'Parameters and Results'!$B$10)*Data!F2868^2</f>
        <v>2.5131300316231559E-4</v>
      </c>
      <c r="C2868" s="8">
        <f t="shared" si="308"/>
        <v>0.25065564184869027</v>
      </c>
      <c r="D2868" s="22">
        <f>'Parameters and Results'!$B$10*'Volatility and Adjustment a)'!D2867 + (1-'Parameters and Results'!$B$10)*Data!G2868^2</f>
        <v>1.7735127375639086E-4</v>
      </c>
      <c r="E2868" s="8">
        <f t="shared" si="309"/>
        <v>0.21056547304602841</v>
      </c>
      <c r="F2868" s="22">
        <f>'Parameters and Results'!$B$10*'Volatility and Adjustment a)'!F2867 + (1-'Parameters and Results'!$B$10)*Data!H2868^2</f>
        <v>1.1799305631479834E-5</v>
      </c>
      <c r="G2868" s="8">
        <f t="shared" si="310"/>
        <v>5.43123043874034E-2</v>
      </c>
      <c r="H2868" s="22">
        <f>'Parameters and Results'!$B$10*H2867 + (1-'Parameters and Results'!$B$10)*Data!I2868^2</f>
        <v>3.5666158392576894E-4</v>
      </c>
      <c r="I2868" s="8">
        <f t="shared" si="311"/>
        <v>0.2986057534299067</v>
      </c>
      <c r="J2868" s="22">
        <f>'Parameters and Results'!$B$10*J2867 + (1-'Parameters and Results'!$B$10)*Data!J2868^2</f>
        <v>1.0619375068331853E-6</v>
      </c>
      <c r="K2868" s="8">
        <f t="shared" si="312"/>
        <v>1.6293691316221021E-2</v>
      </c>
      <c r="L2868" s="22">
        <f>'Parameters and Results'!$B$10*L2867 + (1-'Parameters and Results'!$B$10)*Data!K2868^2</f>
        <v>3.5184767671236152E-4</v>
      </c>
      <c r="M2868" s="8">
        <f t="shared" si="313"/>
        <v>0.29658374732626597</v>
      </c>
      <c r="N2868" s="8">
        <f>Data!I2868*$I$3023/I2868</f>
        <v>-2.5207743330397894E-2</v>
      </c>
      <c r="O2868" s="8">
        <f>Data!J2868*$K$3023/K2868</f>
        <v>-9.8931722310328886E-4</v>
      </c>
      <c r="P2868" s="8">
        <f t="shared" si="314"/>
        <v>-2.6197060553501184E-2</v>
      </c>
    </row>
    <row r="2869" spans="1:16" x14ac:dyDescent="0.2">
      <c r="A2869" s="3">
        <v>39335</v>
      </c>
      <c r="B2869" s="22">
        <f>'Parameters and Results'!$B$10*'Volatility and Adjustment a)'!B2868 + (1-'Parameters and Results'!$B$10)*Data!F2869^2</f>
        <v>2.4138526003239492E-4</v>
      </c>
      <c r="C2869" s="8">
        <f t="shared" si="308"/>
        <v>0.24565486970157691</v>
      </c>
      <c r="D2869" s="22">
        <f>'Parameters and Results'!$B$10*'Volatility and Adjustment a)'!D2868 + (1-'Parameters and Results'!$B$10)*Data!G2869^2</f>
        <v>1.6680751412569847E-4</v>
      </c>
      <c r="E2869" s="8">
        <f t="shared" si="309"/>
        <v>0.2042103781188033</v>
      </c>
      <c r="F2869" s="22">
        <f>'Parameters and Results'!$B$10*'Volatility and Adjustment a)'!F2868 + (1-'Parameters and Results'!$B$10)*Data!H2869^2</f>
        <v>1.1250398183524392E-5</v>
      </c>
      <c r="G2869" s="8">
        <f t="shared" si="310"/>
        <v>5.303394710825414E-2</v>
      </c>
      <c r="H2869" s="22">
        <f>'Parameters and Results'!$B$10*H2868 + (1-'Parameters and Results'!$B$10)*Data!I2869^2</f>
        <v>3.3990310150670177E-4</v>
      </c>
      <c r="I2869" s="8">
        <f t="shared" si="311"/>
        <v>0.29150604689555831</v>
      </c>
      <c r="J2869" s="22">
        <f>'Parameters and Results'!$B$10*J2868 + (1-'Parameters and Results'!$B$10)*Data!J2869^2</f>
        <v>1.0125358365171954E-6</v>
      </c>
      <c r="K2869" s="8">
        <f t="shared" si="312"/>
        <v>1.5910184132476243E-2</v>
      </c>
      <c r="L2869" s="22">
        <f>'Parameters and Results'!$B$10*L2868 + (1-'Parameters and Results'!$B$10)*Data!K2869^2</f>
        <v>3.3590785086086834E-4</v>
      </c>
      <c r="M2869" s="8">
        <f t="shared" si="313"/>
        <v>0.28978778910647196</v>
      </c>
      <c r="N2869" s="8">
        <f>Data!I2869*$I$3023/I2869</f>
        <v>-8.6361056461691406E-3</v>
      </c>
      <c r="O2869" s="8">
        <f>Data!J2869*$K$3023/K2869</f>
        <v>-9.5366665882052227E-4</v>
      </c>
      <c r="P2869" s="8">
        <f t="shared" si="314"/>
        <v>-9.5897723049896636E-3</v>
      </c>
    </row>
    <row r="2870" spans="1:16" x14ac:dyDescent="0.2">
      <c r="A2870" s="3">
        <v>39336</v>
      </c>
      <c r="B2870" s="22">
        <f>'Parameters and Results'!$B$10*'Volatility and Adjustment a)'!B2869 + (1-'Parameters and Results'!$B$10)*Data!F2870^2</f>
        <v>2.6037094138384116E-4</v>
      </c>
      <c r="C2870" s="8">
        <f t="shared" si="308"/>
        <v>0.25513277983426647</v>
      </c>
      <c r="D2870" s="22">
        <f>'Parameters and Results'!$B$10*'Volatility and Adjustment a)'!D2869 + (1-'Parameters and Results'!$B$10)*Data!G2870^2</f>
        <v>1.677992995081249E-4</v>
      </c>
      <c r="E2870" s="8">
        <f t="shared" si="309"/>
        <v>0.20481656397135273</v>
      </c>
      <c r="F2870" s="22">
        <f>'Parameters and Results'!$B$10*'Volatility and Adjustment a)'!F2869 + (1-'Parameters and Results'!$B$10)*Data!H2870^2</f>
        <v>1.0617479443811299E-5</v>
      </c>
      <c r="G2870" s="8">
        <f t="shared" si="310"/>
        <v>5.1520577063468777E-2</v>
      </c>
      <c r="H2870" s="22">
        <f>'Parameters and Results'!$B$10*H2869 + (1-'Parameters and Results'!$B$10)*Data!I2870^2</f>
        <v>3.6647343069043506E-4</v>
      </c>
      <c r="I2870" s="8">
        <f t="shared" si="311"/>
        <v>0.30268524521788098</v>
      </c>
      <c r="J2870" s="22">
        <f>'Parameters and Results'!$B$10*J2869 + (1-'Parameters and Results'!$B$10)*Data!J2870^2</f>
        <v>9.5557314994301694E-7</v>
      </c>
      <c r="K2870" s="8">
        <f t="shared" si="312"/>
        <v>1.5456173119040632E-2</v>
      </c>
      <c r="L2870" s="22">
        <f>'Parameters and Results'!$B$10*L2869 + (1-'Parameters and Results'!$B$10)*Data!K2870^2</f>
        <v>3.6187795396932067E-4</v>
      </c>
      <c r="M2870" s="8">
        <f t="shared" si="313"/>
        <v>0.30078146301314873</v>
      </c>
      <c r="N2870" s="8">
        <f>Data!I2870*$I$3023/I2870</f>
        <v>2.645717398753434E-2</v>
      </c>
      <c r="O2870" s="8">
        <f>Data!J2870*$K$3023/K2870</f>
        <v>-5.0509072813840041E-4</v>
      </c>
      <c r="P2870" s="8">
        <f t="shared" si="314"/>
        <v>2.595208325939594E-2</v>
      </c>
    </row>
    <row r="2871" spans="1:16" x14ac:dyDescent="0.2">
      <c r="A2871" s="3">
        <v>39337</v>
      </c>
      <c r="B2871" s="22">
        <f>'Parameters and Results'!$B$10*'Volatility and Adjustment a)'!B2870 + (1-'Parameters and Results'!$B$10)*Data!F2871^2</f>
        <v>2.4573372798721027E-4</v>
      </c>
      <c r="C2871" s="8">
        <f t="shared" si="308"/>
        <v>0.24785768496619701</v>
      </c>
      <c r="D2871" s="22">
        <f>'Parameters and Results'!$B$10*'Volatility and Adjustment a)'!D2870 + (1-'Parameters and Results'!$B$10)*Data!G2871^2</f>
        <v>1.5773147731020811E-4</v>
      </c>
      <c r="E2871" s="8">
        <f t="shared" si="309"/>
        <v>0.19857711179174711</v>
      </c>
      <c r="F2871" s="22">
        <f>'Parameters and Results'!$B$10*'Volatility and Adjustment a)'!F2870 + (1-'Parameters and Results'!$B$10)*Data!H2871^2</f>
        <v>9.9840690455283377E-6</v>
      </c>
      <c r="G2871" s="8">
        <f t="shared" si="310"/>
        <v>4.9960156738966345E-2</v>
      </c>
      <c r="H2871" s="22">
        <f>'Parameters and Results'!$B$10*H2870 + (1-'Parameters and Results'!$B$10)*Data!I2871^2</f>
        <v>3.4525016667626628E-4</v>
      </c>
      <c r="I2871" s="8">
        <f t="shared" si="311"/>
        <v>0.29378996182488359</v>
      </c>
      <c r="J2871" s="22">
        <f>'Parameters and Results'!$B$10*J2870 + (1-'Parameters and Results'!$B$10)*Data!J2871^2</f>
        <v>8.9856621409755046E-7</v>
      </c>
      <c r="K2871" s="8">
        <f t="shared" si="312"/>
        <v>1.4988047021689904E-2</v>
      </c>
      <c r="L2871" s="22">
        <f>'Parameters and Results'!$B$10*L2870 + (1-'Parameters and Results'!$B$10)*Data!K2871^2</f>
        <v>3.4089908858890881E-4</v>
      </c>
      <c r="M2871" s="8">
        <f t="shared" si="313"/>
        <v>0.29193282129152109</v>
      </c>
      <c r="N2871" s="8">
        <f>Data!I2871*$I$3023/I2871</f>
        <v>3.4792353041269873E-3</v>
      </c>
      <c r="O2871" s="8">
        <f>Data!J2871*$K$3023/K2871</f>
        <v>-1.5311299054042947E-4</v>
      </c>
      <c r="P2871" s="8">
        <f t="shared" si="314"/>
        <v>3.3261223135865577E-3</v>
      </c>
    </row>
    <row r="2872" spans="1:16" x14ac:dyDescent="0.2">
      <c r="A2872" s="3">
        <v>39338</v>
      </c>
      <c r="B2872" s="22">
        <f>'Parameters and Results'!$B$10*'Volatility and Adjustment a)'!B2871 + (1-'Parameters and Results'!$B$10)*Data!F2872^2</f>
        <v>2.3596717587036332E-4</v>
      </c>
      <c r="C2872" s="8">
        <f t="shared" si="308"/>
        <v>0.24288226359203513</v>
      </c>
      <c r="D2872" s="22">
        <f>'Parameters and Results'!$B$10*'Volatility and Adjustment a)'!D2871 + (1-'Parameters and Results'!$B$10)*Data!G2872^2</f>
        <v>1.5248546728043779E-4</v>
      </c>
      <c r="E2872" s="8">
        <f t="shared" si="309"/>
        <v>0.19524693805565671</v>
      </c>
      <c r="F2872" s="22">
        <f>'Parameters and Results'!$B$10*'Volatility and Adjustment a)'!F2871 + (1-'Parameters and Results'!$B$10)*Data!H2872^2</f>
        <v>9.5535036768378184E-6</v>
      </c>
      <c r="G2872" s="8">
        <f t="shared" si="310"/>
        <v>4.8871013077380079E-2</v>
      </c>
      <c r="H2872" s="22">
        <f>'Parameters and Results'!$B$10*H2871 + (1-'Parameters and Results'!$B$10)*Data!I2872^2</f>
        <v>3.3390592032352394E-4</v>
      </c>
      <c r="I2872" s="8">
        <f t="shared" si="311"/>
        <v>0.28892296565154002</v>
      </c>
      <c r="J2872" s="22">
        <f>'Parameters and Results'!$B$10*J2871 + (1-'Parameters and Results'!$B$10)*Data!J2872^2</f>
        <v>8.5981533091540379E-7</v>
      </c>
      <c r="K2872" s="8">
        <f t="shared" si="312"/>
        <v>1.4661303923214025E-2</v>
      </c>
      <c r="L2872" s="22">
        <f>'Parameters and Results'!$B$10*L2871 + (1-'Parameters and Results'!$B$10)*Data!K2872^2</f>
        <v>3.3058496583785271E-4</v>
      </c>
      <c r="M2872" s="8">
        <f t="shared" si="313"/>
        <v>0.28748259331560089</v>
      </c>
      <c r="N2872" s="8">
        <f>Data!I2872*$I$3023/I2872</f>
        <v>1.2380985370932652E-2</v>
      </c>
      <c r="O2872" s="8">
        <f>Data!J2872*$K$3023/K2872</f>
        <v>1.0651327882508061E-3</v>
      </c>
      <c r="P2872" s="8">
        <f t="shared" si="314"/>
        <v>1.3446118159183458E-2</v>
      </c>
    </row>
    <row r="2873" spans="1:16" x14ac:dyDescent="0.2">
      <c r="A2873" s="3">
        <v>39339</v>
      </c>
      <c r="B2873" s="22">
        <f>'Parameters and Results'!$B$10*'Volatility and Adjustment a)'!B2872 + (1-'Parameters and Results'!$B$10)*Data!F2873^2</f>
        <v>2.3015168373915628E-4</v>
      </c>
      <c r="C2873" s="8">
        <f t="shared" si="308"/>
        <v>0.23987063374825413</v>
      </c>
      <c r="D2873" s="22">
        <f>'Parameters and Results'!$B$10*'Volatility and Adjustment a)'!D2872 + (1-'Parameters and Results'!$B$10)*Data!G2873^2</f>
        <v>1.4333879094420742E-4</v>
      </c>
      <c r="E2873" s="8">
        <f t="shared" si="309"/>
        <v>0.18930054869453458</v>
      </c>
      <c r="F2873" s="22">
        <f>'Parameters and Results'!$B$10*'Volatility and Adjustment a)'!F2872 + (1-'Parameters and Results'!$B$10)*Data!H2873^2</f>
        <v>1.256057394046953E-5</v>
      </c>
      <c r="G2873" s="8">
        <f t="shared" si="310"/>
        <v>5.6036983190723096E-2</v>
      </c>
      <c r="H2873" s="22">
        <f>'Parameters and Results'!$B$10*H2872 + (1-'Parameters and Results'!$B$10)*Data!I2873^2</f>
        <v>3.2012438643971169E-4</v>
      </c>
      <c r="I2873" s="8">
        <f t="shared" si="311"/>
        <v>0.28289767869307081</v>
      </c>
      <c r="J2873" s="22">
        <f>'Parameters and Results'!$B$10*J2872 + (1-'Parameters and Results'!$B$10)*Data!J2873^2</f>
        <v>1.1304516546422583E-6</v>
      </c>
      <c r="K2873" s="8">
        <f t="shared" si="312"/>
        <v>1.6811094957216933E-2</v>
      </c>
      <c r="L2873" s="22">
        <f>'Parameters and Results'!$B$10*L2872 + (1-'Parameters and Results'!$B$10)*Data!K2873^2</f>
        <v>3.1448602956036934E-4</v>
      </c>
      <c r="M2873" s="8">
        <f t="shared" si="313"/>
        <v>0.28039526991390623</v>
      </c>
      <c r="N2873" s="8">
        <f>Data!I2873*$I$3023/I2873</f>
        <v>-1.0329003113325153E-2</v>
      </c>
      <c r="O2873" s="8">
        <f>Data!J2873*$K$3023/K2873</f>
        <v>4.2821934022382376E-3</v>
      </c>
      <c r="P2873" s="8">
        <f t="shared" si="314"/>
        <v>-6.0468097110869153E-3</v>
      </c>
    </row>
    <row r="2874" spans="1:16" x14ac:dyDescent="0.2">
      <c r="A2874" s="3">
        <v>39342</v>
      </c>
      <c r="B2874" s="22">
        <f>'Parameters and Results'!$B$10*'Volatility and Adjustment a)'!B2873 + (1-'Parameters and Results'!$B$10)*Data!F2874^2</f>
        <v>2.3384316103378436E-4</v>
      </c>
      <c r="C2874" s="8">
        <f t="shared" si="308"/>
        <v>0.2417866626976064</v>
      </c>
      <c r="D2874" s="22">
        <f>'Parameters and Results'!$B$10*'Volatility and Adjustment a)'!D2873 + (1-'Parameters and Results'!$B$10)*Data!G2874^2</f>
        <v>1.3631968550818061E-4</v>
      </c>
      <c r="E2874" s="8">
        <f t="shared" si="309"/>
        <v>0.18460747920126408</v>
      </c>
      <c r="F2874" s="22">
        <f>'Parameters and Results'!$B$10*'Volatility and Adjustment a)'!F2873 + (1-'Parameters and Results'!$B$10)*Data!H2874^2</f>
        <v>1.3778949457900636E-5</v>
      </c>
      <c r="G2874" s="8">
        <f t="shared" si="310"/>
        <v>5.8691884996779228E-2</v>
      </c>
      <c r="H2874" s="22">
        <f>'Parameters and Results'!$B$10*H2873 + (1-'Parameters and Results'!$B$10)*Data!I2874^2</f>
        <v>3.1974801003098176E-4</v>
      </c>
      <c r="I2874" s="8">
        <f t="shared" si="311"/>
        <v>0.28273132565696613</v>
      </c>
      <c r="J2874" s="22">
        <f>'Parameters and Results'!$B$10*J2873 + (1-'Parameters and Results'!$B$10)*Data!J2874^2</f>
        <v>1.2401054512110579E-6</v>
      </c>
      <c r="K2874" s="8">
        <f t="shared" si="312"/>
        <v>1.7607565499033775E-2</v>
      </c>
      <c r="L2874" s="22">
        <f>'Parameters and Results'!$B$10*L2873 + (1-'Parameters and Results'!$B$10)*Data!K2874^2</f>
        <v>3.1096912138671543E-4</v>
      </c>
      <c r="M2874" s="8">
        <f t="shared" si="313"/>
        <v>0.27882302693048661</v>
      </c>
      <c r="N2874" s="8">
        <f>Data!I2874*$I$3023/I2874</f>
        <v>-1.7935502353093151E-2</v>
      </c>
      <c r="O2874" s="8">
        <f>Data!J2874*$K$3023/K2874</f>
        <v>3.0343033209796807E-3</v>
      </c>
      <c r="P2874" s="8">
        <f t="shared" si="314"/>
        <v>-1.490119903211347E-2</v>
      </c>
    </row>
    <row r="2875" spans="1:16" x14ac:dyDescent="0.2">
      <c r="A2875" s="3">
        <v>39343</v>
      </c>
      <c r="B2875" s="22">
        <f>'Parameters and Results'!$B$10*'Volatility and Adjustment a)'!B2874 + (1-'Parameters and Results'!$B$10)*Data!F2875^2</f>
        <v>2.354117226779932E-4</v>
      </c>
      <c r="C2875" s="8">
        <f t="shared" si="308"/>
        <v>0.2425962297099819</v>
      </c>
      <c r="D2875" s="22">
        <f>'Parameters and Results'!$B$10*'Volatility and Adjustment a)'!D2874 + (1-'Parameters and Results'!$B$10)*Data!G2875^2</f>
        <v>1.7787089556226628E-4</v>
      </c>
      <c r="E2875" s="8">
        <f t="shared" si="309"/>
        <v>0.2108737155042481</v>
      </c>
      <c r="F2875" s="22">
        <f>'Parameters and Results'!$B$10*'Volatility and Adjustment a)'!F2874 + (1-'Parameters and Results'!$B$10)*Data!H2875^2</f>
        <v>1.3125872967104083E-5</v>
      </c>
      <c r="G2875" s="8">
        <f t="shared" si="310"/>
        <v>5.7284101125670298E-2</v>
      </c>
      <c r="H2875" s="22">
        <f>'Parameters and Results'!$B$10*H2874 + (1-'Parameters and Results'!$B$10)*Data!I2875^2</f>
        <v>3.533280569542514E-4</v>
      </c>
      <c r="I2875" s="8">
        <f t="shared" si="311"/>
        <v>0.29720702252565107</v>
      </c>
      <c r="J2875" s="22">
        <f>'Parameters and Results'!$B$10*J2874 + (1-'Parameters and Results'!$B$10)*Data!J2875^2</f>
        <v>1.181328567039368E-6</v>
      </c>
      <c r="K2875" s="8">
        <f t="shared" si="312"/>
        <v>1.7185230337701092E-2</v>
      </c>
      <c r="L2875" s="22">
        <f>'Parameters and Results'!$B$10*L2874 + (1-'Parameters and Results'!$B$10)*Data!K2875^2</f>
        <v>3.4690777601309366E-4</v>
      </c>
      <c r="M2875" s="8">
        <f t="shared" si="313"/>
        <v>0.2944943870488424</v>
      </c>
      <c r="N2875" s="8">
        <f>Data!I2875*$I$3023/I2875</f>
        <v>2.8560341003356048E-2</v>
      </c>
      <c r="O2875" s="8">
        <f>Data!J2875*$K$3023/K2875</f>
        <v>9.2256907042948411E-4</v>
      </c>
      <c r="P2875" s="8">
        <f t="shared" si="314"/>
        <v>2.9482910073785531E-2</v>
      </c>
    </row>
    <row r="2876" spans="1:16" x14ac:dyDescent="0.2">
      <c r="A2876" s="3">
        <v>39344</v>
      </c>
      <c r="B2876" s="22">
        <f>'Parameters and Results'!$B$10*'Volatility and Adjustment a)'!B2875 + (1-'Parameters and Results'!$B$10)*Data!F2876^2</f>
        <v>2.6743749676467067E-4</v>
      </c>
      <c r="C2876" s="8">
        <f t="shared" si="308"/>
        <v>0.25857179697555505</v>
      </c>
      <c r="D2876" s="22">
        <f>'Parameters and Results'!$B$10*'Volatility and Adjustment a)'!D2875 + (1-'Parameters and Results'!$B$10)*Data!G2876^2</f>
        <v>1.6940785005546878E-4</v>
      </c>
      <c r="E2876" s="8">
        <f t="shared" si="309"/>
        <v>0.20579592443454073</v>
      </c>
      <c r="F2876" s="22">
        <f>'Parameters and Results'!$B$10*'Volatility and Adjustment a)'!F2875 + (1-'Parameters and Results'!$B$10)*Data!H2876^2</f>
        <v>1.2432253693798642E-5</v>
      </c>
      <c r="G2876" s="8">
        <f t="shared" si="310"/>
        <v>5.5750008282059123E-2</v>
      </c>
      <c r="H2876" s="22">
        <f>'Parameters and Results'!$B$10*H2875 + (1-'Parameters and Results'!$B$10)*Data!I2876^2</f>
        <v>3.7764851205593104E-4</v>
      </c>
      <c r="I2876" s="8">
        <f t="shared" si="311"/>
        <v>0.30726556594252918</v>
      </c>
      <c r="J2876" s="22">
        <f>'Parameters and Results'!$B$10*J2875 + (1-'Parameters and Results'!$B$10)*Data!J2876^2</f>
        <v>1.1189028324418781E-6</v>
      </c>
      <c r="K2876" s="8">
        <f t="shared" si="312"/>
        <v>1.6725002484617738E-2</v>
      </c>
      <c r="L2876" s="22">
        <f>'Parameters and Results'!$B$10*L2875 + (1-'Parameters and Results'!$B$10)*Data!K2876^2</f>
        <v>3.7038121453724488E-4</v>
      </c>
      <c r="M2876" s="8">
        <f t="shared" si="313"/>
        <v>0.3042947643885961</v>
      </c>
      <c r="N2876" s="8">
        <f>Data!I2876*$I$3023/I2876</f>
        <v>2.5658878873829158E-2</v>
      </c>
      <c r="O2876" s="8">
        <f>Data!J2876*$K$3023/K2876</f>
        <v>-6.9718318050892474E-4</v>
      </c>
      <c r="P2876" s="8">
        <f t="shared" si="314"/>
        <v>2.4961695693320234E-2</v>
      </c>
    </row>
    <row r="2877" spans="1:16" x14ac:dyDescent="0.2">
      <c r="A2877" s="3">
        <v>39345</v>
      </c>
      <c r="B2877" s="22">
        <f>'Parameters and Results'!$B$10*'Volatility and Adjustment a)'!B2876 + (1-'Parameters and Results'!$B$10)*Data!F2877^2</f>
        <v>2.527795934175542E-4</v>
      </c>
      <c r="C2877" s="8">
        <f t="shared" si="308"/>
        <v>0.25138595496643912</v>
      </c>
      <c r="D2877" s="22">
        <f>'Parameters and Results'!$B$10*'Volatility and Adjustment a)'!D2876 + (1-'Parameters and Results'!$B$10)*Data!G2877^2</f>
        <v>1.6197382469626727E-4</v>
      </c>
      <c r="E2877" s="8">
        <f t="shared" si="309"/>
        <v>0.2012298590519479</v>
      </c>
      <c r="F2877" s="22">
        <f>'Parameters and Results'!$B$10*'Volatility and Adjustment a)'!F2876 + (1-'Parameters and Results'!$B$10)*Data!H2877^2</f>
        <v>1.4862747660238067E-5</v>
      </c>
      <c r="G2877" s="8">
        <f t="shared" si="310"/>
        <v>6.0956434566496069E-2</v>
      </c>
      <c r="H2877" s="22">
        <f>'Parameters and Results'!$B$10*H2876 + (1-'Parameters and Results'!$B$10)*Data!I2877^2</f>
        <v>3.5868866595774692E-4</v>
      </c>
      <c r="I2877" s="8">
        <f t="shared" si="311"/>
        <v>0.2994531123388714</v>
      </c>
      <c r="J2877" s="22">
        <f>'Parameters and Results'!$B$10*J2876 + (1-'Parameters and Results'!$B$10)*Data!J2877^2</f>
        <v>1.3376472894214264E-6</v>
      </c>
      <c r="K2877" s="8">
        <f t="shared" si="312"/>
        <v>1.8286930369948825E-2</v>
      </c>
      <c r="L2877" s="22">
        <f>'Parameters and Results'!$B$10*L2876 + (1-'Parameters and Results'!$B$10)*Data!K2877^2</f>
        <v>3.5419996526753189E-4</v>
      </c>
      <c r="M2877" s="8">
        <f t="shared" si="313"/>
        <v>0.29757350573746139</v>
      </c>
      <c r="N2877" s="8">
        <f>Data!I2877*$I$3023/I2877</f>
        <v>-7.5052801976849487E-3</v>
      </c>
      <c r="O2877" s="8">
        <f>Data!J2877*$K$3023/K2877</f>
        <v>-3.7079385780045761E-3</v>
      </c>
      <c r="P2877" s="8">
        <f t="shared" si="314"/>
        <v>-1.1213218775689525E-2</v>
      </c>
    </row>
    <row r="2878" spans="1:16" x14ac:dyDescent="0.2">
      <c r="A2878" s="3">
        <v>39346</v>
      </c>
      <c r="B2878" s="22">
        <f>'Parameters and Results'!$B$10*'Volatility and Adjustment a)'!B2877 + (1-'Parameters and Results'!$B$10)*Data!F2878^2</f>
        <v>2.3872188047762224E-4</v>
      </c>
      <c r="C2878" s="8">
        <f t="shared" si="308"/>
        <v>0.24429586594825048</v>
      </c>
      <c r="D2878" s="22">
        <f>'Parameters and Results'!$B$10*'Volatility and Adjustment a)'!D2877 + (1-'Parameters and Results'!$B$10)*Data!G2878^2</f>
        <v>1.5352414766931877E-4</v>
      </c>
      <c r="E2878" s="8">
        <f t="shared" si="309"/>
        <v>0.19591078815963578</v>
      </c>
      <c r="F2878" s="22">
        <f>'Parameters and Results'!$B$10*'Volatility and Adjustment a)'!F2877 + (1-'Parameters and Results'!$B$10)*Data!H2878^2</f>
        <v>1.4632867293127129E-5</v>
      </c>
      <c r="G2878" s="8">
        <f t="shared" si="310"/>
        <v>6.0483194552551391E-2</v>
      </c>
      <c r="H2878" s="22">
        <f>'Parameters and Results'!$B$10*H2877 + (1-'Parameters and Results'!$B$10)*Data!I2878^2</f>
        <v>3.3950742144174171E-4</v>
      </c>
      <c r="I2878" s="8">
        <f t="shared" si="311"/>
        <v>0.29133632688086708</v>
      </c>
      <c r="J2878" s="22">
        <f>'Parameters and Results'!$B$10*J2877 + (1-'Parameters and Results'!$B$10)*Data!J2878^2</f>
        <v>1.316958056381442E-6</v>
      </c>
      <c r="K2878" s="8">
        <f t="shared" si="312"/>
        <v>1.8144958365765421E-2</v>
      </c>
      <c r="L2878" s="22">
        <f>'Parameters and Results'!$B$10*L2877 + (1-'Parameters and Results'!$B$10)*Data!K2878^2</f>
        <v>3.346008932582599E-4</v>
      </c>
      <c r="M2878" s="8">
        <f t="shared" si="313"/>
        <v>0.28922348333868914</v>
      </c>
      <c r="N2878" s="8">
        <f>Data!I2878*$I$3023/I2878</f>
        <v>6.1357841244903989E-3</v>
      </c>
      <c r="O2878" s="8">
        <f>Data!J2878*$K$3023/K2878</f>
        <v>-1.7058423045380531E-3</v>
      </c>
      <c r="P2878" s="8">
        <f t="shared" si="314"/>
        <v>4.4299418199523453E-3</v>
      </c>
    </row>
    <row r="2879" spans="1:16" x14ac:dyDescent="0.2">
      <c r="A2879" s="3">
        <v>39349</v>
      </c>
      <c r="B2879" s="22">
        <f>'Parameters and Results'!$B$10*'Volatility and Adjustment a)'!B2878 + (1-'Parameters and Results'!$B$10)*Data!F2879^2</f>
        <v>2.245202106819188E-4</v>
      </c>
      <c r="C2879" s="8">
        <f t="shared" si="308"/>
        <v>0.23691781838958356</v>
      </c>
      <c r="D2879" s="22">
        <f>'Parameters and Results'!$B$10*'Volatility and Adjustment a)'!D2878 + (1-'Parameters and Results'!$B$10)*Data!G2879^2</f>
        <v>1.4597925931017562E-4</v>
      </c>
      <c r="E2879" s="8">
        <f t="shared" si="309"/>
        <v>0.19103616104691776</v>
      </c>
      <c r="F2879" s="22">
        <f>'Parameters and Results'!$B$10*'Volatility and Adjustment a)'!F2878 + (1-'Parameters and Results'!$B$10)*Data!H2879^2</f>
        <v>1.3787936072018364E-5</v>
      </c>
      <c r="G2879" s="8">
        <f t="shared" si="310"/>
        <v>5.8711021265215539E-2</v>
      </c>
      <c r="H2879" s="22">
        <f>'Parameters and Results'!$B$10*H2878 + (1-'Parameters and Results'!$B$10)*Data!I2879^2</f>
        <v>3.1929059146266185E-4</v>
      </c>
      <c r="I2879" s="8">
        <f t="shared" si="311"/>
        <v>0.28252902128040841</v>
      </c>
      <c r="J2879" s="22">
        <f>'Parameters and Results'!$B$10*J2878 + (1-'Parameters and Results'!$B$10)*Data!J2879^2</f>
        <v>1.2409142464816531E-6</v>
      </c>
      <c r="K2879" s="8">
        <f t="shared" si="312"/>
        <v>1.7613306379564663E-2</v>
      </c>
      <c r="L2879" s="22">
        <f>'Parameters and Results'!$B$10*L2878 + (1-'Parameters and Results'!$B$10)*Data!K2879^2</f>
        <v>3.1472417448633711E-4</v>
      </c>
      <c r="M2879" s="8">
        <f t="shared" si="313"/>
        <v>0.28050141465166317</v>
      </c>
      <c r="N2879" s="8">
        <f>Data!I2879*$I$3023/I2879</f>
        <v>-1.6210781964986507E-3</v>
      </c>
      <c r="O2879" s="8">
        <f>Data!J2879*$K$3023/K2879</f>
        <v>-3.9263431185022397E-4</v>
      </c>
      <c r="P2879" s="8">
        <f t="shared" si="314"/>
        <v>-2.0137125083488747E-3</v>
      </c>
    </row>
    <row r="2880" spans="1:16" x14ac:dyDescent="0.2">
      <c r="A2880" s="3">
        <v>39350</v>
      </c>
      <c r="B2880" s="22">
        <f>'Parameters and Results'!$B$10*'Volatility and Adjustment a)'!B2879 + (1-'Parameters and Results'!$B$10)*Data!F2880^2</f>
        <v>2.1795531841552565E-4</v>
      </c>
      <c r="C2880" s="8">
        <f t="shared" si="308"/>
        <v>0.23342842501263938</v>
      </c>
      <c r="D2880" s="22">
        <f>'Parameters and Results'!$B$10*'Volatility and Adjustment a)'!D2879 + (1-'Parameters and Results'!$B$10)*Data!G2880^2</f>
        <v>1.3722754934726496E-4</v>
      </c>
      <c r="E2880" s="8">
        <f t="shared" si="309"/>
        <v>0.18522118490285133</v>
      </c>
      <c r="F2880" s="22">
        <f>'Parameters and Results'!$B$10*'Volatility and Adjustment a)'!F2879 + (1-'Parameters and Results'!$B$10)*Data!H2880^2</f>
        <v>1.3490492576410082E-5</v>
      </c>
      <c r="G2880" s="8">
        <f t="shared" si="310"/>
        <v>5.8074289871702434E-2</v>
      </c>
      <c r="H2880" s="22">
        <f>'Parameters and Results'!$B$10*H2879 + (1-'Parameters and Results'!$B$10)*Data!I2880^2</f>
        <v>3.0563131782883443E-4</v>
      </c>
      <c r="I2880" s="8">
        <f t="shared" si="311"/>
        <v>0.27641966184989197</v>
      </c>
      <c r="J2880" s="22">
        <f>'Parameters and Results'!$B$10*J2879 + (1-'Parameters and Results'!$B$10)*Data!J2880^2</f>
        <v>1.2141443318769077E-6</v>
      </c>
      <c r="K2880" s="8">
        <f t="shared" si="312"/>
        <v>1.7422286961510734E-2</v>
      </c>
      <c r="L2880" s="22">
        <f>'Parameters and Results'!$B$10*L2879 + (1-'Parameters and Results'!$B$10)*Data!K2880^2</f>
        <v>3.0036250144032707E-4</v>
      </c>
      <c r="M2880" s="8">
        <f t="shared" si="313"/>
        <v>0.27402668731362967</v>
      </c>
      <c r="N2880" s="8">
        <f>Data!I2880*$I$3023/I2880</f>
        <v>-9.9126463265112926E-3</v>
      </c>
      <c r="O2880" s="8">
        <f>Data!J2880*$K$3023/K2880</f>
        <v>1.5895271757406626E-3</v>
      </c>
      <c r="P2880" s="8">
        <f t="shared" si="314"/>
        <v>-8.3231191507706307E-3</v>
      </c>
    </row>
    <row r="2881" spans="1:16" x14ac:dyDescent="0.2">
      <c r="A2881" s="3">
        <v>39351</v>
      </c>
      <c r="B2881" s="22">
        <f>'Parameters and Results'!$B$10*'Volatility and Adjustment a)'!B2880 + (1-'Parameters and Results'!$B$10)*Data!F2881^2</f>
        <v>2.0677812091114334E-4</v>
      </c>
      <c r="C2881" s="8">
        <f t="shared" si="308"/>
        <v>0.2273643116845426</v>
      </c>
      <c r="D2881" s="22">
        <f>'Parameters and Results'!$B$10*'Volatility and Adjustment a)'!D2880 + (1-'Parameters and Results'!$B$10)*Data!G2881^2</f>
        <v>1.307413327858763E-4</v>
      </c>
      <c r="E2881" s="8">
        <f t="shared" si="309"/>
        <v>0.18079085484744264</v>
      </c>
      <c r="F2881" s="22">
        <f>'Parameters and Results'!$B$10*'Volatility and Adjustment a)'!F2880 + (1-'Parameters and Results'!$B$10)*Data!H2881^2</f>
        <v>1.2690514058406671E-5</v>
      </c>
      <c r="G2881" s="8">
        <f t="shared" si="310"/>
        <v>5.6326090886920845E-2</v>
      </c>
      <c r="H2881" s="22">
        <f>'Parameters and Results'!$B$10*H2880 + (1-'Parameters and Results'!$B$10)*Data!I2881^2</f>
        <v>2.9097973235332639E-4</v>
      </c>
      <c r="I2881" s="8">
        <f t="shared" si="311"/>
        <v>0.26971268618352306</v>
      </c>
      <c r="J2881" s="22">
        <f>'Parameters and Results'!$B$10*J2880 + (1-'Parameters and Results'!$B$10)*Data!J2881^2</f>
        <v>1.1421462652566008E-6</v>
      </c>
      <c r="K2881" s="8">
        <f t="shared" si="312"/>
        <v>1.6897827266076259E-2</v>
      </c>
      <c r="L2881" s="22">
        <f>'Parameters and Results'!$B$10*L2880 + (1-'Parameters and Results'!$B$10)*Data!K2881^2</f>
        <v>2.8613988726620038E-4</v>
      </c>
      <c r="M2881" s="8">
        <f t="shared" si="313"/>
        <v>0.26746022473734316</v>
      </c>
      <c r="N2881" s="8">
        <f>Data!I2881*$I$3023/I2881</f>
        <v>8.3184683553258563E-3</v>
      </c>
      <c r="O2881" s="8">
        <f>Data!J2881*$K$3023/K2881</f>
        <v>2.1888329075971149E-4</v>
      </c>
      <c r="P2881" s="8">
        <f t="shared" si="314"/>
        <v>8.5373516460855673E-3</v>
      </c>
    </row>
    <row r="2882" spans="1:16" x14ac:dyDescent="0.2">
      <c r="A2882" s="3">
        <v>39352</v>
      </c>
      <c r="B2882" s="22">
        <f>'Parameters and Results'!$B$10*'Volatility and Adjustment a)'!B2881 + (1-'Parameters and Results'!$B$10)*Data!F2882^2</f>
        <v>1.9847171835773487E-4</v>
      </c>
      <c r="C2882" s="8">
        <f t="shared" si="308"/>
        <v>0.22275082399271548</v>
      </c>
      <c r="D2882" s="22">
        <f>'Parameters and Results'!$B$10*'Volatility and Adjustment a)'!D2881 + (1-'Parameters and Results'!$B$10)*Data!G2882^2</f>
        <v>1.2380922243187823E-4</v>
      </c>
      <c r="E2882" s="8">
        <f t="shared" si="309"/>
        <v>0.17593267350884417</v>
      </c>
      <c r="F2882" s="22">
        <f>'Parameters and Results'!$B$10*'Volatility and Adjustment a)'!F2881 + (1-'Parameters and Results'!$B$10)*Data!H2882^2</f>
        <v>1.3017057777181064E-5</v>
      </c>
      <c r="G2882" s="8">
        <f t="shared" si="310"/>
        <v>5.704616064465045E-2</v>
      </c>
      <c r="H2882" s="22">
        <f>'Parameters and Results'!$B$10*H2881 + (1-'Parameters and Results'!$B$10)*Data!I2882^2</f>
        <v>2.7875405712951253E-4</v>
      </c>
      <c r="I2882" s="8">
        <f t="shared" si="311"/>
        <v>0.26398582212379917</v>
      </c>
      <c r="J2882" s="22">
        <f>'Parameters and Results'!$B$10*J2881 + (1-'Parameters and Results'!$B$10)*Data!J2882^2</f>
        <v>1.1715351999462963E-6</v>
      </c>
      <c r="K2882" s="8">
        <f t="shared" si="312"/>
        <v>1.7113848193395141E-2</v>
      </c>
      <c r="L2882" s="22">
        <f>'Parameters and Results'!$B$10*L2881 + (1-'Parameters and Results'!$B$10)*Data!K2882^2</f>
        <v>2.7287085845208235E-4</v>
      </c>
      <c r="M2882" s="8">
        <f t="shared" si="313"/>
        <v>0.26118521132143102</v>
      </c>
      <c r="N2882" s="8">
        <f>Data!I2882*$I$3023/I2882</f>
        <v>1.0126259629996285E-2</v>
      </c>
      <c r="O2882" s="8">
        <f>Data!J2882*$K$3023/K2882</f>
        <v>-2.3188115184631392E-3</v>
      </c>
      <c r="P2882" s="8">
        <f t="shared" si="314"/>
        <v>7.8074481115331454E-3</v>
      </c>
    </row>
    <row r="2883" spans="1:16" x14ac:dyDescent="0.2">
      <c r="A2883" s="3">
        <v>39353</v>
      </c>
      <c r="B2883" s="22">
        <f>'Parameters and Results'!$B$10*'Volatility and Adjustment a)'!B2882 + (1-'Parameters and Results'!$B$10)*Data!F2883^2</f>
        <v>1.8711291805028328E-4</v>
      </c>
      <c r="C2883" s="8">
        <f t="shared" si="308"/>
        <v>0.21628275361796839</v>
      </c>
      <c r="D2883" s="22">
        <f>'Parameters and Results'!$B$10*'Volatility and Adjustment a)'!D2882 + (1-'Parameters and Results'!$B$10)*Data!G2883^2</f>
        <v>1.1693079487068423E-4</v>
      </c>
      <c r="E2883" s="8">
        <f t="shared" si="309"/>
        <v>0.17097572552169812</v>
      </c>
      <c r="F2883" s="22">
        <f>'Parameters and Results'!$B$10*'Volatility and Adjustment a)'!F2882 + (1-'Parameters and Results'!$B$10)*Data!H2883^2</f>
        <v>1.4887901900538554E-5</v>
      </c>
      <c r="G2883" s="8">
        <f t="shared" si="310"/>
        <v>6.1007995173867485E-2</v>
      </c>
      <c r="H2883" s="22">
        <f>'Parameters and Results'!$B$10*H2882 + (1-'Parameters and Results'!$B$10)*Data!I2883^2</f>
        <v>2.6312951787729684E-4</v>
      </c>
      <c r="I2883" s="8">
        <f t="shared" si="311"/>
        <v>0.25648075847775442</v>
      </c>
      <c r="J2883" s="22">
        <f>'Parameters and Results'!$B$10*J2882 + (1-'Parameters and Results'!$B$10)*Data!J2883^2</f>
        <v>1.3399111710484705E-6</v>
      </c>
      <c r="K2883" s="8">
        <f t="shared" si="312"/>
        <v>1.8302398552160249E-2</v>
      </c>
      <c r="L2883" s="22">
        <f>'Parameters and Results'!$B$10*L2882 + (1-'Parameters and Results'!$B$10)*Data!K2883^2</f>
        <v>2.5886307033251408E-4</v>
      </c>
      <c r="M2883" s="8">
        <f t="shared" si="313"/>
        <v>0.25439293933426793</v>
      </c>
      <c r="N2883" s="8">
        <f>Data!I2883*$I$3023/I2883</f>
        <v>-4.7800264535321846E-3</v>
      </c>
      <c r="O2883" s="8">
        <f>Data!J2883*$K$3023/K2883</f>
        <v>-3.3851012498946954E-3</v>
      </c>
      <c r="P2883" s="8">
        <f t="shared" si="314"/>
        <v>-8.1651277034268804E-3</v>
      </c>
    </row>
    <row r="2884" spans="1:16" x14ac:dyDescent="0.2">
      <c r="A2884" s="3">
        <v>39356</v>
      </c>
      <c r="B2884" s="22">
        <f>'Parameters and Results'!$B$10*'Volatility and Adjustment a)'!B2883 + (1-'Parameters and Results'!$B$10)*Data!F2884^2</f>
        <v>1.7809987739784901E-4</v>
      </c>
      <c r="C2884" s="8">
        <f t="shared" ref="C2884:C2947" si="315">SQRT(B2884*250)</f>
        <v>0.21100940583173597</v>
      </c>
      <c r="D2884" s="22">
        <f>'Parameters and Results'!$B$10*'Volatility and Adjustment a)'!D2883 + (1-'Parameters and Results'!$B$10)*Data!G2884^2</f>
        <v>1.203727287089196E-4</v>
      </c>
      <c r="E2884" s="8">
        <f t="shared" ref="E2884:E2947" si="316">SQRT(D2884*250)</f>
        <v>0.17347386597764489</v>
      </c>
      <c r="F2884" s="22">
        <f>'Parameters and Results'!$B$10*'Volatility and Adjustment a)'!F2883 + (1-'Parameters and Results'!$B$10)*Data!H2884^2</f>
        <v>1.4446673508176334E-5</v>
      </c>
      <c r="G2884" s="8">
        <f t="shared" ref="G2884:G2947" si="317">SQRT(F2884*250)</f>
        <v>6.0097157811697582E-2</v>
      </c>
      <c r="H2884" s="22">
        <f>'Parameters and Results'!$B$10*H2883 + (1-'Parameters and Results'!$B$10)*Data!I2884^2</f>
        <v>2.566330153081247E-4</v>
      </c>
      <c r="I2884" s="8">
        <f t="shared" ref="I2884:I2947" si="318">SQRT(H2884*250)</f>
        <v>0.25329479628889179</v>
      </c>
      <c r="J2884" s="22">
        <f>'Parameters and Results'!$B$10*J2883 + (1-'Parameters and Results'!$B$10)*Data!J2884^2</f>
        <v>1.3002006157358705E-6</v>
      </c>
      <c r="K2884" s="8">
        <f t="shared" ref="K2884:K2947" si="319">SQRT(J2884*250)</f>
        <v>1.8029147343509279E-2</v>
      </c>
      <c r="L2884" s="22">
        <f>'Parameters and Results'!$B$10*L2883 + (1-'Parameters and Results'!$B$10)*Data!K2884^2</f>
        <v>2.514335931953403E-4</v>
      </c>
      <c r="M2884" s="8">
        <f t="shared" ref="M2884:M2947" si="320">SQRT(L2884*250)</f>
        <v>0.25071577193873362</v>
      </c>
      <c r="N2884" s="8">
        <f>Data!I2884*$I$3023/I2884</f>
        <v>1.4062450931864685E-2</v>
      </c>
      <c r="O2884" s="8">
        <f>Data!J2884*$K$3023/K2884</f>
        <v>-1.418795320084725E-3</v>
      </c>
      <c r="P2884" s="8">
        <f t="shared" ref="P2884:P2947" si="321">N2884+O2884</f>
        <v>1.264365561177996E-2</v>
      </c>
    </row>
    <row r="2885" spans="1:16" x14ac:dyDescent="0.2">
      <c r="A2885" s="3">
        <v>39357</v>
      </c>
      <c r="B2885" s="22">
        <f>'Parameters and Results'!$B$10*'Volatility and Adjustment a)'!B2884 + (1-'Parameters and Results'!$B$10)*Data!F2885^2</f>
        <v>1.6746160907053843E-4</v>
      </c>
      <c r="C2885" s="8">
        <f t="shared" si="315"/>
        <v>0.20461036696031462</v>
      </c>
      <c r="D2885" s="22">
        <f>'Parameters and Results'!$B$10*'Volatility and Adjustment a)'!D2884 + (1-'Parameters and Results'!$B$10)*Data!G2885^2</f>
        <v>1.1315458031064925E-4</v>
      </c>
      <c r="E2885" s="8">
        <f t="shared" si="316"/>
        <v>0.16819228602305847</v>
      </c>
      <c r="F2885" s="22">
        <f>'Parameters and Results'!$B$10*'Volatility and Adjustment a)'!F2884 + (1-'Parameters and Results'!$B$10)*Data!H2885^2</f>
        <v>1.364952416210654E-5</v>
      </c>
      <c r="G2885" s="8">
        <f t="shared" si="317"/>
        <v>5.8415589019769669E-2</v>
      </c>
      <c r="H2885" s="22">
        <f>'Parameters and Results'!$B$10*H2884 + (1-'Parameters and Results'!$B$10)*Data!I2885^2</f>
        <v>2.4128620597543566E-4</v>
      </c>
      <c r="I2885" s="8">
        <f t="shared" si="318"/>
        <v>0.24560446146977646</v>
      </c>
      <c r="J2885" s="22">
        <f>'Parameters and Results'!$B$10*J2884 + (1-'Parameters and Results'!$B$10)*Data!J2885^2</f>
        <v>1.2284571745895892E-6</v>
      </c>
      <c r="K2885" s="8">
        <f t="shared" si="319"/>
        <v>1.7524676705930907E-2</v>
      </c>
      <c r="L2885" s="22">
        <f>'Parameters and Results'!$B$10*L2884 + (1-'Parameters and Results'!$B$10)*Data!K2885^2</f>
        <v>2.363691974564792E-4</v>
      </c>
      <c r="M2885" s="8">
        <f t="shared" si="320"/>
        <v>0.24308907701523694</v>
      </c>
      <c r="N2885" s="8">
        <f>Data!I2885*$I$3023/I2885</f>
        <v>-1.0762866879766141E-3</v>
      </c>
      <c r="O2885" s="8">
        <f>Data!J2885*$K$3023/K2885</f>
        <v>5.72951179310633E-4</v>
      </c>
      <c r="P2885" s="8">
        <f t="shared" si="321"/>
        <v>-5.0333550866598113E-4</v>
      </c>
    </row>
    <row r="2886" spans="1:16" x14ac:dyDescent="0.2">
      <c r="A2886" s="3">
        <v>39358</v>
      </c>
      <c r="B2886" s="22">
        <f>'Parameters and Results'!$B$10*'Volatility and Adjustment a)'!B2885 + (1-'Parameters and Results'!$B$10)*Data!F2886^2</f>
        <v>1.5912435999976011E-4</v>
      </c>
      <c r="C2886" s="8">
        <f t="shared" si="315"/>
        <v>0.19945197416907165</v>
      </c>
      <c r="D2886" s="22">
        <f>'Parameters and Results'!$B$10*'Volatility and Adjustment a)'!D2885 + (1-'Parameters and Results'!$B$10)*Data!G2886^2</f>
        <v>1.0761413831248633E-4</v>
      </c>
      <c r="E2886" s="8">
        <f t="shared" si="316"/>
        <v>0.16402296966620736</v>
      </c>
      <c r="F2886" s="22">
        <f>'Parameters and Results'!$B$10*'Volatility and Adjustment a)'!F2885 + (1-'Parameters and Results'!$B$10)*Data!H2886^2</f>
        <v>1.3038966690498154E-5</v>
      </c>
      <c r="G2886" s="8">
        <f t="shared" si="317"/>
        <v>5.7094147446341108E-2</v>
      </c>
      <c r="H2886" s="22">
        <f>'Parameters and Results'!$B$10*H2885 + (1-'Parameters and Results'!$B$10)*Data!I2886^2</f>
        <v>2.271016110267315E-4</v>
      </c>
      <c r="I2886" s="8">
        <f t="shared" si="318"/>
        <v>0.23827589629814189</v>
      </c>
      <c r="J2886" s="22">
        <f>'Parameters and Results'!$B$10*J2885 + (1-'Parameters and Results'!$B$10)*Data!J2886^2</f>
        <v>1.1735070021448342E-6</v>
      </c>
      <c r="K2886" s="8">
        <f t="shared" si="319"/>
        <v>1.7128244233902336E-2</v>
      </c>
      <c r="L2886" s="22">
        <f>'Parameters and Results'!$B$10*L2885 + (1-'Parameters and Results'!$B$10)*Data!K2886^2</f>
        <v>2.2264654167501908E-4</v>
      </c>
      <c r="M2886" s="8">
        <f t="shared" si="320"/>
        <v>0.23592718244991348</v>
      </c>
      <c r="N2886" s="8">
        <f>Data!I2886*$I$3023/I2886</f>
        <v>2.6527117798322646E-3</v>
      </c>
      <c r="O2886" s="8">
        <f>Data!J2886*$K$3023/K2886</f>
        <v>1.0140382295029081E-3</v>
      </c>
      <c r="P2886" s="8">
        <f t="shared" si="321"/>
        <v>3.6667500093351727E-3</v>
      </c>
    </row>
    <row r="2887" spans="1:16" x14ac:dyDescent="0.2">
      <c r="A2887" s="3">
        <v>39359</v>
      </c>
      <c r="B2887" s="22">
        <f>'Parameters and Results'!$B$10*'Volatility and Adjustment a)'!B2886 + (1-'Parameters and Results'!$B$10)*Data!F2887^2</f>
        <v>1.4980304894265508E-4</v>
      </c>
      <c r="C2887" s="8">
        <f t="shared" si="315"/>
        <v>0.19352199419100602</v>
      </c>
      <c r="D2887" s="22">
        <f>'Parameters and Results'!$B$10*'Volatility and Adjustment a)'!D2886 + (1-'Parameters and Results'!$B$10)*Data!G2887^2</f>
        <v>1.0142409370872623E-4</v>
      </c>
      <c r="E2887" s="8">
        <f t="shared" si="316"/>
        <v>0.15923574795623485</v>
      </c>
      <c r="F2887" s="22">
        <f>'Parameters and Results'!$B$10*'Volatility and Adjustment a)'!F2886 + (1-'Parameters and Results'!$B$10)*Data!H2887^2</f>
        <v>1.2523431337332444E-5</v>
      </c>
      <c r="G2887" s="8">
        <f t="shared" si="317"/>
        <v>5.5954068970300197E-2</v>
      </c>
      <c r="H2887" s="22">
        <f>'Parameters and Results'!$B$10*H2886 + (1-'Parameters and Results'!$B$10)*Data!I2887^2</f>
        <v>2.1395858830613882E-4</v>
      </c>
      <c r="I2887" s="8">
        <f t="shared" si="318"/>
        <v>0.23127828924595301</v>
      </c>
      <c r="J2887" s="22">
        <f>'Parameters and Results'!$B$10*J2886 + (1-'Parameters and Results'!$B$10)*Data!J2887^2</f>
        <v>1.1271088203599204E-6</v>
      </c>
      <c r="K2887" s="8">
        <f t="shared" si="319"/>
        <v>1.6786220691090061E-2</v>
      </c>
      <c r="L2887" s="22">
        <f>'Parameters and Results'!$B$10*L2886 + (1-'Parameters and Results'!$B$10)*Data!K2887^2</f>
        <v>2.0957943167136745E-4</v>
      </c>
      <c r="M2887" s="8">
        <f t="shared" si="320"/>
        <v>0.22889923092453121</v>
      </c>
      <c r="N2887" s="8">
        <f>Data!I2887*$I$3023/I2887</f>
        <v>3.5117348818642026E-3</v>
      </c>
      <c r="O2887" s="8">
        <f>Data!J2887*$K$3023/K2887</f>
        <v>-1.1707007406956418E-3</v>
      </c>
      <c r="P2887" s="8">
        <f t="shared" si="321"/>
        <v>2.3410341411685609E-3</v>
      </c>
    </row>
    <row r="2888" spans="1:16" x14ac:dyDescent="0.2">
      <c r="A2888" s="3">
        <v>39360</v>
      </c>
      <c r="B2888" s="22">
        <f>'Parameters and Results'!$B$10*'Volatility and Adjustment a)'!B2887 + (1-'Parameters and Results'!$B$10)*Data!F2888^2</f>
        <v>1.4400237073672201E-4</v>
      </c>
      <c r="C2888" s="8">
        <f t="shared" si="315"/>
        <v>0.18973822146362737</v>
      </c>
      <c r="D2888" s="22">
        <f>'Parameters and Results'!$B$10*'Volatility and Adjustment a)'!D2887 + (1-'Parameters and Results'!$B$10)*Data!G2888^2</f>
        <v>1.0077062573532759E-4</v>
      </c>
      <c r="E2888" s="8">
        <f t="shared" si="316"/>
        <v>0.15872194691923325</v>
      </c>
      <c r="F2888" s="22">
        <f>'Parameters and Results'!$B$10*'Volatility and Adjustment a)'!F2887 + (1-'Parameters and Results'!$B$10)*Data!H2888^2</f>
        <v>1.1774328873559712E-5</v>
      </c>
      <c r="G2888" s="8">
        <f t="shared" si="317"/>
        <v>5.4254789819793127E-2</v>
      </c>
      <c r="H2888" s="22">
        <f>'Parameters and Results'!$B$10*H2887 + (1-'Parameters and Results'!$B$10)*Data!I2888^2</f>
        <v>2.0907767657515539E-4</v>
      </c>
      <c r="I2888" s="8">
        <f t="shared" si="318"/>
        <v>0.22862506237022406</v>
      </c>
      <c r="J2888" s="22">
        <f>'Parameters and Results'!$B$10*J2887 + (1-'Parameters and Results'!$B$10)*Data!J2888^2</f>
        <v>1.0596895986203745E-6</v>
      </c>
      <c r="K2888" s="8">
        <f t="shared" si="319"/>
        <v>1.6276436945937941E-2</v>
      </c>
      <c r="L2888" s="22">
        <f>'Parameters and Results'!$B$10*L2887 + (1-'Parameters and Results'!$B$10)*Data!K2888^2</f>
        <v>2.048802494718979E-4</v>
      </c>
      <c r="M2888" s="8">
        <f t="shared" si="320"/>
        <v>0.22631849762662901</v>
      </c>
      <c r="N2888" s="8">
        <f>Data!I2888*$I$3023/I2888</f>
        <v>1.4417494869406355E-2</v>
      </c>
      <c r="O2888" s="8">
        <f>Data!J2888*$K$3023/K2888</f>
        <v>-1.1218392926834736E-4</v>
      </c>
      <c r="P2888" s="8">
        <f t="shared" si="321"/>
        <v>1.4305310940138007E-2</v>
      </c>
    </row>
    <row r="2889" spans="1:16" x14ac:dyDescent="0.2">
      <c r="A2889" s="3">
        <v>39363</v>
      </c>
      <c r="B2889" s="22">
        <f>'Parameters and Results'!$B$10*'Volatility and Adjustment a)'!B2888 + (1-'Parameters and Results'!$B$10)*Data!F2889^2</f>
        <v>1.3955391141309224E-4</v>
      </c>
      <c r="C2889" s="8">
        <f t="shared" si="315"/>
        <v>0.18678457605828447</v>
      </c>
      <c r="D2889" s="22">
        <f>'Parameters and Results'!$B$10*'Volatility and Adjustment a)'!D2888 + (1-'Parameters and Results'!$B$10)*Data!G2889^2</f>
        <v>9.5347146009959095E-5</v>
      </c>
      <c r="E2889" s="8">
        <f t="shared" si="316"/>
        <v>0.15439166591008005</v>
      </c>
      <c r="F2889" s="22">
        <f>'Parameters and Results'!$B$10*'Volatility and Adjustment a)'!F2888 + (1-'Parameters and Results'!$B$10)*Data!H2889^2</f>
        <v>1.1310311196316661E-5</v>
      </c>
      <c r="G2889" s="8">
        <f t="shared" si="317"/>
        <v>5.3174973428100229E-2</v>
      </c>
      <c r="H2889" s="22">
        <f>'Parameters and Results'!$B$10*H2888 + (1-'Parameters and Results'!$B$10)*Data!I2889^2</f>
        <v>2.0145068157179839E-4</v>
      </c>
      <c r="I2889" s="8">
        <f t="shared" si="318"/>
        <v>0.22441628816320264</v>
      </c>
      <c r="J2889" s="22">
        <f>'Parameters and Results'!$B$10*J2888 + (1-'Parameters and Results'!$B$10)*Data!J2889^2</f>
        <v>1.0179280076684999E-6</v>
      </c>
      <c r="K2889" s="8">
        <f t="shared" si="319"/>
        <v>1.5952492028430073E-2</v>
      </c>
      <c r="L2889" s="22">
        <f>'Parameters and Results'!$B$10*L2888 + (1-'Parameters and Results'!$B$10)*Data!K2889^2</f>
        <v>1.9687177896133244E-4</v>
      </c>
      <c r="M2889" s="8">
        <f t="shared" si="320"/>
        <v>0.22185117700912274</v>
      </c>
      <c r="N2889" s="8">
        <f>Data!I2889*$I$3023/I2889</f>
        <v>-1.1547152564855709E-2</v>
      </c>
      <c r="O2889" s="8">
        <f>Data!J2889*$K$3023/K2889</f>
        <v>1.174300364840424E-3</v>
      </c>
      <c r="P2889" s="8">
        <f t="shared" si="321"/>
        <v>-1.0372852200015284E-2</v>
      </c>
    </row>
    <row r="2890" spans="1:16" x14ac:dyDescent="0.2">
      <c r="A2890" s="3">
        <v>39364</v>
      </c>
      <c r="B2890" s="22">
        <f>'Parameters and Results'!$B$10*'Volatility and Adjustment a)'!B2889 + (1-'Parameters and Results'!$B$10)*Data!F2890^2</f>
        <v>1.3887668516857426E-4</v>
      </c>
      <c r="C2890" s="8">
        <f t="shared" si="315"/>
        <v>0.18633081144068356</v>
      </c>
      <c r="D2890" s="22">
        <f>'Parameters and Results'!$B$10*'Volatility and Adjustment a)'!D2889 + (1-'Parameters and Results'!$B$10)*Data!G2890^2</f>
        <v>9.3527618613702433E-5</v>
      </c>
      <c r="E2890" s="8">
        <f t="shared" si="316"/>
        <v>0.15291142747821565</v>
      </c>
      <c r="F2890" s="22">
        <f>'Parameters and Results'!$B$10*'Volatility and Adjustment a)'!F2889 + (1-'Parameters and Results'!$B$10)*Data!H2890^2</f>
        <v>1.0863371502217631E-5</v>
      </c>
      <c r="G2890" s="8">
        <f t="shared" si="317"/>
        <v>5.211374939067815E-2</v>
      </c>
      <c r="H2890" s="22">
        <f>'Parameters and Results'!$B$10*H2889 + (1-'Parameters and Results'!$B$10)*Data!I2890^2</f>
        <v>2.0157160341456078E-4</v>
      </c>
      <c r="I2890" s="8">
        <f t="shared" si="318"/>
        <v>0.2244836315940211</v>
      </c>
      <c r="J2890" s="22">
        <f>'Parameters and Results'!$B$10*J2889 + (1-'Parameters and Results'!$B$10)*Data!J2890^2</f>
        <v>9.7770343519958705E-7</v>
      </c>
      <c r="K2890" s="8">
        <f t="shared" si="319"/>
        <v>1.5634124817203447E-2</v>
      </c>
      <c r="L2890" s="22">
        <f>'Parameters and Results'!$B$10*L2889 + (1-'Parameters and Results'!$B$10)*Data!K2890^2</f>
        <v>1.9829734414312429E-4</v>
      </c>
      <c r="M2890" s="8">
        <f t="shared" si="320"/>
        <v>0.22265294975764655</v>
      </c>
      <c r="N2890" s="8">
        <f>Data!I2890*$I$3023/I2890</f>
        <v>1.8188073491137602E-2</v>
      </c>
      <c r="O2890" s="8">
        <f>Data!J2890*$K$3023/K2890</f>
        <v>1.1713144279339247E-3</v>
      </c>
      <c r="P2890" s="8">
        <f t="shared" si="321"/>
        <v>1.9359387919071526E-2</v>
      </c>
    </row>
    <row r="2891" spans="1:16" x14ac:dyDescent="0.2">
      <c r="A2891" s="3">
        <v>39365</v>
      </c>
      <c r="B2891" s="22">
        <f>'Parameters and Results'!$B$10*'Volatility and Adjustment a)'!B2890 + (1-'Parameters and Results'!$B$10)*Data!F2891^2</f>
        <v>1.3096763945970864E-4</v>
      </c>
      <c r="C2891" s="8">
        <f t="shared" si="315"/>
        <v>0.18094725713568349</v>
      </c>
      <c r="D2891" s="22">
        <f>'Parameters and Results'!$B$10*'Volatility and Adjustment a)'!D2890 + (1-'Parameters and Results'!$B$10)*Data!G2891^2</f>
        <v>8.8092180637561708E-5</v>
      </c>
      <c r="E2891" s="8">
        <f t="shared" si="316"/>
        <v>0.14840163462506209</v>
      </c>
      <c r="F2891" s="22">
        <f>'Parameters and Results'!$B$10*'Volatility and Adjustment a)'!F2890 + (1-'Parameters and Results'!$B$10)*Data!H2891^2</f>
        <v>1.16842561386915E-5</v>
      </c>
      <c r="G2891" s="8">
        <f t="shared" si="317"/>
        <v>5.4046868870202602E-2</v>
      </c>
      <c r="H2891" s="22">
        <f>'Parameters and Results'!$B$10*H2890 + (1-'Parameters and Results'!$B$10)*Data!I2891^2</f>
        <v>1.8959480274646374E-4</v>
      </c>
      <c r="I2891" s="8">
        <f t="shared" si="318"/>
        <v>0.2177124265783098</v>
      </c>
      <c r="J2891" s="22">
        <f>'Parameters and Results'!$B$10*J2890 + (1-'Parameters and Results'!$B$10)*Data!J2891^2</f>
        <v>1.0515830524822353E-6</v>
      </c>
      <c r="K2891" s="8">
        <f t="shared" si="319"/>
        <v>1.6214060661060785E-2</v>
      </c>
      <c r="L2891" s="22">
        <f>'Parameters and Results'!$B$10*L2890 + (1-'Parameters and Results'!$B$10)*Data!K2891^2</f>
        <v>1.8639995661894705E-4</v>
      </c>
      <c r="M2891" s="8">
        <f t="shared" si="320"/>
        <v>0.21587030632937165</v>
      </c>
      <c r="N2891" s="8">
        <f>Data!I2891*$I$3023/I2891</f>
        <v>1.8398281052683198E-3</v>
      </c>
      <c r="O2891" s="8">
        <f>Data!J2891*$K$3023/K2891</f>
        <v>-2.8475225755957697E-3</v>
      </c>
      <c r="P2891" s="8">
        <f t="shared" si="321"/>
        <v>-1.0076944703274499E-3</v>
      </c>
    </row>
    <row r="2892" spans="1:16" x14ac:dyDescent="0.2">
      <c r="A2892" s="3">
        <v>39366</v>
      </c>
      <c r="B2892" s="22">
        <f>'Parameters and Results'!$B$10*'Volatility and Adjustment a)'!B2891 + (1-'Parameters and Results'!$B$10)*Data!F2892^2</f>
        <v>1.3437161032226635E-4</v>
      </c>
      <c r="C2892" s="8">
        <f t="shared" si="315"/>
        <v>0.18328366697708387</v>
      </c>
      <c r="D2892" s="22">
        <f>'Parameters and Results'!$B$10*'Volatility and Adjustment a)'!D2891 + (1-'Parameters and Results'!$B$10)*Data!G2892^2</f>
        <v>8.4411531765268092E-5</v>
      </c>
      <c r="E2892" s="8">
        <f t="shared" si="316"/>
        <v>0.1452683136176538</v>
      </c>
      <c r="F2892" s="22">
        <f>'Parameters and Results'!$B$10*'Volatility and Adjustment a)'!F2891 + (1-'Parameters and Results'!$B$10)*Data!H2892^2</f>
        <v>1.1372631162580276E-5</v>
      </c>
      <c r="G2892" s="8">
        <f t="shared" si="317"/>
        <v>5.3321269589583754E-2</v>
      </c>
      <c r="H2892" s="22">
        <f>'Parameters and Results'!$B$10*H2891 + (1-'Parameters and Results'!$B$10)*Data!I2892^2</f>
        <v>1.8329203566938305E-4</v>
      </c>
      <c r="I2892" s="8">
        <f t="shared" si="318"/>
        <v>0.21406309564552634</v>
      </c>
      <c r="J2892" s="22">
        <f>'Parameters and Results'!$B$10*J2891 + (1-'Parameters and Results'!$B$10)*Data!J2892^2</f>
        <v>1.0235368046322251E-6</v>
      </c>
      <c r="K2892" s="8">
        <f t="shared" si="319"/>
        <v>1.5996380876875126E-2</v>
      </c>
      <c r="L2892" s="22">
        <f>'Parameters and Results'!$B$10*L2891 + (1-'Parameters and Results'!$B$10)*Data!K2892^2</f>
        <v>1.8116725452977538E-4</v>
      </c>
      <c r="M2892" s="8">
        <f t="shared" si="320"/>
        <v>0.21281873421398748</v>
      </c>
      <c r="N2892" s="8">
        <f>Data!I2892*$I$3023/I2892</f>
        <v>1.2295240669370745E-2</v>
      </c>
      <c r="O2892" s="8">
        <f>Data!J2892*$K$3023/K2892</f>
        <v>1.4842154171130018E-3</v>
      </c>
      <c r="P2892" s="8">
        <f t="shared" si="321"/>
        <v>1.3779456086483746E-2</v>
      </c>
    </row>
    <row r="2893" spans="1:16" x14ac:dyDescent="0.2">
      <c r="A2893" s="3">
        <v>39367</v>
      </c>
      <c r="B2893" s="22">
        <f>'Parameters and Results'!$B$10*'Volatility and Adjustment a)'!B2892 + (1-'Parameters and Results'!$B$10)*Data!F2893^2</f>
        <v>1.2636027193673165E-4</v>
      </c>
      <c r="C2893" s="8">
        <f t="shared" si="315"/>
        <v>0.17773595017379831</v>
      </c>
      <c r="D2893" s="22">
        <f>'Parameters and Results'!$B$10*'Volatility and Adjustment a)'!D2892 + (1-'Parameters and Results'!$B$10)*Data!G2893^2</f>
        <v>8.0696574247904207E-5</v>
      </c>
      <c r="E2893" s="8">
        <f t="shared" si="316"/>
        <v>0.14203571227679343</v>
      </c>
      <c r="F2893" s="22">
        <f>'Parameters and Results'!$B$10*'Volatility and Adjustment a)'!F2892 + (1-'Parameters and Results'!$B$10)*Data!H2893^2</f>
        <v>1.0899158274677244E-5</v>
      </c>
      <c r="G2893" s="8">
        <f t="shared" si="317"/>
        <v>5.219951693904179E-2</v>
      </c>
      <c r="H2893" s="22">
        <f>'Parameters and Results'!$B$10*H2892 + (1-'Parameters and Results'!$B$10)*Data!I2893^2</f>
        <v>1.7297494626559624E-4</v>
      </c>
      <c r="I2893" s="8">
        <f t="shared" si="318"/>
        <v>0.20795128411817768</v>
      </c>
      <c r="J2893" s="22">
        <f>'Parameters and Results'!$B$10*J2892 + (1-'Parameters and Results'!$B$10)*Data!J2893^2</f>
        <v>9.8092424472095216E-7</v>
      </c>
      <c r="K2893" s="8">
        <f t="shared" si="319"/>
        <v>1.565985508171254E-2</v>
      </c>
      <c r="L2893" s="22">
        <f>'Parameters and Results'!$B$10*L2892 + (1-'Parameters and Results'!$B$10)*Data!K2893^2</f>
        <v>1.7122265417305387E-4</v>
      </c>
      <c r="M2893" s="8">
        <f t="shared" si="320"/>
        <v>0.20689529608781218</v>
      </c>
      <c r="N2893" s="8">
        <f>Data!I2893*$I$3023/I2893</f>
        <v>4.6353312572599932E-3</v>
      </c>
      <c r="O2893" s="8">
        <f>Data!J2893*$K$3023/K2893</f>
        <v>1.1103748675460815E-3</v>
      </c>
      <c r="P2893" s="8">
        <f t="shared" si="321"/>
        <v>5.7457061248060749E-3</v>
      </c>
    </row>
    <row r="2894" spans="1:16" x14ac:dyDescent="0.2">
      <c r="A2894" s="3">
        <v>39370</v>
      </c>
      <c r="B2894" s="22">
        <f>'Parameters and Results'!$B$10*'Volatility and Adjustment a)'!B2893 + (1-'Parameters and Results'!$B$10)*Data!F2894^2</f>
        <v>1.2874732585403662E-4</v>
      </c>
      <c r="C2894" s="8">
        <f t="shared" si="315"/>
        <v>0.17940688800463919</v>
      </c>
      <c r="D2894" s="22">
        <f>'Parameters and Results'!$B$10*'Volatility and Adjustment a)'!D2893 + (1-'Parameters and Results'!$B$10)*Data!G2894^2</f>
        <v>8.0105205784173576E-5</v>
      </c>
      <c r="E2894" s="8">
        <f t="shared" si="316"/>
        <v>0.14151431533962702</v>
      </c>
      <c r="F2894" s="22">
        <f>'Parameters and Results'!$B$10*'Volatility and Adjustment a)'!F2893 + (1-'Parameters and Results'!$B$10)*Data!H2894^2</f>
        <v>1.1057430556778482E-5</v>
      </c>
      <c r="G2894" s="8">
        <f t="shared" si="317"/>
        <v>5.2577158911400114E-2</v>
      </c>
      <c r="H2894" s="22">
        <f>'Parameters and Results'!$B$10*H2893 + (1-'Parameters and Results'!$B$10)*Data!I2894^2</f>
        <v>1.7761943323696029E-4</v>
      </c>
      <c r="I2894" s="8">
        <f t="shared" si="318"/>
        <v>0.21072460299936518</v>
      </c>
      <c r="J2894" s="22">
        <f>'Parameters and Results'!$B$10*J2893 + (1-'Parameters and Results'!$B$10)*Data!J2894^2</f>
        <v>9.9516875011006362E-7</v>
      </c>
      <c r="K2894" s="8">
        <f t="shared" si="319"/>
        <v>1.5773147673420036E-2</v>
      </c>
      <c r="L2894" s="22">
        <f>'Parameters and Results'!$B$10*L2893 + (1-'Parameters and Results'!$B$10)*Data!K2894^2</f>
        <v>1.781412598405082E-4</v>
      </c>
      <c r="M2894" s="8">
        <f t="shared" si="320"/>
        <v>0.21103391898016549</v>
      </c>
      <c r="N2894" s="8">
        <f>Data!I2894*$I$3023/I2894</f>
        <v>-2.1493771956530013E-2</v>
      </c>
      <c r="O2894" s="8">
        <f>Data!J2894*$K$3023/K2894</f>
        <v>-2.1738155919997547E-3</v>
      </c>
      <c r="P2894" s="8">
        <f t="shared" si="321"/>
        <v>-2.3667587548529767E-2</v>
      </c>
    </row>
    <row r="2895" spans="1:16" x14ac:dyDescent="0.2">
      <c r="A2895" s="3">
        <v>39371</v>
      </c>
      <c r="B2895" s="22">
        <f>'Parameters and Results'!$B$10*'Volatility and Adjustment a)'!B2894 + (1-'Parameters and Results'!$B$10)*Data!F2895^2</f>
        <v>1.2226762631847783E-4</v>
      </c>
      <c r="C2895" s="8">
        <f t="shared" si="315"/>
        <v>0.17483394001056962</v>
      </c>
      <c r="D2895" s="22">
        <f>'Parameters and Results'!$B$10*'Volatility and Adjustment a)'!D2894 + (1-'Parameters and Results'!$B$10)*Data!G2895^2</f>
        <v>7.7908464697096179E-5</v>
      </c>
      <c r="E2895" s="8">
        <f t="shared" si="316"/>
        <v>0.13956043914474489</v>
      </c>
      <c r="F2895" s="22">
        <f>'Parameters and Results'!$B$10*'Volatility and Adjustment a)'!F2894 + (1-'Parameters and Results'!$B$10)*Data!H2895^2</f>
        <v>1.1927980529683216E-5</v>
      </c>
      <c r="G2895" s="8">
        <f t="shared" si="317"/>
        <v>5.4607647197263534E-2</v>
      </c>
      <c r="H2895" s="22">
        <f>'Parameters and Results'!$B$10*H2894 + (1-'Parameters and Results'!$B$10)*Data!I2895^2</f>
        <v>1.7037996322414263E-4</v>
      </c>
      <c r="I2895" s="8">
        <f t="shared" si="318"/>
        <v>0.20638553923672961</v>
      </c>
      <c r="J2895" s="22">
        <f>'Parameters and Results'!$B$10*J2894 + (1-'Parameters and Results'!$B$10)*Data!J2895^2</f>
        <v>1.0735182476714896E-6</v>
      </c>
      <c r="K2895" s="8">
        <f t="shared" si="319"/>
        <v>1.6382294159179061E-2</v>
      </c>
      <c r="L2895" s="22">
        <f>'Parameters and Results'!$B$10*L2894 + (1-'Parameters and Results'!$B$10)*Data!K2895^2</f>
        <v>1.6963471917106799E-4</v>
      </c>
      <c r="M2895" s="8">
        <f t="shared" si="320"/>
        <v>0.20593367814120883</v>
      </c>
      <c r="N2895" s="8">
        <f>Data!I2895*$I$3023/I2895</f>
        <v>-1.0467361709471157E-2</v>
      </c>
      <c r="O2895" s="8">
        <f>Data!J2895*$K$3023/K2895</f>
        <v>2.8763459550223691E-3</v>
      </c>
      <c r="P2895" s="8">
        <f t="shared" si="321"/>
        <v>-7.5910157544487877E-3</v>
      </c>
    </row>
    <row r="2896" spans="1:16" x14ac:dyDescent="0.2">
      <c r="A2896" s="3">
        <v>39372</v>
      </c>
      <c r="B2896" s="22">
        <f>'Parameters and Results'!$B$10*'Volatility and Adjustment a)'!B2895 + (1-'Parameters and Results'!$B$10)*Data!F2896^2</f>
        <v>1.2039185836671936E-4</v>
      </c>
      <c r="C2896" s="8">
        <f t="shared" si="315"/>
        <v>0.17348764968054595</v>
      </c>
      <c r="D2896" s="22">
        <f>'Parameters and Results'!$B$10*'Volatility and Adjustment a)'!D2895 + (1-'Parameters and Results'!$B$10)*Data!G2896^2</f>
        <v>7.3419785810729349E-5</v>
      </c>
      <c r="E2896" s="8">
        <f t="shared" si="316"/>
        <v>0.1354804283012212</v>
      </c>
      <c r="F2896" s="22">
        <f>'Parameters and Results'!$B$10*'Volatility and Adjustment a)'!F2895 + (1-'Parameters and Results'!$B$10)*Data!H2896^2</f>
        <v>1.1699790189669515E-5</v>
      </c>
      <c r="G2896" s="8">
        <f t="shared" si="317"/>
        <v>5.4082784205487969E-2</v>
      </c>
      <c r="H2896" s="22">
        <f>'Parameters and Results'!$B$10*H2895 + (1-'Parameters and Results'!$B$10)*Data!I2896^2</f>
        <v>1.6534379850460549E-4</v>
      </c>
      <c r="I2896" s="8">
        <f t="shared" si="318"/>
        <v>0.20331244336279905</v>
      </c>
      <c r="J2896" s="22">
        <f>'Parameters and Results'!$B$10*J2895 + (1-'Parameters and Results'!$B$10)*Data!J2896^2</f>
        <v>1.0529811170702564E-6</v>
      </c>
      <c r="K2896" s="8">
        <f t="shared" si="319"/>
        <v>1.6224835261646392E-2</v>
      </c>
      <c r="L2896" s="22">
        <f>'Parameters and Results'!$B$10*L2895 + (1-'Parameters and Results'!$B$10)*Data!K2896^2</f>
        <v>1.6373308194120545E-4</v>
      </c>
      <c r="M2896" s="8">
        <f t="shared" si="320"/>
        <v>0.20231972342137422</v>
      </c>
      <c r="N2896" s="8">
        <f>Data!I2896*$I$3023/I2896</f>
        <v>1.308966660972413E-2</v>
      </c>
      <c r="O2896" s="8">
        <f>Data!J2896*$K$3023/K2896</f>
        <v>-1.6372147234835074E-3</v>
      </c>
      <c r="P2896" s="8">
        <f t="shared" si="321"/>
        <v>1.1452451886240623E-2</v>
      </c>
    </row>
    <row r="2897" spans="1:16" x14ac:dyDescent="0.2">
      <c r="A2897" s="3">
        <v>39373</v>
      </c>
      <c r="B2897" s="22">
        <f>'Parameters and Results'!$B$10*'Volatility and Adjustment a)'!B2896 + (1-'Parameters and Results'!$B$10)*Data!F2897^2</f>
        <v>1.1950996215429094E-4</v>
      </c>
      <c r="C2897" s="8">
        <f t="shared" si="315"/>
        <v>0.17285106461509786</v>
      </c>
      <c r="D2897" s="22">
        <f>'Parameters and Results'!$B$10*'Volatility and Adjustment a)'!D2896 + (1-'Parameters and Results'!$B$10)*Data!G2897^2</f>
        <v>6.9048612344746097E-5</v>
      </c>
      <c r="E2897" s="8">
        <f t="shared" si="316"/>
        <v>0.13138551322800596</v>
      </c>
      <c r="F2897" s="22">
        <f>'Parameters and Results'!$B$10*'Volatility and Adjustment a)'!F2896 + (1-'Parameters and Results'!$B$10)*Data!H2897^2</f>
        <v>1.2086879125677768E-5</v>
      </c>
      <c r="G2897" s="8">
        <f t="shared" si="317"/>
        <v>5.4970171742677341E-2</v>
      </c>
      <c r="H2897" s="22">
        <f>'Parameters and Results'!$B$10*H2896 + (1-'Parameters and Results'!$B$10)*Data!I2897^2</f>
        <v>1.6072728111767771E-4</v>
      </c>
      <c r="I2897" s="8">
        <f t="shared" si="318"/>
        <v>0.2004540353283501</v>
      </c>
      <c r="J2897" s="22">
        <f>'Parameters and Results'!$B$10*J2896 + (1-'Parameters and Results'!$B$10)*Data!J2897^2</f>
        <v>1.0878191213109992E-6</v>
      </c>
      <c r="K2897" s="8">
        <f t="shared" si="319"/>
        <v>1.64910515228032E-2</v>
      </c>
      <c r="L2897" s="22">
        <f>'Parameters and Results'!$B$10*L2896 + (1-'Parameters and Results'!$B$10)*Data!K2897^2</f>
        <v>1.6075329559420891E-4</v>
      </c>
      <c r="M2897" s="8">
        <f t="shared" si="320"/>
        <v>0.20047025689251818</v>
      </c>
      <c r="N2897" s="8">
        <f>Data!I2897*$I$3023/I2897</f>
        <v>-1.3425833639132412E-2</v>
      </c>
      <c r="O2897" s="8">
        <f>Data!J2897*$K$3023/K2897</f>
        <v>-2.4076012945580321E-3</v>
      </c>
      <c r="P2897" s="8">
        <f t="shared" si="321"/>
        <v>-1.5833434933690445E-2</v>
      </c>
    </row>
    <row r="2898" spans="1:16" x14ac:dyDescent="0.2">
      <c r="A2898" s="3">
        <v>39374</v>
      </c>
      <c r="B2898" s="22">
        <f>'Parameters and Results'!$B$10*'Volatility and Adjustment a)'!B2897 + (1-'Parameters and Results'!$B$10)*Data!F2898^2</f>
        <v>1.2157624582304052E-4</v>
      </c>
      <c r="C2898" s="8">
        <f t="shared" si="315"/>
        <v>0.17433892696629782</v>
      </c>
      <c r="D2898" s="22">
        <f>'Parameters and Results'!$B$10*'Volatility and Adjustment a)'!D2897 + (1-'Parameters and Results'!$B$10)*Data!G2898^2</f>
        <v>1.0530780034035742E-4</v>
      </c>
      <c r="E2898" s="8">
        <f t="shared" si="316"/>
        <v>0.16225581679893439</v>
      </c>
      <c r="F2898" s="22">
        <f>'Parameters and Results'!$B$10*'Volatility and Adjustment a)'!F2897 + (1-'Parameters and Results'!$B$10)*Data!H2898^2</f>
        <v>1.1366825788203002E-5</v>
      </c>
      <c r="G2898" s="8">
        <f t="shared" si="317"/>
        <v>5.3307658427760175E-2</v>
      </c>
      <c r="H2898" s="22">
        <f>'Parameters and Results'!$B$10*H2897 + (1-'Parameters and Results'!$B$10)*Data!I2898^2</f>
        <v>1.8819250111377922E-4</v>
      </c>
      <c r="I2898" s="8">
        <f t="shared" si="318"/>
        <v>0.21690579816695726</v>
      </c>
      <c r="J2898" s="22">
        <f>'Parameters and Results'!$B$10*J2897 + (1-'Parameters and Results'!$B$10)*Data!J2898^2</f>
        <v>1.0230143209382699E-6</v>
      </c>
      <c r="K2898" s="8">
        <f t="shared" si="319"/>
        <v>1.5992297528328051E-2</v>
      </c>
      <c r="L2898" s="22">
        <f>'Parameters and Results'!$B$10*L2897 + (1-'Parameters and Results'!$B$10)*Data!K2898^2</f>
        <v>1.8795488234458731E-4</v>
      </c>
      <c r="M2898" s="8">
        <f t="shared" si="320"/>
        <v>0.21676881829762054</v>
      </c>
      <c r="N2898" s="8">
        <f>Data!I2898*$I$3023/I2898</f>
        <v>-3.281840038223513E-2</v>
      </c>
      <c r="O2898" s="8">
        <f>Data!J2898*$K$3023/K2898</f>
        <v>1.7088066126873174E-4</v>
      </c>
      <c r="P2898" s="8">
        <f t="shared" si="321"/>
        <v>-3.2647519720966398E-2</v>
      </c>
    </row>
    <row r="2899" spans="1:16" x14ac:dyDescent="0.2">
      <c r="A2899" s="3">
        <v>39377</v>
      </c>
      <c r="B2899" s="22">
        <f>'Parameters and Results'!$B$10*'Volatility and Adjustment a)'!B2898 + (1-'Parameters and Results'!$B$10)*Data!F2899^2</f>
        <v>1.2097799561901386E-4</v>
      </c>
      <c r="C2899" s="8">
        <f t="shared" si="315"/>
        <v>0.1739094560532965</v>
      </c>
      <c r="D2899" s="22">
        <f>'Parameters and Results'!$B$10*'Volatility and Adjustment a)'!D2898 + (1-'Parameters and Results'!$B$10)*Data!G2899^2</f>
        <v>9.9851728236622999E-5</v>
      </c>
      <c r="E2899" s="8">
        <f t="shared" si="316"/>
        <v>0.15799662040422177</v>
      </c>
      <c r="F2899" s="22">
        <f>'Parameters and Results'!$B$10*'Volatility and Adjustment a)'!F2898 + (1-'Parameters and Results'!$B$10)*Data!H2899^2</f>
        <v>1.5476031459316267E-5</v>
      </c>
      <c r="G2899" s="8">
        <f t="shared" si="317"/>
        <v>6.2201349381095158E-2</v>
      </c>
      <c r="H2899" s="22">
        <f>'Parameters and Results'!$B$10*H2898 + (1-'Parameters and Results'!$B$10)*Data!I2899^2</f>
        <v>1.8000837098682983E-4</v>
      </c>
      <c r="I2899" s="8">
        <f t="shared" si="318"/>
        <v>0.21213696694991058</v>
      </c>
      <c r="J2899" s="22">
        <f>'Parameters and Results'!$B$10*J2898 + (1-'Parameters and Results'!$B$10)*Data!J2899^2</f>
        <v>1.3928428313384641E-6</v>
      </c>
      <c r="K2899" s="8">
        <f t="shared" si="319"/>
        <v>1.8660404814328548E-2</v>
      </c>
      <c r="L2899" s="22">
        <f>'Parameters and Results'!$B$10*L2898 + (1-'Parameters and Results'!$B$10)*Data!K2899^2</f>
        <v>1.7790109574173795E-4</v>
      </c>
      <c r="M2899" s="8">
        <f t="shared" si="320"/>
        <v>0.21089161656034242</v>
      </c>
      <c r="N2899" s="8">
        <f>Data!I2899*$I$3023/I2899</f>
        <v>-9.7103168514121267E-3</v>
      </c>
      <c r="O2899" s="8">
        <f>Data!J2899*$K$3023/K2899</f>
        <v>4.4627805581975832E-3</v>
      </c>
      <c r="P2899" s="8">
        <f t="shared" si="321"/>
        <v>-5.2475362932145435E-3</v>
      </c>
    </row>
    <row r="2900" spans="1:16" x14ac:dyDescent="0.2">
      <c r="A2900" s="3">
        <v>39378</v>
      </c>
      <c r="B2900" s="22">
        <f>'Parameters and Results'!$B$10*'Volatility and Adjustment a)'!B2899 + (1-'Parameters and Results'!$B$10)*Data!F2900^2</f>
        <v>1.1798599634803983E-4</v>
      </c>
      <c r="C2900" s="8">
        <f t="shared" si="315"/>
        <v>0.17174544851905088</v>
      </c>
      <c r="D2900" s="22">
        <f>'Parameters and Results'!$B$10*'Volatility and Adjustment a)'!D2899 + (1-'Parameters and Results'!$B$10)*Data!G2900^2</f>
        <v>9.84694362565625E-5</v>
      </c>
      <c r="E2900" s="8">
        <f t="shared" si="316"/>
        <v>0.1568992003298316</v>
      </c>
      <c r="F2900" s="22">
        <f>'Parameters and Results'!$B$10*'Volatility and Adjustment a)'!F2899 + (1-'Parameters and Results'!$B$10)*Data!H2900^2</f>
        <v>2.0797427598111688E-5</v>
      </c>
      <c r="G2900" s="8">
        <f t="shared" si="317"/>
        <v>7.2106566271927838E-2</v>
      </c>
      <c r="H2900" s="22">
        <f>'Parameters and Results'!$B$10*H2899 + (1-'Parameters and Results'!$B$10)*Data!I2900^2</f>
        <v>1.7800902858609711E-4</v>
      </c>
      <c r="I2900" s="8">
        <f t="shared" si="318"/>
        <v>0.21095558097979838</v>
      </c>
      <c r="J2900" s="22">
        <f>'Parameters and Results'!$B$10*J2899 + (1-'Parameters and Results'!$B$10)*Data!J2900^2</f>
        <v>1.8717684838300518E-6</v>
      </c>
      <c r="K2900" s="8">
        <f t="shared" si="319"/>
        <v>2.1631969881578353E-2</v>
      </c>
      <c r="L2900" s="22">
        <f>'Parameters and Results'!$B$10*L2899 + (1-'Parameters and Results'!$B$10)*Data!K2900^2</f>
        <v>1.7214068869701171E-4</v>
      </c>
      <c r="M2900" s="8">
        <f t="shared" si="320"/>
        <v>0.20744920384097146</v>
      </c>
      <c r="N2900" s="8">
        <f>Data!I2900*$I$3023/I2900</f>
        <v>1.643344885943019E-2</v>
      </c>
      <c r="O2900" s="8">
        <f>Data!J2900*$K$3023/K2900</f>
        <v>-4.3968964158388408E-3</v>
      </c>
      <c r="P2900" s="8">
        <f t="shared" si="321"/>
        <v>1.203655244359135E-2</v>
      </c>
    </row>
    <row r="2901" spans="1:16" x14ac:dyDescent="0.2">
      <c r="A2901" s="3">
        <v>39379</v>
      </c>
      <c r="B2901" s="22">
        <f>'Parameters and Results'!$B$10*'Volatility and Adjustment a)'!B2900 + (1-'Parameters and Results'!$B$10)*Data!F2901^2</f>
        <v>1.1236193893825477E-4</v>
      </c>
      <c r="C2901" s="8">
        <f t="shared" si="315"/>
        <v>0.16760216208200804</v>
      </c>
      <c r="D2901" s="22">
        <f>'Parameters and Results'!$B$10*'Volatility and Adjustment a)'!D2900 + (1-'Parameters and Results'!$B$10)*Data!G2901^2</f>
        <v>9.2919785306068637E-5</v>
      </c>
      <c r="E2901" s="8">
        <f t="shared" si="316"/>
        <v>0.15241373404820563</v>
      </c>
      <c r="F2901" s="22">
        <f>'Parameters and Results'!$B$10*'Volatility and Adjustment a)'!F2900 + (1-'Parameters and Results'!$B$10)*Data!H2901^2</f>
        <v>1.9586217349009977E-5</v>
      </c>
      <c r="G2901" s="8">
        <f t="shared" si="317"/>
        <v>6.9975383794963888E-2</v>
      </c>
      <c r="H2901" s="22">
        <f>'Parameters and Results'!$B$10*H2900 + (1-'Parameters and Results'!$B$10)*Data!I2901^2</f>
        <v>1.6922963938403765E-4</v>
      </c>
      <c r="I2901" s="8">
        <f t="shared" si="318"/>
        <v>0.20568765117529397</v>
      </c>
      <c r="J2901" s="22">
        <f>'Parameters and Results'!$B$10*J2900 + (1-'Parameters and Results'!$B$10)*Data!J2901^2</f>
        <v>1.7627595614108976E-6</v>
      </c>
      <c r="K2901" s="8">
        <f t="shared" si="319"/>
        <v>2.0992615138489164E-2</v>
      </c>
      <c r="L2901" s="22">
        <f>'Parameters and Results'!$B$10*L2900 + (1-'Parameters and Results'!$B$10)*Data!K2901^2</f>
        <v>1.6355834992954675E-4</v>
      </c>
      <c r="M2901" s="8">
        <f t="shared" si="320"/>
        <v>0.20221173922991387</v>
      </c>
      <c r="N2901" s="8">
        <f>Data!I2901*$I$3023/I2901</f>
        <v>-7.8333952907142634E-3</v>
      </c>
      <c r="O2901" s="8">
        <f>Data!J2901*$K$3023/K2901</f>
        <v>3.4688675593434276E-4</v>
      </c>
      <c r="P2901" s="8">
        <f t="shared" si="321"/>
        <v>-7.4865085347799202E-3</v>
      </c>
    </row>
    <row r="2902" spans="1:16" x14ac:dyDescent="0.2">
      <c r="A2902" s="3">
        <v>39380</v>
      </c>
      <c r="B2902" s="22">
        <f>'Parameters and Results'!$B$10*'Volatility and Adjustment a)'!B2901 + (1-'Parameters and Results'!$B$10)*Data!F2902^2</f>
        <v>1.1813653639581337E-4</v>
      </c>
      <c r="C2902" s="8">
        <f t="shared" si="315"/>
        <v>0.17185497984915463</v>
      </c>
      <c r="D2902" s="22">
        <f>'Parameters and Results'!$B$10*'Volatility and Adjustment a)'!D2901 + (1-'Parameters and Results'!$B$10)*Data!G2902^2</f>
        <v>8.7401847361392586E-5</v>
      </c>
      <c r="E2902" s="8">
        <f t="shared" si="316"/>
        <v>0.14781901718097082</v>
      </c>
      <c r="F2902" s="22">
        <f>'Parameters and Results'!$B$10*'Volatility and Adjustment a)'!F2901 + (1-'Parameters and Results'!$B$10)*Data!H2902^2</f>
        <v>1.8531320997060217E-5</v>
      </c>
      <c r="G2902" s="8">
        <f t="shared" si="317"/>
        <v>6.8064897335300911E-2</v>
      </c>
      <c r="H2902" s="22">
        <f>'Parameters and Results'!$B$10*H2901 + (1-'Parameters and Results'!$B$10)*Data!I2902^2</f>
        <v>1.6787542273520763E-4</v>
      </c>
      <c r="I2902" s="8">
        <f t="shared" si="318"/>
        <v>0.20486301687664835</v>
      </c>
      <c r="J2902" s="22">
        <f>'Parameters and Results'!$B$10*J2901 + (1-'Parameters and Results'!$B$10)*Data!J2902^2</f>
        <v>1.6678188897354194E-6</v>
      </c>
      <c r="K2902" s="8">
        <f t="shared" si="319"/>
        <v>2.0419469200590276E-2</v>
      </c>
      <c r="L2902" s="22">
        <f>'Parameters and Results'!$B$10*L2901 + (1-'Parameters and Results'!$B$10)*Data!K2902^2</f>
        <v>1.6193796934071432E-4</v>
      </c>
      <c r="M2902" s="8">
        <f t="shared" si="320"/>
        <v>0.20120758518301088</v>
      </c>
      <c r="N2902" s="8">
        <f>Data!I2902*$I$3023/I2902</f>
        <v>1.6920638191064361E-2</v>
      </c>
      <c r="O2902" s="8">
        <f>Data!J2902*$K$3023/K2902</f>
        <v>-6.461748300276625E-4</v>
      </c>
      <c r="P2902" s="8">
        <f t="shared" si="321"/>
        <v>1.6274463361036696E-2</v>
      </c>
    </row>
    <row r="2903" spans="1:16" x14ac:dyDescent="0.2">
      <c r="A2903" s="3">
        <v>39381</v>
      </c>
      <c r="B2903" s="22">
        <f>'Parameters and Results'!$B$10*'Volatility and Adjustment a)'!B2902 + (1-'Parameters and Results'!$B$10)*Data!F2903^2</f>
        <v>1.2094395312390933E-4</v>
      </c>
      <c r="C2903" s="8">
        <f t="shared" si="315"/>
        <v>0.17388498578364187</v>
      </c>
      <c r="D2903" s="22">
        <f>'Parameters and Results'!$B$10*'Volatility and Adjustment a)'!D2902 + (1-'Parameters and Results'!$B$10)*Data!G2903^2</f>
        <v>9.3408377326843447E-5</v>
      </c>
      <c r="E2903" s="8">
        <f t="shared" si="316"/>
        <v>0.15281392060840157</v>
      </c>
      <c r="F2903" s="22">
        <f>'Parameters and Results'!$B$10*'Volatility and Adjustment a)'!F2902 + (1-'Parameters and Results'!$B$10)*Data!H2903^2</f>
        <v>1.7515861651707457E-5</v>
      </c>
      <c r="G2903" s="8">
        <f t="shared" si="317"/>
        <v>6.617375169148916E-2</v>
      </c>
      <c r="H2903" s="22">
        <f>'Parameters and Results'!$B$10*H2902 + (1-'Parameters and Results'!$B$10)*Data!I2903^2</f>
        <v>1.78630978301999E-4</v>
      </c>
      <c r="I2903" s="8">
        <f t="shared" si="318"/>
        <v>0.21132379084121067</v>
      </c>
      <c r="J2903" s="22">
        <f>'Parameters and Results'!$B$10*J2902 + (1-'Parameters and Results'!$B$10)*Data!J2903^2</f>
        <v>1.576427548653671E-6</v>
      </c>
      <c r="K2903" s="8">
        <f t="shared" si="319"/>
        <v>1.9852125507446746E-2</v>
      </c>
      <c r="L2903" s="22">
        <f>'Parameters and Results'!$B$10*L2902 + (1-'Parameters and Results'!$B$10)*Data!K2903^2</f>
        <v>1.7220817521756618E-4</v>
      </c>
      <c r="M2903" s="8">
        <f t="shared" si="320"/>
        <v>0.20748986434134933</v>
      </c>
      <c r="N2903" s="8">
        <f>Data!I2903*$I$3023/I2903</f>
        <v>2.5236319552837665E-2</v>
      </c>
      <c r="O2903" s="8">
        <f>Data!J2903*$K$3023/K2903</f>
        <v>-5.9508651966613585E-4</v>
      </c>
      <c r="P2903" s="8">
        <f t="shared" si="321"/>
        <v>2.464123303317153E-2</v>
      </c>
    </row>
    <row r="2904" spans="1:16" x14ac:dyDescent="0.2">
      <c r="A2904" s="3">
        <v>39384</v>
      </c>
      <c r="B2904" s="22">
        <f>'Parameters and Results'!$B$10*'Volatility and Adjustment a)'!B2903 + (1-'Parameters and Results'!$B$10)*Data!F2904^2</f>
        <v>1.1637106641980453E-4</v>
      </c>
      <c r="C2904" s="8">
        <f t="shared" si="315"/>
        <v>0.17056601831827795</v>
      </c>
      <c r="D2904" s="22">
        <f>'Parameters and Results'!$B$10*'Volatility and Adjustment a)'!D2903 + (1-'Parameters and Results'!$B$10)*Data!G2904^2</f>
        <v>8.862785316882212E-5</v>
      </c>
      <c r="E2904" s="8">
        <f t="shared" si="316"/>
        <v>0.14885215246077407</v>
      </c>
      <c r="F2904" s="22">
        <f>'Parameters and Results'!$B$10*'Volatility and Adjustment a)'!F2903 + (1-'Parameters and Results'!$B$10)*Data!H2904^2</f>
        <v>1.7514089354395267E-5</v>
      </c>
      <c r="G2904" s="8">
        <f t="shared" si="317"/>
        <v>6.6170403796552549E-2</v>
      </c>
      <c r="H2904" s="22">
        <f>'Parameters and Results'!$B$10*H2903 + (1-'Parameters and Results'!$B$10)*Data!I2904^2</f>
        <v>1.7161341154662982E-4</v>
      </c>
      <c r="I2904" s="8">
        <f t="shared" si="318"/>
        <v>0.20713124555860096</v>
      </c>
      <c r="J2904" s="22">
        <f>'Parameters and Results'!$B$10*J2903 + (1-'Parameters and Results'!$B$10)*Data!J2904^2</f>
        <v>1.5762680418955739E-6</v>
      </c>
      <c r="K2904" s="8">
        <f t="shared" si="319"/>
        <v>1.9851121138965765E-2</v>
      </c>
      <c r="L2904" s="22">
        <f>'Parameters and Results'!$B$10*L2903 + (1-'Parameters and Results'!$B$10)*Data!K2904^2</f>
        <v>1.644881941691534E-4</v>
      </c>
      <c r="M2904" s="8">
        <f t="shared" si="320"/>
        <v>0.20278572075540316</v>
      </c>
      <c r="N2904" s="8">
        <f>Data!I2904*$I$3023/I2904</f>
        <v>1.0852309241413536E-2</v>
      </c>
      <c r="O2904" s="8">
        <f>Data!J2904*$K$3023/K2904</f>
        <v>-1.9631052833373164E-3</v>
      </c>
      <c r="P2904" s="8">
        <f t="shared" si="321"/>
        <v>8.8892039580762191E-3</v>
      </c>
    </row>
    <row r="2905" spans="1:16" x14ac:dyDescent="0.2">
      <c r="A2905" s="3">
        <v>39385</v>
      </c>
      <c r="B2905" s="22">
        <f>'Parameters and Results'!$B$10*'Volatility and Adjustment a)'!B2904 + (1-'Parameters and Results'!$B$10)*Data!F2905^2</f>
        <v>1.1235686199667928E-4</v>
      </c>
      <c r="C2905" s="8">
        <f t="shared" si="315"/>
        <v>0.16759837558630997</v>
      </c>
      <c r="D2905" s="22">
        <f>'Parameters and Results'!$B$10*'Volatility and Adjustment a)'!D2904 + (1-'Parameters and Results'!$B$10)*Data!G2905^2</f>
        <v>8.5833026806875109E-5</v>
      </c>
      <c r="E2905" s="8">
        <f t="shared" si="316"/>
        <v>0.14648637036161002</v>
      </c>
      <c r="F2905" s="22">
        <f>'Parameters and Results'!$B$10*'Volatility and Adjustment a)'!F2904 + (1-'Parameters and Results'!$B$10)*Data!H2905^2</f>
        <v>1.7004641057552425E-5</v>
      </c>
      <c r="G2905" s="8">
        <f t="shared" si="317"/>
        <v>6.5200922266392111E-2</v>
      </c>
      <c r="H2905" s="22">
        <f>'Parameters and Results'!$B$10*H2904 + (1-'Parameters and Results'!$B$10)*Data!I2905^2</f>
        <v>1.6691059888013243E-4</v>
      </c>
      <c r="I2905" s="8">
        <f t="shared" si="318"/>
        <v>0.20427346797867096</v>
      </c>
      <c r="J2905" s="22">
        <f>'Parameters and Results'!$B$10*J2904 + (1-'Parameters and Results'!$B$10)*Data!J2905^2</f>
        <v>1.5304176951797181E-6</v>
      </c>
      <c r="K2905" s="8">
        <f t="shared" si="319"/>
        <v>1.9560276679917631E-2</v>
      </c>
      <c r="L2905" s="22">
        <f>'Parameters and Results'!$B$10*L2904 + (1-'Parameters and Results'!$B$10)*Data!K2905^2</f>
        <v>1.6130578765758761E-4</v>
      </c>
      <c r="M2905" s="8">
        <f t="shared" si="320"/>
        <v>0.20081445892763025</v>
      </c>
      <c r="N2905" s="8">
        <f>Data!I2905*$I$3023/I2905</f>
        <v>-1.3530029449218963E-2</v>
      </c>
      <c r="O2905" s="8">
        <f>Data!J2905*$K$3023/K2905</f>
        <v>-1.4311551192254591E-3</v>
      </c>
      <c r="P2905" s="8">
        <f t="shared" si="321"/>
        <v>-1.4961184568444422E-2</v>
      </c>
    </row>
    <row r="2906" spans="1:16" x14ac:dyDescent="0.2">
      <c r="A2906" s="3">
        <v>39386</v>
      </c>
      <c r="B2906" s="22">
        <f>'Parameters and Results'!$B$10*'Volatility and Adjustment a)'!B2905 + (1-'Parameters and Results'!$B$10)*Data!F2906^2</f>
        <v>1.1086854302971855E-4</v>
      </c>
      <c r="C2906" s="8">
        <f t="shared" si="315"/>
        <v>0.16648464120581705</v>
      </c>
      <c r="D2906" s="22">
        <f>'Parameters and Results'!$B$10*'Volatility and Adjustment a)'!D2905 + (1-'Parameters and Results'!$B$10)*Data!G2906^2</f>
        <v>8.9209188969963584E-5</v>
      </c>
      <c r="E2906" s="8">
        <f t="shared" si="316"/>
        <v>0.14933953676937295</v>
      </c>
      <c r="F2906" s="22">
        <f>'Parameters and Results'!$B$10*'Volatility and Adjustment a)'!F2905 + (1-'Parameters and Results'!$B$10)*Data!H2906^2</f>
        <v>1.7466686768765024E-5</v>
      </c>
      <c r="G2906" s="8">
        <f t="shared" si="317"/>
        <v>6.6080796697612965E-2</v>
      </c>
      <c r="H2906" s="22">
        <f>'Parameters and Results'!$B$10*H2905 + (1-'Parameters and Results'!$B$10)*Data!I2906^2</f>
        <v>1.6972843229540711E-4</v>
      </c>
      <c r="I2906" s="8">
        <f t="shared" si="318"/>
        <v>0.20599055336071062</v>
      </c>
      <c r="J2906" s="22">
        <f>'Parameters and Results'!$B$10*J2905 + (1-'Parameters and Results'!$B$10)*Data!J2906^2</f>
        <v>1.5720018091888524E-6</v>
      </c>
      <c r="K2906" s="8">
        <f t="shared" si="319"/>
        <v>1.982423900928389E-2</v>
      </c>
      <c r="L2906" s="22">
        <f>'Parameters and Results'!$B$10*L2905 + (1-'Parameters and Results'!$B$10)*Data!K2906^2</f>
        <v>1.6197647413618331E-4</v>
      </c>
      <c r="M2906" s="8">
        <f t="shared" si="320"/>
        <v>0.20123150482478094</v>
      </c>
      <c r="N2906" s="8">
        <f>Data!I2906*$I$3023/I2906</f>
        <v>2.0321585833937207E-2</v>
      </c>
      <c r="O2906" s="8">
        <f>Data!J2906*$K$3023/K2906</f>
        <v>-2.3365701502508184E-3</v>
      </c>
      <c r="P2906" s="8">
        <f t="shared" si="321"/>
        <v>1.7985015683686389E-2</v>
      </c>
    </row>
    <row r="2907" spans="1:16" x14ac:dyDescent="0.2">
      <c r="A2907" s="3">
        <v>39387</v>
      </c>
      <c r="B2907" s="22">
        <f>'Parameters and Results'!$B$10*'Volatility and Adjustment a)'!B2906 + (1-'Parameters and Results'!$B$10)*Data!F2907^2</f>
        <v>1.2910006683924157E-4</v>
      </c>
      <c r="C2907" s="8">
        <f t="shared" si="315"/>
        <v>0.17965248873814801</v>
      </c>
      <c r="D2907" s="22">
        <f>'Parameters and Results'!$B$10*'Volatility and Adjustment a)'!D2906 + (1-'Parameters and Results'!$B$10)*Data!G2907^2</f>
        <v>1.2688303544872192E-4</v>
      </c>
      <c r="E2907" s="8">
        <f t="shared" si="316"/>
        <v>0.17810322529976957</v>
      </c>
      <c r="F2907" s="22">
        <f>'Parameters and Results'!$B$10*'Volatility and Adjustment a)'!F2906 + (1-'Parameters and Results'!$B$10)*Data!H2907^2</f>
        <v>1.6675222400558184E-5</v>
      </c>
      <c r="G2907" s="8">
        <f t="shared" si="317"/>
        <v>6.4566288418489298E-2</v>
      </c>
      <c r="H2907" s="22">
        <f>'Parameters and Results'!$B$10*H2906 + (1-'Parameters and Results'!$B$10)*Data!I2907^2</f>
        <v>2.2206394996995303E-4</v>
      </c>
      <c r="I2907" s="8">
        <f t="shared" si="318"/>
        <v>0.23561830890762345</v>
      </c>
      <c r="J2907" s="22">
        <f>'Parameters and Results'!$B$10*J2906 + (1-'Parameters and Results'!$B$10)*Data!J2907^2</f>
        <v>1.5007700160502369E-6</v>
      </c>
      <c r="K2907" s="8">
        <f t="shared" si="319"/>
        <v>1.9369886525546793E-2</v>
      </c>
      <c r="L2907" s="22">
        <f>'Parameters and Results'!$B$10*L2906 + (1-'Parameters and Results'!$B$10)*Data!K2907^2</f>
        <v>2.1720308217731561E-4</v>
      </c>
      <c r="M2907" s="8">
        <f t="shared" si="320"/>
        <v>0.23302525730986523</v>
      </c>
      <c r="N2907" s="8">
        <f>Data!I2907*$I$3023/I2907</f>
        <v>-3.9214577103464612E-2</v>
      </c>
      <c r="O2907" s="8">
        <f>Data!J2907*$K$3023/K2907</f>
        <v>-9.9483612180415186E-4</v>
      </c>
      <c r="P2907" s="8">
        <f t="shared" si="321"/>
        <v>-4.0209413225268761E-2</v>
      </c>
    </row>
    <row r="2908" spans="1:16" x14ac:dyDescent="0.2">
      <c r="A2908" s="3">
        <v>39388</v>
      </c>
      <c r="B2908" s="22">
        <f>'Parameters and Results'!$B$10*'Volatility and Adjustment a)'!B2907 + (1-'Parameters and Results'!$B$10)*Data!F2908^2</f>
        <v>1.2565094278021871E-4</v>
      </c>
      <c r="C2908" s="8">
        <f t="shared" si="315"/>
        <v>0.17723638366614988</v>
      </c>
      <c r="D2908" s="22">
        <f>'Parameters and Results'!$B$10*'Volatility and Adjustment a)'!D2907 + (1-'Parameters and Results'!$B$10)*Data!G2908^2</f>
        <v>1.1930862936293325E-4</v>
      </c>
      <c r="E2908" s="8">
        <f t="shared" si="316"/>
        <v>0.17270540622902722</v>
      </c>
      <c r="F2908" s="22">
        <f>'Parameters and Results'!$B$10*'Volatility and Adjustment a)'!F2907 + (1-'Parameters and Results'!$B$10)*Data!H2908^2</f>
        <v>1.5675954990106798E-5</v>
      </c>
      <c r="G2908" s="8">
        <f t="shared" si="317"/>
        <v>6.2601827030260862E-2</v>
      </c>
      <c r="H2908" s="22">
        <f>'Parameters and Results'!$B$10*H2907 + (1-'Parameters and Results'!$B$10)*Data!I2908^2</f>
        <v>2.1165642054130228E-4</v>
      </c>
      <c r="I2908" s="8">
        <f t="shared" si="318"/>
        <v>0.23003066129393615</v>
      </c>
      <c r="J2908" s="22">
        <f>'Parameters and Results'!$B$10*J2907 + (1-'Parameters and Results'!$B$10)*Data!J2908^2</f>
        <v>1.410835949109612E-6</v>
      </c>
      <c r="K2908" s="8">
        <f t="shared" si="319"/>
        <v>1.8780548109078258E-2</v>
      </c>
      <c r="L2908" s="22">
        <f>'Parameters and Results'!$B$10*L2907 + (1-'Parameters and Results'!$B$10)*Data!K2908^2</f>
        <v>2.0712348418947096E-4</v>
      </c>
      <c r="M2908" s="8">
        <f t="shared" si="320"/>
        <v>0.2275541057580982</v>
      </c>
      <c r="N2908" s="8">
        <f>Data!I2908*$I$3023/I2908</f>
        <v>-8.6752243924708705E-3</v>
      </c>
      <c r="O2908" s="8">
        <f>Data!J2908*$K$3023/K2908</f>
        <v>-7.1506074416136111E-5</v>
      </c>
      <c r="P2908" s="8">
        <f t="shared" si="321"/>
        <v>-8.7467304668870059E-3</v>
      </c>
    </row>
    <row r="2909" spans="1:16" x14ac:dyDescent="0.2">
      <c r="A2909" s="3">
        <v>39391</v>
      </c>
      <c r="B2909" s="22">
        <f>'Parameters and Results'!$B$10*'Volatility and Adjustment a)'!B2908 + (1-'Parameters and Results'!$B$10)*Data!F2909^2</f>
        <v>1.2492082799581668E-4</v>
      </c>
      <c r="C2909" s="8">
        <f t="shared" si="315"/>
        <v>0.17672070336820803</v>
      </c>
      <c r="D2909" s="22">
        <f>'Parameters and Results'!$B$10*'Volatility and Adjustment a)'!D2908 + (1-'Parameters and Results'!$B$10)*Data!G2909^2</f>
        <v>1.1363044043179413E-4</v>
      </c>
      <c r="E2909" s="8">
        <f t="shared" si="316"/>
        <v>0.16854557279248997</v>
      </c>
      <c r="F2909" s="22">
        <f>'Parameters and Results'!$B$10*'Volatility and Adjustment a)'!F2908 + (1-'Parameters and Results'!$B$10)*Data!H2909^2</f>
        <v>1.4762545699796857E-5</v>
      </c>
      <c r="G2909" s="8">
        <f t="shared" si="317"/>
        <v>6.0750608432749167E-2</v>
      </c>
      <c r="H2909" s="22">
        <f>'Parameters and Results'!$B$10*H2908 + (1-'Parameters and Results'!$B$10)*Data!I2909^2</f>
        <v>2.07601998777926E-4</v>
      </c>
      <c r="I2909" s="8">
        <f t="shared" si="318"/>
        <v>0.22781681170291515</v>
      </c>
      <c r="J2909" s="22">
        <f>'Parameters and Results'!$B$10*J2908 + (1-'Parameters and Results'!$B$10)*Data!J2909^2</f>
        <v>1.3286291129817173E-6</v>
      </c>
      <c r="K2909" s="8">
        <f t="shared" si="319"/>
        <v>1.8225182529824753E-2</v>
      </c>
      <c r="L2909" s="22">
        <f>'Parameters and Results'!$B$10*L2908 + (1-'Parameters and Results'!$B$10)*Data!K2909^2</f>
        <v>2.0305281084779132E-4</v>
      </c>
      <c r="M2909" s="8">
        <f t="shared" si="320"/>
        <v>0.22530690782119359</v>
      </c>
      <c r="N2909" s="8">
        <f>Data!I2909*$I$3023/I2909</f>
        <v>-1.5081536656490232E-2</v>
      </c>
      <c r="O2909" s="8">
        <f>Data!J2909*$K$3023/K2909</f>
        <v>3.4395439256531011E-4</v>
      </c>
      <c r="P2909" s="8">
        <f t="shared" si="321"/>
        <v>-1.4737582263924921E-2</v>
      </c>
    </row>
    <row r="2910" spans="1:16" x14ac:dyDescent="0.2">
      <c r="A2910" s="3">
        <v>39392</v>
      </c>
      <c r="B2910" s="22">
        <f>'Parameters and Results'!$B$10*'Volatility and Adjustment a)'!B2909 + (1-'Parameters and Results'!$B$10)*Data!F2910^2</f>
        <v>1.1768695024135229E-4</v>
      </c>
      <c r="C2910" s="8">
        <f t="shared" si="315"/>
        <v>0.17152765829550076</v>
      </c>
      <c r="D2910" s="22">
        <f>'Parameters and Results'!$B$10*'Volatility and Adjustment a)'!D2909 + (1-'Parameters and Results'!$B$10)*Data!G2910^2</f>
        <v>1.1541984381259543E-4</v>
      </c>
      <c r="E2910" s="8">
        <f t="shared" si="316"/>
        <v>0.1698674805639645</v>
      </c>
      <c r="F2910" s="22">
        <f>'Parameters and Results'!$B$10*'Volatility and Adjustment a)'!F2909 + (1-'Parameters and Results'!$B$10)*Data!H2910^2</f>
        <v>1.4553671956816042E-5</v>
      </c>
      <c r="G2910" s="8">
        <f t="shared" si="317"/>
        <v>6.0319300304330539E-2</v>
      </c>
      <c r="H2910" s="22">
        <f>'Parameters and Results'!$B$10*H2909 + (1-'Parameters and Results'!$B$10)*Data!I2910^2</f>
        <v>1.992732617309537E-4</v>
      </c>
      <c r="I2910" s="8">
        <f t="shared" si="318"/>
        <v>0.22320016898008482</v>
      </c>
      <c r="J2910" s="22">
        <f>'Parameters and Results'!$B$10*J2909 + (1-'Parameters and Results'!$B$10)*Data!J2910^2</f>
        <v>1.3098304761134439E-6</v>
      </c>
      <c r="K2910" s="8">
        <f t="shared" si="319"/>
        <v>1.8095790091299163E-2</v>
      </c>
      <c r="L2910" s="22">
        <f>'Parameters and Results'!$B$10*L2909 + (1-'Parameters and Results'!$B$10)*Data!K2910^2</f>
        <v>1.9405507531915396E-4</v>
      </c>
      <c r="M2910" s="8">
        <f t="shared" si="320"/>
        <v>0.22025841375481775</v>
      </c>
      <c r="N2910" s="8">
        <f>Data!I2910*$I$3023/I2910</f>
        <v>1.0636350557274995E-2</v>
      </c>
      <c r="O2910" s="8">
        <f>Data!J2910*$K$3023/K2910</f>
        <v>-1.7297435653582886E-3</v>
      </c>
      <c r="P2910" s="8">
        <f t="shared" si="321"/>
        <v>8.906606991916706E-3</v>
      </c>
    </row>
    <row r="2911" spans="1:16" x14ac:dyDescent="0.2">
      <c r="A2911" s="3">
        <v>39393</v>
      </c>
      <c r="B2911" s="22">
        <f>'Parameters and Results'!$B$10*'Volatility and Adjustment a)'!B2910 + (1-'Parameters and Results'!$B$10)*Data!F2911^2</f>
        <v>1.223287033379741E-4</v>
      </c>
      <c r="C2911" s="8">
        <f t="shared" si="315"/>
        <v>0.17487760243808675</v>
      </c>
      <c r="D2911" s="22">
        <f>'Parameters and Results'!$B$10*'Volatility and Adjustment a)'!D2910 + (1-'Parameters and Results'!$B$10)*Data!G2911^2</f>
        <v>1.6181178253549171E-4</v>
      </c>
      <c r="E2911" s="8">
        <f t="shared" si="316"/>
        <v>0.20112917648584189</v>
      </c>
      <c r="F2911" s="22">
        <f>'Parameters and Results'!$B$10*'Volatility and Adjustment a)'!F2910 + (1-'Parameters and Results'!$B$10)*Data!H2911^2</f>
        <v>1.735449017111059E-5</v>
      </c>
      <c r="G2911" s="8">
        <f t="shared" si="317"/>
        <v>6.5868221038507244E-2</v>
      </c>
      <c r="H2911" s="22">
        <f>'Parameters and Results'!$B$10*H2910 + (1-'Parameters and Results'!$B$10)*Data!I2911^2</f>
        <v>2.3542972916707044E-4</v>
      </c>
      <c r="I2911" s="8">
        <f t="shared" si="318"/>
        <v>0.24260550754623772</v>
      </c>
      <c r="J2911" s="22">
        <f>'Parameters and Results'!$B$10*J2910 + (1-'Parameters and Results'!$B$10)*Data!J2911^2</f>
        <v>1.5619041153999533E-6</v>
      </c>
      <c r="K2911" s="8">
        <f t="shared" si="319"/>
        <v>1.9760466311552174E-2</v>
      </c>
      <c r="L2911" s="22">
        <f>'Parameters and Results'!$B$10*L2910 + (1-'Parameters and Results'!$B$10)*Data!K2911^2</f>
        <v>2.3883255662994978E-4</v>
      </c>
      <c r="M2911" s="8">
        <f t="shared" si="320"/>
        <v>0.24435248956678843</v>
      </c>
      <c r="N2911" s="8">
        <f>Data!I2911*$I$3023/I2911</f>
        <v>-3.3410250171230074E-2</v>
      </c>
      <c r="O2911" s="8">
        <f>Data!J2911*$K$3023/K2911</f>
        <v>-3.6904422875129357E-3</v>
      </c>
      <c r="P2911" s="8">
        <f t="shared" si="321"/>
        <v>-3.7100692458743006E-2</v>
      </c>
    </row>
    <row r="2912" spans="1:16" x14ac:dyDescent="0.2">
      <c r="A2912" s="3">
        <v>39394</v>
      </c>
      <c r="B2912" s="22">
        <f>'Parameters and Results'!$B$10*'Volatility and Adjustment a)'!B2911 + (1-'Parameters and Results'!$B$10)*Data!F2912^2</f>
        <v>1.1500405878221141E-4</v>
      </c>
      <c r="C2912" s="8">
        <f t="shared" si="315"/>
        <v>0.16956124172567519</v>
      </c>
      <c r="D2912" s="22">
        <f>'Parameters and Results'!$B$10*'Volatility and Adjustment a)'!D2911 + (1-'Parameters and Results'!$B$10)*Data!G2912^2</f>
        <v>1.5212299562594156E-4</v>
      </c>
      <c r="E2912" s="8">
        <f t="shared" si="316"/>
        <v>0.19501474022874626</v>
      </c>
      <c r="F2912" s="22">
        <f>'Parameters and Results'!$B$10*'Volatility and Adjustment a)'!F2911 + (1-'Parameters and Results'!$B$10)*Data!H2912^2</f>
        <v>1.654061626967905E-5</v>
      </c>
      <c r="G2912" s="8">
        <f t="shared" si="317"/>
        <v>6.4305163613972427E-2</v>
      </c>
      <c r="H2912" s="22">
        <f>'Parameters and Results'!$B$10*H2911 + (1-'Parameters and Results'!$B$10)*Data!I2912^2</f>
        <v>2.2133767527527618E-4</v>
      </c>
      <c r="I2912" s="8">
        <f t="shared" si="318"/>
        <v>0.23523269079534639</v>
      </c>
      <c r="J2912" s="22">
        <f>'Parameters and Results'!$B$10*J2911 + (1-'Parameters and Results'!$B$10)*Data!J2912^2</f>
        <v>1.4886554642711148E-6</v>
      </c>
      <c r="K2912" s="8">
        <f t="shared" si="319"/>
        <v>1.9291549084191728E-2</v>
      </c>
      <c r="L2912" s="22">
        <f>'Parameters and Results'!$B$10*L2911 + (1-'Parameters and Results'!$B$10)*Data!K2912^2</f>
        <v>2.2460934587048928E-4</v>
      </c>
      <c r="M2912" s="8">
        <f t="shared" si="320"/>
        <v>0.236964842260666</v>
      </c>
      <c r="N2912" s="8">
        <f>Data!I2912*$I$3023/I2912</f>
        <v>-9.1234556213894093E-4</v>
      </c>
      <c r="O2912" s="8">
        <f>Data!J2912*$K$3023/K2912</f>
        <v>-9.4043242104172454E-4</v>
      </c>
      <c r="P2912" s="8">
        <f t="shared" si="321"/>
        <v>-1.8527779831806655E-3</v>
      </c>
    </row>
    <row r="2913" spans="1:16" x14ac:dyDescent="0.2">
      <c r="A2913" s="3">
        <v>39395</v>
      </c>
      <c r="B2913" s="22">
        <f>'Parameters and Results'!$B$10*'Volatility and Adjustment a)'!B2912 + (1-'Parameters and Results'!$B$10)*Data!F2913^2</f>
        <v>1.1694477005938842E-4</v>
      </c>
      <c r="C2913" s="8">
        <f t="shared" si="315"/>
        <v>0.17098594244804777</v>
      </c>
      <c r="D2913" s="22">
        <f>'Parameters and Results'!$B$10*'Volatility and Adjustment a)'!D2912 + (1-'Parameters and Results'!$B$10)*Data!G2913^2</f>
        <v>1.5541996775510477E-4</v>
      </c>
      <c r="E2913" s="8">
        <f t="shared" si="316"/>
        <v>0.19711669624559</v>
      </c>
      <c r="F2913" s="22">
        <f>'Parameters and Results'!$B$10*'Volatility and Adjustment a)'!F2912 + (1-'Parameters and Results'!$B$10)*Data!H2913^2</f>
        <v>1.7951541951899175E-5</v>
      </c>
      <c r="G2913" s="8">
        <f t="shared" si="317"/>
        <v>6.6991682229772337E-2</v>
      </c>
      <c r="H2913" s="22">
        <f>'Parameters and Results'!$B$10*H2912 + (1-'Parameters and Results'!$B$10)*Data!I2913^2</f>
        <v>2.2835338586144475E-4</v>
      </c>
      <c r="I2913" s="8">
        <f t="shared" si="318"/>
        <v>0.23893167740038404</v>
      </c>
      <c r="J2913" s="22">
        <f>'Parameters and Results'!$B$10*J2912 + (1-'Parameters and Results'!$B$10)*Data!J2913^2</f>
        <v>1.6156387756709263E-6</v>
      </c>
      <c r="K2913" s="8">
        <f t="shared" si="319"/>
        <v>2.0097504668931704E-2</v>
      </c>
      <c r="L2913" s="22">
        <f>'Parameters and Results'!$B$10*L2912 + (1-'Parameters and Results'!$B$10)*Data!K2913^2</f>
        <v>2.2745455907340916E-4</v>
      </c>
      <c r="M2913" s="8">
        <f t="shared" si="320"/>
        <v>0.23846098164763202</v>
      </c>
      <c r="N2913" s="8">
        <f>Data!I2913*$I$3023/I2913</f>
        <v>-2.2033372071029827E-2</v>
      </c>
      <c r="O2913" s="8">
        <f>Data!J2913*$K$3023/K2913</f>
        <v>2.9347510725516719E-3</v>
      </c>
      <c r="P2913" s="8">
        <f t="shared" si="321"/>
        <v>-1.9098620998478155E-2</v>
      </c>
    </row>
    <row r="2914" spans="1:16" x14ac:dyDescent="0.2">
      <c r="A2914" s="3">
        <v>39398</v>
      </c>
      <c r="B2914" s="22">
        <f>'Parameters and Results'!$B$10*'Volatility and Adjustment a)'!B2913 + (1-'Parameters and Results'!$B$10)*Data!F2914^2</f>
        <v>1.1156322240937063E-4</v>
      </c>
      <c r="C2914" s="8">
        <f t="shared" si="315"/>
        <v>0.16700540590754137</v>
      </c>
      <c r="D2914" s="22">
        <f>'Parameters and Results'!$B$10*'Volatility and Adjustment a)'!D2913 + (1-'Parameters and Results'!$B$10)*Data!G2914^2</f>
        <v>1.5214108693550009E-4</v>
      </c>
      <c r="E2914" s="8">
        <f t="shared" si="316"/>
        <v>0.19502633600074382</v>
      </c>
      <c r="F2914" s="22">
        <f>'Parameters and Results'!$B$10*'Volatility and Adjustment a)'!F2913 + (1-'Parameters and Results'!$B$10)*Data!H2914^2</f>
        <v>3.4502306430304135E-5</v>
      </c>
      <c r="G2914" s="8">
        <f t="shared" si="317"/>
        <v>9.2873982403986713E-2</v>
      </c>
      <c r="H2914" s="22">
        <f>'Parameters and Results'!$B$10*H2913 + (1-'Parameters and Results'!$B$10)*Data!I2914^2</f>
        <v>2.146958366971052E-4</v>
      </c>
      <c r="I2914" s="8">
        <f t="shared" si="318"/>
        <v>0.2316764104829758</v>
      </c>
      <c r="J2914" s="22">
        <f>'Parameters and Results'!$B$10*J2913 + (1-'Parameters and Results'!$B$10)*Data!J2914^2</f>
        <v>3.1052075787273727E-6</v>
      </c>
      <c r="K2914" s="8">
        <f t="shared" si="319"/>
        <v>2.7862194721196016E-2</v>
      </c>
      <c r="L2914" s="22">
        <f>'Parameters and Results'!$B$10*L2913 + (1-'Parameters and Results'!$B$10)*Data!K2914^2</f>
        <v>2.1491111077538076E-4</v>
      </c>
      <c r="M2914" s="8">
        <f t="shared" si="320"/>
        <v>0.23179253157477958</v>
      </c>
      <c r="N2914" s="8">
        <f>Data!I2914*$I$3023/I2914</f>
        <v>-1.0538527321268714E-3</v>
      </c>
      <c r="O2914" s="8">
        <f>Data!J2914*$K$3023/K2914</f>
        <v>5.7330824808285007E-3</v>
      </c>
      <c r="P2914" s="8">
        <f t="shared" si="321"/>
        <v>4.6792297487016294E-3</v>
      </c>
    </row>
    <row r="2915" spans="1:16" x14ac:dyDescent="0.2">
      <c r="A2915" s="3">
        <v>39399</v>
      </c>
      <c r="B2915" s="22">
        <f>'Parameters and Results'!$B$10*'Volatility and Adjustment a)'!B2914 + (1-'Parameters and Results'!$B$10)*Data!F2915^2</f>
        <v>1.0576256287125963E-4</v>
      </c>
      <c r="C2915" s="8">
        <f t="shared" si="315"/>
        <v>0.1626057831622692</v>
      </c>
      <c r="D2915" s="22">
        <f>'Parameters and Results'!$B$10*'Volatility and Adjustment a)'!D2914 + (1-'Parameters and Results'!$B$10)*Data!G2915^2</f>
        <v>1.9235755573926276E-4</v>
      </c>
      <c r="E2915" s="8">
        <f t="shared" si="316"/>
        <v>0.21929292951396243</v>
      </c>
      <c r="F2915" s="22">
        <f>'Parameters and Results'!$B$10*'Volatility and Adjustment a)'!F2914 + (1-'Parameters and Results'!$B$10)*Data!H2915^2</f>
        <v>3.4881939229069255E-5</v>
      </c>
      <c r="G2915" s="8">
        <f t="shared" si="317"/>
        <v>9.3383536061060118E-2</v>
      </c>
      <c r="H2915" s="22">
        <f>'Parameters and Results'!$B$10*H2914 + (1-'Parameters and Results'!$B$10)*Data!I2915^2</f>
        <v>2.2316039586806736E-4</v>
      </c>
      <c r="I2915" s="8">
        <f t="shared" si="318"/>
        <v>0.23619927808318306</v>
      </c>
      <c r="J2915" s="22">
        <f>'Parameters and Results'!$B$10*J2914 + (1-'Parameters and Results'!$B$10)*Data!J2915^2</f>
        <v>3.1393745306162339E-6</v>
      </c>
      <c r="K2915" s="8">
        <f t="shared" si="319"/>
        <v>2.8015060818318036E-2</v>
      </c>
      <c r="L2915" s="22">
        <f>'Parameters and Results'!$B$10*L2914 + (1-'Parameters and Results'!$B$10)*Data!K2915^2</f>
        <v>2.1924437516738777E-4</v>
      </c>
      <c r="M2915" s="8">
        <f t="shared" si="320"/>
        <v>0.23411769218033682</v>
      </c>
      <c r="N2915" s="8">
        <f>Data!I2915*$I$3023/I2915</f>
        <v>2.2857704619033727E-2</v>
      </c>
      <c r="O2915" s="8">
        <f>Data!J2915*$K$3023/K2915</f>
        <v>-2.1255677150582336E-3</v>
      </c>
      <c r="P2915" s="8">
        <f t="shared" si="321"/>
        <v>2.0732136903975493E-2</v>
      </c>
    </row>
    <row r="2916" spans="1:16" x14ac:dyDescent="0.2">
      <c r="A2916" s="3">
        <v>39400</v>
      </c>
      <c r="B2916" s="22">
        <f>'Parameters and Results'!$B$10*'Volatility and Adjustment a)'!B2915 + (1-'Parameters and Results'!$B$10)*Data!F2916^2</f>
        <v>1.0653941234185146E-4</v>
      </c>
      <c r="C2916" s="8">
        <f t="shared" si="315"/>
        <v>0.16320187831475122</v>
      </c>
      <c r="D2916" s="22">
        <f>'Parameters and Results'!$B$10*'Volatility and Adjustment a)'!D2915 + (1-'Parameters and Results'!$B$10)*Data!G2916^2</f>
        <v>1.8383594575431327E-4</v>
      </c>
      <c r="E2916" s="8">
        <f t="shared" si="316"/>
        <v>0.2143804712154965</v>
      </c>
      <c r="F2916" s="22">
        <f>'Parameters and Results'!$B$10*'Volatility and Adjustment a)'!F2915 + (1-'Parameters and Results'!$B$10)*Data!H2916^2</f>
        <v>3.3475884352941152E-5</v>
      </c>
      <c r="G2916" s="8">
        <f t="shared" si="317"/>
        <v>9.148208069472015E-2</v>
      </c>
      <c r="H2916" s="22">
        <f>'Parameters and Results'!$B$10*H2915 + (1-'Parameters and Results'!$B$10)*Data!I2916^2</f>
        <v>2.117218849012939E-4</v>
      </c>
      <c r="I2916" s="8">
        <f t="shared" si="318"/>
        <v>0.23006623225785108</v>
      </c>
      <c r="J2916" s="22">
        <f>'Parameters and Results'!$B$10*J2915 + (1-'Parameters and Results'!$B$10)*Data!J2916^2</f>
        <v>3.0128295917647052E-6</v>
      </c>
      <c r="K2916" s="8">
        <f t="shared" si="319"/>
        <v>2.7444624208416049E-2</v>
      </c>
      <c r="L2916" s="22">
        <f>'Parameters and Results'!$B$10*L2915 + (1-'Parameters and Results'!$B$10)*Data!K2916^2</f>
        <v>2.087972305625272E-4</v>
      </c>
      <c r="M2916" s="8">
        <f t="shared" si="320"/>
        <v>0.22847167798357809</v>
      </c>
      <c r="N2916" s="8">
        <f>Data!I2916*$I$3023/I2916</f>
        <v>7.0947662205953638E-3</v>
      </c>
      <c r="O2916" s="8">
        <f>Data!J2916*$K$3023/K2916</f>
        <v>1.1488968668545659E-3</v>
      </c>
      <c r="P2916" s="8">
        <f t="shared" si="321"/>
        <v>8.2436630874499293E-3</v>
      </c>
    </row>
    <row r="2917" spans="1:16" x14ac:dyDescent="0.2">
      <c r="A2917" s="3">
        <v>39401</v>
      </c>
      <c r="B2917" s="22">
        <f>'Parameters and Results'!$B$10*'Volatility and Adjustment a)'!B2916 + (1-'Parameters and Results'!$B$10)*Data!F2917^2</f>
        <v>1.0785679279086929E-4</v>
      </c>
      <c r="C2917" s="8">
        <f t="shared" si="315"/>
        <v>0.16420778969865382</v>
      </c>
      <c r="D2917" s="22">
        <f>'Parameters and Results'!$B$10*'Volatility and Adjustment a)'!D2916 + (1-'Parameters and Results'!$B$10)*Data!G2917^2</f>
        <v>1.8342004329465042E-4</v>
      </c>
      <c r="E2917" s="8">
        <f t="shared" si="316"/>
        <v>0.21413783136957049</v>
      </c>
      <c r="F2917" s="22">
        <f>'Parameters and Results'!$B$10*'Volatility and Adjustment a)'!F2916 + (1-'Parameters and Results'!$B$10)*Data!H2917^2</f>
        <v>3.7205571350504249E-5</v>
      </c>
      <c r="G2917" s="8">
        <f t="shared" si="317"/>
        <v>9.644372886624647E-2</v>
      </c>
      <c r="H2917" s="22">
        <f>'Parameters and Results'!$B$10*H2916 + (1-'Parameters and Results'!$B$10)*Data!I2917^2</f>
        <v>2.1656509288961066E-4</v>
      </c>
      <c r="I2917" s="8">
        <f t="shared" si="318"/>
        <v>0.2326827737981535</v>
      </c>
      <c r="J2917" s="22">
        <f>'Parameters and Results'!$B$10*J2916 + (1-'Parameters and Results'!$B$10)*Data!J2917^2</f>
        <v>3.3485014215453839E-6</v>
      </c>
      <c r="K2917" s="8">
        <f t="shared" si="319"/>
        <v>2.8933118659873948E-2</v>
      </c>
      <c r="L2917" s="22">
        <f>'Parameters and Results'!$B$10*L2916 + (1-'Parameters and Results'!$B$10)*Data!K2917^2</f>
        <v>2.0831181010099161E-4</v>
      </c>
      <c r="M2917" s="8">
        <f t="shared" si="320"/>
        <v>0.22820594322946083</v>
      </c>
      <c r="N2917" s="8">
        <f>Data!I2917*$I$3023/I2917</f>
        <v>-2.1036867004158057E-2</v>
      </c>
      <c r="O2917" s="8">
        <f>Data!J2917*$K$3023/K2917</f>
        <v>3.1499079458581392E-3</v>
      </c>
      <c r="P2917" s="8">
        <f t="shared" si="321"/>
        <v>-1.7886959058299918E-2</v>
      </c>
    </row>
    <row r="2918" spans="1:16" x14ac:dyDescent="0.2">
      <c r="A2918" s="3">
        <v>39402</v>
      </c>
      <c r="B2918" s="22">
        <f>'Parameters and Results'!$B$10*'Volatility and Adjustment a)'!B2917 + (1-'Parameters and Results'!$B$10)*Data!F2918^2</f>
        <v>1.0840148779125774E-4</v>
      </c>
      <c r="C2918" s="8">
        <f t="shared" si="315"/>
        <v>0.16462190603869958</v>
      </c>
      <c r="D2918" s="22">
        <f>'Parameters and Results'!$B$10*'Volatility and Adjustment a)'!D2917 + (1-'Parameters and Results'!$B$10)*Data!G2918^2</f>
        <v>1.740476806533131E-4</v>
      </c>
      <c r="E2918" s="8">
        <f t="shared" si="316"/>
        <v>0.20859511059305363</v>
      </c>
      <c r="F2918" s="22">
        <f>'Parameters and Results'!$B$10*'Volatility and Adjustment a)'!F2917 + (1-'Parameters and Results'!$B$10)*Data!H2918^2</f>
        <v>3.4975531486031932E-5</v>
      </c>
      <c r="G2918" s="8">
        <f t="shared" si="317"/>
        <v>9.3508731525499711E-2</v>
      </c>
      <c r="H2918" s="22">
        <f>'Parameters and Results'!$B$10*H2917 + (1-'Parameters and Results'!$B$10)*Data!I2918^2</f>
        <v>2.0622048847451104E-4</v>
      </c>
      <c r="I2918" s="8">
        <f t="shared" si="318"/>
        <v>0.22705753041603302</v>
      </c>
      <c r="J2918" s="22">
        <f>'Parameters and Results'!$B$10*J2917 + (1-'Parameters and Results'!$B$10)*Data!J2918^2</f>
        <v>3.1477978337428757E-6</v>
      </c>
      <c r="K2918" s="8">
        <f t="shared" si="319"/>
        <v>2.8052619457649922E-2</v>
      </c>
      <c r="L2918" s="22">
        <f>'Parameters and Results'!$B$10*L2917 + (1-'Parameters and Results'!$B$10)*Data!K2918^2</f>
        <v>1.9850938837856846E-4</v>
      </c>
      <c r="M2918" s="8">
        <f t="shared" si="320"/>
        <v>0.22277196209272412</v>
      </c>
      <c r="N2918" s="8">
        <f>Data!I2918*$I$3023/I2918</f>
        <v>-8.3768268215952818E-3</v>
      </c>
      <c r="O2918" s="8">
        <f>Data!J2918*$K$3023/K2918</f>
        <v>-6.4963059061172302E-5</v>
      </c>
      <c r="P2918" s="8">
        <f t="shared" si="321"/>
        <v>-8.4417898806564539E-3</v>
      </c>
    </row>
    <row r="2919" spans="1:16" x14ac:dyDescent="0.2">
      <c r="A2919" s="3">
        <v>39405</v>
      </c>
      <c r="B2919" s="22">
        <f>'Parameters and Results'!$B$10*'Volatility and Adjustment a)'!B2918 + (1-'Parameters and Results'!$B$10)*Data!F2919^2</f>
        <v>1.4713728042680741E-4</v>
      </c>
      <c r="C2919" s="8">
        <f t="shared" si="315"/>
        <v>0.19179238803117774</v>
      </c>
      <c r="D2919" s="22">
        <f>'Parameters and Results'!$B$10*'Volatility and Adjustment a)'!D2918 + (1-'Parameters and Results'!$B$10)*Data!G2919^2</f>
        <v>1.8222106150681569E-4</v>
      </c>
      <c r="E2919" s="8">
        <f t="shared" si="316"/>
        <v>0.21343679480516925</v>
      </c>
      <c r="F2919" s="22">
        <f>'Parameters and Results'!$B$10*'Volatility and Adjustment a)'!F2918 + (1-'Parameters and Results'!$B$10)*Data!H2919^2</f>
        <v>3.3426459697448362E-5</v>
      </c>
      <c r="G2919" s="8">
        <f t="shared" si="317"/>
        <v>9.1414522502511003E-2</v>
      </c>
      <c r="H2919" s="22">
        <f>'Parameters and Results'!$B$10*H2918 + (1-'Parameters and Results'!$B$10)*Data!I2919^2</f>
        <v>2.6133702882680373E-4</v>
      </c>
      <c r="I2919" s="8">
        <f t="shared" si="318"/>
        <v>0.25560566739941609</v>
      </c>
      <c r="J2919" s="22">
        <f>'Parameters and Results'!$B$10*J2918 + (1-'Parameters and Results'!$B$10)*Data!J2919^2</f>
        <v>3.0083813727703545E-6</v>
      </c>
      <c r="K2919" s="8">
        <f t="shared" si="319"/>
        <v>2.7424356750753311E-2</v>
      </c>
      <c r="L2919" s="22">
        <f>'Parameters and Results'!$B$10*L2918 + (1-'Parameters and Results'!$B$10)*Data!K2919^2</f>
        <v>2.5779179173414369E-4</v>
      </c>
      <c r="M2919" s="8">
        <f t="shared" si="320"/>
        <v>0.25386600389484199</v>
      </c>
      <c r="N2919" s="8">
        <f>Data!I2919*$I$3023/I2919</f>
        <v>-3.7557638410616254E-2</v>
      </c>
      <c r="O2919" s="8">
        <f>Data!J2919*$K$3023/K2919</f>
        <v>-1.0283368160617747E-3</v>
      </c>
      <c r="P2919" s="8">
        <f t="shared" si="321"/>
        <v>-3.8585975226678025E-2</v>
      </c>
    </row>
    <row r="2920" spans="1:16" x14ac:dyDescent="0.2">
      <c r="A2920" s="3">
        <v>39406</v>
      </c>
      <c r="B2920" s="22">
        <f>'Parameters and Results'!$B$10*'Volatility and Adjustment a)'!B2919 + (1-'Parameters and Results'!$B$10)*Data!F2920^2</f>
        <v>1.5589793365751049E-4</v>
      </c>
      <c r="C2920" s="8">
        <f t="shared" si="315"/>
        <v>0.19741956188376475</v>
      </c>
      <c r="D2920" s="22">
        <f>'Parameters and Results'!$B$10*'Volatility and Adjustment a)'!D2919 + (1-'Parameters and Results'!$B$10)*Data!G2920^2</f>
        <v>1.7248998600226717E-4</v>
      </c>
      <c r="E2920" s="8">
        <f t="shared" si="316"/>
        <v>0.20765956876716948</v>
      </c>
      <c r="F2920" s="22">
        <f>'Parameters and Results'!$B$10*'Volatility and Adjustment a)'!F2919 + (1-'Parameters and Results'!$B$10)*Data!H2920^2</f>
        <v>3.370523555043442E-5</v>
      </c>
      <c r="G2920" s="8">
        <f t="shared" si="317"/>
        <v>9.1794928441655238E-2</v>
      </c>
      <c r="H2920" s="22">
        <f>'Parameters and Results'!$B$10*H2919 + (1-'Parameters and Results'!$B$10)*Data!I2920^2</f>
        <v>2.6381933409943637E-4</v>
      </c>
      <c r="I2920" s="8">
        <f t="shared" si="318"/>
        <v>0.25681673139587124</v>
      </c>
      <c r="J2920" s="22">
        <f>'Parameters and Results'!$B$10*J2919 + (1-'Parameters and Results'!$B$10)*Data!J2920^2</f>
        <v>3.0334711995391001E-6</v>
      </c>
      <c r="K2920" s="8">
        <f t="shared" si="319"/>
        <v>2.753847853249658E-2</v>
      </c>
      <c r="L2920" s="22">
        <f>'Parameters and Results'!$B$10*L2919 + (1-'Parameters and Results'!$B$10)*Data!K2920^2</f>
        <v>2.5682764877141024E-4</v>
      </c>
      <c r="M2920" s="8">
        <f t="shared" si="320"/>
        <v>0.25339082894385218</v>
      </c>
      <c r="N2920" s="8">
        <f>Data!I2920*$I$3023/I2920</f>
        <v>1.9391642886635706E-2</v>
      </c>
      <c r="O2920" s="8">
        <f>Data!J2920*$K$3023/K2920</f>
        <v>-2.0880765268752629E-3</v>
      </c>
      <c r="P2920" s="8">
        <f t="shared" si="321"/>
        <v>1.7303566359760443E-2</v>
      </c>
    </row>
    <row r="2921" spans="1:16" x14ac:dyDescent="0.2">
      <c r="A2921" s="3">
        <v>39407</v>
      </c>
      <c r="B2921" s="22">
        <f>'Parameters and Results'!$B$10*'Volatility and Adjustment a)'!B2920 + (1-'Parameters and Results'!$B$10)*Data!F2921^2</f>
        <v>1.8497227024185227E-4</v>
      </c>
      <c r="C2921" s="8">
        <f t="shared" si="315"/>
        <v>0.21504201347751345</v>
      </c>
      <c r="D2921" s="22">
        <f>'Parameters and Results'!$B$10*'Volatility and Adjustment a)'!D2920 + (1-'Parameters and Results'!$B$10)*Data!G2921^2</f>
        <v>1.7760661064301664E-4</v>
      </c>
      <c r="E2921" s="8">
        <f t="shared" si="316"/>
        <v>0.2107169966109857</v>
      </c>
      <c r="F2921" s="22">
        <f>'Parameters and Results'!$B$10*'Volatility and Adjustment a)'!F2920 + (1-'Parameters and Results'!$B$10)*Data!H2921^2</f>
        <v>3.2959151004975607E-5</v>
      </c>
      <c r="G2921" s="8">
        <f t="shared" si="317"/>
        <v>9.0773276636044717E-2</v>
      </c>
      <c r="H2921" s="22">
        <f>'Parameters and Results'!$B$10*H2920 + (1-'Parameters and Results'!$B$10)*Data!I2921^2</f>
        <v>3.0495974453179802E-4</v>
      </c>
      <c r="I2921" s="8">
        <f t="shared" si="318"/>
        <v>0.27611580203412756</v>
      </c>
      <c r="J2921" s="22">
        <f>'Parameters and Results'!$B$10*J2920 + (1-'Parameters and Results'!$B$10)*Data!J2921^2</f>
        <v>2.9663235904478069E-6</v>
      </c>
      <c r="K2921" s="8">
        <f t="shared" si="319"/>
        <v>2.7231982990813426E-2</v>
      </c>
      <c r="L2921" s="22">
        <f>'Parameters and Results'!$B$10*L2920 + (1-'Parameters and Results'!$B$10)*Data!K2921^2</f>
        <v>2.9338634333673239E-4</v>
      </c>
      <c r="M2921" s="8">
        <f t="shared" si="320"/>
        <v>0.27082574810047716</v>
      </c>
      <c r="N2921" s="8">
        <f>Data!I2921*$I$3023/I2921</f>
        <v>-3.1943315654004413E-2</v>
      </c>
      <c r="O2921" s="8">
        <f>Data!J2921*$K$3023/K2921</f>
        <v>1.5782975812922814E-3</v>
      </c>
      <c r="P2921" s="8">
        <f t="shared" si="321"/>
        <v>-3.0365018072712132E-2</v>
      </c>
    </row>
    <row r="2922" spans="1:16" x14ac:dyDescent="0.2">
      <c r="A2922" s="3">
        <v>39409</v>
      </c>
      <c r="B2922" s="22">
        <f>'Parameters and Results'!$B$10*'Volatility and Adjustment a)'!B2921 + (1-'Parameters and Results'!$B$10)*Data!F2922^2</f>
        <v>2.3156640621432221E-4</v>
      </c>
      <c r="C2922" s="8">
        <f t="shared" si="315"/>
        <v>0.24060673630133581</v>
      </c>
      <c r="D2922" s="22">
        <f>'Parameters and Results'!$B$10*'Volatility and Adjustment a)'!D2921 + (1-'Parameters and Results'!$B$10)*Data!G2922^2</f>
        <v>1.8378290636041978E-4</v>
      </c>
      <c r="E2922" s="8">
        <f t="shared" si="316"/>
        <v>0.21434954301352019</v>
      </c>
      <c r="F2922" s="22">
        <f>'Parameters and Results'!$B$10*'Volatility and Adjustment a)'!F2921 + (1-'Parameters and Results'!$B$10)*Data!H2922^2</f>
        <v>3.0986717757465392E-5</v>
      </c>
      <c r="G2922" s="8">
        <f t="shared" si="317"/>
        <v>8.8015222770645468E-2</v>
      </c>
      <c r="H2922" s="22">
        <f>'Parameters and Results'!$B$10*H2921 + (1-'Parameters and Results'!$B$10)*Data!I2922^2</f>
        <v>3.6519021086914316E-4</v>
      </c>
      <c r="I2922" s="8">
        <f t="shared" si="318"/>
        <v>0.3021548489057983</v>
      </c>
      <c r="J2922" s="22">
        <f>'Parameters and Results'!$B$10*J2921 + (1-'Parameters and Results'!$B$10)*Data!J2922^2</f>
        <v>2.7888045981718878E-6</v>
      </c>
      <c r="K2922" s="8">
        <f t="shared" si="319"/>
        <v>2.6404566831193649E-2</v>
      </c>
      <c r="L2922" s="22">
        <f>'Parameters and Results'!$B$10*L2921 + (1-'Parameters and Results'!$B$10)*Data!K2922^2</f>
        <v>3.5469196948935367E-4</v>
      </c>
      <c r="M2922" s="8">
        <f t="shared" si="320"/>
        <v>0.29778010741541888</v>
      </c>
      <c r="N2922" s="8">
        <f>Data!I2922*$I$3023/I2922</f>
        <v>3.4271461381992309E-2</v>
      </c>
      <c r="O2922" s="8">
        <f>Data!J2922*$K$3023/K2922</f>
        <v>1.0305807545407931E-4</v>
      </c>
      <c r="P2922" s="8">
        <f t="shared" si="321"/>
        <v>3.4374519457446386E-2</v>
      </c>
    </row>
    <row r="2923" spans="1:16" x14ac:dyDescent="0.2">
      <c r="A2923" s="3">
        <v>39412</v>
      </c>
      <c r="B2923" s="22">
        <f>'Parameters and Results'!$B$10*'Volatility and Adjustment a)'!B2922 + (1-'Parameters and Results'!$B$10)*Data!F2923^2</f>
        <v>2.2799484674823202E-4</v>
      </c>
      <c r="C2923" s="8">
        <f t="shared" si="315"/>
        <v>0.23874402963646654</v>
      </c>
      <c r="D2923" s="22">
        <f>'Parameters and Results'!$B$10*'Volatility and Adjustment a)'!D2922 + (1-'Parameters and Results'!$B$10)*Data!G2923^2</f>
        <v>2.0592754462747469E-4</v>
      </c>
      <c r="E2923" s="8">
        <f t="shared" si="316"/>
        <v>0.22689620128346943</v>
      </c>
      <c r="F2923" s="22">
        <f>'Parameters and Results'!$B$10*'Volatility and Adjustment a)'!F2922 + (1-'Parameters and Results'!$B$10)*Data!H2923^2</f>
        <v>3.162577880120851E-5</v>
      </c>
      <c r="G2923" s="8">
        <f t="shared" si="317"/>
        <v>8.8918191053923984E-2</v>
      </c>
      <c r="H2923" s="22">
        <f>'Parameters and Results'!$B$10*H2922 + (1-'Parameters and Results'!$B$10)*Data!I2923^2</f>
        <v>3.7834137085009984E-4</v>
      </c>
      <c r="I2923" s="8">
        <f t="shared" si="318"/>
        <v>0.30754730158550403</v>
      </c>
      <c r="J2923" s="22">
        <f>'Parameters and Results'!$B$10*J2922 + (1-'Parameters and Results'!$B$10)*Data!J2923^2</f>
        <v>2.8463200921087681E-6</v>
      </c>
      <c r="K2923" s="8">
        <f t="shared" si="319"/>
        <v>2.6675457316177206E-2</v>
      </c>
      <c r="L2923" s="22">
        <f>'Parameters and Results'!$B$10*L2922 + (1-'Parameters and Results'!$B$10)*Data!K2923^2</f>
        <v>3.7431341792238613E-4</v>
      </c>
      <c r="M2923" s="8">
        <f t="shared" si="320"/>
        <v>0.30590579347340996</v>
      </c>
      <c r="N2923" s="8">
        <f>Data!I2923*$I$3023/I2923</f>
        <v>-2.2498820491105662E-2</v>
      </c>
      <c r="O2923" s="8">
        <f>Data!J2923*$K$3023/K2923</f>
        <v>-2.2542965920705157E-3</v>
      </c>
      <c r="P2923" s="8">
        <f t="shared" si="321"/>
        <v>-2.4753117083176179E-2</v>
      </c>
    </row>
    <row r="2924" spans="1:16" x14ac:dyDescent="0.2">
      <c r="A2924" s="3">
        <v>39413</v>
      </c>
      <c r="B2924" s="22">
        <f>'Parameters and Results'!$B$10*'Volatility and Adjustment a)'!B2923 + (1-'Parameters and Results'!$B$10)*Data!F2924^2</f>
        <v>2.1681938697294583E-4</v>
      </c>
      <c r="C2924" s="8">
        <f t="shared" si="315"/>
        <v>0.23281934357616521</v>
      </c>
      <c r="D2924" s="22">
        <f>'Parameters and Results'!$B$10*'Volatility and Adjustment a)'!D2923 + (1-'Parameters and Results'!$B$10)*Data!G2924^2</f>
        <v>2.06749459665588E-4</v>
      </c>
      <c r="E2924" s="8">
        <f t="shared" si="316"/>
        <v>0.22734855380317906</v>
      </c>
      <c r="F2924" s="22">
        <f>'Parameters and Results'!$B$10*'Volatility and Adjustment a)'!F2923 + (1-'Parameters and Results'!$B$10)*Data!H2924^2</f>
        <v>2.9784307720280584E-5</v>
      </c>
      <c r="G2924" s="8">
        <f t="shared" si="317"/>
        <v>8.6290653781682214E-2</v>
      </c>
      <c r="H2924" s="22">
        <f>'Parameters and Results'!$B$10*H2923 + (1-'Parameters and Results'!$B$10)*Data!I2924^2</f>
        <v>3.5597218434277827E-4</v>
      </c>
      <c r="I2924" s="8">
        <f t="shared" si="318"/>
        <v>0.29831702278900307</v>
      </c>
      <c r="J2924" s="22">
        <f>'Parameters and Results'!$B$10*J2923 + (1-'Parameters and Results'!$B$10)*Data!J2924^2</f>
        <v>2.6805876948252547E-6</v>
      </c>
      <c r="K2924" s="8">
        <f t="shared" si="319"/>
        <v>2.5887196134504672E-2</v>
      </c>
      <c r="L2924" s="22">
        <f>'Parameters and Results'!$B$10*L2923 + (1-'Parameters and Results'!$B$10)*Data!K2924^2</f>
        <v>3.5210917554594776E-4</v>
      </c>
      <c r="M2924" s="8">
        <f t="shared" si="320"/>
        <v>0.2966939397535564</v>
      </c>
      <c r="N2924" s="8">
        <f>Data!I2924*$I$3023/I2924</f>
        <v>2.2546528066446363E-3</v>
      </c>
      <c r="O2924" s="8">
        <f>Data!J2924*$K$3023/K2924</f>
        <v>-3.4802134944199396E-4</v>
      </c>
      <c r="P2924" s="8">
        <f t="shared" si="321"/>
        <v>1.9066314572026423E-3</v>
      </c>
    </row>
    <row r="2925" spans="1:16" x14ac:dyDescent="0.2">
      <c r="A2925" s="3">
        <v>39414</v>
      </c>
      <c r="B2925" s="22">
        <f>'Parameters and Results'!$B$10*'Volatility and Adjustment a)'!B2924 + (1-'Parameters and Results'!$B$10)*Data!F2925^2</f>
        <v>2.4624637893899904E-4</v>
      </c>
      <c r="C2925" s="8">
        <f t="shared" si="315"/>
        <v>0.24811609124510597</v>
      </c>
      <c r="D2925" s="22">
        <f>'Parameters and Results'!$B$10*'Volatility and Adjustment a)'!D2924 + (1-'Parameters and Results'!$B$10)*Data!G2925^2</f>
        <v>2.4192226434918086E-4</v>
      </c>
      <c r="E2925" s="8">
        <f t="shared" si="316"/>
        <v>0.24592796930665534</v>
      </c>
      <c r="F2925" s="22">
        <f>'Parameters and Results'!$B$10*'Volatility and Adjustment a)'!F2924 + (1-'Parameters and Results'!$B$10)*Data!H2925^2</f>
        <v>2.8024681219989352E-5</v>
      </c>
      <c r="G2925" s="8">
        <f t="shared" si="317"/>
        <v>8.3702869156303941E-2</v>
      </c>
      <c r="H2925" s="22">
        <f>'Parameters and Results'!$B$10*H2924 + (1-'Parameters and Results'!$B$10)*Data!I2925^2</f>
        <v>4.2343985266196269E-4</v>
      </c>
      <c r="I2925" s="8">
        <f t="shared" si="318"/>
        <v>0.32536128098698325</v>
      </c>
      <c r="J2925" s="22">
        <f>'Parameters and Results'!$B$10*J2924 + (1-'Parameters and Results'!$B$10)*Data!J2925^2</f>
        <v>2.5222213097990437E-6</v>
      </c>
      <c r="K2925" s="8">
        <f t="shared" si="319"/>
        <v>2.5110860746891193E-2</v>
      </c>
      <c r="L2925" s="22">
        <f>'Parameters and Results'!$B$10*L2924 + (1-'Parameters and Results'!$B$10)*Data!K2925^2</f>
        <v>4.1887450277859368E-4</v>
      </c>
      <c r="M2925" s="8">
        <f t="shared" si="320"/>
        <v>0.3236025736835979</v>
      </c>
      <c r="N2925" s="8">
        <f>Data!I2925*$I$3023/I2925</f>
        <v>3.3849632997330244E-2</v>
      </c>
      <c r="O2925" s="8">
        <f>Data!J2925*$K$3023/K2925</f>
        <v>-2.5094040615738757E-4</v>
      </c>
      <c r="P2925" s="8">
        <f t="shared" si="321"/>
        <v>3.3598692591172853E-2</v>
      </c>
    </row>
    <row r="2926" spans="1:16" x14ac:dyDescent="0.2">
      <c r="A2926" s="3">
        <v>39415</v>
      </c>
      <c r="B2926" s="22">
        <f>'Parameters and Results'!$B$10*'Volatility and Adjustment a)'!B2925 + (1-'Parameters and Results'!$B$10)*Data!F2926^2</f>
        <v>2.3422953270939956E-4</v>
      </c>
      <c r="C2926" s="8">
        <f t="shared" si="315"/>
        <v>0.24198632849264418</v>
      </c>
      <c r="D2926" s="22">
        <f>'Parameters and Results'!$B$10*'Volatility and Adjustment a)'!D2925 + (1-'Parameters and Results'!$B$10)*Data!G2926^2</f>
        <v>2.2742054560023067E-4</v>
      </c>
      <c r="E2926" s="8">
        <f t="shared" si="316"/>
        <v>0.23844315129618981</v>
      </c>
      <c r="F2926" s="22">
        <f>'Parameters and Results'!$B$10*'Volatility and Adjustment a)'!F2925 + (1-'Parameters and Results'!$B$10)*Data!H2926^2</f>
        <v>2.7406297902771185E-5</v>
      </c>
      <c r="G2926" s="8">
        <f t="shared" si="317"/>
        <v>8.2774237995240987E-2</v>
      </c>
      <c r="H2926" s="22">
        <f>'Parameters and Results'!$B$10*H2925 + (1-'Parameters and Results'!$B$10)*Data!I2926^2</f>
        <v>4.0033211032059217E-4</v>
      </c>
      <c r="I2926" s="8">
        <f t="shared" si="318"/>
        <v>0.31635901690982043</v>
      </c>
      <c r="J2926" s="22">
        <f>'Parameters and Results'!$B$10*J2925 + (1-'Parameters and Results'!$B$10)*Data!J2926^2</f>
        <v>2.4665668112494087E-6</v>
      </c>
      <c r="K2926" s="8">
        <f t="shared" si="319"/>
        <v>2.4832271398572307E-2</v>
      </c>
      <c r="L2926" s="22">
        <f>'Parameters and Results'!$B$10*L2925 + (1-'Parameters and Results'!$B$10)*Data!K2926^2</f>
        <v>3.9707429819259711E-4</v>
      </c>
      <c r="M2926" s="8">
        <f t="shared" si="320"/>
        <v>0.31506915835757277</v>
      </c>
      <c r="N2926" s="8">
        <f>Data!I2926*$I$3023/I2926</f>
        <v>5.6002301851801424E-3</v>
      </c>
      <c r="O2926" s="8">
        <f>Data!J2926*$K$3023/K2926</f>
        <v>1.5796972692364969E-3</v>
      </c>
      <c r="P2926" s="8">
        <f t="shared" si="321"/>
        <v>7.1799274544166389E-3</v>
      </c>
    </row>
    <row r="2927" spans="1:16" x14ac:dyDescent="0.2">
      <c r="A2927" s="3">
        <v>39416</v>
      </c>
      <c r="B2927" s="22">
        <f>'Parameters and Results'!$B$10*'Volatility and Adjustment a)'!B2926 + (1-'Parameters and Results'!$B$10)*Data!F2927^2</f>
        <v>2.3039421548894261E-4</v>
      </c>
      <c r="C2927" s="8">
        <f t="shared" si="315"/>
        <v>0.23999698721491414</v>
      </c>
      <c r="D2927" s="22">
        <f>'Parameters and Results'!$B$10*'Volatility and Adjustment a)'!D2926 + (1-'Parameters and Results'!$B$10)*Data!G2927^2</f>
        <v>2.1736991290686553E-4</v>
      </c>
      <c r="E2927" s="8">
        <f t="shared" si="316"/>
        <v>0.23311473189551188</v>
      </c>
      <c r="F2927" s="22">
        <f>'Parameters and Results'!$B$10*'Volatility and Adjustment a)'!F2926 + (1-'Parameters and Results'!$B$10)*Data!H2927^2</f>
        <v>2.6341445672921122E-5</v>
      </c>
      <c r="G2927" s="8">
        <f t="shared" si="317"/>
        <v>8.115023979157597E-2</v>
      </c>
      <c r="H2927" s="22">
        <f>'Parameters and Results'!$B$10*H2926 + (1-'Parameters and Results'!$B$10)*Data!I2927^2</f>
        <v>3.9091117053957289E-4</v>
      </c>
      <c r="I2927" s="8">
        <f t="shared" si="318"/>
        <v>0.3126144472587491</v>
      </c>
      <c r="J2927" s="22">
        <f>'Parameters and Results'!$B$10*J2926 + (1-'Parameters and Results'!$B$10)*Data!J2927^2</f>
        <v>2.3707301105629031E-6</v>
      </c>
      <c r="K2927" s="8">
        <f t="shared" si="319"/>
        <v>2.4345071937472804E-2</v>
      </c>
      <c r="L2927" s="22">
        <f>'Parameters and Results'!$B$10*L2926 + (1-'Parameters and Results'!$B$10)*Data!K2927^2</f>
        <v>3.8964619945158248E-4</v>
      </c>
      <c r="M2927" s="8">
        <f t="shared" si="320"/>
        <v>0.31210823421194067</v>
      </c>
      <c r="N2927" s="8">
        <f>Data!I2927*$I$3023/I2927</f>
        <v>1.4282429735702535E-2</v>
      </c>
      <c r="O2927" s="8">
        <f>Data!J2927*$K$3023/K2927</f>
        <v>1.1896768774393928E-3</v>
      </c>
      <c r="P2927" s="8">
        <f t="shared" si="321"/>
        <v>1.5472106613141927E-2</v>
      </c>
    </row>
    <row r="2928" spans="1:16" x14ac:dyDescent="0.2">
      <c r="A2928" s="3">
        <v>39419</v>
      </c>
      <c r="B2928" s="22">
        <f>'Parameters and Results'!$B$10*'Volatility and Adjustment a)'!B2927 + (1-'Parameters and Results'!$B$10)*Data!F2928^2</f>
        <v>2.1964754667268163E-4</v>
      </c>
      <c r="C2928" s="8">
        <f t="shared" si="315"/>
        <v>0.23433285443609994</v>
      </c>
      <c r="D2928" s="22">
        <f>'Parameters and Results'!$B$10*'Volatility and Adjustment a)'!D2927 + (1-'Parameters and Results'!$B$10)*Data!G2928^2</f>
        <v>2.0641968662744661E-4</v>
      </c>
      <c r="E2928" s="8">
        <f t="shared" si="316"/>
        <v>0.22716716676681437</v>
      </c>
      <c r="F2928" s="22">
        <f>'Parameters and Results'!$B$10*'Volatility and Adjustment a)'!F2927 + (1-'Parameters and Results'!$B$10)*Data!H2928^2</f>
        <v>2.6531632441925172E-5</v>
      </c>
      <c r="G2928" s="8">
        <f t="shared" si="317"/>
        <v>8.1442667628714702E-2</v>
      </c>
      <c r="H2928" s="22">
        <f>'Parameters and Results'!$B$10*H2927 + (1-'Parameters and Results'!$B$10)*Data!I2928^2</f>
        <v>3.7281990819918956E-4</v>
      </c>
      <c r="I2928" s="8">
        <f t="shared" si="318"/>
        <v>0.30529490177498442</v>
      </c>
      <c r="J2928" s="22">
        <f>'Parameters and Results'!$B$10*J2927 + (1-'Parameters and Results'!$B$10)*Data!J2928^2</f>
        <v>2.3878469197732677E-6</v>
      </c>
      <c r="K2928" s="8">
        <f t="shared" si="319"/>
        <v>2.4432800288614422E-2</v>
      </c>
      <c r="L2928" s="22">
        <f>'Parameters and Results'!$B$10*L2927 + (1-'Parameters and Results'!$B$10)*Data!K2928^2</f>
        <v>3.7363921301192097E-4</v>
      </c>
      <c r="M2928" s="8">
        <f t="shared" si="320"/>
        <v>0.30563017398970976</v>
      </c>
      <c r="N2928" s="8">
        <f>Data!I2928*$I$3023/I2928</f>
        <v>-8.8644265094125312E-3</v>
      </c>
      <c r="O2928" s="8">
        <f>Data!J2928*$K$3023/K2928</f>
        <v>-2.0720477217814992E-3</v>
      </c>
      <c r="P2928" s="8">
        <f t="shared" si="321"/>
        <v>-1.0936474231194031E-2</v>
      </c>
    </row>
    <row r="2929" spans="1:16" x14ac:dyDescent="0.2">
      <c r="A2929" s="3">
        <v>39420</v>
      </c>
      <c r="B2929" s="22">
        <f>'Parameters and Results'!$B$10*'Volatility and Adjustment a)'!B2928 + (1-'Parameters and Results'!$B$10)*Data!F2929^2</f>
        <v>2.1405248343907355E-4</v>
      </c>
      <c r="C2929" s="8">
        <f t="shared" si="315"/>
        <v>0.23132903159735135</v>
      </c>
      <c r="D2929" s="22">
        <f>'Parameters and Results'!$B$10*'Volatility and Adjustment a)'!D2928 + (1-'Parameters and Results'!$B$10)*Data!G2929^2</f>
        <v>1.9661788711163253E-4</v>
      </c>
      <c r="E2929" s="8">
        <f t="shared" si="316"/>
        <v>0.22170807783639307</v>
      </c>
      <c r="F2929" s="22">
        <f>'Parameters and Results'!$B$10*'Volatility and Adjustment a)'!F2928 + (1-'Parameters and Results'!$B$10)*Data!H2929^2</f>
        <v>2.5982414282967191E-5</v>
      </c>
      <c r="G2929" s="8">
        <f t="shared" si="317"/>
        <v>8.0595307374200134E-2</v>
      </c>
      <c r="H2929" s="22">
        <f>'Parameters and Results'!$B$10*H2928 + (1-'Parameters and Results'!$B$10)*Data!I2929^2</f>
        <v>3.6119318724531349E-4</v>
      </c>
      <c r="I2929" s="8">
        <f t="shared" si="318"/>
        <v>0.30049675008446991</v>
      </c>
      <c r="J2929" s="22">
        <f>'Parameters and Results'!$B$10*J2928 + (1-'Parameters and Results'!$B$10)*Data!J2929^2</f>
        <v>2.3384172854670496E-6</v>
      </c>
      <c r="K2929" s="8">
        <f t="shared" si="319"/>
        <v>2.4178592212260052E-2</v>
      </c>
      <c r="L2929" s="22">
        <f>'Parameters and Results'!$B$10*L2928 + (1-'Parameters and Results'!$B$10)*Data!K2929^2</f>
        <v>3.6004910482948606E-4</v>
      </c>
      <c r="M2929" s="8">
        <f t="shared" si="320"/>
        <v>0.30002045964795721</v>
      </c>
      <c r="N2929" s="8">
        <f>Data!I2929*$I$3023/I2929</f>
        <v>-1.2745654720970796E-2</v>
      </c>
      <c r="O2929" s="8">
        <f>Data!J2929*$K$3023/K2929</f>
        <v>1.6067496737362608E-3</v>
      </c>
      <c r="P2929" s="8">
        <f t="shared" si="321"/>
        <v>-1.1138905047234535E-2</v>
      </c>
    </row>
    <row r="2930" spans="1:16" x14ac:dyDescent="0.2">
      <c r="A2930" s="3">
        <v>39421</v>
      </c>
      <c r="B2930" s="22">
        <f>'Parameters and Results'!$B$10*'Volatility and Adjustment a)'!B2929 + (1-'Parameters and Results'!$B$10)*Data!F2930^2</f>
        <v>2.478752717670836E-4</v>
      </c>
      <c r="C2930" s="8">
        <f t="shared" si="315"/>
        <v>0.24893536900523175</v>
      </c>
      <c r="D2930" s="22">
        <f>'Parameters and Results'!$B$10*'Volatility and Adjustment a)'!D2929 + (1-'Parameters and Results'!$B$10)*Data!G2930^2</f>
        <v>1.9845784316634287E-4</v>
      </c>
      <c r="E2930" s="8">
        <f t="shared" si="316"/>
        <v>0.22274303758273953</v>
      </c>
      <c r="F2930" s="22">
        <f>'Parameters and Results'!$B$10*'Volatility and Adjustment a)'!F2929 + (1-'Parameters and Results'!$B$10)*Data!H2930^2</f>
        <v>3.832582191423922E-5</v>
      </c>
      <c r="G2930" s="8">
        <f t="shared" si="317"/>
        <v>9.7884909350521465E-2</v>
      </c>
      <c r="H2930" s="22">
        <f>'Parameters and Results'!$B$10*H2929 + (1-'Parameters and Results'!$B$10)*Data!I2930^2</f>
        <v>4.0306596282160552E-4</v>
      </c>
      <c r="I2930" s="8">
        <f t="shared" si="318"/>
        <v>0.31743738076257083</v>
      </c>
      <c r="J2930" s="22">
        <f>'Parameters and Results'!$B$10*J2929 + (1-'Parameters and Results'!$B$10)*Data!J2930^2</f>
        <v>3.449323972281532E-6</v>
      </c>
      <c r="K2930" s="8">
        <f t="shared" si="319"/>
        <v>2.9365472805156449E-2</v>
      </c>
      <c r="L2930" s="22">
        <f>'Parameters and Results'!$B$10*L2929 + (1-'Parameters and Results'!$B$10)*Data!K2930^2</f>
        <v>4.2107512786211616E-4</v>
      </c>
      <c r="M2930" s="8">
        <f t="shared" si="320"/>
        <v>0.3244515094209442</v>
      </c>
      <c r="N2930" s="8">
        <f>Data!I2930*$I$3023/I2930</f>
        <v>2.9344738493462301E-2</v>
      </c>
      <c r="O2930" s="8">
        <f>Data!J2930*$K$3023/K2930</f>
        <v>4.8307093032179454E-3</v>
      </c>
      <c r="P2930" s="8">
        <f t="shared" si="321"/>
        <v>3.4175447796680247E-2</v>
      </c>
    </row>
    <row r="2931" spans="1:16" x14ac:dyDescent="0.2">
      <c r="A2931" s="3">
        <v>39422</v>
      </c>
      <c r="B2931" s="22">
        <f>'Parameters and Results'!$B$10*'Volatility and Adjustment a)'!B2930 + (1-'Parameters and Results'!$B$10)*Data!F2931^2</f>
        <v>2.3309854759069362E-4</v>
      </c>
      <c r="C2931" s="8">
        <f t="shared" si="315"/>
        <v>0.24140140202093568</v>
      </c>
      <c r="D2931" s="22">
        <f>'Parameters and Results'!$B$10*'Volatility and Adjustment a)'!D2930 + (1-'Parameters and Results'!$B$10)*Data!G2931^2</f>
        <v>1.9991571323017823E-4</v>
      </c>
      <c r="E2931" s="8">
        <f t="shared" si="316"/>
        <v>0.22355967504794902</v>
      </c>
      <c r="F2931" s="22">
        <f>'Parameters and Results'!$B$10*'Volatility and Adjustment a)'!F2930 + (1-'Parameters and Results'!$B$10)*Data!H2931^2</f>
        <v>3.6096986286271331E-5</v>
      </c>
      <c r="G2931" s="8">
        <f t="shared" si="317"/>
        <v>9.499603450443514E-2</v>
      </c>
      <c r="H2931" s="22">
        <f>'Parameters and Results'!$B$10*H2930 + (1-'Parameters and Results'!$B$10)*Data!I2931^2</f>
        <v>3.8178341081980749E-4</v>
      </c>
      <c r="I2931" s="8">
        <f t="shared" si="318"/>
        <v>0.30894312211951225</v>
      </c>
      <c r="J2931" s="22">
        <f>'Parameters and Results'!$B$10*J2930 + (1-'Parameters and Results'!$B$10)*Data!J2931^2</f>
        <v>3.2487287657644222E-6</v>
      </c>
      <c r="K2931" s="8">
        <f t="shared" si="319"/>
        <v>2.8498810351330554E-2</v>
      </c>
      <c r="L2931" s="22">
        <f>'Parameters and Results'!$B$10*L2930 + (1-'Parameters and Results'!$B$10)*Data!K2931^2</f>
        <v>3.989901637639018E-4</v>
      </c>
      <c r="M2931" s="8">
        <f t="shared" si="320"/>
        <v>0.31582834094009904</v>
      </c>
      <c r="N2931" s="8">
        <f>Data!I2931*$I$3023/I2931</f>
        <v>6.4428124064054518E-3</v>
      </c>
      <c r="O2931" s="8">
        <f>Data!J2931*$K$3023/K2931</f>
        <v>3.5500033506951858E-4</v>
      </c>
      <c r="P2931" s="8">
        <f t="shared" si="321"/>
        <v>6.7978127414749703E-3</v>
      </c>
    </row>
    <row r="2932" spans="1:16" x14ac:dyDescent="0.2">
      <c r="A2932" s="3">
        <v>39423</v>
      </c>
      <c r="B2932" s="22">
        <f>'Parameters and Results'!$B$10*'Volatility and Adjustment a)'!B2931 + (1-'Parameters and Results'!$B$10)*Data!F2932^2</f>
        <v>2.2589056975078694E-4</v>
      </c>
      <c r="C2932" s="8">
        <f t="shared" si="315"/>
        <v>0.23763973244745235</v>
      </c>
      <c r="D2932" s="22">
        <f>'Parameters and Results'!$B$10*'Volatility and Adjustment a)'!D2931 + (1-'Parameters and Results'!$B$10)*Data!G2932^2</f>
        <v>1.8811077810267082E-4</v>
      </c>
      <c r="E2932" s="8">
        <f t="shared" si="316"/>
        <v>0.21685869714094408</v>
      </c>
      <c r="F2932" s="22">
        <f>'Parameters and Results'!$B$10*'Volatility and Adjustment a)'!F2931 + (1-'Parameters and Results'!$B$10)*Data!H2932^2</f>
        <v>3.417653569189728E-5</v>
      </c>
      <c r="G2932" s="8">
        <f t="shared" si="317"/>
        <v>9.2434484490228647E-2</v>
      </c>
      <c r="H2932" s="22">
        <f>'Parameters and Results'!$B$10*H2931 + (1-'Parameters and Results'!$B$10)*Data!I2932^2</f>
        <v>3.6304874602292669E-4</v>
      </c>
      <c r="I2932" s="8">
        <f t="shared" si="318"/>
        <v>0.30126763268849788</v>
      </c>
      <c r="J2932" s="22">
        <f>'Parameters and Results'!$B$10*J2931 + (1-'Parameters and Results'!$B$10)*Data!J2932^2</f>
        <v>3.0758882122707575E-6</v>
      </c>
      <c r="K2932" s="8">
        <f t="shared" si="319"/>
        <v>2.7730345347068603E-2</v>
      </c>
      <c r="L2932" s="22">
        <f>'Parameters and Results'!$B$10*L2931 + (1-'Parameters and Results'!$B$10)*Data!K2932^2</f>
        <v>3.7863809047644295E-4</v>
      </c>
      <c r="M2932" s="8">
        <f t="shared" si="320"/>
        <v>0.30766787713232385</v>
      </c>
      <c r="N2932" s="8">
        <f>Data!I2932*$I$3023/I2932</f>
        <v>7.9229542032483013E-3</v>
      </c>
      <c r="O2932" s="8">
        <f>Data!J2932*$K$3023/K2932</f>
        <v>-6.7960717092684856E-4</v>
      </c>
      <c r="P2932" s="8">
        <f t="shared" si="321"/>
        <v>7.2433470323214526E-3</v>
      </c>
    </row>
    <row r="2933" spans="1:16" x14ac:dyDescent="0.2">
      <c r="A2933" s="3">
        <v>39426</v>
      </c>
      <c r="B2933" s="22">
        <f>'Parameters and Results'!$B$10*'Volatility and Adjustment a)'!B2932 + (1-'Parameters and Results'!$B$10)*Data!F2933^2</f>
        <v>2.1249084569734448E-4</v>
      </c>
      <c r="C2933" s="8">
        <f t="shared" si="315"/>
        <v>0.23048364676118807</v>
      </c>
      <c r="D2933" s="22">
        <f>'Parameters and Results'!$B$10*'Volatility and Adjustment a)'!D2932 + (1-'Parameters and Results'!$B$10)*Data!G2933^2</f>
        <v>1.801828993122156E-4</v>
      </c>
      <c r="E2933" s="8">
        <f t="shared" si="316"/>
        <v>0.21223978144554781</v>
      </c>
      <c r="F2933" s="22">
        <f>'Parameters and Results'!$B$10*'Volatility and Adjustment a)'!F2932 + (1-'Parameters and Results'!$B$10)*Data!H2933^2</f>
        <v>3.6155382927426898E-5</v>
      </c>
      <c r="G2933" s="8">
        <f t="shared" si="317"/>
        <v>9.5072844345042734E-2</v>
      </c>
      <c r="H2933" s="22">
        <f>'Parameters and Results'!$B$10*H2932 + (1-'Parameters and Results'!$B$10)*Data!I2933^2</f>
        <v>3.4304192742467242E-4</v>
      </c>
      <c r="I2933" s="8">
        <f t="shared" si="318"/>
        <v>0.29284890618912701</v>
      </c>
      <c r="J2933" s="22">
        <f>'Parameters and Results'!$B$10*J2932 + (1-'Parameters and Results'!$B$10)*Data!J2933^2</f>
        <v>3.2539844634684229E-6</v>
      </c>
      <c r="K2933" s="8">
        <f t="shared" si="319"/>
        <v>2.8521853303512829E-2</v>
      </c>
      <c r="L2933" s="22">
        <f>'Parameters and Results'!$B$10*L2932 + (1-'Parameters and Results'!$B$10)*Data!K2933^2</f>
        <v>3.5645343884049618E-4</v>
      </c>
      <c r="M2933" s="8">
        <f t="shared" si="320"/>
        <v>0.29851860864965191</v>
      </c>
      <c r="N2933" s="8">
        <f>Data!I2933*$I$3023/I2933</f>
        <v>5.3179057599521294E-3</v>
      </c>
      <c r="O2933" s="8">
        <f>Data!J2933*$K$3023/K2933</f>
        <v>-2.6776161877076063E-3</v>
      </c>
      <c r="P2933" s="8">
        <f t="shared" si="321"/>
        <v>2.6402895722445231E-3</v>
      </c>
    </row>
    <row r="2934" spans="1:16" x14ac:dyDescent="0.2">
      <c r="A2934" s="3">
        <v>39427</v>
      </c>
      <c r="B2934" s="22">
        <f>'Parameters and Results'!$B$10*'Volatility and Adjustment a)'!B2933 + (1-'Parameters and Results'!$B$10)*Data!F2934^2</f>
        <v>2.0087694754856764E-4</v>
      </c>
      <c r="C2934" s="8">
        <f t="shared" si="315"/>
        <v>0.22409649012677979</v>
      </c>
      <c r="D2934" s="22">
        <f>'Parameters and Results'!$B$10*'Volatility and Adjustment a)'!D2933 + (1-'Parameters and Results'!$B$10)*Data!G2934^2</f>
        <v>2.0868097311934925E-4</v>
      </c>
      <c r="E2934" s="8">
        <f t="shared" si="316"/>
        <v>0.22840806307973743</v>
      </c>
      <c r="F2934" s="22">
        <f>'Parameters and Results'!$B$10*'Volatility and Adjustment a)'!F2933 + (1-'Parameters and Results'!$B$10)*Data!H2934^2</f>
        <v>3.473156482631074E-5</v>
      </c>
      <c r="G2934" s="8">
        <f t="shared" si="317"/>
        <v>9.3182032638152321E-2</v>
      </c>
      <c r="H2934" s="22">
        <f>'Parameters and Results'!$B$10*H2933 + (1-'Parameters and Results'!$B$10)*Data!I2934^2</f>
        <v>3.4110500491987936E-4</v>
      </c>
      <c r="I2934" s="8">
        <f t="shared" si="318"/>
        <v>0.29202097737999894</v>
      </c>
      <c r="J2934" s="22">
        <f>'Parameters and Results'!$B$10*J2933 + (1-'Parameters and Results'!$B$10)*Data!J2934^2</f>
        <v>3.1258408343679684E-6</v>
      </c>
      <c r="K2934" s="8">
        <f t="shared" si="319"/>
        <v>2.7954609791445706E-2</v>
      </c>
      <c r="L2934" s="22">
        <f>'Parameters and Results'!$B$10*L2933 + (1-'Parameters and Results'!$B$10)*Data!K2934^2</f>
        <v>3.5154192824035451E-4</v>
      </c>
      <c r="M2934" s="8">
        <f t="shared" si="320"/>
        <v>0.2964548566984333</v>
      </c>
      <c r="N2934" s="8">
        <f>Data!I2934*$I$3023/I2934</f>
        <v>-1.7279208055679115E-2</v>
      </c>
      <c r="O2934" s="8">
        <f>Data!J2934*$K$3023/K2934</f>
        <v>1.1751019932070739E-3</v>
      </c>
      <c r="P2934" s="8">
        <f t="shared" si="321"/>
        <v>-1.6104106062472041E-2</v>
      </c>
    </row>
    <row r="2935" spans="1:16" x14ac:dyDescent="0.2">
      <c r="A2935" s="3">
        <v>39428</v>
      </c>
      <c r="B2935" s="22">
        <f>'Parameters and Results'!$B$10*'Volatility and Adjustment a)'!B2934 + (1-'Parameters and Results'!$B$10)*Data!F2935^2</f>
        <v>1.8955809964969834E-4</v>
      </c>
      <c r="C2935" s="8">
        <f t="shared" si="315"/>
        <v>0.21769135240616377</v>
      </c>
      <c r="D2935" s="22">
        <f>'Parameters and Results'!$B$10*'Volatility and Adjustment a)'!D2934 + (1-'Parameters and Results'!$B$10)*Data!G2935^2</f>
        <v>1.9834315720837945E-4</v>
      </c>
      <c r="E2935" s="8">
        <f t="shared" si="316"/>
        <v>0.22267866826908872</v>
      </c>
      <c r="F2935" s="22">
        <f>'Parameters and Results'!$B$10*'Volatility and Adjustment a)'!F2934 + (1-'Parameters and Results'!$B$10)*Data!H2935^2</f>
        <v>3.327428595957381E-5</v>
      </c>
      <c r="G2935" s="8">
        <f t="shared" si="317"/>
        <v>9.1206203132755459E-2</v>
      </c>
      <c r="H2935" s="22">
        <f>'Parameters and Results'!$B$10*H2934 + (1-'Parameters and Results'!$B$10)*Data!I2935^2</f>
        <v>3.2303310302848659E-4</v>
      </c>
      <c r="I2935" s="8">
        <f t="shared" si="318"/>
        <v>0.28418000590668169</v>
      </c>
      <c r="J2935" s="22">
        <f>'Parameters and Results'!$B$10*J2934 + (1-'Parameters and Results'!$B$10)*Data!J2935^2</f>
        <v>2.9946857363616452E-6</v>
      </c>
      <c r="K2935" s="8">
        <f t="shared" si="319"/>
        <v>2.7361860939826649E-2</v>
      </c>
      <c r="L2935" s="22">
        <f>'Parameters and Results'!$B$10*L2934 + (1-'Parameters and Results'!$B$10)*Data!K2935^2</f>
        <v>3.3216526973052843E-4</v>
      </c>
      <c r="M2935" s="8">
        <f t="shared" si="320"/>
        <v>0.28816890434714171</v>
      </c>
      <c r="N2935" s="8">
        <f>Data!I2935*$I$3023/I2935</f>
        <v>6.3628908101773622E-3</v>
      </c>
      <c r="O2935" s="8">
        <f>Data!J2935*$K$3023/K2935</f>
        <v>-1.1006735334343745E-3</v>
      </c>
      <c r="P2935" s="8">
        <f t="shared" si="321"/>
        <v>5.2622172767429875E-3</v>
      </c>
    </row>
    <row r="2936" spans="1:16" x14ac:dyDescent="0.2">
      <c r="A2936" s="3">
        <v>39429</v>
      </c>
      <c r="B2936" s="22">
        <f>'Parameters and Results'!$B$10*'Volatility and Adjustment a)'!B2935 + (1-'Parameters and Results'!$B$10)*Data!F2936^2</f>
        <v>2.3316671948946089E-4</v>
      </c>
      <c r="C2936" s="8">
        <f t="shared" si="315"/>
        <v>0.24143669951431415</v>
      </c>
      <c r="D2936" s="22">
        <f>'Parameters and Results'!$B$10*'Volatility and Adjustment a)'!D2935 + (1-'Parameters and Results'!$B$10)*Data!G2936^2</f>
        <v>1.8653238925157471E-4</v>
      </c>
      <c r="E2936" s="8">
        <f t="shared" si="316"/>
        <v>0.2159469780128763</v>
      </c>
      <c r="F2936" s="22">
        <f>'Parameters and Results'!$B$10*'Volatility and Adjustment a)'!F2935 + (1-'Parameters and Results'!$B$10)*Data!H2936^2</f>
        <v>3.2176175406482103E-5</v>
      </c>
      <c r="G2936" s="8">
        <f t="shared" si="317"/>
        <v>8.9688593765431091E-2</v>
      </c>
      <c r="H2936" s="22">
        <f>'Parameters and Results'!$B$10*H2935 + (1-'Parameters and Results'!$B$10)*Data!I2936^2</f>
        <v>3.4367291928597021E-4</v>
      </c>
      <c r="I2936" s="8">
        <f t="shared" si="318"/>
        <v>0.29311811581936137</v>
      </c>
      <c r="J2936" s="22">
        <f>'Parameters and Results'!$B$10*J2935 + (1-'Parameters and Results'!$B$10)*Data!J2936^2</f>
        <v>2.8958557865833914E-6</v>
      </c>
      <c r="K2936" s="8">
        <f t="shared" si="319"/>
        <v>2.6906578129629339E-2</v>
      </c>
      <c r="L2936" s="22">
        <f>'Parameters and Results'!$B$10*L2935 + (1-'Parameters and Results'!$B$10)*Data!K2936^2</f>
        <v>3.4874033541683965E-4</v>
      </c>
      <c r="M2936" s="8">
        <f t="shared" si="320"/>
        <v>0.2952712039028017</v>
      </c>
      <c r="N2936" s="8">
        <f>Data!I2936*$I$3023/I2936</f>
        <v>-2.5220601727125647E-2</v>
      </c>
      <c r="O2936" s="8">
        <f>Data!J2936*$K$3023/K2936</f>
        <v>1.3401927046554258E-3</v>
      </c>
      <c r="P2936" s="8">
        <f t="shared" si="321"/>
        <v>-2.3880409022470222E-2</v>
      </c>
    </row>
    <row r="2937" spans="1:16" x14ac:dyDescent="0.2">
      <c r="A2937" s="3">
        <v>39430</v>
      </c>
      <c r="B2937" s="22">
        <f>'Parameters and Results'!$B$10*'Volatility and Adjustment a)'!B2936 + (1-'Parameters and Results'!$B$10)*Data!F2937^2</f>
        <v>2.2076225854197662E-4</v>
      </c>
      <c r="C2937" s="8">
        <f t="shared" si="315"/>
        <v>0.23492672184213986</v>
      </c>
      <c r="D2937" s="22">
        <f>'Parameters and Results'!$B$10*'Volatility and Adjustment a)'!D2936 + (1-'Parameters and Results'!$B$10)*Data!G2937^2</f>
        <v>1.8683578356237419E-4</v>
      </c>
      <c r="E2937" s="8">
        <f t="shared" si="316"/>
        <v>0.21612252518095734</v>
      </c>
      <c r="F2937" s="22">
        <f>'Parameters and Results'!$B$10*'Volatility and Adjustment a)'!F2936 + (1-'Parameters and Results'!$B$10)*Data!H2937^2</f>
        <v>3.5021996324733357E-5</v>
      </c>
      <c r="G2937" s="8">
        <f t="shared" si="317"/>
        <v>9.3570823877869858E-2</v>
      </c>
      <c r="H2937" s="22">
        <f>'Parameters and Results'!$B$10*H2936 + (1-'Parameters and Results'!$B$10)*Data!I2937^2</f>
        <v>3.2358409096593284E-4</v>
      </c>
      <c r="I2937" s="8">
        <f t="shared" si="318"/>
        <v>0.28442226133248294</v>
      </c>
      <c r="J2937" s="22">
        <f>'Parameters and Results'!$B$10*J2936 + (1-'Parameters and Results'!$B$10)*Data!J2937^2</f>
        <v>3.151979669226004E-6</v>
      </c>
      <c r="K2937" s="8">
        <f t="shared" si="319"/>
        <v>2.8071247163360964E-2</v>
      </c>
      <c r="L2937" s="22">
        <f>'Parameters and Results'!$B$10*L2936 + (1-'Parameters and Results'!$B$10)*Data!K2937^2</f>
        <v>3.2782130635766531E-4</v>
      </c>
      <c r="M2937" s="8">
        <f t="shared" si="320"/>
        <v>0.28627840748022954</v>
      </c>
      <c r="N2937" s="8">
        <f>Data!I2937*$I$3023/I2937</f>
        <v>-2.9954147675789952E-3</v>
      </c>
      <c r="O2937" s="8">
        <f>Data!J2937*$K$3023/K2937</f>
        <v>2.9620473817772684E-3</v>
      </c>
      <c r="P2937" s="8">
        <f t="shared" si="321"/>
        <v>-3.3367385801726795E-5</v>
      </c>
    </row>
    <row r="2938" spans="1:16" x14ac:dyDescent="0.2">
      <c r="A2938" s="3">
        <v>39433</v>
      </c>
      <c r="B2938" s="22">
        <f>'Parameters and Results'!$B$10*'Volatility and Adjustment a)'!B2937 + (1-'Parameters and Results'!$B$10)*Data!F2938^2</f>
        <v>2.2874442778646602E-4</v>
      </c>
      <c r="C2938" s="8">
        <f t="shared" si="315"/>
        <v>0.23913616821095154</v>
      </c>
      <c r="D2938" s="22">
        <f>'Parameters and Results'!$B$10*'Volatility and Adjustment a)'!D2937 + (1-'Parameters and Results'!$B$10)*Data!G2938^2</f>
        <v>1.8936955681061925E-4</v>
      </c>
      <c r="E2938" s="8">
        <f t="shared" si="316"/>
        <v>0.21758306276604991</v>
      </c>
      <c r="F2938" s="22">
        <f>'Parameters and Results'!$B$10*'Volatility and Adjustment a)'!F2937 + (1-'Parameters and Results'!$B$10)*Data!H2938^2</f>
        <v>3.321922452233226E-5</v>
      </c>
      <c r="G2938" s="8">
        <f t="shared" si="317"/>
        <v>9.1130709042468575E-2</v>
      </c>
      <c r="H2938" s="22">
        <f>'Parameters and Results'!$B$10*H2937 + (1-'Parameters and Results'!$B$10)*Data!I2938^2</f>
        <v>3.4057076817849185E-4</v>
      </c>
      <c r="I2938" s="8">
        <f t="shared" si="318"/>
        <v>0.2917922069634879</v>
      </c>
      <c r="J2938" s="22">
        <f>'Parameters and Results'!$B$10*J2937 + (1-'Parameters and Results'!$B$10)*Data!J2938^2</f>
        <v>2.9897302070099051E-6</v>
      </c>
      <c r="K2938" s="8">
        <f t="shared" si="319"/>
        <v>2.7339212712740583E-2</v>
      </c>
      <c r="L2938" s="22">
        <f>'Parameters and Results'!$B$10*L2937 + (1-'Parameters and Results'!$B$10)*Data!K2938^2</f>
        <v>3.4260265185580941E-4</v>
      </c>
      <c r="M2938" s="8">
        <f t="shared" si="320"/>
        <v>0.29266134518236664</v>
      </c>
      <c r="N2938" s="8">
        <f>Data!I2938*$I$3023/I2938</f>
        <v>-2.4162232663905013E-2</v>
      </c>
      <c r="O2938" s="8">
        <f>Data!J2938*$K$3023/K2938</f>
        <v>7.6036972400692201E-4</v>
      </c>
      <c r="P2938" s="8">
        <f t="shared" si="321"/>
        <v>-2.3401862939898092E-2</v>
      </c>
    </row>
    <row r="2939" spans="1:16" x14ac:dyDescent="0.2">
      <c r="A2939" s="3">
        <v>39434</v>
      </c>
      <c r="B2939" s="22">
        <f>'Parameters and Results'!$B$10*'Volatility and Adjustment a)'!B2938 + (1-'Parameters and Results'!$B$10)*Data!F2939^2</f>
        <v>2.1502318676032959E-4</v>
      </c>
      <c r="C2939" s="8">
        <f t="shared" si="315"/>
        <v>0.23185296351369417</v>
      </c>
      <c r="D2939" s="22">
        <f>'Parameters and Results'!$B$10*'Volatility and Adjustment a)'!D2938 + (1-'Parameters and Results'!$B$10)*Data!G2939^2</f>
        <v>1.8035878196129892E-4</v>
      </c>
      <c r="E2939" s="8">
        <f t="shared" si="316"/>
        <v>0.21234334340949973</v>
      </c>
      <c r="F2939" s="22">
        <f>'Parameters and Results'!$B$10*'Volatility and Adjustment a)'!F2938 + (1-'Parameters and Results'!$B$10)*Data!H2939^2</f>
        <v>3.1350158942868276E-5</v>
      </c>
      <c r="G2939" s="8">
        <f t="shared" si="317"/>
        <v>8.852988046821858E-2</v>
      </c>
      <c r="H2939" s="22">
        <f>'Parameters and Results'!$B$10*H2938 + (1-'Parameters and Results'!$B$10)*Data!I2939^2</f>
        <v>3.2090961318901934E-4</v>
      </c>
      <c r="I2939" s="8">
        <f t="shared" si="318"/>
        <v>0.28324442324122612</v>
      </c>
      <c r="J2939" s="22">
        <f>'Parameters and Results'!$B$10*J2938 + (1-'Parameters and Results'!$B$10)*Data!J2939^2</f>
        <v>2.8215143048581467E-6</v>
      </c>
      <c r="K2939" s="8">
        <f t="shared" si="319"/>
        <v>2.6558964140465581E-2</v>
      </c>
      <c r="L2939" s="22">
        <f>'Parameters and Results'!$B$10*L2938 + (1-'Parameters and Results'!$B$10)*Data!K2939^2</f>
        <v>3.2264491513903402E-4</v>
      </c>
      <c r="M2939" s="8">
        <f t="shared" si="320"/>
        <v>0.28400920545777825</v>
      </c>
      <c r="N2939" s="8">
        <f>Data!I2939*$I$3023/I2939</f>
        <v>3.6274693509947189E-3</v>
      </c>
      <c r="O2939" s="8">
        <f>Data!J2939*$K$3023/K2939</f>
        <v>-5.04611709753226E-4</v>
      </c>
      <c r="P2939" s="8">
        <f t="shared" si="321"/>
        <v>3.1228576412414928E-3</v>
      </c>
    </row>
    <row r="2940" spans="1:16" x14ac:dyDescent="0.2">
      <c r="A2940" s="3">
        <v>39435</v>
      </c>
      <c r="B2940" s="22">
        <f>'Parameters and Results'!$B$10*'Volatility and Adjustment a)'!B2939 + (1-'Parameters and Results'!$B$10)*Data!F2940^2</f>
        <v>2.021629082500398E-4</v>
      </c>
      <c r="C2940" s="8">
        <f t="shared" si="315"/>
        <v>0.22481264880453222</v>
      </c>
      <c r="D2940" s="22">
        <f>'Parameters and Results'!$B$10*'Volatility and Adjustment a)'!D2939 + (1-'Parameters and Results'!$B$10)*Data!G2940^2</f>
        <v>1.6964852013422069E-4</v>
      </c>
      <c r="E2940" s="8">
        <f t="shared" si="316"/>
        <v>0.20594205503868113</v>
      </c>
      <c r="F2940" s="22">
        <f>'Parameters and Results'!$B$10*'Volatility and Adjustment a)'!F2939 + (1-'Parameters and Results'!$B$10)*Data!H2940^2</f>
        <v>3.2632637632419821E-5</v>
      </c>
      <c r="G2940" s="8">
        <f t="shared" si="317"/>
        <v>9.0322529903147403E-2</v>
      </c>
      <c r="H2940" s="22">
        <f>'Parameters and Results'!$B$10*H2939 + (1-'Parameters and Results'!$B$10)*Data!I2940^2</f>
        <v>3.0165504372744805E-4</v>
      </c>
      <c r="I2940" s="8">
        <f t="shared" si="318"/>
        <v>0.27461566039077601</v>
      </c>
      <c r="J2940" s="22">
        <f>'Parameters and Results'!$B$10*J2939 + (1-'Parameters and Results'!$B$10)*Data!J2940^2</f>
        <v>2.9369373869177853E-6</v>
      </c>
      <c r="K2940" s="8">
        <f t="shared" si="319"/>
        <v>2.7096758970944226E-2</v>
      </c>
      <c r="L2940" s="22">
        <f>'Parameters and Results'!$B$10*L2939 + (1-'Parameters and Results'!$B$10)*Data!K2940^2</f>
        <v>3.0356805228800221E-4</v>
      </c>
      <c r="M2940" s="8">
        <f t="shared" si="320"/>
        <v>0.27548505054176814</v>
      </c>
      <c r="N2940" s="8">
        <f>Data!I2940*$I$3023/I2940</f>
        <v>-1.1520455553347762E-5</v>
      </c>
      <c r="O2940" s="8">
        <f>Data!J2940*$K$3023/K2940</f>
        <v>2.4972930966466514E-3</v>
      </c>
      <c r="P2940" s="8">
        <f t="shared" si="321"/>
        <v>2.4857726410933037E-3</v>
      </c>
    </row>
    <row r="2941" spans="1:16" x14ac:dyDescent="0.2">
      <c r="A2941" s="3">
        <v>39436</v>
      </c>
      <c r="B2941" s="22">
        <f>'Parameters and Results'!$B$10*'Volatility and Adjustment a)'!B2940 + (1-'Parameters and Results'!$B$10)*Data!F2941^2</f>
        <v>1.95649906592712E-4</v>
      </c>
      <c r="C2941" s="8">
        <f t="shared" si="315"/>
        <v>0.22116165275241095</v>
      </c>
      <c r="D2941" s="22">
        <f>'Parameters and Results'!$B$10*'Volatility and Adjustment a)'!D2940 + (1-'Parameters and Results'!$B$10)*Data!G2941^2</f>
        <v>1.609033020714719E-4</v>
      </c>
      <c r="E2941" s="8">
        <f t="shared" si="316"/>
        <v>0.20056376920537761</v>
      </c>
      <c r="F2941" s="22">
        <f>'Parameters and Results'!$B$10*'Volatility and Adjustment a)'!F2940 + (1-'Parameters and Results'!$B$10)*Data!H2941^2</f>
        <v>3.8057349025096536E-5</v>
      </c>
      <c r="G2941" s="8">
        <f t="shared" si="317"/>
        <v>9.7541464292238991E-2</v>
      </c>
      <c r="H2941" s="22">
        <f>'Parameters and Results'!$B$10*H2940 + (1-'Parameters and Results'!$B$10)*Data!I2941^2</f>
        <v>2.9095580543659749E-4</v>
      </c>
      <c r="I2941" s="8">
        <f t="shared" si="318"/>
        <v>0.26970159687912376</v>
      </c>
      <c r="J2941" s="22">
        <f>'Parameters and Results'!$B$10*J2940 + (1-'Parameters and Results'!$B$10)*Data!J2941^2</f>
        <v>3.4251614122586894E-6</v>
      </c>
      <c r="K2941" s="8">
        <f t="shared" si="319"/>
        <v>2.92624392876717E-2</v>
      </c>
      <c r="L2941" s="22">
        <f>'Parameters and Results'!$B$10*L2940 + (1-'Parameters and Results'!$B$10)*Data!K2941^2</f>
        <v>2.9785329087687879E-4</v>
      </c>
      <c r="M2941" s="8">
        <f t="shared" si="320"/>
        <v>0.27287968542788177</v>
      </c>
      <c r="N2941" s="8">
        <f>Data!I2941*$I$3023/I2941</f>
        <v>1.1786476976458926E-2</v>
      </c>
      <c r="O2941" s="8">
        <f>Data!J2941*$K$3023/K2941</f>
        <v>3.5326445852841525E-3</v>
      </c>
      <c r="P2941" s="8">
        <f t="shared" si="321"/>
        <v>1.5319121561743079E-2</v>
      </c>
    </row>
    <row r="2942" spans="1:16" x14ac:dyDescent="0.2">
      <c r="A2942" s="3">
        <v>39437</v>
      </c>
      <c r="B2942" s="22">
        <f>'Parameters and Results'!$B$10*'Volatility and Adjustment a)'!B2941 + (1-'Parameters and Results'!$B$10)*Data!F2942^2</f>
        <v>1.9542078038723988E-4</v>
      </c>
      <c r="C2942" s="8">
        <f t="shared" si="315"/>
        <v>0.2210321132704702</v>
      </c>
      <c r="D2942" s="22">
        <f>'Parameters and Results'!$B$10*'Volatility and Adjustment a)'!D2941 + (1-'Parameters and Results'!$B$10)*Data!G2942^2</f>
        <v>1.6764840946919312E-4</v>
      </c>
      <c r="E2942" s="8">
        <f t="shared" si="316"/>
        <v>0.20472445473684447</v>
      </c>
      <c r="F2942" s="22">
        <f>'Parameters and Results'!$B$10*'Volatility and Adjustment a)'!F2941 + (1-'Parameters and Results'!$B$10)*Data!H2942^2</f>
        <v>3.5893569308519344E-5</v>
      </c>
      <c r="G2942" s="8">
        <f t="shared" si="317"/>
        <v>9.4727991254590818E-2</v>
      </c>
      <c r="H2942" s="22">
        <f>'Parameters and Results'!$B$10*H2941 + (1-'Parameters and Results'!$B$10)*Data!I2942^2</f>
        <v>3.0007587659188801E-4</v>
      </c>
      <c r="I2942" s="8">
        <f t="shared" si="318"/>
        <v>0.27389590933048269</v>
      </c>
      <c r="J2942" s="22">
        <f>'Parameters and Results'!$B$10*J2941 + (1-'Parameters and Results'!$B$10)*Data!J2942^2</f>
        <v>3.2304212377667417E-6</v>
      </c>
      <c r="K2942" s="8">
        <f t="shared" si="319"/>
        <v>2.841839737637725E-2</v>
      </c>
      <c r="L2942" s="22">
        <f>'Parameters and Results'!$B$10*L2941 + (1-'Parameters and Results'!$B$10)*Data!K2942^2</f>
        <v>3.0550028093683141E-4</v>
      </c>
      <c r="M2942" s="8">
        <f t="shared" si="320"/>
        <v>0.27636039917869537</v>
      </c>
      <c r="N2942" s="8">
        <f>Data!I2942*$I$3023/I2942</f>
        <v>2.1994831634794289E-2</v>
      </c>
      <c r="O2942" s="8">
        <f>Data!J2942*$K$3023/K2942</f>
        <v>-4.6310651749885179E-4</v>
      </c>
      <c r="P2942" s="8">
        <f t="shared" si="321"/>
        <v>2.1531725117295439E-2</v>
      </c>
    </row>
    <row r="2943" spans="1:16" x14ac:dyDescent="0.2">
      <c r="A2943" s="3">
        <v>39440</v>
      </c>
      <c r="B2943" s="22">
        <f>'Parameters and Results'!$B$10*'Volatility and Adjustment a)'!B2942 + (1-'Parameters and Results'!$B$10)*Data!F2943^2</f>
        <v>1.8663596089664639E-4</v>
      </c>
      <c r="C2943" s="8">
        <f t="shared" si="315"/>
        <v>0.21600692170428612</v>
      </c>
      <c r="D2943" s="22">
        <f>'Parameters and Results'!$B$10*'Volatility and Adjustment a)'!D2942 + (1-'Parameters and Results'!$B$10)*Data!G2943^2</f>
        <v>1.6147240810461988E-4</v>
      </c>
      <c r="E2943" s="8">
        <f t="shared" si="316"/>
        <v>0.20091814757795018</v>
      </c>
      <c r="F2943" s="22">
        <f>'Parameters and Results'!$B$10*'Volatility and Adjustment a)'!F2942 + (1-'Parameters and Results'!$B$10)*Data!H2943^2</f>
        <v>3.3916447838746791E-5</v>
      </c>
      <c r="G2943" s="8">
        <f t="shared" si="317"/>
        <v>9.2082093588746652E-2</v>
      </c>
      <c r="H2943" s="22">
        <f>'Parameters and Results'!$B$10*H2942 + (1-'Parameters and Results'!$B$10)*Data!I2943^2</f>
        <v>2.8864796380709528E-4</v>
      </c>
      <c r="I2943" s="8">
        <f t="shared" si="318"/>
        <v>0.26862984002484502</v>
      </c>
      <c r="J2943" s="22">
        <f>'Parameters and Results'!$B$10*J2942 + (1-'Parameters and Results'!$B$10)*Data!J2943^2</f>
        <v>3.0524803054872117E-6</v>
      </c>
      <c r="K2943" s="8">
        <f t="shared" si="319"/>
        <v>2.7624628076623997E-2</v>
      </c>
      <c r="L2943" s="22">
        <f>'Parameters and Results'!$B$10*L2942 + (1-'Parameters and Results'!$B$10)*Data!K2943^2</f>
        <v>2.9440921099244322E-4</v>
      </c>
      <c r="M2943" s="8">
        <f t="shared" si="320"/>
        <v>0.27129744331289007</v>
      </c>
      <c r="N2943" s="8">
        <f>Data!I2943*$I$3023/I2943</f>
        <v>1.1155718773073961E-2</v>
      </c>
      <c r="O2943" s="8">
        <f>Data!J2943*$K$3023/K2943</f>
        <v>5.7858966747904893E-4</v>
      </c>
      <c r="P2943" s="8">
        <f t="shared" si="321"/>
        <v>1.173430844055301E-2</v>
      </c>
    </row>
    <row r="2944" spans="1:16" x14ac:dyDescent="0.2">
      <c r="A2944" s="3">
        <v>39442</v>
      </c>
      <c r="B2944" s="22">
        <f>'Parameters and Results'!$B$10*'Volatility and Adjustment a)'!B2943 + (1-'Parameters and Results'!$B$10)*Data!F2944^2</f>
        <v>1.7555991539845993E-4</v>
      </c>
      <c r="C2944" s="8">
        <f t="shared" si="315"/>
        <v>0.20949935286204344</v>
      </c>
      <c r="D2944" s="22">
        <f>'Parameters and Results'!$B$10*'Volatility and Adjustment a)'!D2943 + (1-'Parameters and Results'!$B$10)*Data!G2944^2</f>
        <v>1.5182326004949031E-4</v>
      </c>
      <c r="E2944" s="8">
        <f t="shared" si="316"/>
        <v>0.1948225218304408</v>
      </c>
      <c r="F2944" s="22">
        <f>'Parameters and Results'!$B$10*'Volatility and Adjustment a)'!F2943 + (1-'Parameters and Results'!$B$10)*Data!H2944^2</f>
        <v>3.2096122781823743E-5</v>
      </c>
      <c r="G2944" s="8">
        <f t="shared" si="317"/>
        <v>8.9576954042074552E-2</v>
      </c>
      <c r="H2944" s="22">
        <f>'Parameters and Results'!$B$10*H2943 + (1-'Parameters and Results'!$B$10)*Data!I2944^2</f>
        <v>2.7149938621213933E-4</v>
      </c>
      <c r="I2944" s="8">
        <f t="shared" si="318"/>
        <v>0.26052801491017202</v>
      </c>
      <c r="J2944" s="22">
        <f>'Parameters and Results'!$B$10*J2943 + (1-'Parameters and Results'!$B$10)*Data!J2944^2</f>
        <v>2.8886510503641366E-6</v>
      </c>
      <c r="K2944" s="8">
        <f t="shared" si="319"/>
        <v>2.6873086212622362E-2</v>
      </c>
      <c r="L2944" s="22">
        <f>'Parameters and Results'!$B$10*L2943 + (1-'Parameters and Results'!$B$10)*Data!K2944^2</f>
        <v>2.7681955888751535E-4</v>
      </c>
      <c r="M2944" s="8">
        <f t="shared" si="320"/>
        <v>0.26306822256190282</v>
      </c>
      <c r="N2944" s="8">
        <f>Data!I2944*$I$3023/I2944</f>
        <v>1.8509853169787341E-3</v>
      </c>
      <c r="O2944" s="8">
        <f>Data!J2944*$K$3023/K2944</f>
        <v>-6.5593922921272836E-4</v>
      </c>
      <c r="P2944" s="8">
        <f t="shared" si="321"/>
        <v>1.1950460877660058E-3</v>
      </c>
    </row>
    <row r="2945" spans="1:16" x14ac:dyDescent="0.2">
      <c r="A2945" s="3">
        <v>39443</v>
      </c>
      <c r="B2945" s="22">
        <f>'Parameters and Results'!$B$10*'Volatility and Adjustment a)'!B2944 + (1-'Parameters and Results'!$B$10)*Data!F2945^2</f>
        <v>1.6514808496256999E-4</v>
      </c>
      <c r="C2945" s="8">
        <f t="shared" si="315"/>
        <v>0.20319207967005629</v>
      </c>
      <c r="D2945" s="22">
        <f>'Parameters and Results'!$B$10*'Volatility and Adjustment a)'!D2944 + (1-'Parameters and Results'!$B$10)*Data!G2945^2</f>
        <v>1.5512999599561487E-4</v>
      </c>
      <c r="E2945" s="8">
        <f t="shared" si="316"/>
        <v>0.19693272708949042</v>
      </c>
      <c r="F2945" s="22">
        <f>'Parameters and Results'!$B$10*'Volatility and Adjustment a)'!F2944 + (1-'Parameters and Results'!$B$10)*Data!H2945^2</f>
        <v>3.0384207469176078E-5</v>
      </c>
      <c r="G2945" s="8">
        <f t="shared" si="317"/>
        <v>8.7155331835143734E-2</v>
      </c>
      <c r="H2945" s="22">
        <f>'Parameters and Results'!$B$10*H2944 + (1-'Parameters and Results'!$B$10)*Data!I2945^2</f>
        <v>2.5776124870256707E-4</v>
      </c>
      <c r="I2945" s="8">
        <f t="shared" si="318"/>
        <v>0.25385096449618183</v>
      </c>
      <c r="J2945" s="22">
        <f>'Parameters and Results'!$B$10*J2944 + (1-'Parameters and Results'!$B$10)*Data!J2945^2</f>
        <v>2.7345786722258467E-6</v>
      </c>
      <c r="K2945" s="8">
        <f t="shared" si="319"/>
        <v>2.6146599550543121E-2</v>
      </c>
      <c r="L2945" s="22">
        <f>'Parameters and Results'!$B$10*L2944 + (1-'Parameters and Results'!$B$10)*Data!K2945^2</f>
        <v>2.6322469210718054E-4</v>
      </c>
      <c r="M2945" s="8">
        <f t="shared" si="320"/>
        <v>0.25652713896739099</v>
      </c>
      <c r="N2945" s="8">
        <f>Data!I2945*$I$3023/I2945</f>
        <v>-7.3535400985617009E-3</v>
      </c>
      <c r="O2945" s="8">
        <f>Data!J2945*$K$3023/K2945</f>
        <v>-6.7289182397166402E-4</v>
      </c>
      <c r="P2945" s="8">
        <f t="shared" si="321"/>
        <v>-8.0264319225333645E-3</v>
      </c>
    </row>
    <row r="2946" spans="1:16" x14ac:dyDescent="0.2">
      <c r="A2946" s="3">
        <v>39444</v>
      </c>
      <c r="B2946" s="22">
        <f>'Parameters and Results'!$B$10*'Volatility and Adjustment a)'!B2945 + (1-'Parameters and Results'!$B$10)*Data!F2946^2</f>
        <v>1.5586194438600454E-4</v>
      </c>
      <c r="C2946" s="8">
        <f t="shared" si="315"/>
        <v>0.19739677326770347</v>
      </c>
      <c r="D2946" s="22">
        <f>'Parameters and Results'!$B$10*'Volatility and Adjustment a)'!D2945 + (1-'Parameters and Results'!$B$10)*Data!G2946^2</f>
        <v>1.4595767553205049E-4</v>
      </c>
      <c r="E2946" s="8">
        <f t="shared" si="316"/>
        <v>0.19102203768940543</v>
      </c>
      <c r="F2946" s="22">
        <f>'Parameters and Results'!$B$10*'Volatility and Adjustment a)'!F2945 + (1-'Parameters and Results'!$B$10)*Data!H2946^2</f>
        <v>2.8895658922771313E-5</v>
      </c>
      <c r="G2946" s="8">
        <f t="shared" si="317"/>
        <v>8.4993615823147725E-2</v>
      </c>
      <c r="H2946" s="22">
        <f>'Parameters and Results'!$B$10*H2945 + (1-'Parameters and Results'!$B$10)*Data!I2946^2</f>
        <v>2.425373803998421E-4</v>
      </c>
      <c r="I2946" s="8">
        <f t="shared" si="318"/>
        <v>0.24624042133646645</v>
      </c>
      <c r="J2946" s="22">
        <f>'Parameters and Results'!$B$10*J2945 + (1-'Parameters and Results'!$B$10)*Data!J2946^2</f>
        <v>2.6006093030494177E-6</v>
      </c>
      <c r="K2946" s="8">
        <f t="shared" si="319"/>
        <v>2.5498084746944316E-2</v>
      </c>
      <c r="L2946" s="22">
        <f>'Parameters and Results'!$B$10*L2945 + (1-'Parameters and Results'!$B$10)*Data!K2946^2</f>
        <v>2.4787376455308259E-4</v>
      </c>
      <c r="M2946" s="8">
        <f t="shared" si="320"/>
        <v>0.24893461217410215</v>
      </c>
      <c r="N2946" s="8">
        <f>Data!I2946*$I$3023/I2946</f>
        <v>-2.3335898628928202E-3</v>
      </c>
      <c r="O2946" s="8">
        <f>Data!J2946*$K$3023/K2946</f>
        <v>-8.6297216401016465E-4</v>
      </c>
      <c r="P2946" s="8">
        <f t="shared" si="321"/>
        <v>-3.1965620269029851E-3</v>
      </c>
    </row>
    <row r="2947" spans="1:16" x14ac:dyDescent="0.2">
      <c r="A2947" s="3">
        <v>39447</v>
      </c>
      <c r="B2947" s="22">
        <f>'Parameters and Results'!$B$10*'Volatility and Adjustment a)'!B2946 + (1-'Parameters and Results'!$B$10)*Data!F2947^2</f>
        <v>1.4708410581168696E-4</v>
      </c>
      <c r="C2947" s="8">
        <f t="shared" si="315"/>
        <v>0.19175772853504952</v>
      </c>
      <c r="D2947" s="22">
        <f>'Parameters and Results'!$B$10*'Volatility and Adjustment a)'!D2946 + (1-'Parameters and Results'!$B$10)*Data!G2947^2</f>
        <v>1.4003628857738786E-4</v>
      </c>
      <c r="E2947" s="8">
        <f t="shared" si="316"/>
        <v>0.18710711409336356</v>
      </c>
      <c r="F2947" s="22">
        <f>'Parameters and Results'!$B$10*'Volatility and Adjustment a)'!F2946 + (1-'Parameters and Results'!$B$10)*Data!H2947^2</f>
        <v>2.7222408366043022E-5</v>
      </c>
      <c r="G2947" s="8">
        <f t="shared" si="317"/>
        <v>8.2496073188429733E-2</v>
      </c>
      <c r="H2947" s="22">
        <f>'Parameters and Results'!$B$10*H2946 + (1-'Parameters and Results'!$B$10)*Data!I2947^2</f>
        <v>2.3045710409710579E-4</v>
      </c>
      <c r="I2947" s="8">
        <f t="shared" si="318"/>
        <v>0.24002973987461731</v>
      </c>
      <c r="J2947" s="22">
        <f>'Parameters and Results'!$B$10*J2946 + (1-'Parameters and Results'!$B$10)*Data!J2947^2</f>
        <v>2.4500167529438717E-6</v>
      </c>
      <c r="K2947" s="8">
        <f t="shared" si="319"/>
        <v>2.4748821956528919E-2</v>
      </c>
      <c r="L2947" s="22">
        <f>'Parameters and Results'!$B$10*L2946 + (1-'Parameters and Results'!$B$10)*Data!K2947^2</f>
        <v>2.3524673709136629E-4</v>
      </c>
      <c r="M2947" s="8">
        <f t="shared" si="320"/>
        <v>0.24251120442742757</v>
      </c>
      <c r="N2947" s="8">
        <f>Data!I2947*$I$3023/I2947</f>
        <v>-7.6543095253778764E-3</v>
      </c>
      <c r="O2947" s="8">
        <f>Data!J2947*$K$3023/K2947</f>
        <v>3.7808317212520453E-4</v>
      </c>
      <c r="P2947" s="8">
        <f t="shared" si="321"/>
        <v>-7.2762263532526721E-3</v>
      </c>
    </row>
    <row r="2948" spans="1:16" x14ac:dyDescent="0.2">
      <c r="A2948" s="3">
        <v>39449</v>
      </c>
      <c r="B2948" s="22">
        <f>'Parameters and Results'!$B$10*'Volatility and Adjustment a)'!B2947 + (1-'Parameters and Results'!$B$10)*Data!F2948^2</f>
        <v>1.4059933045402567E-4</v>
      </c>
      <c r="C2948" s="8">
        <f t="shared" ref="C2948:C3011" si="322">SQRT(B2948*250)</f>
        <v>0.18748288618833031</v>
      </c>
      <c r="D2948" s="22">
        <f>'Parameters and Results'!$B$10*'Volatility and Adjustment a)'!D2947 + (1-'Parameters and Results'!$B$10)*Data!G2948^2</f>
        <v>1.443242456866122E-4</v>
      </c>
      <c r="E2948" s="8">
        <f t="shared" ref="E2948:E3011" si="323">SQRT(D2948*250)</f>
        <v>0.18995015509773361</v>
      </c>
      <c r="F2948" s="22">
        <f>'Parameters and Results'!$B$10*'Volatility and Adjustment a)'!F2947 + (1-'Parameters and Results'!$B$10)*Data!H2948^2</f>
        <v>2.7637889132749238E-5</v>
      </c>
      <c r="G2948" s="8">
        <f t="shared" ref="G2948:G3011" si="324">SQRT(F2948*250)</f>
        <v>8.3123235519241612E-2</v>
      </c>
      <c r="H2948" s="22">
        <f>'Parameters and Results'!$B$10*H2947 + (1-'Parameters and Results'!$B$10)*Data!I2948^2</f>
        <v>2.2727178152103791E-4</v>
      </c>
      <c r="I2948" s="8">
        <f t="shared" ref="I2948:I3011" si="325">SQRT(H2948*250)</f>
        <v>0.23836515135451214</v>
      </c>
      <c r="J2948" s="22">
        <f>'Parameters and Results'!$B$10*J2947 + (1-'Parameters and Results'!$B$10)*Data!J2948^2</f>
        <v>2.4874100219474313E-6</v>
      </c>
      <c r="K2948" s="8">
        <f t="shared" ref="K2948:K3011" si="326">SQRT(J2948*250)</f>
        <v>2.4936970655772481E-2</v>
      </c>
      <c r="L2948" s="22">
        <f>'Parameters and Results'!$B$10*L2947 + (1-'Parameters and Results'!$B$10)*Data!K2948^2</f>
        <v>2.2915675775114146E-4</v>
      </c>
      <c r="M2948" s="8">
        <f t="shared" ref="M2948:M3011" si="327">SQRT(L2948*250)</f>
        <v>0.23935160212078246</v>
      </c>
      <c r="N2948" s="8">
        <f>Data!I2948*$I$3023/I2948</f>
        <v>-1.599266214439389E-2</v>
      </c>
      <c r="O2948" s="8">
        <f>Data!J2948*$K$3023/K2948</f>
        <v>2.183798283557191E-3</v>
      </c>
      <c r="P2948" s="8">
        <f t="shared" ref="P2948:P3011" si="328">N2948+O2948</f>
        <v>-1.38088638608367E-2</v>
      </c>
    </row>
    <row r="2949" spans="1:16" x14ac:dyDescent="0.2">
      <c r="A2949" s="3">
        <v>39450</v>
      </c>
      <c r="B2949" s="22">
        <f>'Parameters and Results'!$B$10*'Volatility and Adjustment a)'!B2948 + (1-'Parameters and Results'!$B$10)*Data!F2949^2</f>
        <v>1.3783667890735667E-4</v>
      </c>
      <c r="C2949" s="8">
        <f t="shared" si="322"/>
        <v>0.18563181227052428</v>
      </c>
      <c r="D2949" s="22">
        <f>'Parameters and Results'!$B$10*'Volatility and Adjustment a)'!D2948 + (1-'Parameters and Results'!$B$10)*Data!G2949^2</f>
        <v>1.3566479094541547E-4</v>
      </c>
      <c r="E2949" s="8">
        <f t="shared" si="323"/>
        <v>0.18416350815607815</v>
      </c>
      <c r="F2949" s="22">
        <f>'Parameters and Results'!$B$10*'Volatility and Adjustment a)'!F2948 + (1-'Parameters and Results'!$B$10)*Data!H2949^2</f>
        <v>2.6939278180239342E-5</v>
      </c>
      <c r="G2949" s="8">
        <f t="shared" si="324"/>
        <v>8.2065946317945032E-2</v>
      </c>
      <c r="H2949" s="22">
        <f>'Parameters and Results'!$B$10*H2948 + (1-'Parameters and Results'!$B$10)*Data!I2949^2</f>
        <v>2.1797910128208895E-4</v>
      </c>
      <c r="I2949" s="8">
        <f t="shared" si="325"/>
        <v>0.2334411602963844</v>
      </c>
      <c r="J2949" s="22">
        <f>'Parameters and Results'!$B$10*J2948 + (1-'Parameters and Results'!$B$10)*Data!J2949^2</f>
        <v>2.4245350362215409E-6</v>
      </c>
      <c r="K2949" s="8">
        <f t="shared" si="326"/>
        <v>2.461978389538351E-2</v>
      </c>
      <c r="L2949" s="22">
        <f>'Parameters and Results'!$B$10*L2948 + (1-'Parameters and Results'!$B$10)*Data!K2949^2</f>
        <v>2.2106235037312847E-4</v>
      </c>
      <c r="M2949" s="8">
        <f t="shared" si="327"/>
        <v>0.23508634072034496</v>
      </c>
      <c r="N2949" s="8">
        <f>Data!I2949*$I$3023/I2949</f>
        <v>1.0432745036427101E-2</v>
      </c>
      <c r="O2949" s="8">
        <f>Data!J2949*$K$3023/K2949</f>
        <v>1.5138357453140876E-3</v>
      </c>
      <c r="P2949" s="8">
        <f t="shared" si="328"/>
        <v>1.1946580781741189E-2</v>
      </c>
    </row>
    <row r="2950" spans="1:16" x14ac:dyDescent="0.2">
      <c r="A2950" s="3">
        <v>39451</v>
      </c>
      <c r="B2950" s="22">
        <f>'Parameters and Results'!$B$10*'Volatility and Adjustment a)'!B2949 + (1-'Parameters and Results'!$B$10)*Data!F2950^2</f>
        <v>1.5455896966364219E-4</v>
      </c>
      <c r="C2950" s="8">
        <f t="shared" si="322"/>
        <v>0.19656994280894155</v>
      </c>
      <c r="D2950" s="22">
        <f>'Parameters and Results'!$B$10*'Volatility and Adjustment a)'!D2949 + (1-'Parameters and Results'!$B$10)*Data!G2950^2</f>
        <v>1.6459996437320112E-4</v>
      </c>
      <c r="E2950" s="8">
        <f t="shared" si="323"/>
        <v>0.20285460579760145</v>
      </c>
      <c r="F2950" s="22">
        <f>'Parameters and Results'!$B$10*'Volatility and Adjustment a)'!F2949 + (1-'Parameters and Results'!$B$10)*Data!H2950^2</f>
        <v>2.5461655768451503E-5</v>
      </c>
      <c r="G2950" s="8">
        <f t="shared" si="324"/>
        <v>7.9783544306535267E-2</v>
      </c>
      <c r="H2950" s="22">
        <f>'Parameters and Results'!$B$10*H2949 + (1-'Parameters and Results'!$B$10)*Data!I2950^2</f>
        <v>2.636121897850414E-4</v>
      </c>
      <c r="I2950" s="8">
        <f t="shared" si="325"/>
        <v>0.25671588857384803</v>
      </c>
      <c r="J2950" s="22">
        <f>'Parameters and Results'!$B$10*J2949 + (1-'Parameters and Results'!$B$10)*Data!J2950^2</f>
        <v>2.2915490191606352E-6</v>
      </c>
      <c r="K2950" s="8">
        <f t="shared" si="326"/>
        <v>2.393506329196058E-2</v>
      </c>
      <c r="L2950" s="22">
        <f>'Parameters and Results'!$B$10*L2949 + (1-'Parameters and Results'!$B$10)*Data!K2950^2</f>
        <v>2.6823533296325085E-4</v>
      </c>
      <c r="M2950" s="8">
        <f t="shared" si="327"/>
        <v>0.25895720349280249</v>
      </c>
      <c r="N2950" s="8">
        <f>Data!I2950*$I$3023/I2950</f>
        <v>-3.4878665443548E-2</v>
      </c>
      <c r="O2950" s="8">
        <f>Data!J2950*$K$3023/K2950</f>
        <v>-5.9205365182130065E-4</v>
      </c>
      <c r="P2950" s="8">
        <f t="shared" si="328"/>
        <v>-3.5470719095369301E-2</v>
      </c>
    </row>
    <row r="2951" spans="1:16" x14ac:dyDescent="0.2">
      <c r="A2951" s="3">
        <v>39454</v>
      </c>
      <c r="B2951" s="22">
        <f>'Parameters and Results'!$B$10*'Volatility and Adjustment a)'!B2950 + (1-'Parameters and Results'!$B$10)*Data!F2951^2</f>
        <v>1.4552983379778793E-4</v>
      </c>
      <c r="C2951" s="8">
        <f t="shared" si="322"/>
        <v>0.19074186338988874</v>
      </c>
      <c r="D2951" s="22">
        <f>'Parameters and Results'!$B$10*'Volatility and Adjustment a)'!D2950 + (1-'Parameters and Results'!$B$10)*Data!G2951^2</f>
        <v>1.5534531369237458E-4</v>
      </c>
      <c r="E2951" s="8">
        <f t="shared" si="323"/>
        <v>0.19706934927353276</v>
      </c>
      <c r="F2951" s="22">
        <f>'Parameters and Results'!$B$10*'Volatility and Adjustment a)'!F2950 + (1-'Parameters and Results'!$B$10)*Data!H2951^2</f>
        <v>2.3952569767601345E-5</v>
      </c>
      <c r="G2951" s="8">
        <f t="shared" si="324"/>
        <v>7.7383088862492011E-2</v>
      </c>
      <c r="H2951" s="22">
        <f>'Parameters and Results'!$B$10*H2950 + (1-'Parameters and Results'!$B$10)*Data!I2951^2</f>
        <v>2.4779550623138134E-4</v>
      </c>
      <c r="I2951" s="8">
        <f t="shared" si="325"/>
        <v>0.24889531244650898</v>
      </c>
      <c r="J2951" s="22">
        <f>'Parameters and Results'!$B$10*J2950 + (1-'Parameters and Results'!$B$10)*Data!J2951^2</f>
        <v>2.155731279084121E-6</v>
      </c>
      <c r="K2951" s="8">
        <f t="shared" si="326"/>
        <v>2.3214926658747605E-2</v>
      </c>
      <c r="L2951" s="22">
        <f>'Parameters and Results'!$B$10*L2950 + (1-'Parameters and Results'!$B$10)*Data!K2951^2</f>
        <v>2.5214350216706929E-4</v>
      </c>
      <c r="M2951" s="8">
        <f t="shared" si="327"/>
        <v>0.25106946357884175</v>
      </c>
      <c r="N2951" s="8">
        <f>Data!I2951*$I$3023/I2951</f>
        <v>-3.2471240741406974E-5</v>
      </c>
      <c r="O2951" s="8">
        <f>Data!J2951*$K$3023/K2951</f>
        <v>-2.2358808394359452E-4</v>
      </c>
      <c r="P2951" s="8">
        <f t="shared" si="328"/>
        <v>-2.5605932468500148E-4</v>
      </c>
    </row>
    <row r="2952" spans="1:16" x14ac:dyDescent="0.2">
      <c r="A2952" s="3">
        <v>39455</v>
      </c>
      <c r="B2952" s="22">
        <f>'Parameters and Results'!$B$10*'Volatility and Adjustment a)'!B2951 + (1-'Parameters and Results'!$B$10)*Data!F2952^2</f>
        <v>1.3744260603273505E-4</v>
      </c>
      <c r="C2952" s="8">
        <f t="shared" si="322"/>
        <v>0.1853662631337854</v>
      </c>
      <c r="D2952" s="22">
        <f>'Parameters and Results'!$B$10*'Volatility and Adjustment a)'!D2951 + (1-'Parameters and Results'!$B$10)*Data!G2952^2</f>
        <v>1.6660996952789107E-4</v>
      </c>
      <c r="E2952" s="8">
        <f t="shared" si="323"/>
        <v>0.20408942251369316</v>
      </c>
      <c r="F2952" s="22">
        <f>'Parameters and Results'!$B$10*'Volatility and Adjustment a)'!F2951 + (1-'Parameters and Results'!$B$10)*Data!H2952^2</f>
        <v>2.2576975358814296E-5</v>
      </c>
      <c r="G2952" s="8">
        <f t="shared" si="324"/>
        <v>7.5128182725948955E-2</v>
      </c>
      <c r="H2952" s="22">
        <f>'Parameters and Results'!$B$10*H2951 + (1-'Parameters and Results'!$B$10)*Data!I2952^2</f>
        <v>2.3598170437764496E-4</v>
      </c>
      <c r="I2952" s="8">
        <f t="shared" si="325"/>
        <v>0.24288974061168422</v>
      </c>
      <c r="J2952" s="22">
        <f>'Parameters and Results'!$B$10*J2951 + (1-'Parameters and Results'!$B$10)*Data!J2952^2</f>
        <v>2.0319277822932866E-6</v>
      </c>
      <c r="K2952" s="8">
        <f t="shared" si="326"/>
        <v>2.2538454817784687E-2</v>
      </c>
      <c r="L2952" s="22">
        <f>'Parameters and Results'!$B$10*L2951 + (1-'Parameters and Results'!$B$10)*Data!K2952^2</f>
        <v>2.3981420771802592E-4</v>
      </c>
      <c r="M2952" s="8">
        <f t="shared" si="327"/>
        <v>0.24485414419508297</v>
      </c>
      <c r="N2952" s="8">
        <f>Data!I2952*$I$3023/I2952</f>
        <v>-8.4075613536302076E-3</v>
      </c>
      <c r="O2952" s="8">
        <f>Data!J2952*$K$3023/K2952</f>
        <v>4.1882069682681731E-4</v>
      </c>
      <c r="P2952" s="8">
        <f t="shared" si="328"/>
        <v>-7.9887406568033906E-3</v>
      </c>
    </row>
    <row r="2953" spans="1:16" x14ac:dyDescent="0.2">
      <c r="A2953" s="3">
        <v>39456</v>
      </c>
      <c r="B2953" s="22">
        <f>'Parameters and Results'!$B$10*'Volatility and Adjustment a)'!B2952 + (1-'Parameters and Results'!$B$10)*Data!F2953^2</f>
        <v>1.3976325983703402E-4</v>
      </c>
      <c r="C2953" s="8">
        <f t="shared" si="322"/>
        <v>0.18692462373710561</v>
      </c>
      <c r="D2953" s="22">
        <f>'Parameters and Results'!$B$10*'Volatility and Adjustment a)'!D2952 + (1-'Parameters and Results'!$B$10)*Data!G2953^2</f>
        <v>1.6760037709367357E-4</v>
      </c>
      <c r="E2953" s="8">
        <f t="shared" si="323"/>
        <v>0.20469512518235111</v>
      </c>
      <c r="F2953" s="22">
        <f>'Parameters and Results'!$B$10*'Volatility and Adjustment a)'!F2952 + (1-'Parameters and Results'!$B$10)*Data!H2953^2</f>
        <v>2.4809262114914394E-5</v>
      </c>
      <c r="G2953" s="8">
        <f t="shared" si="324"/>
        <v>7.8754780989655479E-2</v>
      </c>
      <c r="H2953" s="22">
        <f>'Parameters and Results'!$B$10*H2952 + (1-'Parameters and Results'!$B$10)*Data!I2953^2</f>
        <v>2.2293469803181089E-4</v>
      </c>
      <c r="I2953" s="8">
        <f t="shared" si="325"/>
        <v>0.23607980537935203</v>
      </c>
      <c r="J2953" s="22">
        <f>'Parameters and Results'!$B$10*J2952 + (1-'Parameters and Results'!$B$10)*Data!J2953^2</f>
        <v>2.2328335903422955E-6</v>
      </c>
      <c r="K2953" s="8">
        <f t="shared" si="326"/>
        <v>2.3626434296896641E-2</v>
      </c>
      <c r="L2953" s="22">
        <f>'Parameters and Results'!$B$10*L2952 + (1-'Parameters and Results'!$B$10)*Data!K2953^2</f>
        <v>2.256618341397781E-4</v>
      </c>
      <c r="M2953" s="8">
        <f t="shared" si="327"/>
        <v>0.23751938559819602</v>
      </c>
      <c r="N2953" s="8">
        <f>Data!I2953*$I$3023/I2953</f>
        <v>-5.2194292091408759E-3</v>
      </c>
      <c r="O2953" s="8">
        <f>Data!J2953*$K$3023/K2953</f>
        <v>3.0497590228716889E-3</v>
      </c>
      <c r="P2953" s="8">
        <f t="shared" si="328"/>
        <v>-2.169670186269187E-3</v>
      </c>
    </row>
    <row r="2954" spans="1:16" x14ac:dyDescent="0.2">
      <c r="A2954" s="3">
        <v>39457</v>
      </c>
      <c r="B2954" s="22">
        <f>'Parameters and Results'!$B$10*'Volatility and Adjustment a)'!B2953 + (1-'Parameters and Results'!$B$10)*Data!F2954^2</f>
        <v>1.352203330685145E-4</v>
      </c>
      <c r="C2954" s="8">
        <f t="shared" si="322"/>
        <v>0.1838615872528262</v>
      </c>
      <c r="D2954" s="22">
        <f>'Parameters and Results'!$B$10*'Volatility and Adjustment a)'!D2953 + (1-'Parameters and Results'!$B$10)*Data!G2954^2</f>
        <v>1.6130484678910859E-4</v>
      </c>
      <c r="E2954" s="8">
        <f t="shared" si="323"/>
        <v>0.20081387326894809</v>
      </c>
      <c r="F2954" s="22">
        <f>'Parameters and Results'!$B$10*'Volatility and Adjustment a)'!F2953 + (1-'Parameters and Results'!$B$10)*Data!H2954^2</f>
        <v>2.3330723677487241E-5</v>
      </c>
      <c r="G2954" s="8">
        <f t="shared" si="324"/>
        <v>7.6371990411222168E-2</v>
      </c>
      <c r="H2954" s="22">
        <f>'Parameters and Results'!$B$10*H2953 + (1-'Parameters and Results'!$B$10)*Data!I2954^2</f>
        <v>2.1000499486821878E-4</v>
      </c>
      <c r="I2954" s="8">
        <f t="shared" si="325"/>
        <v>0.22913150965560083</v>
      </c>
      <c r="J2954" s="22">
        <f>'Parameters and Results'!$B$10*J2953 + (1-'Parameters and Results'!$B$10)*Data!J2954^2</f>
        <v>2.0997651309738517E-6</v>
      </c>
      <c r="K2954" s="8">
        <f t="shared" si="326"/>
        <v>2.2911597123366649E-2</v>
      </c>
      <c r="L2954" s="22">
        <f>'Parameters and Results'!$B$10*L2953 + (1-'Parameters and Results'!$B$10)*Data!K2954^2</f>
        <v>2.125292827788012E-4</v>
      </c>
      <c r="M2954" s="8">
        <f t="shared" si="327"/>
        <v>0.23050449170178941</v>
      </c>
      <c r="N2954" s="8">
        <f>Data!I2954*$I$3023/I2954</f>
        <v>-3.4073496872657049E-3</v>
      </c>
      <c r="O2954" s="8">
        <f>Data!J2954*$K$3023/K2954</f>
        <v>1.6619712295506508E-4</v>
      </c>
      <c r="P2954" s="8">
        <f t="shared" si="328"/>
        <v>-3.2411525643106396E-3</v>
      </c>
    </row>
    <row r="2955" spans="1:16" x14ac:dyDescent="0.2">
      <c r="A2955" s="3">
        <v>39458</v>
      </c>
      <c r="B2955" s="22">
        <f>'Parameters and Results'!$B$10*'Volatility and Adjustment a)'!B2954 + (1-'Parameters and Results'!$B$10)*Data!F2955^2</f>
        <v>1.2777327670750212E-4</v>
      </c>
      <c r="C2955" s="8">
        <f t="shared" si="322"/>
        <v>0.17872694026608169</v>
      </c>
      <c r="D2955" s="22">
        <f>'Parameters and Results'!$B$10*'Volatility and Adjustment a)'!D2954 + (1-'Parameters and Results'!$B$10)*Data!G2955^2</f>
        <v>1.6286938021674635E-4</v>
      </c>
      <c r="E2955" s="8">
        <f t="shared" si="323"/>
        <v>0.20178539356005576</v>
      </c>
      <c r="F2955" s="22">
        <f>'Parameters and Results'!$B$10*'Volatility and Adjustment a)'!F2954 + (1-'Parameters and Results'!$B$10)*Data!H2955^2</f>
        <v>2.1940897546305711E-5</v>
      </c>
      <c r="G2955" s="8">
        <f t="shared" si="324"/>
        <v>7.4062300710796364E-2</v>
      </c>
      <c r="H2955" s="22">
        <f>'Parameters and Results'!$B$10*H2954 + (1-'Parameters and Results'!$B$10)*Data!I2955^2</f>
        <v>2.0377932155437906E-4</v>
      </c>
      <c r="I2955" s="8">
        <f t="shared" si="325"/>
        <v>0.22570961518861965</v>
      </c>
      <c r="J2955" s="22">
        <f>'Parameters and Results'!$B$10*J2954 + (1-'Parameters and Results'!$B$10)*Data!J2955^2</f>
        <v>1.9746807791675141E-6</v>
      </c>
      <c r="K2955" s="8">
        <f t="shared" si="326"/>
        <v>2.2218690213238908E-2</v>
      </c>
      <c r="L2955" s="22">
        <f>'Parameters and Results'!$B$10*L2954 + (1-'Parameters and Results'!$B$10)*Data!K2955^2</f>
        <v>2.0630467278200609E-4</v>
      </c>
      <c r="M2955" s="8">
        <f t="shared" si="327"/>
        <v>0.22710387093905185</v>
      </c>
      <c r="N2955" s="8">
        <f>Data!I2955*$I$3023/I2955</f>
        <v>-1.3071550041440731E-2</v>
      </c>
      <c r="O2955" s="8">
        <f>Data!J2955*$K$3023/K2955</f>
        <v>-1.7138010781299638E-4</v>
      </c>
      <c r="P2955" s="8">
        <f t="shared" si="328"/>
        <v>-1.3242930149253727E-2</v>
      </c>
    </row>
    <row r="2956" spans="1:16" x14ac:dyDescent="0.2">
      <c r="A2956" s="3">
        <v>39461</v>
      </c>
      <c r="B2956" s="22">
        <f>'Parameters and Results'!$B$10*'Volatility and Adjustment a)'!B2955 + (1-'Parameters and Results'!$B$10)*Data!F2956^2</f>
        <v>1.2039900623244335E-4</v>
      </c>
      <c r="C2956" s="8">
        <f t="shared" si="322"/>
        <v>0.17349279972987591</v>
      </c>
      <c r="D2956" s="22">
        <f>'Parameters and Results'!$B$10*'Volatility and Adjustment a)'!D2955 + (1-'Parameters and Results'!$B$10)*Data!G2956^2</f>
        <v>1.6011116583433788E-4</v>
      </c>
      <c r="E2956" s="8">
        <f t="shared" si="323"/>
        <v>0.20006946658244598</v>
      </c>
      <c r="F2956" s="22">
        <f>'Parameters and Results'!$B$10*'Volatility and Adjustment a)'!F2955 + (1-'Parameters and Results'!$B$10)*Data!H2956^2</f>
        <v>2.0626946481644194E-5</v>
      </c>
      <c r="G2956" s="8">
        <f t="shared" si="324"/>
        <v>7.1810421391404242E-2</v>
      </c>
      <c r="H2956" s="22">
        <f>'Parameters and Results'!$B$10*H2955 + (1-'Parameters and Results'!$B$10)*Data!I2956^2</f>
        <v>1.951741787334411E-4</v>
      </c>
      <c r="I2956" s="8">
        <f t="shared" si="325"/>
        <v>0.22089260893782817</v>
      </c>
      <c r="J2956" s="22">
        <f>'Parameters and Results'!$B$10*J2955 + (1-'Parameters and Results'!$B$10)*Data!J2956^2</f>
        <v>1.8564251833479773E-6</v>
      </c>
      <c r="K2956" s="8">
        <f t="shared" si="326"/>
        <v>2.1543126417421274E-2</v>
      </c>
      <c r="L2956" s="22">
        <f>'Parameters and Results'!$B$10*L2955 + (1-'Parameters and Results'!$B$10)*Data!K2956^2</f>
        <v>1.974911106762486E-4</v>
      </c>
      <c r="M2956" s="8">
        <f t="shared" si="327"/>
        <v>0.2221998597413197</v>
      </c>
      <c r="N2956" s="8">
        <f>Data!I2956*$I$3023/I2956</f>
        <v>1.0067457993601451E-2</v>
      </c>
      <c r="O2956" s="8">
        <f>Data!J2956*$K$3023/K2956</f>
        <v>-8.8350104162553602E-5</v>
      </c>
      <c r="P2956" s="8">
        <f t="shared" si="328"/>
        <v>9.9791078894388985E-3</v>
      </c>
    </row>
    <row r="2957" spans="1:16" x14ac:dyDescent="0.2">
      <c r="A2957" s="3">
        <v>39462</v>
      </c>
      <c r="B2957" s="22">
        <f>'Parameters and Results'!$B$10*'Volatility and Adjustment a)'!B2956 + (1-'Parameters and Results'!$B$10)*Data!F2957^2</f>
        <v>1.7106328956817255E-4</v>
      </c>
      <c r="C2957" s="8">
        <f t="shared" si="322"/>
        <v>0.20679899030711715</v>
      </c>
      <c r="D2957" s="22">
        <f>'Parameters and Results'!$B$10*'Volatility and Adjustment a)'!D2956 + (1-'Parameters and Results'!$B$10)*Data!G2957^2</f>
        <v>1.8873057255734118E-4</v>
      </c>
      <c r="E2957" s="8">
        <f t="shared" si="323"/>
        <v>0.21721566043758286</v>
      </c>
      <c r="F2957" s="22">
        <f>'Parameters and Results'!$B$10*'Volatility and Adjustment a)'!F2956 + (1-'Parameters and Results'!$B$10)*Data!H2957^2</f>
        <v>2.1895522649004936E-5</v>
      </c>
      <c r="G2957" s="8">
        <f t="shared" si="324"/>
        <v>7.3985678764550339E-2</v>
      </c>
      <c r="H2957" s="22">
        <f>'Parameters and Results'!$B$10*H2956 + (1-'Parameters and Results'!$B$10)*Data!I2957^2</f>
        <v>2.8338470750366234E-4</v>
      </c>
      <c r="I2957" s="8">
        <f t="shared" si="325"/>
        <v>0.26616945143257065</v>
      </c>
      <c r="J2957" s="22">
        <f>'Parameters and Results'!$B$10*J2956 + (1-'Parameters and Results'!$B$10)*Data!J2957^2</f>
        <v>1.9705970384104441E-6</v>
      </c>
      <c r="K2957" s="8">
        <f t="shared" si="326"/>
        <v>2.2195703629365099E-2</v>
      </c>
      <c r="L2957" s="22">
        <f>'Parameters and Results'!$B$10*L2956 + (1-'Parameters and Results'!$B$10)*Data!K2957^2</f>
        <v>2.9528300326380028E-4</v>
      </c>
      <c r="M2957" s="8">
        <f t="shared" si="327"/>
        <v>0.27169974386434387</v>
      </c>
      <c r="N2957" s="8">
        <f>Data!I2957*$I$3023/I2957</f>
        <v>-4.3885385151119172E-2</v>
      </c>
      <c r="O2957" s="8">
        <f>Data!J2957*$K$3023/K2957</f>
        <v>-2.7135766214537943E-3</v>
      </c>
      <c r="P2957" s="8">
        <f t="shared" si="328"/>
        <v>-4.6598961772572965E-2</v>
      </c>
    </row>
    <row r="2958" spans="1:16" x14ac:dyDescent="0.2">
      <c r="A2958" s="3">
        <v>39463</v>
      </c>
      <c r="B2958" s="22">
        <f>'Parameters and Results'!$B$10*'Volatility and Adjustment a)'!B2957 + (1-'Parameters and Results'!$B$10)*Data!F2958^2</f>
        <v>1.7225875386372476E-4</v>
      </c>
      <c r="C2958" s="8">
        <f t="shared" si="322"/>
        <v>0.20752033265666087</v>
      </c>
      <c r="D2958" s="22">
        <f>'Parameters and Results'!$B$10*'Volatility and Adjustment a)'!D2957 + (1-'Parameters and Results'!$B$10)*Data!G2958^2</f>
        <v>1.793071239309828E-4</v>
      </c>
      <c r="E2958" s="8">
        <f t="shared" si="323"/>
        <v>0.21172335955851848</v>
      </c>
      <c r="F2958" s="22">
        <f>'Parameters and Results'!$B$10*'Volatility and Adjustment a)'!F2957 + (1-'Parameters and Results'!$B$10)*Data!H2958^2</f>
        <v>2.1236220030712049E-5</v>
      </c>
      <c r="G2958" s="8">
        <f t="shared" si="324"/>
        <v>7.2863262400732598E-2</v>
      </c>
      <c r="H2958" s="22">
        <f>'Parameters and Results'!$B$10*H2957 + (1-'Parameters and Results'!$B$10)*Data!I2958^2</f>
        <v>2.8011919775024625E-4</v>
      </c>
      <c r="I2958" s="8">
        <f t="shared" si="325"/>
        <v>0.26463144075782369</v>
      </c>
      <c r="J2958" s="22">
        <f>'Parameters and Results'!$B$10*J2957 + (1-'Parameters and Results'!$B$10)*Data!J2958^2</f>
        <v>1.9112598027640842E-6</v>
      </c>
      <c r="K2958" s="8">
        <f t="shared" si="326"/>
        <v>2.1858978720219777E-2</v>
      </c>
      <c r="L2958" s="22">
        <f>'Parameters and Results'!$B$10*L2957 + (1-'Parameters and Results'!$B$10)*Data!K2958^2</f>
        <v>2.8956346837501592E-4</v>
      </c>
      <c r="M2958" s="8">
        <f t="shared" si="327"/>
        <v>0.26905550931685823</v>
      </c>
      <c r="N2958" s="8">
        <f>Data!I2958*$I$3023/I2958</f>
        <v>-1.6366783702277551E-2</v>
      </c>
      <c r="O2958" s="8">
        <f>Data!J2958*$K$3023/K2958</f>
        <v>1.4080078250024155E-3</v>
      </c>
      <c r="P2958" s="8">
        <f t="shared" si="328"/>
        <v>-1.4958775877275135E-2</v>
      </c>
    </row>
    <row r="2959" spans="1:16" x14ac:dyDescent="0.2">
      <c r="A2959" s="3">
        <v>39464</v>
      </c>
      <c r="B2959" s="22">
        <f>'Parameters and Results'!$B$10*'Volatility and Adjustment a)'!B2958 + (1-'Parameters and Results'!$B$10)*Data!F2959^2</f>
        <v>1.6472887250428236E-4</v>
      </c>
      <c r="C2959" s="8">
        <f t="shared" si="322"/>
        <v>0.20293402407203823</v>
      </c>
      <c r="D2959" s="22">
        <f>'Parameters and Results'!$B$10*'Volatility and Adjustment a)'!D2958 + (1-'Parameters and Results'!$B$10)*Data!G2959^2</f>
        <v>2.2084944251268135E-4</v>
      </c>
      <c r="E2959" s="8">
        <f t="shared" si="323"/>
        <v>0.234973106180623</v>
      </c>
      <c r="F2959" s="22">
        <f>'Parameters and Results'!$B$10*'Volatility and Adjustment a)'!F2958 + (1-'Parameters and Results'!$B$10)*Data!H2959^2</f>
        <v>2.2186315509870635E-5</v>
      </c>
      <c r="G2959" s="8">
        <f t="shared" si="324"/>
        <v>7.4475357518226509E-2</v>
      </c>
      <c r="H2959" s="22">
        <f>'Parameters and Results'!$B$10*H2958 + (1-'Parameters and Results'!$B$10)*Data!I2959^2</f>
        <v>2.9215828704414094E-4</v>
      </c>
      <c r="I2959" s="8">
        <f t="shared" si="325"/>
        <v>0.27025834262985338</v>
      </c>
      <c r="J2959" s="22">
        <f>'Parameters and Results'!$B$10*J2958 + (1-'Parameters and Results'!$B$10)*Data!J2959^2</f>
        <v>1.996768395888357E-6</v>
      </c>
      <c r="K2959" s="8">
        <f t="shared" si="326"/>
        <v>2.2342607255467956E-2</v>
      </c>
      <c r="L2959" s="22">
        <f>'Parameters and Results'!$B$10*L2958 + (1-'Parameters and Results'!$B$10)*Data!K2959^2</f>
        <v>3.0604214893718021E-4</v>
      </c>
      <c r="M2959" s="8">
        <f t="shared" si="327"/>
        <v>0.27660538178837929</v>
      </c>
      <c r="N2959" s="8">
        <f>Data!I2959*$I$3023/I2959</f>
        <v>-2.3222837769727701E-2</v>
      </c>
      <c r="O2959" s="8">
        <f>Data!J2959*$K$3023/K2959</f>
        <v>-2.5395895164044609E-3</v>
      </c>
      <c r="P2959" s="8">
        <f t="shared" si="328"/>
        <v>-2.5762427286132164E-2</v>
      </c>
    </row>
    <row r="2960" spans="1:16" x14ac:dyDescent="0.2">
      <c r="A2960" s="3">
        <v>39465</v>
      </c>
      <c r="B2960" s="22">
        <f>'Parameters and Results'!$B$10*'Volatility and Adjustment a)'!B2959 + (1-'Parameters and Results'!$B$10)*Data!F2960^2</f>
        <v>1.5484598415230761E-4</v>
      </c>
      <c r="C2960" s="8">
        <f t="shared" si="322"/>
        <v>0.1967523723823347</v>
      </c>
      <c r="D2960" s="22">
        <f>'Parameters and Results'!$B$10*'Volatility and Adjustment a)'!D2959 + (1-'Parameters and Results'!$B$10)*Data!G2960^2</f>
        <v>2.0980460169757706E-4</v>
      </c>
      <c r="E2960" s="8">
        <f t="shared" si="323"/>
        <v>0.22902216142634377</v>
      </c>
      <c r="F2960" s="22">
        <f>'Parameters and Results'!$B$10*'Volatility and Adjustment a)'!F2959 + (1-'Parameters and Results'!$B$10)*Data!H2960^2</f>
        <v>2.9144198876787994E-5</v>
      </c>
      <c r="G2960" s="8">
        <f t="shared" si="324"/>
        <v>8.5358360569993366E-2</v>
      </c>
      <c r="H2960" s="22">
        <f>'Parameters and Results'!$B$10*H2959 + (1-'Parameters and Results'!$B$10)*Data!I2960^2</f>
        <v>2.7531351950215143E-4</v>
      </c>
      <c r="I2960" s="8">
        <f t="shared" si="325"/>
        <v>0.2623516340249053</v>
      </c>
      <c r="J2960" s="22">
        <f>'Parameters and Results'!$B$10*J2959 + (1-'Parameters and Results'!$B$10)*Data!J2960^2</f>
        <v>2.6229778989109198E-6</v>
      </c>
      <c r="K2960" s="8">
        <f t="shared" si="326"/>
        <v>2.5607508170998012E-2</v>
      </c>
      <c r="L2960" s="22">
        <f>'Parameters and Results'!$B$10*L2959 + (1-'Parameters and Results'!$B$10)*Data!K2960^2</f>
        <v>2.8768093319388763E-4</v>
      </c>
      <c r="M2960" s="8">
        <f t="shared" si="327"/>
        <v>0.26817947963718608</v>
      </c>
      <c r="N2960" s="8">
        <f>Data!I2960*$I$3023/I2960</f>
        <v>-3.6857475510248964E-3</v>
      </c>
      <c r="O2960" s="8">
        <f>Data!J2960*$K$3023/K2960</f>
        <v>4.2774913060664201E-3</v>
      </c>
      <c r="P2960" s="8">
        <f t="shared" si="328"/>
        <v>5.917437550415237E-4</v>
      </c>
    </row>
    <row r="2961" spans="1:16" x14ac:dyDescent="0.2">
      <c r="A2961" s="3">
        <v>39469</v>
      </c>
      <c r="B2961" s="22">
        <f>'Parameters and Results'!$B$10*'Volatility and Adjustment a)'!B2960 + (1-'Parameters and Results'!$B$10)*Data!F2961^2</f>
        <v>1.9180498457173315E-4</v>
      </c>
      <c r="C2961" s="8">
        <f t="shared" si="322"/>
        <v>0.21897772978760485</v>
      </c>
      <c r="D2961" s="22">
        <f>'Parameters and Results'!$B$10*'Volatility and Adjustment a)'!D2960 + (1-'Parameters and Results'!$B$10)*Data!G2961^2</f>
        <v>2.0467179804460622E-4</v>
      </c>
      <c r="E2961" s="8">
        <f t="shared" si="323"/>
        <v>0.22620333664902373</v>
      </c>
      <c r="F2961" s="22">
        <f>'Parameters and Results'!$B$10*'Volatility and Adjustment a)'!F2960 + (1-'Parameters and Results'!$B$10)*Data!H2961^2</f>
        <v>2.8162967563873761E-5</v>
      </c>
      <c r="G2961" s="8">
        <f t="shared" si="324"/>
        <v>8.3909128770166833E-2</v>
      </c>
      <c r="H2961" s="22">
        <f>'Parameters and Results'!$B$10*H2960 + (1-'Parameters and Results'!$B$10)*Data!I2961^2</f>
        <v>3.1392655504722299E-4</v>
      </c>
      <c r="I2961" s="8">
        <f t="shared" si="325"/>
        <v>0.28014574557148952</v>
      </c>
      <c r="J2961" s="22">
        <f>'Parameters and Results'!$B$10*J2960 + (1-'Parameters and Results'!$B$10)*Data!J2961^2</f>
        <v>2.5346670807486387E-6</v>
      </c>
      <c r="K2961" s="8">
        <f t="shared" si="326"/>
        <v>2.5172738631050053E-2</v>
      </c>
      <c r="L2961" s="22">
        <f>'Parameters and Results'!$B$10*L2960 + (1-'Parameters and Results'!$B$10)*Data!K2961^2</f>
        <v>3.2952372847323168E-4</v>
      </c>
      <c r="M2961" s="8">
        <f t="shared" si="327"/>
        <v>0.28702078690977756</v>
      </c>
      <c r="N2961" s="8">
        <f>Data!I2961*$I$3023/I2961</f>
        <v>-3.0971840993472569E-2</v>
      </c>
      <c r="O2961" s="8">
        <f>Data!J2961*$K$3023/K2961</f>
        <v>-1.3240062009489866E-3</v>
      </c>
      <c r="P2961" s="8">
        <f t="shared" si="328"/>
        <v>-3.2295847194421558E-2</v>
      </c>
    </row>
    <row r="2962" spans="1:16" x14ac:dyDescent="0.2">
      <c r="A2962" s="3">
        <v>39470</v>
      </c>
      <c r="B2962" s="22">
        <f>'Parameters and Results'!$B$10*'Volatility and Adjustment a)'!B2961 + (1-'Parameters and Results'!$B$10)*Data!F2962^2</f>
        <v>2.1217676402833198E-4</v>
      </c>
      <c r="C2962" s="8">
        <f t="shared" si="322"/>
        <v>0.23031324540087356</v>
      </c>
      <c r="D2962" s="22">
        <f>'Parameters and Results'!$B$10*'Volatility and Adjustment a)'!D2961 + (1-'Parameters and Results'!$B$10)*Data!G2962^2</f>
        <v>2.1939745853160445E-4</v>
      </c>
      <c r="E2962" s="8">
        <f t="shared" si="323"/>
        <v>0.23419941211049422</v>
      </c>
      <c r="F2962" s="22">
        <f>'Parameters and Results'!$B$10*'Volatility and Adjustment a)'!F2961 + (1-'Parameters and Results'!$B$10)*Data!H2962^2</f>
        <v>2.8477432580144823E-5</v>
      </c>
      <c r="G2962" s="8">
        <f t="shared" si="324"/>
        <v>8.4376288997775939E-2</v>
      </c>
      <c r="H2962" s="22">
        <f>'Parameters and Results'!$B$10*H2961 + (1-'Parameters and Results'!$B$10)*Data!I2962^2</f>
        <v>2.9964590645034222E-4</v>
      </c>
      <c r="I2962" s="8">
        <f t="shared" si="325"/>
        <v>0.27369961017982025</v>
      </c>
      <c r="J2962" s="22">
        <f>'Parameters and Results'!$B$10*J2961 + (1-'Parameters and Results'!$B$10)*Data!J2962^2</f>
        <v>2.5629689322130345E-6</v>
      </c>
      <c r="K2962" s="8">
        <f t="shared" si="326"/>
        <v>2.5312886699332786E-2</v>
      </c>
      <c r="L2962" s="22">
        <f>'Parameters and Results'!$B$10*L2961 + (1-'Parameters and Results'!$B$10)*Data!K2962^2</f>
        <v>3.1267475576113698E-4</v>
      </c>
      <c r="M2962" s="8">
        <f t="shared" si="327"/>
        <v>0.2795866394166292</v>
      </c>
      <c r="N2962" s="8">
        <f>Data!I2962*$I$3023/I2962</f>
        <v>-9.1120723250862467E-3</v>
      </c>
      <c r="O2962" s="8">
        <f>Data!J2962*$K$3023/K2962</f>
        <v>2.1278316957107899E-3</v>
      </c>
      <c r="P2962" s="8">
        <f t="shared" si="328"/>
        <v>-6.9842406293754572E-3</v>
      </c>
    </row>
    <row r="2963" spans="1:16" x14ac:dyDescent="0.2">
      <c r="A2963" s="3">
        <v>39471</v>
      </c>
      <c r="B2963" s="22">
        <f>'Parameters and Results'!$B$10*'Volatility and Adjustment a)'!B2962 + (1-'Parameters and Results'!$B$10)*Data!F2963^2</f>
        <v>3.2871445681553649E-4</v>
      </c>
      <c r="C2963" s="8">
        <f t="shared" si="322"/>
        <v>0.28666812554569809</v>
      </c>
      <c r="D2963" s="22">
        <f>'Parameters and Results'!$B$10*'Volatility and Adjustment a)'!D2962 + (1-'Parameters and Results'!$B$10)*Data!G2963^2</f>
        <v>2.1224857202723328E-4</v>
      </c>
      <c r="E2963" s="8">
        <f t="shared" si="323"/>
        <v>0.23035221511157283</v>
      </c>
      <c r="F2963" s="22">
        <f>'Parameters and Results'!$B$10*'Volatility and Adjustment a)'!F2962 + (1-'Parameters and Results'!$B$10)*Data!H2963^2</f>
        <v>3.4392896561277251E-5</v>
      </c>
      <c r="G2963" s="8">
        <f t="shared" si="324"/>
        <v>9.2726609666909057E-2</v>
      </c>
      <c r="H2963" s="22">
        <f>'Parameters and Results'!$B$10*H2962 + (1-'Parameters and Results'!$B$10)*Data!I2963^2</f>
        <v>4.0874298182076805E-4</v>
      </c>
      <c r="I2963" s="8">
        <f t="shared" si="325"/>
        <v>0.31966505197658379</v>
      </c>
      <c r="J2963" s="22">
        <f>'Parameters and Results'!$B$10*J2962 + (1-'Parameters and Results'!$B$10)*Data!J2963^2</f>
        <v>3.0953606905149532E-6</v>
      </c>
      <c r="K2963" s="8">
        <f t="shared" si="326"/>
        <v>2.7817982900072719E-2</v>
      </c>
      <c r="L2963" s="22">
        <f>'Parameters and Results'!$B$10*L2962 + (1-'Parameters and Results'!$B$10)*Data!K2963^2</f>
        <v>4.0300055228555402E-4</v>
      </c>
      <c r="M2963" s="8">
        <f t="shared" si="327"/>
        <v>0.31741162245795052</v>
      </c>
      <c r="N2963" s="8">
        <f>Data!I2963*$I$3023/I2963</f>
        <v>4.120843304538848E-2</v>
      </c>
      <c r="O2963" s="8">
        <f>Data!J2963*$K$3023/K2963</f>
        <v>-3.7763539478902828E-3</v>
      </c>
      <c r="P2963" s="8">
        <f t="shared" si="328"/>
        <v>3.7432079097498197E-2</v>
      </c>
    </row>
    <row r="2964" spans="1:16" x14ac:dyDescent="0.2">
      <c r="A2964" s="3">
        <v>39472</v>
      </c>
      <c r="B2964" s="22">
        <f>'Parameters and Results'!$B$10*'Volatility and Adjustment a)'!B2963 + (1-'Parameters and Results'!$B$10)*Data!F2964^2</f>
        <v>3.0907204160443661E-4</v>
      </c>
      <c r="C2964" s="8">
        <f t="shared" si="322"/>
        <v>0.27797124024098097</v>
      </c>
      <c r="D2964" s="22">
        <f>'Parameters and Results'!$B$10*'Volatility and Adjustment a)'!D2963 + (1-'Parameters and Results'!$B$10)*Data!G2964^2</f>
        <v>2.1487225176866246E-4</v>
      </c>
      <c r="E2964" s="8">
        <f t="shared" si="323"/>
        <v>0.2317715749227364</v>
      </c>
      <c r="F2964" s="22">
        <f>'Parameters and Results'!$B$10*'Volatility and Adjustment a)'!F2963 + (1-'Parameters and Results'!$B$10)*Data!H2964^2</f>
        <v>3.4394135455133211E-5</v>
      </c>
      <c r="G2964" s="8">
        <f t="shared" si="324"/>
        <v>9.2728279741313563E-2</v>
      </c>
      <c r="H2964" s="22">
        <f>'Parameters and Results'!$B$10*H2963 + (1-'Parameters and Results'!$B$10)*Data!I2964^2</f>
        <v>3.8980901784025008E-4</v>
      </c>
      <c r="I2964" s="8">
        <f t="shared" si="325"/>
        <v>0.3121734365061552</v>
      </c>
      <c r="J2964" s="22">
        <f>'Parameters and Results'!$B$10*J2963 + (1-'Parameters and Results'!$B$10)*Data!J2964^2</f>
        <v>3.0954721909619897E-6</v>
      </c>
      <c r="K2964" s="8">
        <f t="shared" si="326"/>
        <v>2.7818483922394072E-2</v>
      </c>
      <c r="L2964" s="22">
        <f>'Parameters and Results'!$B$10*L2963 + (1-'Parameters and Results'!$B$10)*Data!K2964^2</f>
        <v>3.8663551723041743E-4</v>
      </c>
      <c r="M2964" s="8">
        <f t="shared" si="327"/>
        <v>0.3109001114628368</v>
      </c>
      <c r="N2964" s="8">
        <f>Data!I2964*$I$3023/I2964</f>
        <v>-8.8508224158897336E-3</v>
      </c>
      <c r="O2964" s="8">
        <f>Data!J2964*$K$3023/K2964</f>
        <v>-1.9652175144555749E-3</v>
      </c>
      <c r="P2964" s="8">
        <f t="shared" si="328"/>
        <v>-1.0816039930345309E-2</v>
      </c>
    </row>
    <row r="2965" spans="1:16" x14ac:dyDescent="0.2">
      <c r="A2965" s="3">
        <v>39475</v>
      </c>
      <c r="B2965" s="22">
        <f>'Parameters and Results'!$B$10*'Volatility and Adjustment a)'!B2964 + (1-'Parameters and Results'!$B$10)*Data!F2965^2</f>
        <v>3.0185822474536626E-4</v>
      </c>
      <c r="C2965" s="8">
        <f t="shared" si="322"/>
        <v>0.2747081290867483</v>
      </c>
      <c r="D2965" s="22">
        <f>'Parameters and Results'!$B$10*'Volatility and Adjustment a)'!D2964 + (1-'Parameters and Results'!$B$10)*Data!G2965^2</f>
        <v>2.2013747510334639E-4</v>
      </c>
      <c r="E2965" s="8">
        <f t="shared" si="323"/>
        <v>0.23459405102396905</v>
      </c>
      <c r="F2965" s="22">
        <f>'Parameters and Results'!$B$10*'Volatility and Adjustment a)'!F2964 + (1-'Parameters and Results'!$B$10)*Data!H2965^2</f>
        <v>3.25990204553407E-5</v>
      </c>
      <c r="G2965" s="8">
        <f t="shared" si="324"/>
        <v>9.0275994117124933E-2</v>
      </c>
      <c r="H2965" s="22">
        <f>'Parameters and Results'!$B$10*H2964 + (1-'Parameters and Results'!$B$10)*Data!I2965^2</f>
        <v>3.6683558683355449E-4</v>
      </c>
      <c r="I2965" s="8">
        <f t="shared" si="325"/>
        <v>0.30283476799797709</v>
      </c>
      <c r="J2965" s="22">
        <f>'Parameters and Results'!$B$10*J2964 + (1-'Parameters and Results'!$B$10)*Data!J2965^2</f>
        <v>2.933911840980664E-6</v>
      </c>
      <c r="K2965" s="8">
        <f t="shared" si="326"/>
        <v>2.7082798235137484E-2</v>
      </c>
      <c r="L2965" s="22">
        <f>'Parameters and Results'!$B$10*L2964 + (1-'Parameters and Results'!$B$10)*Data!K2965^2</f>
        <v>3.6407698770352586E-4</v>
      </c>
      <c r="M2965" s="8">
        <f t="shared" si="327"/>
        <v>0.30169396236232748</v>
      </c>
      <c r="N2965" s="8">
        <f>Data!I2965*$I$3023/I2965</f>
        <v>-2.486140561763832E-3</v>
      </c>
      <c r="O2965" s="8">
        <f>Data!J2965*$K$3023/K2965</f>
        <v>-7.2796274565923051E-4</v>
      </c>
      <c r="P2965" s="8">
        <f t="shared" si="328"/>
        <v>-3.2141033074230625E-3</v>
      </c>
    </row>
    <row r="2966" spans="1:16" x14ac:dyDescent="0.2">
      <c r="A2966" s="3">
        <v>39476</v>
      </c>
      <c r="B2966" s="22">
        <f>'Parameters and Results'!$B$10*'Volatility and Adjustment a)'!B2965 + (1-'Parameters and Results'!$B$10)*Data!F2966^2</f>
        <v>3.0007863079628414E-4</v>
      </c>
      <c r="C2966" s="8">
        <f t="shared" si="322"/>
        <v>0.2738971662852156</v>
      </c>
      <c r="D2966" s="22">
        <f>'Parameters and Results'!$B$10*'Volatility and Adjustment a)'!D2965 + (1-'Parameters and Results'!$B$10)*Data!G2966^2</f>
        <v>2.0919180374332134E-4</v>
      </c>
      <c r="E2966" s="8">
        <f t="shared" si="323"/>
        <v>0.2286874525106927</v>
      </c>
      <c r="F2966" s="22">
        <f>'Parameters and Results'!$B$10*'Volatility and Adjustment a)'!F2965 + (1-'Parameters and Results'!$B$10)*Data!H2966^2</f>
        <v>3.0643079228020254E-5</v>
      </c>
      <c r="G2966" s="8">
        <f t="shared" si="324"/>
        <v>8.7525823657964297E-2</v>
      </c>
      <c r="H2966" s="22">
        <f>'Parameters and Results'!$B$10*H2965 + (1-'Parameters and Results'!$B$10)*Data!I2966^2</f>
        <v>3.6373382471001988E-4</v>
      </c>
      <c r="I2966" s="8">
        <f t="shared" si="325"/>
        <v>0.30155174709741772</v>
      </c>
      <c r="J2966" s="22">
        <f>'Parameters and Results'!$B$10*J2965 + (1-'Parameters and Results'!$B$10)*Data!J2966^2</f>
        <v>2.7578771305218241E-6</v>
      </c>
      <c r="K2966" s="8">
        <f t="shared" si="326"/>
        <v>2.6257747097389296E-2</v>
      </c>
      <c r="L2966" s="22">
        <f>'Parameters and Results'!$B$10*L2965 + (1-'Parameters and Results'!$B$10)*Data!K2966^2</f>
        <v>3.6114074152779297E-4</v>
      </c>
      <c r="M2966" s="8">
        <f t="shared" si="327"/>
        <v>0.30047493303426864</v>
      </c>
      <c r="N2966" s="8">
        <f>Data!I2966*$I$3023/I2966</f>
        <v>1.6850586244030925E-2</v>
      </c>
      <c r="O2966" s="8">
        <f>Data!J2966*$K$3023/K2966</f>
        <v>0</v>
      </c>
      <c r="P2966" s="8">
        <f t="shared" si="328"/>
        <v>1.6850586244030925E-2</v>
      </c>
    </row>
    <row r="2967" spans="1:16" x14ac:dyDescent="0.2">
      <c r="A2967" s="3">
        <v>39477</v>
      </c>
      <c r="B2967" s="22">
        <f>'Parameters and Results'!$B$10*'Volatility and Adjustment a)'!B2966 + (1-'Parameters and Results'!$B$10)*Data!F2967^2</f>
        <v>2.8608116463122319E-4</v>
      </c>
      <c r="C2967" s="8">
        <f t="shared" si="322"/>
        <v>0.26743277876469407</v>
      </c>
      <c r="D2967" s="22">
        <f>'Parameters and Results'!$B$10*'Volatility and Adjustment a)'!D2966 + (1-'Parameters and Results'!$B$10)*Data!G2967^2</f>
        <v>1.9800855425334944E-4</v>
      </c>
      <c r="E2967" s="8">
        <f t="shared" si="323"/>
        <v>0.22249076062465462</v>
      </c>
      <c r="F2967" s="22">
        <f>'Parameters and Results'!$B$10*'Volatility and Adjustment a)'!F2966 + (1-'Parameters and Results'!$B$10)*Data!H2967^2</f>
        <v>2.8822865175344401E-5</v>
      </c>
      <c r="G2967" s="8">
        <f t="shared" si="324"/>
        <v>8.4886490643895154E-2</v>
      </c>
      <c r="H2967" s="22">
        <f>'Parameters and Results'!$B$10*H2966 + (1-'Parameters and Results'!$B$10)*Data!I2967^2</f>
        <v>3.4758961661698689E-4</v>
      </c>
      <c r="I2967" s="8">
        <f t="shared" si="325"/>
        <v>0.29478365652499583</v>
      </c>
      <c r="J2967" s="22">
        <f>'Parameters and Results'!$B$10*J2966 + (1-'Parameters and Results'!$B$10)*Data!J2967^2</f>
        <v>2.5940578657809972E-6</v>
      </c>
      <c r="K2967" s="8">
        <f t="shared" si="326"/>
        <v>2.5465947193168553E-2</v>
      </c>
      <c r="L2967" s="22">
        <f>'Parameters and Results'!$B$10*L2966 + (1-'Parameters and Results'!$B$10)*Data!K2967^2</f>
        <v>3.4534758414180673E-4</v>
      </c>
      <c r="M2967" s="8">
        <f t="shared" si="327"/>
        <v>0.29383140750343839</v>
      </c>
      <c r="N2967" s="8">
        <f>Data!I2967*$I$3023/I2967</f>
        <v>-9.4474308168648255E-3</v>
      </c>
      <c r="O2967" s="8">
        <f>Data!J2967*$K$3023/K2967</f>
        <v>-2.0249149364320155E-4</v>
      </c>
      <c r="P2967" s="8">
        <f t="shared" si="328"/>
        <v>-9.6499223105080273E-3</v>
      </c>
    </row>
    <row r="2968" spans="1:16" x14ac:dyDescent="0.2">
      <c r="A2968" s="3">
        <v>39478</v>
      </c>
      <c r="B2968" s="22">
        <f>'Parameters and Results'!$B$10*'Volatility and Adjustment a)'!B2967 + (1-'Parameters and Results'!$B$10)*Data!F2968^2</f>
        <v>2.7207386221550099E-4</v>
      </c>
      <c r="C2968" s="8">
        <f t="shared" si="322"/>
        <v>0.26080349988808671</v>
      </c>
      <c r="D2968" s="22">
        <f>'Parameters and Results'!$B$10*'Volatility and Adjustment a)'!D2967 + (1-'Parameters and Results'!$B$10)*Data!G2968^2</f>
        <v>2.0272776254488958E-4</v>
      </c>
      <c r="E2968" s="8">
        <f t="shared" si="323"/>
        <v>0.22512649918706237</v>
      </c>
      <c r="F2968" s="22">
        <f>'Parameters and Results'!$B$10*'Volatility and Adjustment a)'!F2967 + (1-'Parameters and Results'!$B$10)*Data!H2968^2</f>
        <v>2.7094859130823061E-5</v>
      </c>
      <c r="G2968" s="8">
        <f t="shared" si="324"/>
        <v>8.2302580656415422E-2</v>
      </c>
      <c r="H2968" s="22">
        <f>'Parameters and Results'!$B$10*H2967 + (1-'Parameters and Results'!$B$10)*Data!I2968^2</f>
        <v>3.4083384439966604E-4</v>
      </c>
      <c r="I2968" s="8">
        <f t="shared" si="325"/>
        <v>0.29190488365204942</v>
      </c>
      <c r="J2968" s="22">
        <f>'Parameters and Results'!$B$10*J2967 + (1-'Parameters and Results'!$B$10)*Data!J2968^2</f>
        <v>2.4385373217740765E-6</v>
      </c>
      <c r="K2968" s="8">
        <f t="shared" si="326"/>
        <v>2.4690774196924628E-2</v>
      </c>
      <c r="L2968" s="22">
        <f>'Parameters and Results'!$B$10*L2967 + (1-'Parameters and Results'!$B$10)*Data!K2968^2</f>
        <v>3.3880972108786751E-4</v>
      </c>
      <c r="M2968" s="8">
        <f t="shared" si="327"/>
        <v>0.2910368194438066</v>
      </c>
      <c r="N2968" s="8">
        <f>Data!I2968*$I$3023/I2968</f>
        <v>1.5031831232438397E-2</v>
      </c>
      <c r="O2968" s="8">
        <f>Data!J2968*$K$3023/K2968</f>
        <v>5.6947294097644094E-5</v>
      </c>
      <c r="P2968" s="8">
        <f t="shared" si="328"/>
        <v>1.5088778526536041E-2</v>
      </c>
    </row>
    <row r="2969" spans="1:16" x14ac:dyDescent="0.2">
      <c r="A2969" s="3">
        <v>39479</v>
      </c>
      <c r="B2969" s="22">
        <f>'Parameters and Results'!$B$10*'Volatility and Adjustment a)'!B2968 + (1-'Parameters and Results'!$B$10)*Data!F2969^2</f>
        <v>2.9352468642567458E-4</v>
      </c>
      <c r="C2969" s="8">
        <f t="shared" si="322"/>
        <v>0.27088959301977372</v>
      </c>
      <c r="D2969" s="22">
        <f>'Parameters and Results'!$B$10*'Volatility and Adjustment a)'!D2968 + (1-'Parameters and Results'!$B$10)*Data!G2969^2</f>
        <v>1.9944073655537336E-4</v>
      </c>
      <c r="E2969" s="8">
        <f t="shared" si="323"/>
        <v>0.22329394111539019</v>
      </c>
      <c r="F2969" s="22">
        <f>'Parameters and Results'!$B$10*'Volatility and Adjustment a)'!F2968 + (1-'Parameters and Results'!$B$10)*Data!H2969^2</f>
        <v>3.1358177568180869E-5</v>
      </c>
      <c r="G2969" s="8">
        <f t="shared" si="324"/>
        <v>8.854120166366175E-2</v>
      </c>
      <c r="H2969" s="22">
        <f>'Parameters and Results'!$B$10*H2968 + (1-'Parameters and Results'!$B$10)*Data!I2969^2</f>
        <v>3.6919845245644714E-4</v>
      </c>
      <c r="I2969" s="8">
        <f t="shared" si="325"/>
        <v>0.3038085138933927</v>
      </c>
      <c r="J2969" s="22">
        <f>'Parameters and Results'!$B$10*J2968 + (1-'Parameters and Results'!$B$10)*Data!J2969^2</f>
        <v>2.8222359811362794E-6</v>
      </c>
      <c r="K2969" s="8">
        <f t="shared" si="326"/>
        <v>2.6562360499098527E-2</v>
      </c>
      <c r="L2969" s="22">
        <f>'Parameters and Results'!$B$10*L2968 + (1-'Parameters and Results'!$B$10)*Data!K2969^2</f>
        <v>3.7799874975131848E-4</v>
      </c>
      <c r="M2969" s="8">
        <f t="shared" si="327"/>
        <v>0.30740801459595946</v>
      </c>
      <c r="N2969" s="8">
        <f>Data!I2969*$I$3023/I2969</f>
        <v>2.6873540175450135E-2</v>
      </c>
      <c r="O2969" s="8">
        <f>Data!J2969*$K$3023/K2969</f>
        <v>3.4758276401172065E-3</v>
      </c>
      <c r="P2969" s="8">
        <f t="shared" si="328"/>
        <v>3.0349367815567341E-2</v>
      </c>
    </row>
    <row r="2970" spans="1:16" x14ac:dyDescent="0.2">
      <c r="A2970" s="3">
        <v>39482</v>
      </c>
      <c r="B2970" s="22">
        <f>'Parameters and Results'!$B$10*'Volatility and Adjustment a)'!B2969 + (1-'Parameters and Results'!$B$10)*Data!F2970^2</f>
        <v>2.7592806769399022E-4</v>
      </c>
      <c r="C2970" s="8">
        <f t="shared" si="322"/>
        <v>0.26264427829956155</v>
      </c>
      <c r="D2970" s="22">
        <f>'Parameters and Results'!$B$10*'Volatility and Adjustment a)'!D2969 + (1-'Parameters and Results'!$B$10)*Data!G2970^2</f>
        <v>1.9411189036145149E-4</v>
      </c>
      <c r="E2970" s="8">
        <f t="shared" si="323"/>
        <v>0.22029065479580126</v>
      </c>
      <c r="F2970" s="22">
        <f>'Parameters and Results'!$B$10*'Volatility and Adjustment a)'!F2969 + (1-'Parameters and Results'!$B$10)*Data!H2970^2</f>
        <v>3.0254345548070686E-5</v>
      </c>
      <c r="G2970" s="8">
        <f t="shared" si="324"/>
        <v>8.6968881716494847E-2</v>
      </c>
      <c r="H2970" s="22">
        <f>'Parameters and Results'!$B$10*H2969 + (1-'Parameters and Results'!$B$10)*Data!I2970^2</f>
        <v>3.4929026069406517E-4</v>
      </c>
      <c r="I2970" s="8">
        <f t="shared" si="325"/>
        <v>0.29550391735731069</v>
      </c>
      <c r="J2970" s="22">
        <f>'Parameters and Results'!$B$10*J2969 + (1-'Parameters and Results'!$B$10)*Data!J2970^2</f>
        <v>2.7228910993263629E-6</v>
      </c>
      <c r="K2970" s="8">
        <f t="shared" si="326"/>
        <v>2.6090664514948458E-2</v>
      </c>
      <c r="L2970" s="22">
        <f>'Parameters and Results'!$B$10*L2969 + (1-'Parameters and Results'!$B$10)*Data!K2970^2</f>
        <v>3.5842508483386346E-4</v>
      </c>
      <c r="M2970" s="8">
        <f t="shared" si="327"/>
        <v>0.29934306607714478</v>
      </c>
      <c r="N2970" s="8">
        <f>Data!I2970*$I$3023/I2970</f>
        <v>-5.9233912962632371E-3</v>
      </c>
      <c r="O2970" s="8">
        <f>Data!J2970*$K$3023/K2970</f>
        <v>-1.2859175165402081E-3</v>
      </c>
      <c r="P2970" s="8">
        <f t="shared" si="328"/>
        <v>-7.2093088128034454E-3</v>
      </c>
    </row>
    <row r="2971" spans="1:16" x14ac:dyDescent="0.2">
      <c r="A2971" s="3">
        <v>39483</v>
      </c>
      <c r="B2971" s="22">
        <f>'Parameters and Results'!$B$10*'Volatility and Adjustment a)'!B2970 + (1-'Parameters and Results'!$B$10)*Data!F2971^2</f>
        <v>3.0183482398134362E-4</v>
      </c>
      <c r="C2971" s="8">
        <f t="shared" si="322"/>
        <v>0.27469748086820145</v>
      </c>
      <c r="D2971" s="22">
        <f>'Parameters and Results'!$B$10*'Volatility and Adjustment a)'!D2970 + (1-'Parameters and Results'!$B$10)*Data!G2971^2</f>
        <v>2.4591243828862711E-4</v>
      </c>
      <c r="E2971" s="8">
        <f t="shared" si="323"/>
        <v>0.24794779606230982</v>
      </c>
      <c r="F2971" s="22">
        <f>'Parameters and Results'!$B$10*'Volatility and Adjustment a)'!F2970 + (1-'Parameters and Results'!$B$10)*Data!H2971^2</f>
        <v>3.0343672270852668E-5</v>
      </c>
      <c r="G2971" s="8">
        <f t="shared" si="324"/>
        <v>8.7097176003089596E-2</v>
      </c>
      <c r="H2971" s="22">
        <f>'Parameters and Results'!$B$10*H2970 + (1-'Parameters and Results'!$B$10)*Data!I2971^2</f>
        <v>4.2839456572345562E-4</v>
      </c>
      <c r="I2971" s="8">
        <f t="shared" si="325"/>
        <v>0.3272592877686803</v>
      </c>
      <c r="J2971" s="22">
        <f>'Parameters and Results'!$B$10*J2970 + (1-'Parameters and Results'!$B$10)*Data!J2971^2</f>
        <v>2.7309305043767413E-6</v>
      </c>
      <c r="K2971" s="8">
        <f t="shared" si="326"/>
        <v>2.6129152800926887E-2</v>
      </c>
      <c r="L2971" s="22">
        <f>'Parameters and Results'!$B$10*L2970 + (1-'Parameters and Results'!$B$10)*Data!K2971^2</f>
        <v>4.2886975081622328E-4</v>
      </c>
      <c r="M2971" s="8">
        <f t="shared" si="327"/>
        <v>0.3274407392247578</v>
      </c>
      <c r="N2971" s="8">
        <f>Data!I2971*$I$3023/I2971</f>
        <v>-3.5718382599858503E-2</v>
      </c>
      <c r="O2971" s="8">
        <f>Data!J2971*$K$3023/K2971</f>
        <v>2.0094577755188649E-3</v>
      </c>
      <c r="P2971" s="8">
        <f t="shared" si="328"/>
        <v>-3.3708924824339639E-2</v>
      </c>
    </row>
    <row r="2972" spans="1:16" x14ac:dyDescent="0.2">
      <c r="A2972" s="3">
        <v>39484</v>
      </c>
      <c r="B2972" s="22">
        <f>'Parameters and Results'!$B$10*'Volatility and Adjustment a)'!B2971 + (1-'Parameters and Results'!$B$10)*Data!F2972^2</f>
        <v>2.8382003326702618E-4</v>
      </c>
      <c r="C2972" s="8">
        <f t="shared" si="322"/>
        <v>0.26637381312125363</v>
      </c>
      <c r="D2972" s="22">
        <f>'Parameters and Results'!$B$10*'Volatility and Adjustment a)'!D2971 + (1-'Parameters and Results'!$B$10)*Data!G2972^2</f>
        <v>2.3467161434845591E-4</v>
      </c>
      <c r="E2972" s="8">
        <f t="shared" si="323"/>
        <v>0.24221458169795224</v>
      </c>
      <c r="F2972" s="22">
        <f>'Parameters and Results'!$B$10*'Volatility and Adjustment a)'!F2971 + (1-'Parameters and Results'!$B$10)*Data!H2972^2</f>
        <v>2.8824687048280271E-5</v>
      </c>
      <c r="G2972" s="8">
        <f t="shared" si="324"/>
        <v>8.4889173409040022E-2</v>
      </c>
      <c r="H2972" s="22">
        <f>'Parameters and Results'!$B$10*H2971 + (1-'Parameters and Results'!$B$10)*Data!I2972^2</f>
        <v>4.0324166057489235E-4</v>
      </c>
      <c r="I2972" s="8">
        <f t="shared" si="325"/>
        <v>0.31750655921370047</v>
      </c>
      <c r="J2972" s="22">
        <f>'Parameters and Results'!$B$10*J2971 + (1-'Parameters and Results'!$B$10)*Data!J2972^2</f>
        <v>2.5942218343452251E-6</v>
      </c>
      <c r="K2972" s="8">
        <f t="shared" si="326"/>
        <v>2.5466752022712012E-2</v>
      </c>
      <c r="L2972" s="22">
        <f>'Parameters and Results'!$B$10*L2971 + (1-'Parameters and Results'!$B$10)*Data!K2972^2</f>
        <v>4.0347092654471542E-4</v>
      </c>
      <c r="M2972" s="8">
        <f t="shared" si="327"/>
        <v>0.3175968067159663</v>
      </c>
      <c r="N2972" s="8">
        <f>Data!I2972*$I$3023/I2972</f>
        <v>-2.7313776031960952E-3</v>
      </c>
      <c r="O2972" s="8">
        <f>Data!J2972*$K$3023/K2972</f>
        <v>8.204859387028453E-4</v>
      </c>
      <c r="P2972" s="8">
        <f t="shared" si="328"/>
        <v>-1.91089166449325E-3</v>
      </c>
    </row>
    <row r="2973" spans="1:16" x14ac:dyDescent="0.2">
      <c r="A2973" s="3">
        <v>39485</v>
      </c>
      <c r="B2973" s="22">
        <f>'Parameters and Results'!$B$10*'Volatility and Adjustment a)'!B2972 + (1-'Parameters and Results'!$B$10)*Data!F2973^2</f>
        <v>3.0762839476209086E-4</v>
      </c>
      <c r="C2973" s="8">
        <f t="shared" si="322"/>
        <v>0.27732129144824547</v>
      </c>
      <c r="D2973" s="22">
        <f>'Parameters and Results'!$B$10*'Volatility and Adjustment a)'!D2972 + (1-'Parameters and Results'!$B$10)*Data!G2973^2</f>
        <v>2.2429317186566339E-4</v>
      </c>
      <c r="E2973" s="8">
        <f t="shared" si="323"/>
        <v>0.23679800034294177</v>
      </c>
      <c r="F2973" s="22">
        <f>'Parameters and Results'!$B$10*'Volatility and Adjustment a)'!F2972 + (1-'Parameters and Results'!$B$10)*Data!H2973^2</f>
        <v>3.2549187832680382E-5</v>
      </c>
      <c r="G2973" s="8">
        <f t="shared" si="324"/>
        <v>9.0206967348260281E-2</v>
      </c>
      <c r="H2973" s="22">
        <f>'Parameters and Results'!$B$10*H2972 + (1-'Parameters and Results'!$B$10)*Data!I2973^2</f>
        <v>3.9977381076914168E-4</v>
      </c>
      <c r="I2973" s="8">
        <f t="shared" si="325"/>
        <v>0.31613834422968279</v>
      </c>
      <c r="J2973" s="22">
        <f>'Parameters and Results'!$B$10*J2972 + (1-'Parameters and Results'!$B$10)*Data!J2973^2</f>
        <v>2.9294269049412353E-6</v>
      </c>
      <c r="K2973" s="8">
        <f t="shared" si="326"/>
        <v>2.7062090204478088E-2</v>
      </c>
      <c r="L2973" s="22">
        <f>'Parameters and Results'!$B$10*L2972 + (1-'Parameters and Results'!$B$10)*Data!K2973^2</f>
        <v>3.9410088460125519E-4</v>
      </c>
      <c r="M2973" s="8">
        <f t="shared" si="327"/>
        <v>0.31388727459123572</v>
      </c>
      <c r="N2973" s="8">
        <f>Data!I2973*$I$3023/I2973</f>
        <v>-1.6828180558837159E-2</v>
      </c>
      <c r="O2973" s="8">
        <f>Data!J2973*$K$3023/K2973</f>
        <v>3.2832145730215252E-3</v>
      </c>
      <c r="P2973" s="8">
        <f t="shared" si="328"/>
        <v>-1.3544965985815633E-2</v>
      </c>
    </row>
    <row r="2974" spans="1:16" x14ac:dyDescent="0.2">
      <c r="A2974" s="3">
        <v>39486</v>
      </c>
      <c r="B2974" s="22">
        <f>'Parameters and Results'!$B$10*'Volatility and Adjustment a)'!B2973 + (1-'Parameters and Results'!$B$10)*Data!F2974^2</f>
        <v>2.9567296822332592E-4</v>
      </c>
      <c r="C2974" s="8">
        <f t="shared" si="322"/>
        <v>0.27187909455460429</v>
      </c>
      <c r="D2974" s="22">
        <f>'Parameters and Results'!$B$10*'Volatility and Adjustment a)'!D2973 + (1-'Parameters and Results'!$B$10)*Data!G2974^2</f>
        <v>2.1190033338984999E-4</v>
      </c>
      <c r="E2974" s="8">
        <f t="shared" si="323"/>
        <v>0.23016316679143622</v>
      </c>
      <c r="F2974" s="22">
        <f>'Parameters and Results'!$B$10*'Volatility and Adjustment a)'!F2973 + (1-'Parameters and Results'!$B$10)*Data!H2974^2</f>
        <v>3.0962034831071234E-5</v>
      </c>
      <c r="G2974" s="8">
        <f t="shared" si="324"/>
        <v>8.7980160876005492E-2</v>
      </c>
      <c r="H2974" s="22">
        <f>'Parameters and Results'!$B$10*H2973 + (1-'Parameters and Results'!$B$10)*Data!I2974^2</f>
        <v>3.7858966808429495E-4</v>
      </c>
      <c r="I2974" s="8">
        <f t="shared" si="325"/>
        <v>0.30764820334445925</v>
      </c>
      <c r="J2974" s="22">
        <f>'Parameters and Results'!$B$10*J2973 + (1-'Parameters and Results'!$B$10)*Data!J2974^2</f>
        <v>2.7865831347964119E-6</v>
      </c>
      <c r="K2974" s="8">
        <f t="shared" si="326"/>
        <v>2.6394048262801652E-2</v>
      </c>
      <c r="L2974" s="22">
        <f>'Parameters and Results'!$B$10*L2973 + (1-'Parameters and Results'!$B$10)*Data!K2974^2</f>
        <v>3.7268256448609621E-4</v>
      </c>
      <c r="M2974" s="8">
        <f t="shared" si="327"/>
        <v>0.30523866256017446</v>
      </c>
      <c r="N2974" s="8">
        <f>Data!I2974*$I$3023/I2974</f>
        <v>6.3584553331673226E-3</v>
      </c>
      <c r="O2974" s="8">
        <f>Data!J2974*$K$3023/K2974</f>
        <v>-8.7180342283754676E-4</v>
      </c>
      <c r="P2974" s="8">
        <f t="shared" si="328"/>
        <v>5.4866519103297755E-3</v>
      </c>
    </row>
    <row r="2975" spans="1:16" x14ac:dyDescent="0.2">
      <c r="A2975" s="3">
        <v>39489</v>
      </c>
      <c r="B2975" s="22">
        <f>'Parameters and Results'!$B$10*'Volatility and Adjustment a)'!B2974 + (1-'Parameters and Results'!$B$10)*Data!F2975^2</f>
        <v>2.8851304945000362E-4</v>
      </c>
      <c r="C2975" s="8">
        <f t="shared" si="322"/>
        <v>0.26856705375473905</v>
      </c>
      <c r="D2975" s="22">
        <f>'Parameters and Results'!$B$10*'Volatility and Adjustment a)'!D2974 + (1-'Parameters and Results'!$B$10)*Data!G2975^2</f>
        <v>2.0125496196299772E-4</v>
      </c>
      <c r="E2975" s="8">
        <f t="shared" si="323"/>
        <v>0.22430724573840549</v>
      </c>
      <c r="F2975" s="22">
        <f>'Parameters and Results'!$B$10*'Volatility and Adjustment a)'!F2974 + (1-'Parameters and Results'!$B$10)*Data!H2975^2</f>
        <v>2.9131060277081709E-5</v>
      </c>
      <c r="G2975" s="8">
        <f t="shared" si="324"/>
        <v>8.5339118048351231E-2</v>
      </c>
      <c r="H2975" s="22">
        <f>'Parameters and Results'!$B$10*H2974 + (1-'Parameters and Results'!$B$10)*Data!I2975^2</f>
        <v>3.6015709970972708E-4</v>
      </c>
      <c r="I2975" s="8">
        <f t="shared" si="325"/>
        <v>0.30006545107264809</v>
      </c>
      <c r="J2975" s="22">
        <f>'Parameters and Results'!$B$10*J2974 + (1-'Parameters and Results'!$B$10)*Data!J2975^2</f>
        <v>2.6217954249373546E-6</v>
      </c>
      <c r="K2975" s="8">
        <f t="shared" si="326"/>
        <v>2.5601735414505375E-2</v>
      </c>
      <c r="L2975" s="22">
        <f>'Parameters and Results'!$B$10*L2974 + (1-'Parameters and Results'!$B$10)*Data!K2975^2</f>
        <v>3.5480990515206852E-4</v>
      </c>
      <c r="M2975" s="8">
        <f t="shared" si="327"/>
        <v>0.2978296094884072</v>
      </c>
      <c r="N2975" s="8">
        <f>Data!I2975*$I$3023/I2975</f>
        <v>-8.0593177474939364E-3</v>
      </c>
      <c r="O2975" s="8">
        <f>Data!J2975*$K$3023/K2975</f>
        <v>-2.4303915022281814E-4</v>
      </c>
      <c r="P2975" s="8">
        <f t="shared" si="328"/>
        <v>-8.3023568977167554E-3</v>
      </c>
    </row>
    <row r="2976" spans="1:16" x14ac:dyDescent="0.2">
      <c r="A2976" s="3">
        <v>39490</v>
      </c>
      <c r="B2976" s="22">
        <f>'Parameters and Results'!$B$10*'Volatility and Adjustment a)'!B2975 + (1-'Parameters and Results'!$B$10)*Data!F2976^2</f>
        <v>3.4398870898490192E-4</v>
      </c>
      <c r="C2976" s="8">
        <f t="shared" si="322"/>
        <v>0.29325275317757116</v>
      </c>
      <c r="D2976" s="22">
        <f>'Parameters and Results'!$B$10*'Volatility and Adjustment a)'!D2975 + (1-'Parameters and Results'!$B$10)*Data!G2976^2</f>
        <v>1.9232440912419401E-4</v>
      </c>
      <c r="E2976" s="8">
        <f t="shared" si="323"/>
        <v>0.2192740346713411</v>
      </c>
      <c r="F2976" s="22">
        <f>'Parameters and Results'!$B$10*'Volatility and Adjustment a)'!F2975 + (1-'Parameters and Results'!$B$10)*Data!H2976^2</f>
        <v>2.9917685629853841E-5</v>
      </c>
      <c r="G2976" s="8">
        <f t="shared" si="324"/>
        <v>8.6483648208568659E-2</v>
      </c>
      <c r="H2976" s="22">
        <f>'Parameters and Results'!$B$10*H2975 + (1-'Parameters and Results'!$B$10)*Data!I2976^2</f>
        <v>4.0948896094921653E-4</v>
      </c>
      <c r="I2976" s="8">
        <f t="shared" si="325"/>
        <v>0.31995662243076661</v>
      </c>
      <c r="J2976" s="22">
        <f>'Parameters and Results'!$B$10*J2975 + (1-'Parameters and Results'!$B$10)*Data!J2976^2</f>
        <v>2.6925917066868464E-6</v>
      </c>
      <c r="K2976" s="8">
        <f t="shared" si="326"/>
        <v>2.5945094462570598E-2</v>
      </c>
      <c r="L2976" s="22">
        <f>'Parameters and Results'!$B$10*L2975 + (1-'Parameters and Results'!$B$10)*Data!K2976^2</f>
        <v>3.9664533274711095E-4</v>
      </c>
      <c r="M2976" s="8">
        <f t="shared" si="327"/>
        <v>0.31489892535030622</v>
      </c>
      <c r="N2976" s="8">
        <f>Data!I2976*$I$3023/I2976</f>
        <v>3.0761549739699582E-2</v>
      </c>
      <c r="O2976" s="8">
        <f>Data!J2976*$K$3023/K2976</f>
        <v>-2.3344990424678854E-3</v>
      </c>
      <c r="P2976" s="8">
        <f t="shared" si="328"/>
        <v>2.8427050697231698E-2</v>
      </c>
    </row>
    <row r="2977" spans="1:16" x14ac:dyDescent="0.2">
      <c r="A2977" s="3">
        <v>39491</v>
      </c>
      <c r="B2977" s="22">
        <f>'Parameters and Results'!$B$10*'Volatility and Adjustment a)'!B2976 + (1-'Parameters and Results'!$B$10)*Data!F2977^2</f>
        <v>3.2489293573868176E-4</v>
      </c>
      <c r="C2977" s="8">
        <f t="shared" si="322"/>
        <v>0.28499690162293073</v>
      </c>
      <c r="D2977" s="22">
        <f>'Parameters and Results'!$B$10*'Volatility and Adjustment a)'!D2976 + (1-'Parameters and Results'!$B$10)*Data!G2977^2</f>
        <v>1.9174000248048444E-4</v>
      </c>
      <c r="E2977" s="8">
        <f t="shared" si="323"/>
        <v>0.21894063263844174</v>
      </c>
      <c r="F2977" s="22">
        <f>'Parameters and Results'!$B$10*'Volatility and Adjustment a)'!F2976 + (1-'Parameters and Results'!$B$10)*Data!H2977^2</f>
        <v>2.8205115812679117E-5</v>
      </c>
      <c r="G2977" s="8">
        <f t="shared" si="324"/>
        <v>8.3971893828648281E-2</v>
      </c>
      <c r="H2977" s="22">
        <f>'Parameters and Results'!$B$10*H2976 + (1-'Parameters and Results'!$B$10)*Data!I2977^2</f>
        <v>3.8540992850446057E-4</v>
      </c>
      <c r="I2977" s="8">
        <f t="shared" si="325"/>
        <v>0.31040696210960722</v>
      </c>
      <c r="J2977" s="22">
        <f>'Parameters and Results'!$B$10*J2976 + (1-'Parameters and Results'!$B$10)*Data!J2977^2</f>
        <v>2.5384604231411217E-6</v>
      </c>
      <c r="K2977" s="8">
        <f t="shared" si="326"/>
        <v>2.5191568148594492E-2</v>
      </c>
      <c r="L2977" s="22">
        <f>'Parameters and Results'!$B$10*L2976 + (1-'Parameters and Results'!$B$10)*Data!K2977^2</f>
        <v>3.7322367518053437E-4</v>
      </c>
      <c r="M2977" s="8">
        <f t="shared" si="327"/>
        <v>0.3054601754650409</v>
      </c>
      <c r="N2977" s="8">
        <f>Data!I2977*$I$3023/I2977</f>
        <v>2.636037498610363E-3</v>
      </c>
      <c r="O2977" s="8">
        <f>Data!J2977*$K$3023/K2977</f>
        <v>-4.3376317498484594E-4</v>
      </c>
      <c r="P2977" s="8">
        <f t="shared" si="328"/>
        <v>2.2022743236255172E-3</v>
      </c>
    </row>
    <row r="2978" spans="1:16" x14ac:dyDescent="0.2">
      <c r="A2978" s="3">
        <v>39492</v>
      </c>
      <c r="B2978" s="22">
        <f>'Parameters and Results'!$B$10*'Volatility and Adjustment a)'!B2977 + (1-'Parameters and Results'!$B$10)*Data!F2978^2</f>
        <v>3.0540047035604534E-4</v>
      </c>
      <c r="C2978" s="8">
        <f t="shared" si="322"/>
        <v>0.27631525037357479</v>
      </c>
      <c r="D2978" s="22">
        <f>'Parameters and Results'!$B$10*'Volatility and Adjustment a)'!D2977 + (1-'Parameters and Results'!$B$10)*Data!G2978^2</f>
        <v>1.9119066023539743E-4</v>
      </c>
      <c r="E2978" s="8">
        <f t="shared" si="323"/>
        <v>0.21862677113942236</v>
      </c>
      <c r="F2978" s="22">
        <f>'Parameters and Results'!$B$10*'Volatility and Adjustment a)'!F2977 + (1-'Parameters and Results'!$B$10)*Data!H2978^2</f>
        <v>2.7796665339249982E-5</v>
      </c>
      <c r="G2978" s="8">
        <f t="shared" si="324"/>
        <v>8.3361659861188556E-2</v>
      </c>
      <c r="H2978" s="22">
        <f>'Parameters and Results'!$B$10*H2977 + (1-'Parameters and Results'!$B$10)*Data!I2978^2</f>
        <v>3.6558492175176353E-4</v>
      </c>
      <c r="I2978" s="8">
        <f t="shared" si="325"/>
        <v>0.3023180947908029</v>
      </c>
      <c r="J2978" s="22">
        <f>'Parameters and Results'!$B$10*J2977 + (1-'Parameters and Results'!$B$10)*Data!J2978^2</f>
        <v>2.5016998805324997E-6</v>
      </c>
      <c r="K2978" s="8">
        <f t="shared" si="326"/>
        <v>2.5008497958356576E-2</v>
      </c>
      <c r="L2978" s="22">
        <f>'Parameters and Results'!$B$10*L2977 + (1-'Parameters and Results'!$B$10)*Data!K2978^2</f>
        <v>3.5548031237302548E-4</v>
      </c>
      <c r="M2978" s="8">
        <f t="shared" si="327"/>
        <v>0.29811084866749882</v>
      </c>
      <c r="N2978" s="8">
        <f>Data!I2978*$I$3023/I2978</f>
        <v>-7.0212681766389194E-3</v>
      </c>
      <c r="O2978" s="8">
        <f>Data!J2978*$K$3023/K2978</f>
        <v>-1.7237504134531196E-3</v>
      </c>
      <c r="P2978" s="8">
        <f t="shared" si="328"/>
        <v>-8.7450185900920397E-3</v>
      </c>
    </row>
    <row r="2979" spans="1:16" x14ac:dyDescent="0.2">
      <c r="A2979" s="3">
        <v>39493</v>
      </c>
      <c r="B2979" s="22">
        <f>'Parameters and Results'!$B$10*'Volatility and Adjustment a)'!B2978 + (1-'Parameters and Results'!$B$10)*Data!F2979^2</f>
        <v>3.0190356372342142E-4</v>
      </c>
      <c r="C2979" s="8">
        <f t="shared" si="322"/>
        <v>0.2747287588347011</v>
      </c>
      <c r="D2979" s="22">
        <f>'Parameters and Results'!$B$10*'Volatility and Adjustment a)'!D2978 + (1-'Parameters and Results'!$B$10)*Data!G2979^2</f>
        <v>1.7976129431919371E-4</v>
      </c>
      <c r="E2979" s="8">
        <f t="shared" si="323"/>
        <v>0.21199132902031259</v>
      </c>
      <c r="F2979" s="22">
        <f>'Parameters and Results'!$B$10*'Volatility and Adjustment a)'!F2978 + (1-'Parameters and Results'!$B$10)*Data!H2979^2</f>
        <v>2.7384596374085651E-5</v>
      </c>
      <c r="G2979" s="8">
        <f t="shared" si="324"/>
        <v>8.2741459338843026E-2</v>
      </c>
      <c r="H2979" s="22">
        <f>'Parameters and Results'!$B$10*H2978 + (1-'Parameters and Results'!$B$10)*Data!I2979^2</f>
        <v>3.5426772051055813E-4</v>
      </c>
      <c r="I2979" s="8">
        <f t="shared" si="325"/>
        <v>0.29760196593376115</v>
      </c>
      <c r="J2979" s="22">
        <f>'Parameters and Results'!$B$10*J2978 + (1-'Parameters and Results'!$B$10)*Data!J2979^2</f>
        <v>2.4646136736677102E-6</v>
      </c>
      <c r="K2979" s="8">
        <f t="shared" si="326"/>
        <v>2.4822437801652913E-2</v>
      </c>
      <c r="L2979" s="22">
        <f>'Parameters and Results'!$B$10*L2978 + (1-'Parameters and Results'!$B$10)*Data!K2979^2</f>
        <v>3.4269152270516317E-4</v>
      </c>
      <c r="M2979" s="8">
        <f t="shared" si="327"/>
        <v>0.29269930077861611</v>
      </c>
      <c r="N2979" s="8">
        <f>Data!I2979*$I$3023/I2979</f>
        <v>-1.2794790541870502E-2</v>
      </c>
      <c r="O2979" s="8">
        <f>Data!J2979*$K$3023/K2979</f>
        <v>1.7175430153197483E-3</v>
      </c>
      <c r="P2979" s="8">
        <f t="shared" si="328"/>
        <v>-1.1077247526550753E-2</v>
      </c>
    </row>
    <row r="2980" spans="1:16" x14ac:dyDescent="0.2">
      <c r="A2980" s="3">
        <v>39497</v>
      </c>
      <c r="B2980" s="22">
        <f>'Parameters and Results'!$B$10*'Volatility and Adjustment a)'!B2979 + (1-'Parameters and Results'!$B$10)*Data!F2980^2</f>
        <v>3.3964033964280655E-4</v>
      </c>
      <c r="C2980" s="8">
        <f t="shared" si="322"/>
        <v>0.29139335083474643</v>
      </c>
      <c r="D2980" s="22">
        <f>'Parameters and Results'!$B$10*'Volatility and Adjustment a)'!D2979 + (1-'Parameters and Results'!$B$10)*Data!G2980^2</f>
        <v>1.6902386143588592E-4</v>
      </c>
      <c r="E2980" s="8">
        <f t="shared" si="323"/>
        <v>0.20556255826140002</v>
      </c>
      <c r="F2980" s="22">
        <f>'Parameters and Results'!$B$10*'Volatility and Adjustment a)'!F2979 + (1-'Parameters and Results'!$B$10)*Data!H2980^2</f>
        <v>2.7813309900143747E-5</v>
      </c>
      <c r="G2980" s="8">
        <f t="shared" si="324"/>
        <v>8.3386614483596452E-2</v>
      </c>
      <c r="H2980" s="22">
        <f>'Parameters and Results'!$B$10*H2979 + (1-'Parameters and Results'!$B$10)*Data!I2980^2</f>
        <v>3.7423542306333631E-4</v>
      </c>
      <c r="I2980" s="8">
        <f t="shared" si="325"/>
        <v>0.30587392135622493</v>
      </c>
      <c r="J2980" s="22">
        <f>'Parameters and Results'!$B$10*J2979 + (1-'Parameters and Results'!$B$10)*Data!J2980^2</f>
        <v>2.5031978910129385E-6</v>
      </c>
      <c r="K2980" s="8">
        <f t="shared" si="326"/>
        <v>2.5015984345078939E-2</v>
      </c>
      <c r="L2980" s="22">
        <f>'Parameters and Results'!$B$10*L2979 + (1-'Parameters and Results'!$B$10)*Data!K2980^2</f>
        <v>3.6908521123815756E-4</v>
      </c>
      <c r="M2980" s="8">
        <f t="shared" si="327"/>
        <v>0.30376191797119567</v>
      </c>
      <c r="N2980" s="8">
        <f>Data!I2980*$I$3023/I2980</f>
        <v>2.4529074516296254E-2</v>
      </c>
      <c r="O2980" s="8">
        <f>Data!J2980*$K$3023/K2980</f>
        <v>2.1890664804029717E-3</v>
      </c>
      <c r="P2980" s="8">
        <f t="shared" si="328"/>
        <v>2.6718140996699224E-2</v>
      </c>
    </row>
    <row r="2981" spans="1:16" x14ac:dyDescent="0.2">
      <c r="A2981" s="3">
        <v>39498</v>
      </c>
      <c r="B2981" s="22">
        <f>'Parameters and Results'!$B$10*'Volatility and Adjustment a)'!B2980 + (1-'Parameters and Results'!$B$10)*Data!F2981^2</f>
        <v>3.2842885641787463E-4</v>
      </c>
      <c r="C2981" s="8">
        <f t="shared" si="322"/>
        <v>0.286543564060456</v>
      </c>
      <c r="D2981" s="22">
        <f>'Parameters and Results'!$B$10*'Volatility and Adjustment a)'!D2980 + (1-'Parameters and Results'!$B$10)*Data!G2981^2</f>
        <v>1.6302208516991932E-4</v>
      </c>
      <c r="E2981" s="8">
        <f t="shared" si="323"/>
        <v>0.2018799675363552</v>
      </c>
      <c r="F2981" s="22">
        <f>'Parameters and Results'!$B$10*'Volatility and Adjustment a)'!F2980 + (1-'Parameters and Results'!$B$10)*Data!H2981^2</f>
        <v>2.7958596337914053E-5</v>
      </c>
      <c r="G2981" s="8">
        <f t="shared" si="324"/>
        <v>8.3604121217069879E-2</v>
      </c>
      <c r="H2981" s="22">
        <f>'Parameters and Results'!$B$10*H2980 + (1-'Parameters and Results'!$B$10)*Data!I2981^2</f>
        <v>3.5418547635598159E-4</v>
      </c>
      <c r="I2981" s="8">
        <f t="shared" si="325"/>
        <v>0.29756741940104159</v>
      </c>
      <c r="J2981" s="22">
        <f>'Parameters and Results'!$B$10*J2980 + (1-'Parameters and Results'!$B$10)*Data!J2981^2</f>
        <v>2.5162736704122657E-6</v>
      </c>
      <c r="K2981" s="8">
        <f t="shared" si="326"/>
        <v>2.5081236365120965E-2</v>
      </c>
      <c r="L2981" s="22">
        <f>'Parameters and Results'!$B$10*L2980 + (1-'Parameters and Results'!$B$10)*Data!K2981^2</f>
        <v>3.4825450920404177E-4</v>
      </c>
      <c r="M2981" s="8">
        <f t="shared" si="327"/>
        <v>0.29506546273837342</v>
      </c>
      <c r="N2981" s="8">
        <f>Data!I2981*$I$3023/I2981</f>
        <v>-6.089025239125424E-3</v>
      </c>
      <c r="O2981" s="8">
        <f>Data!J2981*$K$3023/K2981</f>
        <v>2.0430718153409528E-3</v>
      </c>
      <c r="P2981" s="8">
        <f t="shared" si="328"/>
        <v>-4.0459534237844708E-3</v>
      </c>
    </row>
    <row r="2982" spans="1:16" x14ac:dyDescent="0.2">
      <c r="A2982" s="3">
        <v>39499</v>
      </c>
      <c r="B2982" s="22">
        <f>'Parameters and Results'!$B$10*'Volatility and Adjustment a)'!B2981 + (1-'Parameters and Results'!$B$10)*Data!F2982^2</f>
        <v>3.1128010824096837E-4</v>
      </c>
      <c r="C2982" s="8">
        <f t="shared" si="322"/>
        <v>0.27896241155439222</v>
      </c>
      <c r="D2982" s="22">
        <f>'Parameters and Results'!$B$10*'Volatility and Adjustment a)'!D2981 + (1-'Parameters and Results'!$B$10)*Data!G2982^2</f>
        <v>1.6330425401665929E-4</v>
      </c>
      <c r="E2982" s="8">
        <f t="shared" si="323"/>
        <v>0.20205460525354235</v>
      </c>
      <c r="F2982" s="22">
        <f>'Parameters and Results'!$B$10*'Volatility and Adjustment a)'!F2981 + (1-'Parameters and Results'!$B$10)*Data!H2982^2</f>
        <v>3.2217970947169813E-5</v>
      </c>
      <c r="G2982" s="8">
        <f t="shared" si="324"/>
        <v>8.9746825775580796E-2</v>
      </c>
      <c r="H2982" s="22">
        <f>'Parameters and Results'!$B$10*H2981 + (1-'Parameters and Results'!$B$10)*Data!I2982^2</f>
        <v>3.3303286071690257E-4</v>
      </c>
      <c r="I2982" s="8">
        <f t="shared" si="325"/>
        <v>0.28854499680158319</v>
      </c>
      <c r="J2982" s="22">
        <f>'Parameters and Results'!$B$10*J2981 + (1-'Parameters and Results'!$B$10)*Data!J2982^2</f>
        <v>2.8996173852452847E-6</v>
      </c>
      <c r="K2982" s="8">
        <f t="shared" si="326"/>
        <v>2.6924047732674244E-2</v>
      </c>
      <c r="L2982" s="22">
        <f>'Parameters and Results'!$B$10*L2981 + (1-'Parameters and Results'!$B$10)*Data!K2982^2</f>
        <v>3.2845092878149159E-4</v>
      </c>
      <c r="M2982" s="8">
        <f t="shared" si="327"/>
        <v>0.28655319261067896</v>
      </c>
      <c r="N2982" s="8">
        <f>Data!I2982*$I$3023/I2982</f>
        <v>-1.2711092503827333E-3</v>
      </c>
      <c r="O2982" s="8">
        <f>Data!J2982*$K$3023/K2982</f>
        <v>-3.4430467309159484E-3</v>
      </c>
      <c r="P2982" s="8">
        <f t="shared" si="328"/>
        <v>-4.7141559812986815E-3</v>
      </c>
    </row>
    <row r="2983" spans="1:16" x14ac:dyDescent="0.2">
      <c r="A2983" s="3">
        <v>39500</v>
      </c>
      <c r="B2983" s="22">
        <f>'Parameters and Results'!$B$10*'Volatility and Adjustment a)'!B2982 + (1-'Parameters and Results'!$B$10)*Data!F2983^2</f>
        <v>2.958834364715311E-4</v>
      </c>
      <c r="C2983" s="8">
        <f t="shared" si="322"/>
        <v>0.27197584289396509</v>
      </c>
      <c r="D2983" s="22">
        <f>'Parameters and Results'!$B$10*'Volatility and Adjustment a)'!D2982 + (1-'Parameters and Results'!$B$10)*Data!G2983^2</f>
        <v>1.5720311627205429E-4</v>
      </c>
      <c r="E2983" s="8">
        <f t="shared" si="323"/>
        <v>0.19824424094538931</v>
      </c>
      <c r="F2983" s="22">
        <f>'Parameters and Results'!$B$10*'Volatility and Adjustment a)'!F2982 + (1-'Parameters and Results'!$B$10)*Data!H2983^2</f>
        <v>3.100459412879765E-5</v>
      </c>
      <c r="G2983" s="8">
        <f t="shared" si="324"/>
        <v>8.8040607291177936E-2</v>
      </c>
      <c r="H2983" s="22">
        <f>'Parameters and Results'!$B$10*H2982 + (1-'Parameters and Results'!$B$10)*Data!I2983^2</f>
        <v>3.1334946267738901E-4</v>
      </c>
      <c r="I2983" s="8">
        <f t="shared" si="325"/>
        <v>0.27988813063320006</v>
      </c>
      <c r="J2983" s="22">
        <f>'Parameters and Results'!$B$10*J2982 + (1-'Parameters and Results'!$B$10)*Data!J2983^2</f>
        <v>2.7904134715917904E-6</v>
      </c>
      <c r="K2983" s="8">
        <f t="shared" si="326"/>
        <v>2.6412182187353389E-2</v>
      </c>
      <c r="L2983" s="22">
        <f>'Parameters and Results'!$B$10*L2982 + (1-'Parameters and Results'!$B$10)*Data!K2983^2</f>
        <v>3.0938535318486278E-4</v>
      </c>
      <c r="M2983" s="8">
        <f t="shared" si="327"/>
        <v>0.27811209663769698</v>
      </c>
      <c r="N2983" s="8">
        <f>Data!I2983*$I$3023/I2983</f>
        <v>-2.2813452030340641E-3</v>
      </c>
      <c r="O2983" s="8">
        <f>Data!J2983*$K$3023/K2983</f>
        <v>-1.22201251790898E-3</v>
      </c>
      <c r="P2983" s="8">
        <f t="shared" si="328"/>
        <v>-3.5033577209430443E-3</v>
      </c>
    </row>
    <row r="2984" spans="1:16" x14ac:dyDescent="0.2">
      <c r="A2984" s="3">
        <v>39503</v>
      </c>
      <c r="B2984" s="22">
        <f>'Parameters and Results'!$B$10*'Volatility and Adjustment a)'!B2983 + (1-'Parameters and Results'!$B$10)*Data!F2984^2</f>
        <v>2.9905540053613578E-4</v>
      </c>
      <c r="C2984" s="8">
        <f t="shared" si="322"/>
        <v>0.27342979013639668</v>
      </c>
      <c r="D2984" s="22">
        <f>'Parameters and Results'!$B$10*'Volatility and Adjustment a)'!D2983 + (1-'Parameters and Results'!$B$10)*Data!G2984^2</f>
        <v>1.5906210434183974E-4</v>
      </c>
      <c r="E2984" s="8">
        <f t="shared" si="323"/>
        <v>0.19941295365512224</v>
      </c>
      <c r="F2984" s="22">
        <f>'Parameters and Results'!$B$10*'Volatility and Adjustment a)'!F2983 + (1-'Parameters and Results'!$B$10)*Data!H2984^2</f>
        <v>2.91630759132138E-5</v>
      </c>
      <c r="G2984" s="8">
        <f t="shared" si="324"/>
        <v>8.538599989637323E-2</v>
      </c>
      <c r="H2984" s="22">
        <f>'Parameters and Results'!$B$10*H2983 + (1-'Parameters and Results'!$B$10)*Data!I2984^2</f>
        <v>3.2838727263601795E-4</v>
      </c>
      <c r="I2984" s="8">
        <f t="shared" si="325"/>
        <v>0.28652542323326996</v>
      </c>
      <c r="J2984" s="22">
        <f>'Parameters and Results'!$B$10*J2983 + (1-'Parameters and Results'!$B$10)*Data!J2984^2</f>
        <v>2.624676832189244E-6</v>
      </c>
      <c r="K2984" s="8">
        <f t="shared" si="326"/>
        <v>2.561579996891198E-2</v>
      </c>
      <c r="L2984" s="22">
        <f>'Parameters and Results'!$B$10*L2983 + (1-'Parameters and Results'!$B$10)*Data!K2984^2</f>
        <v>3.2418467875294029E-4</v>
      </c>
      <c r="M2984" s="8">
        <f t="shared" si="327"/>
        <v>0.28468608973435122</v>
      </c>
      <c r="N2984" s="8">
        <f>Data!I2984*$I$3023/I2984</f>
        <v>2.3724329846060127E-2</v>
      </c>
      <c r="O2984" s="8">
        <f>Data!J2984*$K$3023/K2984</f>
        <v>-2.0341478802600468E-4</v>
      </c>
      <c r="P2984" s="8">
        <f t="shared" si="328"/>
        <v>2.3520915058034123E-2</v>
      </c>
    </row>
    <row r="2985" spans="1:16" x14ac:dyDescent="0.2">
      <c r="A2985" s="3">
        <v>39504</v>
      </c>
      <c r="B2985" s="22">
        <f>'Parameters and Results'!$B$10*'Volatility and Adjustment a)'!B2984 + (1-'Parameters and Results'!$B$10)*Data!F2985^2</f>
        <v>2.9380537363885375E-4</v>
      </c>
      <c r="C2985" s="8">
        <f t="shared" si="322"/>
        <v>0.27101908310986783</v>
      </c>
      <c r="D2985" s="22">
        <f>'Parameters and Results'!$B$10*'Volatility and Adjustment a)'!D2984 + (1-'Parameters and Results'!$B$10)*Data!G2985^2</f>
        <v>1.5237009419024662E-4</v>
      </c>
      <c r="E2985" s="8">
        <f t="shared" si="323"/>
        <v>0.19517306050672478</v>
      </c>
      <c r="F2985" s="22">
        <f>'Parameters and Results'!$B$10*'Volatility and Adjustment a)'!F2984 + (1-'Parameters and Results'!$B$10)*Data!H2985^2</f>
        <v>2.7699138602169672E-5</v>
      </c>
      <c r="G2985" s="8">
        <f t="shared" si="324"/>
        <v>8.3215290965918148E-2</v>
      </c>
      <c r="H2985" s="22">
        <f>'Parameters and Results'!$B$10*H2984 + (1-'Parameters and Results'!$B$10)*Data!I2985^2</f>
        <v>3.2491944829545502E-4</v>
      </c>
      <c r="I2985" s="8">
        <f t="shared" si="325"/>
        <v>0.28500852982650143</v>
      </c>
      <c r="J2985" s="22">
        <f>'Parameters and Results'!$B$10*J2984 + (1-'Parameters and Results'!$B$10)*Data!J2985^2</f>
        <v>2.4929224741952723E-6</v>
      </c>
      <c r="K2985" s="8">
        <f t="shared" si="326"/>
        <v>2.4964587289775454E-2</v>
      </c>
      <c r="L2985" s="22">
        <f>'Parameters and Results'!$B$10*L2984 + (1-'Parameters and Results'!$B$10)*Data!K2985^2</f>
        <v>3.1970217867789219E-4</v>
      </c>
      <c r="M2985" s="8">
        <f t="shared" si="327"/>
        <v>0.28271106216325009</v>
      </c>
      <c r="N2985" s="8">
        <f>Data!I2985*$I$3023/I2985</f>
        <v>1.6520515005606848E-2</v>
      </c>
      <c r="O2985" s="8">
        <f>Data!J2985*$K$3023/K2985</f>
        <v>-8.1479127039484598E-4</v>
      </c>
      <c r="P2985" s="8">
        <f t="shared" si="328"/>
        <v>1.5705723735212E-2</v>
      </c>
    </row>
    <row r="2986" spans="1:16" x14ac:dyDescent="0.2">
      <c r="A2986" s="3">
        <v>39505</v>
      </c>
      <c r="B2986" s="22">
        <f>'Parameters and Results'!$B$10*'Volatility and Adjustment a)'!B2985 + (1-'Parameters and Results'!$B$10)*Data!F2986^2</f>
        <v>2.7636976767088909E-4</v>
      </c>
      <c r="C2986" s="8">
        <f t="shared" si="322"/>
        <v>0.26285441201874904</v>
      </c>
      <c r="D2986" s="22">
        <f>'Parameters and Results'!$B$10*'Volatility and Adjustment a)'!D2985 + (1-'Parameters and Results'!$B$10)*Data!G2986^2</f>
        <v>1.4327865634697245E-4</v>
      </c>
      <c r="E2986" s="8">
        <f t="shared" si="323"/>
        <v>0.18926083611445638</v>
      </c>
      <c r="F2986" s="22">
        <f>'Parameters and Results'!$B$10*'Volatility and Adjustment a)'!F2985 + (1-'Parameters and Results'!$B$10)*Data!H2986^2</f>
        <v>3.0102067742868035E-5</v>
      </c>
      <c r="G2986" s="8">
        <f t="shared" si="324"/>
        <v>8.6749737381256714E-2</v>
      </c>
      <c r="H2986" s="22">
        <f>'Parameters and Results'!$B$10*H2985 + (1-'Parameters and Results'!$B$10)*Data!I2986^2</f>
        <v>3.0568010665665986E-4</v>
      </c>
      <c r="I2986" s="8">
        <f t="shared" si="325"/>
        <v>0.27644172381202692</v>
      </c>
      <c r="J2986" s="22">
        <f>'Parameters and Results'!$B$10*J2985 + (1-'Parameters and Results'!$B$10)*Data!J2986^2</f>
        <v>2.7091860968581251E-6</v>
      </c>
      <c r="K2986" s="8">
        <f t="shared" si="326"/>
        <v>2.6024921214377023E-2</v>
      </c>
      <c r="L2986" s="22">
        <f>'Parameters and Results'!$B$10*L2985 + (1-'Parameters and Results'!$B$10)*Data!K2986^2</f>
        <v>3.0175356461886261E-4</v>
      </c>
      <c r="M2986" s="8">
        <f t="shared" si="327"/>
        <v>0.2746605016283114</v>
      </c>
      <c r="N2986" s="8">
        <f>Data!I2986*$I$3023/I2986</f>
        <v>-2.1380502158590197E-3</v>
      </c>
      <c r="O2986" s="8">
        <f>Data!J2986*$K$3023/K2986</f>
        <v>-2.9473930762932156E-3</v>
      </c>
      <c r="P2986" s="8">
        <f t="shared" si="328"/>
        <v>-5.085443292152235E-3</v>
      </c>
    </row>
    <row r="2987" spans="1:16" x14ac:dyDescent="0.2">
      <c r="A2987" s="3">
        <v>39506</v>
      </c>
      <c r="B2987" s="22">
        <f>'Parameters and Results'!$B$10*'Volatility and Adjustment a)'!B2986 + (1-'Parameters and Results'!$B$10)*Data!F2987^2</f>
        <v>2.8010664114377096E-4</v>
      </c>
      <c r="C2987" s="8">
        <f t="shared" si="322"/>
        <v>0.26462550951475322</v>
      </c>
      <c r="D2987" s="22">
        <f>'Parameters and Results'!$B$10*'Volatility and Adjustment a)'!D2986 + (1-'Parameters and Results'!$B$10)*Data!G2987^2</f>
        <v>1.3952264370973194E-4</v>
      </c>
      <c r="E2987" s="8">
        <f t="shared" si="323"/>
        <v>0.18676364990927166</v>
      </c>
      <c r="F2987" s="22">
        <f>'Parameters and Results'!$B$10*'Volatility and Adjustment a)'!F2986 + (1-'Parameters and Results'!$B$10)*Data!H2987^2</f>
        <v>2.8314294065901069E-5</v>
      </c>
      <c r="G2987" s="8">
        <f t="shared" si="324"/>
        <v>8.4134258875176809E-2</v>
      </c>
      <c r="H2987" s="22">
        <f>'Parameters and Results'!$B$10*H2986 + (1-'Parameters and Results'!$B$10)*Data!I2987^2</f>
        <v>3.1367975366329521E-4</v>
      </c>
      <c r="I2987" s="8">
        <f t="shared" si="325"/>
        <v>0.28003560205056749</v>
      </c>
      <c r="J2987" s="22">
        <f>'Parameters and Results'!$B$10*J2986 + (1-'Parameters and Results'!$B$10)*Data!J2987^2</f>
        <v>2.5482864659310982E-6</v>
      </c>
      <c r="K2987" s="8">
        <f t="shared" si="326"/>
        <v>2.5240277662553053E-2</v>
      </c>
      <c r="L2987" s="22">
        <f>'Parameters and Results'!$B$10*L2986 + (1-'Parameters and Results'!$B$10)*Data!K2987^2</f>
        <v>3.1040759919595274E-4</v>
      </c>
      <c r="M2987" s="8">
        <f t="shared" si="327"/>
        <v>0.27857117546327037</v>
      </c>
      <c r="N2987" s="8">
        <f>Data!I2987*$I$3023/I2987</f>
        <v>-2.1416483212900829E-2</v>
      </c>
      <c r="O2987" s="8">
        <f>Data!J2987*$K$3023/K2987</f>
        <v>-2.0418895500318477E-4</v>
      </c>
      <c r="P2987" s="8">
        <f t="shared" si="328"/>
        <v>-2.1620672167904014E-2</v>
      </c>
    </row>
    <row r="2988" spans="1:16" x14ac:dyDescent="0.2">
      <c r="A2988" s="3">
        <v>39507</v>
      </c>
      <c r="B2988" s="22">
        <f>'Parameters and Results'!$B$10*'Volatility and Adjustment a)'!B2987 + (1-'Parameters and Results'!$B$10)*Data!F2988^2</f>
        <v>2.7462521143795733E-4</v>
      </c>
      <c r="C2988" s="8">
        <f t="shared" si="322"/>
        <v>0.26202347768757162</v>
      </c>
      <c r="D2988" s="22">
        <f>'Parameters and Results'!$B$10*'Volatility and Adjustment a)'!D2987 + (1-'Parameters and Results'!$B$10)*Data!G2988^2</f>
        <v>1.7640545171634958E-4</v>
      </c>
      <c r="E2988" s="8">
        <f t="shared" si="323"/>
        <v>0.21000324504418352</v>
      </c>
      <c r="F2988" s="22">
        <f>'Parameters and Results'!$B$10*'Volatility and Adjustment a)'!F2987 + (1-'Parameters and Results'!$B$10)*Data!H2988^2</f>
        <v>2.6617862065650103E-5</v>
      </c>
      <c r="G2988" s="8">
        <f t="shared" si="324"/>
        <v>8.1574907394446519E-2</v>
      </c>
      <c r="H2988" s="22">
        <f>'Parameters and Results'!$B$10*H2987 + (1-'Parameters and Results'!$B$10)*Data!I2988^2</f>
        <v>3.3811915226323165E-4</v>
      </c>
      <c r="I2988" s="8">
        <f t="shared" si="325"/>
        <v>0.29074006959104881</v>
      </c>
      <c r="J2988" s="22">
        <f>'Parameters and Results'!$B$10*J2987 + (1-'Parameters and Results'!$B$10)*Data!J2988^2</f>
        <v>2.3956075859085109E-6</v>
      </c>
      <c r="K2988" s="8">
        <f t="shared" si="326"/>
        <v>2.4472472218333964E-2</v>
      </c>
      <c r="L2988" s="22">
        <f>'Parameters and Results'!$B$10*L2987 + (1-'Parameters and Results'!$B$10)*Data!K2988^2</f>
        <v>3.3484918445683172E-4</v>
      </c>
      <c r="M2988" s="8">
        <f t="shared" si="327"/>
        <v>0.28933077284348435</v>
      </c>
      <c r="N2988" s="8">
        <f>Data!I2988*$I$3023/I2988</f>
        <v>-2.6435593956960386E-2</v>
      </c>
      <c r="O2988" s="8">
        <f>Data!J2988*$K$3023/K2988</f>
        <v>7.6566609087485132E-5</v>
      </c>
      <c r="P2988" s="8">
        <f t="shared" si="328"/>
        <v>-2.6359027347872901E-2</v>
      </c>
    </row>
    <row r="2989" spans="1:16" x14ac:dyDescent="0.2">
      <c r="A2989" s="3">
        <v>39510</v>
      </c>
      <c r="B2989" s="22">
        <f>'Parameters and Results'!$B$10*'Volatility and Adjustment a)'!B2988 + (1-'Parameters and Results'!$B$10)*Data!F2989^2</f>
        <v>2.6571191816709099E-4</v>
      </c>
      <c r="C2989" s="8">
        <f t="shared" si="322"/>
        <v>0.25773625965659691</v>
      </c>
      <c r="D2989" s="22">
        <f>'Parameters and Results'!$B$10*'Volatility and Adjustment a)'!D2988 + (1-'Parameters and Results'!$B$10)*Data!G2989^2</f>
        <v>1.6583819807749093E-4</v>
      </c>
      <c r="E2989" s="8">
        <f t="shared" si="323"/>
        <v>0.20361618187013705</v>
      </c>
      <c r="F2989" s="22">
        <f>'Parameters and Results'!$B$10*'Volatility and Adjustment a)'!F2988 + (1-'Parameters and Results'!$B$10)*Data!H2989^2</f>
        <v>2.5703771617164069E-5</v>
      </c>
      <c r="G2989" s="8">
        <f t="shared" si="324"/>
        <v>8.016197916899892E-2</v>
      </c>
      <c r="H2989" s="22">
        <f>'Parameters and Results'!$B$10*H2988 + (1-'Parameters and Results'!$B$10)*Data!I2989^2</f>
        <v>3.23288731758675E-4</v>
      </c>
      <c r="I2989" s="8">
        <f t="shared" si="325"/>
        <v>0.28429242504799307</v>
      </c>
      <c r="J2989" s="22">
        <f>'Parameters and Results'!$B$10*J2988 + (1-'Parameters and Results'!$B$10)*Data!J2989^2</f>
        <v>2.3133394455447677E-6</v>
      </c>
      <c r="K2989" s="8">
        <f t="shared" si="326"/>
        <v>2.4048593750699686E-2</v>
      </c>
      <c r="L2989" s="22">
        <f>'Parameters and Results'!$B$10*L2988 + (1-'Parameters and Results'!$B$10)*Data!K2989^2</f>
        <v>3.1911812827945115E-4</v>
      </c>
      <c r="M2989" s="8">
        <f t="shared" si="327"/>
        <v>0.28245270766955444</v>
      </c>
      <c r="N2989" s="8">
        <f>Data!I2989*$I$3023/I2989</f>
        <v>-9.6017561558506426E-3</v>
      </c>
      <c r="O2989" s="8">
        <f>Data!J2989*$K$3023/K2989</f>
        <v>1.3074300613692416E-3</v>
      </c>
      <c r="P2989" s="8">
        <f t="shared" si="328"/>
        <v>-8.2943260944814013E-3</v>
      </c>
    </row>
    <row r="2990" spans="1:16" x14ac:dyDescent="0.2">
      <c r="A2990" s="3">
        <v>39511</v>
      </c>
      <c r="B2990" s="22">
        <f>'Parameters and Results'!$B$10*'Volatility and Adjustment a)'!B2989 + (1-'Parameters and Results'!$B$10)*Data!F2990^2</f>
        <v>2.5440114233491975E-4</v>
      </c>
      <c r="C2990" s="8">
        <f t="shared" si="322"/>
        <v>0.25219097046430894</v>
      </c>
      <c r="D2990" s="22">
        <f>'Parameters and Results'!$B$10*'Volatility and Adjustment a)'!D2989 + (1-'Parameters and Results'!$B$10)*Data!G2990^2</f>
        <v>1.566035519699709E-4</v>
      </c>
      <c r="E2990" s="8">
        <f t="shared" si="323"/>
        <v>0.19786583331260787</v>
      </c>
      <c r="F2990" s="22">
        <f>'Parameters and Results'!$B$10*'Volatility and Adjustment a)'!F2989 + (1-'Parameters and Results'!$B$10)*Data!H2990^2</f>
        <v>2.4359033826593963E-5</v>
      </c>
      <c r="G2990" s="8">
        <f t="shared" si="324"/>
        <v>7.803690445326808E-2</v>
      </c>
      <c r="H2990" s="22">
        <f>'Parameters and Results'!$B$10*H2989 + (1-'Parameters and Results'!$B$10)*Data!I2990^2</f>
        <v>3.0936694882700415E-4</v>
      </c>
      <c r="I2990" s="8">
        <f t="shared" si="325"/>
        <v>0.27810382450939258</v>
      </c>
      <c r="J2990" s="22">
        <f>'Parameters and Results'!$B$10*J2989 + (1-'Parameters and Results'!$B$10)*Data!J2990^2</f>
        <v>2.1923130443934583E-6</v>
      </c>
      <c r="K2990" s="8">
        <f t="shared" si="326"/>
        <v>2.341107133598043E-2</v>
      </c>
      <c r="L2990" s="22">
        <f>'Parameters and Results'!$B$10*L2989 + (1-'Parameters and Results'!$B$10)*Data!K2990^2</f>
        <v>3.0608828525151939E-4</v>
      </c>
      <c r="M2990" s="8">
        <f t="shared" si="327"/>
        <v>0.27662623034137568</v>
      </c>
      <c r="N2990" s="8">
        <f>Data!I2990*$I$3023/I2990</f>
        <v>-9.8323275413095337E-3</v>
      </c>
      <c r="O2990" s="8">
        <f>Data!J2990*$K$3023/K2990</f>
        <v>-7.221931719908095E-4</v>
      </c>
      <c r="P2990" s="8">
        <f t="shared" si="328"/>
        <v>-1.0554520713300344E-2</v>
      </c>
    </row>
    <row r="2991" spans="1:16" x14ac:dyDescent="0.2">
      <c r="A2991" s="3">
        <v>39512</v>
      </c>
      <c r="B2991" s="22">
        <f>'Parameters and Results'!$B$10*'Volatility and Adjustment a)'!B2990 + (1-'Parameters and Results'!$B$10)*Data!F2991^2</f>
        <v>2.5221984206749264E-4</v>
      </c>
      <c r="C2991" s="8">
        <f t="shared" si="322"/>
        <v>0.25110746806272638</v>
      </c>
      <c r="D2991" s="22">
        <f>'Parameters and Results'!$B$10*'Volatility and Adjustment a)'!D2990 + (1-'Parameters and Results'!$B$10)*Data!G2991^2</f>
        <v>1.4884518319152344E-4</v>
      </c>
      <c r="E2991" s="8">
        <f t="shared" si="323"/>
        <v>0.19290229598913761</v>
      </c>
      <c r="F2991" s="22">
        <f>'Parameters and Results'!$B$10*'Volatility and Adjustment a)'!F2990 + (1-'Parameters and Results'!$B$10)*Data!H2991^2</f>
        <v>2.3094265664639175E-5</v>
      </c>
      <c r="G2991" s="8">
        <f t="shared" si="324"/>
        <v>7.5983987893238361E-2</v>
      </c>
      <c r="H2991" s="22">
        <f>'Parameters and Results'!$B$10*H2990 + (1-'Parameters and Results'!$B$10)*Data!I2991^2</f>
        <v>3.0567341624828498E-4</v>
      </c>
      <c r="I2991" s="8">
        <f t="shared" si="325"/>
        <v>0.27643869856094905</v>
      </c>
      <c r="J2991" s="22">
        <f>'Parameters and Results'!$B$10*J2990 + (1-'Parameters and Results'!$B$10)*Data!J2991^2</f>
        <v>2.078483909817527E-6</v>
      </c>
      <c r="K2991" s="8">
        <f t="shared" si="326"/>
        <v>2.2795196367971515E-2</v>
      </c>
      <c r="L2991" s="22">
        <f>'Parameters and Results'!$B$10*L2990 + (1-'Parameters and Results'!$B$10)*Data!K2991^2</f>
        <v>3.0158289635562346E-4</v>
      </c>
      <c r="M2991" s="8">
        <f t="shared" si="327"/>
        <v>0.27458281826965408</v>
      </c>
      <c r="N2991" s="8">
        <f>Data!I2991*$I$3023/I2991</f>
        <v>1.6299875707621501E-2</v>
      </c>
      <c r="O2991" s="8">
        <f>Data!J2991*$K$3023/K2991</f>
        <v>-7.4036201174618621E-4</v>
      </c>
      <c r="P2991" s="8">
        <f t="shared" si="328"/>
        <v>1.5559513695875314E-2</v>
      </c>
    </row>
    <row r="2992" spans="1:16" x14ac:dyDescent="0.2">
      <c r="A2992" s="3">
        <v>39513</v>
      </c>
      <c r="B2992" s="22">
        <f>'Parameters and Results'!$B$10*'Volatility and Adjustment a)'!B2991 + (1-'Parameters and Results'!$B$10)*Data!F2992^2</f>
        <v>2.5057190267633504E-4</v>
      </c>
      <c r="C2992" s="8">
        <f t="shared" si="322"/>
        <v>0.25028578798861867</v>
      </c>
      <c r="D2992" s="22">
        <f>'Parameters and Results'!$B$10*'Volatility and Adjustment a)'!D2991 + (1-'Parameters and Results'!$B$10)*Data!G2992^2</f>
        <v>1.6964457809010103E-4</v>
      </c>
      <c r="E2992" s="8">
        <f t="shared" si="323"/>
        <v>0.20593966233468786</v>
      </c>
      <c r="F2992" s="22">
        <f>'Parameters and Results'!$B$10*'Volatility and Adjustment a)'!F2991 + (1-'Parameters and Results'!$B$10)*Data!H2992^2</f>
        <v>2.7532674436819431E-5</v>
      </c>
      <c r="G2992" s="8">
        <f t="shared" si="324"/>
        <v>8.296486370268355E-2</v>
      </c>
      <c r="H2992" s="22">
        <f>'Parameters and Results'!$B$10*H2991 + (1-'Parameters and Results'!$B$10)*Data!I2992^2</f>
        <v>3.2524862955216652E-4</v>
      </c>
      <c r="I2992" s="8">
        <f t="shared" si="325"/>
        <v>0.2851528667014267</v>
      </c>
      <c r="J2992" s="22">
        <f>'Parameters and Results'!$B$10*J2991 + (1-'Parameters and Results'!$B$10)*Data!J2992^2</f>
        <v>2.4779406993137503E-6</v>
      </c>
      <c r="K2992" s="8">
        <f t="shared" si="326"/>
        <v>2.4889459110805073E-2</v>
      </c>
      <c r="L2992" s="22">
        <f>'Parameters and Results'!$B$10*L2991 + (1-'Parameters and Results'!$B$10)*Data!K2992^2</f>
        <v>3.3084377560931933E-4</v>
      </c>
      <c r="M2992" s="8">
        <f t="shared" si="327"/>
        <v>0.28759510410006955</v>
      </c>
      <c r="N2992" s="8">
        <f>Data!I2992*$I$3023/I2992</f>
        <v>-2.52337102308164E-2</v>
      </c>
      <c r="O2992" s="8">
        <f>Data!J2992*$K$3023/K2992</f>
        <v>-3.6889382948496869E-3</v>
      </c>
      <c r="P2992" s="8">
        <f t="shared" si="328"/>
        <v>-2.8922648525666086E-2</v>
      </c>
    </row>
    <row r="2993" spans="1:16" x14ac:dyDescent="0.2">
      <c r="A2993" s="3">
        <v>39514</v>
      </c>
      <c r="B2993" s="22">
        <f>'Parameters and Results'!$B$10*'Volatility and Adjustment a)'!B2992 + (1-'Parameters and Results'!$B$10)*Data!F2993^2</f>
        <v>2.4361026726753136E-4</v>
      </c>
      <c r="C2993" s="8">
        <f t="shared" si="322"/>
        <v>0.24678445416371517</v>
      </c>
      <c r="D2993" s="22">
        <f>'Parameters and Results'!$B$10*'Volatility and Adjustment a)'!D2992 + (1-'Parameters and Results'!$B$10)*Data!G2993^2</f>
        <v>1.6374594833175497E-4</v>
      </c>
      <c r="E2993" s="8">
        <f t="shared" si="323"/>
        <v>0.2023276725584979</v>
      </c>
      <c r="F2993" s="22">
        <f>'Parameters and Results'!$B$10*'Volatility and Adjustment a)'!F2992 + (1-'Parameters and Results'!$B$10)*Data!H2993^2</f>
        <v>2.6208204949480934E-5</v>
      </c>
      <c r="G2993" s="8">
        <f t="shared" si="324"/>
        <v>8.0944741875987436E-2</v>
      </c>
      <c r="H2993" s="22">
        <f>'Parameters and Results'!$B$10*H2992 + (1-'Parameters and Results'!$B$10)*Data!I2993^2</f>
        <v>3.1871717125712951E-4</v>
      </c>
      <c r="I2993" s="8">
        <f t="shared" si="325"/>
        <v>0.28227520757991192</v>
      </c>
      <c r="J2993" s="22">
        <f>'Parameters and Results'!$B$10*J2992 + (1-'Parameters and Results'!$B$10)*Data!J2993^2</f>
        <v>2.3587384454532854E-6</v>
      </c>
      <c r="K2993" s="8">
        <f t="shared" si="326"/>
        <v>2.4283422562796236E-2</v>
      </c>
      <c r="L2993" s="22">
        <f>'Parameters and Results'!$B$10*L2992 + (1-'Parameters and Results'!$B$10)*Data!K2993^2</f>
        <v>3.252433004672835E-4</v>
      </c>
      <c r="M2993" s="8">
        <f t="shared" si="327"/>
        <v>0.28515053062693196</v>
      </c>
      <c r="N2993" s="8">
        <f>Data!I2993*$I$3023/I2993</f>
        <v>-1.4916682997031392E-2</v>
      </c>
      <c r="O2993" s="8">
        <f>Data!J2993*$K$3023/K2993</f>
        <v>-8.9658924938575526E-4</v>
      </c>
      <c r="P2993" s="8">
        <f t="shared" si="328"/>
        <v>-1.5813272246417147E-2</v>
      </c>
    </row>
    <row r="2994" spans="1:16" x14ac:dyDescent="0.2">
      <c r="A2994" s="3">
        <v>39517</v>
      </c>
      <c r="B2994" s="22">
        <f>'Parameters and Results'!$B$10*'Volatility and Adjustment a)'!B2993 + (1-'Parameters and Results'!$B$10)*Data!F2994^2</f>
        <v>2.3836724032169203E-4</v>
      </c>
      <c r="C2994" s="8">
        <f t="shared" si="322"/>
        <v>0.24411433812953923</v>
      </c>
      <c r="D2994" s="22">
        <f>'Parameters and Results'!$B$10*'Volatility and Adjustment a)'!D2993 + (1-'Parameters and Results'!$B$10)*Data!G2994^2</f>
        <v>1.6849338914100322E-4</v>
      </c>
      <c r="E2994" s="8">
        <f t="shared" si="323"/>
        <v>0.20523973125408931</v>
      </c>
      <c r="F2994" s="22">
        <f>'Parameters and Results'!$B$10*'Volatility and Adjustment a)'!F2993 + (1-'Parameters and Results'!$B$10)*Data!H2994^2</f>
        <v>2.4728040012971727E-5</v>
      </c>
      <c r="G2994" s="8">
        <f t="shared" si="324"/>
        <v>7.8625759158452213E-2</v>
      </c>
      <c r="H2994" s="22">
        <f>'Parameters and Results'!$B$10*H2993 + (1-'Parameters and Results'!$B$10)*Data!I2994^2</f>
        <v>3.2206457931593105E-4</v>
      </c>
      <c r="I2994" s="8">
        <f t="shared" si="325"/>
        <v>0.28375366927844786</v>
      </c>
      <c r="J2994" s="22">
        <f>'Parameters and Results'!$B$10*J2993 + (1-'Parameters and Results'!$B$10)*Data!J2994^2</f>
        <v>2.2255236011674568E-6</v>
      </c>
      <c r="K2994" s="8">
        <f t="shared" si="326"/>
        <v>2.3587727747535668E-2</v>
      </c>
      <c r="L2994" s="22">
        <f>'Parameters and Results'!$B$10*L2993 + (1-'Parameters and Results'!$B$10)*Data!K2994^2</f>
        <v>3.2907166609640428E-4</v>
      </c>
      <c r="M2994" s="8">
        <f t="shared" si="327"/>
        <v>0.28682384232155644</v>
      </c>
      <c r="N2994" s="8">
        <f>Data!I2994*$I$3023/I2994</f>
        <v>-1.9521539704965205E-2</v>
      </c>
      <c r="O2994" s="8">
        <f>Data!J2994*$K$3023/K2994</f>
        <v>-4.9009791742741138E-4</v>
      </c>
      <c r="P2994" s="8">
        <f t="shared" si="328"/>
        <v>-2.0011637622392615E-2</v>
      </c>
    </row>
    <row r="2995" spans="1:16" x14ac:dyDescent="0.2">
      <c r="A2995" s="3">
        <v>39518</v>
      </c>
      <c r="B2995" s="22">
        <f>'Parameters and Results'!$B$10*'Volatility and Adjustment a)'!B2994 + (1-'Parameters and Results'!$B$10)*Data!F2995^2</f>
        <v>2.3110380442878172E-4</v>
      </c>
      <c r="C2995" s="8">
        <f t="shared" si="322"/>
        <v>0.24036628529641055</v>
      </c>
      <c r="D2995" s="22">
        <f>'Parameters and Results'!$B$10*'Volatility and Adjustment a)'!D2994 + (1-'Parameters and Results'!$B$10)*Data!G2995^2</f>
        <v>2.3813103924475441E-4</v>
      </c>
      <c r="E2995" s="8">
        <f t="shared" si="323"/>
        <v>0.24399336017848641</v>
      </c>
      <c r="F2995" s="22">
        <f>'Parameters and Results'!$B$10*'Volatility and Adjustment a)'!F2994 + (1-'Parameters and Results'!$B$10)*Data!H2995^2</f>
        <v>2.5715380223428314E-5</v>
      </c>
      <c r="G2995" s="8">
        <f t="shared" si="324"/>
        <v>8.0180078921494452E-2</v>
      </c>
      <c r="H2995" s="22">
        <f>'Parameters and Results'!$B$10*H2994 + (1-'Parameters and Results'!$B$10)*Data!I2995^2</f>
        <v>3.5377283150407016E-4</v>
      </c>
      <c r="I2995" s="8">
        <f t="shared" si="325"/>
        <v>0.29739402797638276</v>
      </c>
      <c r="J2995" s="22">
        <f>'Parameters and Results'!$B$10*J2994 + (1-'Parameters and Results'!$B$10)*Data!J2995^2</f>
        <v>2.3143842201085496E-6</v>
      </c>
      <c r="K2995" s="8">
        <f t="shared" si="326"/>
        <v>2.4054023676448343E-2</v>
      </c>
      <c r="L2995" s="22">
        <f>'Parameters and Results'!$B$10*L2994 + (1-'Parameters and Results'!$B$10)*Data!K2995^2</f>
        <v>3.6731958162198247E-4</v>
      </c>
      <c r="M2995" s="8">
        <f t="shared" si="327"/>
        <v>0.30303447890544671</v>
      </c>
      <c r="N2995" s="8">
        <f>Data!I2995*$I$3023/I2995</f>
        <v>2.8069803605305078E-2</v>
      </c>
      <c r="O2995" s="8">
        <f>Data!J2995*$K$3023/K2995</f>
        <v>2.4863048622197595E-3</v>
      </c>
      <c r="P2995" s="8">
        <f t="shared" si="328"/>
        <v>3.0556108467524837E-2</v>
      </c>
    </row>
    <row r="2996" spans="1:16" x14ac:dyDescent="0.2">
      <c r="A2996" s="3">
        <v>39519</v>
      </c>
      <c r="B2996" s="22">
        <f>'Parameters and Results'!$B$10*'Volatility and Adjustment a)'!B2995 + (1-'Parameters and Results'!$B$10)*Data!F2996^2</f>
        <v>2.3073776846332808E-4</v>
      </c>
      <c r="C2996" s="8">
        <f t="shared" si="322"/>
        <v>0.24017585664639987</v>
      </c>
      <c r="D2996" s="22">
        <f>'Parameters and Results'!$B$10*'Volatility and Adjustment a)'!D2995 + (1-'Parameters and Results'!$B$10)*Data!G2996^2</f>
        <v>2.287424326218609E-4</v>
      </c>
      <c r="E2996" s="8">
        <f t="shared" si="323"/>
        <v>0.23913512530672951</v>
      </c>
      <c r="F2996" s="22">
        <f>'Parameters and Results'!$B$10*'Volatility and Adjustment a)'!F2995 + (1-'Parameters and Results'!$B$10)*Data!H2996^2</f>
        <v>2.8606927910012987E-5</v>
      </c>
      <c r="G2996" s="8">
        <f t="shared" si="324"/>
        <v>8.4567913403981107E-2</v>
      </c>
      <c r="H2996" s="22">
        <f>'Parameters and Results'!$B$10*H2995 + (1-'Parameters and Results'!$B$10)*Data!I2996^2</f>
        <v>3.3662576286408691E-4</v>
      </c>
      <c r="I2996" s="8">
        <f t="shared" si="325"/>
        <v>0.29009729525802497</v>
      </c>
      <c r="J2996" s="22">
        <f>'Parameters and Results'!$B$10*J2995 + (1-'Parameters and Results'!$B$10)*Data!J2996^2</f>
        <v>2.5746235119011704E-6</v>
      </c>
      <c r="K2996" s="8">
        <f t="shared" si="326"/>
        <v>2.5370374021194339E-2</v>
      </c>
      <c r="L2996" s="22">
        <f>'Parameters and Results'!$B$10*L2995 + (1-'Parameters and Results'!$B$10)*Data!K2996^2</f>
        <v>3.4720690225344705E-4</v>
      </c>
      <c r="M2996" s="8">
        <f t="shared" si="327"/>
        <v>0.29462132571041388</v>
      </c>
      <c r="N2996" s="8">
        <f>Data!I2996*$I$3023/I2996</f>
        <v>8.1357761732033362E-3</v>
      </c>
      <c r="O2996" s="8">
        <f>Data!J2996*$K$3023/K2996</f>
        <v>-3.157895605521782E-3</v>
      </c>
      <c r="P2996" s="8">
        <f t="shared" si="328"/>
        <v>4.9778805676815542E-3</v>
      </c>
    </row>
    <row r="2997" spans="1:16" x14ac:dyDescent="0.2">
      <c r="A2997" s="3">
        <v>39520</v>
      </c>
      <c r="B2997" s="22">
        <f>'Parameters and Results'!$B$10*'Volatility and Adjustment a)'!B2996 + (1-'Parameters and Results'!$B$10)*Data!F2997^2</f>
        <v>2.297685660776427E-4</v>
      </c>
      <c r="C2997" s="8">
        <f t="shared" si="322"/>
        <v>0.23967090252972029</v>
      </c>
      <c r="D2997" s="22">
        <f>'Parameters and Results'!$B$10*'Volatility and Adjustment a)'!D2996 + (1-'Parameters and Results'!$B$10)*Data!G2997^2</f>
        <v>2.1658697633433874E-4</v>
      </c>
      <c r="E2997" s="8">
        <f t="shared" si="323"/>
        <v>0.23269452955233969</v>
      </c>
      <c r="F2997" s="22">
        <f>'Parameters and Results'!$B$10*'Volatility and Adjustment a)'!F2996 + (1-'Parameters and Results'!$B$10)*Data!H2997^2</f>
        <v>2.8352265699649771E-5</v>
      </c>
      <c r="G2997" s="8">
        <f t="shared" si="324"/>
        <v>8.4190655211326404E-2</v>
      </c>
      <c r="H2997" s="22">
        <f>'Parameters and Results'!$B$10*H2996 + (1-'Parameters and Results'!$B$10)*Data!I2997^2</f>
        <v>3.2249576368044089E-4</v>
      </c>
      <c r="I2997" s="8">
        <f t="shared" si="325"/>
        <v>0.28394355234819157</v>
      </c>
      <c r="J2997" s="22">
        <f>'Parameters and Results'!$B$10*J2996 + (1-'Parameters and Results'!$B$10)*Data!J2997^2</f>
        <v>2.5517039129684808E-6</v>
      </c>
      <c r="K2997" s="8">
        <f t="shared" si="326"/>
        <v>2.5257196563397932E-2</v>
      </c>
      <c r="L2997" s="22">
        <f>'Parameters and Results'!$B$10*L2996 + (1-'Parameters and Results'!$B$10)*Data!K2997^2</f>
        <v>3.343604704122304E-4</v>
      </c>
      <c r="M2997" s="8">
        <f t="shared" si="327"/>
        <v>0.2891195558986932</v>
      </c>
      <c r="N2997" s="8">
        <f>Data!I2997*$I$3023/I2997</f>
        <v>-1.0137347426368012E-2</v>
      </c>
      <c r="O2997" s="8">
        <f>Data!J2997*$K$3023/K2997</f>
        <v>-1.8211917546782522E-3</v>
      </c>
      <c r="P2997" s="8">
        <f t="shared" si="328"/>
        <v>-1.1958539181046264E-2</v>
      </c>
    </row>
    <row r="2998" spans="1:16" x14ac:dyDescent="0.2">
      <c r="A2998" s="3">
        <v>39521</v>
      </c>
      <c r="B2998" s="22">
        <f>'Parameters and Results'!$B$10*'Volatility and Adjustment a)'!B2997 + (1-'Parameters and Results'!$B$10)*Data!F2998^2</f>
        <v>2.2287832982172714E-4</v>
      </c>
      <c r="C2998" s="8">
        <f t="shared" si="322"/>
        <v>0.23604995754168606</v>
      </c>
      <c r="D2998" s="22">
        <f>'Parameters and Results'!$B$10*'Volatility and Adjustment a)'!D2997 + (1-'Parameters and Results'!$B$10)*Data!G2998^2</f>
        <v>2.3005755561033466E-4</v>
      </c>
      <c r="E2998" s="8">
        <f t="shared" si="323"/>
        <v>0.23982157722478531</v>
      </c>
      <c r="F2998" s="22">
        <f>'Parameters and Results'!$B$10*'Volatility and Adjustment a)'!F2997 + (1-'Parameters and Results'!$B$10)*Data!H2998^2</f>
        <v>2.6703688509900814E-5</v>
      </c>
      <c r="G2998" s="8">
        <f t="shared" si="324"/>
        <v>8.1706316325454317E-2</v>
      </c>
      <c r="H2998" s="22">
        <f>'Parameters and Results'!$B$10*H2997 + (1-'Parameters and Results'!$B$10)*Data!I2998^2</f>
        <v>3.2890951945956559E-4</v>
      </c>
      <c r="I2998" s="8">
        <f t="shared" si="325"/>
        <v>0.28675316888378305</v>
      </c>
      <c r="J2998" s="22">
        <f>'Parameters and Results'!$B$10*J2997 + (1-'Parameters and Results'!$B$10)*Data!J2998^2</f>
        <v>2.4033319658910742E-6</v>
      </c>
      <c r="K2998" s="8">
        <f t="shared" si="326"/>
        <v>2.4511894897636301E-2</v>
      </c>
      <c r="L2998" s="22">
        <f>'Parameters and Results'!$B$10*L2997 + (1-'Parameters and Results'!$B$10)*Data!K2998^2</f>
        <v>3.3936887990517774E-4</v>
      </c>
      <c r="M2998" s="8">
        <f t="shared" si="327"/>
        <v>0.29127687854736156</v>
      </c>
      <c r="N2998" s="8">
        <f>Data!I2998*$I$3023/I2998</f>
        <v>-2.0684451119733726E-2</v>
      </c>
      <c r="O2998" s="8">
        <f>Data!J2998*$K$3023/K2998</f>
        <v>3.5583559639530102E-4</v>
      </c>
      <c r="P2998" s="8">
        <f t="shared" si="328"/>
        <v>-2.0328615523338426E-2</v>
      </c>
    </row>
    <row r="2999" spans="1:16" x14ac:dyDescent="0.2">
      <c r="A2999" s="3">
        <v>39524</v>
      </c>
      <c r="B2999" s="22">
        <f>'Parameters and Results'!$B$10*'Volatility and Adjustment a)'!B2998 + (1-'Parameters and Results'!$B$10)*Data!F2999^2</f>
        <v>3.024075773990436E-4</v>
      </c>
      <c r="C2999" s="8">
        <f t="shared" si="322"/>
        <v>0.2749579865175058</v>
      </c>
      <c r="D2999" s="22">
        <f>'Parameters and Results'!$B$10*'Volatility and Adjustment a)'!D2998 + (1-'Parameters and Results'!$B$10)*Data!G2999^2</f>
        <v>2.2111304780549488E-4</v>
      </c>
      <c r="E2999" s="8">
        <f t="shared" si="323"/>
        <v>0.23511329599019642</v>
      </c>
      <c r="F2999" s="22">
        <f>'Parameters and Results'!$B$10*'Volatility and Adjustment a)'!F2998 + (1-'Parameters and Results'!$B$10)*Data!H2999^2</f>
        <v>3.6937600631790535E-5</v>
      </c>
      <c r="G2999" s="8">
        <f t="shared" si="324"/>
        <v>9.609578636937019E-2</v>
      </c>
      <c r="H2999" s="22">
        <f>'Parameters and Results'!$B$10*H2998 + (1-'Parameters and Results'!$B$10)*Data!I2999^2</f>
        <v>4.0179762906257055E-4</v>
      </c>
      <c r="I2999" s="8">
        <f t="shared" si="325"/>
        <v>0.31693754473972097</v>
      </c>
      <c r="J2999" s="22">
        <f>'Parameters and Results'!$B$10*J2998 + (1-'Parameters and Results'!$B$10)*Data!J2999^2</f>
        <v>3.3243840568611492E-6</v>
      </c>
      <c r="K2999" s="8">
        <f t="shared" si="326"/>
        <v>2.8828735910811063E-2</v>
      </c>
      <c r="L2999" s="22">
        <f>'Parameters and Results'!$B$10*L2998 + (1-'Parameters and Results'!$B$10)*Data!K2999^2</f>
        <v>3.9282847776084885E-4</v>
      </c>
      <c r="M2999" s="8">
        <f t="shared" si="327"/>
        <v>0.3133801516372921</v>
      </c>
      <c r="N2999" s="8">
        <f>Data!I2999*$I$3023/I2999</f>
        <v>-3.5484179419662663E-2</v>
      </c>
      <c r="O2999" s="8">
        <f>Data!J2999*$K$3023/K2999</f>
        <v>4.5402846356563872E-3</v>
      </c>
      <c r="P2999" s="8">
        <f t="shared" si="328"/>
        <v>-3.0943894784006276E-2</v>
      </c>
    </row>
    <row r="3000" spans="1:16" x14ac:dyDescent="0.2">
      <c r="A3000" s="3">
        <v>39525</v>
      </c>
      <c r="B3000" s="22">
        <f>'Parameters and Results'!$B$10*'Volatility and Adjustment a)'!B2999 + (1-'Parameters and Results'!$B$10)*Data!F3000^2</f>
        <v>3.5667394919408678E-4</v>
      </c>
      <c r="C3000" s="8">
        <f t="shared" si="322"/>
        <v>0.29861092963674607</v>
      </c>
      <c r="D3000" s="22">
        <f>'Parameters and Results'!$B$10*'Volatility and Adjustment a)'!D2999 + (1-'Parameters and Results'!$B$10)*Data!G3000^2</f>
        <v>3.1135506347668325E-4</v>
      </c>
      <c r="E3000" s="8">
        <f t="shared" si="323"/>
        <v>0.27899599615258069</v>
      </c>
      <c r="F3000" s="22">
        <f>'Parameters and Results'!$B$10*'Volatility and Adjustment a)'!F2999 + (1-'Parameters and Results'!$B$10)*Data!H3000^2</f>
        <v>4.1016782630574512E-5</v>
      </c>
      <c r="G3000" s="8">
        <f t="shared" si="324"/>
        <v>0.10126300241274513</v>
      </c>
      <c r="H3000" s="22">
        <f>'Parameters and Results'!$B$10*H2999 + (1-'Parameters and Results'!$B$10)*Data!I3000^2</f>
        <v>5.4512545266689207E-4</v>
      </c>
      <c r="I3000" s="8">
        <f t="shared" si="325"/>
        <v>0.36916305769500152</v>
      </c>
      <c r="J3000" s="22">
        <f>'Parameters and Results'!$B$10*J2999 + (1-'Parameters and Results'!$B$10)*Data!J3000^2</f>
        <v>3.6915104367517073E-6</v>
      </c>
      <c r="K3000" s="8">
        <f t="shared" si="326"/>
        <v>3.0378900723823547E-2</v>
      </c>
      <c r="L3000" s="22">
        <f>'Parameters and Results'!$B$10*L2999 + (1-'Parameters and Results'!$B$10)*Data!K3000^2</f>
        <v>5.1778107209091249E-4</v>
      </c>
      <c r="M3000" s="8">
        <f t="shared" si="327"/>
        <v>0.35978503029271258</v>
      </c>
      <c r="N3000" s="8">
        <f>Data!I3000*$I$3023/I3000</f>
        <v>4.0959585665833173E-2</v>
      </c>
      <c r="O3000" s="8">
        <f>Data!J3000*$K$3023/K3000</f>
        <v>-3.1422785142303329E-3</v>
      </c>
      <c r="P3000" s="8">
        <f t="shared" si="328"/>
        <v>3.7817307151602843E-2</v>
      </c>
    </row>
    <row r="3001" spans="1:16" x14ac:dyDescent="0.2">
      <c r="A3001" s="3">
        <v>39526</v>
      </c>
      <c r="B3001" s="22">
        <f>'Parameters and Results'!$B$10*'Volatility and Adjustment a)'!B3000 + (1-'Parameters and Results'!$B$10)*Data!F3001^2</f>
        <v>3.42267967133937E-4</v>
      </c>
      <c r="C3001" s="8">
        <f t="shared" si="322"/>
        <v>0.29251836144673765</v>
      </c>
      <c r="D3001" s="22">
        <f>'Parameters and Results'!$B$10*'Volatility and Adjustment a)'!D3000 + (1-'Parameters and Results'!$B$10)*Data!G3001^2</f>
        <v>3.289451053637045E-4</v>
      </c>
      <c r="E3001" s="8">
        <f t="shared" si="323"/>
        <v>0.28676868089267721</v>
      </c>
      <c r="F3001" s="22">
        <f>'Parameters and Results'!$B$10*'Volatility and Adjustment a)'!F3000 + (1-'Parameters and Results'!$B$10)*Data!H3001^2</f>
        <v>5.7498919312019966E-5</v>
      </c>
      <c r="G3001" s="8">
        <f t="shared" si="324"/>
        <v>0.11989466138241933</v>
      </c>
      <c r="H3001" s="22">
        <f>'Parameters and Results'!$B$10*H3000 + (1-'Parameters and Results'!$B$10)*Data!I3001^2</f>
        <v>5.4340165362723003E-4</v>
      </c>
      <c r="I3001" s="8">
        <f t="shared" si="325"/>
        <v>0.36857891069187276</v>
      </c>
      <c r="J3001" s="22">
        <f>'Parameters and Results'!$B$10*J3000 + (1-'Parameters and Results'!$B$10)*Data!J3001^2</f>
        <v>5.1749027380817986E-6</v>
      </c>
      <c r="K3001" s="8">
        <f t="shared" si="326"/>
        <v>3.5968398414725801E-2</v>
      </c>
      <c r="L3001" s="22">
        <f>'Parameters and Results'!$B$10*L3000 + (1-'Parameters and Results'!$B$10)*Data!K3001^2</f>
        <v>5.0486684562902966E-4</v>
      </c>
      <c r="M3001" s="8">
        <f t="shared" si="327"/>
        <v>0.35526991345631481</v>
      </c>
      <c r="N3001" s="8">
        <f>Data!I3001*$I$3023/I3001</f>
        <v>-1.7647619719657014E-2</v>
      </c>
      <c r="O3001" s="8">
        <f>Data!J3001*$K$3023/K3001</f>
        <v>4.6037176453672477E-3</v>
      </c>
      <c r="P3001" s="8">
        <f t="shared" si="328"/>
        <v>-1.3043902074289767E-2</v>
      </c>
    </row>
    <row r="3002" spans="1:16" x14ac:dyDescent="0.2">
      <c r="A3002" s="3">
        <v>39527</v>
      </c>
      <c r="B3002" s="22">
        <f>'Parameters and Results'!$B$10*'Volatility and Adjustment a)'!B3001 + (1-'Parameters and Results'!$B$10)*Data!F3002^2</f>
        <v>3.2673312411014399E-4</v>
      </c>
      <c r="C3002" s="8">
        <f t="shared" si="322"/>
        <v>0.28580287092248741</v>
      </c>
      <c r="D3002" s="22">
        <f>'Parameters and Results'!$B$10*'Volatility and Adjustment a)'!D3001 + (1-'Parameters and Results'!$B$10)*Data!G3002^2</f>
        <v>3.4280270136506804E-4</v>
      </c>
      <c r="E3002" s="8">
        <f t="shared" si="323"/>
        <v>0.29274677682472783</v>
      </c>
      <c r="F3002" s="22">
        <f>'Parameters and Results'!$B$10*'Volatility and Adjustment a)'!F3001 + (1-'Parameters and Results'!$B$10)*Data!H3002^2</f>
        <v>5.4246532388653469E-5</v>
      </c>
      <c r="G3002" s="8">
        <f t="shared" si="324"/>
        <v>0.11645442497888764</v>
      </c>
      <c r="H3002" s="22">
        <f>'Parameters and Results'!$B$10*H3001 + (1-'Parameters and Results'!$B$10)*Data!I3002^2</f>
        <v>5.1217364967586063E-4</v>
      </c>
      <c r="I3002" s="8">
        <f t="shared" si="325"/>
        <v>0.35783154195649824</v>
      </c>
      <c r="J3002" s="22">
        <f>'Parameters and Results'!$B$10*J3001 + (1-'Parameters and Results'!$B$10)*Data!J3002^2</f>
        <v>4.8821879149788139E-6</v>
      </c>
      <c r="K3002" s="8">
        <f t="shared" si="326"/>
        <v>3.4936327493666292E-2</v>
      </c>
      <c r="L3002" s="22">
        <f>'Parameters and Results'!$B$10*L3001 + (1-'Parameters and Results'!$B$10)*Data!K3002^2</f>
        <v>4.7628154215200266E-4</v>
      </c>
      <c r="M3002" s="8">
        <f t="shared" si="327"/>
        <v>0.34506576987293403</v>
      </c>
      <c r="N3002" s="8">
        <f>Data!I3002*$I$3023/I3002</f>
        <v>3.8308523446202139E-3</v>
      </c>
      <c r="O3002" s="8">
        <f>Data!J3002*$K$3023/K3002</f>
        <v>4.8401974769909006E-4</v>
      </c>
      <c r="P3002" s="8">
        <f t="shared" si="328"/>
        <v>4.3148720923193041E-3</v>
      </c>
    </row>
    <row r="3003" spans="1:16" x14ac:dyDescent="0.2">
      <c r="A3003" s="3">
        <v>39531</v>
      </c>
      <c r="B3003" s="22">
        <f>'Parameters and Results'!$B$10*'Volatility and Adjustment a)'!B3002 + (1-'Parameters and Results'!$B$10)*Data!F3003^2</f>
        <v>3.2548071797595105E-4</v>
      </c>
      <c r="C3003" s="8">
        <f t="shared" si="322"/>
        <v>0.28525458715678487</v>
      </c>
      <c r="D3003" s="22">
        <f>'Parameters and Results'!$B$10*'Volatility and Adjustment a)'!D3002 + (1-'Parameters and Results'!$B$10)*Data!G3003^2</f>
        <v>3.3610651021000887E-4</v>
      </c>
      <c r="E3003" s="8">
        <f t="shared" si="323"/>
        <v>0.28987346817620652</v>
      </c>
      <c r="F3003" s="22">
        <f>'Parameters and Results'!$B$10*'Volatility and Adjustment a)'!F3002 + (1-'Parameters and Results'!$B$10)*Data!H3003^2</f>
        <v>5.2155756121299068E-5</v>
      </c>
      <c r="G3003" s="8">
        <f t="shared" si="324"/>
        <v>0.11418817377611731</v>
      </c>
      <c r="H3003" s="22">
        <f>'Parameters and Results'!$B$10*H3002 + (1-'Parameters and Results'!$B$10)*Data!I3003^2</f>
        <v>5.1461651510229943E-4</v>
      </c>
      <c r="I3003" s="8">
        <f t="shared" si="325"/>
        <v>0.3586838841871417</v>
      </c>
      <c r="J3003" s="22">
        <f>'Parameters and Results'!$B$10*J3002 + (1-'Parameters and Results'!$B$10)*Data!J3003^2</f>
        <v>4.6940180509169177E-6</v>
      </c>
      <c r="K3003" s="8">
        <f t="shared" si="326"/>
        <v>3.4256452132835201E-2</v>
      </c>
      <c r="L3003" s="22">
        <f>'Parameters and Results'!$B$10*L3002 + (1-'Parameters and Results'!$B$10)*Data!K3003^2</f>
        <v>4.7725427482250274E-4</v>
      </c>
      <c r="M3003" s="8">
        <f t="shared" si="327"/>
        <v>0.34541796233784033</v>
      </c>
      <c r="N3003" s="8">
        <f>Data!I3003*$I$3023/I3003</f>
        <v>1.8764290781245134E-2</v>
      </c>
      <c r="O3003" s="8">
        <f>Data!J3003*$K$3023/K3003</f>
        <v>-1.1982316482115813E-3</v>
      </c>
      <c r="P3003" s="8">
        <f t="shared" si="328"/>
        <v>1.7566059133033551E-2</v>
      </c>
    </row>
    <row r="3004" spans="1:16" x14ac:dyDescent="0.2">
      <c r="A3004" s="3">
        <v>39532</v>
      </c>
      <c r="B3004" s="22">
        <f>'Parameters and Results'!$B$10*'Volatility and Adjustment a)'!B3003 + (1-'Parameters and Results'!$B$10)*Data!F3004^2</f>
        <v>3.2367799980838238E-4</v>
      </c>
      <c r="C3004" s="8">
        <f t="shared" si="322"/>
        <v>0.28446353009146108</v>
      </c>
      <c r="D3004" s="22">
        <f>'Parameters and Results'!$B$10*'Volatility and Adjustment a)'!D3003 + (1-'Parameters and Results'!$B$10)*Data!G3004^2</f>
        <v>3.1625786705714382E-4</v>
      </c>
      <c r="E3004" s="8">
        <f t="shared" si="323"/>
        <v>0.28118404429178756</v>
      </c>
      <c r="F3004" s="22">
        <f>'Parameters and Results'!$B$10*'Volatility and Adjustment a)'!F3003 + (1-'Parameters and Results'!$B$10)*Data!H3004^2</f>
        <v>5.0180239781145796E-5</v>
      </c>
      <c r="G3004" s="8">
        <f t="shared" si="324"/>
        <v>0.11200473179864523</v>
      </c>
      <c r="H3004" s="22">
        <f>'Parameters and Results'!$B$10*H3003 + (1-'Parameters and Results'!$B$10)*Data!I3004^2</f>
        <v>4.9964648800533717E-4</v>
      </c>
      <c r="I3004" s="8">
        <f t="shared" si="325"/>
        <v>0.35342838312921937</v>
      </c>
      <c r="J3004" s="22">
        <f>'Parameters and Results'!$B$10*J3003 + (1-'Parameters and Results'!$B$10)*Data!J3004^2</f>
        <v>4.5162215803031226E-6</v>
      </c>
      <c r="K3004" s="8">
        <f t="shared" si="326"/>
        <v>3.3601419539593572E-2</v>
      </c>
      <c r="L3004" s="22">
        <f>'Parameters and Results'!$B$10*L3003 + (1-'Parameters and Results'!$B$10)*Data!K3004^2</f>
        <v>4.6205933848062365E-4</v>
      </c>
      <c r="M3004" s="8">
        <f t="shared" si="327"/>
        <v>0.33987473371840382</v>
      </c>
      <c r="N3004" s="8">
        <f>Data!I3004*$I$3023/I3004</f>
        <v>1.318687850821355E-2</v>
      </c>
      <c r="O3004" s="8">
        <f>Data!J3004*$K$3023/K3004</f>
        <v>-1.2162332121839928E-3</v>
      </c>
      <c r="P3004" s="8">
        <f t="shared" si="328"/>
        <v>1.1970645296029557E-2</v>
      </c>
    </row>
    <row r="3005" spans="1:16" x14ac:dyDescent="0.2">
      <c r="A3005" s="3">
        <v>39533</v>
      </c>
      <c r="B3005" s="22">
        <f>'Parameters and Results'!$B$10*'Volatility and Adjustment a)'!B3004 + (1-'Parameters and Results'!$B$10)*Data!F3005^2</f>
        <v>3.057920195905238E-4</v>
      </c>
      <c r="C3005" s="8">
        <f t="shared" si="322"/>
        <v>0.27649232339728885</v>
      </c>
      <c r="D3005" s="22">
        <f>'Parameters and Results'!$B$10*'Volatility and Adjustment a)'!D3004 + (1-'Parameters and Results'!$B$10)*Data!G3005^2</f>
        <v>3.0193345949688303E-4</v>
      </c>
      <c r="E3005" s="8">
        <f t="shared" si="323"/>
        <v>0.27474236090239301</v>
      </c>
      <c r="F3005" s="22">
        <f>'Parameters and Results'!$B$10*'Volatility and Adjustment a)'!F3004 + (1-'Parameters and Results'!$B$10)*Data!H3005^2</f>
        <v>4.7241967363724068E-5</v>
      </c>
      <c r="G3005" s="8">
        <f t="shared" si="324"/>
        <v>0.10867608679434045</v>
      </c>
      <c r="H3005" s="22">
        <f>'Parameters and Results'!$B$10*H3004 + (1-'Parameters and Results'!$B$10)*Data!I3005^2</f>
        <v>4.7472371131485248E-4</v>
      </c>
      <c r="I3005" s="8">
        <f t="shared" si="325"/>
        <v>0.34450098378482624</v>
      </c>
      <c r="J3005" s="22">
        <f>'Parameters and Results'!$B$10*J3004 + (1-'Parameters and Results'!$B$10)*Data!J3005^2</f>
        <v>4.2517770627351667E-6</v>
      </c>
      <c r="K3005" s="8">
        <f t="shared" si="326"/>
        <v>3.2602826038302134E-2</v>
      </c>
      <c r="L3005" s="22">
        <f>'Parameters and Results'!$B$10*L3004 + (1-'Parameters and Results'!$B$10)*Data!K3005^2</f>
        <v>4.397616903135549E-4</v>
      </c>
      <c r="M3005" s="8">
        <f t="shared" si="327"/>
        <v>0.33157265052834006</v>
      </c>
      <c r="N3005" s="8">
        <f>Data!I3005*$I$3023/I3005</f>
        <v>-7.6271693492116419E-3</v>
      </c>
      <c r="O3005" s="8">
        <f>Data!J3005*$K$3023/K3005</f>
        <v>-3.142991293937238E-4</v>
      </c>
      <c r="P3005" s="8">
        <f t="shared" si="328"/>
        <v>-7.9414684786053655E-3</v>
      </c>
    </row>
    <row r="3006" spans="1:16" x14ac:dyDescent="0.2">
      <c r="A3006" s="3">
        <v>39534</v>
      </c>
      <c r="B3006" s="22">
        <f>'Parameters and Results'!$B$10*'Volatility and Adjustment a)'!B3005 + (1-'Parameters and Results'!$B$10)*Data!F3006^2</f>
        <v>2.9348908391903342E-4</v>
      </c>
      <c r="C3006" s="8">
        <f t="shared" si="322"/>
        <v>0.27087316400809874</v>
      </c>
      <c r="D3006" s="22">
        <f>'Parameters and Results'!$B$10*'Volatility and Adjustment a)'!D3005 + (1-'Parameters and Results'!$B$10)*Data!G3006^2</f>
        <v>2.9178928851804678E-4</v>
      </c>
      <c r="E3006" s="8">
        <f t="shared" si="323"/>
        <v>0.27008761935622244</v>
      </c>
      <c r="F3006" s="22">
        <f>'Parameters and Results'!$B$10*'Volatility and Adjustment a)'!F3005 + (1-'Parameters and Results'!$B$10)*Data!H3006^2</f>
        <v>4.5291709700252725E-5</v>
      </c>
      <c r="G3006" s="8">
        <f t="shared" si="324"/>
        <v>0.10640924501688366</v>
      </c>
      <c r="H3006" s="22">
        <f>'Parameters and Results'!$B$10*H3005 + (1-'Parameters and Results'!$B$10)*Data!I3006^2</f>
        <v>4.4663290658026846E-4</v>
      </c>
      <c r="I3006" s="8">
        <f t="shared" si="325"/>
        <v>0.33415299885691152</v>
      </c>
      <c r="J3006" s="22">
        <f>'Parameters and Results'!$B$10*J3005 + (1-'Parameters and Results'!$B$10)*Data!J3006^2</f>
        <v>4.0762538730227455E-6</v>
      </c>
      <c r="K3006" s="8">
        <f t="shared" si="326"/>
        <v>3.1922773505065102E-2</v>
      </c>
      <c r="L3006" s="22">
        <f>'Parameters and Results'!$B$10*L3005 + (1-'Parameters and Results'!$B$10)*Data!K3006^2</f>
        <v>4.1349466016531172E-4</v>
      </c>
      <c r="M3006" s="8">
        <f t="shared" si="327"/>
        <v>0.32151775229577595</v>
      </c>
      <c r="N3006" s="8">
        <f>Data!I3006*$I$3023/I3006</f>
        <v>2.1912377024004416E-3</v>
      </c>
      <c r="O3006" s="8">
        <f>Data!J3006*$K$3023/K3006</f>
        <v>-1.1207099299064924E-3</v>
      </c>
      <c r="P3006" s="8">
        <f t="shared" si="328"/>
        <v>1.0705277724939492E-3</v>
      </c>
    </row>
    <row r="3007" spans="1:16" x14ac:dyDescent="0.2">
      <c r="A3007" s="3">
        <v>39535</v>
      </c>
      <c r="B3007" s="22">
        <f>'Parameters and Results'!$B$10*'Volatility and Adjustment a)'!B3006 + (1-'Parameters and Results'!$B$10)*Data!F3007^2</f>
        <v>2.76995268393252E-4</v>
      </c>
      <c r="C3007" s="8">
        <f t="shared" si="322"/>
        <v>0.26315169978229858</v>
      </c>
      <c r="D3007" s="22">
        <f>'Parameters and Results'!$B$10*'Volatility and Adjustment a)'!D3006 + (1-'Parameters and Results'!$B$10)*Data!G3007^2</f>
        <v>2.7810460157752146E-4</v>
      </c>
      <c r="E3007" s="8">
        <f t="shared" si="323"/>
        <v>0.26367811891467285</v>
      </c>
      <c r="F3007" s="22">
        <f>'Parameters and Results'!$B$10*'Volatility and Adjustment a)'!F3006 + (1-'Parameters and Results'!$B$10)*Data!H3007^2</f>
        <v>4.9006495270583752E-5</v>
      </c>
      <c r="G3007" s="8">
        <f t="shared" si="324"/>
        <v>0.11068705352319186</v>
      </c>
      <c r="H3007" s="22">
        <f>'Parameters and Results'!$B$10*H3006 + (1-'Parameters and Results'!$B$10)*Data!I3007^2</f>
        <v>4.2375514267381812E-4</v>
      </c>
      <c r="I3007" s="8">
        <f t="shared" si="325"/>
        <v>0.32548238918327754</v>
      </c>
      <c r="J3007" s="22">
        <f>'Parameters and Results'!$B$10*J3006 + (1-'Parameters and Results'!$B$10)*Data!J3007^2</f>
        <v>4.4105845743525376E-6</v>
      </c>
      <c r="K3007" s="8">
        <f t="shared" si="326"/>
        <v>3.3206116056957558E-2</v>
      </c>
      <c r="L3007" s="22">
        <f>'Parameters and Results'!$B$10*L3006 + (1-'Parameters and Results'!$B$10)*Data!K3007^2</f>
        <v>3.9017116942234245E-4</v>
      </c>
      <c r="M3007" s="8">
        <f t="shared" si="327"/>
        <v>0.31231841501196433</v>
      </c>
      <c r="N3007" s="8">
        <f>Data!I3007*$I$3023/I3007</f>
        <v>-7.10848383758026E-3</v>
      </c>
      <c r="O3007" s="8">
        <f>Data!J3007*$K$3023/K3007</f>
        <v>2.9058180559083662E-3</v>
      </c>
      <c r="P3007" s="8">
        <f t="shared" si="328"/>
        <v>-4.2026657816718934E-3</v>
      </c>
    </row>
    <row r="3008" spans="1:16" x14ac:dyDescent="0.2">
      <c r="A3008" s="3">
        <v>39538</v>
      </c>
      <c r="B3008" s="22">
        <f>'Parameters and Results'!$B$10*'Volatility and Adjustment a)'!B3007 + (1-'Parameters and Results'!$B$10)*Data!F3008^2</f>
        <v>2.605319961147767E-4</v>
      </c>
      <c r="C3008" s="8">
        <f t="shared" si="322"/>
        <v>0.2552116749459048</v>
      </c>
      <c r="D3008" s="22">
        <f>'Parameters and Results'!$B$10*'Volatility and Adjustment a)'!D3007 + (1-'Parameters and Results'!$B$10)*Data!G3008^2</f>
        <v>2.6334804204471645E-4</v>
      </c>
      <c r="E3008" s="8">
        <f t="shared" si="323"/>
        <v>0.2565872376233454</v>
      </c>
      <c r="F3008" s="22">
        <f>'Parameters and Results'!$B$10*'Volatility and Adjustment a)'!F3007 + (1-'Parameters and Results'!$B$10)*Data!H3008^2</f>
        <v>4.6095855571381196E-5</v>
      </c>
      <c r="G3008" s="8">
        <f t="shared" si="324"/>
        <v>0.10734972702734413</v>
      </c>
      <c r="H3008" s="22">
        <f>'Parameters and Results'!$B$10*H3007 + (1-'Parameters and Results'!$B$10)*Data!I3008^2</f>
        <v>3.9953154438311043E-4</v>
      </c>
      <c r="I3008" s="8">
        <f t="shared" si="325"/>
        <v>0.31604253842762625</v>
      </c>
      <c r="J3008" s="22">
        <f>'Parameters and Results'!$B$10*J3007 + (1-'Parameters and Results'!$B$10)*Data!J3008^2</f>
        <v>4.1486270014243072E-6</v>
      </c>
      <c r="K3008" s="8">
        <f t="shared" si="326"/>
        <v>3.2204918108203237E-2</v>
      </c>
      <c r="L3008" s="22">
        <f>'Parameters and Results'!$B$10*L3007 + (1-'Parameters and Results'!$B$10)*Data!K3008^2</f>
        <v>3.680787344802206E-4</v>
      </c>
      <c r="M3008" s="8">
        <f t="shared" si="327"/>
        <v>0.30334746351346858</v>
      </c>
      <c r="N3008" s="8">
        <f>Data!I3008*$I$3023/I3008</f>
        <v>4.0532568691175573E-3</v>
      </c>
      <c r="O3008" s="8">
        <f>Data!J3008*$K$3023/K3008</f>
        <v>2.0376292387356716E-4</v>
      </c>
      <c r="P3008" s="8">
        <f t="shared" si="328"/>
        <v>4.2570197929911241E-3</v>
      </c>
    </row>
    <row r="3009" spans="1:16" x14ac:dyDescent="0.2">
      <c r="A3009" s="3">
        <v>39539</v>
      </c>
      <c r="B3009" s="22">
        <f>'Parameters and Results'!$B$10*'Volatility and Adjustment a)'!B3008 + (1-'Parameters and Results'!$B$10)*Data!F3009^2</f>
        <v>2.8562084954948913E-4</v>
      </c>
      <c r="C3009" s="8">
        <f t="shared" si="322"/>
        <v>0.26721753757448685</v>
      </c>
      <c r="D3009" s="22">
        <f>'Parameters and Results'!$B$10*'Volatility and Adjustment a)'!D3008 + (1-'Parameters and Results'!$B$10)*Data!G3009^2</f>
        <v>3.2217290466349908E-4</v>
      </c>
      <c r="E3009" s="8">
        <f t="shared" si="323"/>
        <v>0.28380138506687169</v>
      </c>
      <c r="F3009" s="22">
        <f>'Parameters and Results'!$B$10*'Volatility and Adjustment a)'!F3008 + (1-'Parameters and Results'!$B$10)*Data!H3009^2</f>
        <v>4.5530639051118717E-5</v>
      </c>
      <c r="G3009" s="8">
        <f t="shared" si="324"/>
        <v>0.10668954851708615</v>
      </c>
      <c r="H3009" s="22">
        <f>'Parameters and Results'!$B$10*H3008 + (1-'Parameters and Results'!$B$10)*Data!I3009^2</f>
        <v>4.8059093528024868E-4</v>
      </c>
      <c r="I3009" s="8">
        <f t="shared" si="325"/>
        <v>0.34662333132676193</v>
      </c>
      <c r="J3009" s="22">
        <f>'Parameters and Results'!$B$10*J3008 + (1-'Parameters and Results'!$B$10)*Data!J3009^2</f>
        <v>4.0977575146006842E-6</v>
      </c>
      <c r="K3009" s="8">
        <f t="shared" si="326"/>
        <v>3.2006864555125844E-2</v>
      </c>
      <c r="L3009" s="22">
        <f>'Parameters and Results'!$B$10*L3008 + (1-'Parameters and Results'!$B$10)*Data!K3009^2</f>
        <v>4.6034501950386426E-4</v>
      </c>
      <c r="M3009" s="8">
        <f t="shared" si="327"/>
        <v>0.33924365119478073</v>
      </c>
      <c r="N3009" s="8">
        <f>Data!I3009*$I$3023/I3009</f>
        <v>3.4550260565656646E-2</v>
      </c>
      <c r="O3009" s="8">
        <f>Data!J3009*$K$3023/K3009</f>
        <v>1.7632940560344745E-3</v>
      </c>
      <c r="P3009" s="8">
        <f t="shared" si="328"/>
        <v>3.631355462169112E-2</v>
      </c>
    </row>
    <row r="3010" spans="1:16" x14ac:dyDescent="0.2">
      <c r="A3010" s="3">
        <v>39540</v>
      </c>
      <c r="B3010" s="22">
        <f>'Parameters and Results'!$B$10*'Volatility and Adjustment a)'!B3009 + (1-'Parameters and Results'!$B$10)*Data!F3010^2</f>
        <v>2.7542720050198726E-4</v>
      </c>
      <c r="C3010" s="8">
        <f t="shared" si="322"/>
        <v>0.26240579285811666</v>
      </c>
      <c r="D3010" s="22">
        <f>'Parameters and Results'!$B$10*'Volatility and Adjustment a)'!D3009 + (1-'Parameters and Results'!$B$10)*Data!G3010^2</f>
        <v>3.0306739875596576E-4</v>
      </c>
      <c r="E3010" s="8">
        <f t="shared" si="323"/>
        <v>0.27525778769907938</v>
      </c>
      <c r="F3010" s="22">
        <f>'Parameters and Results'!$B$10*'Volatility and Adjustment a)'!F3009 + (1-'Parameters and Results'!$B$10)*Data!H3010^2</f>
        <v>4.3314479953741835E-5</v>
      </c>
      <c r="G3010" s="8">
        <f t="shared" si="324"/>
        <v>0.10406065533349028</v>
      </c>
      <c r="H3010" s="22">
        <f>'Parameters and Results'!$B$10*H3009 + (1-'Parameters and Results'!$B$10)*Data!I3010^2</f>
        <v>4.5595641321574692E-4</v>
      </c>
      <c r="I3010" s="8">
        <f t="shared" si="325"/>
        <v>0.33762272332284854</v>
      </c>
      <c r="J3010" s="22">
        <f>'Parameters and Results'!$B$10*J3009 + (1-'Parameters and Results'!$B$10)*Data!J3010^2</f>
        <v>3.8983031958367646E-6</v>
      </c>
      <c r="K3010" s="8">
        <f t="shared" si="326"/>
        <v>3.1218196600047082E-2</v>
      </c>
      <c r="L3010" s="22">
        <f>'Parameters and Results'!$B$10*L3009 + (1-'Parameters and Results'!$B$10)*Data!K3010^2</f>
        <v>4.3608855513219282E-4</v>
      </c>
      <c r="M3010" s="8">
        <f t="shared" si="327"/>
        <v>0.3301850069022641</v>
      </c>
      <c r="N3010" s="8">
        <f>Data!I3010*$I$3023/I3010</f>
        <v>7.0939977389995433E-3</v>
      </c>
      <c r="O3010" s="8">
        <f>Data!J3010*$K$3023/K3010</f>
        <v>-8.7515659281902183E-4</v>
      </c>
      <c r="P3010" s="8">
        <f t="shared" si="328"/>
        <v>6.2188411461805218E-3</v>
      </c>
    </row>
    <row r="3011" spans="1:16" x14ac:dyDescent="0.2">
      <c r="A3011" s="3">
        <v>39541</v>
      </c>
      <c r="B3011" s="22">
        <f>'Parameters and Results'!$B$10*'Volatility and Adjustment a)'!B3010 + (1-'Parameters and Results'!$B$10)*Data!F3011^2</f>
        <v>2.5994337931503376E-4</v>
      </c>
      <c r="C3011" s="8">
        <f t="shared" si="322"/>
        <v>0.25492321359334547</v>
      </c>
      <c r="D3011" s="22">
        <f>'Parameters and Results'!$B$10*'Volatility and Adjustment a)'!D3010 + (1-'Parameters and Results'!$B$10)*Data!G3011^2</f>
        <v>2.8498487505092436E-4</v>
      </c>
      <c r="E3011" s="8">
        <f t="shared" si="323"/>
        <v>0.26691987330045525</v>
      </c>
      <c r="F3011" s="22">
        <f>'Parameters and Results'!$B$10*'Volatility and Adjustment a)'!F3010 + (1-'Parameters and Results'!$B$10)*Data!H3011^2</f>
        <v>4.3648140769491529E-5</v>
      </c>
      <c r="G3011" s="8">
        <f t="shared" si="324"/>
        <v>0.1044606873056696</v>
      </c>
      <c r="H3011" s="22">
        <f>'Parameters and Results'!$B$10*H3010 + (1-'Parameters and Results'!$B$10)*Data!I3011^2</f>
        <v>4.2911893986899592E-4</v>
      </c>
      <c r="I3011" s="8">
        <f t="shared" si="325"/>
        <v>0.3275358529493359</v>
      </c>
      <c r="J3011" s="22">
        <f>'Parameters and Results'!$B$10*J3010 + (1-'Parameters and Results'!$B$10)*Data!J3011^2</f>
        <v>3.9283326692542369E-6</v>
      </c>
      <c r="K3011" s="8">
        <f t="shared" si="326"/>
        <v>3.1338206191700878E-2</v>
      </c>
      <c r="L3011" s="22">
        <f>'Parameters and Results'!$B$10*L3010 + (1-'Parameters and Results'!$B$10)*Data!K3011^2</f>
        <v>4.1144794263415466E-4</v>
      </c>
      <c r="M3011" s="8">
        <f t="shared" si="327"/>
        <v>0.32072104024921511</v>
      </c>
      <c r="N3011" s="8">
        <f>Data!I3011*$I$3023/I3011</f>
        <v>-2.5725014360065009E-3</v>
      </c>
      <c r="O3011" s="8">
        <f>Data!J3011*$K$3023/K3011</f>
        <v>-2.0789824497565489E-3</v>
      </c>
      <c r="P3011" s="8">
        <f t="shared" si="328"/>
        <v>-4.6514838857630494E-3</v>
      </c>
    </row>
    <row r="3012" spans="1:16" x14ac:dyDescent="0.2">
      <c r="A3012" s="3">
        <v>39542</v>
      </c>
      <c r="B3012" s="22">
        <f>'Parameters and Results'!$B$10*'Volatility and Adjustment a)'!B3011 + (1-'Parameters and Results'!$B$10)*Data!F3012^2</f>
        <v>2.4967889824342179E-4</v>
      </c>
      <c r="C3012" s="8">
        <f t="shared" ref="C3012:C3023" si="329">SQRT(B3012*250)</f>
        <v>0.24983939753540763</v>
      </c>
      <c r="D3012" s="22">
        <f>'Parameters and Results'!$B$10*'Volatility and Adjustment a)'!D3011 + (1-'Parameters and Results'!$B$10)*Data!G3012^2</f>
        <v>2.6792377130574474E-4</v>
      </c>
      <c r="E3012" s="8">
        <f t="shared" ref="E3012:E3023" si="330">SQRT(D3012*250)</f>
        <v>0.25880676735053931</v>
      </c>
      <c r="F3012" s="22">
        <f>'Parameters and Results'!$B$10*'Volatility and Adjustment a)'!F3011 + (1-'Parameters and Results'!$B$10)*Data!H3012^2</f>
        <v>4.1041466363281681E-5</v>
      </c>
      <c r="G3012" s="8">
        <f t="shared" ref="G3012:G3023" si="331">SQRT(F3012*250)</f>
        <v>0.1012934676611499</v>
      </c>
      <c r="H3012" s="22">
        <f>'Parameters and Results'!$B$10*H3011 + (1-'Parameters and Results'!$B$10)*Data!I3012^2</f>
        <v>4.0789060037444227E-4</v>
      </c>
      <c r="I3012" s="8">
        <f t="shared" ref="I3012:I3023" si="332">SQRT(H3012*250)</f>
        <v>0.31933156764343007</v>
      </c>
      <c r="J3012" s="22">
        <f>'Parameters and Results'!$B$10*J3011 + (1-'Parameters and Results'!$B$10)*Data!J3012^2</f>
        <v>3.6937319726953503E-6</v>
      </c>
      <c r="K3012" s="8">
        <f t="shared" ref="K3012:K3023" si="333">SQRT(J3012*250)</f>
        <v>3.0388040298344965E-2</v>
      </c>
      <c r="L3012" s="22">
        <f>'Parameters and Results'!$B$10*L3011 + (1-'Parameters and Results'!$B$10)*Data!K3012^2</f>
        <v>3.9142192108133667E-4</v>
      </c>
      <c r="M3012" s="8">
        <f t="shared" ref="M3012:M3023" si="334">SQRT(L3012*250)</f>
        <v>0.31281860601686429</v>
      </c>
      <c r="N3012" s="8">
        <f>Data!I3012*$I$3023/I3012</f>
        <v>7.7789206310181604E-3</v>
      </c>
      <c r="O3012" s="8">
        <f>Data!J3012*$K$3023/K3012</f>
        <v>1.3836642758697137E-4</v>
      </c>
      <c r="P3012" s="8">
        <f t="shared" ref="P3012:P3023" si="335">N3012+O3012</f>
        <v>7.9172870586051314E-3</v>
      </c>
    </row>
    <row r="3013" spans="1:16" x14ac:dyDescent="0.2">
      <c r="A3013" s="3">
        <v>39545</v>
      </c>
      <c r="B3013" s="22">
        <f>'Parameters and Results'!$B$10*'Volatility and Adjustment a)'!B3012 + (1-'Parameters and Results'!$B$10)*Data!F3013^2</f>
        <v>2.4238588366184584E-4</v>
      </c>
      <c r="C3013" s="8">
        <f t="shared" si="329"/>
        <v>0.24616350443447432</v>
      </c>
      <c r="D3013" s="22">
        <f>'Parameters and Results'!$B$10*'Volatility and Adjustment a)'!D3012 + (1-'Parameters and Results'!$B$10)*Data!G3013^2</f>
        <v>2.5199443027098373E-4</v>
      </c>
      <c r="E3013" s="8">
        <f t="shared" si="330"/>
        <v>0.25099523415345149</v>
      </c>
      <c r="F3013" s="22">
        <f>'Parameters and Results'!$B$10*'Volatility and Adjustment a)'!F3012 + (1-'Parameters and Results'!$B$10)*Data!H3013^2</f>
        <v>3.891301225001939E-5</v>
      </c>
      <c r="G3013" s="8">
        <f t="shared" si="331"/>
        <v>9.8631906919134676E-2</v>
      </c>
      <c r="H3013" s="22">
        <f>'Parameters and Results'!$B$10*H3012 + (1-'Parameters and Results'!$B$10)*Data!I3013^2</f>
        <v>3.9034713321865023E-4</v>
      </c>
      <c r="I3013" s="8">
        <f t="shared" si="332"/>
        <v>0.31238883351468016</v>
      </c>
      <c r="J3013" s="22">
        <f>'Parameters and Results'!$B$10*J3012 + (1-'Parameters and Results'!$B$10)*Data!J3013^2</f>
        <v>3.5021711025017443E-6</v>
      </c>
      <c r="K3013" s="8">
        <f t="shared" si="333"/>
        <v>2.9589572075740402E-2</v>
      </c>
      <c r="L3013" s="22">
        <f>'Parameters and Results'!$B$10*L3012 + (1-'Parameters and Results'!$B$10)*Data!K3013^2</f>
        <v>3.758095144761937E-4</v>
      </c>
      <c r="M3013" s="8">
        <f t="shared" si="334"/>
        <v>0.3065165225873614</v>
      </c>
      <c r="N3013" s="8">
        <f>Data!I3013*$I$3023/I3013</f>
        <v>9.8473624397435074E-3</v>
      </c>
      <c r="O3013" s="8">
        <f>Data!J3013*$K$3023/K3013</f>
        <v>7.4312234587859121E-4</v>
      </c>
      <c r="P3013" s="8">
        <f t="shared" si="335"/>
        <v>1.0590484785622099E-2</v>
      </c>
    </row>
    <row r="3014" spans="1:16" x14ac:dyDescent="0.2">
      <c r="A3014" s="3">
        <v>39546</v>
      </c>
      <c r="B3014" s="22">
        <f>'Parameters and Results'!$B$10*'Volatility and Adjustment a)'!B3013 + (1-'Parameters and Results'!$B$10)*Data!F3014^2</f>
        <v>2.2885049348822132E-4</v>
      </c>
      <c r="C3014" s="8">
        <f t="shared" si="329"/>
        <v>0.23919160389122218</v>
      </c>
      <c r="D3014" s="22">
        <f>'Parameters and Results'!$B$10*'Volatility and Adjustment a)'!D3013 + (1-'Parameters and Results'!$B$10)*Data!G3014^2</f>
        <v>2.3844338156548821E-4</v>
      </c>
      <c r="E3014" s="8">
        <f t="shared" si="330"/>
        <v>0.24415332353128444</v>
      </c>
      <c r="F3014" s="22">
        <f>'Parameters and Results'!$B$10*'Volatility and Adjustment a)'!F3013 + (1-'Parameters and Results'!$B$10)*Data!H3014^2</f>
        <v>4.3595039058743366E-5</v>
      </c>
      <c r="G3014" s="8">
        <f t="shared" si="331"/>
        <v>0.1043971252702192</v>
      </c>
      <c r="H3014" s="22">
        <f>'Parameters and Results'!$B$10*H3013 + (1-'Parameters and Results'!$B$10)*Data!I3014^2</f>
        <v>3.6934342742934973E-4</v>
      </c>
      <c r="I3014" s="8">
        <f t="shared" si="332"/>
        <v>0.30386815703086995</v>
      </c>
      <c r="J3014" s="22">
        <f>'Parameters and Results'!$B$10*J3013 + (1-'Parameters and Results'!$B$10)*Data!J3014^2</f>
        <v>3.923553515286902E-6</v>
      </c>
      <c r="K3014" s="8">
        <f t="shared" si="333"/>
        <v>3.1319137581065762E-2</v>
      </c>
      <c r="L3014" s="22">
        <f>'Parameters and Results'!$B$10*L3013 + (1-'Parameters and Results'!$B$10)*Data!K3014^2</f>
        <v>3.5383859219478668E-4</v>
      </c>
      <c r="M3014" s="8">
        <f t="shared" si="334"/>
        <v>0.29742166708008461</v>
      </c>
      <c r="N3014" s="8">
        <f>Data!I3014*$I$3023/I3014</f>
        <v>-5.9787981915355162E-3</v>
      </c>
      <c r="O3014" s="8">
        <f>Data!J3014*$K$3023/K3014</f>
        <v>3.2178347804422153E-3</v>
      </c>
      <c r="P3014" s="8">
        <f t="shared" si="335"/>
        <v>-2.7609634110933009E-3</v>
      </c>
    </row>
    <row r="3015" spans="1:16" x14ac:dyDescent="0.2">
      <c r="A3015" s="3">
        <v>39547</v>
      </c>
      <c r="B3015" s="22">
        <f>'Parameters and Results'!$B$10*'Volatility and Adjustment a)'!B3014 + (1-'Parameters and Results'!$B$10)*Data!F3015^2</f>
        <v>2.1518590036581623E-4</v>
      </c>
      <c r="C3015" s="8">
        <f t="shared" si="329"/>
        <v>0.23194067149047848</v>
      </c>
      <c r="D3015" s="22">
        <f>'Parameters and Results'!$B$10*'Volatility and Adjustment a)'!D3014 + (1-'Parameters and Results'!$B$10)*Data!G3015^2</f>
        <v>2.2809767237863931E-4</v>
      </c>
      <c r="E3015" s="8">
        <f t="shared" si="330"/>
        <v>0.23879786032261643</v>
      </c>
      <c r="F3015" s="22">
        <f>'Parameters and Results'!$B$10*'Volatility and Adjustment a)'!F3014 + (1-'Parameters and Results'!$B$10)*Data!H3015^2</f>
        <v>4.1516883877364752E-5</v>
      </c>
      <c r="G3015" s="8">
        <f t="shared" si="331"/>
        <v>0.10187846175390158</v>
      </c>
      <c r="H3015" s="22">
        <f>'Parameters and Results'!$B$10*H3014 + (1-'Parameters and Results'!$B$10)*Data!I3015^2</f>
        <v>3.4887344935501569E-4</v>
      </c>
      <c r="I3015" s="8">
        <f t="shared" si="332"/>
        <v>0.29532755093074864</v>
      </c>
      <c r="J3015" s="22">
        <f>'Parameters and Results'!$B$10*J3014 + (1-'Parameters and Results'!$B$10)*Data!J3015^2</f>
        <v>3.7365195489628265E-6</v>
      </c>
      <c r="K3015" s="8">
        <f t="shared" si="333"/>
        <v>3.056353852617047E-2</v>
      </c>
      <c r="L3015" s="22">
        <f>'Parameters and Results'!$B$10*L3014 + (1-'Parameters and Results'!$B$10)*Data!K3015^2</f>
        <v>3.3491926699214756E-4</v>
      </c>
      <c r="M3015" s="8">
        <f t="shared" si="334"/>
        <v>0.28936104912036259</v>
      </c>
      <c r="N3015" s="8">
        <f>Data!I3015*$I$3023/I3015</f>
        <v>-5.1448153480013747E-3</v>
      </c>
      <c r="O3015" s="8">
        <f>Data!J3015*$K$3023/K3015</f>
        <v>-9.126587179864986E-4</v>
      </c>
      <c r="P3015" s="8">
        <f t="shared" si="335"/>
        <v>-6.0574740659878733E-3</v>
      </c>
    </row>
    <row r="3016" spans="1:16" x14ac:dyDescent="0.2">
      <c r="A3016" s="3">
        <v>39548</v>
      </c>
      <c r="B3016" s="22">
        <f>'Parameters and Results'!$B$10*'Volatility and Adjustment a)'!B3015 + (1-'Parameters and Results'!$B$10)*Data!F3016^2</f>
        <v>2.0286885315954782E-4</v>
      </c>
      <c r="C3016" s="8">
        <f t="shared" si="329"/>
        <v>0.22520482519228346</v>
      </c>
      <c r="D3016" s="22">
        <f>'Parameters and Results'!$B$10*'Volatility and Adjustment a)'!D3015 + (1-'Parameters and Results'!$B$10)*Data!G3016^2</f>
        <v>2.1560746588918957E-4</v>
      </c>
      <c r="E3016" s="8">
        <f t="shared" si="330"/>
        <v>0.23216775502273651</v>
      </c>
      <c r="F3016" s="22">
        <f>'Parameters and Results'!$B$10*'Volatility and Adjustment a)'!F3015 + (1-'Parameters and Results'!$B$10)*Data!H3016^2</f>
        <v>3.9350896479703244E-5</v>
      </c>
      <c r="G3016" s="8">
        <f t="shared" si="331"/>
        <v>9.9185301934943015E-2</v>
      </c>
      <c r="H3016" s="22">
        <f>'Parameters and Results'!$B$10*H3015 + (1-'Parameters and Results'!$B$10)*Data!I3016^2</f>
        <v>3.2794809287917077E-4</v>
      </c>
      <c r="I3016" s="8">
        <f t="shared" si="332"/>
        <v>0.28633376192791637</v>
      </c>
      <c r="J3016" s="22">
        <f>'Parameters and Results'!$B$10*J3015 + (1-'Parameters and Results'!$B$10)*Data!J3016^2</f>
        <v>3.5415806831732911E-6</v>
      </c>
      <c r="K3016" s="8">
        <f t="shared" si="333"/>
        <v>2.9755590580482903E-2</v>
      </c>
      <c r="L3016" s="22">
        <f>'Parameters and Results'!$B$10*L3015 + (1-'Parameters and Results'!$B$10)*Data!K3016^2</f>
        <v>3.148891360886738E-4</v>
      </c>
      <c r="M3016" s="8">
        <f t="shared" si="334"/>
        <v>0.2805749169511923</v>
      </c>
      <c r="N3016" s="8">
        <f>Data!I3016*$I$3023/I3016</f>
        <v>-3.4267840260004376E-4</v>
      </c>
      <c r="O3016" s="8">
        <f>Data!J3016*$K$3023/K3016</f>
        <v>-7.2894370011776998E-4</v>
      </c>
      <c r="P3016" s="8">
        <f t="shared" si="335"/>
        <v>-1.0716221027178138E-3</v>
      </c>
    </row>
    <row r="3017" spans="1:16" x14ac:dyDescent="0.2">
      <c r="A3017" s="3">
        <v>39549</v>
      </c>
      <c r="B3017" s="22">
        <f>'Parameters and Results'!$B$10*'Volatility and Adjustment a)'!B3016 + (1-'Parameters and Results'!$B$10)*Data!F3017^2</f>
        <v>1.9896140823675028E-4</v>
      </c>
      <c r="C3017" s="8">
        <f t="shared" si="329"/>
        <v>0.22302545159507597</v>
      </c>
      <c r="D3017" s="22">
        <f>'Parameters and Results'!$B$10*'Volatility and Adjustment a)'!D3016 + (1-'Parameters and Results'!$B$10)*Data!G3017^2</f>
        <v>2.280943869463778E-4</v>
      </c>
      <c r="E3017" s="8">
        <f t="shared" si="330"/>
        <v>0.23879614053957079</v>
      </c>
      <c r="F3017" s="22">
        <f>'Parameters and Results'!$B$10*'Volatility and Adjustment a)'!F3016 + (1-'Parameters and Results'!$B$10)*Data!H3017^2</f>
        <v>3.7787174383907714E-5</v>
      </c>
      <c r="G3017" s="8">
        <f t="shared" si="331"/>
        <v>9.7194617114205087E-2</v>
      </c>
      <c r="H3017" s="22">
        <f>'Parameters and Results'!$B$10*H3016 + (1-'Parameters and Results'!$B$10)*Data!I3017^2</f>
        <v>3.3571045038479182E-4</v>
      </c>
      <c r="I3017" s="8">
        <f t="shared" si="332"/>
        <v>0.28970262787244089</v>
      </c>
      <c r="J3017" s="22">
        <f>'Parameters and Results'!$B$10*J3016 + (1-'Parameters and Results'!$B$10)*Data!J3017^2</f>
        <v>3.4008456945516934E-6</v>
      </c>
      <c r="K3017" s="8">
        <f t="shared" si="333"/>
        <v>2.9158385134261524E-2</v>
      </c>
      <c r="L3017" s="22">
        <f>'Parameters and Results'!$B$10*L3016 + (1-'Parameters and Results'!$B$10)*Data!K3017^2</f>
        <v>3.2070034396707383E-4</v>
      </c>
      <c r="M3017" s="8">
        <f t="shared" si="334"/>
        <v>0.28315205454272879</v>
      </c>
      <c r="N3017" s="8">
        <f>Data!I3017*$I$3023/I3017</f>
        <v>-2.112921738217385E-2</v>
      </c>
      <c r="O3017" s="8">
        <f>Data!J3017*$K$3023/K3017</f>
        <v>1.1650908706386074E-3</v>
      </c>
      <c r="P3017" s="8">
        <f t="shared" si="335"/>
        <v>-1.9964126511535243E-2</v>
      </c>
    </row>
    <row r="3018" spans="1:16" x14ac:dyDescent="0.2">
      <c r="A3018" s="3">
        <v>39552</v>
      </c>
      <c r="B3018" s="22">
        <f>'Parameters and Results'!$B$10*'Volatility and Adjustment a)'!B3017 + (1-'Parameters and Results'!$B$10)*Data!F3018^2</f>
        <v>1.9414963316064101E-4</v>
      </c>
      <c r="C3018" s="8">
        <f t="shared" si="329"/>
        <v>0.22031207023256863</v>
      </c>
      <c r="D3018" s="22">
        <f>'Parameters and Results'!$B$10*'Volatility and Adjustment a)'!D3017 + (1-'Parameters and Results'!$B$10)*Data!G3018^2</f>
        <v>2.1509805256699169E-4</v>
      </c>
      <c r="E3018" s="8">
        <f t="shared" si="330"/>
        <v>0.23189332276231656</v>
      </c>
      <c r="F3018" s="22">
        <f>'Parameters and Results'!$B$10*'Volatility and Adjustment a)'!F3017 + (1-'Parameters and Results'!$B$10)*Data!H3018^2</f>
        <v>3.78408918974049E-5</v>
      </c>
      <c r="G3018" s="8">
        <f t="shared" si="331"/>
        <v>9.7263677569538909E-2</v>
      </c>
      <c r="H3018" s="22">
        <f>'Parameters and Results'!$B$10*H3017 + (1-'Parameters and Results'!$B$10)*Data!I3018^2</f>
        <v>3.2331903282192879E-4</v>
      </c>
      <c r="I3018" s="8">
        <f t="shared" si="332"/>
        <v>0.28430574775315781</v>
      </c>
      <c r="J3018" s="22">
        <f>'Parameters and Results'!$B$10*J3017 + (1-'Parameters and Results'!$B$10)*Data!J3018^2</f>
        <v>3.4056802707664399E-6</v>
      </c>
      <c r="K3018" s="8">
        <f t="shared" si="333"/>
        <v>2.9179103270861668E-2</v>
      </c>
      <c r="L3018" s="22">
        <f>'Parameters and Results'!$B$10*L3017 + (1-'Parameters and Results'!$B$10)*Data!K3018^2</f>
        <v>3.1196330620066553E-4</v>
      </c>
      <c r="M3018" s="8">
        <f t="shared" si="334"/>
        <v>0.27926837728279652</v>
      </c>
      <c r="N3018" s="8">
        <f>Data!I3018*$I$3023/I3018</f>
        <v>-1.144323664151386E-2</v>
      </c>
      <c r="O3018" s="8">
        <f>Data!J3018*$K$3023/K3018</f>
        <v>-1.9863899788299085E-3</v>
      </c>
      <c r="P3018" s="8">
        <f t="shared" si="335"/>
        <v>-1.3429626620343769E-2</v>
      </c>
    </row>
    <row r="3019" spans="1:16" x14ac:dyDescent="0.2">
      <c r="A3019" s="3">
        <v>39553</v>
      </c>
      <c r="B3019" s="22">
        <f>'Parameters and Results'!$B$10*'Volatility and Adjustment a)'!B3018 + (1-'Parameters and Results'!$B$10)*Data!F3019^2</f>
        <v>1.9237681022682578E-4</v>
      </c>
      <c r="C3019" s="8">
        <f t="shared" si="329"/>
        <v>0.21930390456329418</v>
      </c>
      <c r="D3019" s="22">
        <f>'Parameters and Results'!$B$10*'Volatility and Adjustment a)'!D3018 + (1-'Parameters and Results'!$B$10)*Data!G3019^2</f>
        <v>2.034558415214725E-4</v>
      </c>
      <c r="E3019" s="8">
        <f t="shared" si="330"/>
        <v>0.22553039790761717</v>
      </c>
      <c r="F3019" s="22">
        <f>'Parameters and Results'!$B$10*'Volatility and Adjustment a)'!F3018 + (1-'Parameters and Results'!$B$10)*Data!H3019^2</f>
        <v>4.2628559696193959E-5</v>
      </c>
      <c r="G3019" s="8">
        <f t="shared" si="331"/>
        <v>0.10323342445181449</v>
      </c>
      <c r="H3019" s="22">
        <f>'Parameters and Results'!$B$10*H3018 + (1-'Parameters and Results'!$B$10)*Data!I3019^2</f>
        <v>3.1518824411159367E-4</v>
      </c>
      <c r="I3019" s="8">
        <f t="shared" si="332"/>
        <v>0.28070814207624689</v>
      </c>
      <c r="J3019" s="22">
        <f>'Parameters and Results'!$B$10*J3018 + (1-'Parameters and Results'!$B$10)*Data!J3019^2</f>
        <v>3.8365703726574555E-6</v>
      </c>
      <c r="K3019" s="8">
        <f t="shared" si="333"/>
        <v>3.0970027335544343E-2</v>
      </c>
      <c r="L3019" s="22">
        <f>'Parameters and Results'!$B$10*L3018 + (1-'Parameters and Results'!$B$10)*Data!K3019^2</f>
        <v>3.1049998216966704E-4</v>
      </c>
      <c r="M3019" s="8">
        <f t="shared" si="334"/>
        <v>0.27861262631549338</v>
      </c>
      <c r="N3019" s="8">
        <f>Data!I3019*$I$3023/I3019</f>
        <v>1.3974137088374054E-2</v>
      </c>
      <c r="O3019" s="8">
        <f>Data!J3019*$K$3023/K3019</f>
        <v>3.2636736436847634E-3</v>
      </c>
      <c r="P3019" s="8">
        <f t="shared" si="335"/>
        <v>1.7237810732058816E-2</v>
      </c>
    </row>
    <row r="3020" spans="1:16" x14ac:dyDescent="0.2">
      <c r="A3020" s="3">
        <v>39554</v>
      </c>
      <c r="B3020" s="22">
        <f>'Parameters and Results'!$B$10*'Volatility and Adjustment a)'!B3019 + (1-'Parameters and Results'!$B$10)*Data!F3020^2</f>
        <v>2.1343225698081209E-4</v>
      </c>
      <c r="C3020" s="8">
        <f t="shared" si="329"/>
        <v>0.23099364546498463</v>
      </c>
      <c r="D3020" s="22">
        <f>'Parameters and Results'!$B$10*'Volatility and Adjustment a)'!D3019 + (1-'Parameters and Results'!$B$10)*Data!G3020^2</f>
        <v>2.2145556094292315E-4</v>
      </c>
      <c r="E3020" s="8">
        <f t="shared" si="330"/>
        <v>0.23529532557135679</v>
      </c>
      <c r="F3020" s="22">
        <f>'Parameters and Results'!$B$10*'Volatility and Adjustment a)'!F3019 + (1-'Parameters and Results'!$B$10)*Data!H3020^2</f>
        <v>4.2849462899001271E-5</v>
      </c>
      <c r="G3020" s="8">
        <f t="shared" si="331"/>
        <v>0.10350055905525496</v>
      </c>
      <c r="H3020" s="22">
        <f>'Parameters and Results'!$B$10*H3019 + (1-'Parameters and Results'!$B$10)*Data!I3020^2</f>
        <v>3.5969712652794195E-4</v>
      </c>
      <c r="I3020" s="8">
        <f t="shared" si="332"/>
        <v>0.29987377616588196</v>
      </c>
      <c r="J3020" s="22">
        <f>'Parameters and Results'!$B$10*J3019 + (1-'Parameters and Results'!$B$10)*Data!J3020^2</f>
        <v>3.856451660910113E-6</v>
      </c>
      <c r="K3020" s="8">
        <f t="shared" si="333"/>
        <v>3.1050167716576479E-2</v>
      </c>
      <c r="L3020" s="22">
        <f>'Parameters and Results'!$B$10*L3019 + (1-'Parameters and Results'!$B$10)*Data!K3020^2</f>
        <v>3.475753546057048E-4</v>
      </c>
      <c r="M3020" s="8">
        <f t="shared" si="334"/>
        <v>0.29477760880268061</v>
      </c>
      <c r="N3020" s="8">
        <f>Data!I3020*$I$3023/I3020</f>
        <v>3.1033089859575428E-2</v>
      </c>
      <c r="O3020" s="8">
        <f>Data!J3020*$K$3023/K3020</f>
        <v>-2.0424626841808935E-3</v>
      </c>
      <c r="P3020" s="8">
        <f t="shared" si="335"/>
        <v>2.8990627175394534E-2</v>
      </c>
    </row>
    <row r="3021" spans="1:16" x14ac:dyDescent="0.2">
      <c r="A3021" s="3">
        <v>39555</v>
      </c>
      <c r="B3021" s="22">
        <f>'Parameters and Results'!$B$10*'Volatility and Adjustment a)'!B3020 + (1-'Parameters and Results'!$B$10)*Data!F3021^2</f>
        <v>2.0781064642830634E-4</v>
      </c>
      <c r="C3021" s="8">
        <f t="shared" si="329"/>
        <v>0.22793126509339737</v>
      </c>
      <c r="D3021" s="22">
        <f>'Parameters and Results'!$B$10*'Volatility and Adjustment a)'!D3020 + (1-'Parameters and Results'!$B$10)*Data!G3021^2</f>
        <v>2.081914887976237E-4</v>
      </c>
      <c r="E3021" s="8">
        <f t="shared" si="330"/>
        <v>0.22814002761331892</v>
      </c>
      <c r="F3021" s="22">
        <f>'Parameters and Results'!$B$10*'Volatility and Adjustment a)'!F3020 + (1-'Parameters and Results'!$B$10)*Data!H3021^2</f>
        <v>4.1717562006201668E-5</v>
      </c>
      <c r="G3021" s="8">
        <f t="shared" si="331"/>
        <v>0.10212438739865429</v>
      </c>
      <c r="H3021" s="22">
        <f>'Parameters and Results'!$B$10*H3020 + (1-'Parameters and Results'!$B$10)*Data!I3021^2</f>
        <v>3.4323626377803828E-4</v>
      </c>
      <c r="I3021" s="8">
        <f t="shared" si="332"/>
        <v>0.29293184522087995</v>
      </c>
      <c r="J3021" s="22">
        <f>'Parameters and Results'!$B$10*J3020 + (1-'Parameters and Results'!$B$10)*Data!J3021^2</f>
        <v>3.7545805805581488E-6</v>
      </c>
      <c r="K3021" s="8">
        <f t="shared" si="333"/>
        <v>3.063731621959628E-2</v>
      </c>
      <c r="L3021" s="22">
        <f>'Parameters and Results'!$B$10*L3020 + (1-'Parameters and Results'!$B$10)*Data!K3021^2</f>
        <v>3.3360011372542711E-4</v>
      </c>
      <c r="M3021" s="8">
        <f t="shared" si="334"/>
        <v>0.28879063078873729</v>
      </c>
      <c r="N3021" s="8">
        <f>Data!I3021*$I$3023/I3021</f>
        <v>-9.0273252928467617E-3</v>
      </c>
      <c r="O3021" s="8">
        <f>Data!J3021*$K$3023/K3021</f>
        <v>-1.4896818407531794E-3</v>
      </c>
      <c r="P3021" s="8">
        <f t="shared" si="335"/>
        <v>-1.0517007133599942E-2</v>
      </c>
    </row>
    <row r="3022" spans="1:16" x14ac:dyDescent="0.2">
      <c r="A3022" s="3">
        <v>39556</v>
      </c>
      <c r="B3022" s="22">
        <f>'Parameters and Results'!$B$10*'Volatility and Adjustment a)'!B3021 + (1-'Parameters and Results'!$B$10)*Data!F3022^2</f>
        <v>2.0493519271693017E-4</v>
      </c>
      <c r="C3022" s="8">
        <f t="shared" si="329"/>
        <v>0.22634884178902384</v>
      </c>
      <c r="D3022" s="22">
        <f>'Parameters and Results'!$B$10*'Volatility and Adjustment a)'!D3021 + (1-'Parameters and Results'!$B$10)*Data!G3022^2</f>
        <v>2.1508933326946786E-4</v>
      </c>
      <c r="E3022" s="8">
        <f t="shared" si="330"/>
        <v>0.23188862265615137</v>
      </c>
      <c r="F3022" s="22">
        <f>'Parameters and Results'!$B$10*'Volatility and Adjustment a)'!F3021 + (1-'Parameters and Results'!$B$10)*Data!H3022^2</f>
        <v>4.1285747575702774E-5</v>
      </c>
      <c r="G3022" s="8">
        <f t="shared" si="331"/>
        <v>0.10159447275283087</v>
      </c>
      <c r="H3022" s="22">
        <f>'Parameters and Results'!$B$10*H3021 + (1-'Parameters and Results'!$B$10)*Data!I3022^2</f>
        <v>3.485290711395105E-4</v>
      </c>
      <c r="I3022" s="8">
        <f t="shared" si="332"/>
        <v>0.2951817538142858</v>
      </c>
      <c r="J3022" s="22">
        <f>'Parameters and Results'!$B$10*J3021 + (1-'Parameters and Results'!$B$10)*Data!J3022^2</f>
        <v>3.7157172818132484E-6</v>
      </c>
      <c r="K3022" s="8">
        <f t="shared" si="333"/>
        <v>3.0478341825849256E-2</v>
      </c>
      <c r="L3022" s="22">
        <f>'Parameters and Results'!$B$10*L3021 + (1-'Parameters and Results'!$B$10)*Data!K3022^2</f>
        <v>3.3526403725241697E-4</v>
      </c>
      <c r="M3022" s="8">
        <f t="shared" si="334"/>
        <v>0.28950994682930026</v>
      </c>
      <c r="N3022" s="8">
        <f>Data!I3022*$I$3023/I3022</f>
        <v>2.0141925926606987E-2</v>
      </c>
      <c r="O3022" s="8">
        <f>Data!J3022*$K$3023/K3022</f>
        <v>-1.7965013835922145E-3</v>
      </c>
      <c r="P3022" s="8">
        <f t="shared" si="335"/>
        <v>1.8345424543014771E-2</v>
      </c>
    </row>
    <row r="3023" spans="1:16" x14ac:dyDescent="0.2">
      <c r="A3023" s="3">
        <v>39559</v>
      </c>
      <c r="B3023" s="22">
        <f>'Parameters and Results'!$B$10*'Volatility and Adjustment a)'!B3022 + (1-'Parameters and Results'!$B$10)*Data!F3023^2</f>
        <v>1.926591302562003E-4</v>
      </c>
      <c r="C3023" s="8">
        <f t="shared" si="329"/>
        <v>0.21946476383248878</v>
      </c>
      <c r="D3023" s="22">
        <f>'Parameters and Results'!$B$10*'Volatility and Adjustment a)'!D3022 + (1-'Parameters and Results'!$B$10)*Data!G3023^2</f>
        <v>2.0232901672176978E-4</v>
      </c>
      <c r="E3023" s="8">
        <f t="shared" si="330"/>
        <v>0.22490498922976887</v>
      </c>
      <c r="F3023" s="22">
        <f>'Parameters and Results'!$B$10*'Volatility and Adjustment a)'!F3022 + (1-'Parameters and Results'!$B$10)*Data!H3023^2</f>
        <v>4.2887796167709971E-5</v>
      </c>
      <c r="G3023" s="8">
        <f t="shared" si="331"/>
        <v>0.10354684467393245</v>
      </c>
      <c r="H3023" s="22">
        <f>'Parameters and Results'!$B$10*H3022 + (1-'Parameters and Results'!$B$10)*Data!I3023^2</f>
        <v>3.2772593150714031E-4</v>
      </c>
      <c r="I3023" s="8">
        <f t="shared" si="332"/>
        <v>0.28623676017727889</v>
      </c>
      <c r="J3023" s="22">
        <f>'Parameters and Results'!$B$10*J3022 + (1-'Parameters and Results'!$B$10)*Data!J3023^2</f>
        <v>3.8599016550938968E-6</v>
      </c>
      <c r="K3023" s="8">
        <f t="shared" si="333"/>
        <v>3.1064053402179732E-2</v>
      </c>
      <c r="L3023" s="22">
        <f>'Parameters and Results'!$B$10*L3022 + (1-'Parameters and Results'!$B$10)*Data!K3023^2</f>
        <v>3.1522456888463278E-4</v>
      </c>
      <c r="M3023" s="8">
        <f t="shared" si="334"/>
        <v>0.28072431711762735</v>
      </c>
      <c r="N3023" s="8">
        <f>Data!I3023*$I$3023/I3023</f>
        <v>-1.3453911203343319E-3</v>
      </c>
      <c r="O3023" s="8">
        <f>Data!J3023*$K$3023/K3023</f>
        <v>2.4736188408532238E-3</v>
      </c>
      <c r="P3023" s="8">
        <f t="shared" si="335"/>
        <v>1.1282277205188918E-3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3"/>
  <sheetViews>
    <sheetView workbookViewId="0">
      <selection activeCell="E3" sqref="E3"/>
    </sheetView>
  </sheetViews>
  <sheetFormatPr defaultRowHeight="12.75" x14ac:dyDescent="0.2"/>
  <cols>
    <col min="1" max="1" width="16.375" style="4" customWidth="1"/>
    <col min="2" max="2" width="12.25" style="1" customWidth="1"/>
    <col min="3" max="3" width="11" style="1" customWidth="1"/>
    <col min="4" max="4" width="11.125" style="1" customWidth="1"/>
    <col min="5" max="5" width="15" style="1" customWidth="1"/>
    <col min="6" max="6" width="11.375" style="1" customWidth="1"/>
    <col min="7" max="7" width="19.5" style="1" customWidth="1"/>
    <col min="8" max="8" width="15.5" style="1" customWidth="1"/>
    <col min="9" max="9" width="14.25" style="1" customWidth="1"/>
    <col min="10" max="10" width="19.125" style="1" customWidth="1"/>
    <col min="11" max="11" width="18" style="1" customWidth="1"/>
    <col min="12" max="16384" width="9" style="1"/>
  </cols>
  <sheetData>
    <row r="1" spans="1:11" x14ac:dyDescent="0.2">
      <c r="A1" s="2" t="s">
        <v>0</v>
      </c>
      <c r="B1" s="7" t="s">
        <v>8</v>
      </c>
      <c r="C1" s="7" t="s">
        <v>7</v>
      </c>
      <c r="D1" s="7" t="s">
        <v>23</v>
      </c>
      <c r="E1" s="7" t="s">
        <v>51</v>
      </c>
      <c r="F1" s="7" t="s">
        <v>52</v>
      </c>
      <c r="G1" s="7" t="s">
        <v>45</v>
      </c>
      <c r="H1" s="7" t="s">
        <v>47</v>
      </c>
      <c r="I1" s="7" t="s">
        <v>49</v>
      </c>
      <c r="J1" s="7" t="s">
        <v>59</v>
      </c>
      <c r="K1" s="7" t="s">
        <v>60</v>
      </c>
    </row>
    <row r="2" spans="1:11" x14ac:dyDescent="0.2">
      <c r="A2" s="3">
        <v>35067</v>
      </c>
    </row>
    <row r="3" spans="1:11" x14ac:dyDescent="0.2">
      <c r="A3" s="3">
        <v>35068</v>
      </c>
      <c r="B3" s="8">
        <v>7.0606322642206504E-3</v>
      </c>
      <c r="C3" s="8">
        <v>9.2658203766737281E-4</v>
      </c>
      <c r="D3" s="8">
        <v>7.9872143018880227E-3</v>
      </c>
      <c r="E3" s="8">
        <f>C3 + B3*(1+'Parameters and Results'!$B$16)</f>
        <v>7.9942749341522425E-3</v>
      </c>
      <c r="F3" s="8">
        <f>B3 + C3*(1+'Parameters and Results'!$B$16)</f>
        <v>7.9881408839256908E-3</v>
      </c>
      <c r="G3" s="8">
        <v>7.3906013682597804E-2</v>
      </c>
      <c r="H3" s="8">
        <v>8.0207040994893265E-3</v>
      </c>
      <c r="I3" s="8">
        <f>G3+H3</f>
        <v>8.1926717782087127E-2</v>
      </c>
      <c r="J3" s="8">
        <f>H3 + G3*(1+'Parameters and Results'!$B$16)</f>
        <v>8.2000623795769723E-2</v>
      </c>
      <c r="K3" s="8">
        <f>G3 + H3*(1+'Parameters and Results'!$B$16)</f>
        <v>8.1934738486186626E-2</v>
      </c>
    </row>
    <row r="4" spans="1:11" x14ac:dyDescent="0.2">
      <c r="A4" s="3">
        <v>35069</v>
      </c>
      <c r="B4" s="8">
        <v>-3.5087176988545903E-3</v>
      </c>
      <c r="C4" s="8">
        <v>1.0458370824160857E-3</v>
      </c>
      <c r="D4" s="8">
        <v>-2.4628806164385046E-3</v>
      </c>
      <c r="E4" s="8">
        <f>C4 + B4*(1+'Parameters and Results'!$B$16)</f>
        <v>-2.4663893341373587E-3</v>
      </c>
      <c r="F4" s="8">
        <f>B4 + C4*(1+'Parameters and Results'!$B$16)</f>
        <v>-2.4618347793560888E-3</v>
      </c>
      <c r="G4" s="8">
        <v>-3.3710743714828788E-2</v>
      </c>
      <c r="H4" s="8">
        <v>6.0842418174857499E-3</v>
      </c>
      <c r="I4" s="8">
        <f t="shared" ref="I4:I67" si="0">G4+H4</f>
        <v>-2.7626501897343038E-2</v>
      </c>
      <c r="J4" s="8">
        <f>H4 + G4*(1+'Parameters and Results'!$B$16)</f>
        <v>-2.7660212641057863E-2</v>
      </c>
      <c r="K4" s="8">
        <f>G4 + H4*(1+'Parameters and Results'!$B$16)</f>
        <v>-2.7620417655525552E-2</v>
      </c>
    </row>
    <row r="5" spans="1:11" x14ac:dyDescent="0.2">
      <c r="A5" s="3">
        <v>35072</v>
      </c>
      <c r="B5" s="8">
        <v>-3.1307424542859679E-3</v>
      </c>
      <c r="C5" s="8">
        <v>-1.1038323785338426E-3</v>
      </c>
      <c r="D5" s="8">
        <v>-4.234574832819811E-3</v>
      </c>
      <c r="E5" s="8">
        <f>C5 + B5*(1+'Parameters and Results'!$B$16)</f>
        <v>-4.2377055752740962E-3</v>
      </c>
      <c r="F5" s="8">
        <f>B5 + C5*(1+'Parameters and Results'!$B$16)</f>
        <v>-4.235678665198344E-3</v>
      </c>
      <c r="G5" s="8">
        <v>-2.860616567886036E-2</v>
      </c>
      <c r="H5" s="8">
        <v>-5.10714257581247E-3</v>
      </c>
      <c r="I5" s="8">
        <f t="shared" si="0"/>
        <v>-3.3713308254672829E-2</v>
      </c>
      <c r="J5" s="8">
        <f>H5 + G5*(1+'Parameters and Results'!$B$16)</f>
        <v>-3.3741914420351689E-2</v>
      </c>
      <c r="K5" s="8">
        <f>G5 + H5*(1+'Parameters and Results'!$B$16)</f>
        <v>-3.3718415397248638E-2</v>
      </c>
    </row>
    <row r="6" spans="1:11" x14ac:dyDescent="0.2">
      <c r="A6" s="3">
        <v>35073</v>
      </c>
      <c r="B6" s="8">
        <v>5.324722404149303E-3</v>
      </c>
      <c r="C6" s="8">
        <v>4.8363705460836723E-4</v>
      </c>
      <c r="D6" s="8">
        <v>5.8083594587576707E-3</v>
      </c>
      <c r="E6" s="8">
        <f>C6 + B6*(1+'Parameters and Results'!$B$16)</f>
        <v>5.8136841811618194E-3</v>
      </c>
      <c r="F6" s="8">
        <f>B6 + C6*(1+'Parameters and Results'!$B$16)</f>
        <v>5.8088430958122784E-3</v>
      </c>
      <c r="G6" s="8">
        <v>4.1515997354040289E-2</v>
      </c>
      <c r="H6" s="8">
        <v>2.2179724837606625E-3</v>
      </c>
      <c r="I6" s="8">
        <f t="shared" si="0"/>
        <v>4.3733969837800951E-2</v>
      </c>
      <c r="J6" s="8">
        <f>H6 + G6*(1+'Parameters and Results'!$B$16)</f>
        <v>4.377548583515499E-2</v>
      </c>
      <c r="K6" s="8">
        <f>G6 + H6*(1+'Parameters and Results'!$B$16)</f>
        <v>4.373618781028471E-2</v>
      </c>
    </row>
    <row r="7" spans="1:11" x14ac:dyDescent="0.2">
      <c r="A7" s="3">
        <v>35074</v>
      </c>
      <c r="B7" s="8">
        <v>-7.9248272639472865E-3</v>
      </c>
      <c r="C7" s="8">
        <v>3.8747180071555703E-4</v>
      </c>
      <c r="D7" s="8">
        <v>-7.5373554632317298E-3</v>
      </c>
      <c r="E7" s="8">
        <f>C7 + B7*(1+'Parameters and Results'!$B$16)</f>
        <v>-7.5452802904956758E-3</v>
      </c>
      <c r="F7" s="8">
        <f>B7 + C7*(1+'Parameters and Results'!$B$16)</f>
        <v>-7.536967991431014E-3</v>
      </c>
      <c r="G7" s="8">
        <v>-4.826397876010035E-2</v>
      </c>
      <c r="H7" s="8">
        <v>1.7867359925060587E-3</v>
      </c>
      <c r="I7" s="8">
        <f t="shared" si="0"/>
        <v>-4.6477242767594289E-2</v>
      </c>
      <c r="J7" s="8">
        <f>H7 + G7*(1+'Parameters and Results'!$B$16)</f>
        <v>-4.6525506746354382E-2</v>
      </c>
      <c r="K7" s="8">
        <f>G7 + H7*(1+'Parameters and Results'!$B$16)</f>
        <v>-4.6475456031601782E-2</v>
      </c>
    </row>
    <row r="8" spans="1:11" x14ac:dyDescent="0.2">
      <c r="A8" s="3">
        <v>35075</v>
      </c>
      <c r="B8" s="8">
        <v>-2.1432520641050189E-2</v>
      </c>
      <c r="C8" s="8">
        <v>3.6856233014927371E-4</v>
      </c>
      <c r="D8" s="8">
        <v>-2.1063958310900913E-2</v>
      </c>
      <c r="E8" s="8">
        <f>C8 + B8*(1+'Parameters and Results'!$B$16)</f>
        <v>-2.1085390831541963E-2</v>
      </c>
      <c r="F8" s="8">
        <f>B8 + C8*(1+'Parameters and Results'!$B$16)</f>
        <v>-2.1063589748570765E-2</v>
      </c>
      <c r="G8" s="8">
        <v>-6.478617850455809E-2</v>
      </c>
      <c r="H8" s="8">
        <v>1.7125188613398748E-3</v>
      </c>
      <c r="I8" s="8">
        <f t="shared" si="0"/>
        <v>-6.3073659643218219E-2</v>
      </c>
      <c r="J8" s="8">
        <f>H8 + G8*(1+'Parameters and Results'!$B$16)</f>
        <v>-6.3138445821722775E-2</v>
      </c>
      <c r="K8" s="8">
        <f>G8 + H8*(1+'Parameters and Results'!$B$16)</f>
        <v>-6.3071947124356875E-2</v>
      </c>
    </row>
    <row r="9" spans="1:11" x14ac:dyDescent="0.2">
      <c r="A9" s="3">
        <v>35076</v>
      </c>
      <c r="B9" s="8">
        <v>-1.797944316398372E-4</v>
      </c>
      <c r="C9" s="8">
        <v>2.1358532988515632E-4</v>
      </c>
      <c r="D9" s="8">
        <v>3.3790898245319122E-5</v>
      </c>
      <c r="E9" s="8">
        <f>C9 + B9*(1+'Parameters and Results'!$B$16)</f>
        <v>3.3611103813679293E-5</v>
      </c>
      <c r="F9" s="8">
        <f>B9 + C9*(1+'Parameters and Results'!$B$16)</f>
        <v>3.4004483575204262E-5</v>
      </c>
      <c r="G9" s="8">
        <v>-5.6054299704550326E-4</v>
      </c>
      <c r="H9" s="8">
        <v>1.0153686366045304E-3</v>
      </c>
      <c r="I9" s="8">
        <f t="shared" si="0"/>
        <v>4.5482563955902711E-4</v>
      </c>
      <c r="J9" s="8">
        <f>H9 + G9*(1+'Parameters and Results'!$B$16)</f>
        <v>4.5426509656198164E-4</v>
      </c>
      <c r="K9" s="8">
        <f>G9 + H9*(1+'Parameters and Results'!$B$16)</f>
        <v>4.5584100819563147E-4</v>
      </c>
    </row>
    <row r="10" spans="1:11" x14ac:dyDescent="0.2">
      <c r="A10" s="3">
        <v>35080</v>
      </c>
      <c r="B10" s="8">
        <v>-2.1465867688224064E-4</v>
      </c>
      <c r="C10" s="8">
        <v>-8.1469078904764446E-4</v>
      </c>
      <c r="D10" s="8">
        <v>-1.0293494659298851E-3</v>
      </c>
      <c r="E10" s="8">
        <f>C10 + B10*(1+'Parameters and Results'!$B$16)</f>
        <v>-1.0295641246067674E-3</v>
      </c>
      <c r="F10" s="8">
        <f>B10 + C10*(1+'Parameters and Results'!$B$16)</f>
        <v>-1.0301641567189326E-3</v>
      </c>
      <c r="G10" s="8">
        <v>-6.9023706069518164E-4</v>
      </c>
      <c r="H10" s="8">
        <v>-3.5757355463225857E-3</v>
      </c>
      <c r="I10" s="8">
        <f t="shared" si="0"/>
        <v>-4.2659726070177675E-3</v>
      </c>
      <c r="J10" s="8">
        <f>H10 + G10*(1+'Parameters and Results'!$B$16)</f>
        <v>-4.2666628440784626E-3</v>
      </c>
      <c r="K10" s="8">
        <f>G10 + H10*(1+'Parameters and Results'!$B$16)</f>
        <v>-4.2695483425640897E-3</v>
      </c>
    </row>
    <row r="11" spans="1:11" x14ac:dyDescent="0.2">
      <c r="A11" s="3">
        <v>35081</v>
      </c>
      <c r="B11" s="8">
        <v>1.8576388786867203E-2</v>
      </c>
      <c r="C11" s="8">
        <v>2.0798994769618E-3</v>
      </c>
      <c r="D11" s="8">
        <v>2.0656288263829002E-2</v>
      </c>
      <c r="E11" s="8">
        <f>C11 + B11*(1+'Parameters and Results'!$B$16)</f>
        <v>2.0674864652615869E-2</v>
      </c>
      <c r="F11" s="8">
        <f>B11 + C11*(1+'Parameters and Results'!$B$16)</f>
        <v>2.0658368163305962E-2</v>
      </c>
      <c r="G11" s="8">
        <v>4.732303456488527E-2</v>
      </c>
      <c r="H11" s="8">
        <v>6.1057219628501708E-3</v>
      </c>
      <c r="I11" s="8">
        <f t="shared" si="0"/>
        <v>5.342875652773544E-2</v>
      </c>
      <c r="J11" s="8">
        <f>H11 + G11*(1+'Parameters and Results'!$B$16)</f>
        <v>5.347607956230032E-2</v>
      </c>
      <c r="K11" s="8">
        <f>G11 + H11*(1+'Parameters and Results'!$B$16)</f>
        <v>5.3434862249698289E-2</v>
      </c>
    </row>
    <row r="12" spans="1:11" x14ac:dyDescent="0.2">
      <c r="A12" s="3">
        <v>35082</v>
      </c>
      <c r="B12" s="8">
        <v>-3.3507824662987558E-3</v>
      </c>
      <c r="C12" s="8">
        <v>2.4481937726594503E-3</v>
      </c>
      <c r="D12" s="8">
        <v>-9.0258869363930546E-4</v>
      </c>
      <c r="E12" s="8">
        <f>C12 + B12*(1+'Parameters and Results'!$B$16)</f>
        <v>-9.0593947610560386E-4</v>
      </c>
      <c r="F12" s="8">
        <f>B12 + C12*(1+'Parameters and Results'!$B$16)</f>
        <v>-9.0014049986664613E-4</v>
      </c>
      <c r="G12" s="8">
        <v>-8.7424593715534436E-3</v>
      </c>
      <c r="H12" s="8">
        <v>5.4438418751296611E-3</v>
      </c>
      <c r="I12" s="8">
        <f t="shared" si="0"/>
        <v>-3.2986174964237825E-3</v>
      </c>
      <c r="J12" s="8">
        <f>H12 + G12*(1+'Parameters and Results'!$B$16)</f>
        <v>-3.3073599557953345E-3</v>
      </c>
      <c r="K12" s="8">
        <f>G12 + H12*(1+'Parameters and Results'!$B$16)</f>
        <v>-3.2931736545486531E-3</v>
      </c>
    </row>
    <row r="13" spans="1:11" x14ac:dyDescent="0.2">
      <c r="A13" s="3">
        <v>35083</v>
      </c>
      <c r="B13" s="8">
        <v>1.2111834190637511E-2</v>
      </c>
      <c r="C13" s="8">
        <v>5.3144389451467288E-4</v>
      </c>
      <c r="D13" s="8">
        <v>1.2643278085152185E-2</v>
      </c>
      <c r="E13" s="8">
        <f>C13 + B13*(1+'Parameters and Results'!$B$16)</f>
        <v>1.265538991934282E-2</v>
      </c>
      <c r="F13" s="8">
        <f>B13 + C13*(1+'Parameters and Results'!$B$16)</f>
        <v>1.2643809529046698E-2</v>
      </c>
      <c r="G13" s="8">
        <v>2.9822312127680804E-2</v>
      </c>
      <c r="H13" s="8">
        <v>1.2050238415410304E-3</v>
      </c>
      <c r="I13" s="8">
        <f t="shared" si="0"/>
        <v>3.1027335969221834E-2</v>
      </c>
      <c r="J13" s="8">
        <f>H13 + G13*(1+'Parameters and Results'!$B$16)</f>
        <v>3.1057158281349511E-2</v>
      </c>
      <c r="K13" s="8">
        <f>G13 + H13*(1+'Parameters and Results'!$B$16)</f>
        <v>3.1028540993063375E-2</v>
      </c>
    </row>
    <row r="14" spans="1:11" x14ac:dyDescent="0.2">
      <c r="A14" s="3">
        <v>35086</v>
      </c>
      <c r="B14" s="8">
        <v>3.1078325453923082E-3</v>
      </c>
      <c r="C14" s="8">
        <v>2.6714335028879062E-3</v>
      </c>
      <c r="D14" s="8">
        <v>5.7792660482802148E-3</v>
      </c>
      <c r="E14" s="8">
        <f>C14 + B14*(1+'Parameters and Results'!$B$16)</f>
        <v>5.7823738808256064E-3</v>
      </c>
      <c r="F14" s="8">
        <f>B14 + C14*(1+'Parameters and Results'!$B$16)</f>
        <v>5.7819374817831021E-3</v>
      </c>
      <c r="G14" s="8">
        <v>7.8480643684327635E-3</v>
      </c>
      <c r="H14" s="8">
        <v>4.9288321018321132E-3</v>
      </c>
      <c r="I14" s="8">
        <f t="shared" si="0"/>
        <v>1.2776896470264877E-2</v>
      </c>
      <c r="J14" s="8">
        <f>H14 + G14*(1+'Parameters and Results'!$B$16)</f>
        <v>1.2784744534633309E-2</v>
      </c>
      <c r="K14" s="8">
        <f>G14 + H14*(1+'Parameters and Results'!$B$16)</f>
        <v>1.2781825302366708E-2</v>
      </c>
    </row>
    <row r="15" spans="1:11" x14ac:dyDescent="0.2">
      <c r="A15" s="3">
        <v>35087</v>
      </c>
      <c r="B15" s="8">
        <v>2.7367687976837815E-3</v>
      </c>
      <c r="C15" s="8">
        <v>-8.336646889172476E-4</v>
      </c>
      <c r="D15" s="8">
        <v>1.9031041087665341E-3</v>
      </c>
      <c r="E15" s="8">
        <f>C15 + B15*(1+'Parameters and Results'!$B$16)</f>
        <v>1.9058408775642177E-3</v>
      </c>
      <c r="F15" s="8">
        <f>B15 + C15*(1+'Parameters and Results'!$B$16)</f>
        <v>1.9022704440776169E-3</v>
      </c>
      <c r="G15" s="8">
        <v>7.0952623618771374E-3</v>
      </c>
      <c r="H15" s="8">
        <v>-1.5563014110748317E-3</v>
      </c>
      <c r="I15" s="8">
        <f t="shared" si="0"/>
        <v>5.5389609508023057E-3</v>
      </c>
      <c r="J15" s="8">
        <f>H15 + G15*(1+'Parameters and Results'!$B$16)</f>
        <v>5.5460562131641822E-3</v>
      </c>
      <c r="K15" s="8">
        <f>G15 + H15*(1+'Parameters and Results'!$B$16)</f>
        <v>5.537404649391231E-3</v>
      </c>
    </row>
    <row r="16" spans="1:11" x14ac:dyDescent="0.2">
      <c r="A16" s="3">
        <v>35088</v>
      </c>
      <c r="B16" s="8">
        <v>-5.023744371652988E-3</v>
      </c>
      <c r="C16" s="8">
        <v>0</v>
      </c>
      <c r="D16" s="8">
        <v>-5.023744371652988E-3</v>
      </c>
      <c r="E16" s="8">
        <f>C16 + B16*(1+'Parameters and Results'!$B$16)</f>
        <v>-5.0287681160246407E-3</v>
      </c>
      <c r="F16" s="8">
        <f>B16 + C16*(1+'Parameters and Results'!$B$16)</f>
        <v>-5.023744371652988E-3</v>
      </c>
      <c r="G16" s="8">
        <v>-1.3217081651385583E-2</v>
      </c>
      <c r="H16" s="8">
        <v>0</v>
      </c>
      <c r="I16" s="8">
        <f t="shared" si="0"/>
        <v>-1.3217081651385583E-2</v>
      </c>
      <c r="J16" s="8">
        <f>H16 + G16*(1+'Parameters and Results'!$B$16)</f>
        <v>-1.3230298733036968E-2</v>
      </c>
      <c r="K16" s="8">
        <f>G16 + H16*(1+'Parameters and Results'!$B$16)</f>
        <v>-1.3217081651385583E-2</v>
      </c>
    </row>
    <row r="17" spans="1:11" x14ac:dyDescent="0.2">
      <c r="A17" s="3">
        <v>35089</v>
      </c>
      <c r="B17" s="8">
        <v>1.1699899629294977E-2</v>
      </c>
      <c r="C17" s="8">
        <v>8.5354211148543026E-4</v>
      </c>
      <c r="D17" s="8">
        <v>1.2553441740780408E-2</v>
      </c>
      <c r="E17" s="8">
        <f>C17 + B17*(1+'Parameters and Results'!$B$16)</f>
        <v>1.2565141640409701E-2</v>
      </c>
      <c r="F17" s="8">
        <f>B17 + C17*(1+'Parameters and Results'!$B$16)</f>
        <v>1.2554295282891892E-2</v>
      </c>
      <c r="G17" s="8">
        <v>2.9170991799586134E-2</v>
      </c>
      <c r="H17" s="8">
        <v>1.658481926165002E-3</v>
      </c>
      <c r="I17" s="8">
        <f t="shared" si="0"/>
        <v>3.0829473725751136E-2</v>
      </c>
      <c r="J17" s="8">
        <f>H17 + G17*(1+'Parameters and Results'!$B$16)</f>
        <v>3.0858644717550718E-2</v>
      </c>
      <c r="K17" s="8">
        <f>G17 + H17*(1+'Parameters and Results'!$B$16)</f>
        <v>3.08311322076773E-2</v>
      </c>
    </row>
    <row r="18" spans="1:11" x14ac:dyDescent="0.2">
      <c r="A18" s="3">
        <v>35090</v>
      </c>
      <c r="B18" s="8">
        <v>-8.1638495550092598E-3</v>
      </c>
      <c r="C18" s="8">
        <v>3.3811784664447916E-4</v>
      </c>
      <c r="D18" s="8">
        <v>-7.8257317083647807E-3</v>
      </c>
      <c r="E18" s="8">
        <f>C18 + B18*(1+'Parameters and Results'!$B$16)</f>
        <v>-7.8338955579197889E-3</v>
      </c>
      <c r="F18" s="8">
        <f>B18 + C18*(1+'Parameters and Results'!$B$16)</f>
        <v>-7.8253935905181361E-3</v>
      </c>
      <c r="G18" s="8">
        <v>-2.0195228694563333E-2</v>
      </c>
      <c r="H18" s="8">
        <v>6.7522038169892911E-4</v>
      </c>
      <c r="I18" s="8">
        <f t="shared" si="0"/>
        <v>-1.9520008312864403E-2</v>
      </c>
      <c r="J18" s="8">
        <f>H18 + G18*(1+'Parameters and Results'!$B$16)</f>
        <v>-1.9540203541558963E-2</v>
      </c>
      <c r="K18" s="8">
        <f>G18 + H18*(1+'Parameters and Results'!$B$16)</f>
        <v>-1.9519333092482705E-2</v>
      </c>
    </row>
    <row r="19" spans="1:11" x14ac:dyDescent="0.2">
      <c r="A19" s="3">
        <v>35093</v>
      </c>
      <c r="B19" s="8">
        <v>4.1192698373522666E-3</v>
      </c>
      <c r="C19" s="8">
        <v>8.9686165450986221E-4</v>
      </c>
      <c r="D19" s="8">
        <v>5.0161314918621292E-3</v>
      </c>
      <c r="E19" s="8">
        <f>C19 + B19*(1+'Parameters and Results'!$B$16)</f>
        <v>5.0202507616994799E-3</v>
      </c>
      <c r="F19" s="8">
        <f>B19 + C19*(1+'Parameters and Results'!$B$16)</f>
        <v>5.0170283535166385E-3</v>
      </c>
      <c r="G19" s="8">
        <v>1.0405486580479953E-2</v>
      </c>
      <c r="H19" s="8">
        <v>1.8001773718186096E-3</v>
      </c>
      <c r="I19" s="8">
        <f t="shared" si="0"/>
        <v>1.2205663952298561E-2</v>
      </c>
      <c r="J19" s="8">
        <f>H19 + G19*(1+'Parameters and Results'!$B$16)</f>
        <v>1.221606943887904E-2</v>
      </c>
      <c r="K19" s="8">
        <f>G19 + H19*(1+'Parameters and Results'!$B$16)</f>
        <v>1.220746412967038E-2</v>
      </c>
    </row>
    <row r="20" spans="1:11" x14ac:dyDescent="0.2">
      <c r="A20" s="3">
        <v>35094</v>
      </c>
      <c r="B20" s="8">
        <v>2.2304750176357115E-3</v>
      </c>
      <c r="C20" s="8">
        <v>-6.5796058673852069E-4</v>
      </c>
      <c r="D20" s="8">
        <v>1.5725144308971909E-3</v>
      </c>
      <c r="E20" s="8">
        <f>C20 + B20*(1+'Parameters and Results'!$B$16)</f>
        <v>1.5747449059148265E-3</v>
      </c>
      <c r="F20" s="8">
        <f>B20 + C20*(1+'Parameters and Results'!$B$16)</f>
        <v>1.5718564703104524E-3</v>
      </c>
      <c r="G20" s="8">
        <v>5.7934481416845223E-3</v>
      </c>
      <c r="H20" s="8">
        <v>-1.3429239988098024E-3</v>
      </c>
      <c r="I20" s="8">
        <f t="shared" si="0"/>
        <v>4.4505241428747198E-3</v>
      </c>
      <c r="J20" s="8">
        <f>H20 + G20*(1+'Parameters and Results'!$B$16)</f>
        <v>4.4563175910164038E-3</v>
      </c>
      <c r="K20" s="8">
        <f>G20 + H20*(1+'Parameters and Results'!$B$16)</f>
        <v>4.4491812188759104E-3</v>
      </c>
    </row>
    <row r="21" spans="1:11" x14ac:dyDescent="0.2">
      <c r="A21" s="3">
        <v>35095</v>
      </c>
      <c r="B21" s="8">
        <v>5.2697000980290731E-3</v>
      </c>
      <c r="C21" s="8">
        <v>5.1827255414854841E-4</v>
      </c>
      <c r="D21" s="8">
        <v>5.7879726521776215E-3</v>
      </c>
      <c r="E21" s="8">
        <f>C21 + B21*(1+'Parameters and Results'!$B$16)</f>
        <v>5.7932423522756502E-3</v>
      </c>
      <c r="F21" s="8">
        <f>B21 + C21*(1+'Parameters and Results'!$B$16)</f>
        <v>5.7884909247317698E-3</v>
      </c>
      <c r="G21" s="8">
        <v>1.3866898946204282E-2</v>
      </c>
      <c r="H21" s="8">
        <v>1.0810964980032345E-3</v>
      </c>
      <c r="I21" s="8">
        <f t="shared" si="0"/>
        <v>1.4947995444207517E-2</v>
      </c>
      <c r="J21" s="8">
        <f>H21 + G21*(1+'Parameters and Results'!$B$16)</f>
        <v>1.496186234315372E-2</v>
      </c>
      <c r="K21" s="8">
        <f>G21 + H21*(1+'Parameters and Results'!$B$16)</f>
        <v>1.4949076540705521E-2</v>
      </c>
    </row>
    <row r="22" spans="1:11" x14ac:dyDescent="0.2">
      <c r="A22" s="3">
        <v>35096</v>
      </c>
      <c r="B22" s="8">
        <v>1.0611000536921093E-2</v>
      </c>
      <c r="C22" s="8">
        <v>-1.1747932578198522E-3</v>
      </c>
      <c r="D22" s="8">
        <v>9.4362072791012407E-3</v>
      </c>
      <c r="E22" s="8">
        <f>C22 + B22*(1+'Parameters and Results'!$B$16)</f>
        <v>9.4468182796381608E-3</v>
      </c>
      <c r="F22" s="8">
        <f>B22 + C22*(1+'Parameters and Results'!$B$16)</f>
        <v>9.4350324858434205E-3</v>
      </c>
      <c r="G22" s="8">
        <v>2.6834164055552414E-2</v>
      </c>
      <c r="H22" s="8">
        <v>-2.4107054537899691E-3</v>
      </c>
      <c r="I22" s="8">
        <f t="shared" si="0"/>
        <v>2.4423458601762444E-2</v>
      </c>
      <c r="J22" s="8">
        <f>H22 + G22*(1+'Parameters and Results'!$B$16)</f>
        <v>2.4450292765817994E-2</v>
      </c>
      <c r="K22" s="8">
        <f>G22 + H22*(1+'Parameters and Results'!$B$16)</f>
        <v>2.4421047896308654E-2</v>
      </c>
    </row>
    <row r="23" spans="1:11" x14ac:dyDescent="0.2">
      <c r="A23" s="3">
        <v>35097</v>
      </c>
      <c r="B23" s="8">
        <v>5.5344524240420485E-4</v>
      </c>
      <c r="C23" s="8">
        <v>-7.1456961136011474E-4</v>
      </c>
      <c r="D23" s="8">
        <v>-1.6112436895590989E-4</v>
      </c>
      <c r="E23" s="8">
        <f>C23 + B23*(1+'Parameters and Results'!$B$16)</f>
        <v>-1.6057092371350571E-4</v>
      </c>
      <c r="F23" s="8">
        <f>B23 + C23*(1+'Parameters and Results'!$B$16)</f>
        <v>-1.6183893856726989E-4</v>
      </c>
      <c r="G23" s="8">
        <v>1.4433100443116706E-3</v>
      </c>
      <c r="H23" s="8">
        <v>-1.48619816069802E-3</v>
      </c>
      <c r="I23" s="8">
        <f t="shared" si="0"/>
        <v>-4.2888116386349383E-5</v>
      </c>
      <c r="J23" s="8">
        <f>H23 + G23*(1+'Parameters and Results'!$B$16)</f>
        <v>-4.1444806342037918E-5</v>
      </c>
      <c r="K23" s="8">
        <f>G23 + H23*(1+'Parameters and Results'!$B$16)</f>
        <v>-4.4374314547047282E-5</v>
      </c>
    </row>
    <row r="24" spans="1:11" x14ac:dyDescent="0.2">
      <c r="A24" s="3">
        <v>35100</v>
      </c>
      <c r="B24" s="8">
        <v>4.3994167388761683E-3</v>
      </c>
      <c r="C24" s="8">
        <v>-1.1476829510695767E-3</v>
      </c>
      <c r="D24" s="8">
        <v>3.2517337878065914E-3</v>
      </c>
      <c r="E24" s="8">
        <f>C24 + B24*(1+'Parameters and Results'!$B$16)</f>
        <v>3.256133204545467E-3</v>
      </c>
      <c r="F24" s="8">
        <f>B24 + C24*(1+'Parameters and Results'!$B$16)</f>
        <v>3.2505861048555225E-3</v>
      </c>
      <c r="G24" s="8">
        <v>1.1684745091121714E-2</v>
      </c>
      <c r="H24" s="8">
        <v>-2.3536253195632502E-3</v>
      </c>
      <c r="I24" s="8">
        <f t="shared" si="0"/>
        <v>9.3311197715584635E-3</v>
      </c>
      <c r="J24" s="8">
        <f>H24 + G24*(1+'Parameters and Results'!$B$16)</f>
        <v>9.3428045166495839E-3</v>
      </c>
      <c r="K24" s="8">
        <f>G24 + H24*(1+'Parameters and Results'!$B$16)</f>
        <v>9.3287661462389017E-3</v>
      </c>
    </row>
    <row r="25" spans="1:11" x14ac:dyDescent="0.2">
      <c r="A25" s="3">
        <v>35101</v>
      </c>
      <c r="B25" s="8">
        <v>-3.3400421068709692E-3</v>
      </c>
      <c r="C25" s="8">
        <v>-3.1825326293151608E-3</v>
      </c>
      <c r="D25" s="8">
        <v>-6.52257473618613E-3</v>
      </c>
      <c r="E25" s="8">
        <f>C25 + B25*(1+'Parameters and Results'!$B$16)</f>
        <v>-6.5259147782930002E-3</v>
      </c>
      <c r="F25" s="8">
        <f>B25 + C25*(1+'Parameters and Results'!$B$16)</f>
        <v>-6.5257572688154448E-3</v>
      </c>
      <c r="G25" s="8">
        <v>-9.0804867632740746E-3</v>
      </c>
      <c r="H25" s="8">
        <v>-5.1562940610009895E-3</v>
      </c>
      <c r="I25" s="8">
        <f t="shared" si="0"/>
        <v>-1.4236780824275064E-2</v>
      </c>
      <c r="J25" s="8">
        <f>H25 + G25*(1+'Parameters and Results'!$B$16)</f>
        <v>-1.4245861311038338E-2</v>
      </c>
      <c r="K25" s="8">
        <f>G25 + H25*(1+'Parameters and Results'!$B$16)</f>
        <v>-1.4241937118336065E-2</v>
      </c>
    </row>
    <row r="26" spans="1:11" x14ac:dyDescent="0.2">
      <c r="A26" s="3">
        <v>35102</v>
      </c>
      <c r="B26" s="8">
        <v>4.3196465544509286E-3</v>
      </c>
      <c r="C26" s="8">
        <v>-9.7548372349788028E-4</v>
      </c>
      <c r="D26" s="8">
        <v>3.3441628309530485E-3</v>
      </c>
      <c r="E26" s="8">
        <f>C26 + B26*(1+'Parameters and Results'!$B$16)</f>
        <v>3.3484824775074991E-3</v>
      </c>
      <c r="F26" s="8">
        <f>B26 + C26*(1+'Parameters and Results'!$B$16)</f>
        <v>3.3431873472295507E-3</v>
      </c>
      <c r="G26" s="8">
        <v>1.1953239693835412E-2</v>
      </c>
      <c r="H26" s="8">
        <v>-1.5974661114798482E-3</v>
      </c>
      <c r="I26" s="8">
        <f t="shared" si="0"/>
        <v>1.0355773582355563E-2</v>
      </c>
      <c r="J26" s="8">
        <f>H26 + G26*(1+'Parameters and Results'!$B$16)</f>
        <v>1.0367726822049398E-2</v>
      </c>
      <c r="K26" s="8">
        <f>G26 + H26*(1+'Parameters and Results'!$B$16)</f>
        <v>1.0354176116244083E-2</v>
      </c>
    </row>
    <row r="27" spans="1:11" x14ac:dyDescent="0.2">
      <c r="A27" s="3">
        <v>35103</v>
      </c>
      <c r="B27" s="8">
        <v>-2.0115796695780383E-3</v>
      </c>
      <c r="C27" s="8">
        <v>7.2155266038309541E-4</v>
      </c>
      <c r="D27" s="8">
        <v>-1.290027009194943E-3</v>
      </c>
      <c r="E27" s="8">
        <f>C27 + B27*(1+'Parameters and Results'!$B$16)</f>
        <v>-1.2920385888645206E-3</v>
      </c>
      <c r="F27" s="8">
        <f>B27 + C27*(1+'Parameters and Results'!$B$16)</f>
        <v>-1.2893054565345599E-3</v>
      </c>
      <c r="G27" s="8">
        <v>-5.7240606563658068E-3</v>
      </c>
      <c r="H27" s="8">
        <v>1.2049222083928702E-3</v>
      </c>
      <c r="I27" s="8">
        <f t="shared" si="0"/>
        <v>-4.5191384479729363E-3</v>
      </c>
      <c r="J27" s="8">
        <f>H27 + G27*(1+'Parameters and Results'!$B$16)</f>
        <v>-4.5248625086293012E-3</v>
      </c>
      <c r="K27" s="8">
        <f>G27 + H27*(1+'Parameters and Results'!$B$16)</f>
        <v>-4.5179335257645439E-3</v>
      </c>
    </row>
    <row r="28" spans="1:11" x14ac:dyDescent="0.2">
      <c r="A28" s="3">
        <v>35104</v>
      </c>
      <c r="B28" s="8">
        <v>9.1113161066744882E-4</v>
      </c>
      <c r="C28" s="8">
        <v>-1.7567260334769741E-4</v>
      </c>
      <c r="D28" s="8">
        <v>7.3545900731975141E-4</v>
      </c>
      <c r="E28" s="8">
        <f>C28 + B28*(1+'Parameters and Results'!$B$16)</f>
        <v>7.3637013893041879E-4</v>
      </c>
      <c r="F28" s="8">
        <f>B28 + C28*(1+'Parameters and Results'!$B$16)</f>
        <v>7.3528333471640367E-4</v>
      </c>
      <c r="G28" s="8">
        <v>2.6723914395423228E-3</v>
      </c>
      <c r="H28" s="8">
        <v>-3.0235857056459543E-4</v>
      </c>
      <c r="I28" s="8">
        <f t="shared" si="0"/>
        <v>2.3700328689777272E-3</v>
      </c>
      <c r="J28" s="8">
        <f>H28 + G28*(1+'Parameters and Results'!$B$16)</f>
        <v>2.3727052604172695E-3</v>
      </c>
      <c r="K28" s="8">
        <f>G28 + H28*(1+'Parameters and Results'!$B$16)</f>
        <v>2.3697305104071627E-3</v>
      </c>
    </row>
    <row r="29" spans="1:11" x14ac:dyDescent="0.2">
      <c r="A29" s="3">
        <v>35107</v>
      </c>
      <c r="B29" s="8">
        <v>2.1088972306684052E-3</v>
      </c>
      <c r="C29" s="8">
        <v>1.0947490318615936E-3</v>
      </c>
      <c r="D29" s="8">
        <v>3.2036462625299987E-3</v>
      </c>
      <c r="E29" s="8">
        <f>C29 + B29*(1+'Parameters and Results'!$B$16)</f>
        <v>3.2057551597606667E-3</v>
      </c>
      <c r="F29" s="8">
        <f>B29 + C29*(1+'Parameters and Results'!$B$16)</f>
        <v>3.2047410115618601E-3</v>
      </c>
      <c r="G29" s="8">
        <v>6.3562110393963409E-3</v>
      </c>
      <c r="H29" s="8">
        <v>1.8887755923327322E-3</v>
      </c>
      <c r="I29" s="8">
        <f t="shared" si="0"/>
        <v>8.2449866317290729E-3</v>
      </c>
      <c r="J29" s="8">
        <f>H29 + G29*(1+'Parameters and Results'!$B$16)</f>
        <v>8.2513428427684696E-3</v>
      </c>
      <c r="K29" s="8">
        <f>G29 + H29*(1+'Parameters and Results'!$B$16)</f>
        <v>8.2468754073214065E-3</v>
      </c>
    </row>
    <row r="30" spans="1:11" x14ac:dyDescent="0.2">
      <c r="A30" s="3">
        <v>35108</v>
      </c>
      <c r="B30" s="8">
        <v>6.5850325408815455E-3</v>
      </c>
      <c r="C30" s="8">
        <v>1.9591197718378067E-4</v>
      </c>
      <c r="D30" s="8">
        <v>6.7809445180653264E-3</v>
      </c>
      <c r="E30" s="8">
        <f>C30 + B30*(1+'Parameters and Results'!$B$16)</f>
        <v>6.7875295506062069E-3</v>
      </c>
      <c r="F30" s="8">
        <f>B30 + C30*(1+'Parameters and Results'!$B$16)</f>
        <v>6.78114043004251E-3</v>
      </c>
      <c r="G30" s="8">
        <v>1.9728101774266319E-2</v>
      </c>
      <c r="H30" s="8">
        <v>3.4829960662117006E-4</v>
      </c>
      <c r="I30" s="8">
        <f t="shared" si="0"/>
        <v>2.0076401380887489E-2</v>
      </c>
      <c r="J30" s="8">
        <f>H30 + G30*(1+'Parameters and Results'!$B$16)</f>
        <v>2.0096129482661752E-2</v>
      </c>
      <c r="K30" s="8">
        <f>G30 + H30*(1+'Parameters and Results'!$B$16)</f>
        <v>2.007674968049411E-2</v>
      </c>
    </row>
    <row r="31" spans="1:11" x14ac:dyDescent="0.2">
      <c r="A31" s="3">
        <v>35109</v>
      </c>
      <c r="B31" s="8">
        <v>4.1489763750486184E-3</v>
      </c>
      <c r="C31" s="8">
        <v>-6.264685126962826E-4</v>
      </c>
      <c r="D31" s="8">
        <v>3.5225078623523356E-3</v>
      </c>
      <c r="E31" s="8">
        <f>C31 + B31*(1+'Parameters and Results'!$B$16)</f>
        <v>3.526656838727384E-3</v>
      </c>
      <c r="F31" s="8">
        <f>B31 + C31*(1+'Parameters and Results'!$B$16)</f>
        <v>3.5218813938396399E-3</v>
      </c>
      <c r="G31" s="8">
        <v>1.2631834540089619E-2</v>
      </c>
      <c r="H31" s="8">
        <v>-1.137150748824018E-3</v>
      </c>
      <c r="I31" s="8">
        <f t="shared" si="0"/>
        <v>1.14946837912656E-2</v>
      </c>
      <c r="J31" s="8">
        <f>H31 + G31*(1+'Parameters and Results'!$B$16)</f>
        <v>1.1507315625805689E-2</v>
      </c>
      <c r="K31" s="8">
        <f>G31 + H31*(1+'Parameters and Results'!$B$16)</f>
        <v>1.1493546640516777E-2</v>
      </c>
    </row>
    <row r="32" spans="1:11" x14ac:dyDescent="0.2">
      <c r="A32" s="3">
        <v>35110</v>
      </c>
      <c r="B32" s="8">
        <v>-4.6529047634025159E-3</v>
      </c>
      <c r="C32" s="8">
        <v>-6.0564639110549515E-4</v>
      </c>
      <c r="D32" s="8">
        <v>-5.2585511545080107E-3</v>
      </c>
      <c r="E32" s="8">
        <f>C32 + B32*(1+'Parameters and Results'!$B$16)</f>
        <v>-5.2632040592714129E-3</v>
      </c>
      <c r="F32" s="8">
        <f>B32 + C32*(1+'Parameters and Results'!$B$16)</f>
        <v>-5.2591568008991162E-3</v>
      </c>
      <c r="G32" s="8">
        <v>-1.4333760139258958E-2</v>
      </c>
      <c r="H32" s="8">
        <v>-1.122734126881733E-3</v>
      </c>
      <c r="I32" s="8">
        <f t="shared" si="0"/>
        <v>-1.5456494266140691E-2</v>
      </c>
      <c r="J32" s="8">
        <f>H32 + G32*(1+'Parameters and Results'!$B$16)</f>
        <v>-1.5470828026279948E-2</v>
      </c>
      <c r="K32" s="8">
        <f>G32 + H32*(1+'Parameters and Results'!$B$16)</f>
        <v>-1.5457617000267572E-2</v>
      </c>
    </row>
    <row r="33" spans="1:11" x14ac:dyDescent="0.2">
      <c r="A33" s="3">
        <v>35111</v>
      </c>
      <c r="B33" s="8">
        <v>4.5728918233460224E-3</v>
      </c>
      <c r="C33" s="8">
        <v>-2.7311745936298327E-4</v>
      </c>
      <c r="D33" s="8">
        <v>4.2997743639830392E-3</v>
      </c>
      <c r="E33" s="8">
        <f>C33 + B33*(1+'Parameters and Results'!$B$16)</f>
        <v>4.3043472558063848E-3</v>
      </c>
      <c r="F33" s="8">
        <f>B33 + C33*(1+'Parameters and Results'!$B$16)</f>
        <v>4.2995012465236763E-3</v>
      </c>
      <c r="G33" s="8">
        <v>1.425699651410136E-2</v>
      </c>
      <c r="H33" s="8">
        <v>-5.2110445867189494E-4</v>
      </c>
      <c r="I33" s="8">
        <f t="shared" si="0"/>
        <v>1.3735892055429464E-2</v>
      </c>
      <c r="J33" s="8">
        <f>H33 + G33*(1+'Parameters and Results'!$B$16)</f>
        <v>1.3750149051943564E-2</v>
      </c>
      <c r="K33" s="8">
        <f>G33 + H33*(1+'Parameters and Results'!$B$16)</f>
        <v>1.3735370950970794E-2</v>
      </c>
    </row>
    <row r="34" spans="1:11" x14ac:dyDescent="0.2">
      <c r="A34" s="3">
        <v>35115</v>
      </c>
      <c r="B34" s="8">
        <v>-4.838993874239559E-3</v>
      </c>
      <c r="C34" s="8">
        <v>-1.9823860680096726E-3</v>
      </c>
      <c r="D34" s="8">
        <v>-6.8213799422492316E-3</v>
      </c>
      <c r="E34" s="8">
        <f>C34 + B34*(1+'Parameters and Results'!$B$16)</f>
        <v>-6.8262189361234706E-3</v>
      </c>
      <c r="F34" s="8">
        <f>B34 + C34*(1+'Parameters and Results'!$B$16)</f>
        <v>-6.8233623283172409E-3</v>
      </c>
      <c r="G34" s="8">
        <v>-1.5226826540173996E-2</v>
      </c>
      <c r="H34" s="8">
        <v>-3.5082366772427398E-3</v>
      </c>
      <c r="I34" s="8">
        <f t="shared" si="0"/>
        <v>-1.8735063217416737E-2</v>
      </c>
      <c r="J34" s="8">
        <f>H34 + G34*(1+'Parameters and Results'!$B$16)</f>
        <v>-1.8750290043956907E-2</v>
      </c>
      <c r="K34" s="8">
        <f>G34 + H34*(1+'Parameters and Results'!$B$16)</f>
        <v>-1.873857145409398E-2</v>
      </c>
    </row>
    <row r="35" spans="1:11" x14ac:dyDescent="0.2">
      <c r="A35" s="3">
        <v>35116</v>
      </c>
      <c r="B35" s="8">
        <v>-1.9305696305328753E-2</v>
      </c>
      <c r="C35" s="8">
        <v>8.1469078904766257E-4</v>
      </c>
      <c r="D35" s="8">
        <v>-1.8491005516281089E-2</v>
      </c>
      <c r="E35" s="8">
        <f>C35 + B35*(1+'Parameters and Results'!$B$16)</f>
        <v>-1.8510311212586415E-2</v>
      </c>
      <c r="F35" s="8">
        <f>B35 + C35*(1+'Parameters and Results'!$B$16)</f>
        <v>-1.8490190825492043E-2</v>
      </c>
      <c r="G35" s="8">
        <v>-4.7793245116982588E-2</v>
      </c>
      <c r="H35" s="8">
        <v>1.4621457390812391E-3</v>
      </c>
      <c r="I35" s="8">
        <f t="shared" si="0"/>
        <v>-4.633109937790135E-2</v>
      </c>
      <c r="J35" s="8">
        <f>H35 + G35*(1+'Parameters and Results'!$B$16)</f>
        <v>-4.6378892623018329E-2</v>
      </c>
      <c r="K35" s="8">
        <f>G35 + H35*(1+'Parameters and Results'!$B$16)</f>
        <v>-4.6329637232162268E-2</v>
      </c>
    </row>
    <row r="36" spans="1:11" x14ac:dyDescent="0.2">
      <c r="A36" s="3">
        <v>35117</v>
      </c>
      <c r="B36" s="8">
        <v>8.8306264437262583E-3</v>
      </c>
      <c r="C36" s="8">
        <v>3.8872697372807299E-4</v>
      </c>
      <c r="D36" s="8">
        <v>9.2193534174543311E-3</v>
      </c>
      <c r="E36" s="8">
        <f>C36 + B36*(1+'Parameters and Results'!$B$16)</f>
        <v>9.2281840438980557E-3</v>
      </c>
      <c r="F36" s="8">
        <f>B36 + C36*(1+'Parameters and Results'!$B$16)</f>
        <v>9.2197421444280593E-3</v>
      </c>
      <c r="G36" s="8">
        <v>2.1566645767919473E-2</v>
      </c>
      <c r="H36" s="8">
        <v>7.1670069318843571E-4</v>
      </c>
      <c r="I36" s="8">
        <f t="shared" si="0"/>
        <v>2.2283346461107908E-2</v>
      </c>
      <c r="J36" s="8">
        <f>H36 + G36*(1+'Parameters and Results'!$B$16)</f>
        <v>2.2304913106875823E-2</v>
      </c>
      <c r="K36" s="8">
        <f>G36 + H36*(1+'Parameters and Results'!$B$16)</f>
        <v>2.2284063161801097E-2</v>
      </c>
    </row>
    <row r="37" spans="1:11" x14ac:dyDescent="0.2">
      <c r="A37" s="3">
        <v>35118</v>
      </c>
      <c r="B37" s="8">
        <v>1.2267160636022404E-2</v>
      </c>
      <c r="C37" s="8">
        <v>-1.944264488013839E-4</v>
      </c>
      <c r="D37" s="8">
        <v>1.207273418722102E-2</v>
      </c>
      <c r="E37" s="8">
        <f>C37 + B37*(1+'Parameters and Results'!$B$16)</f>
        <v>1.2085001347857042E-2</v>
      </c>
      <c r="F37" s="8">
        <f>B37 + C37*(1+'Parameters and Results'!$B$16)</f>
        <v>1.2072539760772218E-2</v>
      </c>
      <c r="G37" s="8">
        <v>2.8509274422398014E-2</v>
      </c>
      <c r="H37" s="8">
        <v>-3.6933769258110783E-4</v>
      </c>
      <c r="I37" s="8">
        <f t="shared" si="0"/>
        <v>2.8139936729816906E-2</v>
      </c>
      <c r="J37" s="8">
        <f>H37 + G37*(1+'Parameters and Results'!$B$16)</f>
        <v>2.81684460042393E-2</v>
      </c>
      <c r="K37" s="8">
        <f>G37 + H37*(1+'Parameters and Results'!$B$16)</f>
        <v>2.8139567392124323E-2</v>
      </c>
    </row>
    <row r="38" spans="1:11" x14ac:dyDescent="0.2">
      <c r="A38" s="3">
        <v>35121</v>
      </c>
      <c r="B38" s="8">
        <v>2.5046570077186947E-4</v>
      </c>
      <c r="C38" s="8">
        <v>4.8630258662956402E-4</v>
      </c>
      <c r="D38" s="8">
        <v>7.3676828740143344E-4</v>
      </c>
      <c r="E38" s="8">
        <f>C38 + B38*(1+'Parameters and Results'!$B$16)</f>
        <v>7.3701875310220526E-4</v>
      </c>
      <c r="F38" s="8">
        <f>B38 + C38*(1+'Parameters and Results'!$B$16)</f>
        <v>7.3725458998806308E-4</v>
      </c>
      <c r="G38" s="8">
        <v>6.0036050869618563E-4</v>
      </c>
      <c r="H38" s="8">
        <v>9.4616727212018525E-4</v>
      </c>
      <c r="I38" s="8">
        <f t="shared" si="0"/>
        <v>1.546527780816371E-3</v>
      </c>
      <c r="J38" s="8">
        <f>H38 + G38*(1+'Parameters and Results'!$B$16)</f>
        <v>1.5471281413250671E-3</v>
      </c>
      <c r="K38" s="8">
        <f>G38 + H38*(1+'Parameters and Results'!$B$16)</f>
        <v>1.5474739480884911E-3</v>
      </c>
    </row>
    <row r="39" spans="1:11" x14ac:dyDescent="0.2">
      <c r="A39" s="3">
        <v>35122</v>
      </c>
      <c r="B39" s="8">
        <v>-1.5595361093831179E-2</v>
      </c>
      <c r="C39" s="8">
        <v>1.9474197373224749E-4</v>
      </c>
      <c r="D39" s="8">
        <v>-1.5400619120098932E-2</v>
      </c>
      <c r="E39" s="8">
        <f>C39 + B39*(1+'Parameters and Results'!$B$16)</f>
        <v>-1.541621448119276E-2</v>
      </c>
      <c r="F39" s="8">
        <f>B39 + C39*(1+'Parameters and Results'!$B$16)</f>
        <v>-1.5400424378125199E-2</v>
      </c>
      <c r="G39" s="8">
        <v>-3.4184069303138949E-2</v>
      </c>
      <c r="H39" s="8">
        <v>3.9033911784723009E-4</v>
      </c>
      <c r="I39" s="8">
        <f t="shared" si="0"/>
        <v>-3.379373018529172E-2</v>
      </c>
      <c r="J39" s="8">
        <f>H39 + G39*(1+'Parameters and Results'!$B$16)</f>
        <v>-3.3827914254594853E-2</v>
      </c>
      <c r="K39" s="8">
        <f>G39 + H39*(1+'Parameters and Results'!$B$16)</f>
        <v>-3.3793339846173873E-2</v>
      </c>
    </row>
    <row r="40" spans="1:11" x14ac:dyDescent="0.2">
      <c r="A40" s="3">
        <v>35123</v>
      </c>
      <c r="B40" s="8">
        <v>7.9575420910896113E-5</v>
      </c>
      <c r="C40" s="8">
        <v>3.8963569117710437E-5</v>
      </c>
      <c r="D40" s="8">
        <v>1.1853899002860655E-4</v>
      </c>
      <c r="E40" s="8">
        <f>C40 + B40*(1+'Parameters and Results'!$B$16)</f>
        <v>1.1861856544951743E-4</v>
      </c>
      <c r="F40" s="8">
        <f>B40 + C40*(1+'Parameters and Results'!$B$16)</f>
        <v>1.1857795359772425E-4</v>
      </c>
      <c r="G40" s="8">
        <v>1.7990451234973582E-4</v>
      </c>
      <c r="H40" s="8">
        <v>8.0548120906355283E-5</v>
      </c>
      <c r="I40" s="8">
        <f t="shared" si="0"/>
        <v>2.6045263325609111E-4</v>
      </c>
      <c r="J40" s="8">
        <f>H40 + G40*(1+'Parameters and Results'!$B$16)</f>
        <v>2.6063253776844079E-4</v>
      </c>
      <c r="K40" s="8">
        <f>G40 + H40*(1+'Parameters and Results'!$B$16)</f>
        <v>2.6053318137699743E-4</v>
      </c>
    </row>
    <row r="41" spans="1:11" x14ac:dyDescent="0.2">
      <c r="A41" s="3">
        <v>35124</v>
      </c>
      <c r="B41" s="8">
        <v>3.1539466040503999E-3</v>
      </c>
      <c r="C41" s="8">
        <v>1.2299499868929048E-3</v>
      </c>
      <c r="D41" s="8">
        <v>4.3838965909433047E-3</v>
      </c>
      <c r="E41" s="8">
        <f>C41 + B41*(1+'Parameters and Results'!$B$16)</f>
        <v>4.3870505375473547E-3</v>
      </c>
      <c r="F41" s="8">
        <f>B41 + C41*(1+'Parameters and Results'!$B$16)</f>
        <v>4.3851265409301978E-3</v>
      </c>
      <c r="G41" s="8">
        <v>7.3183602672748536E-3</v>
      </c>
      <c r="H41" s="8">
        <v>2.4926665829595085E-3</v>
      </c>
      <c r="I41" s="8">
        <f t="shared" si="0"/>
        <v>9.8110268502343626E-3</v>
      </c>
      <c r="J41" s="8">
        <f>H41 + G41*(1+'Parameters and Results'!$B$16)</f>
        <v>9.8183452105016361E-3</v>
      </c>
      <c r="K41" s="8">
        <f>G41 + H41*(1+'Parameters and Results'!$B$16)</f>
        <v>9.8135195168173213E-3</v>
      </c>
    </row>
    <row r="42" spans="1:11" x14ac:dyDescent="0.2">
      <c r="A42" s="3">
        <v>35125</v>
      </c>
      <c r="B42" s="8">
        <v>-6.1149873359412623E-3</v>
      </c>
      <c r="C42" s="8">
        <v>2.9358997613091543E-4</v>
      </c>
      <c r="D42" s="8">
        <v>-5.8213973598103472E-3</v>
      </c>
      <c r="E42" s="8">
        <f>C42 + B42*(1+'Parameters and Results'!$B$16)</f>
        <v>-5.8275123471462874E-3</v>
      </c>
      <c r="F42" s="8">
        <f>B42 + C42*(1+'Parameters and Results'!$B$16)</f>
        <v>-5.8211037698342157E-3</v>
      </c>
      <c r="G42" s="8">
        <v>-1.4356181455791466E-2</v>
      </c>
      <c r="H42" s="8">
        <v>6.1190848325003318E-4</v>
      </c>
      <c r="I42" s="8">
        <f t="shared" si="0"/>
        <v>-1.3744272972541433E-2</v>
      </c>
      <c r="J42" s="8">
        <f>H42 + G42*(1+'Parameters and Results'!$B$16)</f>
        <v>-1.3758629153997223E-2</v>
      </c>
      <c r="K42" s="8">
        <f>G42 + H42*(1+'Parameters and Results'!$B$16)</f>
        <v>-1.3743661064058183E-2</v>
      </c>
    </row>
    <row r="43" spans="1:11" x14ac:dyDescent="0.2">
      <c r="A43" s="3">
        <v>35128</v>
      </c>
      <c r="B43" s="8">
        <v>9.1840782804050343E-3</v>
      </c>
      <c r="C43" s="8">
        <v>9.2178021724089311E-4</v>
      </c>
      <c r="D43" s="8">
        <v>1.0105858497645927E-2</v>
      </c>
      <c r="E43" s="8">
        <f>C43 + B43*(1+'Parameters and Results'!$B$16)</f>
        <v>1.011504257592633E-2</v>
      </c>
      <c r="F43" s="8">
        <f>B43 + C43*(1+'Parameters and Results'!$B$16)</f>
        <v>1.0106780277863167E-2</v>
      </c>
      <c r="G43" s="8">
        <v>2.1295752042182387E-2</v>
      </c>
      <c r="H43" s="8">
        <v>1.9237271057826559E-3</v>
      </c>
      <c r="I43" s="8">
        <f t="shared" si="0"/>
        <v>2.3219479147965044E-2</v>
      </c>
      <c r="J43" s="8">
        <f>H43 + G43*(1+'Parameters and Results'!$B$16)</f>
        <v>2.3240774900007224E-2</v>
      </c>
      <c r="K43" s="8">
        <f>G43 + H43*(1+'Parameters and Results'!$B$16)</f>
        <v>2.3221402875070827E-2</v>
      </c>
    </row>
    <row r="44" spans="1:11" x14ac:dyDescent="0.2">
      <c r="A44" s="3">
        <v>35129</v>
      </c>
      <c r="B44" s="8">
        <v>9.0696075986380405E-3</v>
      </c>
      <c r="C44" s="8">
        <v>-2.1598979890339709E-4</v>
      </c>
      <c r="D44" s="8">
        <v>8.8536177997346442E-3</v>
      </c>
      <c r="E44" s="8">
        <f>C44 + B44*(1+'Parameters and Results'!$B$16)</f>
        <v>8.862687407333281E-3</v>
      </c>
      <c r="F44" s="8">
        <f>B44 + C44*(1+'Parameters and Results'!$B$16)</f>
        <v>8.8534018099357403E-3</v>
      </c>
      <c r="G44" s="8">
        <v>2.0813211145937947E-2</v>
      </c>
      <c r="H44" s="8">
        <v>-4.6414854323949283E-4</v>
      </c>
      <c r="I44" s="8">
        <f t="shared" si="0"/>
        <v>2.0349062602698455E-2</v>
      </c>
      <c r="J44" s="8">
        <f>H44 + G44*(1+'Parameters and Results'!$B$16)</f>
        <v>2.036987581384439E-2</v>
      </c>
      <c r="K44" s="8">
        <f>G44 + H44*(1+'Parameters and Results'!$B$16)</f>
        <v>2.0348598454155216E-2</v>
      </c>
    </row>
    <row r="45" spans="1:11" x14ac:dyDescent="0.2">
      <c r="A45" s="3">
        <v>35130</v>
      </c>
      <c r="B45" s="8">
        <v>6.0876746473236673E-3</v>
      </c>
      <c r="C45" s="8">
        <v>-1.1774710689522895E-4</v>
      </c>
      <c r="D45" s="8">
        <v>5.969927540428438E-3</v>
      </c>
      <c r="E45" s="8">
        <f>C45 + B45*(1+'Parameters and Results'!$B$16)</f>
        <v>5.9760152150757613E-3</v>
      </c>
      <c r="F45" s="8">
        <f>B45 + C45*(1+'Parameters and Results'!$B$16)</f>
        <v>5.9698097933215434E-3</v>
      </c>
      <c r="G45" s="8">
        <v>1.4142851688000384E-2</v>
      </c>
      <c r="H45" s="8">
        <v>-2.6084366039068812E-4</v>
      </c>
      <c r="I45" s="8">
        <f t="shared" si="0"/>
        <v>1.3882008027609695E-2</v>
      </c>
      <c r="J45" s="8">
        <f>H45 + G45*(1+'Parameters and Results'!$B$16)</f>
        <v>1.3896150879297695E-2</v>
      </c>
      <c r="K45" s="8">
        <f>G45 + H45*(1+'Parameters and Results'!$B$16)</f>
        <v>1.3881747183949305E-2</v>
      </c>
    </row>
    <row r="46" spans="1:11" x14ac:dyDescent="0.2">
      <c r="A46" s="3">
        <v>35131</v>
      </c>
      <c r="B46" s="8">
        <v>-7.3562573201703067E-3</v>
      </c>
      <c r="C46" s="8">
        <v>0</v>
      </c>
      <c r="D46" s="8">
        <v>-7.3562573201703067E-3</v>
      </c>
      <c r="E46" s="8">
        <f>C46 + B46*(1+'Parameters and Results'!$B$16)</f>
        <v>-7.3636135774904762E-3</v>
      </c>
      <c r="F46" s="8">
        <f>B46 + C46*(1+'Parameters and Results'!$B$16)</f>
        <v>-7.3562573201703067E-3</v>
      </c>
      <c r="G46" s="8">
        <v>-1.7146073390011719E-2</v>
      </c>
      <c r="H46" s="8">
        <v>0</v>
      </c>
      <c r="I46" s="8">
        <f t="shared" si="0"/>
        <v>-1.7146073390011719E-2</v>
      </c>
      <c r="J46" s="8">
        <f>H46 + G46*(1+'Parameters and Results'!$B$16)</f>
        <v>-1.7163219463401727E-2</v>
      </c>
      <c r="K46" s="8">
        <f>G46 + H46*(1+'Parameters and Results'!$B$16)</f>
        <v>-1.7146073390011719E-2</v>
      </c>
    </row>
    <row r="47" spans="1:11" x14ac:dyDescent="0.2">
      <c r="A47" s="3">
        <v>35132</v>
      </c>
      <c r="B47" s="8">
        <v>1.2018763829117346E-3</v>
      </c>
      <c r="C47" s="8">
        <v>-1.9614253722568639E-4</v>
      </c>
      <c r="D47" s="8">
        <v>1.0057338456860483E-3</v>
      </c>
      <c r="E47" s="8">
        <f>C47 + B47*(1+'Parameters and Results'!$B$16)</f>
        <v>1.00693572206896E-3</v>
      </c>
      <c r="F47" s="8">
        <f>B47 + C47*(1+'Parameters and Results'!$B$16)</f>
        <v>1.0055377031488225E-3</v>
      </c>
      <c r="G47" s="8">
        <v>2.8871676160241782E-3</v>
      </c>
      <c r="H47" s="8">
        <v>-4.6148111732869799E-4</v>
      </c>
      <c r="I47" s="8">
        <f t="shared" si="0"/>
        <v>2.4256864986954801E-3</v>
      </c>
      <c r="J47" s="8">
        <f>H47 + G47*(1+'Parameters and Results'!$B$16)</f>
        <v>2.4285736663115041E-3</v>
      </c>
      <c r="K47" s="8">
        <f>G47 + H47*(1+'Parameters and Results'!$B$16)</f>
        <v>2.4252250175781516E-3</v>
      </c>
    </row>
    <row r="48" spans="1:11" x14ac:dyDescent="0.2">
      <c r="A48" s="3">
        <v>35135</v>
      </c>
      <c r="B48" s="8">
        <v>-2.8132462286147041E-2</v>
      </c>
      <c r="C48" s="8">
        <v>1.1787834419668673E-3</v>
      </c>
      <c r="D48" s="8">
        <v>-2.6953678844180172E-2</v>
      </c>
      <c r="E48" s="8">
        <f>C48 + B48*(1+'Parameters and Results'!$B$16)</f>
        <v>-2.6981811306466316E-2</v>
      </c>
      <c r="F48" s="8">
        <f>B48 + C48*(1+'Parameters and Results'!$B$16)</f>
        <v>-2.6952500060738207E-2</v>
      </c>
      <c r="G48" s="8">
        <v>-5.0708531284983066E-2</v>
      </c>
      <c r="H48" s="8">
        <v>2.6943386792674857E-3</v>
      </c>
      <c r="I48" s="8">
        <f t="shared" si="0"/>
        <v>-4.8014192605715579E-2</v>
      </c>
      <c r="J48" s="8">
        <f>H48 + G48*(1+'Parameters and Results'!$B$16)</f>
        <v>-4.8064901137000557E-2</v>
      </c>
      <c r="K48" s="8">
        <f>G48 + H48*(1+'Parameters and Results'!$B$16)</f>
        <v>-4.8011498267036316E-2</v>
      </c>
    </row>
    <row r="49" spans="1:11" x14ac:dyDescent="0.2">
      <c r="A49" s="3">
        <v>35136</v>
      </c>
      <c r="B49" s="8">
        <v>-2.9544184386216393E-3</v>
      </c>
      <c r="C49" s="8">
        <v>3.9372662304657855E-5</v>
      </c>
      <c r="D49" s="8">
        <v>-2.9150457763169814E-3</v>
      </c>
      <c r="E49" s="8">
        <f>C49 + B49*(1+'Parameters and Results'!$B$16)</f>
        <v>-2.9180001947556027E-3</v>
      </c>
      <c r="F49" s="8">
        <f>B49 + C49*(1+'Parameters and Results'!$B$16)</f>
        <v>-2.9150064036546769E-3</v>
      </c>
      <c r="G49" s="8">
        <v>-5.477536536731541E-3</v>
      </c>
      <c r="H49" s="8">
        <v>9.2815377175316192E-5</v>
      </c>
      <c r="I49" s="8">
        <f t="shared" si="0"/>
        <v>-5.3847211595562244E-3</v>
      </c>
      <c r="J49" s="8">
        <f>H49 + G49*(1+'Parameters and Results'!$B$16)</f>
        <v>-5.3901986960929555E-3</v>
      </c>
      <c r="K49" s="8">
        <f>G49 + H49*(1+'Parameters and Results'!$B$16)</f>
        <v>-5.3846283441790497E-3</v>
      </c>
    </row>
    <row r="50" spans="1:11" x14ac:dyDescent="0.2">
      <c r="A50" s="3">
        <v>35137</v>
      </c>
      <c r="B50" s="8">
        <v>-1.0852200698480027E-2</v>
      </c>
      <c r="C50" s="8">
        <v>4.9259477094781346E-4</v>
      </c>
      <c r="D50" s="8">
        <v>-1.0359605927532213E-2</v>
      </c>
      <c r="E50" s="8">
        <f>C50 + B50*(1+'Parameters and Results'!$B$16)</f>
        <v>-1.0370458128230692E-2</v>
      </c>
      <c r="F50" s="8">
        <f>B50 + C50*(1+'Parameters and Results'!$B$16)</f>
        <v>-1.0359113332761266E-2</v>
      </c>
      <c r="G50" s="8">
        <v>-1.9979638165454516E-2</v>
      </c>
      <c r="H50" s="8">
        <v>1.1845738613957101E-3</v>
      </c>
      <c r="I50" s="8">
        <f t="shared" si="0"/>
        <v>-1.8795064304058806E-2</v>
      </c>
      <c r="J50" s="8">
        <f>H50 + G50*(1+'Parameters and Results'!$B$16)</f>
        <v>-1.8815043942224257E-2</v>
      </c>
      <c r="K50" s="8">
        <f>G50 + H50*(1+'Parameters and Results'!$B$16)</f>
        <v>-1.8793879730197409E-2</v>
      </c>
    </row>
    <row r="51" spans="1:11" x14ac:dyDescent="0.2">
      <c r="A51" s="3">
        <v>35138</v>
      </c>
      <c r="B51" s="8">
        <v>1.4283989320840373E-3</v>
      </c>
      <c r="C51" s="8">
        <v>-2.3654643449066146E-4</v>
      </c>
      <c r="D51" s="8">
        <v>1.191852497593376E-3</v>
      </c>
      <c r="E51" s="8">
        <f>C51 + B51*(1+'Parameters and Results'!$B$16)</f>
        <v>1.1932808965254599E-3</v>
      </c>
      <c r="F51" s="8">
        <f>B51 + C51*(1+'Parameters and Results'!$B$16)</f>
        <v>1.1916159511588852E-3</v>
      </c>
      <c r="G51" s="8">
        <v>2.7105854477961671E-3</v>
      </c>
      <c r="H51" s="8">
        <v>-5.8514836741478009E-4</v>
      </c>
      <c r="I51" s="8">
        <f t="shared" si="0"/>
        <v>2.1254370803813869E-3</v>
      </c>
      <c r="J51" s="8">
        <f>H51 + G51*(1+'Parameters and Results'!$B$16)</f>
        <v>2.1281476658291825E-3</v>
      </c>
      <c r="K51" s="8">
        <f>G51 + H51*(1+'Parameters and Results'!$B$16)</f>
        <v>2.1248519320139722E-3</v>
      </c>
    </row>
    <row r="52" spans="1:11" x14ac:dyDescent="0.2">
      <c r="A52" s="3">
        <v>35139</v>
      </c>
      <c r="B52" s="8">
        <v>1.1877098336748397E-2</v>
      </c>
      <c r="C52" s="8">
        <v>-1.1820331122185558E-4</v>
      </c>
      <c r="D52" s="8">
        <v>1.1758895025526541E-2</v>
      </c>
      <c r="E52" s="8">
        <f>C52 + B52*(1+'Parameters and Results'!$B$16)</f>
        <v>1.1770772123863288E-2</v>
      </c>
      <c r="F52" s="8">
        <f>B52 + C52*(1+'Parameters and Results'!$B$16)</f>
        <v>1.175877682221532E-2</v>
      </c>
      <c r="G52" s="8">
        <v>2.2175505844981232E-2</v>
      </c>
      <c r="H52" s="8">
        <v>-3.0137589201036867E-4</v>
      </c>
      <c r="I52" s="8">
        <f t="shared" si="0"/>
        <v>2.1874129952970865E-2</v>
      </c>
      <c r="J52" s="8">
        <f>H52 + G52*(1+'Parameters and Results'!$B$16)</f>
        <v>2.1896305458815844E-2</v>
      </c>
      <c r="K52" s="8">
        <f>G52 + H52*(1+'Parameters and Results'!$B$16)</f>
        <v>2.1873828577078855E-2</v>
      </c>
    </row>
    <row r="53" spans="1:11" x14ac:dyDescent="0.2">
      <c r="A53" s="3">
        <v>35142</v>
      </c>
      <c r="B53" s="8">
        <v>-8.3660826352492754E-3</v>
      </c>
      <c r="C53" s="8">
        <v>-3.7400352601609096E-4</v>
      </c>
      <c r="D53" s="8">
        <v>-8.7400861612653667E-3</v>
      </c>
      <c r="E53" s="8">
        <f>C53 + B53*(1+'Parameters and Results'!$B$16)</f>
        <v>-8.7484522439006153E-3</v>
      </c>
      <c r="F53" s="8">
        <f>B53 + C53*(1+'Parameters and Results'!$B$16)</f>
        <v>-8.7404601647913822E-3</v>
      </c>
      <c r="G53" s="8">
        <v>-1.57412816526619E-2</v>
      </c>
      <c r="H53" s="8">
        <v>-9.7622457415973759E-4</v>
      </c>
      <c r="I53" s="8">
        <f t="shared" si="0"/>
        <v>-1.6717506226821638E-2</v>
      </c>
      <c r="J53" s="8">
        <f>H53 + G53*(1+'Parameters and Results'!$B$16)</f>
        <v>-1.6733247508474297E-2</v>
      </c>
      <c r="K53" s="8">
        <f>G53 + H53*(1+'Parameters and Results'!$B$16)</f>
        <v>-1.6718482451395796E-2</v>
      </c>
    </row>
    <row r="54" spans="1:11" x14ac:dyDescent="0.2">
      <c r="A54" s="3">
        <v>35143</v>
      </c>
      <c r="B54" s="8">
        <v>1.5297630828128749E-2</v>
      </c>
      <c r="C54" s="8">
        <v>-9.8199760349077479E-4</v>
      </c>
      <c r="D54" s="8">
        <v>1.4315633224637974E-2</v>
      </c>
      <c r="E54" s="8">
        <f>C54 + B54*(1+'Parameters and Results'!$B$16)</f>
        <v>1.4330930855466101E-2</v>
      </c>
      <c r="F54" s="8">
        <f>B54 + C54*(1+'Parameters and Results'!$B$16)</f>
        <v>1.4314651227034484E-2</v>
      </c>
      <c r="G54" s="8">
        <v>2.7548292906410369E-2</v>
      </c>
      <c r="H54" s="8">
        <v>-2.5108685557212185E-3</v>
      </c>
      <c r="I54" s="8">
        <f t="shared" si="0"/>
        <v>2.503742435068915E-2</v>
      </c>
      <c r="J54" s="8">
        <f>H54 + G54*(1+'Parameters and Results'!$B$16)</f>
        <v>2.5064972643595557E-2</v>
      </c>
      <c r="K54" s="8">
        <f>G54 + H54*(1+'Parameters and Results'!$B$16)</f>
        <v>2.5034913482133429E-2</v>
      </c>
    </row>
    <row r="55" spans="1:11" x14ac:dyDescent="0.2">
      <c r="A55" s="3">
        <v>35144</v>
      </c>
      <c r="B55" s="8">
        <v>4.7670277105618863E-3</v>
      </c>
      <c r="C55" s="8">
        <v>-5.2894518551425572E-4</v>
      </c>
      <c r="D55" s="8">
        <v>4.238082525047631E-3</v>
      </c>
      <c r="E55" s="8">
        <f>C55 + B55*(1+'Parameters and Results'!$B$16)</f>
        <v>4.2428495527581916E-3</v>
      </c>
      <c r="F55" s="8">
        <f>B55 + C55*(1+'Parameters and Results'!$B$16)</f>
        <v>4.2375535798621165E-3</v>
      </c>
      <c r="G55" s="8">
        <v>8.7914328262943785E-3</v>
      </c>
      <c r="H55" s="8">
        <v>-1.37432490721966E-3</v>
      </c>
      <c r="I55" s="8">
        <f t="shared" si="0"/>
        <v>7.4171079190747183E-3</v>
      </c>
      <c r="J55" s="8">
        <f>H55 + G55*(1+'Parameters and Results'!$B$16)</f>
        <v>7.4258993519010115E-3</v>
      </c>
      <c r="K55" s="8">
        <f>G55 + H55*(1+'Parameters and Results'!$B$16)</f>
        <v>7.4157335941674989E-3</v>
      </c>
    </row>
    <row r="56" spans="1:11" x14ac:dyDescent="0.2">
      <c r="A56" s="3">
        <v>35145</v>
      </c>
      <c r="B56" s="8">
        <v>-3.2213530555928703E-3</v>
      </c>
      <c r="C56" s="8">
        <v>-9.5756196334983925E-4</v>
      </c>
      <c r="D56" s="8">
        <v>-4.1789150189427094E-3</v>
      </c>
      <c r="E56" s="8">
        <f>C56 + B56*(1+'Parameters and Results'!$B$16)</f>
        <v>-4.1821363719983023E-3</v>
      </c>
      <c r="F56" s="8">
        <f>B56 + C56*(1+'Parameters and Results'!$B$16)</f>
        <v>-4.1798725809060596E-3</v>
      </c>
      <c r="G56" s="8">
        <v>-6.1065906509938242E-3</v>
      </c>
      <c r="H56" s="8">
        <v>-2.4441035797002071E-3</v>
      </c>
      <c r="I56" s="8">
        <f t="shared" si="0"/>
        <v>-8.5506942306940309E-3</v>
      </c>
      <c r="J56" s="8">
        <f>H56 + G56*(1+'Parameters and Results'!$B$16)</f>
        <v>-8.5568008213450248E-3</v>
      </c>
      <c r="K56" s="8">
        <f>G56 + H56*(1+'Parameters and Results'!$B$16)</f>
        <v>-8.553138334273732E-3</v>
      </c>
    </row>
    <row r="57" spans="1:11" x14ac:dyDescent="0.2">
      <c r="A57" s="3">
        <v>35146</v>
      </c>
      <c r="B57" s="8">
        <v>2.4006862840496783E-3</v>
      </c>
      <c r="C57" s="8">
        <v>3.1233735252315307E-4</v>
      </c>
      <c r="D57" s="8">
        <v>2.7130236365728315E-3</v>
      </c>
      <c r="E57" s="8">
        <f>C57 + B57*(1+'Parameters and Results'!$B$16)</f>
        <v>2.7154243228568811E-3</v>
      </c>
      <c r="F57" s="8">
        <f>B57 + C57*(1+'Parameters and Results'!$B$16)</f>
        <v>2.7133359739253543E-3</v>
      </c>
      <c r="G57" s="8">
        <v>4.6844415115356326E-3</v>
      </c>
      <c r="H57" s="8">
        <v>8.1797950542429121E-4</v>
      </c>
      <c r="I57" s="8">
        <f t="shared" si="0"/>
        <v>5.5024210169599234E-3</v>
      </c>
      <c r="J57" s="8">
        <f>H57 + G57*(1+'Parameters and Results'!$B$16)</f>
        <v>5.5071054584714587E-3</v>
      </c>
      <c r="K57" s="8">
        <f>G57 + H57*(1+'Parameters and Results'!$B$16)</f>
        <v>5.5032389964653483E-3</v>
      </c>
    </row>
    <row r="58" spans="1:11" x14ac:dyDescent="0.2">
      <c r="A58" s="3">
        <v>35149</v>
      </c>
      <c r="B58" s="8">
        <v>3.2441350020213956E-3</v>
      </c>
      <c r="C58" s="8">
        <v>5.0824277484703051E-4</v>
      </c>
      <c r="D58" s="8">
        <v>3.7523777768684262E-3</v>
      </c>
      <c r="E58" s="8">
        <f>C58 + B58*(1+'Parameters and Results'!$B$16)</f>
        <v>3.7556219118704474E-3</v>
      </c>
      <c r="F58" s="8">
        <f>B58 + C58*(1+'Parameters and Results'!$B$16)</f>
        <v>3.7528860196432731E-3</v>
      </c>
      <c r="G58" s="8">
        <v>6.5038305192495578E-3</v>
      </c>
      <c r="H58" s="8">
        <v>1.3531794136922787E-3</v>
      </c>
      <c r="I58" s="8">
        <f t="shared" si="0"/>
        <v>7.8570099329418365E-3</v>
      </c>
      <c r="J58" s="8">
        <f>H58 + G58*(1+'Parameters and Results'!$B$16)</f>
        <v>7.8635137634610851E-3</v>
      </c>
      <c r="K58" s="8">
        <f>G58 + H58*(1+'Parameters and Results'!$B$16)</f>
        <v>7.8583631123555278E-3</v>
      </c>
    </row>
    <row r="59" spans="1:11" x14ac:dyDescent="0.2">
      <c r="A59" s="3">
        <v>35150</v>
      </c>
      <c r="B59" s="8">
        <v>-6.426352449581306E-3</v>
      </c>
      <c r="C59" s="8">
        <v>2.0416254688896797E-3</v>
      </c>
      <c r="D59" s="8">
        <v>-4.3847269806916262E-3</v>
      </c>
      <c r="E59" s="8">
        <f>C59 + B59*(1+'Parameters and Results'!$B$16)</f>
        <v>-4.3911533331412065E-3</v>
      </c>
      <c r="F59" s="8">
        <f>B59 + C59*(1+'Parameters and Results'!$B$16)</f>
        <v>-4.3826853552227374E-3</v>
      </c>
      <c r="G59" s="8">
        <v>-1.3078622467870268E-2</v>
      </c>
      <c r="H59" s="8">
        <v>4.59520596466773E-3</v>
      </c>
      <c r="I59" s="8">
        <f t="shared" si="0"/>
        <v>-8.4834165032025392E-3</v>
      </c>
      <c r="J59" s="8">
        <f>H59 + G59*(1+'Parameters and Results'!$B$16)</f>
        <v>-8.4964951256704078E-3</v>
      </c>
      <c r="K59" s="8">
        <f>G59 + H59*(1+'Parameters and Results'!$B$16)</f>
        <v>-8.4788212972378707E-3</v>
      </c>
    </row>
    <row r="60" spans="1:11" x14ac:dyDescent="0.2">
      <c r="A60" s="3">
        <v>35151</v>
      </c>
      <c r="B60" s="8">
        <v>-2.5763814511003706E-3</v>
      </c>
      <c r="C60" s="8">
        <v>-1.9691500542892034E-4</v>
      </c>
      <c r="D60" s="8">
        <v>-2.7732964565292911E-3</v>
      </c>
      <c r="E60" s="8">
        <f>C60 + B60*(1+'Parameters and Results'!$B$16)</f>
        <v>-2.7758728379803912E-3</v>
      </c>
      <c r="F60" s="8">
        <f>B60 + C60*(1+'Parameters and Results'!$B$16)</f>
        <v>-2.7734933715347198E-3</v>
      </c>
      <c r="G60" s="8">
        <v>-5.3936661686551203E-3</v>
      </c>
      <c r="H60" s="8">
        <v>-4.5639362069372274E-4</v>
      </c>
      <c r="I60" s="8">
        <f t="shared" si="0"/>
        <v>-5.8500597893488427E-3</v>
      </c>
      <c r="J60" s="8">
        <f>H60 + G60*(1+'Parameters and Results'!$B$16)</f>
        <v>-5.855453455517497E-3</v>
      </c>
      <c r="K60" s="8">
        <f>G60 + H60*(1+'Parameters and Results'!$B$16)</f>
        <v>-5.8505161829695371E-3</v>
      </c>
    </row>
    <row r="61" spans="1:11" x14ac:dyDescent="0.2">
      <c r="A61" s="3">
        <v>35152</v>
      </c>
      <c r="B61" s="8">
        <v>-6.23730368052845E-4</v>
      </c>
      <c r="C61" s="8">
        <v>1.1636712923766513E-3</v>
      </c>
      <c r="D61" s="8">
        <v>5.3994092432380634E-4</v>
      </c>
      <c r="E61" s="8">
        <f>C61 + B61*(1+'Parameters and Results'!$B$16)</f>
        <v>5.3931719395575357E-4</v>
      </c>
      <c r="F61" s="8">
        <f>B61 + C61*(1+'Parameters and Results'!$B$16)</f>
        <v>5.4110459561618283E-4</v>
      </c>
      <c r="G61" s="8">
        <v>-1.3465880674758458E-3</v>
      </c>
      <c r="H61" s="8">
        <v>2.6282212923953207E-3</v>
      </c>
      <c r="I61" s="8">
        <f t="shared" si="0"/>
        <v>1.2816332249194749E-3</v>
      </c>
      <c r="J61" s="8">
        <f>H61 + G61*(1+'Parameters and Results'!$B$16)</f>
        <v>1.2802866368519991E-3</v>
      </c>
      <c r="K61" s="8">
        <f>G61 + H61*(1+'Parameters and Results'!$B$16)</f>
        <v>1.2842614462118701E-3</v>
      </c>
    </row>
    <row r="62" spans="1:11" x14ac:dyDescent="0.2">
      <c r="A62" s="3">
        <v>35153</v>
      </c>
      <c r="B62" s="8">
        <v>7.2615827737644914E-5</v>
      </c>
      <c r="C62" s="8">
        <v>-1.1439856071436925E-3</v>
      </c>
      <c r="D62" s="8">
        <v>-1.0713697794060475E-3</v>
      </c>
      <c r="E62" s="8">
        <f>C62 + B62*(1+'Parameters and Results'!$B$16)</f>
        <v>-1.0712971635783099E-3</v>
      </c>
      <c r="F62" s="8">
        <f>B62 + C62*(1+'Parameters and Results'!$B$16)</f>
        <v>-1.072513765013191E-3</v>
      </c>
      <c r="G62" s="8">
        <v>1.6169783245455183E-4</v>
      </c>
      <c r="H62" s="8">
        <v>-2.529003263954051E-3</v>
      </c>
      <c r="I62" s="8">
        <f t="shared" si="0"/>
        <v>-2.3673054314994994E-3</v>
      </c>
      <c r="J62" s="8">
        <f>H62 + G62*(1+'Parameters and Results'!$B$16)</f>
        <v>-2.3671437336670446E-3</v>
      </c>
      <c r="K62" s="8">
        <f>G62 + H62*(1+'Parameters and Results'!$B$16)</f>
        <v>-2.369834434763453E-3</v>
      </c>
    </row>
    <row r="63" spans="1:11" x14ac:dyDescent="0.2">
      <c r="A63" s="3">
        <v>35156</v>
      </c>
      <c r="B63" s="8">
        <v>3.5627643323779797E-3</v>
      </c>
      <c r="C63" s="8">
        <v>-4.5244426791534191E-4</v>
      </c>
      <c r="D63" s="8">
        <v>3.1103200644626377E-3</v>
      </c>
      <c r="E63" s="8">
        <f>C63 + B63*(1+'Parameters and Results'!$B$16)</f>
        <v>3.1138828287950154E-3</v>
      </c>
      <c r="F63" s="8">
        <f>B63 + C63*(1+'Parameters and Results'!$B$16)</f>
        <v>3.1098676201947225E-3</v>
      </c>
      <c r="G63" s="8">
        <v>8.1329927973112677E-3</v>
      </c>
      <c r="H63" s="8">
        <v>-1.0232151157996397E-3</v>
      </c>
      <c r="I63" s="8">
        <f t="shared" si="0"/>
        <v>7.1097776815116278E-3</v>
      </c>
      <c r="J63" s="8">
        <f>H63 + G63*(1+'Parameters and Results'!$B$16)</f>
        <v>7.1179106743089384E-3</v>
      </c>
      <c r="K63" s="8">
        <f>G63 + H63*(1+'Parameters and Results'!$B$16)</f>
        <v>7.1087544663958283E-3</v>
      </c>
    </row>
    <row r="64" spans="1:11" x14ac:dyDescent="0.2">
      <c r="A64" s="3">
        <v>35157</v>
      </c>
      <c r="B64" s="8">
        <v>1.1252890755088424E-2</v>
      </c>
      <c r="C64" s="8">
        <v>3.5402875674829244E-4</v>
      </c>
      <c r="D64" s="8">
        <v>1.1606919511836716E-2</v>
      </c>
      <c r="E64" s="8">
        <f>C64 + B64*(1+'Parameters and Results'!$B$16)</f>
        <v>1.1618172402591803E-2</v>
      </c>
      <c r="F64" s="8">
        <f>B64 + C64*(1+'Parameters and Results'!$B$16)</f>
        <v>1.1607273540593465E-2</v>
      </c>
      <c r="G64" s="8">
        <v>2.4940722351355724E-2</v>
      </c>
      <c r="H64" s="8">
        <v>8.2146054168956309E-4</v>
      </c>
      <c r="I64" s="8">
        <f t="shared" si="0"/>
        <v>2.5762182893045289E-2</v>
      </c>
      <c r="J64" s="8">
        <f>H64 + G64*(1+'Parameters and Results'!$B$16)</f>
        <v>2.5787123615396642E-2</v>
      </c>
      <c r="K64" s="8">
        <f>G64 + H64*(1+'Parameters and Results'!$B$16)</f>
        <v>2.5763004353586978E-2</v>
      </c>
    </row>
    <row r="65" spans="1:11" x14ac:dyDescent="0.2">
      <c r="A65" s="3">
        <v>35158</v>
      </c>
      <c r="B65" s="8">
        <v>3.6358201763293293E-3</v>
      </c>
      <c r="C65" s="8">
        <v>-7.8709170069706048E-5</v>
      </c>
      <c r="D65" s="8">
        <v>3.5571110062596234E-3</v>
      </c>
      <c r="E65" s="8">
        <f>C65 + B65*(1+'Parameters and Results'!$B$16)</f>
        <v>3.5607468264359523E-3</v>
      </c>
      <c r="F65" s="8">
        <f>B65 + C65*(1+'Parameters and Results'!$B$16)</f>
        <v>3.5570322970895534E-3</v>
      </c>
      <c r="G65" s="8">
        <v>8.2595089902011472E-3</v>
      </c>
      <c r="H65" s="8">
        <v>-1.8831713419511042E-4</v>
      </c>
      <c r="I65" s="8">
        <f t="shared" si="0"/>
        <v>8.071191856006037E-3</v>
      </c>
      <c r="J65" s="8">
        <f>H65 + G65*(1+'Parameters and Results'!$B$16)</f>
        <v>8.0794513649962377E-3</v>
      </c>
      <c r="K65" s="8">
        <f>G65 + H65*(1+'Parameters and Results'!$B$16)</f>
        <v>8.0710035388718415E-3</v>
      </c>
    </row>
    <row r="66" spans="1:11" x14ac:dyDescent="0.2">
      <c r="A66" s="3">
        <v>35159</v>
      </c>
      <c r="B66" s="8">
        <v>-2.875713815786925E-4</v>
      </c>
      <c r="C66" s="8">
        <v>-2.36003683339459E-4</v>
      </c>
      <c r="D66" s="8">
        <v>-5.2357506491815145E-4</v>
      </c>
      <c r="E66" s="8">
        <f>C66 + B66*(1+'Parameters and Results'!$B$16)</f>
        <v>-5.2386263629973018E-4</v>
      </c>
      <c r="F66" s="8">
        <f>B66 + C66*(1+'Parameters and Results'!$B$16)</f>
        <v>-5.2381106860149092E-4</v>
      </c>
      <c r="G66" s="8">
        <v>-6.7377597840210287E-4</v>
      </c>
      <c r="H66" s="8">
        <v>-5.8086801629999055E-4</v>
      </c>
      <c r="I66" s="8">
        <f t="shared" si="0"/>
        <v>-1.2546439947020934E-3</v>
      </c>
      <c r="J66" s="8">
        <f>H66 + G66*(1+'Parameters and Results'!$B$16)</f>
        <v>-1.2553177706804955E-3</v>
      </c>
      <c r="K66" s="8">
        <f>G66 + H66*(1+'Parameters and Results'!$B$16)</f>
        <v>-1.2552248627183933E-3</v>
      </c>
    </row>
    <row r="67" spans="1:11" x14ac:dyDescent="0.2">
      <c r="A67" s="3">
        <v>35164</v>
      </c>
      <c r="B67" s="8">
        <v>7.1186003289514296E-3</v>
      </c>
      <c r="C67" s="8">
        <v>-6.8728552396674742E-4</v>
      </c>
      <c r="D67" s="8">
        <v>6.4313148049846818E-3</v>
      </c>
      <c r="E67" s="8">
        <f>C67 + B67*(1+'Parameters and Results'!$B$16)</f>
        <v>6.4384334053136328E-3</v>
      </c>
      <c r="F67" s="8">
        <f>B67 + C67*(1+'Parameters and Results'!$B$16)</f>
        <v>6.4306275194607153E-3</v>
      </c>
      <c r="G67" s="8">
        <v>1.6754948287026845E-2</v>
      </c>
      <c r="H67" s="8">
        <v>-1.7048743849298297E-3</v>
      </c>
      <c r="I67" s="8">
        <f t="shared" si="0"/>
        <v>1.5050073902097016E-2</v>
      </c>
      <c r="J67" s="8">
        <f>H67 + G67*(1+'Parameters and Results'!$B$16)</f>
        <v>1.5066828850384042E-2</v>
      </c>
      <c r="K67" s="8">
        <f>G67 + H67*(1+'Parameters and Results'!$B$16)</f>
        <v>1.5048369027712087E-2</v>
      </c>
    </row>
    <row r="68" spans="1:11" x14ac:dyDescent="0.2">
      <c r="A68" s="3">
        <v>35165</v>
      </c>
      <c r="B68" s="8">
        <v>-1.0675419186904513E-2</v>
      </c>
      <c r="C68" s="8">
        <v>1.0216788969486885E-3</v>
      </c>
      <c r="D68" s="8">
        <v>-9.6537402899558242E-3</v>
      </c>
      <c r="E68" s="8">
        <f>C68 + B68*(1+'Parameters and Results'!$B$16)</f>
        <v>-9.664415709142728E-3</v>
      </c>
      <c r="F68" s="8">
        <f>B68 + C68*(1+'Parameters and Results'!$B$16)</f>
        <v>-9.6527186110588765E-3</v>
      </c>
      <c r="G68" s="8">
        <v>-2.4456060260750433E-2</v>
      </c>
      <c r="H68" s="8">
        <v>2.4853404510426034E-3</v>
      </c>
      <c r="I68" s="8">
        <f t="shared" ref="I68:I131" si="1">G68+H68</f>
        <v>-2.1970719809707828E-2</v>
      </c>
      <c r="J68" s="8">
        <f>H68 + G68*(1+'Parameters and Results'!$B$16)</f>
        <v>-2.1995175869968575E-2</v>
      </c>
      <c r="K68" s="8">
        <f>G68 + H68*(1+'Parameters and Results'!$B$16)</f>
        <v>-2.1968234469256789E-2</v>
      </c>
    </row>
    <row r="69" spans="1:11" x14ac:dyDescent="0.2">
      <c r="A69" s="3">
        <v>35166</v>
      </c>
      <c r="B69" s="8">
        <v>-5.3108329270417217E-3</v>
      </c>
      <c r="C69" s="8">
        <v>2.5298259144849338E-3</v>
      </c>
      <c r="D69" s="8">
        <v>-2.7810070125567879E-3</v>
      </c>
      <c r="E69" s="8">
        <f>C69 + B69*(1+'Parameters and Results'!$B$16)</f>
        <v>-2.7863178454838292E-3</v>
      </c>
      <c r="F69" s="8">
        <f>B69 + C69*(1+'Parameters and Results'!$B$16)</f>
        <v>-2.7784771866423033E-3</v>
      </c>
      <c r="G69" s="8">
        <v>-1.2371675277665141E-2</v>
      </c>
      <c r="H69" s="8">
        <v>4.9773705315871867E-3</v>
      </c>
      <c r="I69" s="8">
        <f t="shared" si="1"/>
        <v>-7.3943047460779546E-3</v>
      </c>
      <c r="J69" s="8">
        <f>H69 + G69*(1+'Parameters and Results'!$B$16)</f>
        <v>-7.4066764213556189E-3</v>
      </c>
      <c r="K69" s="8">
        <f>G69 + H69*(1+'Parameters and Results'!$B$16)</f>
        <v>-7.3893273755463677E-3</v>
      </c>
    </row>
    <row r="70" spans="1:11" x14ac:dyDescent="0.2">
      <c r="A70" s="3">
        <v>35167</v>
      </c>
      <c r="B70" s="8">
        <v>-7.3862056883933994E-3</v>
      </c>
      <c r="C70" s="8">
        <v>-1.9841270564510951E-4</v>
      </c>
      <c r="D70" s="8">
        <v>-7.5846183940385089E-3</v>
      </c>
      <c r="E70" s="8">
        <f>C70 + B70*(1+'Parameters and Results'!$B$16)</f>
        <v>-7.5920045997269012E-3</v>
      </c>
      <c r="F70" s="8">
        <f>B70 + C70*(1+'Parameters and Results'!$B$16)</f>
        <v>-7.5848168067441544E-3</v>
      </c>
      <c r="G70" s="8">
        <v>-1.725639063848115E-2</v>
      </c>
      <c r="H70" s="8">
        <v>-4.0213174623431627E-4</v>
      </c>
      <c r="I70" s="8">
        <f t="shared" si="1"/>
        <v>-1.7658522384715467E-2</v>
      </c>
      <c r="J70" s="8">
        <f>H70 + G70*(1+'Parameters and Results'!$B$16)</f>
        <v>-1.7675778775353947E-2</v>
      </c>
      <c r="K70" s="8">
        <f>G70 + H70*(1+'Parameters and Results'!$B$16)</f>
        <v>-1.7658924516461699E-2</v>
      </c>
    </row>
    <row r="71" spans="1:11" x14ac:dyDescent="0.2">
      <c r="A71" s="3">
        <v>35170</v>
      </c>
      <c r="B71" s="8">
        <v>9.976159476320464E-3</v>
      </c>
      <c r="C71" s="8">
        <v>3.9672044490521763E-5</v>
      </c>
      <c r="D71" s="8">
        <v>1.0015831520810986E-2</v>
      </c>
      <c r="E71" s="8">
        <f>C71 + B71*(1+'Parameters and Results'!$B$16)</f>
        <v>1.0025807680287305E-2</v>
      </c>
      <c r="F71" s="8">
        <f>B71 + C71*(1+'Parameters and Results'!$B$16)</f>
        <v>1.0015871192855475E-2</v>
      </c>
      <c r="G71" s="8">
        <v>2.286068353733688E-2</v>
      </c>
      <c r="H71" s="8">
        <v>8.2927070213649416E-5</v>
      </c>
      <c r="I71" s="8">
        <f t="shared" si="1"/>
        <v>2.294361060755053E-2</v>
      </c>
      <c r="J71" s="8">
        <f>H71 + G71*(1+'Parameters and Results'!$B$16)</f>
        <v>2.2966471291087864E-2</v>
      </c>
      <c r="K71" s="8">
        <f>G71 + H71*(1+'Parameters and Results'!$B$16)</f>
        <v>2.2943693534620741E-2</v>
      </c>
    </row>
    <row r="72" spans="1:11" x14ac:dyDescent="0.2">
      <c r="A72" s="3">
        <v>35171</v>
      </c>
      <c r="B72" s="8">
        <v>1.0368047291533318E-2</v>
      </c>
      <c r="C72" s="8">
        <v>7.5476734727371612E-4</v>
      </c>
      <c r="D72" s="8">
        <v>1.1122814638807035E-2</v>
      </c>
      <c r="E72" s="8">
        <f>C72 + B72*(1+'Parameters and Results'!$B$16)</f>
        <v>1.1133182686098567E-2</v>
      </c>
      <c r="F72" s="8">
        <f>B72 + C72*(1+'Parameters and Results'!$B$16)</f>
        <v>1.1123569406154308E-2</v>
      </c>
      <c r="G72" s="8">
        <v>2.3259961868099591E-2</v>
      </c>
      <c r="H72" s="8">
        <v>1.594783576712222E-3</v>
      </c>
      <c r="I72" s="8">
        <f t="shared" si="1"/>
        <v>2.4854745444811813E-2</v>
      </c>
      <c r="J72" s="8">
        <f>H72 + G72*(1+'Parameters and Results'!$B$16)</f>
        <v>2.487800540667991E-2</v>
      </c>
      <c r="K72" s="8">
        <f>G72 + H72*(1+'Parameters and Results'!$B$16)</f>
        <v>2.4856340228388524E-2</v>
      </c>
    </row>
    <row r="73" spans="1:11" x14ac:dyDescent="0.2">
      <c r="A73" s="3">
        <v>35172</v>
      </c>
      <c r="B73" s="8">
        <v>1.0102083927513522E-2</v>
      </c>
      <c r="C73" s="8">
        <v>2.7855155204548629E-4</v>
      </c>
      <c r="D73" s="8">
        <v>1.0380635479559008E-2</v>
      </c>
      <c r="E73" s="8">
        <f>C73 + B73*(1+'Parameters and Results'!$B$16)</f>
        <v>1.039073756348652E-2</v>
      </c>
      <c r="F73" s="8">
        <f>B73 + C73*(1+'Parameters and Results'!$B$16)</f>
        <v>1.0380914031111054E-2</v>
      </c>
      <c r="G73" s="8">
        <v>2.2287200593223262E-2</v>
      </c>
      <c r="H73" s="8">
        <v>6.0532685757596402E-4</v>
      </c>
      <c r="I73" s="8">
        <f t="shared" si="1"/>
        <v>2.2892527450799227E-2</v>
      </c>
      <c r="J73" s="8">
        <f>H73 + G73*(1+'Parameters and Results'!$B$16)</f>
        <v>2.2914814651392449E-2</v>
      </c>
      <c r="K73" s="8">
        <f>G73 + H73*(1+'Parameters and Results'!$B$16)</f>
        <v>2.2893132777656804E-2</v>
      </c>
    </row>
    <row r="74" spans="1:11" x14ac:dyDescent="0.2">
      <c r="A74" s="3">
        <v>35173</v>
      </c>
      <c r="B74" s="8">
        <v>-7.363449897801173E-3</v>
      </c>
      <c r="C74" s="8">
        <v>1.9906439740632405E-5</v>
      </c>
      <c r="D74" s="8">
        <v>-7.343543458060541E-3</v>
      </c>
      <c r="E74" s="8">
        <f>C74 + B74*(1+'Parameters and Results'!$B$16)</f>
        <v>-7.3509069079583413E-3</v>
      </c>
      <c r="F74" s="8">
        <f>B74 + C74*(1+'Parameters and Results'!$B$16)</f>
        <v>-7.3435235516207996E-3</v>
      </c>
      <c r="G74" s="8">
        <v>-1.6340974122539108E-2</v>
      </c>
      <c r="H74" s="8">
        <v>4.4617713232646009E-5</v>
      </c>
      <c r="I74" s="8">
        <f t="shared" si="1"/>
        <v>-1.6296356409306462E-2</v>
      </c>
      <c r="J74" s="8">
        <f>H74 + G74*(1+'Parameters and Results'!$B$16)</f>
        <v>-1.6312697383428998E-2</v>
      </c>
      <c r="K74" s="8">
        <f>G74 + H74*(1+'Parameters and Results'!$B$16)</f>
        <v>-1.6296311791593229E-2</v>
      </c>
    </row>
    <row r="75" spans="1:11" x14ac:dyDescent="0.2">
      <c r="A75" s="3">
        <v>35174</v>
      </c>
      <c r="B75" s="8">
        <v>5.1456350189843991E-3</v>
      </c>
      <c r="C75" s="8">
        <v>-5.9661935474235577E-4</v>
      </c>
      <c r="D75" s="8">
        <v>4.5490156642420433E-3</v>
      </c>
      <c r="E75" s="8">
        <f>C75 + B75*(1+'Parameters and Results'!$B$16)</f>
        <v>4.5541612992610276E-3</v>
      </c>
      <c r="F75" s="8">
        <f>B75 + C75*(1+'Parameters and Results'!$B$16)</f>
        <v>4.5484190448873011E-3</v>
      </c>
      <c r="G75" s="8">
        <v>1.163122936034513E-2</v>
      </c>
      <c r="H75" s="8">
        <v>-1.3593113032175858E-3</v>
      </c>
      <c r="I75" s="8">
        <f t="shared" si="1"/>
        <v>1.0271918057127544E-2</v>
      </c>
      <c r="J75" s="8">
        <f>H75 + G75*(1+'Parameters and Results'!$B$16)</f>
        <v>1.0283549286487888E-2</v>
      </c>
      <c r="K75" s="8">
        <f>G75 + H75*(1+'Parameters and Results'!$B$16)</f>
        <v>1.0270558745824327E-2</v>
      </c>
    </row>
    <row r="76" spans="1:11" x14ac:dyDescent="0.2">
      <c r="A76" s="3">
        <v>35177</v>
      </c>
      <c r="B76" s="8">
        <v>9.5202877757308187E-3</v>
      </c>
      <c r="C76" s="8">
        <v>-1.3479605075362334E-3</v>
      </c>
      <c r="D76" s="8">
        <v>8.1723272681945847E-3</v>
      </c>
      <c r="E76" s="8">
        <f>C76 + B76*(1+'Parameters and Results'!$B$16)</f>
        <v>8.181847555970314E-3</v>
      </c>
      <c r="F76" s="8">
        <f>B76 + C76*(1+'Parameters and Results'!$B$16)</f>
        <v>8.1709793076870495E-3</v>
      </c>
      <c r="G76" s="8">
        <v>2.1257909342670842E-2</v>
      </c>
      <c r="H76" s="8">
        <v>-2.9461937722257804E-3</v>
      </c>
      <c r="I76" s="8">
        <f t="shared" si="1"/>
        <v>1.8311715570445062E-2</v>
      </c>
      <c r="J76" s="8">
        <f>H76 + G76*(1+'Parameters and Results'!$B$16)</f>
        <v>1.8332973479787729E-2</v>
      </c>
      <c r="K76" s="8">
        <f>G76 + H76*(1+'Parameters and Results'!$B$16)</f>
        <v>1.8308769376672834E-2</v>
      </c>
    </row>
    <row r="77" spans="1:11" x14ac:dyDescent="0.2">
      <c r="A77" s="3">
        <v>35178</v>
      </c>
      <c r="B77" s="8">
        <v>1.356800042386504E-3</v>
      </c>
      <c r="C77" s="8">
        <v>1.1096445940372286E-3</v>
      </c>
      <c r="D77" s="8">
        <v>2.4664446364237327E-3</v>
      </c>
      <c r="E77" s="8">
        <f>C77 + B77*(1+'Parameters and Results'!$B$16)</f>
        <v>2.4678014364661188E-3</v>
      </c>
      <c r="F77" s="8">
        <f>B77 + C77*(1+'Parameters and Results'!$B$16)</f>
        <v>2.4675542810177697E-3</v>
      </c>
      <c r="G77" s="8">
        <v>3.1220119197876918E-3</v>
      </c>
      <c r="H77" s="8">
        <v>2.3880706402282978E-3</v>
      </c>
      <c r="I77" s="8">
        <f t="shared" si="1"/>
        <v>5.5100825600159897E-3</v>
      </c>
      <c r="J77" s="8">
        <f>H77 + G77*(1+'Parameters and Results'!$B$16)</f>
        <v>5.5132045719357772E-3</v>
      </c>
      <c r="K77" s="8">
        <f>G77 + H77*(1+'Parameters and Results'!$B$16)</f>
        <v>5.5124706306562176E-3</v>
      </c>
    </row>
    <row r="78" spans="1:11" x14ac:dyDescent="0.2">
      <c r="A78" s="3">
        <v>35179</v>
      </c>
      <c r="B78" s="8">
        <v>-1.4188159458845941E-3</v>
      </c>
      <c r="C78" s="8">
        <v>-9.7116327007082837E-4</v>
      </c>
      <c r="D78" s="8">
        <v>-2.3899792159554224E-3</v>
      </c>
      <c r="E78" s="8">
        <f>C78 + B78*(1+'Parameters and Results'!$B$16)</f>
        <v>-2.391398031901307E-3</v>
      </c>
      <c r="F78" s="8">
        <f>B78 + C78*(1+'Parameters and Results'!$B$16)</f>
        <v>-2.3909503792254932E-3</v>
      </c>
      <c r="G78" s="8">
        <v>-3.363802880394496E-3</v>
      </c>
      <c r="H78" s="8">
        <v>-2.081834712766799E-3</v>
      </c>
      <c r="I78" s="8">
        <f t="shared" si="1"/>
        <v>-5.445637593161295E-3</v>
      </c>
      <c r="J78" s="8">
        <f>H78 + G78*(1+'Parameters and Results'!$B$16)</f>
        <v>-5.4490013960416892E-3</v>
      </c>
      <c r="K78" s="8">
        <f>G78 + H78*(1+'Parameters and Results'!$B$16)</f>
        <v>-5.447719427874061E-3</v>
      </c>
    </row>
    <row r="79" spans="1:11" x14ac:dyDescent="0.2">
      <c r="A79" s="3">
        <v>35180</v>
      </c>
      <c r="B79" s="8">
        <v>-4.6924146211510072E-3</v>
      </c>
      <c r="C79" s="8">
        <v>4.5546066374071482E-4</v>
      </c>
      <c r="D79" s="8">
        <v>-4.2369539574102924E-3</v>
      </c>
      <c r="E79" s="8">
        <f>C79 + B79*(1+'Parameters and Results'!$B$16)</f>
        <v>-4.2416463720314429E-3</v>
      </c>
      <c r="F79" s="8">
        <f>B79 + C79*(1+'Parameters and Results'!$B$16)</f>
        <v>-4.2364984967465519E-3</v>
      </c>
      <c r="G79" s="8">
        <v>-1.1338734917020607E-2</v>
      </c>
      <c r="H79" s="8">
        <v>9.9918201987260979E-4</v>
      </c>
      <c r="I79" s="8">
        <f t="shared" si="1"/>
        <v>-1.0339552897147997E-2</v>
      </c>
      <c r="J79" s="8">
        <f>H79 + G79*(1+'Parameters and Results'!$B$16)</f>
        <v>-1.0350891632065016E-2</v>
      </c>
      <c r="K79" s="8">
        <f>G79 + H79*(1+'Parameters and Results'!$B$16)</f>
        <v>-1.0338553715128124E-2</v>
      </c>
    </row>
    <row r="80" spans="1:11" x14ac:dyDescent="0.2">
      <c r="A80" s="3">
        <v>35181</v>
      </c>
      <c r="B80" s="8">
        <v>2.6274029922332522E-3</v>
      </c>
      <c r="C80" s="8">
        <v>2.1807369207403041E-4</v>
      </c>
      <c r="D80" s="8">
        <v>2.8454766843072827E-3</v>
      </c>
      <c r="E80" s="8">
        <f>C80 + B80*(1+'Parameters and Results'!$B$16)</f>
        <v>2.8481040872995159E-3</v>
      </c>
      <c r="F80" s="8">
        <f>B80 + C80*(1+'Parameters and Results'!$B$16)</f>
        <v>2.8456947579993566E-3</v>
      </c>
      <c r="G80" s="8">
        <v>6.5227826691209292E-3</v>
      </c>
      <c r="H80" s="8">
        <v>4.9250742365839829E-4</v>
      </c>
      <c r="I80" s="8">
        <f t="shared" si="1"/>
        <v>7.0152900927793272E-3</v>
      </c>
      <c r="J80" s="8">
        <f>H80 + G80*(1+'Parameters and Results'!$B$16)</f>
        <v>7.0218128754484478E-3</v>
      </c>
      <c r="K80" s="8">
        <f>G80 + H80*(1+'Parameters and Results'!$B$16)</f>
        <v>7.0157826002029862E-3</v>
      </c>
    </row>
    <row r="81" spans="1:11" x14ac:dyDescent="0.2">
      <c r="A81" s="3">
        <v>35184</v>
      </c>
      <c r="B81" s="8">
        <v>3.5751697511289377E-3</v>
      </c>
      <c r="C81" s="8">
        <v>4.7634809875729507E-4</v>
      </c>
      <c r="D81" s="8">
        <v>4.0515178498862327E-3</v>
      </c>
      <c r="E81" s="8">
        <f>C81 + B81*(1+'Parameters and Results'!$B$16)</f>
        <v>4.0550930196373612E-3</v>
      </c>
      <c r="F81" s="8">
        <f>B81 + C81*(1+'Parameters and Results'!$B$16)</f>
        <v>4.0519941979849901E-3</v>
      </c>
      <c r="G81" s="8">
        <v>9.0851584969665767E-3</v>
      </c>
      <c r="H81" s="8">
        <v>1.0991408347003312E-3</v>
      </c>
      <c r="I81" s="8">
        <f t="shared" si="1"/>
        <v>1.0184299331666908E-2</v>
      </c>
      <c r="J81" s="8">
        <f>H81 + G81*(1+'Parameters and Results'!$B$16)</f>
        <v>1.0193384490163875E-2</v>
      </c>
      <c r="K81" s="8">
        <f>G81 + H81*(1+'Parameters and Results'!$B$16)</f>
        <v>1.0185398472501609E-2</v>
      </c>
    </row>
    <row r="82" spans="1:11" x14ac:dyDescent="0.2">
      <c r="A82" s="3">
        <v>35185</v>
      </c>
      <c r="B82" s="8">
        <v>-4.8262119223350655E-3</v>
      </c>
      <c r="C82" s="8">
        <v>1.7882571645837231E-4</v>
      </c>
      <c r="D82" s="8">
        <v>-4.6473862058766932E-3</v>
      </c>
      <c r="E82" s="8">
        <f>C82 + B82*(1+'Parameters and Results'!$B$16)</f>
        <v>-4.6522124177990273E-3</v>
      </c>
      <c r="F82" s="8">
        <f>B82 + C82*(1+'Parameters and Results'!$B$16)</f>
        <v>-4.6472073801602344E-3</v>
      </c>
      <c r="G82" s="8">
        <v>-1.2468330924164958E-2</v>
      </c>
      <c r="H82" s="8">
        <v>4.249955878734061E-4</v>
      </c>
      <c r="I82" s="8">
        <f t="shared" si="1"/>
        <v>-1.2043335336291552E-2</v>
      </c>
      <c r="J82" s="8">
        <f>H82 + G82*(1+'Parameters and Results'!$B$16)</f>
        <v>-1.2055803667215715E-2</v>
      </c>
      <c r="K82" s="8">
        <f>G82 + H82*(1+'Parameters and Results'!$B$16)</f>
        <v>-1.2042910340703677E-2</v>
      </c>
    </row>
    <row r="83" spans="1:11" x14ac:dyDescent="0.2">
      <c r="A83" s="3">
        <v>35186</v>
      </c>
      <c r="B83" s="8">
        <v>2.0044272100568881E-3</v>
      </c>
      <c r="C83" s="8">
        <v>8.7579680033762211E-4</v>
      </c>
      <c r="D83" s="8">
        <v>2.8802240103945101E-3</v>
      </c>
      <c r="E83" s="8">
        <f>C83 + B83*(1+'Parameters and Results'!$B$16)</f>
        <v>2.8822284376045669E-3</v>
      </c>
      <c r="F83" s="8">
        <f>B83 + C83*(1+'Parameters and Results'!$B$16)</f>
        <v>2.8810998071948477E-3</v>
      </c>
      <c r="G83" s="8">
        <v>5.3271772401044162E-3</v>
      </c>
      <c r="H83" s="8">
        <v>2.0738110161157178E-3</v>
      </c>
      <c r="I83" s="8">
        <f t="shared" si="1"/>
        <v>7.4009882562201344E-3</v>
      </c>
      <c r="J83" s="8">
        <f>H83 + G83*(1+'Parameters and Results'!$B$16)</f>
        <v>7.4063154334602383E-3</v>
      </c>
      <c r="K83" s="8">
        <f>G83 + H83*(1+'Parameters and Results'!$B$16)</f>
        <v>7.4030620672362497E-3</v>
      </c>
    </row>
    <row r="84" spans="1:11" x14ac:dyDescent="0.2">
      <c r="A84" s="3">
        <v>35187</v>
      </c>
      <c r="B84" s="8">
        <v>-2.3932056978259366E-3</v>
      </c>
      <c r="C84" s="8">
        <v>2.0401438714941805E-3</v>
      </c>
      <c r="D84" s="8">
        <v>-3.5306182633175606E-4</v>
      </c>
      <c r="E84" s="8">
        <f>C84 + B84*(1+'Parameters and Results'!$B$16)</f>
        <v>-3.5545503202958186E-4</v>
      </c>
      <c r="F84" s="8">
        <f>B84 + C84*(1+'Parameters and Results'!$B$16)</f>
        <v>-3.5102168246026232E-4</v>
      </c>
      <c r="G84" s="8">
        <v>-6.5345953631688524E-3</v>
      </c>
      <c r="H84" s="8">
        <v>4.2324630718001566E-3</v>
      </c>
      <c r="I84" s="8">
        <f t="shared" si="1"/>
        <v>-2.3021322913686958E-3</v>
      </c>
      <c r="J84" s="8">
        <f>H84 + G84*(1+'Parameters and Results'!$B$16)</f>
        <v>-2.3086668867318642E-3</v>
      </c>
      <c r="K84" s="8">
        <f>G84 + H84*(1+'Parameters and Results'!$B$16)</f>
        <v>-2.2978998282968963E-3</v>
      </c>
    </row>
    <row r="85" spans="1:11" x14ac:dyDescent="0.2">
      <c r="A85" s="3">
        <v>35188</v>
      </c>
      <c r="B85" s="8">
        <v>-1.6151115478619846E-2</v>
      </c>
      <c r="C85" s="8">
        <v>-1.6412076424936748E-3</v>
      </c>
      <c r="D85" s="8">
        <v>-1.7792323121113521E-2</v>
      </c>
      <c r="E85" s="8">
        <f>C85 + B85*(1+'Parameters and Results'!$B$16)</f>
        <v>-1.7808474236592139E-2</v>
      </c>
      <c r="F85" s="8">
        <f>B85 + C85*(1+'Parameters and Results'!$B$16)</f>
        <v>-1.7793964328756014E-2</v>
      </c>
      <c r="G85" s="8">
        <v>-3.8737241354019479E-2</v>
      </c>
      <c r="H85" s="8">
        <v>-3.2169711025906941E-3</v>
      </c>
      <c r="I85" s="8">
        <f t="shared" si="1"/>
        <v>-4.1954212456610171E-2</v>
      </c>
      <c r="J85" s="8">
        <f>H85 + G85*(1+'Parameters and Results'!$B$16)</f>
        <v>-4.1992949697964188E-2</v>
      </c>
      <c r="K85" s="8">
        <f>G85 + H85*(1+'Parameters and Results'!$B$16)</f>
        <v>-4.1957429427712765E-2</v>
      </c>
    </row>
    <row r="86" spans="1:11" x14ac:dyDescent="0.2">
      <c r="A86" s="3">
        <v>35192</v>
      </c>
      <c r="B86" s="8">
        <v>-7.2359709045747289E-3</v>
      </c>
      <c r="C86" s="8">
        <v>-2.3942539179847412E-4</v>
      </c>
      <c r="D86" s="8">
        <v>-7.4753962963732034E-3</v>
      </c>
      <c r="E86" s="8">
        <f>C86 + B86*(1+'Parameters and Results'!$B$16)</f>
        <v>-7.4826322672777775E-3</v>
      </c>
      <c r="F86" s="8">
        <f>B86 + C86*(1+'Parameters and Results'!$B$16)</f>
        <v>-7.4756357217650015E-3</v>
      </c>
      <c r="G86" s="8">
        <v>-1.7397239545231605E-2</v>
      </c>
      <c r="H86" s="8">
        <v>-4.8317056442255833E-4</v>
      </c>
      <c r="I86" s="8">
        <f t="shared" si="1"/>
        <v>-1.7880410109654164E-2</v>
      </c>
      <c r="J86" s="8">
        <f>H86 + G86*(1+'Parameters and Results'!$B$16)</f>
        <v>-1.7897807349199393E-2</v>
      </c>
      <c r="K86" s="8">
        <f>G86 + H86*(1+'Parameters and Results'!$B$16)</f>
        <v>-1.7880893280218586E-2</v>
      </c>
    </row>
    <row r="87" spans="1:11" x14ac:dyDescent="0.2">
      <c r="A87" s="3">
        <v>35193</v>
      </c>
      <c r="B87" s="8">
        <v>-9.5397316173945184E-3</v>
      </c>
      <c r="C87" s="8">
        <v>-1.6508146538081472E-3</v>
      </c>
      <c r="D87" s="8">
        <v>-1.1190546271202665E-2</v>
      </c>
      <c r="E87" s="8">
        <f>C87 + B87*(1+'Parameters and Results'!$B$16)</f>
        <v>-1.1200086002820058E-2</v>
      </c>
      <c r="F87" s="8">
        <f>B87 + C87*(1+'Parameters and Results'!$B$16)</f>
        <v>-1.1192197085856474E-2</v>
      </c>
      <c r="G87" s="8">
        <v>-2.2530687902247777E-2</v>
      </c>
      <c r="H87" s="8">
        <v>-3.1584588878590834E-3</v>
      </c>
      <c r="I87" s="8">
        <f t="shared" si="1"/>
        <v>-2.5689146790106861E-2</v>
      </c>
      <c r="J87" s="8">
        <f>H87 + G87*(1+'Parameters and Results'!$B$16)</f>
        <v>-2.5711677478009107E-2</v>
      </c>
      <c r="K87" s="8">
        <f>G87 + H87*(1+'Parameters and Results'!$B$16)</f>
        <v>-2.5692305248994719E-2</v>
      </c>
    </row>
    <row r="88" spans="1:11" x14ac:dyDescent="0.2">
      <c r="A88" s="3">
        <v>35194</v>
      </c>
      <c r="B88" s="8">
        <v>1.7821849464416846E-3</v>
      </c>
      <c r="C88" s="8">
        <v>-1.779833829608782E-3</v>
      </c>
      <c r="D88" s="8">
        <v>2.3511168329025563E-6</v>
      </c>
      <c r="E88" s="8">
        <f>C88 + B88*(1+'Parameters and Results'!$B$16)</f>
        <v>4.13330177934405E-6</v>
      </c>
      <c r="F88" s="8">
        <f>B88 + C88*(1+'Parameters and Results'!$B$16)</f>
        <v>5.7128300329396808E-7</v>
      </c>
      <c r="G88" s="8">
        <v>4.3339025367753036E-3</v>
      </c>
      <c r="H88" s="8">
        <v>-3.217346901407645E-3</v>
      </c>
      <c r="I88" s="8">
        <f t="shared" si="1"/>
        <v>1.1165556353676586E-3</v>
      </c>
      <c r="J88" s="8">
        <f>H88 + G88*(1+'Parameters and Results'!$B$16)</f>
        <v>1.1208895379044336E-3</v>
      </c>
      <c r="K88" s="8">
        <f>G88 + H88*(1+'Parameters and Results'!$B$16)</f>
        <v>1.1133382884662515E-3</v>
      </c>
    </row>
    <row r="89" spans="1:11" x14ac:dyDescent="0.2">
      <c r="A89" s="3">
        <v>35195</v>
      </c>
      <c r="B89" s="8">
        <v>5.5032912014924768E-3</v>
      </c>
      <c r="C89" s="8">
        <v>-9.8570725381593645E-5</v>
      </c>
      <c r="D89" s="8">
        <v>5.4047204761108834E-3</v>
      </c>
      <c r="E89" s="8">
        <f>C89 + B89*(1+'Parameters and Results'!$B$16)</f>
        <v>5.4102237673123756E-3</v>
      </c>
      <c r="F89" s="8">
        <f>B89 + C89*(1+'Parameters and Results'!$B$16)</f>
        <v>5.4046219053855019E-3</v>
      </c>
      <c r="G89" s="8">
        <v>1.3568735262440325E-2</v>
      </c>
      <c r="H89" s="8">
        <v>-1.8373355609595335E-4</v>
      </c>
      <c r="I89" s="8">
        <f t="shared" si="1"/>
        <v>1.3385001706344371E-2</v>
      </c>
      <c r="J89" s="8">
        <f>H89 + G89*(1+'Parameters and Results'!$B$16)</f>
        <v>1.3398570441606809E-2</v>
      </c>
      <c r="K89" s="8">
        <f>G89 + H89*(1+'Parameters and Results'!$B$16)</f>
        <v>1.3384817972788276E-2</v>
      </c>
    </row>
    <row r="90" spans="1:11" x14ac:dyDescent="0.2">
      <c r="A90" s="3">
        <v>35198</v>
      </c>
      <c r="B90" s="8">
        <v>1.1639285433235076E-2</v>
      </c>
      <c r="C90" s="8">
        <v>-5.9126893073168792E-5</v>
      </c>
      <c r="D90" s="8">
        <v>1.1580158540161907E-2</v>
      </c>
      <c r="E90" s="8">
        <f>C90 + B90*(1+'Parameters and Results'!$B$16)</f>
        <v>1.159179782559514E-2</v>
      </c>
      <c r="F90" s="8">
        <f>B90 + C90*(1+'Parameters and Results'!$B$16)</f>
        <v>1.1580099413268834E-2</v>
      </c>
      <c r="G90" s="8">
        <v>2.7477409072348486E-2</v>
      </c>
      <c r="H90" s="8">
        <v>-1.1366272084294234E-4</v>
      </c>
      <c r="I90" s="8">
        <f t="shared" si="1"/>
        <v>2.7363746351505545E-2</v>
      </c>
      <c r="J90" s="8">
        <f>H90 + G90*(1+'Parameters and Results'!$B$16)</f>
        <v>2.7391223760577892E-2</v>
      </c>
      <c r="K90" s="8">
        <f>G90 + H90*(1+'Parameters and Results'!$B$16)</f>
        <v>2.7363632688784702E-2</v>
      </c>
    </row>
    <row r="91" spans="1:11" x14ac:dyDescent="0.2">
      <c r="A91" s="3">
        <v>35199</v>
      </c>
      <c r="B91" s="8">
        <v>4.1952555411038598E-3</v>
      </c>
      <c r="C91" s="8">
        <v>1.541099279374965E-3</v>
      </c>
      <c r="D91" s="8">
        <v>5.7363548204788246E-3</v>
      </c>
      <c r="E91" s="8">
        <f>C91 + B91*(1+'Parameters and Results'!$B$16)</f>
        <v>5.7405500760199278E-3</v>
      </c>
      <c r="F91" s="8">
        <f>B91 + C91*(1+'Parameters and Results'!$B$16)</f>
        <v>5.7378959197582E-3</v>
      </c>
      <c r="G91" s="8">
        <v>1.0118931655640501E-2</v>
      </c>
      <c r="H91" s="8">
        <v>2.8554278766394548E-3</v>
      </c>
      <c r="I91" s="8">
        <f t="shared" si="1"/>
        <v>1.2974359532279956E-2</v>
      </c>
      <c r="J91" s="8">
        <f>H91 + G91*(1+'Parameters and Results'!$B$16)</f>
        <v>1.2984478463935595E-2</v>
      </c>
      <c r="K91" s="8">
        <f>G91 + H91*(1+'Parameters and Results'!$B$16)</f>
        <v>1.2977214960156596E-2</v>
      </c>
    </row>
    <row r="92" spans="1:11" x14ac:dyDescent="0.2">
      <c r="A92" s="3">
        <v>35200</v>
      </c>
      <c r="B92" s="8">
        <v>8.1124929198364126E-3</v>
      </c>
      <c r="C92" s="8">
        <v>-7.9223609095742793E-5</v>
      </c>
      <c r="D92" s="8">
        <v>8.0332693107406702E-3</v>
      </c>
      <c r="E92" s="8">
        <f>C92 + B92*(1+'Parameters and Results'!$B$16)</f>
        <v>8.0413818036605064E-3</v>
      </c>
      <c r="F92" s="8">
        <f>B92 + C92*(1+'Parameters and Results'!$B$16)</f>
        <v>8.0331900871315736E-3</v>
      </c>
      <c r="G92" s="8">
        <v>1.9469238180580089E-2</v>
      </c>
      <c r="H92" s="8">
        <v>-1.5137491574379827E-4</v>
      </c>
      <c r="I92" s="8">
        <f t="shared" si="1"/>
        <v>1.9317863264836289E-2</v>
      </c>
      <c r="J92" s="8">
        <f>H92 + G92*(1+'Parameters and Results'!$B$16)</f>
        <v>1.9337332503016866E-2</v>
      </c>
      <c r="K92" s="8">
        <f>G92 + H92*(1+'Parameters and Results'!$B$16)</f>
        <v>1.9317711889920548E-2</v>
      </c>
    </row>
    <row r="93" spans="1:11" x14ac:dyDescent="0.2">
      <c r="A93" s="3">
        <v>35201</v>
      </c>
      <c r="B93" s="8">
        <v>3.6856118444477896E-3</v>
      </c>
      <c r="C93" s="8">
        <v>3.7649861277655954E-4</v>
      </c>
      <c r="D93" s="8">
        <v>4.0621104572243494E-3</v>
      </c>
      <c r="E93" s="8">
        <f>C93 + B93*(1+'Parameters and Results'!$B$16)</f>
        <v>4.0657960690687967E-3</v>
      </c>
      <c r="F93" s="8">
        <f>B93 + C93*(1+'Parameters and Results'!$B$16)</f>
        <v>4.0624869558371253E-3</v>
      </c>
      <c r="G93" s="8">
        <v>9.0543320036661091E-3</v>
      </c>
      <c r="H93" s="8">
        <v>7.3883643583879765E-4</v>
      </c>
      <c r="I93" s="8">
        <f t="shared" si="1"/>
        <v>9.7931684395049061E-3</v>
      </c>
      <c r="J93" s="8">
        <f>H93 + G93*(1+'Parameters and Results'!$B$16)</f>
        <v>9.8022227715085716E-3</v>
      </c>
      <c r="K93" s="8">
        <f>G93 + H93*(1+'Parameters and Results'!$B$16)</f>
        <v>9.7939072759407452E-3</v>
      </c>
    </row>
    <row r="94" spans="1:11" x14ac:dyDescent="0.2">
      <c r="A94" s="3">
        <v>35202</v>
      </c>
      <c r="B94" s="8">
        <v>-5.7152425438852933E-3</v>
      </c>
      <c r="C94" s="8">
        <v>-5.9478571387387785E-5</v>
      </c>
      <c r="D94" s="8">
        <v>-5.7747211152726812E-3</v>
      </c>
      <c r="E94" s="8">
        <f>C94 + B94*(1+'Parameters and Results'!$B$16)</f>
        <v>-5.7804363578165662E-3</v>
      </c>
      <c r="F94" s="8">
        <f>B94 + C94*(1+'Parameters and Results'!$B$16)</f>
        <v>-5.7747805938440687E-3</v>
      </c>
      <c r="G94" s="8">
        <v>-1.4211379878263845E-2</v>
      </c>
      <c r="H94" s="8">
        <v>-1.2037397746150752E-4</v>
      </c>
      <c r="I94" s="8">
        <f t="shared" si="1"/>
        <v>-1.4331753855725353E-2</v>
      </c>
      <c r="J94" s="8">
        <f>H94 + G94*(1+'Parameters and Results'!$B$16)</f>
        <v>-1.4345965235603615E-2</v>
      </c>
      <c r="K94" s="8">
        <f>G94 + H94*(1+'Parameters and Results'!$B$16)</f>
        <v>-1.4331874229702814E-2</v>
      </c>
    </row>
    <row r="95" spans="1:11" x14ac:dyDescent="0.2">
      <c r="A95" s="3">
        <v>35205</v>
      </c>
      <c r="B95" s="8">
        <v>1.1639514645531467E-2</v>
      </c>
      <c r="C95" s="8">
        <v>-3.3682267514671471E-4</v>
      </c>
      <c r="D95" s="8">
        <v>1.1302691970384752E-2</v>
      </c>
      <c r="E95" s="8">
        <f>C95 + B95*(1+'Parameters and Results'!$B$16)</f>
        <v>1.1314331485030282E-2</v>
      </c>
      <c r="F95" s="8">
        <f>B95 + C95*(1+'Parameters and Results'!$B$16)</f>
        <v>1.1302355147709605E-2</v>
      </c>
      <c r="G95" s="8">
        <v>2.767927913632438E-2</v>
      </c>
      <c r="H95" s="8">
        <v>-7.0040182603088141E-4</v>
      </c>
      <c r="I95" s="8">
        <f t="shared" si="1"/>
        <v>2.6978877310293498E-2</v>
      </c>
      <c r="J95" s="8">
        <f>H95 + G95*(1+'Parameters and Results'!$B$16)</f>
        <v>2.7006556589429818E-2</v>
      </c>
      <c r="K95" s="8">
        <f>G95 + H95*(1+'Parameters and Results'!$B$16)</f>
        <v>2.6978176908467467E-2</v>
      </c>
    </row>
    <row r="96" spans="1:11" x14ac:dyDescent="0.2">
      <c r="A96" s="3">
        <v>35206</v>
      </c>
      <c r="B96" s="8">
        <v>7.7590834128030747E-4</v>
      </c>
      <c r="C96" s="8">
        <v>3.9630124653412742E-4</v>
      </c>
      <c r="D96" s="8">
        <v>1.1722095878144349E-3</v>
      </c>
      <c r="E96" s="8">
        <f>C96 + B96*(1+'Parameters and Results'!$B$16)</f>
        <v>1.1729854961557151E-3</v>
      </c>
      <c r="F96" s="8">
        <f>B96 + C96*(1+'Parameters and Results'!$B$16)</f>
        <v>1.1726058890609689E-3</v>
      </c>
      <c r="G96" s="8">
        <v>1.9024903278066689E-3</v>
      </c>
      <c r="H96" s="8">
        <v>8.4524465137965344E-4</v>
      </c>
      <c r="I96" s="8">
        <f t="shared" si="1"/>
        <v>2.7477349791863222E-3</v>
      </c>
      <c r="J96" s="8">
        <f>H96 + G96*(1+'Parameters and Results'!$B$16)</f>
        <v>2.7496374695141286E-3</v>
      </c>
      <c r="K96" s="8">
        <f>G96 + H96*(1+'Parameters and Results'!$B$16)</f>
        <v>2.7485802238377019E-3</v>
      </c>
    </row>
    <row r="97" spans="1:11" x14ac:dyDescent="0.2">
      <c r="A97" s="3">
        <v>35207</v>
      </c>
      <c r="B97" s="8">
        <v>2.2770426654248194E-3</v>
      </c>
      <c r="C97" s="8">
        <v>2.9756987065290169E-4</v>
      </c>
      <c r="D97" s="8">
        <v>2.5746125360777208E-3</v>
      </c>
      <c r="E97" s="8">
        <f>C97 + B97*(1+'Parameters and Results'!$B$16)</f>
        <v>2.576889578743146E-3</v>
      </c>
      <c r="F97" s="8">
        <f>B97 + C97*(1+'Parameters and Results'!$B$16)</f>
        <v>2.5749101059483739E-3</v>
      </c>
      <c r="G97" s="8">
        <v>5.7412294802503148E-3</v>
      </c>
      <c r="H97" s="8">
        <v>6.5243973370723526E-4</v>
      </c>
      <c r="I97" s="8">
        <f t="shared" si="1"/>
        <v>6.3936692139575499E-3</v>
      </c>
      <c r="J97" s="8">
        <f>H97 + G97*(1+'Parameters and Results'!$B$16)</f>
        <v>6.3994104434377998E-3</v>
      </c>
      <c r="K97" s="8">
        <f>G97 + H97*(1+'Parameters and Results'!$B$16)</f>
        <v>6.3943216536912571E-3</v>
      </c>
    </row>
    <row r="98" spans="1:11" x14ac:dyDescent="0.2">
      <c r="A98" s="3">
        <v>35208</v>
      </c>
      <c r="B98" s="8">
        <v>-1.3142253384460893E-3</v>
      </c>
      <c r="C98" s="8">
        <v>2.3826859416504464E-4</v>
      </c>
      <c r="D98" s="8">
        <v>-1.0759567442810447E-3</v>
      </c>
      <c r="E98" s="8">
        <f>C98 + B98*(1+'Parameters and Results'!$B$16)</f>
        <v>-1.0772709696194906E-3</v>
      </c>
      <c r="F98" s="8">
        <f>B98 + C98*(1+'Parameters and Results'!$B$16)</f>
        <v>-1.0757184756868797E-3</v>
      </c>
      <c r="G98" s="8">
        <v>-3.4140962669299362E-3</v>
      </c>
      <c r="H98" s="8">
        <v>5.3762134030340683E-4</v>
      </c>
      <c r="I98" s="8">
        <f t="shared" si="1"/>
        <v>-2.8764749266265294E-3</v>
      </c>
      <c r="J98" s="8">
        <f>H98 + G98*(1+'Parameters and Results'!$B$16)</f>
        <v>-2.8798890228934589E-3</v>
      </c>
      <c r="K98" s="8">
        <f>G98 + H98*(1+'Parameters and Results'!$B$16)</f>
        <v>-2.8759373052862263E-3</v>
      </c>
    </row>
    <row r="99" spans="1:11" x14ac:dyDescent="0.2">
      <c r="A99" s="3">
        <v>35209</v>
      </c>
      <c r="B99" s="8">
        <v>-5.9370401613412669E-3</v>
      </c>
      <c r="C99" s="8">
        <v>-6.1514060643758203E-4</v>
      </c>
      <c r="D99" s="8">
        <v>-6.5521807677788486E-3</v>
      </c>
      <c r="E99" s="8">
        <f>C99 + B99*(1+'Parameters and Results'!$B$16)</f>
        <v>-6.5581178079401892E-3</v>
      </c>
      <c r="F99" s="8">
        <f>B99 + C99*(1+'Parameters and Results'!$B$16)</f>
        <v>-6.5527959083852864E-3</v>
      </c>
      <c r="G99" s="8">
        <v>-1.5551690366334258E-2</v>
      </c>
      <c r="H99" s="8">
        <v>-1.4093220521761644E-3</v>
      </c>
      <c r="I99" s="8">
        <f t="shared" si="1"/>
        <v>-1.6961012418510422E-2</v>
      </c>
      <c r="J99" s="8">
        <f>H99 + G99*(1+'Parameters and Results'!$B$16)</f>
        <v>-1.6976564108876754E-2</v>
      </c>
      <c r="K99" s="8">
        <f>G99 + H99*(1+'Parameters and Results'!$B$16)</f>
        <v>-1.6962421740562599E-2</v>
      </c>
    </row>
    <row r="100" spans="1:11" x14ac:dyDescent="0.2">
      <c r="A100" s="3">
        <v>35213</v>
      </c>
      <c r="B100" s="8">
        <v>3.1914594197303249E-3</v>
      </c>
      <c r="C100" s="8">
        <v>4.7612759630451734E-4</v>
      </c>
      <c r="D100" s="8">
        <v>3.6675870160348422E-3</v>
      </c>
      <c r="E100" s="8">
        <f>C100 + B100*(1+'Parameters and Results'!$B$16)</f>
        <v>3.6707784754545724E-3</v>
      </c>
      <c r="F100" s="8">
        <f>B100 + C100*(1+'Parameters and Results'!$B$16)</f>
        <v>3.668063143631147E-3</v>
      </c>
      <c r="G100" s="8">
        <v>8.56440598121639E-3</v>
      </c>
      <c r="H100" s="8">
        <v>1.1142019186753021E-3</v>
      </c>
      <c r="I100" s="8">
        <f t="shared" si="1"/>
        <v>9.6786078998916912E-3</v>
      </c>
      <c r="J100" s="8">
        <f>H100 + G100*(1+'Parameters and Results'!$B$16)</f>
        <v>9.6871723058729077E-3</v>
      </c>
      <c r="K100" s="8">
        <f>G100 + H100*(1+'Parameters and Results'!$B$16)</f>
        <v>9.6797221018103674E-3</v>
      </c>
    </row>
    <row r="101" spans="1:11" x14ac:dyDescent="0.2">
      <c r="A101" s="3">
        <v>35214</v>
      </c>
      <c r="B101" s="8">
        <v>-3.1343775864380603E-3</v>
      </c>
      <c r="C101" s="8">
        <v>-3.3733508862422929E-4</v>
      </c>
      <c r="D101" s="8">
        <v>-3.4717126750622895E-3</v>
      </c>
      <c r="E101" s="8">
        <f>C101 + B101*(1+'Parameters and Results'!$B$16)</f>
        <v>-3.474847052648727E-3</v>
      </c>
      <c r="F101" s="8">
        <f>B101 + C101*(1+'Parameters and Results'!$B$16)</f>
        <v>-3.4720500101509139E-3</v>
      </c>
      <c r="G101" s="8">
        <v>-8.6163547164983343E-3</v>
      </c>
      <c r="H101" s="8">
        <v>-8.1005008322129507E-4</v>
      </c>
      <c r="I101" s="8">
        <f t="shared" si="1"/>
        <v>-9.4264047997196301E-3</v>
      </c>
      <c r="J101" s="8">
        <f>H101 + G101*(1+'Parameters and Results'!$B$16)</f>
        <v>-9.4350211544361271E-3</v>
      </c>
      <c r="K101" s="8">
        <f>G101 + H101*(1+'Parameters and Results'!$B$16)</f>
        <v>-9.4272148498028511E-3</v>
      </c>
    </row>
    <row r="102" spans="1:11" x14ac:dyDescent="0.2">
      <c r="A102" s="3">
        <v>35215</v>
      </c>
      <c r="B102" s="8">
        <v>1.3417266440934406E-4</v>
      </c>
      <c r="C102" s="8">
        <v>-1.6612871248630734E-3</v>
      </c>
      <c r="D102" s="8">
        <v>-1.5271144604537294E-3</v>
      </c>
      <c r="E102" s="8">
        <f>C102 + B102*(1+'Parameters and Results'!$B$16)</f>
        <v>-1.52698028778932E-3</v>
      </c>
      <c r="F102" s="8">
        <f>B102 + C102*(1+'Parameters and Results'!$B$16)</f>
        <v>-1.5287757475785924E-3</v>
      </c>
      <c r="G102" s="8">
        <v>3.8042287232974392E-4</v>
      </c>
      <c r="H102" s="8">
        <v>-3.6610034031654974E-3</v>
      </c>
      <c r="I102" s="8">
        <f t="shared" si="1"/>
        <v>-3.2805805308357533E-3</v>
      </c>
      <c r="J102" s="8">
        <f>H102 + G102*(1+'Parameters and Results'!$B$16)</f>
        <v>-3.2802001079634238E-3</v>
      </c>
      <c r="K102" s="8">
        <f>G102 + H102*(1+'Parameters and Results'!$B$16)</f>
        <v>-3.2842415342389185E-3</v>
      </c>
    </row>
    <row r="103" spans="1:11" x14ac:dyDescent="0.2">
      <c r="A103" s="3">
        <v>35216</v>
      </c>
      <c r="B103" s="8">
        <v>-3.7071957830510601E-3</v>
      </c>
      <c r="C103" s="8">
        <v>-2.6312513226281085E-3</v>
      </c>
      <c r="D103" s="8">
        <v>-6.3384471056791691E-3</v>
      </c>
      <c r="E103" s="8">
        <f>C103 + B103*(1+'Parameters and Results'!$B$16)</f>
        <v>-6.3421543014622189E-3</v>
      </c>
      <c r="F103" s="8">
        <f>B103 + C103*(1+'Parameters and Results'!$B$16)</f>
        <v>-6.3410783570017962E-3</v>
      </c>
      <c r="G103" s="8">
        <v>-1.0726575341443247E-2</v>
      </c>
      <c r="H103" s="8">
        <v>-4.7945475608549542E-3</v>
      </c>
      <c r="I103" s="8">
        <f t="shared" si="1"/>
        <v>-1.5521122902298201E-2</v>
      </c>
      <c r="J103" s="8">
        <f>H103 + G103*(1+'Parameters and Results'!$B$16)</f>
        <v>-1.5531849477639643E-2</v>
      </c>
      <c r="K103" s="8">
        <f>G103 + H103*(1+'Parameters and Results'!$B$16)</f>
        <v>-1.5525917449859056E-2</v>
      </c>
    </row>
    <row r="104" spans="1:11" x14ac:dyDescent="0.2">
      <c r="A104" s="3">
        <v>35219</v>
      </c>
      <c r="B104" s="8">
        <v>-1.8212788287128088E-3</v>
      </c>
      <c r="C104" s="8">
        <v>-2.9183109504036203E-3</v>
      </c>
      <c r="D104" s="8">
        <v>-4.7395897791164291E-3</v>
      </c>
      <c r="E104" s="8">
        <f>C104 + B104*(1+'Parameters and Results'!$B$16)</f>
        <v>-4.7414110579451418E-3</v>
      </c>
      <c r="F104" s="8">
        <f>B104 + C104*(1+'Parameters and Results'!$B$16)</f>
        <v>-4.7425080900668319E-3</v>
      </c>
      <c r="G104" s="8">
        <v>-5.4207171676586329E-3</v>
      </c>
      <c r="H104" s="8">
        <v>-4.5273916870464002E-3</v>
      </c>
      <c r="I104" s="8">
        <f t="shared" si="1"/>
        <v>-9.9481088547050331E-3</v>
      </c>
      <c r="J104" s="8">
        <f>H104 + G104*(1+'Parameters and Results'!$B$16)</f>
        <v>-9.9535295718726907E-3</v>
      </c>
      <c r="K104" s="8">
        <f>G104 + H104*(1+'Parameters and Results'!$B$16)</f>
        <v>-9.9526362463920777E-3</v>
      </c>
    </row>
    <row r="105" spans="1:11" x14ac:dyDescent="0.2">
      <c r="A105" s="3">
        <v>35220</v>
      </c>
      <c r="B105" s="8">
        <v>-3.1735274867447363E-3</v>
      </c>
      <c r="C105" s="8">
        <v>-3.869719981896394E-4</v>
      </c>
      <c r="D105" s="8">
        <v>-3.5604994849343756E-3</v>
      </c>
      <c r="E105" s="8">
        <f>C105 + B105*(1+'Parameters and Results'!$B$16)</f>
        <v>-3.56367301242112E-3</v>
      </c>
      <c r="F105" s="8">
        <f>B105 + C105*(1+'Parameters and Results'!$B$16)</f>
        <v>-3.5608864569325652E-3</v>
      </c>
      <c r="G105" s="8">
        <v>-9.6586812582859435E-3</v>
      </c>
      <c r="H105" s="8">
        <v>-6.1736468392967962E-4</v>
      </c>
      <c r="I105" s="8">
        <f t="shared" si="1"/>
        <v>-1.0276045942215623E-2</v>
      </c>
      <c r="J105" s="8">
        <f>H105 + G105*(1+'Parameters and Results'!$B$16)</f>
        <v>-1.0285704623473908E-2</v>
      </c>
      <c r="K105" s="8">
        <f>G105 + H105*(1+'Parameters and Results'!$B$16)</f>
        <v>-1.0276663306899553E-2</v>
      </c>
    </row>
    <row r="106" spans="1:11" x14ac:dyDescent="0.2">
      <c r="A106" s="3">
        <v>35221</v>
      </c>
      <c r="B106" s="8">
        <v>7.6685760393963645E-3</v>
      </c>
      <c r="C106" s="8">
        <v>5.806453425532467E-4</v>
      </c>
      <c r="D106" s="8">
        <v>8.2492213819496119E-3</v>
      </c>
      <c r="E106" s="8">
        <f>C106 + B106*(1+'Parameters and Results'!$B$16)</f>
        <v>8.2568899579890075E-3</v>
      </c>
      <c r="F106" s="8">
        <f>B106 + C106*(1+'Parameters and Results'!$B$16)</f>
        <v>8.2498020272921638E-3</v>
      </c>
      <c r="G106" s="8">
        <v>2.288918029380169E-2</v>
      </c>
      <c r="H106" s="8">
        <v>9.4874504842949454E-4</v>
      </c>
      <c r="I106" s="8">
        <f t="shared" si="1"/>
        <v>2.3837925342231184E-2</v>
      </c>
      <c r="J106" s="8">
        <f>H106 + G106*(1+'Parameters and Results'!$B$16)</f>
        <v>2.3860814522524983E-2</v>
      </c>
      <c r="K106" s="8">
        <f>G106 + H106*(1+'Parameters and Results'!$B$16)</f>
        <v>2.3838874087279614E-2</v>
      </c>
    </row>
    <row r="107" spans="1:11" x14ac:dyDescent="0.2">
      <c r="A107" s="3">
        <v>35222</v>
      </c>
      <c r="B107" s="8">
        <v>4.2810288557240048E-3</v>
      </c>
      <c r="C107" s="8">
        <v>2.131851893709847E-4</v>
      </c>
      <c r="D107" s="8">
        <v>4.4942140450949892E-3</v>
      </c>
      <c r="E107" s="8">
        <f>C107 + B107*(1+'Parameters and Results'!$B$16)</f>
        <v>4.4984950739507127E-3</v>
      </c>
      <c r="F107" s="8">
        <f>B107 + C107*(1+'Parameters and Results'!$B$16)</f>
        <v>4.4944272302843606E-3</v>
      </c>
      <c r="G107" s="8">
        <v>1.2974833128362031E-2</v>
      </c>
      <c r="H107" s="8">
        <v>3.5891896744288194E-4</v>
      </c>
      <c r="I107" s="8">
        <f t="shared" si="1"/>
        <v>1.3333752095804913E-2</v>
      </c>
      <c r="J107" s="8">
        <f>H107 + G107*(1+'Parameters and Results'!$B$16)</f>
        <v>1.3346726928933274E-2</v>
      </c>
      <c r="K107" s="8">
        <f>G107 + H107*(1+'Parameters and Results'!$B$16)</f>
        <v>1.3334111014772356E-2</v>
      </c>
    </row>
    <row r="108" spans="1:11" x14ac:dyDescent="0.2">
      <c r="A108" s="3">
        <v>35223</v>
      </c>
      <c r="B108" s="8">
        <v>-2.7162506271356025E-3</v>
      </c>
      <c r="C108" s="8">
        <v>1.3407192235894419E-3</v>
      </c>
      <c r="D108" s="8">
        <v>-1.3755314035461606E-3</v>
      </c>
      <c r="E108" s="8">
        <f>C108 + B108*(1+'Parameters and Results'!$B$16)</f>
        <v>-1.3782476541732958E-3</v>
      </c>
      <c r="F108" s="8">
        <f>B108 + C108*(1+'Parameters and Results'!$B$16)</f>
        <v>-1.3741906843225712E-3</v>
      </c>
      <c r="G108" s="8">
        <v>-8.4355235454309872E-3</v>
      </c>
      <c r="H108" s="8">
        <v>2.2358740908282912E-3</v>
      </c>
      <c r="I108" s="8">
        <f t="shared" si="1"/>
        <v>-6.1996494546026956E-3</v>
      </c>
      <c r="J108" s="8">
        <f>H108 + G108*(1+'Parameters and Results'!$B$16)</f>
        <v>-6.2080849781481259E-3</v>
      </c>
      <c r="K108" s="8">
        <f>G108 + H108*(1+'Parameters and Results'!$B$16)</f>
        <v>-6.1974135805118683E-3</v>
      </c>
    </row>
    <row r="109" spans="1:11" x14ac:dyDescent="0.2">
      <c r="A109" s="3">
        <v>35226</v>
      </c>
      <c r="B109" s="8">
        <v>-1.2313940439256987E-2</v>
      </c>
      <c r="C109" s="8">
        <v>-9.7355185017886732E-5</v>
      </c>
      <c r="D109" s="8">
        <v>-1.2411295624274874E-2</v>
      </c>
      <c r="E109" s="8">
        <f>C109 + B109*(1+'Parameters and Results'!$B$16)</f>
        <v>-1.242360956471413E-2</v>
      </c>
      <c r="F109" s="8">
        <f>B109 + C109*(1+'Parameters and Results'!$B$16)</f>
        <v>-1.2411392979459892E-2</v>
      </c>
      <c r="G109" s="8">
        <v>-3.479780864248648E-2</v>
      </c>
      <c r="H109" s="8">
        <v>-1.6742103919609579E-4</v>
      </c>
      <c r="I109" s="8">
        <f t="shared" si="1"/>
        <v>-3.4965229681682579E-2</v>
      </c>
      <c r="J109" s="8">
        <f>H109 + G109*(1+'Parameters and Results'!$B$16)</f>
        <v>-3.5000027490325061E-2</v>
      </c>
      <c r="K109" s="8">
        <f>G109 + H109*(1+'Parameters and Results'!$B$16)</f>
        <v>-3.4965397102721771E-2</v>
      </c>
    </row>
    <row r="110" spans="1:11" x14ac:dyDescent="0.2">
      <c r="A110" s="3">
        <v>35227</v>
      </c>
      <c r="B110" s="8">
        <v>4.2547106979959337E-3</v>
      </c>
      <c r="C110" s="8">
        <v>1.718083571218577E-3</v>
      </c>
      <c r="D110" s="8">
        <v>5.9727942692145109E-3</v>
      </c>
      <c r="E110" s="8">
        <f>C110 + B110*(1+'Parameters and Results'!$B$16)</f>
        <v>5.9770489799125066E-3</v>
      </c>
      <c r="F110" s="8">
        <f>B110 + C110*(1+'Parameters and Results'!$B$16)</f>
        <v>5.974512352785729E-3</v>
      </c>
      <c r="G110" s="8">
        <v>1.223014387292796E-2</v>
      </c>
      <c r="H110" s="8">
        <v>2.8487251785173804E-3</v>
      </c>
      <c r="I110" s="8">
        <f t="shared" si="1"/>
        <v>1.5078869051445339E-2</v>
      </c>
      <c r="J110" s="8">
        <f>H110 + G110*(1+'Parameters and Results'!$B$16)</f>
        <v>1.5091099195318265E-2</v>
      </c>
      <c r="K110" s="8">
        <f>G110 + H110*(1+'Parameters and Results'!$B$16)</f>
        <v>1.5081717776623857E-2</v>
      </c>
    </row>
    <row r="111" spans="1:11" x14ac:dyDescent="0.2">
      <c r="A111" s="3">
        <v>35228</v>
      </c>
      <c r="B111" s="8">
        <v>5.3328227383531964E-3</v>
      </c>
      <c r="C111" s="8">
        <v>-6.4543493944697373E-4</v>
      </c>
      <c r="D111" s="8">
        <v>4.6873877989062228E-3</v>
      </c>
      <c r="E111" s="8">
        <f>C111 + B111*(1+'Parameters and Results'!$B$16)</f>
        <v>4.6927206216445753E-3</v>
      </c>
      <c r="F111" s="8">
        <f>B111 + C111*(1+'Parameters and Results'!$B$16)</f>
        <v>4.6867423639667758E-3</v>
      </c>
      <c r="G111" s="8">
        <v>1.5460991453091079E-2</v>
      </c>
      <c r="H111" s="8">
        <v>-1.0935046912815471E-3</v>
      </c>
      <c r="I111" s="8">
        <f t="shared" si="1"/>
        <v>1.4367486761809531E-2</v>
      </c>
      <c r="J111" s="8">
        <f>H111 + G111*(1+'Parameters and Results'!$B$16)</f>
        <v>1.4382947753262623E-2</v>
      </c>
      <c r="K111" s="8">
        <f>G111 + H111*(1+'Parameters and Results'!$B$16)</f>
        <v>1.436639325711825E-2</v>
      </c>
    </row>
    <row r="112" spans="1:11" x14ac:dyDescent="0.2">
      <c r="A112" s="3">
        <v>35229</v>
      </c>
      <c r="B112" s="8">
        <v>1.5840681186449692E-3</v>
      </c>
      <c r="C112" s="8">
        <v>1.9543974632583617E-4</v>
      </c>
      <c r="D112" s="8">
        <v>1.7795078649708053E-3</v>
      </c>
      <c r="E112" s="8">
        <f>C112 + B112*(1+'Parameters and Results'!$B$16)</f>
        <v>1.7810919330894502E-3</v>
      </c>
      <c r="F112" s="8">
        <f>B112 + C112*(1+'Parameters and Results'!$B$16)</f>
        <v>1.7797033047171312E-3</v>
      </c>
      <c r="G112" s="8">
        <v>4.7271558940027956E-3</v>
      </c>
      <c r="H112" s="8">
        <v>3.4121161056045371E-4</v>
      </c>
      <c r="I112" s="8">
        <f t="shared" si="1"/>
        <v>5.0683675045632495E-3</v>
      </c>
      <c r="J112" s="8">
        <f>H112 + G112*(1+'Parameters and Results'!$B$16)</f>
        <v>5.0730946604572516E-3</v>
      </c>
      <c r="K112" s="8">
        <f>G112 + H112*(1+'Parameters and Results'!$B$16)</f>
        <v>5.0687087161738094E-3</v>
      </c>
    </row>
    <row r="113" spans="1:11" x14ac:dyDescent="0.2">
      <c r="A113" s="3">
        <v>35230</v>
      </c>
      <c r="B113" s="8">
        <v>-2.6475594807630395E-3</v>
      </c>
      <c r="C113" s="8">
        <v>4.8915712777628298E-4</v>
      </c>
      <c r="D113" s="8">
        <v>-2.1584023529867564E-3</v>
      </c>
      <c r="E113" s="8">
        <f>C113 + B113*(1+'Parameters and Results'!$B$16)</f>
        <v>-2.161049912467519E-3</v>
      </c>
      <c r="F113" s="8">
        <f>B113 + C113*(1+'Parameters and Results'!$B$16)</f>
        <v>-2.1579131958589801E-3</v>
      </c>
      <c r="G113" s="8">
        <v>-8.0999763401874043E-3</v>
      </c>
      <c r="H113" s="8">
        <v>8.7557253424389372E-4</v>
      </c>
      <c r="I113" s="8">
        <f t="shared" si="1"/>
        <v>-7.2244038059435106E-3</v>
      </c>
      <c r="J113" s="8">
        <f>H113 + G113*(1+'Parameters and Results'!$B$16)</f>
        <v>-7.2325037822836974E-3</v>
      </c>
      <c r="K113" s="8">
        <f>G113 + H113*(1+'Parameters and Results'!$B$16)</f>
        <v>-7.2235282334092666E-3</v>
      </c>
    </row>
    <row r="114" spans="1:11" x14ac:dyDescent="0.2">
      <c r="A114" s="3">
        <v>35233</v>
      </c>
      <c r="B114" s="8">
        <v>-3.5623053860638996E-3</v>
      </c>
      <c r="C114" s="8">
        <v>-7.4320397877196181E-4</v>
      </c>
      <c r="D114" s="8">
        <v>-4.3055093648358611E-3</v>
      </c>
      <c r="E114" s="8">
        <f>C114 + B114*(1+'Parameters and Results'!$B$16)</f>
        <v>-4.3090716702219251E-3</v>
      </c>
      <c r="F114" s="8">
        <f>B114 + C114*(1+'Parameters and Results'!$B$16)</f>
        <v>-4.3062525688146334E-3</v>
      </c>
      <c r="G114" s="8">
        <v>-1.1113196266896958E-2</v>
      </c>
      <c r="H114" s="8">
        <v>-1.3524593150638958E-3</v>
      </c>
      <c r="I114" s="8">
        <f t="shared" si="1"/>
        <v>-1.2465655581960854E-2</v>
      </c>
      <c r="J114" s="8">
        <f>H114 + G114*(1+'Parameters and Results'!$B$16)</f>
        <v>-1.2476768778227749E-2</v>
      </c>
      <c r="K114" s="8">
        <f>G114 + H114*(1+'Parameters and Results'!$B$16)</f>
        <v>-1.2467008041275918E-2</v>
      </c>
    </row>
    <row r="115" spans="1:11" x14ac:dyDescent="0.2">
      <c r="A115" s="3">
        <v>35234</v>
      </c>
      <c r="B115" s="8">
        <v>1.2797545901221084E-3</v>
      </c>
      <c r="C115" s="8">
        <v>-1.791747730620757E-3</v>
      </c>
      <c r="D115" s="8">
        <v>-5.1199314049864861E-4</v>
      </c>
      <c r="E115" s="8">
        <f>C115 + B115*(1+'Parameters and Results'!$B$16)</f>
        <v>-5.1071338590852658E-4</v>
      </c>
      <c r="F115" s="8">
        <f>B115 + C115*(1+'Parameters and Results'!$B$16)</f>
        <v>-5.137848882292692E-4</v>
      </c>
      <c r="G115" s="8">
        <v>4.1114738473050213E-3</v>
      </c>
      <c r="H115" s="8">
        <v>-3.1014252390165619E-3</v>
      </c>
      <c r="I115" s="8">
        <f t="shared" si="1"/>
        <v>1.0100486082884595E-3</v>
      </c>
      <c r="J115" s="8">
        <f>H115 + G115*(1+'Parameters and Results'!$B$16)</f>
        <v>1.014160082135764E-3</v>
      </c>
      <c r="K115" s="8">
        <f>G115 + H115*(1+'Parameters and Results'!$B$16)</f>
        <v>1.0069471830494434E-3</v>
      </c>
    </row>
    <row r="116" spans="1:11" x14ac:dyDescent="0.2">
      <c r="A116" s="3">
        <v>35235</v>
      </c>
      <c r="B116" s="8">
        <v>-3.709737363372627E-3</v>
      </c>
      <c r="C116" s="8">
        <v>2.9140361688949774E-4</v>
      </c>
      <c r="D116" s="8">
        <v>-3.4183337464831292E-3</v>
      </c>
      <c r="E116" s="8">
        <f>C116 + B116*(1+'Parameters and Results'!$B$16)</f>
        <v>-3.4220434838465015E-3</v>
      </c>
      <c r="F116" s="8">
        <f>B116 + C116*(1+'Parameters and Results'!$B$16)</f>
        <v>-3.4180423428662398E-3</v>
      </c>
      <c r="G116" s="8">
        <v>-1.2126184094452368E-2</v>
      </c>
      <c r="H116" s="8">
        <v>5.1916304694713455E-4</v>
      </c>
      <c r="I116" s="8">
        <f t="shared" si="1"/>
        <v>-1.1607021047505233E-2</v>
      </c>
      <c r="J116" s="8">
        <f>H116 + G116*(1+'Parameters and Results'!$B$16)</f>
        <v>-1.1619147231599684E-2</v>
      </c>
      <c r="K116" s="8">
        <f>G116 + H116*(1+'Parameters and Results'!$B$16)</f>
        <v>-1.1606501884458286E-2</v>
      </c>
    </row>
    <row r="117" spans="1:11" x14ac:dyDescent="0.2">
      <c r="A117" s="3">
        <v>35236</v>
      </c>
      <c r="B117" s="8">
        <v>-8.2728196520569523E-4</v>
      </c>
      <c r="C117" s="8">
        <v>3.8875210628493633E-5</v>
      </c>
      <c r="D117" s="8">
        <v>-7.8840675457720157E-4</v>
      </c>
      <c r="E117" s="8">
        <f>C117 + B117*(1+'Parameters and Results'!$B$16)</f>
        <v>-7.8923403654240722E-4</v>
      </c>
      <c r="F117" s="8">
        <f>B117 + C117*(1+'Parameters and Results'!$B$16)</f>
        <v>-7.8836787936657315E-4</v>
      </c>
      <c r="G117" s="8">
        <v>-2.7871579063764927E-3</v>
      </c>
      <c r="H117" s="8">
        <v>7.1433254733761989E-5</v>
      </c>
      <c r="I117" s="8">
        <f t="shared" si="1"/>
        <v>-2.7157246516427308E-3</v>
      </c>
      <c r="J117" s="8">
        <f>H117 + G117*(1+'Parameters and Results'!$B$16)</f>
        <v>-2.7185118095491068E-3</v>
      </c>
      <c r="K117" s="8">
        <f>G117 + H117*(1+'Parameters and Results'!$B$16)</f>
        <v>-2.7156532183879971E-3</v>
      </c>
    </row>
    <row r="118" spans="1:11" x14ac:dyDescent="0.2">
      <c r="A118" s="3">
        <v>35237</v>
      </c>
      <c r="B118" s="8">
        <v>-5.897967333644694E-3</v>
      </c>
      <c r="C118" s="8">
        <v>2.9172476448717272E-4</v>
      </c>
      <c r="D118" s="8">
        <v>-5.6062425691575215E-3</v>
      </c>
      <c r="E118" s="8">
        <f>C118 + B118*(1+'Parameters and Results'!$B$16)</f>
        <v>-5.6121405364911656E-3</v>
      </c>
      <c r="F118" s="8">
        <f>B118 + C118*(1+'Parameters and Results'!$B$16)</f>
        <v>-5.605950844393034E-3</v>
      </c>
      <c r="G118" s="8">
        <v>-1.9749609584665088E-2</v>
      </c>
      <c r="H118" s="8">
        <v>5.5157894444919349E-4</v>
      </c>
      <c r="I118" s="8">
        <f t="shared" si="1"/>
        <v>-1.9198030640215896E-2</v>
      </c>
      <c r="J118" s="8">
        <f>H118 + G118*(1+'Parameters and Results'!$B$16)</f>
        <v>-1.9217780249800559E-2</v>
      </c>
      <c r="K118" s="8">
        <f>G118 + H118*(1+'Parameters and Results'!$B$16)</f>
        <v>-1.9197479061271446E-2</v>
      </c>
    </row>
    <row r="119" spans="1:11" x14ac:dyDescent="0.2">
      <c r="A119" s="3">
        <v>35240</v>
      </c>
      <c r="B119" s="8">
        <v>2.6305994798351494E-3</v>
      </c>
      <c r="C119" s="8">
        <v>6.817963390368931E-4</v>
      </c>
      <c r="D119" s="8">
        <v>3.3123958188720423E-3</v>
      </c>
      <c r="E119" s="8">
        <f>C119 + B119*(1+'Parameters and Results'!$B$16)</f>
        <v>3.315026418351877E-3</v>
      </c>
      <c r="F119" s="8">
        <f>B119 + C119*(1+'Parameters and Results'!$B$16)</f>
        <v>3.3130776152110793E-3</v>
      </c>
      <c r="G119" s="8">
        <v>9.017577465475074E-3</v>
      </c>
      <c r="H119" s="8">
        <v>1.3117114729295097E-3</v>
      </c>
      <c r="I119" s="8">
        <f t="shared" si="1"/>
        <v>1.0329288938404584E-2</v>
      </c>
      <c r="J119" s="8">
        <f>H119 + G119*(1+'Parameters and Results'!$B$16)</f>
        <v>1.0338306515870059E-2</v>
      </c>
      <c r="K119" s="8">
        <f>G119 + H119*(1+'Parameters and Results'!$B$16)</f>
        <v>1.0330600649877513E-2</v>
      </c>
    </row>
    <row r="120" spans="1:11" x14ac:dyDescent="0.2">
      <c r="A120" s="3">
        <v>35241</v>
      </c>
      <c r="B120" s="8">
        <v>-1.0822576143108091E-3</v>
      </c>
      <c r="C120" s="8">
        <v>-3.3135175379084926E-4</v>
      </c>
      <c r="D120" s="8">
        <v>-1.4136093681016584E-3</v>
      </c>
      <c r="E120" s="8">
        <f>C120 + B120*(1+'Parameters and Results'!$B$16)</f>
        <v>-1.4146916257159691E-3</v>
      </c>
      <c r="F120" s="8">
        <f>B120 + C120*(1+'Parameters and Results'!$B$16)</f>
        <v>-1.4139407198554492E-3</v>
      </c>
      <c r="G120" s="8">
        <v>-3.8213828721529409E-3</v>
      </c>
      <c r="H120" s="8">
        <v>-6.5532173359467681E-4</v>
      </c>
      <c r="I120" s="8">
        <f t="shared" si="1"/>
        <v>-4.4767046057476176E-3</v>
      </c>
      <c r="J120" s="8">
        <f>H120 + G120*(1+'Parameters and Results'!$B$16)</f>
        <v>-4.4805259886197702E-3</v>
      </c>
      <c r="K120" s="8">
        <f>G120 + H120*(1+'Parameters and Results'!$B$16)</f>
        <v>-4.4773599274812127E-3</v>
      </c>
    </row>
    <row r="121" spans="1:11" x14ac:dyDescent="0.2">
      <c r="A121" s="3">
        <v>35242</v>
      </c>
      <c r="B121" s="8">
        <v>-7.7105910775379233E-3</v>
      </c>
      <c r="C121" s="8">
        <v>-9.7386788714363032E-5</v>
      </c>
      <c r="D121" s="8">
        <v>-7.8079778662522867E-3</v>
      </c>
      <c r="E121" s="8">
        <f>C121 + B121*(1+'Parameters and Results'!$B$16)</f>
        <v>-7.8156884573298228E-3</v>
      </c>
      <c r="F121" s="8">
        <f>B121 + C121*(1+'Parameters and Results'!$B$16)</f>
        <v>-7.8080752530410007E-3</v>
      </c>
      <c r="G121" s="8">
        <v>-2.6250102086709852E-2</v>
      </c>
      <c r="H121" s="8">
        <v>-1.9859497194307609E-4</v>
      </c>
      <c r="I121" s="8">
        <f t="shared" si="1"/>
        <v>-2.6448697058652926E-2</v>
      </c>
      <c r="J121" s="8">
        <f>H121 + G121*(1+'Parameters and Results'!$B$16)</f>
        <v>-2.6474947160739632E-2</v>
      </c>
      <c r="K121" s="8">
        <f>G121 + H121*(1+'Parameters and Results'!$B$16)</f>
        <v>-2.644889565362487E-2</v>
      </c>
    </row>
    <row r="122" spans="1:11" x14ac:dyDescent="0.2">
      <c r="A122" s="3">
        <v>35243</v>
      </c>
      <c r="B122" s="8">
        <v>4.8255409118750769E-4</v>
      </c>
      <c r="C122" s="8">
        <v>-1.7521659215109415E-4</v>
      </c>
      <c r="D122" s="8">
        <v>3.0733749903641351E-4</v>
      </c>
      <c r="E122" s="8">
        <f>C122 + B122*(1+'Parameters and Results'!$B$16)</f>
        <v>3.0782005312760094E-4</v>
      </c>
      <c r="F122" s="8">
        <f>B122 + C122*(1+'Parameters and Results'!$B$16)</f>
        <v>3.0716228244426246E-4</v>
      </c>
      <c r="G122" s="8">
        <v>1.6939917404518562E-3</v>
      </c>
      <c r="H122" s="8">
        <v>-3.6814723498192263E-4</v>
      </c>
      <c r="I122" s="8">
        <f t="shared" si="1"/>
        <v>1.3258445054699336E-3</v>
      </c>
      <c r="J122" s="8">
        <f>H122 + G122*(1+'Parameters and Results'!$B$16)</f>
        <v>1.3275384972103851E-3</v>
      </c>
      <c r="K122" s="8">
        <f>G122 + H122*(1+'Parameters and Results'!$B$16)</f>
        <v>1.3254763582349516E-3</v>
      </c>
    </row>
    <row r="123" spans="1:11" x14ac:dyDescent="0.2">
      <c r="A123" s="3">
        <v>35244</v>
      </c>
      <c r="B123" s="8">
        <v>-5.9248952809898411E-4</v>
      </c>
      <c r="C123" s="8">
        <v>-9.327640627444045E-4</v>
      </c>
      <c r="D123" s="8">
        <v>-1.5252535908433886E-3</v>
      </c>
      <c r="E123" s="8">
        <f>C123 + B123*(1+'Parameters and Results'!$B$16)</f>
        <v>-1.5258460803714877E-3</v>
      </c>
      <c r="F123" s="8">
        <f>B123 + C123*(1+'Parameters and Results'!$B$16)</f>
        <v>-1.5261863549061328E-3</v>
      </c>
      <c r="G123" s="8">
        <v>-2.1443671937646253E-3</v>
      </c>
      <c r="H123" s="8">
        <v>-1.9601177912159976E-3</v>
      </c>
      <c r="I123" s="8">
        <f t="shared" si="1"/>
        <v>-4.1044849849806234E-3</v>
      </c>
      <c r="J123" s="8">
        <f>H123 + G123*(1+'Parameters and Results'!$B$16)</f>
        <v>-4.1066293521743874E-3</v>
      </c>
      <c r="K123" s="8">
        <f>G123 + H123*(1+'Parameters and Results'!$B$16)</f>
        <v>-4.1064451027718381E-3</v>
      </c>
    </row>
    <row r="124" spans="1:11" x14ac:dyDescent="0.2">
      <c r="A124" s="3">
        <v>35247</v>
      </c>
      <c r="B124" s="8">
        <v>9.3028695332158205E-3</v>
      </c>
      <c r="C124" s="8">
        <v>-1.2971528066307665E-3</v>
      </c>
      <c r="D124" s="8">
        <v>8.0057167265850538E-3</v>
      </c>
      <c r="E124" s="8">
        <f>C124 + B124*(1+'Parameters and Results'!$B$16)</f>
        <v>8.0150195961182693E-3</v>
      </c>
      <c r="F124" s="8">
        <f>B124 + C124*(1+'Parameters and Results'!$B$16)</f>
        <v>8.0044195737784228E-3</v>
      </c>
      <c r="G124" s="8">
        <v>3.1430452645668704E-2</v>
      </c>
      <c r="H124" s="8">
        <v>-2.6532159715202041E-3</v>
      </c>
      <c r="I124" s="8">
        <f t="shared" si="1"/>
        <v>2.8777236674148499E-2</v>
      </c>
      <c r="J124" s="8">
        <f>H124 + G124*(1+'Parameters and Results'!$B$16)</f>
        <v>2.8808667126794162E-2</v>
      </c>
      <c r="K124" s="8">
        <f>G124 + H124*(1+'Parameters and Results'!$B$16)</f>
        <v>2.8774583458176978E-2</v>
      </c>
    </row>
    <row r="125" spans="1:11" x14ac:dyDescent="0.2">
      <c r="A125" s="3">
        <v>35248</v>
      </c>
      <c r="B125" s="8">
        <v>7.646621539614127E-3</v>
      </c>
      <c r="C125" s="8">
        <v>-3.0893997709953696E-4</v>
      </c>
      <c r="D125" s="8">
        <v>7.33768156251459E-3</v>
      </c>
      <c r="E125" s="8">
        <f>C125 + B125*(1+'Parameters and Results'!$B$16)</f>
        <v>7.3453281840542032E-3</v>
      </c>
      <c r="F125" s="8">
        <f>B125 + C125*(1+'Parameters and Results'!$B$16)</f>
        <v>7.3373726225374903E-3</v>
      </c>
      <c r="G125" s="8">
        <v>2.5066952740842276E-2</v>
      </c>
      <c r="H125" s="8">
        <v>-6.4962462707795034E-4</v>
      </c>
      <c r="I125" s="8">
        <f t="shared" si="1"/>
        <v>2.4417328113764326E-2</v>
      </c>
      <c r="J125" s="8">
        <f>H125 + G125*(1+'Parameters and Results'!$B$16)</f>
        <v>2.4442395066505165E-2</v>
      </c>
      <c r="K125" s="8">
        <f>G125 + H125*(1+'Parameters and Results'!$B$16)</f>
        <v>2.4416678489137249E-2</v>
      </c>
    </row>
    <row r="126" spans="1:11" x14ac:dyDescent="0.2">
      <c r="A126" s="3">
        <v>35249</v>
      </c>
      <c r="B126" s="8">
        <v>-1.7932021824782764E-3</v>
      </c>
      <c r="C126" s="8">
        <v>-7.3245988582806485E-4</v>
      </c>
      <c r="D126" s="8">
        <v>-2.5256620683063412E-3</v>
      </c>
      <c r="E126" s="8">
        <f>C126 + B126*(1+'Parameters and Results'!$B$16)</f>
        <v>-2.5274552704888193E-3</v>
      </c>
      <c r="F126" s="8">
        <f>B126 + C126*(1+'Parameters and Results'!$B$16)</f>
        <v>-2.5263945281921692E-3</v>
      </c>
      <c r="G126" s="8">
        <v>-6.0428345894707166E-3</v>
      </c>
      <c r="H126" s="8">
        <v>-1.5583067624169754E-3</v>
      </c>
      <c r="I126" s="8">
        <f t="shared" si="1"/>
        <v>-7.6011413518876922E-3</v>
      </c>
      <c r="J126" s="8">
        <f>H126 + G126*(1+'Parameters and Results'!$B$16)</f>
        <v>-7.6071841864771622E-3</v>
      </c>
      <c r="K126" s="8">
        <f>G126 + H126*(1+'Parameters and Results'!$B$16)</f>
        <v>-7.6026996586501085E-3</v>
      </c>
    </row>
    <row r="127" spans="1:11" x14ac:dyDescent="0.2">
      <c r="A127" s="3">
        <v>35251</v>
      </c>
      <c r="B127" s="8">
        <v>-3.6994399035009647E-3</v>
      </c>
      <c r="C127" s="8">
        <v>-7.6997113030963571E-5</v>
      </c>
      <c r="D127" s="8">
        <v>-3.7764370165319283E-3</v>
      </c>
      <c r="E127" s="8">
        <f>C127 + B127*(1+'Parameters and Results'!$B$16)</f>
        <v>-3.7801364564354289E-3</v>
      </c>
      <c r="F127" s="8">
        <f>B127 + C127*(1+'Parameters and Results'!$B$16)</f>
        <v>-3.7765140136449592E-3</v>
      </c>
      <c r="G127" s="8">
        <v>-1.2667999682265219E-2</v>
      </c>
      <c r="H127" s="8">
        <v>-1.6892086186355134E-4</v>
      </c>
      <c r="I127" s="8">
        <f t="shared" si="1"/>
        <v>-1.283692054412877E-2</v>
      </c>
      <c r="J127" s="8">
        <f>H127 + G127*(1+'Parameters and Results'!$B$16)</f>
        <v>-1.2849588543811033E-2</v>
      </c>
      <c r="K127" s="8">
        <f>G127 + H127*(1+'Parameters and Results'!$B$16)</f>
        <v>-1.2837089464990634E-2</v>
      </c>
    </row>
    <row r="128" spans="1:11" x14ac:dyDescent="0.2">
      <c r="A128" s="3">
        <v>35254</v>
      </c>
      <c r="B128" s="8">
        <v>-5.3210303086301692E-3</v>
      </c>
      <c r="C128" s="8">
        <v>1.2536583224900546E-3</v>
      </c>
      <c r="D128" s="8">
        <v>-4.0673719861401142E-3</v>
      </c>
      <c r="E128" s="8">
        <f>C128 + B128*(1+'Parameters and Results'!$B$16)</f>
        <v>-4.0726930164487439E-3</v>
      </c>
      <c r="F128" s="8">
        <f>B128 + C128*(1+'Parameters and Results'!$B$16)</f>
        <v>-4.0661183278176243E-3</v>
      </c>
      <c r="G128" s="8">
        <v>-1.821369353760658E-2</v>
      </c>
      <c r="H128" s="8">
        <v>2.6744251059964423E-3</v>
      </c>
      <c r="I128" s="8">
        <f t="shared" si="1"/>
        <v>-1.5539268431610138E-2</v>
      </c>
      <c r="J128" s="8">
        <f>H128 + G128*(1+'Parameters and Results'!$B$16)</f>
        <v>-1.5557482125147744E-2</v>
      </c>
      <c r="K128" s="8">
        <f>G128 + H128*(1+'Parameters and Results'!$B$16)</f>
        <v>-1.5536594006504142E-2</v>
      </c>
    </row>
    <row r="129" spans="1:11" x14ac:dyDescent="0.2">
      <c r="A129" s="3">
        <v>35255</v>
      </c>
      <c r="B129" s="8">
        <v>-4.4372527006475539E-3</v>
      </c>
      <c r="C129" s="8">
        <v>-1.5457941859452909E-4</v>
      </c>
      <c r="D129" s="8">
        <v>-4.5918321192420829E-3</v>
      </c>
      <c r="E129" s="8">
        <f>C129 + B129*(1+'Parameters and Results'!$B$16)</f>
        <v>-4.5962693719427301E-3</v>
      </c>
      <c r="F129" s="8">
        <f>B129 + C129*(1+'Parameters and Results'!$B$16)</f>
        <v>-4.5919866986606772E-3</v>
      </c>
      <c r="G129" s="8">
        <v>-1.5325291135881672E-2</v>
      </c>
      <c r="H129" s="8">
        <v>-3.3981993941049497E-4</v>
      </c>
      <c r="I129" s="8">
        <f t="shared" si="1"/>
        <v>-1.5665111075292167E-2</v>
      </c>
      <c r="J129" s="8">
        <f>H129 + G129*(1+'Parameters and Results'!$B$16)</f>
        <v>-1.5680436366428047E-2</v>
      </c>
      <c r="K129" s="8">
        <f>G129 + H129*(1+'Parameters and Results'!$B$16)</f>
        <v>-1.5665450895231577E-2</v>
      </c>
    </row>
    <row r="130" spans="1:11" x14ac:dyDescent="0.2">
      <c r="A130" s="3">
        <v>35256</v>
      </c>
      <c r="B130" s="8">
        <v>4.3478500991629525E-3</v>
      </c>
      <c r="C130" s="8">
        <v>6.7687377626518823E-4</v>
      </c>
      <c r="D130" s="8">
        <v>5.0247238754281406E-3</v>
      </c>
      <c r="E130" s="8">
        <f>C130 + B130*(1+'Parameters and Results'!$B$16)</f>
        <v>5.0290717255273027E-3</v>
      </c>
      <c r="F130" s="8">
        <f>B130 + C130*(1+'Parameters and Results'!$B$16)</f>
        <v>5.0254007492044062E-3</v>
      </c>
      <c r="G130" s="8">
        <v>1.5159044896072995E-2</v>
      </c>
      <c r="H130" s="8">
        <v>1.5074129563288205E-3</v>
      </c>
      <c r="I130" s="8">
        <f t="shared" si="1"/>
        <v>1.6666457852401815E-2</v>
      </c>
      <c r="J130" s="8">
        <f>H130 + G130*(1+'Parameters and Results'!$B$16)</f>
        <v>1.6681616897297889E-2</v>
      </c>
      <c r="K130" s="8">
        <f>G130 + H130*(1+'Parameters and Results'!$B$16)</f>
        <v>1.6667965265358145E-2</v>
      </c>
    </row>
    <row r="131" spans="1:11" x14ac:dyDescent="0.2">
      <c r="A131" s="3">
        <v>35257</v>
      </c>
      <c r="B131" s="8">
        <v>4.2217526652102225E-3</v>
      </c>
      <c r="C131" s="8">
        <v>-1.7419917260964239E-4</v>
      </c>
      <c r="D131" s="8">
        <v>4.0475534926005799E-3</v>
      </c>
      <c r="E131" s="8">
        <f>C131 + B131*(1+'Parameters and Results'!$B$16)</f>
        <v>4.05177524526579E-3</v>
      </c>
      <c r="F131" s="8">
        <f>B131 + C131*(1+'Parameters and Results'!$B$16)</f>
        <v>4.0473792934279705E-3</v>
      </c>
      <c r="G131" s="8">
        <v>1.4871370761071267E-2</v>
      </c>
      <c r="H131" s="8">
        <v>-3.9963816239664058E-4</v>
      </c>
      <c r="I131" s="8">
        <f t="shared" si="1"/>
        <v>1.4471732598674627E-2</v>
      </c>
      <c r="J131" s="8">
        <f>H131 + G131*(1+'Parameters and Results'!$B$16)</f>
        <v>1.4486603969435696E-2</v>
      </c>
      <c r="K131" s="8">
        <f>G131 + H131*(1+'Parameters and Results'!$B$16)</f>
        <v>1.447133296051223E-2</v>
      </c>
    </row>
    <row r="132" spans="1:11" x14ac:dyDescent="0.2">
      <c r="A132" s="3">
        <v>35258</v>
      </c>
      <c r="B132" s="8">
        <v>-1.2532690132749153E-2</v>
      </c>
      <c r="C132" s="8">
        <v>-9.8522256035699887E-4</v>
      </c>
      <c r="D132" s="8">
        <v>-1.3517912693106152E-2</v>
      </c>
      <c r="E132" s="8">
        <f>C132 + B132*(1+'Parameters and Results'!$B$16)</f>
        <v>-1.3530445383238899E-2</v>
      </c>
      <c r="F132" s="8">
        <f>B132 + C132*(1+'Parameters and Results'!$B$16)</f>
        <v>-1.3518897915666508E-2</v>
      </c>
      <c r="G132" s="8">
        <v>-3.8767087785742206E-2</v>
      </c>
      <c r="H132" s="8">
        <v>-2.2386199503619001E-3</v>
      </c>
      <c r="I132" s="8">
        <f t="shared" ref="I132:I195" si="2">G132+H132</f>
        <v>-4.1005707736104104E-2</v>
      </c>
      <c r="J132" s="8">
        <f>H132 + G132*(1+'Parameters and Results'!$B$16)</f>
        <v>-4.1044474823889843E-2</v>
      </c>
      <c r="K132" s="8">
        <f>G132 + H132*(1+'Parameters and Results'!$B$16)</f>
        <v>-4.1007946356054467E-2</v>
      </c>
    </row>
    <row r="133" spans="1:11" x14ac:dyDescent="0.2">
      <c r="A133" s="3">
        <v>35261</v>
      </c>
      <c r="B133" s="8">
        <v>-4.4099535048092529E-3</v>
      </c>
      <c r="C133" s="8">
        <v>5.7915075901735359E-4</v>
      </c>
      <c r="D133" s="8">
        <v>-3.8308027457918991E-3</v>
      </c>
      <c r="E133" s="8">
        <f>C133 + B133*(1+'Parameters and Results'!$B$16)</f>
        <v>-3.8352126992967075E-3</v>
      </c>
      <c r="F133" s="8">
        <f>B133 + C133*(1+'Parameters and Results'!$B$16)</f>
        <v>-3.8302235950328821E-3</v>
      </c>
      <c r="G133" s="8">
        <v>-1.3821597943124365E-2</v>
      </c>
      <c r="H133" s="8">
        <v>1.3382668625457703E-3</v>
      </c>
      <c r="I133" s="8">
        <f t="shared" si="2"/>
        <v>-1.2483331080578594E-2</v>
      </c>
      <c r="J133" s="8">
        <f>H133 + G133*(1+'Parameters and Results'!$B$16)</f>
        <v>-1.2497152678521717E-2</v>
      </c>
      <c r="K133" s="8">
        <f>G133 + H133*(1+'Parameters and Results'!$B$16)</f>
        <v>-1.2481992813716048E-2</v>
      </c>
    </row>
    <row r="134" spans="1:11" x14ac:dyDescent="0.2">
      <c r="A134" s="3">
        <v>35262</v>
      </c>
      <c r="B134" s="8">
        <v>-2.0942507736598021E-2</v>
      </c>
      <c r="C134" s="8">
        <v>4.8348116830248389E-4</v>
      </c>
      <c r="D134" s="8">
        <v>-2.0459026568295537E-2</v>
      </c>
      <c r="E134" s="8">
        <f>C134 + B134*(1+'Parameters and Results'!$B$16)</f>
        <v>-2.0479969076032133E-2</v>
      </c>
      <c r="F134" s="8">
        <f>B134 + C134*(1+'Parameters and Results'!$B$16)</f>
        <v>-2.0458543087127235E-2</v>
      </c>
      <c r="G134" s="8">
        <v>-4.992122707965254E-2</v>
      </c>
      <c r="H134" s="8">
        <v>1.1405923396794501E-3</v>
      </c>
      <c r="I134" s="8">
        <f t="shared" si="2"/>
        <v>-4.8780634739973093E-2</v>
      </c>
      <c r="J134" s="8">
        <f>H134 + G134*(1+'Parameters and Results'!$B$16)</f>
        <v>-4.8830555967052741E-2</v>
      </c>
      <c r="K134" s="8">
        <f>G134 + H134*(1+'Parameters and Results'!$B$16)</f>
        <v>-4.8779494147633412E-2</v>
      </c>
    </row>
    <row r="135" spans="1:11" x14ac:dyDescent="0.2">
      <c r="A135" s="3">
        <v>35263</v>
      </c>
      <c r="B135" s="8">
        <v>-1.6983795997657643E-2</v>
      </c>
      <c r="C135" s="8">
        <v>-1.6406667882298241E-3</v>
      </c>
      <c r="D135" s="8">
        <v>-1.8624462785887468E-2</v>
      </c>
      <c r="E135" s="8">
        <f>C135 + B135*(1+'Parameters and Results'!$B$16)</f>
        <v>-1.8641446581885122E-2</v>
      </c>
      <c r="F135" s="8">
        <f>B135 + C135*(1+'Parameters and Results'!$B$16)</f>
        <v>-1.8626103452675697E-2</v>
      </c>
      <c r="G135" s="8">
        <v>-3.6355336382273493E-2</v>
      </c>
      <c r="H135" s="8">
        <v>-3.5739291335299553E-3</v>
      </c>
      <c r="I135" s="8">
        <f t="shared" si="2"/>
        <v>-3.9929265515803447E-2</v>
      </c>
      <c r="J135" s="8">
        <f>H135 + G135*(1+'Parameters and Results'!$B$16)</f>
        <v>-3.9965620852185718E-2</v>
      </c>
      <c r="K135" s="8">
        <f>G135 + H135*(1+'Parameters and Results'!$B$16)</f>
        <v>-3.9932839444936974E-2</v>
      </c>
    </row>
    <row r="136" spans="1:11" x14ac:dyDescent="0.2">
      <c r="A136" s="3">
        <v>35264</v>
      </c>
      <c r="B136" s="8">
        <v>1.1093325357269503E-2</v>
      </c>
      <c r="C136" s="8">
        <v>2.9596912847617315E-3</v>
      </c>
      <c r="D136" s="8">
        <v>1.4053016642031235E-2</v>
      </c>
      <c r="E136" s="8">
        <f>C136 + B136*(1+'Parameters and Results'!$B$16)</f>
        <v>1.4064109967388504E-2</v>
      </c>
      <c r="F136" s="8">
        <f>B136 + C136*(1+'Parameters and Results'!$B$16)</f>
        <v>1.4055976333315996E-2</v>
      </c>
      <c r="G136" s="8">
        <v>2.3248979333494568E-2</v>
      </c>
      <c r="H136" s="8">
        <v>5.1192079430605192E-3</v>
      </c>
      <c r="I136" s="8">
        <f t="shared" si="2"/>
        <v>2.8368187276555087E-2</v>
      </c>
      <c r="J136" s="8">
        <f>H136 + G136*(1+'Parameters and Results'!$B$16)</f>
        <v>2.839143625588858E-2</v>
      </c>
      <c r="K136" s="8">
        <f>G136 + H136*(1+'Parameters and Results'!$B$16)</f>
        <v>2.8373306484498147E-2</v>
      </c>
    </row>
    <row r="137" spans="1:11" x14ac:dyDescent="0.2">
      <c r="A137" s="3">
        <v>35265</v>
      </c>
      <c r="B137" s="8">
        <v>1.6401380732890651E-2</v>
      </c>
      <c r="C137" s="8">
        <v>-9.1229729649379421E-4</v>
      </c>
      <c r="D137" s="8">
        <v>1.5489083436396857E-2</v>
      </c>
      <c r="E137" s="8">
        <f>C137 + B137*(1+'Parameters and Results'!$B$16)</f>
        <v>1.5505484817129746E-2</v>
      </c>
      <c r="F137" s="8">
        <f>B137 + C137*(1+'Parameters and Results'!$B$16)</f>
        <v>1.5488171139100363E-2</v>
      </c>
      <c r="G137" s="8">
        <v>3.1965726054092744E-2</v>
      </c>
      <c r="H137" s="8">
        <v>-1.5950230798424142E-3</v>
      </c>
      <c r="I137" s="8">
        <f t="shared" si="2"/>
        <v>3.0370702974250329E-2</v>
      </c>
      <c r="J137" s="8">
        <f>H137 + G137*(1+'Parameters and Results'!$B$16)</f>
        <v>3.0402668700304416E-2</v>
      </c>
      <c r="K137" s="8">
        <f>G137 + H137*(1+'Parameters and Results'!$B$16)</f>
        <v>3.0369107951170489E-2</v>
      </c>
    </row>
    <row r="138" spans="1:11" x14ac:dyDescent="0.2">
      <c r="A138" s="3">
        <v>35268</v>
      </c>
      <c r="B138" s="8">
        <v>-2.6257797636545371E-5</v>
      </c>
      <c r="C138" s="8">
        <v>2.520601214690518E-4</v>
      </c>
      <c r="D138" s="8">
        <v>2.2580232383250643E-4</v>
      </c>
      <c r="E138" s="8">
        <f>C138 + B138*(1+'Parameters and Results'!$B$16)</f>
        <v>2.2577606603486989E-4</v>
      </c>
      <c r="F138" s="8">
        <f>B138 + C138*(1+'Parameters and Results'!$B$16)</f>
        <v>2.2605438395397544E-4</v>
      </c>
      <c r="G138" s="8">
        <v>-5.2783528944949011E-5</v>
      </c>
      <c r="H138" s="8">
        <v>4.5381049290483432E-4</v>
      </c>
      <c r="I138" s="8">
        <f t="shared" si="2"/>
        <v>4.0102696395988529E-4</v>
      </c>
      <c r="J138" s="8">
        <f>H138 + G138*(1+'Parameters and Results'!$B$16)</f>
        <v>4.0097418043094038E-4</v>
      </c>
      <c r="K138" s="8">
        <f>G138 + H138*(1+'Parameters and Results'!$B$16)</f>
        <v>4.014807744527901E-4</v>
      </c>
    </row>
    <row r="139" spans="1:11" x14ac:dyDescent="0.2">
      <c r="A139" s="3">
        <v>35269</v>
      </c>
      <c r="B139" s="8">
        <v>-1.1122789120971172E-2</v>
      </c>
      <c r="C139" s="8">
        <v>-8.9095552605207681E-4</v>
      </c>
      <c r="D139" s="8">
        <v>-1.2013744647023249E-2</v>
      </c>
      <c r="E139" s="8">
        <f>C139 + B139*(1+'Parameters and Results'!$B$16)</f>
        <v>-1.202486743614422E-2</v>
      </c>
      <c r="F139" s="8">
        <f>B139 + C139*(1+'Parameters and Results'!$B$16)</f>
        <v>-1.20146356025493E-2</v>
      </c>
      <c r="G139" s="8">
        <v>-2.2014740919967916E-2</v>
      </c>
      <c r="H139" s="8">
        <v>-1.6203694111195852E-3</v>
      </c>
      <c r="I139" s="8">
        <f t="shared" si="2"/>
        <v>-2.3635110331087502E-2</v>
      </c>
      <c r="J139" s="8">
        <f>H139 + G139*(1+'Parameters and Results'!$B$16)</f>
        <v>-2.3657125072007467E-2</v>
      </c>
      <c r="K139" s="8">
        <f>G139 + H139*(1+'Parameters and Results'!$B$16)</f>
        <v>-2.3636730700498619E-2</v>
      </c>
    </row>
    <row r="140" spans="1:11" x14ac:dyDescent="0.2">
      <c r="A140" s="3">
        <v>35270</v>
      </c>
      <c r="B140" s="8">
        <v>5.0640313260799392E-4</v>
      </c>
      <c r="C140" s="8">
        <v>-5.801398799792678E-5</v>
      </c>
      <c r="D140" s="8">
        <v>4.4838914461006713E-4</v>
      </c>
      <c r="E140" s="8">
        <f>C140 + B140*(1+'Parameters and Results'!$B$16)</f>
        <v>4.488955477426751E-4</v>
      </c>
      <c r="F140" s="8">
        <f>B140 + C140*(1+'Parameters and Results'!$B$16)</f>
        <v>4.4833113062206921E-4</v>
      </c>
      <c r="G140" s="8">
        <v>1.0336888910971044E-3</v>
      </c>
      <c r="H140" s="8">
        <v>-1.0881451568198869E-4</v>
      </c>
      <c r="I140" s="8">
        <f t="shared" si="2"/>
        <v>9.2487437541511567E-4</v>
      </c>
      <c r="J140" s="8">
        <f>H140 + G140*(1+'Parameters and Results'!$B$16)</f>
        <v>9.2590806430621272E-4</v>
      </c>
      <c r="K140" s="8">
        <f>G140 + H140*(1+'Parameters and Results'!$B$16)</f>
        <v>9.247655608994337E-4</v>
      </c>
    </row>
    <row r="141" spans="1:11" x14ac:dyDescent="0.2">
      <c r="A141" s="3">
        <v>35271</v>
      </c>
      <c r="B141" s="8">
        <v>-9.5834444152794671E-3</v>
      </c>
      <c r="C141" s="8">
        <v>-1.9329897575965597E-4</v>
      </c>
      <c r="D141" s="8">
        <v>-9.7767433910391222E-3</v>
      </c>
      <c r="E141" s="8">
        <f>C141 + B141*(1+'Parameters and Results'!$B$16)</f>
        <v>-9.7863268354544015E-3</v>
      </c>
      <c r="F141" s="8">
        <f>B141 + C141*(1+'Parameters and Results'!$B$16)</f>
        <v>-9.776936690014882E-3</v>
      </c>
      <c r="G141" s="8">
        <v>-1.9464421026791634E-2</v>
      </c>
      <c r="H141" s="8">
        <v>-3.7354955367092669E-4</v>
      </c>
      <c r="I141" s="8">
        <f t="shared" si="2"/>
        <v>-1.983797058046256E-2</v>
      </c>
      <c r="J141" s="8">
        <f>H141 + G141*(1+'Parameters and Results'!$B$16)</f>
        <v>-1.985743500148935E-2</v>
      </c>
      <c r="K141" s="8">
        <f>G141 + H141*(1+'Parameters and Results'!$B$16)</f>
        <v>-1.9838344130016231E-2</v>
      </c>
    </row>
    <row r="142" spans="1:11" x14ac:dyDescent="0.2">
      <c r="A142" s="3">
        <v>35272</v>
      </c>
      <c r="B142" s="8">
        <v>7.6649354864548984E-3</v>
      </c>
      <c r="C142" s="8">
        <v>-9.0684057859998586E-4</v>
      </c>
      <c r="D142" s="8">
        <v>6.7580949078549129E-3</v>
      </c>
      <c r="E142" s="8">
        <f>C142 + B142*(1+'Parameters and Results'!$B$16)</f>
        <v>6.7657598433413669E-3</v>
      </c>
      <c r="F142" s="8">
        <f>B142 + C142*(1+'Parameters and Results'!$B$16)</f>
        <v>6.7571880672763129E-3</v>
      </c>
      <c r="G142" s="8">
        <v>1.5690941611954789E-2</v>
      </c>
      <c r="H142" s="8">
        <v>-1.763309272029973E-3</v>
      </c>
      <c r="I142" s="8">
        <f t="shared" si="2"/>
        <v>1.3927632339924816E-2</v>
      </c>
      <c r="J142" s="8">
        <f>H142 + G142*(1+'Parameters and Results'!$B$16)</f>
        <v>1.394332328153677E-2</v>
      </c>
      <c r="K142" s="8">
        <f>G142 + H142*(1+'Parameters and Results'!$B$16)</f>
        <v>1.3925869030652786E-2</v>
      </c>
    </row>
    <row r="143" spans="1:11" x14ac:dyDescent="0.2">
      <c r="A143" s="3">
        <v>35275</v>
      </c>
      <c r="B143" s="8">
        <v>1.3203455584359894E-3</v>
      </c>
      <c r="C143" s="8">
        <v>5.2061587124759392E-4</v>
      </c>
      <c r="D143" s="8">
        <v>1.8409614296835833E-3</v>
      </c>
      <c r="E143" s="8">
        <f>C143 + B143*(1+'Parameters and Results'!$B$16)</f>
        <v>1.8422817752420191E-3</v>
      </c>
      <c r="F143" s="8">
        <f>B143 + C143*(1+'Parameters and Results'!$B$16)</f>
        <v>1.8414820455548309E-3</v>
      </c>
      <c r="G143" s="8">
        <v>2.7858352495392495E-3</v>
      </c>
      <c r="H143" s="8">
        <v>1.0353852990956671E-3</v>
      </c>
      <c r="I143" s="8">
        <f t="shared" si="2"/>
        <v>3.8212205486349163E-3</v>
      </c>
      <c r="J143" s="8">
        <f>H143 + G143*(1+'Parameters and Results'!$B$16)</f>
        <v>3.8240063838844551E-3</v>
      </c>
      <c r="K143" s="8">
        <f>G143 + H143*(1+'Parameters and Results'!$B$16)</f>
        <v>3.8222559339340118E-3</v>
      </c>
    </row>
    <row r="144" spans="1:11" x14ac:dyDescent="0.2">
      <c r="A144" s="3">
        <v>35276</v>
      </c>
      <c r="B144" s="8">
        <v>-2.9450221799069186E-3</v>
      </c>
      <c r="C144" s="8">
        <v>-4.8208270055690827E-4</v>
      </c>
      <c r="D144" s="8">
        <v>-3.4271048804638271E-3</v>
      </c>
      <c r="E144" s="8">
        <f>C144 + B144*(1+'Parameters and Results'!$B$16)</f>
        <v>-3.4300499026437333E-3</v>
      </c>
      <c r="F144" s="8">
        <f>B144 + C144*(1+'Parameters and Results'!$B$16)</f>
        <v>-3.4275869631643836E-3</v>
      </c>
      <c r="G144" s="8">
        <v>-6.3850690393945052E-3</v>
      </c>
      <c r="H144" s="8">
        <v>-9.8144572561323883E-4</v>
      </c>
      <c r="I144" s="8">
        <f t="shared" si="2"/>
        <v>-7.366514765007744E-3</v>
      </c>
      <c r="J144" s="8">
        <f>H144 + G144*(1+'Parameters and Results'!$B$16)</f>
        <v>-7.3728998340471374E-3</v>
      </c>
      <c r="K144" s="8">
        <f>G144 + H144*(1+'Parameters and Results'!$B$16)</f>
        <v>-7.3674962107333573E-3</v>
      </c>
    </row>
    <row r="145" spans="1:11" x14ac:dyDescent="0.2">
      <c r="A145" s="3">
        <v>35277</v>
      </c>
      <c r="B145" s="8">
        <v>1.2571330696166914E-3</v>
      </c>
      <c r="C145" s="8">
        <v>2.3130301839734054E-4</v>
      </c>
      <c r="D145" s="8">
        <v>1.4884360880140319E-3</v>
      </c>
      <c r="E145" s="8">
        <f>C145 + B145*(1+'Parameters and Results'!$B$16)</f>
        <v>1.4896932210836484E-3</v>
      </c>
      <c r="F145" s="8">
        <f>B145 + C145*(1+'Parameters and Results'!$B$16)</f>
        <v>1.4886673910324293E-3</v>
      </c>
      <c r="G145" s="8">
        <v>2.8091853517580199E-3</v>
      </c>
      <c r="H145" s="8">
        <v>4.8480524853597331E-4</v>
      </c>
      <c r="I145" s="8">
        <f t="shared" si="2"/>
        <v>3.2939906002939934E-3</v>
      </c>
      <c r="J145" s="8">
        <f>H145 + G145*(1+'Parameters and Results'!$B$16)</f>
        <v>3.2967997856457511E-3</v>
      </c>
      <c r="K145" s="8">
        <f>G145 + H145*(1+'Parameters and Results'!$B$16)</f>
        <v>3.2944754055425291E-3</v>
      </c>
    </row>
    <row r="146" spans="1:11" x14ac:dyDescent="0.2">
      <c r="A146" s="3">
        <v>35278</v>
      </c>
      <c r="B146" s="8">
        <v>1.2209714689047991E-2</v>
      </c>
      <c r="C146" s="8">
        <v>3.8567847324505419E-5</v>
      </c>
      <c r="D146" s="8">
        <v>1.2248282536372496E-2</v>
      </c>
      <c r="E146" s="8">
        <f>C146 + B146*(1+'Parameters and Results'!$B$16)</f>
        <v>1.2260492251061543E-2</v>
      </c>
      <c r="F146" s="8">
        <f>B146 + C146*(1+'Parameters and Results'!$B$16)</f>
        <v>1.224832110421982E-2</v>
      </c>
      <c r="G146" s="8">
        <v>2.6299101314176423E-2</v>
      </c>
      <c r="H146" s="8">
        <v>8.3372729765756207E-5</v>
      </c>
      <c r="I146" s="8">
        <f t="shared" si="2"/>
        <v>2.6382474043942179E-2</v>
      </c>
      <c r="J146" s="8">
        <f>H146 + G146*(1+'Parameters and Results'!$B$16)</f>
        <v>2.6408773145256352E-2</v>
      </c>
      <c r="K146" s="8">
        <f>G146 + H146*(1+'Parameters and Results'!$B$16)</f>
        <v>2.6382557416671944E-2</v>
      </c>
    </row>
    <row r="147" spans="1:11" x14ac:dyDescent="0.2">
      <c r="A147" s="3">
        <v>35279</v>
      </c>
      <c r="B147" s="8">
        <v>1.5772185834734775E-2</v>
      </c>
      <c r="C147" s="8">
        <v>-3.084040364124981E-4</v>
      </c>
      <c r="D147" s="8">
        <v>1.5463781798322277E-2</v>
      </c>
      <c r="E147" s="8">
        <f>C147 + B147*(1+'Parameters and Results'!$B$16)</f>
        <v>1.5479553984157011E-2</v>
      </c>
      <c r="F147" s="8">
        <f>B147 + C147*(1+'Parameters and Results'!$B$16)</f>
        <v>1.5463473394285865E-2</v>
      </c>
      <c r="G147" s="8">
        <v>3.1661642315331716E-2</v>
      </c>
      <c r="H147" s="8">
        <v>-6.8511671558918387E-4</v>
      </c>
      <c r="I147" s="8">
        <f t="shared" si="2"/>
        <v>3.0976525599742531E-2</v>
      </c>
      <c r="J147" s="8">
        <f>H147 + G147*(1+'Parameters and Results'!$B$16)</f>
        <v>3.1008187242057859E-2</v>
      </c>
      <c r="K147" s="8">
        <f>G147 + H147*(1+'Parameters and Results'!$B$16)</f>
        <v>3.0975840483026942E-2</v>
      </c>
    </row>
    <row r="148" spans="1:11" x14ac:dyDescent="0.2">
      <c r="A148" s="3">
        <v>35282</v>
      </c>
      <c r="B148" s="8">
        <v>1.870236392047743E-2</v>
      </c>
      <c r="C148" s="8">
        <v>2.9816315133416537E-3</v>
      </c>
      <c r="D148" s="8">
        <v>2.1683995433819082E-2</v>
      </c>
      <c r="E148" s="8">
        <f>C148 + B148*(1+'Parameters and Results'!$B$16)</f>
        <v>2.1702697797739558E-2</v>
      </c>
      <c r="F148" s="8">
        <f>B148 + C148*(1+'Parameters and Results'!$B$16)</f>
        <v>2.1686977065332423E-2</v>
      </c>
      <c r="G148" s="8">
        <v>3.4300402598121935E-2</v>
      </c>
      <c r="H148" s="8">
        <v>5.200865981275133E-3</v>
      </c>
      <c r="I148" s="8">
        <f t="shared" si="2"/>
        <v>3.9501268579397064E-2</v>
      </c>
      <c r="J148" s="8">
        <f>H148 + G148*(1+'Parameters and Results'!$B$16)</f>
        <v>3.9535568981995187E-2</v>
      </c>
      <c r="K148" s="8">
        <f>G148 + H148*(1+'Parameters and Results'!$B$16)</f>
        <v>3.9506469445378341E-2</v>
      </c>
    </row>
    <row r="149" spans="1:11" x14ac:dyDescent="0.2">
      <c r="A149" s="3">
        <v>35283</v>
      </c>
      <c r="B149" s="8">
        <v>2.2525356632173118E-3</v>
      </c>
      <c r="C149" s="8">
        <v>-4.666235548660935E-4</v>
      </c>
      <c r="D149" s="8">
        <v>1.7859121083512184E-3</v>
      </c>
      <c r="E149" s="8">
        <f>C149 + B149*(1+'Parameters and Results'!$B$16)</f>
        <v>1.7881646440144356E-3</v>
      </c>
      <c r="F149" s="8">
        <f>B149 + C149*(1+'Parameters and Results'!$B$16)</f>
        <v>1.7854454847963522E-3</v>
      </c>
      <c r="G149" s="8">
        <v>4.2539253254929698E-3</v>
      </c>
      <c r="H149" s="8">
        <v>-8.3494611744654992E-4</v>
      </c>
      <c r="I149" s="8">
        <f t="shared" si="2"/>
        <v>3.4189792080464199E-3</v>
      </c>
      <c r="J149" s="8">
        <f>H149 + G149*(1+'Parameters and Results'!$B$16)</f>
        <v>3.4232331333719124E-3</v>
      </c>
      <c r="K149" s="8">
        <f>G149 + H149*(1+'Parameters and Results'!$B$16)</f>
        <v>3.4181442619289734E-3</v>
      </c>
    </row>
    <row r="150" spans="1:11" x14ac:dyDescent="0.2">
      <c r="A150" s="3">
        <v>35284</v>
      </c>
      <c r="B150" s="8">
        <v>1.7787182435183065E-3</v>
      </c>
      <c r="C150" s="8">
        <v>1.3044768582126968E-3</v>
      </c>
      <c r="D150" s="8">
        <v>3.0831951017310033E-3</v>
      </c>
      <c r="E150" s="8">
        <f>C150 + B150*(1+'Parameters and Results'!$B$16)</f>
        <v>3.0849738199745214E-3</v>
      </c>
      <c r="F150" s="8">
        <f>B150 + C150*(1+'Parameters and Results'!$B$16)</f>
        <v>3.0844995785892157E-3</v>
      </c>
      <c r="G150" s="8">
        <v>3.4608655165626425E-3</v>
      </c>
      <c r="H150" s="8">
        <v>2.3058547877666392E-3</v>
      </c>
      <c r="I150" s="8">
        <f t="shared" si="2"/>
        <v>5.7667203043292817E-3</v>
      </c>
      <c r="J150" s="8">
        <f>H150 + G150*(1+'Parameters and Results'!$B$16)</f>
        <v>5.7701811698458441E-3</v>
      </c>
      <c r="K150" s="8">
        <f>G150 + H150*(1+'Parameters and Results'!$B$16)</f>
        <v>5.7690261591170477E-3</v>
      </c>
    </row>
    <row r="151" spans="1:11" x14ac:dyDescent="0.2">
      <c r="A151" s="3">
        <v>35285</v>
      </c>
      <c r="B151" s="8">
        <v>6.6765175936635453E-3</v>
      </c>
      <c r="C151" s="8">
        <v>-8.3785330334664647E-4</v>
      </c>
      <c r="D151" s="8">
        <v>5.8386642903168985E-3</v>
      </c>
      <c r="E151" s="8">
        <f>C151 + B151*(1+'Parameters and Results'!$B$16)</f>
        <v>5.8453408079105615E-3</v>
      </c>
      <c r="F151" s="8">
        <f>B151 + C151*(1+'Parameters and Results'!$B$16)</f>
        <v>5.837826437013552E-3</v>
      </c>
      <c r="G151" s="8">
        <v>1.3183821443840877E-2</v>
      </c>
      <c r="H151" s="8">
        <v>-1.5005922665687317E-3</v>
      </c>
      <c r="I151" s="8">
        <f t="shared" si="2"/>
        <v>1.1683229177272145E-2</v>
      </c>
      <c r="J151" s="8">
        <f>H151 + G151*(1+'Parameters and Results'!$B$16)</f>
        <v>1.1696412998715985E-2</v>
      </c>
      <c r="K151" s="8">
        <f>G151 + H151*(1+'Parameters and Results'!$B$16)</f>
        <v>1.1681728585005578E-2</v>
      </c>
    </row>
    <row r="152" spans="1:11" x14ac:dyDescent="0.2">
      <c r="A152" s="3">
        <v>35286</v>
      </c>
      <c r="B152" s="8">
        <v>-1.209135730740625E-3</v>
      </c>
      <c r="C152" s="8">
        <v>-1.5332396304382618E-3</v>
      </c>
      <c r="D152" s="8">
        <v>-2.7423753611788867E-3</v>
      </c>
      <c r="E152" s="8">
        <f>C152 + B152*(1+'Parameters and Results'!$B$16)</f>
        <v>-2.7435844969096275E-3</v>
      </c>
      <c r="F152" s="8">
        <f>B152 + C152*(1+'Parameters and Results'!$B$16)</f>
        <v>-2.7439086008093248E-3</v>
      </c>
      <c r="G152" s="8">
        <v>-2.4612825653486064E-3</v>
      </c>
      <c r="H152" s="8">
        <v>-2.6706871826079055E-3</v>
      </c>
      <c r="I152" s="8">
        <f t="shared" si="2"/>
        <v>-5.1319697479565119E-3</v>
      </c>
      <c r="J152" s="8">
        <f>H152 + G152*(1+'Parameters and Results'!$B$16)</f>
        <v>-5.1344310305218603E-3</v>
      </c>
      <c r="K152" s="8">
        <f>G152 + H152*(1+'Parameters and Results'!$B$16)</f>
        <v>-5.1346404351391194E-3</v>
      </c>
    </row>
    <row r="153" spans="1:11" x14ac:dyDescent="0.2">
      <c r="A153" s="3">
        <v>35289</v>
      </c>
      <c r="B153" s="8">
        <v>-5.602065734066795E-4</v>
      </c>
      <c r="C153" s="8">
        <v>1.3554071292621347E-4</v>
      </c>
      <c r="D153" s="8">
        <v>-4.2466586048046603E-4</v>
      </c>
      <c r="E153" s="8">
        <f>C153 + B153*(1+'Parameters and Results'!$B$16)</f>
        <v>-4.2522606705387267E-4</v>
      </c>
      <c r="F153" s="8">
        <f>B153 + C153*(1+'Parameters and Results'!$B$16)</f>
        <v>-4.2453031976753982E-4</v>
      </c>
      <c r="G153" s="8">
        <v>-1.1760226989166406E-3</v>
      </c>
      <c r="H153" s="8">
        <v>2.4339898438414454E-4</v>
      </c>
      <c r="I153" s="8">
        <f t="shared" si="2"/>
        <v>-9.3262371453249604E-4</v>
      </c>
      <c r="J153" s="8">
        <f>H153 + G153*(1+'Parameters and Results'!$B$16)</f>
        <v>-9.3379973723141266E-4</v>
      </c>
      <c r="K153" s="8">
        <f>G153 + H153*(1+'Parameters and Results'!$B$16)</f>
        <v>-9.3238031554811196E-4</v>
      </c>
    </row>
    <row r="154" spans="1:11" x14ac:dyDescent="0.2">
      <c r="A154" s="3">
        <v>35290</v>
      </c>
      <c r="B154" s="8">
        <v>1.2841235291717237E-3</v>
      </c>
      <c r="C154" s="8">
        <v>-2.9036943709049174E-4</v>
      </c>
      <c r="D154" s="8">
        <v>9.9375409208123187E-4</v>
      </c>
      <c r="E154" s="8">
        <f>C154 + B154*(1+'Parameters and Results'!$B$16)</f>
        <v>9.950382156104034E-4</v>
      </c>
      <c r="F154" s="8">
        <f>B154 + C154*(1+'Parameters and Results'!$B$16)</f>
        <v>9.9346372264414156E-4</v>
      </c>
      <c r="G154" s="8">
        <v>2.7784543168203907E-3</v>
      </c>
      <c r="H154" s="8">
        <v>-5.3661377868017266E-4</v>
      </c>
      <c r="I154" s="8">
        <f t="shared" si="2"/>
        <v>2.2418405381402183E-3</v>
      </c>
      <c r="J154" s="8">
        <f>H154 + G154*(1+'Parameters and Results'!$B$16)</f>
        <v>2.2446189924570379E-3</v>
      </c>
      <c r="K154" s="8">
        <f>G154 + H154*(1+'Parameters and Results'!$B$16)</f>
        <v>2.2413039243615379E-3</v>
      </c>
    </row>
    <row r="155" spans="1:11" x14ac:dyDescent="0.2">
      <c r="A155" s="3">
        <v>35291</v>
      </c>
      <c r="B155" s="8">
        <v>7.5316253326982406E-5</v>
      </c>
      <c r="C155" s="8">
        <v>1.1611405124959034E-4</v>
      </c>
      <c r="D155" s="8">
        <v>1.9143030457657276E-4</v>
      </c>
      <c r="E155" s="8">
        <f>C155 + B155*(1+'Parameters and Results'!$B$16)</f>
        <v>1.9150562082989971E-4</v>
      </c>
      <c r="F155" s="8">
        <f>B155 + C155*(1+'Parameters and Results'!$B$16)</f>
        <v>1.9154641862782231E-4</v>
      </c>
      <c r="G155" s="8">
        <v>1.6808157711989914E-4</v>
      </c>
      <c r="H155" s="8">
        <v>2.2124144465498157E-4</v>
      </c>
      <c r="I155" s="8">
        <f t="shared" si="2"/>
        <v>3.8932302177488074E-4</v>
      </c>
      <c r="J155" s="8">
        <f>H155 + G155*(1+'Parameters and Results'!$B$16)</f>
        <v>3.8949110335200062E-4</v>
      </c>
      <c r="K155" s="8">
        <f>G155 + H155*(1+'Parameters and Results'!$B$16)</f>
        <v>3.8954426321953571E-4</v>
      </c>
    </row>
    <row r="156" spans="1:11" x14ac:dyDescent="0.2">
      <c r="A156" s="3">
        <v>35292</v>
      </c>
      <c r="B156" s="8">
        <v>3.0887304227031395E-3</v>
      </c>
      <c r="C156" s="8">
        <v>3.0985736406422004E-4</v>
      </c>
      <c r="D156" s="8">
        <v>3.3985877867673594E-3</v>
      </c>
      <c r="E156" s="8">
        <f>C156 + B156*(1+'Parameters and Results'!$B$16)</f>
        <v>3.4016765171900622E-3</v>
      </c>
      <c r="F156" s="8">
        <f>B156 + C156*(1+'Parameters and Results'!$B$16)</f>
        <v>3.3988976441314237E-3</v>
      </c>
      <c r="G156" s="8">
        <v>7.0769677909571652E-3</v>
      </c>
      <c r="H156" s="8">
        <v>6.0719967478674807E-4</v>
      </c>
      <c r="I156" s="8">
        <f t="shared" si="2"/>
        <v>7.6841674657439135E-3</v>
      </c>
      <c r="J156" s="8">
        <f>H156 + G156*(1+'Parameters and Results'!$B$16)</f>
        <v>7.6912444335348702E-3</v>
      </c>
      <c r="K156" s="8">
        <f>G156 + H156*(1+'Parameters and Results'!$B$16)</f>
        <v>7.6847746654187003E-3</v>
      </c>
    </row>
    <row r="157" spans="1:11" x14ac:dyDescent="0.2">
      <c r="A157" s="3">
        <v>35293</v>
      </c>
      <c r="B157" s="8">
        <v>1.8080007757140487E-3</v>
      </c>
      <c r="C157" s="8">
        <v>-4.0662219411317674E-4</v>
      </c>
      <c r="D157" s="8">
        <v>1.4013785816008721E-3</v>
      </c>
      <c r="E157" s="8">
        <f>C157 + B157*(1+'Parameters and Results'!$B$16)</f>
        <v>1.4031865823765856E-3</v>
      </c>
      <c r="F157" s="8">
        <f>B157 + C157*(1+'Parameters and Results'!$B$16)</f>
        <v>1.4009719594067589E-3</v>
      </c>
      <c r="G157" s="8">
        <v>4.2655726182345638E-3</v>
      </c>
      <c r="H157" s="8">
        <v>-8.1757726994438314E-4</v>
      </c>
      <c r="I157" s="8">
        <f t="shared" si="2"/>
        <v>3.4479953482901807E-3</v>
      </c>
      <c r="J157" s="8">
        <f>H157 + G157*(1+'Parameters and Results'!$B$16)</f>
        <v>3.4522609209084146E-3</v>
      </c>
      <c r="K157" s="8">
        <f>G157 + H157*(1+'Parameters and Results'!$B$16)</f>
        <v>3.4471777710202364E-3</v>
      </c>
    </row>
    <row r="158" spans="1:11" x14ac:dyDescent="0.2">
      <c r="A158" s="3">
        <v>35296</v>
      </c>
      <c r="B158" s="8">
        <v>1.0441211310662559E-2</v>
      </c>
      <c r="C158" s="8">
        <v>6.9740442100787732E-4</v>
      </c>
      <c r="D158" s="8">
        <v>1.1138615731670435E-2</v>
      </c>
      <c r="E158" s="8">
        <f>C158 + B158*(1+'Parameters and Results'!$B$16)</f>
        <v>1.1149056942981097E-2</v>
      </c>
      <c r="F158" s="8">
        <f>B158 + C158*(1+'Parameters and Results'!$B$16)</f>
        <v>1.1139313136091443E-2</v>
      </c>
      <c r="G158" s="8">
        <v>2.4027487225983458E-2</v>
      </c>
      <c r="H158" s="8">
        <v>1.42334501278438E-3</v>
      </c>
      <c r="I158" s="8">
        <f t="shared" si="2"/>
        <v>2.5450832238767838E-2</v>
      </c>
      <c r="J158" s="8">
        <f>H158 + G158*(1+'Parameters and Results'!$B$16)</f>
        <v>2.547485972599382E-2</v>
      </c>
      <c r="K158" s="8">
        <f>G158 + H158*(1+'Parameters and Results'!$B$16)</f>
        <v>2.5452255583780621E-2</v>
      </c>
    </row>
    <row r="159" spans="1:11" x14ac:dyDescent="0.2">
      <c r="A159" s="3">
        <v>35297</v>
      </c>
      <c r="B159" s="8">
        <v>-9.7003212400059171E-4</v>
      </c>
      <c r="C159" s="8">
        <v>4.6583860291824608E-4</v>
      </c>
      <c r="D159" s="8">
        <v>-5.0419352108234568E-4</v>
      </c>
      <c r="E159" s="8">
        <f>C159 + B159*(1+'Parameters and Results'!$B$16)</f>
        <v>-5.0516355320634606E-4</v>
      </c>
      <c r="F159" s="8">
        <f>B159 + C159*(1+'Parameters and Results'!$B$16)</f>
        <v>-5.0372768247942739E-4</v>
      </c>
      <c r="G159" s="8">
        <v>-2.3012776446491344E-3</v>
      </c>
      <c r="H159" s="8">
        <v>9.733639170518793E-4</v>
      </c>
      <c r="I159" s="8">
        <f t="shared" si="2"/>
        <v>-1.327913727597255E-3</v>
      </c>
      <c r="J159" s="8">
        <f>H159 + G159*(1+'Parameters and Results'!$B$16)</f>
        <v>-1.3302150052419037E-3</v>
      </c>
      <c r="K159" s="8">
        <f>G159 + H159*(1+'Parameters and Results'!$B$16)</f>
        <v>-1.3269403636802033E-3</v>
      </c>
    </row>
    <row r="160" spans="1:11" x14ac:dyDescent="0.2">
      <c r="A160" s="3">
        <v>35298</v>
      </c>
      <c r="B160" s="8">
        <v>3.6835216209657813E-3</v>
      </c>
      <c r="C160" s="8">
        <v>-5.6279733166367772E-4</v>
      </c>
      <c r="D160" s="8">
        <v>3.1207242893021036E-3</v>
      </c>
      <c r="E160" s="8">
        <f>C160 + B160*(1+'Parameters and Results'!$B$16)</f>
        <v>3.1244078109230692E-3</v>
      </c>
      <c r="F160" s="8">
        <f>B160 + C160*(1+'Parameters and Results'!$B$16)</f>
        <v>3.1201614919704398E-3</v>
      </c>
      <c r="G160" s="8">
        <v>8.9469766354653944E-3</v>
      </c>
      <c r="H160" s="8">
        <v>-1.1992729724114976E-3</v>
      </c>
      <c r="I160" s="8">
        <f t="shared" si="2"/>
        <v>7.7477036630538964E-3</v>
      </c>
      <c r="J160" s="8">
        <f>H160 + G160*(1+'Parameters and Results'!$B$16)</f>
        <v>7.7566506396893609E-3</v>
      </c>
      <c r="K160" s="8">
        <f>G160 + H160*(1+'Parameters and Results'!$B$16)</f>
        <v>7.7465043900814858E-3</v>
      </c>
    </row>
    <row r="161" spans="1:11" x14ac:dyDescent="0.2">
      <c r="A161" s="3">
        <v>35299</v>
      </c>
      <c r="B161" s="8">
        <v>-3.0079115618681347E-3</v>
      </c>
      <c r="C161" s="8">
        <v>-4.649661892987204E-4</v>
      </c>
      <c r="D161" s="8">
        <v>-3.4728777511668554E-3</v>
      </c>
      <c r="E161" s="8">
        <f>C161 + B161*(1+'Parameters and Results'!$B$16)</f>
        <v>-3.4758856627287232E-3</v>
      </c>
      <c r="F161" s="8">
        <f>B161 + C161*(1+'Parameters and Results'!$B$16)</f>
        <v>-3.473342717356154E-3</v>
      </c>
      <c r="G161" s="8">
        <v>-7.4966699958444955E-3</v>
      </c>
      <c r="H161" s="8">
        <v>-1.0137401134201226E-3</v>
      </c>
      <c r="I161" s="8">
        <f t="shared" si="2"/>
        <v>-8.5104101092646177E-3</v>
      </c>
      <c r="J161" s="8">
        <f>H161 + G161*(1+'Parameters and Results'!$B$16)</f>
        <v>-8.5179067792604621E-3</v>
      </c>
      <c r="K161" s="8">
        <f>G161 + H161*(1+'Parameters and Results'!$B$16)</f>
        <v>-8.5114238493780373E-3</v>
      </c>
    </row>
    <row r="162" spans="1:11" x14ac:dyDescent="0.2">
      <c r="A162" s="3">
        <v>35300</v>
      </c>
      <c r="B162" s="8">
        <v>8.8189415589065533E-3</v>
      </c>
      <c r="C162" s="8">
        <v>-2.1286890104545183E-4</v>
      </c>
      <c r="D162" s="8">
        <v>8.6060726578611017E-3</v>
      </c>
      <c r="E162" s="8">
        <f>C162 + B162*(1+'Parameters and Results'!$B$16)</f>
        <v>8.6148915994200079E-3</v>
      </c>
      <c r="F162" s="8">
        <f>B162 + C162*(1+'Parameters and Results'!$B$16)</f>
        <v>8.6058597889600557E-3</v>
      </c>
      <c r="G162" s="8">
        <v>2.1673495974421596E-2</v>
      </c>
      <c r="H162" s="8">
        <v>-4.7783886056080183E-4</v>
      </c>
      <c r="I162" s="8">
        <f t="shared" si="2"/>
        <v>2.1195657113860795E-2</v>
      </c>
      <c r="J162" s="8">
        <f>H162 + G162*(1+'Parameters and Results'!$B$16)</f>
        <v>2.1217330609835213E-2</v>
      </c>
      <c r="K162" s="8">
        <f>G162 + H162*(1+'Parameters and Results'!$B$16)</f>
        <v>2.1195179275000232E-2</v>
      </c>
    </row>
    <row r="163" spans="1:11" x14ac:dyDescent="0.2">
      <c r="A163" s="3">
        <v>35304</v>
      </c>
      <c r="B163" s="8">
        <v>7.3331879055263133E-4</v>
      </c>
      <c r="C163" s="8">
        <v>-4.2528520557386969E-4</v>
      </c>
      <c r="D163" s="8">
        <v>3.0803358497876165E-4</v>
      </c>
      <c r="E163" s="8">
        <f>C163 + B163*(1+'Parameters and Results'!$B$16)</f>
        <v>3.0876690376931425E-4</v>
      </c>
      <c r="F163" s="8">
        <f>B163 + C163*(1+'Parameters and Results'!$B$16)</f>
        <v>3.0760829977318784E-4</v>
      </c>
      <c r="G163" s="8">
        <v>1.8582496919700292E-3</v>
      </c>
      <c r="H163" s="8">
        <v>-9.7732128088543076E-4</v>
      </c>
      <c r="I163" s="8">
        <f t="shared" si="2"/>
        <v>8.8092841108459844E-4</v>
      </c>
      <c r="J163" s="8">
        <f>H163 + G163*(1+'Parameters and Results'!$B$16)</f>
        <v>8.8278666077656822E-4</v>
      </c>
      <c r="K163" s="8">
        <f>G163 + H163*(1+'Parameters and Results'!$B$16)</f>
        <v>8.799510898037132E-4</v>
      </c>
    </row>
    <row r="164" spans="1:11" x14ac:dyDescent="0.2">
      <c r="A164" s="3">
        <v>35305</v>
      </c>
      <c r="B164" s="8">
        <v>-9.1342692754900587E-4</v>
      </c>
      <c r="C164" s="8">
        <v>0</v>
      </c>
      <c r="D164" s="8">
        <v>-9.1342692754900587E-4</v>
      </c>
      <c r="E164" s="8">
        <f>C164 + B164*(1+'Parameters and Results'!$B$16)</f>
        <v>-9.143403544765548E-4</v>
      </c>
      <c r="F164" s="8">
        <f>B164 + C164*(1+'Parameters and Results'!$B$16)</f>
        <v>-9.1342692754900587E-4</v>
      </c>
      <c r="G164" s="8">
        <v>-2.3861331239503629E-3</v>
      </c>
      <c r="H164" s="8">
        <v>0</v>
      </c>
      <c r="I164" s="8">
        <f t="shared" si="2"/>
        <v>-2.3861331239503629E-3</v>
      </c>
      <c r="J164" s="8">
        <f>H164 + G164*(1+'Parameters and Results'!$B$16)</f>
        <v>-2.3885192570743132E-3</v>
      </c>
      <c r="K164" s="8">
        <f>G164 + H164*(1+'Parameters and Results'!$B$16)</f>
        <v>-2.3861331239503629E-3</v>
      </c>
    </row>
    <row r="165" spans="1:11" x14ac:dyDescent="0.2">
      <c r="A165" s="3">
        <v>35306</v>
      </c>
      <c r="B165" s="8">
        <v>1.6176189974405194E-3</v>
      </c>
      <c r="C165" s="8">
        <v>-1.2145375326458349E-3</v>
      </c>
      <c r="D165" s="8">
        <v>4.0308146479468452E-4</v>
      </c>
      <c r="E165" s="8">
        <f>C165 + B165*(1+'Parameters and Results'!$B$16)</f>
        <v>4.0469908379212483E-4</v>
      </c>
      <c r="F165" s="8">
        <f>B165 + C165*(1+'Parameters and Results'!$B$16)</f>
        <v>4.0186692726203893E-4</v>
      </c>
      <c r="G165" s="8">
        <v>4.350901814769252E-3</v>
      </c>
      <c r="H165" s="8">
        <v>-2.7845294388433913E-3</v>
      </c>
      <c r="I165" s="8">
        <f t="shared" si="2"/>
        <v>1.5663723759258607E-3</v>
      </c>
      <c r="J165" s="8">
        <f>H165 + G165*(1+'Parameters and Results'!$B$16)</f>
        <v>1.5707232777406295E-3</v>
      </c>
      <c r="K165" s="8">
        <f>G165 + H165*(1+'Parameters and Results'!$B$16)</f>
        <v>1.5635878464870176E-3</v>
      </c>
    </row>
    <row r="166" spans="1:11" x14ac:dyDescent="0.2">
      <c r="A166" s="3">
        <v>35307</v>
      </c>
      <c r="B166" s="8">
        <v>-1.3610016667097102E-2</v>
      </c>
      <c r="C166" s="8">
        <v>5.7773801396263894E-4</v>
      </c>
      <c r="D166" s="8">
        <v>-1.3032278653134463E-2</v>
      </c>
      <c r="E166" s="8">
        <f>C166 + B166*(1+'Parameters and Results'!$B$16)</f>
        <v>-1.3045888669801558E-2</v>
      </c>
      <c r="F166" s="8">
        <f>B166 + C166*(1+'Parameters and Results'!$B$16)</f>
        <v>-1.30317009151205E-2</v>
      </c>
      <c r="G166" s="8">
        <v>-3.3623328087590082E-2</v>
      </c>
      <c r="H166" s="8">
        <v>1.3467825668415625E-3</v>
      </c>
      <c r="I166" s="8">
        <f t="shared" si="2"/>
        <v>-3.2276545520748517E-2</v>
      </c>
      <c r="J166" s="8">
        <f>H166 + G166*(1+'Parameters and Results'!$B$16)</f>
        <v>-3.2310168848836106E-2</v>
      </c>
      <c r="K166" s="8">
        <f>G166 + H166*(1+'Parameters and Results'!$B$16)</f>
        <v>-3.227519873818168E-2</v>
      </c>
    </row>
    <row r="167" spans="1:11" x14ac:dyDescent="0.2">
      <c r="A167" s="3">
        <v>35311</v>
      </c>
      <c r="B167" s="8">
        <v>-8.389977064286085E-3</v>
      </c>
      <c r="C167" s="8">
        <v>-9.4306412864865235E-4</v>
      </c>
      <c r="D167" s="8">
        <v>-9.3330411929347379E-3</v>
      </c>
      <c r="E167" s="8">
        <f>C167 + B167*(1+'Parameters and Results'!$B$16)</f>
        <v>-9.3414311699990225E-3</v>
      </c>
      <c r="F167" s="8">
        <f>B167 + C167*(1+'Parameters and Results'!$B$16)</f>
        <v>-9.3339842570633862E-3</v>
      </c>
      <c r="G167" s="8">
        <v>-2.0536634053314937E-2</v>
      </c>
      <c r="H167" s="8">
        <v>-2.181965009259827E-3</v>
      </c>
      <c r="I167" s="8">
        <f t="shared" si="2"/>
        <v>-2.2718599062574764E-2</v>
      </c>
      <c r="J167" s="8">
        <f>H167 + G167*(1+'Parameters and Results'!$B$16)</f>
        <v>-2.2739135696628075E-2</v>
      </c>
      <c r="K167" s="8">
        <f>G167 + H167*(1+'Parameters and Results'!$B$16)</f>
        <v>-2.2720781027584024E-2</v>
      </c>
    </row>
    <row r="168" spans="1:11" x14ac:dyDescent="0.2">
      <c r="A168" s="3">
        <v>35312</v>
      </c>
      <c r="B168" s="8">
        <v>-3.9464519580439819E-4</v>
      </c>
      <c r="C168" s="8">
        <v>-1.1316063668131689E-3</v>
      </c>
      <c r="D168" s="8">
        <v>-1.5262515626175671E-3</v>
      </c>
      <c r="E168" s="8">
        <f>C168 + B168*(1+'Parameters and Results'!$B$16)</f>
        <v>-1.5266462078133715E-3</v>
      </c>
      <c r="F168" s="8">
        <f>B168 + C168*(1+'Parameters and Results'!$B$16)</f>
        <v>-1.5273831689843801E-3</v>
      </c>
      <c r="G168" s="8">
        <v>-9.9625823070609429E-4</v>
      </c>
      <c r="H168" s="8">
        <v>-2.5592967929592807E-3</v>
      </c>
      <c r="I168" s="8">
        <f t="shared" si="2"/>
        <v>-3.555555023665375E-3</v>
      </c>
      <c r="J168" s="8">
        <f>H168 + G168*(1+'Parameters and Results'!$B$16)</f>
        <v>-3.5565512818960809E-3</v>
      </c>
      <c r="K168" s="8">
        <f>G168 + H168*(1+'Parameters and Results'!$B$16)</f>
        <v>-3.5581143204583342E-3</v>
      </c>
    </row>
    <row r="169" spans="1:11" x14ac:dyDescent="0.2">
      <c r="A169" s="3">
        <v>35313</v>
      </c>
      <c r="B169" s="8">
        <v>4.5376142539933521E-3</v>
      </c>
      <c r="C169" s="8">
        <v>1.9144251944852928E-5</v>
      </c>
      <c r="D169" s="8">
        <v>4.5567585059382047E-3</v>
      </c>
      <c r="E169" s="8">
        <f>C169 + B169*(1+'Parameters and Results'!$B$16)</f>
        <v>4.5612961201921976E-3</v>
      </c>
      <c r="F169" s="8">
        <f>B169 + C169*(1+'Parameters and Results'!$B$16)</f>
        <v>4.5567776501901497E-3</v>
      </c>
      <c r="G169" s="8">
        <v>1.1666725930521371E-2</v>
      </c>
      <c r="H169" s="8">
        <v>4.465735665097222E-5</v>
      </c>
      <c r="I169" s="8">
        <f t="shared" si="2"/>
        <v>1.1711383287172344E-2</v>
      </c>
      <c r="J169" s="8">
        <f>H169 + G169*(1+'Parameters and Results'!$B$16)</f>
        <v>1.1723050013102863E-2</v>
      </c>
      <c r="K169" s="8">
        <f>G169 + H169*(1+'Parameters and Results'!$B$16)</f>
        <v>1.1711427944528995E-2</v>
      </c>
    </row>
    <row r="170" spans="1:11" x14ac:dyDescent="0.2">
      <c r="A170" s="3">
        <v>35314</v>
      </c>
      <c r="B170" s="8">
        <v>-1.836029135547596E-3</v>
      </c>
      <c r="C170" s="8">
        <v>5.7440086973835427E-5</v>
      </c>
      <c r="D170" s="8">
        <v>-1.7785890485737606E-3</v>
      </c>
      <c r="E170" s="8">
        <f>C170 + B170*(1+'Parameters and Results'!$B$16)</f>
        <v>-1.7804250777093079E-3</v>
      </c>
      <c r="F170" s="8">
        <f>B170 + C170*(1+'Parameters and Results'!$B$16)</f>
        <v>-1.7785316084867869E-3</v>
      </c>
      <c r="G170" s="8">
        <v>-4.8584376160085247E-3</v>
      </c>
      <c r="H170" s="8">
        <v>1.3817876787582112E-4</v>
      </c>
      <c r="I170" s="8">
        <f t="shared" si="2"/>
        <v>-4.7202588481327036E-3</v>
      </c>
      <c r="J170" s="8">
        <f>H170 + G170*(1+'Parameters and Results'!$B$16)</f>
        <v>-4.7251172857487112E-3</v>
      </c>
      <c r="K170" s="8">
        <f>G170 + H170*(1+'Parameters and Results'!$B$16)</f>
        <v>-4.7201206693648278E-3</v>
      </c>
    </row>
    <row r="171" spans="1:11" x14ac:dyDescent="0.2">
      <c r="A171" s="3">
        <v>35317</v>
      </c>
      <c r="B171" s="8">
        <v>6.4682964122887215E-3</v>
      </c>
      <c r="C171" s="8">
        <v>1.1511173552800338E-3</v>
      </c>
      <c r="D171" s="8">
        <v>7.6194137675687553E-3</v>
      </c>
      <c r="E171" s="8">
        <f>C171 + B171*(1+'Parameters and Results'!$B$16)</f>
        <v>7.6258820639810432E-3</v>
      </c>
      <c r="F171" s="8">
        <f>B171 + C171*(1+'Parameters and Results'!$B$16)</f>
        <v>7.6205648849240349E-3</v>
      </c>
      <c r="G171" s="8">
        <v>1.7170912300585858E-2</v>
      </c>
      <c r="H171" s="8">
        <v>2.6906510767320639E-3</v>
      </c>
      <c r="I171" s="8">
        <f t="shared" si="2"/>
        <v>1.9861563377317922E-2</v>
      </c>
      <c r="J171" s="8">
        <f>H171 + G171*(1+'Parameters and Results'!$B$16)</f>
        <v>1.9878734289618505E-2</v>
      </c>
      <c r="K171" s="8">
        <f>G171 + H171*(1+'Parameters and Results'!$B$16)</f>
        <v>1.9864254028394653E-2</v>
      </c>
    </row>
    <row r="172" spans="1:11" x14ac:dyDescent="0.2">
      <c r="A172" s="3">
        <v>35318</v>
      </c>
      <c r="B172" s="8">
        <v>1.0605449603395212E-2</v>
      </c>
      <c r="C172" s="8">
        <v>4.8093889552507275E-4</v>
      </c>
      <c r="D172" s="8">
        <v>1.1086388498920284E-2</v>
      </c>
      <c r="E172" s="8">
        <f>C172 + B172*(1+'Parameters and Results'!$B$16)</f>
        <v>1.1096993948523679E-2</v>
      </c>
      <c r="F172" s="8">
        <f>B172 + C172*(1+'Parameters and Results'!$B$16)</f>
        <v>1.1086869437815809E-2</v>
      </c>
      <c r="G172" s="8">
        <v>2.7026830073885254E-2</v>
      </c>
      <c r="H172" s="8">
        <v>1.1475526001139809E-3</v>
      </c>
      <c r="I172" s="8">
        <f t="shared" si="2"/>
        <v>2.8174382673999236E-2</v>
      </c>
      <c r="J172" s="8">
        <f>H172 + G172*(1+'Parameters and Results'!$B$16)</f>
        <v>2.8201409504073117E-2</v>
      </c>
      <c r="K172" s="8">
        <f>G172 + H172*(1+'Parameters and Results'!$B$16)</f>
        <v>2.8175530226599348E-2</v>
      </c>
    </row>
    <row r="173" spans="1:11" x14ac:dyDescent="0.2">
      <c r="A173" s="3">
        <v>35319</v>
      </c>
      <c r="B173" s="8">
        <v>1.2256917812962635E-3</v>
      </c>
      <c r="C173" s="8">
        <v>2.5039326033869137E-4</v>
      </c>
      <c r="D173" s="8">
        <v>1.4760850416349548E-3</v>
      </c>
      <c r="E173" s="8">
        <f>C173 + B173*(1+'Parameters and Results'!$B$16)</f>
        <v>1.477310733416251E-3</v>
      </c>
      <c r="F173" s="8">
        <f>B173 + C173*(1+'Parameters and Results'!$B$16)</f>
        <v>1.4763354348952934E-3</v>
      </c>
      <c r="G173" s="8">
        <v>3.2186305908214218E-3</v>
      </c>
      <c r="H173" s="8">
        <v>6.1441724991289249E-4</v>
      </c>
      <c r="I173" s="8">
        <f t="shared" si="2"/>
        <v>3.8330478407343142E-3</v>
      </c>
      <c r="J173" s="8">
        <f>H173 + G173*(1+'Parameters and Results'!$B$16)</f>
        <v>3.8362664713251352E-3</v>
      </c>
      <c r="K173" s="8">
        <f>G173 + H173*(1+'Parameters and Results'!$B$16)</f>
        <v>3.8336622579842271E-3</v>
      </c>
    </row>
    <row r="174" spans="1:11" x14ac:dyDescent="0.2">
      <c r="A174" s="3">
        <v>35320</v>
      </c>
      <c r="B174" s="8">
        <v>4.6620839674189809E-4</v>
      </c>
      <c r="C174" s="8">
        <v>3.663357246883237E-4</v>
      </c>
      <c r="D174" s="8">
        <v>8.3254412143022173E-4</v>
      </c>
      <c r="E174" s="8">
        <f>C174 + B174*(1+'Parameters and Results'!$B$16)</f>
        <v>8.3301032982696361E-4</v>
      </c>
      <c r="F174" s="8">
        <f>B174 + C174*(1+'Parameters and Results'!$B$16)</f>
        <v>8.3291045715491014E-4</v>
      </c>
      <c r="G174" s="8">
        <v>1.2625327320125038E-3</v>
      </c>
      <c r="H174" s="8">
        <v>9.2102983726602091E-4</v>
      </c>
      <c r="I174" s="8">
        <f t="shared" si="2"/>
        <v>2.1835625692785245E-3</v>
      </c>
      <c r="J174" s="8">
        <f>H174 + G174*(1+'Parameters and Results'!$B$16)</f>
        <v>2.1848251020105368E-3</v>
      </c>
      <c r="K174" s="8">
        <f>G174 + H174*(1+'Parameters and Results'!$B$16)</f>
        <v>2.1844835991157905E-3</v>
      </c>
    </row>
    <row r="175" spans="1:11" x14ac:dyDescent="0.2">
      <c r="A175" s="3">
        <v>35321</v>
      </c>
      <c r="B175" s="8">
        <v>9.1509655160718316E-3</v>
      </c>
      <c r="C175" s="8">
        <v>2.3160062910421598E-4</v>
      </c>
      <c r="D175" s="8">
        <v>9.3825661451760467E-3</v>
      </c>
      <c r="E175" s="8">
        <f>C175 + B175*(1+'Parameters and Results'!$B$16)</f>
        <v>9.3917171106921195E-3</v>
      </c>
      <c r="F175" s="8">
        <f>B175 + C175*(1+'Parameters and Results'!$B$16)</f>
        <v>9.382797745805152E-3</v>
      </c>
      <c r="G175" s="8">
        <v>2.4156385210979927E-2</v>
      </c>
      <c r="H175" s="8">
        <v>5.9890250972799127E-4</v>
      </c>
      <c r="I175" s="8">
        <f t="shared" si="2"/>
        <v>2.4755287720707918E-2</v>
      </c>
      <c r="J175" s="8">
        <f>H175 + G175*(1+'Parameters and Results'!$B$16)</f>
        <v>2.4779444105918896E-2</v>
      </c>
      <c r="K175" s="8">
        <f>G175 + H175*(1+'Parameters and Results'!$B$16)</f>
        <v>2.4755886623217645E-2</v>
      </c>
    </row>
    <row r="176" spans="1:11" x14ac:dyDescent="0.2">
      <c r="A176" s="3">
        <v>35324</v>
      </c>
      <c r="B176" s="8">
        <v>1.532190594428085E-2</v>
      </c>
      <c r="C176" s="8">
        <v>-1.1582266407293858E-4</v>
      </c>
      <c r="D176" s="8">
        <v>1.5206083280207911E-2</v>
      </c>
      <c r="E176" s="8">
        <f>C176 + B176*(1+'Parameters and Results'!$B$16)</f>
        <v>1.522140518615219E-2</v>
      </c>
      <c r="F176" s="8">
        <f>B176 + C176*(1+'Parameters and Results'!$B$16)</f>
        <v>1.5205967457543839E-2</v>
      </c>
      <c r="G176" s="8">
        <v>3.6329100419214388E-2</v>
      </c>
      <c r="H176" s="8">
        <v>-3.0869112071686721E-4</v>
      </c>
      <c r="I176" s="8">
        <f t="shared" si="2"/>
        <v>3.6020409298497522E-2</v>
      </c>
      <c r="J176" s="8">
        <f>H176 + G176*(1+'Parameters and Results'!$B$16)</f>
        <v>3.6056738398916731E-2</v>
      </c>
      <c r="K176" s="8">
        <f>G176 + H176*(1+'Parameters and Results'!$B$16)</f>
        <v>3.6020100607376801E-2</v>
      </c>
    </row>
    <row r="177" spans="1:11" x14ac:dyDescent="0.2">
      <c r="A177" s="3">
        <v>35325</v>
      </c>
      <c r="B177" s="8">
        <v>4.7711547511032695E-3</v>
      </c>
      <c r="C177" s="8">
        <v>-4.2430093861721977E-4</v>
      </c>
      <c r="D177" s="8">
        <v>4.3468538124860501E-3</v>
      </c>
      <c r="E177" s="8">
        <f>C177 + B177*(1+'Parameters and Results'!$B$16)</f>
        <v>4.3516249672371525E-3</v>
      </c>
      <c r="F177" s="8">
        <f>B177 + C177*(1+'Parameters and Results'!$B$16)</f>
        <v>4.3464295115474326E-3</v>
      </c>
      <c r="G177" s="8">
        <v>1.1525380867632235E-2</v>
      </c>
      <c r="H177" s="8">
        <v>-1.1542408541947854E-3</v>
      </c>
      <c r="I177" s="8">
        <f t="shared" si="2"/>
        <v>1.037114001343745E-2</v>
      </c>
      <c r="J177" s="8">
        <f>H177 + G177*(1+'Parameters and Results'!$B$16)</f>
        <v>1.0382665394305081E-2</v>
      </c>
      <c r="K177" s="8">
        <f>G177 + H177*(1+'Parameters and Results'!$B$16)</f>
        <v>1.0369985772583256E-2</v>
      </c>
    </row>
    <row r="178" spans="1:11" x14ac:dyDescent="0.2">
      <c r="A178" s="3">
        <v>35326</v>
      </c>
      <c r="B178" s="8">
        <v>-1.900385832303561E-3</v>
      </c>
      <c r="C178" s="8">
        <v>4.0500150794374565E-4</v>
      </c>
      <c r="D178" s="8">
        <v>-1.4953843243598153E-3</v>
      </c>
      <c r="E178" s="8">
        <f>C178 + B178*(1+'Parameters and Results'!$B$16)</f>
        <v>-1.4972847101921189E-3</v>
      </c>
      <c r="F178" s="8">
        <f>B178 + C178*(1+'Parameters and Results'!$B$16)</f>
        <v>-1.4949793228518716E-3</v>
      </c>
      <c r="G178" s="8">
        <v>-4.7251998835303299E-3</v>
      </c>
      <c r="H178" s="8">
        <v>1.1251219698460873E-3</v>
      </c>
      <c r="I178" s="8">
        <f t="shared" si="2"/>
        <v>-3.6000779136842426E-3</v>
      </c>
      <c r="J178" s="8">
        <f>H178 + G178*(1+'Parameters and Results'!$B$16)</f>
        <v>-3.6048031135677721E-3</v>
      </c>
      <c r="K178" s="8">
        <f>G178 + H178*(1+'Parameters and Results'!$B$16)</f>
        <v>-3.5989527917143966E-3</v>
      </c>
    </row>
    <row r="179" spans="1:11" x14ac:dyDescent="0.2">
      <c r="A179" s="3">
        <v>35327</v>
      </c>
      <c r="B179" s="8">
        <v>-4.8278137199445452E-3</v>
      </c>
      <c r="C179" s="8">
        <v>-1.0980202966212836E-3</v>
      </c>
      <c r="D179" s="8">
        <v>-5.9258340165658291E-3</v>
      </c>
      <c r="E179" s="8">
        <f>C179 + B179*(1+'Parameters and Results'!$B$16)</f>
        <v>-5.9306618302857727E-3</v>
      </c>
      <c r="F179" s="8">
        <f>B179 + C179*(1+'Parameters and Results'!$B$16)</f>
        <v>-5.9269320368624499E-3</v>
      </c>
      <c r="G179" s="8">
        <v>-1.2211095232762537E-2</v>
      </c>
      <c r="H179" s="8">
        <v>-2.9289433626050582E-3</v>
      </c>
      <c r="I179" s="8">
        <f t="shared" si="2"/>
        <v>-1.5140038595367595E-2</v>
      </c>
      <c r="J179" s="8">
        <f>H179 + G179*(1+'Parameters and Results'!$B$16)</f>
        <v>-1.5152249690600356E-2</v>
      </c>
      <c r="K179" s="8">
        <f>G179 + H179*(1+'Parameters and Results'!$B$16)</f>
        <v>-1.51429675387302E-2</v>
      </c>
    </row>
    <row r="180" spans="1:11" x14ac:dyDescent="0.2">
      <c r="A180" s="3">
        <v>35328</v>
      </c>
      <c r="B180" s="8">
        <v>5.315693524117357E-3</v>
      </c>
      <c r="C180" s="8">
        <v>1.6775439797333807E-3</v>
      </c>
      <c r="D180" s="8">
        <v>6.9932375038507374E-3</v>
      </c>
      <c r="E180" s="8">
        <f>C180 + B180*(1+'Parameters and Results'!$B$16)</f>
        <v>6.9985531973748545E-3</v>
      </c>
      <c r="F180" s="8">
        <f>B180 + C180*(1+'Parameters and Results'!$B$16)</f>
        <v>6.9949150478304713E-3</v>
      </c>
      <c r="G180" s="8">
        <v>1.3629700799953258E-2</v>
      </c>
      <c r="H180" s="8">
        <v>4.0003744789169149E-3</v>
      </c>
      <c r="I180" s="8">
        <f t="shared" si="2"/>
        <v>1.7630075278870172E-2</v>
      </c>
      <c r="J180" s="8">
        <f>H180 + G180*(1+'Parameters and Results'!$B$16)</f>
        <v>1.7643704979670126E-2</v>
      </c>
      <c r="K180" s="8">
        <f>G180 + H180*(1+'Parameters and Results'!$B$16)</f>
        <v>1.7634075653349089E-2</v>
      </c>
    </row>
    <row r="181" spans="1:11" x14ac:dyDescent="0.2">
      <c r="A181" s="3">
        <v>35331</v>
      </c>
      <c r="B181" s="8">
        <v>9.2830872323790411E-4</v>
      </c>
      <c r="C181" s="8">
        <v>-7.7244973477701151E-4</v>
      </c>
      <c r="D181" s="8">
        <v>1.558589884608926E-4</v>
      </c>
      <c r="E181" s="8">
        <f>C181 + B181*(1+'Parameters and Results'!$B$16)</f>
        <v>1.5678729718413041E-4</v>
      </c>
      <c r="F181" s="8">
        <f>B181 + C181*(1+'Parameters and Results'!$B$16)</f>
        <v>1.5508653872611572E-4</v>
      </c>
      <c r="G181" s="8">
        <v>2.4536658333655101E-3</v>
      </c>
      <c r="H181" s="8">
        <v>-1.8487510590585775E-3</v>
      </c>
      <c r="I181" s="8">
        <f t="shared" si="2"/>
        <v>6.0491477430693261E-4</v>
      </c>
      <c r="J181" s="8">
        <f>H181 + G181*(1+'Parameters and Results'!$B$16)</f>
        <v>6.0736844014029796E-4</v>
      </c>
      <c r="K181" s="8">
        <f>G181 + H181*(1+'Parameters and Results'!$B$16)</f>
        <v>6.030660232478743E-4</v>
      </c>
    </row>
    <row r="182" spans="1:11" x14ac:dyDescent="0.2">
      <c r="A182" s="3">
        <v>35332</v>
      </c>
      <c r="B182" s="8">
        <v>-1.0288226226855881E-2</v>
      </c>
      <c r="C182" s="8">
        <v>-2.5061852821464377E-4</v>
      </c>
      <c r="D182" s="8">
        <v>-1.0538844755070524E-2</v>
      </c>
      <c r="E182" s="8">
        <f>C182 + B182*(1+'Parameters and Results'!$B$16)</f>
        <v>-1.0549132981297379E-2</v>
      </c>
      <c r="F182" s="8">
        <f>B182 + C182*(1+'Parameters and Results'!$B$16)</f>
        <v>-1.0539095373598739E-2</v>
      </c>
      <c r="G182" s="8">
        <v>-2.622295918345019E-2</v>
      </c>
      <c r="H182" s="8">
        <v>-6.1683546889933552E-4</v>
      </c>
      <c r="I182" s="8">
        <f t="shared" si="2"/>
        <v>-2.6839794652349525E-2</v>
      </c>
      <c r="J182" s="8">
        <f>H182 + G182*(1+'Parameters and Results'!$B$16)</f>
        <v>-2.6866017611532973E-2</v>
      </c>
      <c r="K182" s="8">
        <f>G182 + H182*(1+'Parameters and Results'!$B$16)</f>
        <v>-2.6840411487818426E-2</v>
      </c>
    </row>
    <row r="183" spans="1:11" x14ac:dyDescent="0.2">
      <c r="A183" s="3">
        <v>35333</v>
      </c>
      <c r="B183" s="8">
        <v>-2.7409373727141015E-3</v>
      </c>
      <c r="C183" s="8">
        <v>-2.3115449968589446E-4</v>
      </c>
      <c r="D183" s="8">
        <v>-2.972091872399996E-3</v>
      </c>
      <c r="E183" s="8">
        <f>C183 + B183*(1+'Parameters and Results'!$B$16)</f>
        <v>-2.97483280977271E-3</v>
      </c>
      <c r="F183" s="8">
        <f>B183 + C183*(1+'Parameters and Results'!$B$16)</f>
        <v>-2.9723230268996819E-3</v>
      </c>
      <c r="G183" s="8">
        <v>-7.1716972672985794E-3</v>
      </c>
      <c r="H183" s="8">
        <v>-5.8524186696863427E-4</v>
      </c>
      <c r="I183" s="8">
        <f t="shared" si="2"/>
        <v>-7.7569391342672137E-3</v>
      </c>
      <c r="J183" s="8">
        <f>H183 + G183*(1+'Parameters and Results'!$B$16)</f>
        <v>-7.7641108315345117E-3</v>
      </c>
      <c r="K183" s="8">
        <f>G183 + H183*(1+'Parameters and Results'!$B$16)</f>
        <v>-7.757524376134182E-3</v>
      </c>
    </row>
    <row r="184" spans="1:11" x14ac:dyDescent="0.2">
      <c r="A184" s="3">
        <v>35334</v>
      </c>
      <c r="B184" s="8">
        <v>5.7938230569977286E-3</v>
      </c>
      <c r="C184" s="8">
        <v>-1.0188072457754877E-3</v>
      </c>
      <c r="D184" s="8">
        <v>4.7750158112222409E-3</v>
      </c>
      <c r="E184" s="8">
        <f>C184 + B184*(1+'Parameters and Results'!$B$16)</f>
        <v>4.7808096342792381E-3</v>
      </c>
      <c r="F184" s="8">
        <f>B184 + C184*(1+'Parameters and Results'!$B$16)</f>
        <v>4.7739970039764653E-3</v>
      </c>
      <c r="G184" s="8">
        <v>1.5297339242850195E-2</v>
      </c>
      <c r="H184" s="8">
        <v>-2.525192326497058E-3</v>
      </c>
      <c r="I184" s="8">
        <f t="shared" si="2"/>
        <v>1.2772146916353137E-2</v>
      </c>
      <c r="J184" s="8">
        <f>H184 + G184*(1+'Parameters and Results'!$B$16)</f>
        <v>1.2787444255595986E-2</v>
      </c>
      <c r="K184" s="8">
        <f>G184 + H184*(1+'Parameters and Results'!$B$16)</f>
        <v>1.2769621724026639E-2</v>
      </c>
    </row>
    <row r="185" spans="1:11" x14ac:dyDescent="0.2">
      <c r="A185" s="3">
        <v>35335</v>
      </c>
      <c r="B185" s="8">
        <v>-5.3236574560996432E-4</v>
      </c>
      <c r="C185" s="8">
        <v>3.840492107412069E-4</v>
      </c>
      <c r="D185" s="8">
        <v>-1.4831653486875742E-4</v>
      </c>
      <c r="E185" s="8">
        <f>C185 + B185*(1+'Parameters and Results'!$B$16)</f>
        <v>-1.4884890061436735E-4</v>
      </c>
      <c r="F185" s="8">
        <f>B185 + C185*(1+'Parameters and Results'!$B$16)</f>
        <v>-1.4793248565801628E-4</v>
      </c>
      <c r="G185" s="8">
        <v>-1.4494835968193516E-3</v>
      </c>
      <c r="H185" s="8">
        <v>9.7453132297634863E-4</v>
      </c>
      <c r="I185" s="8">
        <f t="shared" si="2"/>
        <v>-4.7495227384300302E-4</v>
      </c>
      <c r="J185" s="8">
        <f>H185 + G185*(1+'Parameters and Results'!$B$16)</f>
        <v>-4.7640175743982223E-4</v>
      </c>
      <c r="K185" s="8">
        <f>G185 + H185*(1+'Parameters and Results'!$B$16)</f>
        <v>-4.7397774252002679E-4</v>
      </c>
    </row>
    <row r="186" spans="1:11" x14ac:dyDescent="0.2">
      <c r="A186" s="3">
        <v>35338</v>
      </c>
      <c r="B186" s="8">
        <v>3.191380939319987E-3</v>
      </c>
      <c r="C186" s="8">
        <v>-3.2647316220062069E-4</v>
      </c>
      <c r="D186" s="8">
        <v>2.8649077771193661E-3</v>
      </c>
      <c r="E186" s="8">
        <f>C186 + B186*(1+'Parameters and Results'!$B$16)</f>
        <v>2.8680991580586858E-3</v>
      </c>
      <c r="F186" s="8">
        <f>B186 + C186*(1+'Parameters and Results'!$B$16)</f>
        <v>2.8645813039571656E-3</v>
      </c>
      <c r="G186" s="8">
        <v>8.8970890974789784E-3</v>
      </c>
      <c r="H186" s="8">
        <v>-8.4965368751004457E-4</v>
      </c>
      <c r="I186" s="8">
        <f t="shared" si="2"/>
        <v>8.0474354099689342E-3</v>
      </c>
      <c r="J186" s="8">
        <f>H186 + G186*(1+'Parameters and Results'!$B$16)</f>
        <v>8.0563324990664126E-3</v>
      </c>
      <c r="K186" s="8">
        <f>G186 + H186*(1+'Parameters and Results'!$B$16)</f>
        <v>8.0465857562814231E-3</v>
      </c>
    </row>
    <row r="187" spans="1:11" x14ac:dyDescent="0.2">
      <c r="A187" s="3">
        <v>35339</v>
      </c>
      <c r="B187" s="8">
        <v>2.5134518203541764E-3</v>
      </c>
      <c r="C187" s="8">
        <v>-4.4113424181016042E-4</v>
      </c>
      <c r="D187" s="8">
        <v>2.0723175785440158E-3</v>
      </c>
      <c r="E187" s="8">
        <f>C187 + B187*(1+'Parameters and Results'!$B$16)</f>
        <v>2.0748310303643695E-3</v>
      </c>
      <c r="F187" s="8">
        <f>B187 + C187*(1+'Parameters and Results'!$B$16)</f>
        <v>2.071876444302206E-3</v>
      </c>
      <c r="G187" s="8">
        <v>7.1929861957107134E-3</v>
      </c>
      <c r="H187" s="8">
        <v>-1.1714376984975595E-3</v>
      </c>
      <c r="I187" s="8">
        <f t="shared" si="2"/>
        <v>6.0215484972131542E-3</v>
      </c>
      <c r="J187" s="8">
        <f>H187 + G187*(1+'Parameters and Results'!$B$16)</f>
        <v>6.0287414834088639E-3</v>
      </c>
      <c r="K187" s="8">
        <f>G187 + H187*(1+'Parameters and Results'!$B$16)</f>
        <v>6.0203770595146566E-3</v>
      </c>
    </row>
    <row r="188" spans="1:11" x14ac:dyDescent="0.2">
      <c r="A188" s="3">
        <v>35340</v>
      </c>
      <c r="B188" s="8">
        <v>9.8524201559698696E-3</v>
      </c>
      <c r="C188" s="8">
        <v>2.4925703667622197E-4</v>
      </c>
      <c r="D188" s="8">
        <v>1.0101677192646092E-2</v>
      </c>
      <c r="E188" s="8">
        <f>C188 + B188*(1+'Parameters and Results'!$B$16)</f>
        <v>1.011152961280206E-2</v>
      </c>
      <c r="F188" s="8">
        <f>B188 + C188*(1+'Parameters and Results'!$B$16)</f>
        <v>1.0101926449682767E-2</v>
      </c>
      <c r="G188" s="8">
        <v>2.7061835287056423E-2</v>
      </c>
      <c r="H188" s="8">
        <v>6.8024344433814199E-4</v>
      </c>
      <c r="I188" s="8">
        <f t="shared" si="2"/>
        <v>2.7742078731394566E-2</v>
      </c>
      <c r="J188" s="8">
        <f>H188 + G188*(1+'Parameters and Results'!$B$16)</f>
        <v>2.7769140566681619E-2</v>
      </c>
      <c r="K188" s="8">
        <f>G188 + H188*(1+'Parameters and Results'!$B$16)</f>
        <v>2.7742758974838903E-2</v>
      </c>
    </row>
    <row r="189" spans="1:11" x14ac:dyDescent="0.2">
      <c r="A189" s="3">
        <v>35341</v>
      </c>
      <c r="B189" s="8">
        <v>8.8544790826262255E-3</v>
      </c>
      <c r="C189" s="8">
        <v>-8.6193195764296658E-4</v>
      </c>
      <c r="D189" s="8">
        <v>7.992547124983259E-3</v>
      </c>
      <c r="E189" s="8">
        <f>C189 + B189*(1+'Parameters and Results'!$B$16)</f>
        <v>8.0014016040658841E-3</v>
      </c>
      <c r="F189" s="8">
        <f>B189 + C189*(1+'Parameters and Results'!$B$16)</f>
        <v>7.9916851930256164E-3</v>
      </c>
      <c r="G189" s="8">
        <v>2.3753973500579579E-2</v>
      </c>
      <c r="H189" s="8">
        <v>-2.3222762275209793E-3</v>
      </c>
      <c r="I189" s="8">
        <f t="shared" si="2"/>
        <v>2.14316972730586E-2</v>
      </c>
      <c r="J189" s="8">
        <f>H189 + G189*(1+'Parameters and Results'!$B$16)</f>
        <v>2.1455451246559176E-2</v>
      </c>
      <c r="K189" s="8">
        <f>G189 + H189*(1+'Parameters and Results'!$B$16)</f>
        <v>2.1429374996831077E-2</v>
      </c>
    </row>
    <row r="190" spans="1:11" x14ac:dyDescent="0.2">
      <c r="A190" s="3">
        <v>35342</v>
      </c>
      <c r="B190" s="8">
        <v>-4.2548018207729191E-3</v>
      </c>
      <c r="C190" s="8">
        <v>4.5938884750338206E-4</v>
      </c>
      <c r="D190" s="8">
        <v>-3.7954129732695372E-3</v>
      </c>
      <c r="E190" s="8">
        <f>C190 + B190*(1+'Parameters and Results'!$B$16)</f>
        <v>-3.7996677750903097E-3</v>
      </c>
      <c r="F190" s="8">
        <f>B190 + C190*(1+'Parameters and Results'!$B$16)</f>
        <v>-3.7949535844220336E-3</v>
      </c>
      <c r="G190" s="8">
        <v>-1.1626450681569171E-2</v>
      </c>
      <c r="H190" s="8">
        <v>1.2607381847376284E-3</v>
      </c>
      <c r="I190" s="8">
        <f t="shared" si="2"/>
        <v>-1.0365712496831542E-2</v>
      </c>
      <c r="J190" s="8">
        <f>H190 + G190*(1+'Parameters and Results'!$B$16)</f>
        <v>-1.0377338947513109E-2</v>
      </c>
      <c r="K190" s="8">
        <f>G190 + H190*(1+'Parameters and Results'!$B$16)</f>
        <v>-1.0364451758646805E-2</v>
      </c>
    </row>
    <row r="191" spans="1:11" x14ac:dyDescent="0.2">
      <c r="A191" s="3">
        <v>35345</v>
      </c>
      <c r="B191" s="8">
        <v>1.2132001629484097E-2</v>
      </c>
      <c r="C191" s="8">
        <v>7.2880741635925387E-4</v>
      </c>
      <c r="D191" s="8">
        <v>1.2860809045843351E-2</v>
      </c>
      <c r="E191" s="8">
        <f>C191 + B191*(1+'Parameters and Results'!$B$16)</f>
        <v>1.2872941047472834E-2</v>
      </c>
      <c r="F191" s="8">
        <f>B191 + C191*(1+'Parameters and Results'!$B$16)</f>
        <v>1.286153785325971E-2</v>
      </c>
      <c r="G191" s="8">
        <v>3.1032606022712798E-2</v>
      </c>
      <c r="H191" s="8">
        <v>1.9979433668053954E-3</v>
      </c>
      <c r="I191" s="8">
        <f t="shared" si="2"/>
        <v>3.3030549389518195E-2</v>
      </c>
      <c r="J191" s="8">
        <f>H191 + G191*(1+'Parameters and Results'!$B$16)</f>
        <v>3.3061581995540899E-2</v>
      </c>
      <c r="K191" s="8">
        <f>G191 + H191*(1+'Parameters and Results'!$B$16)</f>
        <v>3.3032547332885E-2</v>
      </c>
    </row>
    <row r="192" spans="1:11" x14ac:dyDescent="0.2">
      <c r="A192" s="3">
        <v>35346</v>
      </c>
      <c r="B192" s="8">
        <v>2.9007142384449886E-3</v>
      </c>
      <c r="C192" s="8">
        <v>-2.3034104401155716E-4</v>
      </c>
      <c r="D192" s="8">
        <v>2.6703731944334314E-3</v>
      </c>
      <c r="E192" s="8">
        <f>C192 + B192*(1+'Parameters and Results'!$B$16)</f>
        <v>2.6732739086718759E-3</v>
      </c>
      <c r="F192" s="8">
        <f>B192 + C192*(1+'Parameters and Results'!$B$16)</f>
        <v>2.6701428533894198E-3</v>
      </c>
      <c r="G192" s="8">
        <v>7.6122115901163965E-3</v>
      </c>
      <c r="H192" s="8">
        <v>-6.4915840694181905E-4</v>
      </c>
      <c r="I192" s="8">
        <f t="shared" si="2"/>
        <v>6.9630531831745774E-3</v>
      </c>
      <c r="J192" s="8">
        <f>H192 + G192*(1+'Parameters and Results'!$B$16)</f>
        <v>6.9706653947646932E-3</v>
      </c>
      <c r="K192" s="8">
        <f>G192 + H192*(1+'Parameters and Results'!$B$16)</f>
        <v>6.962404024767636E-3</v>
      </c>
    </row>
    <row r="193" spans="1:11" x14ac:dyDescent="0.2">
      <c r="A193" s="3">
        <v>35347</v>
      </c>
      <c r="B193" s="8">
        <v>-1.1875401155639581E-3</v>
      </c>
      <c r="C193" s="8">
        <v>7.6760698941142434E-5</v>
      </c>
      <c r="D193" s="8">
        <v>-1.1107794166228156E-3</v>
      </c>
      <c r="E193" s="8">
        <f>C193 + B193*(1+'Parameters and Results'!$B$16)</f>
        <v>-1.1119669567383793E-3</v>
      </c>
      <c r="F193" s="8">
        <f>B193 + C193*(1+'Parameters and Results'!$B$16)</f>
        <v>-1.1107026559238745E-3</v>
      </c>
      <c r="G193" s="8">
        <v>-3.2112928126307966E-3</v>
      </c>
      <c r="H193" s="8">
        <v>2.2304185264349367E-4</v>
      </c>
      <c r="I193" s="8">
        <f t="shared" si="2"/>
        <v>-2.9882509599873028E-3</v>
      </c>
      <c r="J193" s="8">
        <f>H193 + G193*(1+'Parameters and Results'!$B$16)</f>
        <v>-2.9914622527999332E-3</v>
      </c>
      <c r="K193" s="8">
        <f>G193 + H193*(1+'Parameters and Results'!$B$16)</f>
        <v>-2.9880279181346593E-3</v>
      </c>
    </row>
    <row r="194" spans="1:11" x14ac:dyDescent="0.2">
      <c r="A194" s="3">
        <v>35348</v>
      </c>
      <c r="B194" s="8">
        <v>-8.7352563176810068E-3</v>
      </c>
      <c r="C194" s="8">
        <v>-2.1104467982570657E-4</v>
      </c>
      <c r="D194" s="8">
        <v>-8.9463009975067134E-3</v>
      </c>
      <c r="E194" s="8">
        <f>C194 + B194*(1+'Parameters and Results'!$B$16)</f>
        <v>-8.9550362538243933E-3</v>
      </c>
      <c r="F194" s="8">
        <f>B194 + C194*(1+'Parameters and Results'!$B$16)</f>
        <v>-8.9465120421865392E-3</v>
      </c>
      <c r="G194" s="8">
        <v>-2.3138827068559187E-2</v>
      </c>
      <c r="H194" s="8">
        <v>-6.3053871884342797E-4</v>
      </c>
      <c r="I194" s="8">
        <f t="shared" si="2"/>
        <v>-2.3769365787402616E-2</v>
      </c>
      <c r="J194" s="8">
        <f>H194 + G194*(1+'Parameters and Results'!$B$16)</f>
        <v>-2.3792504614471171E-2</v>
      </c>
      <c r="K194" s="8">
        <f>G194 + H194*(1+'Parameters and Results'!$B$16)</f>
        <v>-2.3769996326121458E-2</v>
      </c>
    </row>
    <row r="195" spans="1:11" x14ac:dyDescent="0.2">
      <c r="A195" s="3">
        <v>35349</v>
      </c>
      <c r="B195" s="8">
        <v>-4.845517004256672E-3</v>
      </c>
      <c r="C195" s="8">
        <v>-1.7256255868364589E-4</v>
      </c>
      <c r="D195" s="8">
        <v>-5.0180795629403176E-3</v>
      </c>
      <c r="E195" s="8">
        <f>C195 + B195*(1+'Parameters and Results'!$B$16)</f>
        <v>-5.0229250799445737E-3</v>
      </c>
      <c r="F195" s="8">
        <f>B195 + C195*(1+'Parameters and Results'!$B$16)</f>
        <v>-5.0182521254990018E-3</v>
      </c>
      <c r="G195" s="8">
        <v>-1.3031181834853921E-2</v>
      </c>
      <c r="H195" s="8">
        <v>-5.3060043590807688E-4</v>
      </c>
      <c r="I195" s="8">
        <f t="shared" si="2"/>
        <v>-1.3561782270761998E-2</v>
      </c>
      <c r="J195" s="8">
        <f>H195 + G195*(1+'Parameters and Results'!$B$16)</f>
        <v>-1.357481345259685E-2</v>
      </c>
      <c r="K195" s="8">
        <f>G195 + H195*(1+'Parameters and Results'!$B$16)</f>
        <v>-1.3562312871197905E-2</v>
      </c>
    </row>
    <row r="196" spans="1:11" x14ac:dyDescent="0.2">
      <c r="A196" s="3">
        <v>35353</v>
      </c>
      <c r="B196" s="8">
        <v>1.1968522391106906E-2</v>
      </c>
      <c r="C196" s="8">
        <v>-1.9868887502617907E-3</v>
      </c>
      <c r="D196" s="8">
        <v>9.981633640845115E-3</v>
      </c>
      <c r="E196" s="8">
        <f>C196 + B196*(1+'Parameters and Results'!$B$16)</f>
        <v>9.9936021632362204E-3</v>
      </c>
      <c r="F196" s="8">
        <f>B196 + C196*(1+'Parameters and Results'!$B$16)</f>
        <v>9.9796467520948534E-3</v>
      </c>
      <c r="G196" s="8">
        <v>3.0283604255244397E-2</v>
      </c>
      <c r="H196" s="8">
        <v>-4.9550358764022459E-3</v>
      </c>
      <c r="I196" s="8">
        <f t="shared" ref="I196:I259" si="3">G196+H196</f>
        <v>2.5328568378842151E-2</v>
      </c>
      <c r="J196" s="8">
        <f>H196 + G196*(1+'Parameters and Results'!$B$16)</f>
        <v>2.5358851983097393E-2</v>
      </c>
      <c r="K196" s="8">
        <f>G196 + H196*(1+'Parameters and Results'!$B$16)</f>
        <v>2.5323613342965748E-2</v>
      </c>
    </row>
    <row r="197" spans="1:11" x14ac:dyDescent="0.2">
      <c r="A197" s="3">
        <v>35354</v>
      </c>
      <c r="B197" s="8">
        <v>6.387180641389472E-3</v>
      </c>
      <c r="C197" s="8">
        <v>-1.2920407582824997E-3</v>
      </c>
      <c r="D197" s="8">
        <v>5.0951398831069724E-3</v>
      </c>
      <c r="E197" s="8">
        <f>C197 + B197*(1+'Parameters and Results'!$B$16)</f>
        <v>5.1015270637483614E-3</v>
      </c>
      <c r="F197" s="8">
        <f>B197 + C197*(1+'Parameters and Results'!$B$16)</f>
        <v>5.0938478423486902E-3</v>
      </c>
      <c r="G197" s="8">
        <v>1.6260643216298151E-2</v>
      </c>
      <c r="H197" s="8">
        <v>-3.0702878795682018E-3</v>
      </c>
      <c r="I197" s="8">
        <f t="shared" si="3"/>
        <v>1.319035533672995E-2</v>
      </c>
      <c r="J197" s="8">
        <f>H197 + G197*(1+'Parameters and Results'!$B$16)</f>
        <v>1.3206615979946247E-2</v>
      </c>
      <c r="K197" s="8">
        <f>G197 + H197*(1+'Parameters and Results'!$B$16)</f>
        <v>1.3187285048850382E-2</v>
      </c>
    </row>
    <row r="198" spans="1:11" x14ac:dyDescent="0.2">
      <c r="A198" s="3">
        <v>35355</v>
      </c>
      <c r="B198" s="8">
        <v>-4.308853290714244E-3</v>
      </c>
      <c r="C198" s="8">
        <v>-2.2743067612708282E-4</v>
      </c>
      <c r="D198" s="8">
        <v>-4.5362839668413269E-3</v>
      </c>
      <c r="E198" s="8">
        <f>C198 + B198*(1+'Parameters and Results'!$B$16)</f>
        <v>-4.5405928201320408E-3</v>
      </c>
      <c r="F198" s="8">
        <f>B198 + C198*(1+'Parameters and Results'!$B$16)</f>
        <v>-4.5365113975174539E-3</v>
      </c>
      <c r="G198" s="8">
        <v>-1.1183966259011496E-2</v>
      </c>
      <c r="H198" s="8">
        <v>-5.5608565773740241E-4</v>
      </c>
      <c r="I198" s="8">
        <f t="shared" si="3"/>
        <v>-1.1740051916748899E-2</v>
      </c>
      <c r="J198" s="8">
        <f>H198 + G198*(1+'Parameters and Results'!$B$16)</f>
        <v>-1.1751235883007909E-2</v>
      </c>
      <c r="K198" s="8">
        <f>G198 + H198*(1+'Parameters and Results'!$B$16)</f>
        <v>-1.1740608002406637E-2</v>
      </c>
    </row>
    <row r="199" spans="1:11" x14ac:dyDescent="0.2">
      <c r="A199" s="3">
        <v>35356</v>
      </c>
      <c r="B199" s="8">
        <v>5.8141737370254673E-3</v>
      </c>
      <c r="C199" s="8">
        <v>-5.3000203071454409E-4</v>
      </c>
      <c r="D199" s="8">
        <v>5.2841717063109236E-3</v>
      </c>
      <c r="E199" s="8">
        <f>C199 + B199*(1+'Parameters and Results'!$B$16)</f>
        <v>5.2899858800479482E-3</v>
      </c>
      <c r="F199" s="8">
        <f>B199 + C199*(1+'Parameters and Results'!$B$16)</f>
        <v>5.2836417042802092E-3</v>
      </c>
      <c r="G199" s="8">
        <v>1.5231190160380905E-2</v>
      </c>
      <c r="H199" s="8">
        <v>-1.3184332063897245E-3</v>
      </c>
      <c r="I199" s="8">
        <f t="shared" si="3"/>
        <v>1.3912756953991181E-2</v>
      </c>
      <c r="J199" s="8">
        <f>H199 + G199*(1+'Parameters and Results'!$B$16)</f>
        <v>1.3927988144151561E-2</v>
      </c>
      <c r="K199" s="8">
        <f>G199 + H199*(1+'Parameters and Results'!$B$16)</f>
        <v>1.3911438520784792E-2</v>
      </c>
    </row>
    <row r="200" spans="1:11" x14ac:dyDescent="0.2">
      <c r="A200" s="3">
        <v>35359</v>
      </c>
      <c r="B200" s="8">
        <v>5.2954181320673793E-3</v>
      </c>
      <c r="C200" s="8">
        <v>-7.5552517423814914E-4</v>
      </c>
      <c r="D200" s="8">
        <v>4.5398929578292302E-3</v>
      </c>
      <c r="E200" s="8">
        <f>C200 + B200*(1+'Parameters and Results'!$B$16)</f>
        <v>4.5451883759612972E-3</v>
      </c>
      <c r="F200" s="8">
        <f>B200 + C200*(1+'Parameters and Results'!$B$16)</f>
        <v>4.5391374326549921E-3</v>
      </c>
      <c r="G200" s="8">
        <v>1.4047278930306922E-2</v>
      </c>
      <c r="H200" s="8">
        <v>-1.8842482461678184E-3</v>
      </c>
      <c r="I200" s="8">
        <f t="shared" si="3"/>
        <v>1.2163030684139103E-2</v>
      </c>
      <c r="J200" s="8">
        <f>H200 + G200*(1+'Parameters and Results'!$B$16)</f>
        <v>1.2177077963069409E-2</v>
      </c>
      <c r="K200" s="8">
        <f>G200 + H200*(1+'Parameters and Results'!$B$16)</f>
        <v>1.2161146435892936E-2</v>
      </c>
    </row>
    <row r="201" spans="1:11" x14ac:dyDescent="0.2">
      <c r="A201" s="3">
        <v>35360</v>
      </c>
      <c r="B201" s="8">
        <v>3.5696662191756663E-3</v>
      </c>
      <c r="C201" s="8">
        <v>-2.4513656727103285E-4</v>
      </c>
      <c r="D201" s="8">
        <v>3.3245296519046333E-3</v>
      </c>
      <c r="E201" s="8">
        <f>C201 + B201*(1+'Parameters and Results'!$B$16)</f>
        <v>3.3280993181238087E-3</v>
      </c>
      <c r="F201" s="8">
        <f>B201 + C201*(1+'Parameters and Results'!$B$16)</f>
        <v>3.3242845153373625E-3</v>
      </c>
      <c r="G201" s="8">
        <v>9.6826901852944958E-3</v>
      </c>
      <c r="H201" s="8">
        <v>-6.2863035713809701E-4</v>
      </c>
      <c r="I201" s="8">
        <f t="shared" si="3"/>
        <v>9.0540598281563991E-3</v>
      </c>
      <c r="J201" s="8">
        <f>H201 + G201*(1+'Parameters and Results'!$B$16)</f>
        <v>9.0637425183416921E-3</v>
      </c>
      <c r="K201" s="8">
        <f>G201 + H201*(1+'Parameters and Results'!$B$16)</f>
        <v>9.0534311977992603E-3</v>
      </c>
    </row>
    <row r="202" spans="1:11" x14ac:dyDescent="0.2">
      <c r="A202" s="3">
        <v>35361</v>
      </c>
      <c r="B202" s="8">
        <v>-5.9233448785005333E-3</v>
      </c>
      <c r="C202" s="8">
        <v>-6.9660202625351721E-4</v>
      </c>
      <c r="D202" s="8">
        <v>-6.6199469047540501E-3</v>
      </c>
      <c r="E202" s="8">
        <f>C202 + B202*(1+'Parameters and Results'!$B$16)</f>
        <v>-6.6258702496325497E-3</v>
      </c>
      <c r="F202" s="8">
        <f>B202 + C202*(1+'Parameters and Results'!$B$16)</f>
        <v>-6.6206435067803042E-3</v>
      </c>
      <c r="G202" s="8">
        <v>-1.617034380725256E-2</v>
      </c>
      <c r="H202" s="8">
        <v>-1.795730688644025E-3</v>
      </c>
      <c r="I202" s="8">
        <f t="shared" si="3"/>
        <v>-1.7966074495896586E-2</v>
      </c>
      <c r="J202" s="8">
        <f>H202 + G202*(1+'Parameters and Results'!$B$16)</f>
        <v>-1.7982244839703836E-2</v>
      </c>
      <c r="K202" s="8">
        <f>G202 + H202*(1+'Parameters and Results'!$B$16)</f>
        <v>-1.796787022658523E-2</v>
      </c>
    </row>
    <row r="203" spans="1:11" x14ac:dyDescent="0.2">
      <c r="A203" s="3">
        <v>35362</v>
      </c>
      <c r="B203" s="8">
        <v>-5.6986159977148411E-3</v>
      </c>
      <c r="C203" s="8">
        <v>-2.8194607507426499E-4</v>
      </c>
      <c r="D203" s="8">
        <v>-5.9805620727891064E-3</v>
      </c>
      <c r="E203" s="8">
        <f>C203 + B203*(1+'Parameters and Results'!$B$16)</f>
        <v>-5.9862606887868203E-3</v>
      </c>
      <c r="F203" s="8">
        <f>B203 + C203*(1+'Parameters and Results'!$B$16)</f>
        <v>-5.9808440188641801E-3</v>
      </c>
      <c r="G203" s="8">
        <v>-1.5680362005651587E-2</v>
      </c>
      <c r="H203" s="8">
        <v>-7.4639707017856607E-4</v>
      </c>
      <c r="I203" s="8">
        <f t="shared" si="3"/>
        <v>-1.6426759075830154E-2</v>
      </c>
      <c r="J203" s="8">
        <f>H203 + G203*(1+'Parameters and Results'!$B$16)</f>
        <v>-1.6442439437835802E-2</v>
      </c>
      <c r="K203" s="8">
        <f>G203 + H203*(1+'Parameters and Results'!$B$16)</f>
        <v>-1.6427505472900332E-2</v>
      </c>
    </row>
    <row r="204" spans="1:11" x14ac:dyDescent="0.2">
      <c r="A204" s="3">
        <v>35363</v>
      </c>
      <c r="B204" s="8">
        <v>-1.0137483970913111E-2</v>
      </c>
      <c r="C204" s="8">
        <v>9.4085255563513832E-4</v>
      </c>
      <c r="D204" s="8">
        <v>-9.1966314152779737E-3</v>
      </c>
      <c r="E204" s="8">
        <f>C204 + B204*(1+'Parameters and Results'!$B$16)</f>
        <v>-9.206768899248886E-3</v>
      </c>
      <c r="F204" s="8">
        <f>B204 + C204*(1+'Parameters and Results'!$B$16)</f>
        <v>-9.1956905627223386E-3</v>
      </c>
      <c r="G204" s="8">
        <v>-2.6810948463732477E-2</v>
      </c>
      <c r="H204" s="8">
        <v>2.4465540536276875E-3</v>
      </c>
      <c r="I204" s="8">
        <f t="shared" si="3"/>
        <v>-2.4364394410104788E-2</v>
      </c>
      <c r="J204" s="8">
        <f>H204 + G204*(1+'Parameters and Results'!$B$16)</f>
        <v>-2.4391205358568521E-2</v>
      </c>
      <c r="K204" s="8">
        <f>G204 + H204*(1+'Parameters and Results'!$B$16)</f>
        <v>-2.4361947856051162E-2</v>
      </c>
    </row>
    <row r="205" spans="1:11" x14ac:dyDescent="0.2">
      <c r="A205" s="3">
        <v>35366</v>
      </c>
      <c r="B205" s="8">
        <v>3.9631510530568886E-3</v>
      </c>
      <c r="C205" s="8">
        <v>-2.7017068147838796E-3</v>
      </c>
      <c r="D205" s="8">
        <v>1.261444238273009E-3</v>
      </c>
      <c r="E205" s="8">
        <f>C205 + B205*(1+'Parameters and Results'!$B$16)</f>
        <v>1.2654073893260654E-3</v>
      </c>
      <c r="F205" s="8">
        <f>B205 + C205*(1+'Parameters and Results'!$B$16)</f>
        <v>1.2587425314582253E-3</v>
      </c>
      <c r="G205" s="8">
        <v>1.0696984222271652E-2</v>
      </c>
      <c r="H205" s="8">
        <v>-5.3768406240092539E-3</v>
      </c>
      <c r="I205" s="8">
        <f t="shared" si="3"/>
        <v>5.3201435982623982E-3</v>
      </c>
      <c r="J205" s="8">
        <f>H205 + G205*(1+'Parameters and Results'!$B$16)</f>
        <v>5.3308405824846689E-3</v>
      </c>
      <c r="K205" s="8">
        <f>G205 + H205*(1+'Parameters and Results'!$B$16)</f>
        <v>5.3147667576383898E-3</v>
      </c>
    </row>
    <row r="206" spans="1:11" x14ac:dyDescent="0.2">
      <c r="A206" s="3">
        <v>35367</v>
      </c>
      <c r="B206" s="8">
        <v>-2.1964952781788919E-3</v>
      </c>
      <c r="C206" s="8">
        <v>-1.1185695285415773E-3</v>
      </c>
      <c r="D206" s="8">
        <v>-3.3150648067204695E-3</v>
      </c>
      <c r="E206" s="8">
        <f>C206 + B206*(1+'Parameters and Results'!$B$16)</f>
        <v>-3.3172613019986476E-3</v>
      </c>
      <c r="F206" s="8">
        <f>B206 + C206*(1+'Parameters and Results'!$B$16)</f>
        <v>-3.3161833762490106E-3</v>
      </c>
      <c r="G206" s="8">
        <v>-6.094044598062425E-3</v>
      </c>
      <c r="H206" s="8">
        <v>-2.2074167280473145E-3</v>
      </c>
      <c r="I206" s="8">
        <f t="shared" si="3"/>
        <v>-8.3014613261097395E-3</v>
      </c>
      <c r="J206" s="8">
        <f>H206 + G206*(1+'Parameters and Results'!$B$16)</f>
        <v>-8.3075553707078025E-3</v>
      </c>
      <c r="K206" s="8">
        <f>G206 + H206*(1+'Parameters and Results'!$B$16)</f>
        <v>-8.3036687428377862E-3</v>
      </c>
    </row>
    <row r="207" spans="1:11" x14ac:dyDescent="0.2">
      <c r="A207" s="3">
        <v>35368</v>
      </c>
      <c r="B207" s="8">
        <v>-3.6662107362546831E-3</v>
      </c>
      <c r="C207" s="8">
        <v>4.2829218037554847E-4</v>
      </c>
      <c r="D207" s="8">
        <v>-3.2379185558791346E-3</v>
      </c>
      <c r="E207" s="8">
        <f>C207 + B207*(1+'Parameters and Results'!$B$16)</f>
        <v>-3.2415847666153888E-3</v>
      </c>
      <c r="F207" s="8">
        <f>B207 + C207*(1+'Parameters and Results'!$B$16)</f>
        <v>-3.237490263698759E-3</v>
      </c>
      <c r="G207" s="8">
        <v>-1.0387154877519036E-2</v>
      </c>
      <c r="H207" s="8">
        <v>8.6665725703485147E-4</v>
      </c>
      <c r="I207" s="8">
        <f t="shared" si="3"/>
        <v>-9.5204976204841842E-3</v>
      </c>
      <c r="J207" s="8">
        <f>H207 + G207*(1+'Parameters and Results'!$B$16)</f>
        <v>-9.5308847753617018E-3</v>
      </c>
      <c r="K207" s="8">
        <f>G207 + H207*(1+'Parameters and Results'!$B$16)</f>
        <v>-9.5196309632271502E-3</v>
      </c>
    </row>
    <row r="208" spans="1:11" x14ac:dyDescent="0.2">
      <c r="A208" s="3">
        <v>35369</v>
      </c>
      <c r="B208" s="8">
        <v>-6.9717590450851484E-3</v>
      </c>
      <c r="C208" s="8">
        <v>-4.2005312307020802E-3</v>
      </c>
      <c r="D208" s="8">
        <v>-1.1172290275787228E-2</v>
      </c>
      <c r="E208" s="8">
        <f>C208 + B208*(1+'Parameters and Results'!$B$16)</f>
        <v>-1.1179262034832313E-2</v>
      </c>
      <c r="F208" s="8">
        <f>B208 + C208*(1+'Parameters and Results'!$B$16)</f>
        <v>-1.1176490807017931E-2</v>
      </c>
      <c r="G208" s="8">
        <v>-1.9640544936234811E-2</v>
      </c>
      <c r="H208" s="8">
        <v>-5.9177538284428018E-3</v>
      </c>
      <c r="I208" s="8">
        <f t="shared" si="3"/>
        <v>-2.5558298764677613E-2</v>
      </c>
      <c r="J208" s="8">
        <f>H208 + G208*(1+'Parameters and Results'!$B$16)</f>
        <v>-2.5577939309613846E-2</v>
      </c>
      <c r="K208" s="8">
        <f>G208 + H208*(1+'Parameters and Results'!$B$16)</f>
        <v>-2.5564216518506055E-2</v>
      </c>
    </row>
    <row r="209" spans="1:11" x14ac:dyDescent="0.2">
      <c r="A209" s="3">
        <v>35370</v>
      </c>
      <c r="B209" s="8">
        <v>6.7052264642028982E-3</v>
      </c>
      <c r="C209" s="8">
        <v>8.8332783729441994E-4</v>
      </c>
      <c r="D209" s="8">
        <v>7.5885543014973184E-3</v>
      </c>
      <c r="E209" s="8">
        <f>C209 + B209*(1+'Parameters and Results'!$B$16)</f>
        <v>7.5952595279615209E-3</v>
      </c>
      <c r="F209" s="8">
        <f>B209 + C209*(1+'Parameters and Results'!$B$16)</f>
        <v>7.5894376293346123E-3</v>
      </c>
      <c r="G209" s="8">
        <v>1.8839572358844314E-2</v>
      </c>
      <c r="H209" s="8">
        <v>1.2674175285498838E-3</v>
      </c>
      <c r="I209" s="8">
        <f t="shared" si="3"/>
        <v>2.0106989887394199E-2</v>
      </c>
      <c r="J209" s="8">
        <f>H209 + G209*(1+'Parameters and Results'!$B$16)</f>
        <v>2.0125829459753039E-2</v>
      </c>
      <c r="K209" s="8">
        <f>G209 + H209*(1+'Parameters and Results'!$B$16)</f>
        <v>2.0108257304922748E-2</v>
      </c>
    </row>
    <row r="210" spans="1:11" x14ac:dyDescent="0.2">
      <c r="A210" s="3">
        <v>35373</v>
      </c>
      <c r="B210" s="8">
        <v>-7.9046346185712782E-3</v>
      </c>
      <c r="C210" s="8">
        <v>-1.4707714223798211E-3</v>
      </c>
      <c r="D210" s="8">
        <v>-9.3754060409510995E-3</v>
      </c>
      <c r="E210" s="8">
        <f>C210 + B210*(1+'Parameters and Results'!$B$16)</f>
        <v>-9.3833106755696703E-3</v>
      </c>
      <c r="F210" s="8">
        <f>B210 + C210*(1+'Parameters and Results'!$B$16)</f>
        <v>-9.3768768123734785E-3</v>
      </c>
      <c r="G210" s="8">
        <v>-2.1880445531381149E-2</v>
      </c>
      <c r="H210" s="8">
        <v>-2.1006274850046431E-3</v>
      </c>
      <c r="I210" s="8">
        <f t="shared" si="3"/>
        <v>-2.3981073016385794E-2</v>
      </c>
      <c r="J210" s="8">
        <f>H210 + G210*(1+'Parameters and Results'!$B$16)</f>
        <v>-2.4002953461917172E-2</v>
      </c>
      <c r="K210" s="8">
        <f>G210 + H210*(1+'Parameters and Results'!$B$16)</f>
        <v>-2.3983173643870797E-2</v>
      </c>
    </row>
    <row r="211" spans="1:11" x14ac:dyDescent="0.2">
      <c r="A211" s="3">
        <v>35374</v>
      </c>
      <c r="B211" s="8">
        <v>-2.2659889256035327E-3</v>
      </c>
      <c r="C211" s="8">
        <v>-1.408839841020142E-3</v>
      </c>
      <c r="D211" s="8">
        <v>-3.6748287666236749E-3</v>
      </c>
      <c r="E211" s="8">
        <f>C211 + B211*(1+'Parameters and Results'!$B$16)</f>
        <v>-3.6770947555492782E-3</v>
      </c>
      <c r="F211" s="8">
        <f>B211 + C211*(1+'Parameters and Results'!$B$16)</f>
        <v>-3.6762376064646946E-3</v>
      </c>
      <c r="G211" s="8">
        <v>-6.4448178065740821E-3</v>
      </c>
      <c r="H211" s="8">
        <v>-2.0092254035710615E-3</v>
      </c>
      <c r="I211" s="8">
        <f t="shared" si="3"/>
        <v>-8.454043210145144E-3</v>
      </c>
      <c r="J211" s="8">
        <f>H211 + G211*(1+'Parameters and Results'!$B$16)</f>
        <v>-8.4604880279517177E-3</v>
      </c>
      <c r="K211" s="8">
        <f>G211 + H211*(1+'Parameters and Results'!$B$16)</f>
        <v>-8.4560524355487138E-3</v>
      </c>
    </row>
    <row r="212" spans="1:11" x14ac:dyDescent="0.2">
      <c r="A212" s="3">
        <v>35375</v>
      </c>
      <c r="B212" s="8">
        <v>4.0717059033958166E-3</v>
      </c>
      <c r="C212" s="8">
        <v>-2.736810285594583E-4</v>
      </c>
      <c r="D212" s="8">
        <v>3.7980248748363584E-3</v>
      </c>
      <c r="E212" s="8">
        <f>C212 + B212*(1+'Parameters and Results'!$B$16)</f>
        <v>3.8020965807397536E-3</v>
      </c>
      <c r="F212" s="8">
        <f>B212 + C212*(1+'Parameters and Results'!$B$16)</f>
        <v>3.7977511938077991E-3</v>
      </c>
      <c r="G212" s="8">
        <v>1.1791424816176236E-2</v>
      </c>
      <c r="H212" s="8">
        <v>-4.0206978986711037E-4</v>
      </c>
      <c r="I212" s="8">
        <f t="shared" si="3"/>
        <v>1.1389355026309125E-2</v>
      </c>
      <c r="J212" s="8">
        <f>H212 + G212*(1+'Parameters and Results'!$B$16)</f>
        <v>1.1401146451125299E-2</v>
      </c>
      <c r="K212" s="8">
        <f>G212 + H212*(1+'Parameters and Results'!$B$16)</f>
        <v>1.1388952956519259E-2</v>
      </c>
    </row>
    <row r="213" spans="1:11" x14ac:dyDescent="0.2">
      <c r="A213" s="3">
        <v>35376</v>
      </c>
      <c r="B213" s="8">
        <v>1.1096520121625745E-2</v>
      </c>
      <c r="C213" s="8">
        <v>9.1324271436848199E-4</v>
      </c>
      <c r="D213" s="8">
        <v>1.2009762835994227E-2</v>
      </c>
      <c r="E213" s="8">
        <f>C213 + B213*(1+'Parameters and Results'!$B$16)</f>
        <v>1.2020859356115852E-2</v>
      </c>
      <c r="F213" s="8">
        <f>B213 + C213*(1+'Parameters and Results'!$B$16)</f>
        <v>1.2010676078708595E-2</v>
      </c>
      <c r="G213" s="8">
        <v>3.0242568075856426E-2</v>
      </c>
      <c r="H213" s="8">
        <v>1.3636709296777874E-3</v>
      </c>
      <c r="I213" s="8">
        <f t="shared" si="3"/>
        <v>3.1606239005534213E-2</v>
      </c>
      <c r="J213" s="8">
        <f>H213 + G213*(1+'Parameters and Results'!$B$16)</f>
        <v>3.163648157361007E-2</v>
      </c>
      <c r="K213" s="8">
        <f>G213 + H213*(1+'Parameters and Results'!$B$16)</f>
        <v>3.160760267646389E-2</v>
      </c>
    </row>
    <row r="214" spans="1:11" x14ac:dyDescent="0.2">
      <c r="A214" s="3">
        <v>35377</v>
      </c>
      <c r="B214" s="8">
        <v>-5.6077789108017351E-3</v>
      </c>
      <c r="C214" s="8">
        <v>-1.3688236675254521E-3</v>
      </c>
      <c r="D214" s="8">
        <v>-6.9766025783271875E-3</v>
      </c>
      <c r="E214" s="8">
        <f>C214 + B214*(1+'Parameters and Results'!$B$16)</f>
        <v>-6.9822103572379883E-3</v>
      </c>
      <c r="F214" s="8">
        <f>B214 + C214*(1+'Parameters and Results'!$B$16)</f>
        <v>-6.977971401994713E-3</v>
      </c>
      <c r="G214" s="8">
        <v>-1.5416932099922171E-2</v>
      </c>
      <c r="H214" s="8">
        <v>-2.0389222305664929E-3</v>
      </c>
      <c r="I214" s="8">
        <f t="shared" si="3"/>
        <v>-1.7455854330488664E-2</v>
      </c>
      <c r="J214" s="8">
        <f>H214 + G214*(1+'Parameters and Results'!$B$16)</f>
        <v>-1.7471271262588583E-2</v>
      </c>
      <c r="K214" s="8">
        <f>G214 + H214*(1+'Parameters and Results'!$B$16)</f>
        <v>-1.745789325271923E-2</v>
      </c>
    </row>
    <row r="215" spans="1:11" x14ac:dyDescent="0.2">
      <c r="A215" s="3">
        <v>35381</v>
      </c>
      <c r="B215" s="8">
        <v>4.6773842276778468E-3</v>
      </c>
      <c r="C215" s="8">
        <v>9.1060859706562652E-5</v>
      </c>
      <c r="D215" s="8">
        <v>4.7684450873844092E-3</v>
      </c>
      <c r="E215" s="8">
        <f>C215 + B215*(1+'Parameters and Results'!$B$16)</f>
        <v>4.7731224716120865E-3</v>
      </c>
      <c r="F215" s="8">
        <f>B215 + C215*(1+'Parameters and Results'!$B$16)</f>
        <v>4.7685361482441161E-3</v>
      </c>
      <c r="G215" s="8">
        <v>1.3054584951753087E-2</v>
      </c>
      <c r="H215" s="8">
        <v>1.3987977329308612E-4</v>
      </c>
      <c r="I215" s="8">
        <f t="shared" si="3"/>
        <v>1.3194464725046174E-2</v>
      </c>
      <c r="J215" s="8">
        <f>H215 + G215*(1+'Parameters and Results'!$B$16)</f>
        <v>1.3207519309997926E-2</v>
      </c>
      <c r="K215" s="8">
        <f>G215 + H215*(1+'Parameters and Results'!$B$16)</f>
        <v>1.3194604604819466E-2</v>
      </c>
    </row>
    <row r="216" spans="1:11" x14ac:dyDescent="0.2">
      <c r="A216" s="3">
        <v>35382</v>
      </c>
      <c r="B216" s="8">
        <v>4.3103288381204433E-3</v>
      </c>
      <c r="C216" s="8">
        <v>0</v>
      </c>
      <c r="D216" s="8">
        <v>4.3103288381204433E-3</v>
      </c>
      <c r="E216" s="8">
        <f>C216 + B216*(1+'Parameters and Results'!$B$16)</f>
        <v>4.3146391669585636E-3</v>
      </c>
      <c r="F216" s="8">
        <f>B216 + C216*(1+'Parameters and Results'!$B$16)</f>
        <v>4.3103288381204433E-3</v>
      </c>
      <c r="G216" s="8">
        <v>1.2236871006717689E-2</v>
      </c>
      <c r="H216" s="8">
        <v>0</v>
      </c>
      <c r="I216" s="8">
        <f t="shared" si="3"/>
        <v>1.2236871006717689E-2</v>
      </c>
      <c r="J216" s="8">
        <f>H216 + G216*(1+'Parameters and Results'!$B$16)</f>
        <v>1.2249107877724406E-2</v>
      </c>
      <c r="K216" s="8">
        <f>G216 + H216*(1+'Parameters and Results'!$B$16)</f>
        <v>1.2236871006717689E-2</v>
      </c>
    </row>
    <row r="217" spans="1:11" x14ac:dyDescent="0.2">
      <c r="A217" s="3">
        <v>35383</v>
      </c>
      <c r="B217" s="8">
        <v>-4.8650998009670235E-4</v>
      </c>
      <c r="C217" s="8">
        <v>-1.4536672900568673E-3</v>
      </c>
      <c r="D217" s="8">
        <v>-1.9401772701535696E-3</v>
      </c>
      <c r="E217" s="8">
        <f>C217 + B217*(1+'Parameters and Results'!$B$16)</f>
        <v>-1.9406637801336662E-3</v>
      </c>
      <c r="F217" s="8">
        <f>B217 + C217*(1+'Parameters and Results'!$B$16)</f>
        <v>-1.9416309374436264E-3</v>
      </c>
      <c r="G217" s="8">
        <v>-1.4243185777991336E-3</v>
      </c>
      <c r="H217" s="8">
        <v>-2.2777282044111752E-3</v>
      </c>
      <c r="I217" s="8">
        <f t="shared" si="3"/>
        <v>-3.7020467822103087E-3</v>
      </c>
      <c r="J217" s="8">
        <f>H217 + G217*(1+'Parameters and Results'!$B$16)</f>
        <v>-3.7034711007881077E-3</v>
      </c>
      <c r="K217" s="8">
        <f>G217 + H217*(1+'Parameters and Results'!$B$16)</f>
        <v>-3.7043245104147198E-3</v>
      </c>
    </row>
    <row r="218" spans="1:11" x14ac:dyDescent="0.2">
      <c r="A218" s="3">
        <v>35384</v>
      </c>
      <c r="B218" s="8">
        <v>3.3186450798603551E-3</v>
      </c>
      <c r="C218" s="8">
        <v>-1.8612835659186243E-3</v>
      </c>
      <c r="D218" s="8">
        <v>1.4573615139417309E-3</v>
      </c>
      <c r="E218" s="8">
        <f>C218 + B218*(1+'Parameters and Results'!$B$16)</f>
        <v>1.460680159021591E-3</v>
      </c>
      <c r="F218" s="8">
        <f>B218 + C218*(1+'Parameters and Results'!$B$16)</f>
        <v>1.4555002303758124E-3</v>
      </c>
      <c r="G218" s="8">
        <v>9.9301602643615174E-3</v>
      </c>
      <c r="H218" s="8">
        <v>-2.8164945061670502E-3</v>
      </c>
      <c r="I218" s="8">
        <f t="shared" si="3"/>
        <v>7.1136657581944672E-3</v>
      </c>
      <c r="J218" s="8">
        <f>H218 + G218*(1+'Parameters and Results'!$B$16)</f>
        <v>7.123595918458828E-3</v>
      </c>
      <c r="K218" s="8">
        <f>G218 + H218*(1+'Parameters and Results'!$B$16)</f>
        <v>7.110849263688301E-3</v>
      </c>
    </row>
    <row r="219" spans="1:11" x14ac:dyDescent="0.2">
      <c r="A219" s="3">
        <v>35387</v>
      </c>
      <c r="B219" s="8">
        <v>8.4002899491347569E-3</v>
      </c>
      <c r="C219" s="8">
        <v>1.2612991566915855E-4</v>
      </c>
      <c r="D219" s="8">
        <v>8.5264198648039163E-3</v>
      </c>
      <c r="E219" s="8">
        <f>C219 + B219*(1+'Parameters and Results'!$B$16)</f>
        <v>8.5348201547530492E-3</v>
      </c>
      <c r="F219" s="8">
        <f>B219 + C219*(1+'Parameters and Results'!$B$16)</f>
        <v>8.5265459947195844E-3</v>
      </c>
      <c r="G219" s="8">
        <v>2.4463899396644583E-2</v>
      </c>
      <c r="H219" s="8">
        <v>1.9679759047455434E-4</v>
      </c>
      <c r="I219" s="8">
        <f t="shared" si="3"/>
        <v>2.4660696987119136E-2</v>
      </c>
      <c r="J219" s="8">
        <f>H219 + G219*(1+'Parameters and Results'!$B$16)</f>
        <v>2.4685160886515779E-2</v>
      </c>
      <c r="K219" s="8">
        <f>G219 + H219*(1+'Parameters and Results'!$B$16)</f>
        <v>2.4660893784709613E-2</v>
      </c>
    </row>
    <row r="220" spans="1:11" x14ac:dyDescent="0.2">
      <c r="A220" s="3">
        <v>35388</v>
      </c>
      <c r="B220" s="8">
        <v>4.222805446799836E-4</v>
      </c>
      <c r="C220" s="8">
        <v>-9.7163162964178135E-4</v>
      </c>
      <c r="D220" s="8">
        <v>-5.493510849617978E-4</v>
      </c>
      <c r="E220" s="8">
        <f>C220 + B220*(1+'Parameters and Results'!$B$16)</f>
        <v>-5.4892880441711784E-4</v>
      </c>
      <c r="F220" s="8">
        <f>B220 + C220*(1+'Parameters and Results'!$B$16)</f>
        <v>-5.5032271659143941E-4</v>
      </c>
      <c r="G220" s="8">
        <v>1.2682492018442207E-3</v>
      </c>
      <c r="H220" s="8">
        <v>-1.5347563076185092E-3</v>
      </c>
      <c r="I220" s="8">
        <f t="shared" si="3"/>
        <v>-2.6650710577428845E-4</v>
      </c>
      <c r="J220" s="8">
        <f>H220 + G220*(1+'Parameters and Results'!$B$16)</f>
        <v>-2.6523885657244437E-4</v>
      </c>
      <c r="K220" s="8">
        <f>G220 + H220*(1+'Parameters and Results'!$B$16)</f>
        <v>-2.6804186208190684E-4</v>
      </c>
    </row>
    <row r="221" spans="1:11" x14ac:dyDescent="0.2">
      <c r="A221" s="3">
        <v>35389</v>
      </c>
      <c r="B221" s="8">
        <v>7.2792695306384356E-3</v>
      </c>
      <c r="C221" s="8">
        <v>-1.0759126893682735E-3</v>
      </c>
      <c r="D221" s="8">
        <v>6.2033568412701622E-3</v>
      </c>
      <c r="E221" s="8">
        <f>C221 + B221*(1+'Parameters and Results'!$B$16)</f>
        <v>6.2106361108008002E-3</v>
      </c>
      <c r="F221" s="8">
        <f>B221 + C221*(1+'Parameters and Results'!$B$16)</f>
        <v>6.202280928580794E-3</v>
      </c>
      <c r="G221" s="8">
        <v>2.1567498140844403E-2</v>
      </c>
      <c r="H221" s="8">
        <v>-1.712457076191231E-3</v>
      </c>
      <c r="I221" s="8">
        <f t="shared" si="3"/>
        <v>1.9855041064653172E-2</v>
      </c>
      <c r="J221" s="8">
        <f>H221 + G221*(1+'Parameters and Results'!$B$16)</f>
        <v>1.9876608562794013E-2</v>
      </c>
      <c r="K221" s="8">
        <f>G221 + H221*(1+'Parameters and Results'!$B$16)</f>
        <v>1.9853328607576982E-2</v>
      </c>
    </row>
    <row r="222" spans="1:11" x14ac:dyDescent="0.2">
      <c r="A222" s="3">
        <v>35390</v>
      </c>
      <c r="B222" s="8">
        <v>-2.0709417655817913E-3</v>
      </c>
      <c r="C222" s="8">
        <v>-3.5778179553697413E-4</v>
      </c>
      <c r="D222" s="8">
        <v>-2.4287235611187654E-3</v>
      </c>
      <c r="E222" s="8">
        <f>C222 + B222*(1+'Parameters and Results'!$B$16)</f>
        <v>-2.430794502884347E-3</v>
      </c>
      <c r="F222" s="8">
        <f>B222 + C222*(1+'Parameters and Results'!$B$16)</f>
        <v>-2.4290813429143025E-3</v>
      </c>
      <c r="G222" s="8">
        <v>-6.305643771904795E-3</v>
      </c>
      <c r="H222" s="8">
        <v>-5.8578147306753443E-4</v>
      </c>
      <c r="I222" s="8">
        <f t="shared" si="3"/>
        <v>-6.8914252449723294E-3</v>
      </c>
      <c r="J222" s="8">
        <f>H222 + G222*(1+'Parameters and Results'!$B$16)</f>
        <v>-6.8977308887442331E-3</v>
      </c>
      <c r="K222" s="8">
        <f>G222 + H222*(1+'Parameters and Results'!$B$16)</f>
        <v>-6.8920110264453971E-3</v>
      </c>
    </row>
    <row r="223" spans="1:11" x14ac:dyDescent="0.2">
      <c r="A223" s="3">
        <v>35391</v>
      </c>
      <c r="B223" s="8">
        <v>-2.8612208176427094E-3</v>
      </c>
      <c r="C223" s="8">
        <v>-1.9069182332817518E-3</v>
      </c>
      <c r="D223" s="8">
        <v>-4.7681390509244611E-3</v>
      </c>
      <c r="E223" s="8">
        <f>C223 + B223*(1+'Parameters and Results'!$B$16)</f>
        <v>-4.7710002717421037E-3</v>
      </c>
      <c r="F223" s="8">
        <f>B223 + C223*(1+'Parameters and Results'!$B$16)</f>
        <v>-4.7700459691577424E-3</v>
      </c>
      <c r="G223" s="8">
        <v>-8.9199532694266039E-3</v>
      </c>
      <c r="H223" s="8">
        <v>-2.9883629201496002E-3</v>
      </c>
      <c r="I223" s="8">
        <f t="shared" si="3"/>
        <v>-1.1908316189576204E-2</v>
      </c>
      <c r="J223" s="8">
        <f>H223 + G223*(1+'Parameters and Results'!$B$16)</f>
        <v>-1.1917236142845629E-2</v>
      </c>
      <c r="K223" s="8">
        <f>G223 + H223*(1+'Parameters and Results'!$B$16)</f>
        <v>-1.1911304552496354E-2</v>
      </c>
    </row>
    <row r="224" spans="1:11" x14ac:dyDescent="0.2">
      <c r="A224" s="3">
        <v>35394</v>
      </c>
      <c r="B224" s="8">
        <v>1.8576378497920827E-2</v>
      </c>
      <c r="C224" s="8">
        <v>1.5495626222358089E-3</v>
      </c>
      <c r="D224" s="8">
        <v>2.0125941120156636E-2</v>
      </c>
      <c r="E224" s="8">
        <f>C224 + B224*(1+'Parameters and Results'!$B$16)</f>
        <v>2.0144517498654556E-2</v>
      </c>
      <c r="F224" s="8">
        <f>B224 + C224*(1+'Parameters and Results'!$B$16)</f>
        <v>2.0127490682778873E-2</v>
      </c>
      <c r="G224" s="8">
        <v>4.6456177384606695E-2</v>
      </c>
      <c r="H224" s="8">
        <v>2.3907898021125369E-3</v>
      </c>
      <c r="I224" s="8">
        <f t="shared" si="3"/>
        <v>4.8846967186719228E-2</v>
      </c>
      <c r="J224" s="8">
        <f>H224 + G224*(1+'Parameters and Results'!$B$16)</f>
        <v>4.8893423364103836E-2</v>
      </c>
      <c r="K224" s="8">
        <f>G224 + H224*(1+'Parameters and Results'!$B$16)</f>
        <v>4.8849357976521346E-2</v>
      </c>
    </row>
    <row r="225" spans="1:11" x14ac:dyDescent="0.2">
      <c r="A225" s="3">
        <v>35395</v>
      </c>
      <c r="B225" s="8">
        <v>1.3735075566623119E-2</v>
      </c>
      <c r="C225" s="8">
        <v>1.8808839040786187E-3</v>
      </c>
      <c r="D225" s="8">
        <v>1.5615959470701738E-2</v>
      </c>
      <c r="E225" s="8">
        <f>C225 + B225*(1+'Parameters and Results'!$B$16)</f>
        <v>1.562969454626836E-2</v>
      </c>
      <c r="F225" s="8">
        <f>B225 + C225*(1+'Parameters and Results'!$B$16)</f>
        <v>1.5617840354605816E-2</v>
      </c>
      <c r="G225" s="8">
        <v>3.1947235400074298E-2</v>
      </c>
      <c r="H225" s="8">
        <v>2.8042603694855973E-3</v>
      </c>
      <c r="I225" s="8">
        <f t="shared" si="3"/>
        <v>3.4751495769559895E-2</v>
      </c>
      <c r="J225" s="8">
        <f>H225 + G225*(1+'Parameters and Results'!$B$16)</f>
        <v>3.4783443004959967E-2</v>
      </c>
      <c r="K225" s="8">
        <f>G225 + H225*(1+'Parameters and Results'!$B$16)</f>
        <v>3.475430002992938E-2</v>
      </c>
    </row>
    <row r="226" spans="1:11" x14ac:dyDescent="0.2">
      <c r="A226" s="3">
        <v>35396</v>
      </c>
      <c r="B226" s="8">
        <v>2.2092566337842149E-3</v>
      </c>
      <c r="C226" s="8">
        <v>-6.2827248093445451E-4</v>
      </c>
      <c r="D226" s="8">
        <v>1.5809841528497603E-3</v>
      </c>
      <c r="E226" s="8">
        <f>C226 + B226*(1+'Parameters and Results'!$B$16)</f>
        <v>1.5831934094835444E-3</v>
      </c>
      <c r="F226" s="8">
        <f>B226 + C226*(1+'Parameters and Results'!$B$16)</f>
        <v>1.5803558803688259E-3</v>
      </c>
      <c r="G226" s="8">
        <v>5.2865283026629012E-3</v>
      </c>
      <c r="H226" s="8">
        <v>-9.5920707041181853E-4</v>
      </c>
      <c r="I226" s="8">
        <f t="shared" si="3"/>
        <v>4.3273212322510824E-3</v>
      </c>
      <c r="J226" s="8">
        <f>H226 + G226*(1+'Parameters and Results'!$B$16)</f>
        <v>4.3326077605537446E-3</v>
      </c>
      <c r="K226" s="8">
        <f>G226 + H226*(1+'Parameters and Results'!$B$16)</f>
        <v>4.3263620251806712E-3</v>
      </c>
    </row>
    <row r="227" spans="1:11" x14ac:dyDescent="0.2">
      <c r="A227" s="3">
        <v>35398</v>
      </c>
      <c r="B227" s="8">
        <v>-4.8253485065075149E-3</v>
      </c>
      <c r="C227" s="8">
        <v>-5.3747401656126616E-4</v>
      </c>
      <c r="D227" s="8">
        <v>-5.3628225230687807E-3</v>
      </c>
      <c r="E227" s="8">
        <f>C227 + B227*(1+'Parameters and Results'!$B$16)</f>
        <v>-5.3676478715752873E-3</v>
      </c>
      <c r="F227" s="8">
        <f>B227 + C227*(1+'Parameters and Results'!$B$16)</f>
        <v>-5.3633599970853421E-3</v>
      </c>
      <c r="G227" s="8">
        <v>-1.175770324602466E-2</v>
      </c>
      <c r="H227" s="8">
        <v>-8.4169220648737646E-4</v>
      </c>
      <c r="I227" s="8">
        <f t="shared" si="3"/>
        <v>-1.2599395452512038E-2</v>
      </c>
      <c r="J227" s="8">
        <f>H227 + G227*(1+'Parameters and Results'!$B$16)</f>
        <v>-1.2611153155758059E-2</v>
      </c>
      <c r="K227" s="8">
        <f>G227 + H227*(1+'Parameters and Results'!$B$16)</f>
        <v>-1.2600237144718524E-2</v>
      </c>
    </row>
    <row r="228" spans="1:11" x14ac:dyDescent="0.2">
      <c r="A228" s="3">
        <v>35401</v>
      </c>
      <c r="B228" s="8">
        <v>3.3423857446052618E-3</v>
      </c>
      <c r="C228" s="8">
        <v>-1.0720678472595411E-3</v>
      </c>
      <c r="D228" s="8">
        <v>2.2703178973457207E-3</v>
      </c>
      <c r="E228" s="8">
        <f>C228 + B228*(1+'Parameters and Results'!$B$16)</f>
        <v>2.2736602830903258E-3</v>
      </c>
      <c r="F228" s="8">
        <f>B228 + C228*(1+'Parameters and Results'!$B$16)</f>
        <v>2.2692458294984613E-3</v>
      </c>
      <c r="G228" s="8">
        <v>8.3463999806895235E-3</v>
      </c>
      <c r="H228" s="8">
        <v>-1.6926284709223637E-3</v>
      </c>
      <c r="I228" s="8">
        <f t="shared" si="3"/>
        <v>6.6537715097671601E-3</v>
      </c>
      <c r="J228" s="8">
        <f>H228 + G228*(1+'Parameters and Results'!$B$16)</f>
        <v>6.6621179097478486E-3</v>
      </c>
      <c r="K228" s="8">
        <f>G228 + H228*(1+'Parameters and Results'!$B$16)</f>
        <v>6.6520788812962379E-3</v>
      </c>
    </row>
    <row r="229" spans="1:11" x14ac:dyDescent="0.2">
      <c r="A229" s="3">
        <v>35402</v>
      </c>
      <c r="B229" s="8">
        <v>-4.5430207641249318E-3</v>
      </c>
      <c r="C229" s="8">
        <v>-3.5650628081360303E-4</v>
      </c>
      <c r="D229" s="8">
        <v>-4.8995270449385345E-3</v>
      </c>
      <c r="E229" s="8">
        <f>C229 + B229*(1+'Parameters and Results'!$B$16)</f>
        <v>-4.9040700657026585E-3</v>
      </c>
      <c r="F229" s="8">
        <f>B229 + C229*(1+'Parameters and Results'!$B$16)</f>
        <v>-4.8998835512193487E-3</v>
      </c>
      <c r="G229" s="8">
        <v>-1.1557062878380356E-2</v>
      </c>
      <c r="H229" s="8">
        <v>-5.7903915711936163E-4</v>
      </c>
      <c r="I229" s="8">
        <f t="shared" si="3"/>
        <v>-1.2136102035499717E-2</v>
      </c>
      <c r="J229" s="8">
        <f>H229 + G229*(1+'Parameters and Results'!$B$16)</f>
        <v>-1.2147659098378095E-2</v>
      </c>
      <c r="K229" s="8">
        <f>G229 + H229*(1+'Parameters and Results'!$B$16)</f>
        <v>-1.2136681074656838E-2</v>
      </c>
    </row>
    <row r="230" spans="1:11" x14ac:dyDescent="0.2">
      <c r="A230" s="3">
        <v>35403</v>
      </c>
      <c r="B230" s="8">
        <v>-9.7333658476325951E-4</v>
      </c>
      <c r="C230" s="8">
        <v>7.5770714369696084E-3</v>
      </c>
      <c r="D230" s="8">
        <v>6.6037348522063489E-3</v>
      </c>
      <c r="E230" s="8">
        <f>C230 + B230*(1+'Parameters and Results'!$B$16)</f>
        <v>6.6027615156215858E-3</v>
      </c>
      <c r="F230" s="8">
        <f>B230 + C230*(1+'Parameters and Results'!$B$16)</f>
        <v>6.611311923643318E-3</v>
      </c>
      <c r="G230" s="8">
        <v>-2.5523647151089578E-3</v>
      </c>
      <c r="H230" s="8">
        <v>6.7804959598899801E-3</v>
      </c>
      <c r="I230" s="8">
        <f t="shared" si="3"/>
        <v>4.2281312447810223E-3</v>
      </c>
      <c r="J230" s="8">
        <f>H230 + G230*(1+'Parameters and Results'!$B$16)</f>
        <v>4.2255788800659132E-3</v>
      </c>
      <c r="K230" s="8">
        <f>G230 + H230*(1+'Parameters and Results'!$B$16)</f>
        <v>4.2349117407409114E-3</v>
      </c>
    </row>
    <row r="231" spans="1:11" x14ac:dyDescent="0.2">
      <c r="A231" s="3">
        <v>35404</v>
      </c>
      <c r="B231" s="8">
        <v>-5.8184521924708917E-3</v>
      </c>
      <c r="C231" s="8">
        <v>6.0352993805852181E-4</v>
      </c>
      <c r="D231" s="8">
        <v>-5.21492225441237E-3</v>
      </c>
      <c r="E231" s="8">
        <f>C231 + B231*(1+'Parameters and Results'!$B$16)</f>
        <v>-5.2207407066048404E-3</v>
      </c>
      <c r="F231" s="8">
        <f>B231 + C231*(1+'Parameters and Results'!$B$16)</f>
        <v>-5.2143187244743112E-3</v>
      </c>
      <c r="G231" s="8">
        <v>-1.5391974203846878E-2</v>
      </c>
      <c r="H231" s="8">
        <v>5.557123811773683E-4</v>
      </c>
      <c r="I231" s="8">
        <f t="shared" si="3"/>
        <v>-1.4836261822669509E-2</v>
      </c>
      <c r="J231" s="8">
        <f>H231 + G231*(1+'Parameters and Results'!$B$16)</f>
        <v>-1.4851653796873353E-2</v>
      </c>
      <c r="K231" s="8">
        <f>G231 + H231*(1+'Parameters and Results'!$B$16)</f>
        <v>-1.4835706110288333E-2</v>
      </c>
    </row>
    <row r="232" spans="1:11" x14ac:dyDescent="0.2">
      <c r="A232" s="3">
        <v>35405</v>
      </c>
      <c r="B232" s="8">
        <v>7.7481149034847215E-4</v>
      </c>
      <c r="C232" s="8">
        <v>2.1865048557326841E-3</v>
      </c>
      <c r="D232" s="8">
        <v>2.9613163460811562E-3</v>
      </c>
      <c r="E232" s="8">
        <f>C232 + B232*(1+'Parameters and Results'!$B$16)</f>
        <v>2.9620911575715045E-3</v>
      </c>
      <c r="F232" s="8">
        <f>B232 + C232*(1+'Parameters and Results'!$B$16)</f>
        <v>2.9635028509368885E-3</v>
      </c>
      <c r="G232" s="8">
        <v>2.1132037729943297E-3</v>
      </c>
      <c r="H232" s="8">
        <v>2.0102498818166353E-3</v>
      </c>
      <c r="I232" s="8">
        <f t="shared" si="3"/>
        <v>4.123453654810965E-3</v>
      </c>
      <c r="J232" s="8">
        <f>H232 + G232*(1+'Parameters and Results'!$B$16)</f>
        <v>4.1255668585839589E-3</v>
      </c>
      <c r="K232" s="8">
        <f>G232 + H232*(1+'Parameters and Results'!$B$16)</f>
        <v>4.1254639046927818E-3</v>
      </c>
    </row>
    <row r="233" spans="1:11" x14ac:dyDescent="0.2">
      <c r="A233" s="3">
        <v>35408</v>
      </c>
      <c r="B233" s="8">
        <v>-2.2739107018455745E-2</v>
      </c>
      <c r="C233" s="8">
        <v>-2.6986688725733625E-3</v>
      </c>
      <c r="D233" s="8">
        <v>-2.5437775891029107E-2</v>
      </c>
      <c r="E233" s="8">
        <f>C233 + B233*(1+'Parameters and Results'!$B$16)</f>
        <v>-2.5460514998047561E-2</v>
      </c>
      <c r="F233" s="8">
        <f>B233 + C233*(1+'Parameters and Results'!$B$16)</f>
        <v>-2.5440474559901682E-2</v>
      </c>
      <c r="G233" s="8">
        <v>-4.8366569800264325E-2</v>
      </c>
      <c r="H233" s="8">
        <v>-2.4380016250154599E-3</v>
      </c>
      <c r="I233" s="8">
        <f t="shared" si="3"/>
        <v>-5.0804571425279783E-2</v>
      </c>
      <c r="J233" s="8">
        <f>H233 + G233*(1+'Parameters and Results'!$B$16)</f>
        <v>-5.085293799508004E-2</v>
      </c>
      <c r="K233" s="8">
        <f>G233 + H233*(1+'Parameters and Results'!$B$16)</f>
        <v>-5.0807009426904803E-2</v>
      </c>
    </row>
    <row r="234" spans="1:11" x14ac:dyDescent="0.2">
      <c r="A234" s="3">
        <v>35409</v>
      </c>
      <c r="B234" s="8">
        <v>1.8032817906154824E-2</v>
      </c>
      <c r="C234" s="8">
        <v>-1.0945588305044695E-3</v>
      </c>
      <c r="D234" s="8">
        <v>1.6938259075650355E-2</v>
      </c>
      <c r="E234" s="8">
        <f>C234 + B234*(1+'Parameters and Results'!$B$16)</f>
        <v>1.6956291893556508E-2</v>
      </c>
      <c r="F234" s="8">
        <f>B234 + C234*(1+'Parameters and Results'!$B$16)</f>
        <v>1.6937164516819852E-2</v>
      </c>
      <c r="G234" s="8">
        <v>3.4878684468732331E-2</v>
      </c>
      <c r="H234" s="8">
        <v>-1.0117576919291445E-3</v>
      </c>
      <c r="I234" s="8">
        <f t="shared" si="3"/>
        <v>3.3866926776803183E-2</v>
      </c>
      <c r="J234" s="8">
        <f>H234 + G234*(1+'Parameters and Results'!$B$16)</f>
        <v>3.3901805461271917E-2</v>
      </c>
      <c r="K234" s="8">
        <f>G234 + H234*(1+'Parameters and Results'!$B$16)</f>
        <v>3.3865915019111258E-2</v>
      </c>
    </row>
    <row r="235" spans="1:11" x14ac:dyDescent="0.2">
      <c r="A235" s="3">
        <v>35410</v>
      </c>
      <c r="B235" s="8">
        <v>3.6396204349269578E-3</v>
      </c>
      <c r="C235" s="8">
        <v>-5.4578547497564521E-4</v>
      </c>
      <c r="D235" s="8">
        <v>3.0938349599513126E-3</v>
      </c>
      <c r="E235" s="8">
        <f>C235 + B235*(1+'Parameters and Results'!$B$16)</f>
        <v>3.0974745803862393E-3</v>
      </c>
      <c r="F235" s="8">
        <f>B235 + C235*(1+'Parameters and Results'!$B$16)</f>
        <v>3.093289174476337E-3</v>
      </c>
      <c r="G235" s="8">
        <v>7.2260807376457372E-3</v>
      </c>
      <c r="H235" s="8">
        <v>-5.1925827366622649E-4</v>
      </c>
      <c r="I235" s="8">
        <f t="shared" si="3"/>
        <v>6.7068224639795105E-3</v>
      </c>
      <c r="J235" s="8">
        <f>H235 + G235*(1+'Parameters and Results'!$B$16)</f>
        <v>6.7140485447171553E-3</v>
      </c>
      <c r="K235" s="8">
        <f>G235 + H235*(1+'Parameters and Results'!$B$16)</f>
        <v>6.706303205705845E-3</v>
      </c>
    </row>
    <row r="236" spans="1:11" x14ac:dyDescent="0.2">
      <c r="A236" s="3">
        <v>35411</v>
      </c>
      <c r="B236" s="8">
        <v>-1.655313488813458E-2</v>
      </c>
      <c r="C236" s="8">
        <v>-1.3601353205977211E-3</v>
      </c>
      <c r="D236" s="8">
        <v>-1.7913270208732301E-2</v>
      </c>
      <c r="E236" s="8">
        <f>C236 + B236*(1+'Parameters and Results'!$B$16)</f>
        <v>-1.7929823343620435E-2</v>
      </c>
      <c r="F236" s="8">
        <f>B236 + C236*(1+'Parameters and Results'!$B$16)</f>
        <v>-1.7914630344052898E-2</v>
      </c>
      <c r="G236" s="8">
        <v>-3.0810976896073386E-2</v>
      </c>
      <c r="H236" s="8">
        <v>-1.3165835525881385E-3</v>
      </c>
      <c r="I236" s="8">
        <f t="shared" si="3"/>
        <v>-3.2127560448661524E-2</v>
      </c>
      <c r="J236" s="8">
        <f>H236 + G236*(1+'Parameters and Results'!$B$16)</f>
        <v>-3.2158371425557594E-2</v>
      </c>
      <c r="K236" s="8">
        <f>G236 + H236*(1+'Parameters and Results'!$B$16)</f>
        <v>-3.2128877032214113E-2</v>
      </c>
    </row>
    <row r="237" spans="1:11" x14ac:dyDescent="0.2">
      <c r="A237" s="3">
        <v>35412</v>
      </c>
      <c r="B237" s="8">
        <v>-6.5977689806371274E-3</v>
      </c>
      <c r="C237" s="8">
        <v>1.8099548060321422E-4</v>
      </c>
      <c r="D237" s="8">
        <v>-6.4167735000339133E-3</v>
      </c>
      <c r="E237" s="8">
        <f>C237 + B237*(1+'Parameters and Results'!$B$16)</f>
        <v>-6.42337126901455E-3</v>
      </c>
      <c r="F237" s="8">
        <f>B237 + C237*(1+'Parameters and Results'!$B$16)</f>
        <v>-6.4165925045533102E-3</v>
      </c>
      <c r="G237" s="8">
        <v>-1.2484520837804764E-2</v>
      </c>
      <c r="H237" s="8">
        <v>1.8065913076853492E-4</v>
      </c>
      <c r="I237" s="8">
        <f t="shared" si="3"/>
        <v>-1.2303861707036229E-2</v>
      </c>
      <c r="J237" s="8">
        <f>H237 + G237*(1+'Parameters and Results'!$B$16)</f>
        <v>-1.2316346227874033E-2</v>
      </c>
      <c r="K237" s="8">
        <f>G237 + H237*(1+'Parameters and Results'!$B$16)</f>
        <v>-1.2303681047905461E-2</v>
      </c>
    </row>
    <row r="238" spans="1:11" x14ac:dyDescent="0.2">
      <c r="A238" s="3">
        <v>35415</v>
      </c>
      <c r="B238" s="8">
        <v>-4.5105910976889806E-3</v>
      </c>
      <c r="C238" s="8">
        <v>-5.9687114615334291E-4</v>
      </c>
      <c r="D238" s="8">
        <v>-5.1074622438423232E-3</v>
      </c>
      <c r="E238" s="8">
        <f>C238 + B238*(1+'Parameters and Results'!$B$16)</f>
        <v>-5.1119728349400114E-3</v>
      </c>
      <c r="F238" s="8">
        <f>B238 + C238*(1+'Parameters and Results'!$B$16)</f>
        <v>-5.1080591149884769E-3</v>
      </c>
      <c r="G238" s="8">
        <v>-8.7414809718570664E-3</v>
      </c>
      <c r="H238" s="8">
        <v>-6.126861290632297E-4</v>
      </c>
      <c r="I238" s="8">
        <f t="shared" si="3"/>
        <v>-9.3541671009202965E-3</v>
      </c>
      <c r="J238" s="8">
        <f>H238 + G238*(1+'Parameters and Results'!$B$16)</f>
        <v>-9.3629085818921522E-3</v>
      </c>
      <c r="K238" s="8">
        <f>G238 + H238*(1+'Parameters and Results'!$B$16)</f>
        <v>-9.3547797870493585E-3</v>
      </c>
    </row>
    <row r="239" spans="1:11" x14ac:dyDescent="0.2">
      <c r="A239" s="3">
        <v>35416</v>
      </c>
      <c r="B239" s="8">
        <v>-1.0058045145745157E-3</v>
      </c>
      <c r="C239" s="8">
        <v>-3.4311516155556017E-4</v>
      </c>
      <c r="D239" s="8">
        <v>-1.3489196761300758E-3</v>
      </c>
      <c r="E239" s="8">
        <f>C239 + B239*(1+'Parameters and Results'!$B$16)</f>
        <v>-1.3499254806446502E-3</v>
      </c>
      <c r="F239" s="8">
        <f>B239 + C239*(1+'Parameters and Results'!$B$16)</f>
        <v>-1.3492627912916313E-3</v>
      </c>
      <c r="G239" s="8">
        <v>-2.009743248134915E-3</v>
      </c>
      <c r="H239" s="8">
        <v>-3.6290124217279506E-4</v>
      </c>
      <c r="I239" s="8">
        <f t="shared" si="3"/>
        <v>-2.3726444903077099E-3</v>
      </c>
      <c r="J239" s="8">
        <f>H239 + G239*(1+'Parameters and Results'!$B$16)</f>
        <v>-2.3746542335558447E-3</v>
      </c>
      <c r="K239" s="8">
        <f>G239 + H239*(1+'Parameters and Results'!$B$16)</f>
        <v>-2.3730073915498827E-3</v>
      </c>
    </row>
    <row r="240" spans="1:11" x14ac:dyDescent="0.2">
      <c r="A240" s="3">
        <v>35417</v>
      </c>
      <c r="B240" s="8">
        <v>6.5998848904253457E-4</v>
      </c>
      <c r="C240" s="8">
        <v>-1.7635465577163321E-3</v>
      </c>
      <c r="D240" s="8">
        <v>-1.1035580686737975E-3</v>
      </c>
      <c r="E240" s="8">
        <f>C240 + B240*(1+'Parameters and Results'!$B$16)</f>
        <v>-1.102898080184755E-3</v>
      </c>
      <c r="F240" s="8">
        <f>B240 + C240*(1+'Parameters and Results'!$B$16)</f>
        <v>-1.1053216152315136E-3</v>
      </c>
      <c r="G240" s="8">
        <v>1.3599592411463993E-3</v>
      </c>
      <c r="H240" s="8">
        <v>-1.8707879104665499E-3</v>
      </c>
      <c r="I240" s="8">
        <f t="shared" si="3"/>
        <v>-5.1082866932015058E-4</v>
      </c>
      <c r="J240" s="8">
        <f>H240 + G240*(1+'Parameters and Results'!$B$16)</f>
        <v>-5.0946871007900439E-4</v>
      </c>
      <c r="K240" s="8">
        <f>G240 + H240*(1+'Parameters and Results'!$B$16)</f>
        <v>-5.1269945723061701E-4</v>
      </c>
    </row>
    <row r="241" spans="1:11" x14ac:dyDescent="0.2">
      <c r="A241" s="3">
        <v>35418</v>
      </c>
      <c r="B241" s="8">
        <v>1.2521405605887668E-2</v>
      </c>
      <c r="C241" s="8">
        <v>-3.5883021393192958E-5</v>
      </c>
      <c r="D241" s="8">
        <v>1.2485522584494474E-2</v>
      </c>
      <c r="E241" s="8">
        <f>C241 + B241*(1+'Parameters and Results'!$B$16)</f>
        <v>1.2498043990100361E-2</v>
      </c>
      <c r="F241" s="8">
        <f>B241 + C241*(1+'Parameters and Results'!$B$16)</f>
        <v>1.2485486701473082E-2</v>
      </c>
      <c r="G241" s="8">
        <v>2.5038325635782368E-2</v>
      </c>
      <c r="H241" s="8">
        <v>-3.9260651259607244E-5</v>
      </c>
      <c r="I241" s="8">
        <f t="shared" si="3"/>
        <v>2.499906498452276E-2</v>
      </c>
      <c r="J241" s="8">
        <f>H241 + G241*(1+'Parameters and Results'!$B$16)</f>
        <v>2.502410331015854E-2</v>
      </c>
      <c r="K241" s="8">
        <f>G241 + H241*(1+'Parameters and Results'!$B$16)</f>
        <v>2.4999025723871502E-2</v>
      </c>
    </row>
    <row r="242" spans="1:11" x14ac:dyDescent="0.2">
      <c r="A242" s="3">
        <v>35419</v>
      </c>
      <c r="B242" s="8">
        <v>1.7574347101797817E-2</v>
      </c>
      <c r="C242" s="8">
        <v>3.5552495970348087E-3</v>
      </c>
      <c r="D242" s="8">
        <v>2.1129596698832624E-2</v>
      </c>
      <c r="E242" s="8">
        <f>C242 + B242*(1+'Parameters and Results'!$B$16)</f>
        <v>2.1147171045934422E-2</v>
      </c>
      <c r="F242" s="8">
        <f>B242 + C242*(1+'Parameters and Results'!$B$16)</f>
        <v>2.1133151948429661E-2</v>
      </c>
      <c r="G242" s="8">
        <v>3.2543423784597833E-2</v>
      </c>
      <c r="H242" s="8">
        <v>3.58823775325477E-3</v>
      </c>
      <c r="I242" s="8">
        <f t="shared" si="3"/>
        <v>3.6131661537852605E-2</v>
      </c>
      <c r="J242" s="8">
        <f>H242 + G242*(1+'Parameters and Results'!$B$16)</f>
        <v>3.6164204961637199E-2</v>
      </c>
      <c r="K242" s="8">
        <f>G242 + H242*(1+'Parameters and Results'!$B$16)</f>
        <v>3.6135249775605859E-2</v>
      </c>
    </row>
    <row r="243" spans="1:11" x14ac:dyDescent="0.2">
      <c r="A243" s="3">
        <v>35422</v>
      </c>
      <c r="B243" s="8">
        <v>7.9091658102536846E-3</v>
      </c>
      <c r="C243" s="8">
        <v>-2.6208933074857972E-3</v>
      </c>
      <c r="D243" s="8">
        <v>5.2882725027678873E-3</v>
      </c>
      <c r="E243" s="8">
        <f>C243 + B243*(1+'Parameters and Results'!$B$16)</f>
        <v>5.2961816685781404E-3</v>
      </c>
      <c r="F243" s="8">
        <f>B243 + C243*(1+'Parameters and Results'!$B$16)</f>
        <v>5.285651609460402E-3</v>
      </c>
      <c r="G243" s="8">
        <v>1.480005458289774E-2</v>
      </c>
      <c r="H243" s="8">
        <v>-2.5829798246258463E-3</v>
      </c>
      <c r="I243" s="8">
        <f t="shared" si="3"/>
        <v>1.2217074758271895E-2</v>
      </c>
      <c r="J243" s="8">
        <f>H243 + G243*(1+'Parameters and Results'!$B$16)</f>
        <v>1.2231874812854791E-2</v>
      </c>
      <c r="K243" s="8">
        <f>G243 + H243*(1+'Parameters and Results'!$B$16)</f>
        <v>1.2214491778447269E-2</v>
      </c>
    </row>
    <row r="244" spans="1:11" x14ac:dyDescent="0.2">
      <c r="A244" s="3">
        <v>35423</v>
      </c>
      <c r="B244" s="8">
        <v>6.4966166832666522E-4</v>
      </c>
      <c r="C244" s="8">
        <v>-8.087469328077611E-4</v>
      </c>
      <c r="D244" s="8">
        <v>-1.5908526448109588E-4</v>
      </c>
      <c r="E244" s="8">
        <f>C244 + B244*(1+'Parameters and Results'!$B$16)</f>
        <v>-1.5843560281276928E-4</v>
      </c>
      <c r="F244" s="8">
        <f>B244 + C244*(1+'Parameters and Results'!$B$16)</f>
        <v>-1.5989401141390351E-4</v>
      </c>
      <c r="G244" s="8">
        <v>1.2536995159230957E-3</v>
      </c>
      <c r="H244" s="8">
        <v>-8.1780743757831282E-4</v>
      </c>
      <c r="I244" s="8">
        <f t="shared" si="3"/>
        <v>4.3589207834478292E-4</v>
      </c>
      <c r="J244" s="8">
        <f>H244 + G244*(1+'Parameters and Results'!$B$16)</f>
        <v>4.3714577786070586E-4</v>
      </c>
      <c r="K244" s="8">
        <f>G244 + H244*(1+'Parameters and Results'!$B$16)</f>
        <v>4.3507427090720468E-4</v>
      </c>
    </row>
    <row r="245" spans="1:11" x14ac:dyDescent="0.2">
      <c r="A245" s="3">
        <v>35426</v>
      </c>
      <c r="B245" s="8">
        <v>4.0971620357822163E-3</v>
      </c>
      <c r="C245" s="8">
        <v>0</v>
      </c>
      <c r="D245" s="8">
        <v>4.0971620357822163E-3</v>
      </c>
      <c r="E245" s="8">
        <f>C245 + B245*(1+'Parameters and Results'!$B$16)</f>
        <v>4.1012591978179984E-3</v>
      </c>
      <c r="F245" s="8">
        <f>B245 + C245*(1+'Parameters and Results'!$B$16)</f>
        <v>4.0971620357822163E-3</v>
      </c>
      <c r="G245" s="8">
        <v>8.1058299908658791E-3</v>
      </c>
      <c r="H245" s="8">
        <v>0</v>
      </c>
      <c r="I245" s="8">
        <f t="shared" si="3"/>
        <v>8.1058299908658791E-3</v>
      </c>
      <c r="J245" s="8">
        <f>H245 + G245*(1+'Parameters and Results'!$B$16)</f>
        <v>8.1139358208567446E-3</v>
      </c>
      <c r="K245" s="8">
        <f>G245 + H245*(1+'Parameters and Results'!$B$16)</f>
        <v>8.1058299908658791E-3</v>
      </c>
    </row>
    <row r="246" spans="1:11" x14ac:dyDescent="0.2">
      <c r="A246" s="3">
        <v>35429</v>
      </c>
      <c r="B246" s="8">
        <v>3.8049440630976189E-3</v>
      </c>
      <c r="C246" s="8">
        <v>-3.6037540863278444E-3</v>
      </c>
      <c r="D246" s="8">
        <v>2.0118997676977449E-4</v>
      </c>
      <c r="E246" s="8">
        <f>C246 + B246*(1+'Parameters and Results'!$B$16)</f>
        <v>2.0499492083287177E-4</v>
      </c>
      <c r="F246" s="8">
        <f>B246 + C246*(1+'Parameters and Results'!$B$16)</f>
        <v>1.9758622268344723E-4</v>
      </c>
      <c r="G246" s="8">
        <v>7.7217413087719558E-3</v>
      </c>
      <c r="H246" s="8">
        <v>-3.4904011554488246E-3</v>
      </c>
      <c r="I246" s="8">
        <f t="shared" si="3"/>
        <v>4.2313401533231312E-3</v>
      </c>
      <c r="J246" s="8">
        <f>H246 + G246*(1+'Parameters and Results'!$B$16)</f>
        <v>4.2390618946319021E-3</v>
      </c>
      <c r="K246" s="8">
        <f>G246 + H246*(1+'Parameters and Results'!$B$16)</f>
        <v>4.2278497521676828E-3</v>
      </c>
    </row>
    <row r="247" spans="1:11" x14ac:dyDescent="0.2">
      <c r="A247" s="3">
        <v>35430</v>
      </c>
      <c r="B247" s="8">
        <v>3.1651605687919313E-3</v>
      </c>
      <c r="C247" s="8">
        <v>1.596452365833757E-4</v>
      </c>
      <c r="D247" s="8">
        <v>3.3248058053753069E-3</v>
      </c>
      <c r="E247" s="8">
        <f>C247 + B247*(1+'Parameters and Results'!$B$16)</f>
        <v>3.3279709659440986E-3</v>
      </c>
      <c r="F247" s="8">
        <f>B247 + C247*(1+'Parameters and Results'!$B$16)</f>
        <v>3.3249654506118903E-3</v>
      </c>
      <c r="G247" s="8">
        <v>6.5987363661719365E-3</v>
      </c>
      <c r="H247" s="8">
        <v>1.5945068826365107E-4</v>
      </c>
      <c r="I247" s="8">
        <f t="shared" si="3"/>
        <v>6.7581870544355877E-3</v>
      </c>
      <c r="J247" s="8">
        <f>H247 + G247*(1+'Parameters and Results'!$B$16)</f>
        <v>6.7647857908017589E-3</v>
      </c>
      <c r="K247" s="8">
        <f>G247 + H247*(1+'Parameters and Results'!$B$16)</f>
        <v>6.7583465051238509E-3</v>
      </c>
    </row>
    <row r="248" spans="1:11" x14ac:dyDescent="0.2">
      <c r="A248" s="3">
        <v>35432</v>
      </c>
      <c r="B248" s="8">
        <v>-8.8785311711192111E-3</v>
      </c>
      <c r="C248" s="8">
        <v>-3.7907118906871286E-3</v>
      </c>
      <c r="D248" s="8">
        <v>-1.266924306180634E-2</v>
      </c>
      <c r="E248" s="8">
        <f>C248 + B248*(1+'Parameters and Results'!$B$16)</f>
        <v>-1.2678121592977458E-2</v>
      </c>
      <c r="F248" s="8">
        <f>B248 + C248*(1+'Parameters and Results'!$B$16)</f>
        <v>-1.2673033773697027E-2</v>
      </c>
      <c r="G248" s="8">
        <v>-1.8484804229402511E-2</v>
      </c>
      <c r="H248" s="8">
        <v>-3.5110309023429448E-3</v>
      </c>
      <c r="I248" s="8">
        <f t="shared" si="3"/>
        <v>-2.1995835131745457E-2</v>
      </c>
      <c r="J248" s="8">
        <f>H248 + G248*(1+'Parameters and Results'!$B$16)</f>
        <v>-2.2014319935974858E-2</v>
      </c>
      <c r="K248" s="8">
        <f>G248 + H248*(1+'Parameters and Results'!$B$16)</f>
        <v>-2.1999346162647797E-2</v>
      </c>
    </row>
    <row r="249" spans="1:11" x14ac:dyDescent="0.2">
      <c r="A249" s="3">
        <v>35433</v>
      </c>
      <c r="B249" s="8">
        <v>-1.5804356380325794E-2</v>
      </c>
      <c r="C249" s="8">
        <v>4.4657077346871351E-3</v>
      </c>
      <c r="D249" s="8">
        <v>-1.1338648645638659E-2</v>
      </c>
      <c r="E249" s="8">
        <f>C249 + B249*(1+'Parameters and Results'!$B$16)</f>
        <v>-1.1354453002018984E-2</v>
      </c>
      <c r="F249" s="8">
        <f>B249 + C249*(1+'Parameters and Results'!$B$16)</f>
        <v>-1.1334182937903971E-2</v>
      </c>
      <c r="G249" s="8">
        <v>-3.0841675008247502E-2</v>
      </c>
      <c r="H249" s="8">
        <v>3.7665293420741349E-3</v>
      </c>
      <c r="I249" s="8">
        <f t="shared" si="3"/>
        <v>-2.7075145666173368E-2</v>
      </c>
      <c r="J249" s="8">
        <f>H249 + G249*(1+'Parameters and Results'!$B$16)</f>
        <v>-2.7105987341181612E-2</v>
      </c>
      <c r="K249" s="8">
        <f>G249 + H249*(1+'Parameters and Results'!$B$16)</f>
        <v>-2.7071379136831292E-2</v>
      </c>
    </row>
    <row r="250" spans="1:11" x14ac:dyDescent="0.2">
      <c r="A250" s="3">
        <v>35436</v>
      </c>
      <c r="B250" s="8">
        <v>1.4909773148860722E-2</v>
      </c>
      <c r="C250" s="8">
        <v>-5.330176113452394E-4</v>
      </c>
      <c r="D250" s="8">
        <v>1.4376755537515482E-2</v>
      </c>
      <c r="E250" s="8">
        <f>C250 + B250*(1+'Parameters and Results'!$B$16)</f>
        <v>1.4391665310664343E-2</v>
      </c>
      <c r="F250" s="8">
        <f>B250 + C250*(1+'Parameters and Results'!$B$16)</f>
        <v>1.4376222519904138E-2</v>
      </c>
      <c r="G250" s="8">
        <v>2.7805263951706658E-2</v>
      </c>
      <c r="H250" s="8">
        <v>-4.6291808838058295E-4</v>
      </c>
      <c r="I250" s="8">
        <f t="shared" si="3"/>
        <v>2.7342345863326074E-2</v>
      </c>
      <c r="J250" s="8">
        <f>H250 + G250*(1+'Parameters and Results'!$B$16)</f>
        <v>2.7370151127277777E-2</v>
      </c>
      <c r="K250" s="8">
        <f>G250 + H250*(1+'Parameters and Results'!$B$16)</f>
        <v>2.7341882945237695E-2</v>
      </c>
    </row>
    <row r="251" spans="1:11" x14ac:dyDescent="0.2">
      <c r="A251" s="3">
        <v>35437</v>
      </c>
      <c r="B251" s="8">
        <v>3.3554343797596695E-3</v>
      </c>
      <c r="C251" s="8">
        <v>8.8888953919704825E-4</v>
      </c>
      <c r="D251" s="8">
        <v>4.2443239189567175E-3</v>
      </c>
      <c r="E251" s="8">
        <f>C251 + B251*(1+'Parameters and Results'!$B$16)</f>
        <v>4.2476793533364771E-3</v>
      </c>
      <c r="F251" s="8">
        <f>B251 + C251*(1+'Parameters and Results'!$B$16)</f>
        <v>4.2452128084959143E-3</v>
      </c>
      <c r="G251" s="8">
        <v>6.4297047601456154E-3</v>
      </c>
      <c r="H251" s="8">
        <v>7.9234969592886675E-4</v>
      </c>
      <c r="I251" s="8">
        <f t="shared" si="3"/>
        <v>7.2220544560744823E-3</v>
      </c>
      <c r="J251" s="8">
        <f>H251 + G251*(1+'Parameters and Results'!$B$16)</f>
        <v>7.2284841608346272E-3</v>
      </c>
      <c r="K251" s="8">
        <f>G251 + H251*(1+'Parameters and Results'!$B$16)</f>
        <v>7.2228468057704111E-3</v>
      </c>
    </row>
    <row r="252" spans="1:11" x14ac:dyDescent="0.2">
      <c r="A252" s="3">
        <v>35438</v>
      </c>
      <c r="B252" s="8">
        <v>-1.9069617139863757E-3</v>
      </c>
      <c r="C252" s="8">
        <v>-1.7751531084265525E-3</v>
      </c>
      <c r="D252" s="8">
        <v>-3.6821148224129279E-3</v>
      </c>
      <c r="E252" s="8">
        <f>C252 + B252*(1+'Parameters and Results'!$B$16)</f>
        <v>-3.6840217841269144E-3</v>
      </c>
      <c r="F252" s="8">
        <f>B252 + C252*(1+'Parameters and Results'!$B$16)</f>
        <v>-3.6838899755213548E-3</v>
      </c>
      <c r="G252" s="8">
        <v>-3.7640582751307739E-3</v>
      </c>
      <c r="H252" s="8">
        <v>-1.5993042007907737E-3</v>
      </c>
      <c r="I252" s="8">
        <f t="shared" si="3"/>
        <v>-5.3633624759215478E-3</v>
      </c>
      <c r="J252" s="8">
        <f>H252 + G252*(1+'Parameters and Results'!$B$16)</f>
        <v>-5.3671265341966781E-3</v>
      </c>
      <c r="K252" s="8">
        <f>G252 + H252*(1+'Parameters and Results'!$B$16)</f>
        <v>-5.3649617801223379E-3</v>
      </c>
    </row>
    <row r="253" spans="1:11" x14ac:dyDescent="0.2">
      <c r="A253" s="3">
        <v>35439</v>
      </c>
      <c r="B253" s="8">
        <v>-1.6022516194322035E-3</v>
      </c>
      <c r="C253" s="8">
        <v>1.4014986607863975E-3</v>
      </c>
      <c r="D253" s="8">
        <v>-2.0075295864580597E-4</v>
      </c>
      <c r="E253" s="8">
        <f>C253 + B253*(1+'Parameters and Results'!$B$16)</f>
        <v>-2.0235521026523793E-4</v>
      </c>
      <c r="F253" s="8">
        <f>B253 + C253*(1+'Parameters and Results'!$B$16)</f>
        <v>-1.9935145998501965E-4</v>
      </c>
      <c r="G253" s="8">
        <v>-3.2588063385738967E-3</v>
      </c>
      <c r="H253" s="8">
        <v>1.2855032080544499E-3</v>
      </c>
      <c r="I253" s="8">
        <f t="shared" si="3"/>
        <v>-1.9733031305194468E-3</v>
      </c>
      <c r="J253" s="8">
        <f>H253 + G253*(1+'Parameters and Results'!$B$16)</f>
        <v>-1.9765619368580204E-3</v>
      </c>
      <c r="K253" s="8">
        <f>G253 + H253*(1+'Parameters and Results'!$B$16)</f>
        <v>-1.9720176273113925E-3</v>
      </c>
    </row>
    <row r="254" spans="1:11" x14ac:dyDescent="0.2">
      <c r="A254" s="3">
        <v>35440</v>
      </c>
      <c r="B254" s="8">
        <v>4.5197326607470893E-3</v>
      </c>
      <c r="C254" s="8">
        <v>-1.312990030553041E-3</v>
      </c>
      <c r="D254" s="8">
        <v>3.2067426301940483E-3</v>
      </c>
      <c r="E254" s="8">
        <f>C254 + B254*(1+'Parameters and Results'!$B$16)</f>
        <v>3.2112623628547951E-3</v>
      </c>
      <c r="F254" s="8">
        <f>B254 + C254*(1+'Parameters and Results'!$B$16)</f>
        <v>3.2054296401634952E-3</v>
      </c>
      <c r="G254" s="8">
        <v>9.4044153004853408E-3</v>
      </c>
      <c r="H254" s="8">
        <v>-1.2275276532114627E-3</v>
      </c>
      <c r="I254" s="8">
        <f t="shared" si="3"/>
        <v>8.1768876472738776E-3</v>
      </c>
      <c r="J254" s="8">
        <f>H254 + G254*(1+'Parameters and Results'!$B$16)</f>
        <v>8.1862920625743619E-3</v>
      </c>
      <c r="K254" s="8">
        <f>G254 + H254*(1+'Parameters and Results'!$B$16)</f>
        <v>8.1756601196206671E-3</v>
      </c>
    </row>
    <row r="255" spans="1:11" x14ac:dyDescent="0.2">
      <c r="A255" s="3">
        <v>35443</v>
      </c>
      <c r="B255" s="8">
        <v>-3.2164829777168559E-3</v>
      </c>
      <c r="C255" s="8">
        <v>2.3282797037728806E-3</v>
      </c>
      <c r="D255" s="8">
        <v>-8.8820327394397531E-4</v>
      </c>
      <c r="E255" s="8">
        <f>C255 + B255*(1+'Parameters and Results'!$B$16)</f>
        <v>-8.9141975692169162E-4</v>
      </c>
      <c r="F255" s="8">
        <f>B255 + C255*(1+'Parameters and Results'!$B$16)</f>
        <v>-8.8587499424020279E-4</v>
      </c>
      <c r="G255" s="8">
        <v>-6.8730612829925406E-3</v>
      </c>
      <c r="H255" s="8">
        <v>2.1620241957336999E-3</v>
      </c>
      <c r="I255" s="8">
        <f t="shared" si="3"/>
        <v>-4.7110370872588403E-3</v>
      </c>
      <c r="J255" s="8">
        <f>H255 + G255*(1+'Parameters and Results'!$B$16)</f>
        <v>-4.7179101485418321E-3</v>
      </c>
      <c r="K255" s="8">
        <f>G255 + H255*(1+'Parameters and Results'!$B$16)</f>
        <v>-4.7088750630631072E-3</v>
      </c>
    </row>
    <row r="256" spans="1:11" x14ac:dyDescent="0.2">
      <c r="A256" s="3">
        <v>35444</v>
      </c>
      <c r="B256" s="8">
        <v>1.0875217129185438E-2</v>
      </c>
      <c r="C256" s="8">
        <v>1.8075039018950671E-3</v>
      </c>
      <c r="D256" s="8">
        <v>1.2682721031080505E-2</v>
      </c>
      <c r="E256" s="8">
        <f>C256 + B256*(1+'Parameters and Results'!$B$16)</f>
        <v>1.269359624820969E-2</v>
      </c>
      <c r="F256" s="8">
        <f>B256 + C256*(1+'Parameters and Results'!$B$16)</f>
        <v>1.2684528534982399E-2</v>
      </c>
      <c r="G256" s="8">
        <v>2.2799576655879398E-2</v>
      </c>
      <c r="H256" s="8">
        <v>1.692206002401947E-3</v>
      </c>
      <c r="I256" s="8">
        <f t="shared" si="3"/>
        <v>2.4491782658281346E-2</v>
      </c>
      <c r="J256" s="8">
        <f>H256 + G256*(1+'Parameters and Results'!$B$16)</f>
        <v>2.4514582234937222E-2</v>
      </c>
      <c r="K256" s="8">
        <f>G256 + H256*(1+'Parameters and Results'!$B$16)</f>
        <v>2.4493474864283746E-2</v>
      </c>
    </row>
    <row r="257" spans="1:11" x14ac:dyDescent="0.2">
      <c r="A257" s="3">
        <v>35445</v>
      </c>
      <c r="B257" s="8">
        <v>1.9485729713660541E-2</v>
      </c>
      <c r="C257" s="8">
        <v>3.2327589335110293E-4</v>
      </c>
      <c r="D257" s="8">
        <v>1.9809005607011643E-2</v>
      </c>
      <c r="E257" s="8">
        <f>C257 + B257*(1+'Parameters and Results'!$B$16)</f>
        <v>1.9828491336725301E-2</v>
      </c>
      <c r="F257" s="8">
        <f>B257 + C257*(1+'Parameters and Results'!$B$16)</f>
        <v>1.9809328882904993E-2</v>
      </c>
      <c r="G257" s="8">
        <v>3.660401424286297E-2</v>
      </c>
      <c r="H257" s="8">
        <v>3.1192824797714972E-4</v>
      </c>
      <c r="I257" s="8">
        <f t="shared" si="3"/>
        <v>3.6915942490840119E-2</v>
      </c>
      <c r="J257" s="8">
        <f>H257 + G257*(1+'Parameters and Results'!$B$16)</f>
        <v>3.6952546505082978E-2</v>
      </c>
      <c r="K257" s="8">
        <f>G257 + H257*(1+'Parameters and Results'!$B$16)</f>
        <v>3.69162544190881E-2</v>
      </c>
    </row>
    <row r="258" spans="1:11" x14ac:dyDescent="0.2">
      <c r="A258" s="3">
        <v>35446</v>
      </c>
      <c r="B258" s="8">
        <v>-3.1216051130256062E-3</v>
      </c>
      <c r="C258" s="8">
        <v>-1.6129071109141555E-3</v>
      </c>
      <c r="D258" s="8">
        <v>-4.7345122239397614E-3</v>
      </c>
      <c r="E258" s="8">
        <f>C258 + B258*(1+'Parameters and Results'!$B$16)</f>
        <v>-4.7376338290527871E-3</v>
      </c>
      <c r="F258" s="8">
        <f>B258 + C258*(1+'Parameters and Results'!$B$16)</f>
        <v>-4.7361251310506754E-3</v>
      </c>
      <c r="G258" s="8">
        <v>-6.0280472802471804E-3</v>
      </c>
      <c r="H258" s="8">
        <v>-1.5739799762627606E-3</v>
      </c>
      <c r="I258" s="8">
        <f t="shared" si="3"/>
        <v>-7.6020272565099408E-3</v>
      </c>
      <c r="J258" s="8">
        <f>H258 + G258*(1+'Parameters and Results'!$B$16)</f>
        <v>-7.6080553037901873E-3</v>
      </c>
      <c r="K258" s="8">
        <f>G258 + H258*(1+'Parameters and Results'!$B$16)</f>
        <v>-7.6036012364862036E-3</v>
      </c>
    </row>
    <row r="259" spans="1:11" x14ac:dyDescent="0.2">
      <c r="A259" s="3">
        <v>35447</v>
      </c>
      <c r="B259" s="8">
        <v>1.4360666206362331E-2</v>
      </c>
      <c r="C259" s="8">
        <v>4.1136322658516636E-4</v>
      </c>
      <c r="D259" s="8">
        <v>1.4772029432947498E-2</v>
      </c>
      <c r="E259" s="8">
        <f>C259 + B259*(1+'Parameters and Results'!$B$16)</f>
        <v>1.4786390099153859E-2</v>
      </c>
      <c r="F259" s="8">
        <f>B259 + C259*(1+'Parameters and Results'!$B$16)</f>
        <v>1.4772440796174083E-2</v>
      </c>
      <c r="G259" s="8">
        <v>2.6674827922996223E-2</v>
      </c>
      <c r="H259" s="8">
        <v>4.1349806693279995E-4</v>
      </c>
      <c r="I259" s="8">
        <f t="shared" si="3"/>
        <v>2.7088325989929024E-2</v>
      </c>
      <c r="J259" s="8">
        <f>H259 + G259*(1+'Parameters and Results'!$B$16)</f>
        <v>2.7115000817852019E-2</v>
      </c>
      <c r="K259" s="8">
        <f>G259 + H259*(1+'Parameters and Results'!$B$16)</f>
        <v>2.7088739487995957E-2</v>
      </c>
    </row>
    <row r="260" spans="1:11" x14ac:dyDescent="0.2">
      <c r="A260" s="3">
        <v>35451</v>
      </c>
      <c r="B260" s="8">
        <v>2.4922941980700989E-3</v>
      </c>
      <c r="C260" s="8">
        <v>2.8773748931611985E-3</v>
      </c>
      <c r="D260" s="8">
        <v>5.3696690912312973E-3</v>
      </c>
      <c r="E260" s="8">
        <f>C260 + B260*(1+'Parameters and Results'!$B$16)</f>
        <v>5.3721613854293675E-3</v>
      </c>
      <c r="F260" s="8">
        <f>B260 + C260*(1+'Parameters and Results'!$B$16)</f>
        <v>5.3725464661244582E-3</v>
      </c>
      <c r="G260" s="8">
        <v>4.7649451472083128E-3</v>
      </c>
      <c r="H260" s="8">
        <v>2.7960520522358479E-3</v>
      </c>
      <c r="I260" s="8">
        <f t="shared" ref="I260:I323" si="4">G260+H260</f>
        <v>7.5609971994441607E-3</v>
      </c>
      <c r="J260" s="8">
        <f>H260 + G260*(1+'Parameters and Results'!$B$16)</f>
        <v>7.5657621445913686E-3</v>
      </c>
      <c r="K260" s="8">
        <f>G260 + H260*(1+'Parameters and Results'!$B$16)</f>
        <v>7.5637932514963958E-3</v>
      </c>
    </row>
    <row r="261" spans="1:11" x14ac:dyDescent="0.2">
      <c r="A261" s="3">
        <v>35452</v>
      </c>
      <c r="B261" s="8">
        <v>1.6285625553843007E-3</v>
      </c>
      <c r="C261" s="8">
        <v>-5.4161415686041804E-4</v>
      </c>
      <c r="D261" s="8">
        <v>1.0869483985238826E-3</v>
      </c>
      <c r="E261" s="8">
        <f>C261 + B261*(1+'Parameters and Results'!$B$16)</f>
        <v>1.0885769610792667E-3</v>
      </c>
      <c r="F261" s="8">
        <f>B261 + C261*(1+'Parameters and Results'!$B$16)</f>
        <v>1.0864067843670221E-3</v>
      </c>
      <c r="G261" s="8">
        <v>3.2084072962767166E-3</v>
      </c>
      <c r="H261" s="8">
        <v>-5.4160477431731589E-4</v>
      </c>
      <c r="I261" s="8">
        <f t="shared" si="4"/>
        <v>2.6668025219594008E-3</v>
      </c>
      <c r="J261" s="8">
        <f>H261 + G261*(1+'Parameters and Results'!$B$16)</f>
        <v>2.6700109292556772E-3</v>
      </c>
      <c r="K261" s="8">
        <f>G261 + H261*(1+'Parameters and Results'!$B$16)</f>
        <v>2.6662609171850832E-3</v>
      </c>
    </row>
    <row r="262" spans="1:11" x14ac:dyDescent="0.2">
      <c r="A262" s="3">
        <v>35453</v>
      </c>
      <c r="B262" s="8">
        <v>7.3242909408348968E-3</v>
      </c>
      <c r="C262" s="8">
        <v>1.7729051175683342E-3</v>
      </c>
      <c r="D262" s="8">
        <v>9.0971960584032303E-3</v>
      </c>
      <c r="E262" s="8">
        <f>C262 + B262*(1+'Parameters and Results'!$B$16)</f>
        <v>9.1045203493440655E-3</v>
      </c>
      <c r="F262" s="8">
        <f>B262 + C262*(1+'Parameters and Results'!$B$16)</f>
        <v>9.0989689635207986E-3</v>
      </c>
      <c r="G262" s="8">
        <v>1.4589982993906998E-2</v>
      </c>
      <c r="H262" s="8">
        <v>1.7828348768009362E-3</v>
      </c>
      <c r="I262" s="8">
        <f t="shared" si="4"/>
        <v>1.6372817870707934E-2</v>
      </c>
      <c r="J262" s="8">
        <f>H262 + G262*(1+'Parameters and Results'!$B$16)</f>
        <v>1.6387407853701838E-2</v>
      </c>
      <c r="K262" s="8">
        <f>G262 + H262*(1+'Parameters and Results'!$B$16)</f>
        <v>1.6374600705584736E-2</v>
      </c>
    </row>
    <row r="263" spans="1:11" x14ac:dyDescent="0.2">
      <c r="A263" s="3">
        <v>35454</v>
      </c>
      <c r="B263" s="8">
        <v>-5.9878218574616893E-3</v>
      </c>
      <c r="C263" s="8">
        <v>4.5523284306861166E-3</v>
      </c>
      <c r="D263" s="8">
        <v>-1.4354934267755727E-3</v>
      </c>
      <c r="E263" s="8">
        <f>C263 + B263*(1+'Parameters and Results'!$B$16)</f>
        <v>-1.441481248633034E-3</v>
      </c>
      <c r="F263" s="8">
        <f>B263 + C263*(1+'Parameters and Results'!$B$16)</f>
        <v>-1.4309410983448867E-3</v>
      </c>
      <c r="G263" s="8">
        <v>-1.2135535826141663E-2</v>
      </c>
      <c r="H263" s="8">
        <v>4.0689662400916152E-3</v>
      </c>
      <c r="I263" s="8">
        <f t="shared" si="4"/>
        <v>-8.0665695860500479E-3</v>
      </c>
      <c r="J263" s="8">
        <f>H263 + G263*(1+'Parameters and Results'!$B$16)</f>
        <v>-8.0787051218761882E-3</v>
      </c>
      <c r="K263" s="8">
        <f>G263 + H263*(1+'Parameters and Results'!$B$16)</f>
        <v>-8.0625006198099571E-3</v>
      </c>
    </row>
    <row r="264" spans="1:11" x14ac:dyDescent="0.2">
      <c r="A264" s="3">
        <v>35457</v>
      </c>
      <c r="B264" s="8">
        <v>-4.9736272185696186E-3</v>
      </c>
      <c r="C264" s="8">
        <v>3.6845983834053678E-5</v>
      </c>
      <c r="D264" s="8">
        <v>-4.9367812347355646E-3</v>
      </c>
      <c r="E264" s="8">
        <f>C264 + B264*(1+'Parameters and Results'!$B$16)</f>
        <v>-4.9417548619541335E-3</v>
      </c>
      <c r="F264" s="8">
        <f>B264 + C264*(1+'Parameters and Results'!$B$16)</f>
        <v>-4.9367443887517312E-3</v>
      </c>
      <c r="G264" s="8">
        <v>-1.0295420253779566E-2</v>
      </c>
      <c r="H264" s="8">
        <v>3.3968223571475458E-5</v>
      </c>
      <c r="I264" s="8">
        <f t="shared" si="4"/>
        <v>-1.026145203020809E-2</v>
      </c>
      <c r="J264" s="8">
        <f>H264 + G264*(1+'Parameters and Results'!$B$16)</f>
        <v>-1.0271747450461869E-2</v>
      </c>
      <c r="K264" s="8">
        <f>G264 + H264*(1+'Parameters and Results'!$B$16)</f>
        <v>-1.026141806198452E-2</v>
      </c>
    </row>
    <row r="265" spans="1:11" x14ac:dyDescent="0.2">
      <c r="A265" s="3">
        <v>35458</v>
      </c>
      <c r="B265" s="8">
        <v>-5.2798540369089365E-3</v>
      </c>
      <c r="C265" s="8">
        <v>7.9328521456538187E-4</v>
      </c>
      <c r="D265" s="8">
        <v>-4.4865688223435542E-3</v>
      </c>
      <c r="E265" s="8">
        <f>C265 + B265*(1+'Parameters and Results'!$B$16)</f>
        <v>-4.4918486763804635E-3</v>
      </c>
      <c r="F265" s="8">
        <f>B265 + C265*(1+'Parameters and Results'!$B$16)</f>
        <v>-4.4857755371289897E-3</v>
      </c>
      <c r="G265" s="8">
        <v>-1.114383912579313E-2</v>
      </c>
      <c r="H265" s="8">
        <v>7.5099320028576739E-4</v>
      </c>
      <c r="I265" s="8">
        <f t="shared" si="4"/>
        <v>-1.0392845925507363E-2</v>
      </c>
      <c r="J265" s="8">
        <f>H265 + G265*(1+'Parameters and Results'!$B$16)</f>
        <v>-1.0403989764633154E-2</v>
      </c>
      <c r="K265" s="8">
        <f>G265 + H265*(1+'Parameters and Results'!$B$16)</f>
        <v>-1.0392094932307076E-2</v>
      </c>
    </row>
    <row r="266" spans="1:11" x14ac:dyDescent="0.2">
      <c r="A266" s="3">
        <v>35459</v>
      </c>
      <c r="B266" s="8">
        <v>5.2607444192834365E-3</v>
      </c>
      <c r="C266" s="8">
        <v>1.5743206371211886E-3</v>
      </c>
      <c r="D266" s="8">
        <v>6.8350650564046253E-3</v>
      </c>
      <c r="E266" s="8">
        <f>C266 + B266*(1+'Parameters and Results'!$B$16)</f>
        <v>6.8403258008239085E-3</v>
      </c>
      <c r="F266" s="8">
        <f>B266 + C266*(1+'Parameters and Results'!$B$16)</f>
        <v>6.8366393770417462E-3</v>
      </c>
      <c r="G266" s="8">
        <v>1.1317320578469008E-2</v>
      </c>
      <c r="H266" s="8">
        <v>1.5097415754572537E-3</v>
      </c>
      <c r="I266" s="8">
        <f t="shared" si="4"/>
        <v>1.2827062153926261E-2</v>
      </c>
      <c r="J266" s="8">
        <f>H266 + G266*(1+'Parameters and Results'!$B$16)</f>
        <v>1.2838379474504729E-2</v>
      </c>
      <c r="K266" s="8">
        <f>G266 + H266*(1+'Parameters and Results'!$B$16)</f>
        <v>1.2828571895501718E-2</v>
      </c>
    </row>
    <row r="267" spans="1:11" x14ac:dyDescent="0.2">
      <c r="A267" s="3">
        <v>35460</v>
      </c>
      <c r="B267" s="8">
        <v>-9.4185620159605975E-4</v>
      </c>
      <c r="C267" s="8">
        <v>-9.6409451985632983E-4</v>
      </c>
      <c r="D267" s="8">
        <v>-1.9059507214523896E-3</v>
      </c>
      <c r="E267" s="8">
        <f>C267 + B267*(1+'Parameters and Results'!$B$16)</f>
        <v>-1.9068925776539855E-3</v>
      </c>
      <c r="F267" s="8">
        <f>B267 + C267*(1+'Parameters and Results'!$B$16)</f>
        <v>-1.9069148159722459E-3</v>
      </c>
      <c r="G267" s="8">
        <v>-2.0890244717025395E-3</v>
      </c>
      <c r="H267" s="8">
        <v>-9.4692844459372911E-4</v>
      </c>
      <c r="I267" s="8">
        <f t="shared" si="4"/>
        <v>-3.0359529162962686E-3</v>
      </c>
      <c r="J267" s="8">
        <f>H267 + G267*(1+'Parameters and Results'!$B$16)</f>
        <v>-3.0380419407679709E-3</v>
      </c>
      <c r="K267" s="8">
        <f>G267 + H267*(1+'Parameters and Results'!$B$16)</f>
        <v>-3.0368998447408624E-3</v>
      </c>
    </row>
    <row r="268" spans="1:11" x14ac:dyDescent="0.2">
      <c r="A268" s="3">
        <v>35461</v>
      </c>
      <c r="B268" s="8">
        <v>1.2432311246911097E-2</v>
      </c>
      <c r="C268" s="8">
        <v>4.4458174237026725E-4</v>
      </c>
      <c r="D268" s="8">
        <v>1.2876892989281364E-2</v>
      </c>
      <c r="E268" s="8">
        <f>C268 + B268*(1+'Parameters and Results'!$B$16)</f>
        <v>1.2889325300528274E-2</v>
      </c>
      <c r="F268" s="8">
        <f>B268 + C268*(1+'Parameters and Results'!$B$16)</f>
        <v>1.2877337571023734E-2</v>
      </c>
      <c r="G268" s="8">
        <v>2.6543510561177115E-2</v>
      </c>
      <c r="H268" s="8">
        <v>4.4967798165204985E-4</v>
      </c>
      <c r="I268" s="8">
        <f t="shared" si="4"/>
        <v>2.6993188542829165E-2</v>
      </c>
      <c r="J268" s="8">
        <f>H268 + G268*(1+'Parameters and Results'!$B$16)</f>
        <v>2.7019732053390338E-2</v>
      </c>
      <c r="K268" s="8">
        <f>G268 + H268*(1+'Parameters and Results'!$B$16)</f>
        <v>2.6993638220810818E-2</v>
      </c>
    </row>
    <row r="269" spans="1:11" x14ac:dyDescent="0.2">
      <c r="A269" s="3">
        <v>35464</v>
      </c>
      <c r="B269" s="8">
        <v>1.1122735169193366E-2</v>
      </c>
      <c r="C269" s="8">
        <v>3.1868602213263714E-3</v>
      </c>
      <c r="D269" s="8">
        <v>1.4309595390519738E-2</v>
      </c>
      <c r="E269" s="8">
        <f>C269 + B269*(1+'Parameters and Results'!$B$16)</f>
        <v>1.4320718125688929E-2</v>
      </c>
      <c r="F269" s="8">
        <f>B269 + C269*(1+'Parameters and Results'!$B$16)</f>
        <v>1.4312782250741063E-2</v>
      </c>
      <c r="G269" s="8">
        <v>2.325008538561003E-2</v>
      </c>
      <c r="H269" s="8">
        <v>3.0712747808182526E-3</v>
      </c>
      <c r="I269" s="8">
        <f t="shared" si="4"/>
        <v>2.6321360166428283E-2</v>
      </c>
      <c r="J269" s="8">
        <f>H269 + G269*(1+'Parameters and Results'!$B$16)</f>
        <v>2.634461025181389E-2</v>
      </c>
      <c r="K269" s="8">
        <f>G269 + H269*(1+'Parameters and Results'!$B$16)</f>
        <v>2.6324431441209099E-2</v>
      </c>
    </row>
    <row r="270" spans="1:11" x14ac:dyDescent="0.2">
      <c r="A270" s="3">
        <v>35465</v>
      </c>
      <c r="B270" s="8">
        <v>-3.2999148846743591E-3</v>
      </c>
      <c r="C270" s="8">
        <v>-2.2957153120793808E-3</v>
      </c>
      <c r="D270" s="8">
        <v>-5.5956301967537399E-3</v>
      </c>
      <c r="E270" s="8">
        <f>C270 + B270*(1+'Parameters and Results'!$B$16)</f>
        <v>-5.598930111638414E-3</v>
      </c>
      <c r="F270" s="8">
        <f>B270 + C270*(1+'Parameters and Results'!$B$16)</f>
        <v>-5.5979259120658188E-3</v>
      </c>
      <c r="G270" s="8">
        <v>-7.0818823547265626E-3</v>
      </c>
      <c r="H270" s="8">
        <v>-2.1948649088519975E-3</v>
      </c>
      <c r="I270" s="8">
        <f t="shared" si="4"/>
        <v>-9.2767472635785601E-3</v>
      </c>
      <c r="J270" s="8">
        <f>H270 + G270*(1+'Parameters and Results'!$B$16)</f>
        <v>-9.2838291459332867E-3</v>
      </c>
      <c r="K270" s="8">
        <f>G270 + H270*(1+'Parameters and Results'!$B$16)</f>
        <v>-9.2789421284874118E-3</v>
      </c>
    </row>
    <row r="271" spans="1:11" x14ac:dyDescent="0.2">
      <c r="A271" s="3">
        <v>35466</v>
      </c>
      <c r="B271" s="8">
        <v>2.3706031224751509E-3</v>
      </c>
      <c r="C271" s="8">
        <v>-1.3357266516172233E-3</v>
      </c>
      <c r="D271" s="8">
        <v>1.0348764708579276E-3</v>
      </c>
      <c r="E271" s="8">
        <f>C271 + B271*(1+'Parameters and Results'!$B$16)</f>
        <v>1.0372470739804026E-3</v>
      </c>
      <c r="F271" s="8">
        <f>B271 + C271*(1+'Parameters and Results'!$B$16)</f>
        <v>1.0335407442063106E-3</v>
      </c>
      <c r="G271" s="8">
        <v>5.2341840742405835E-3</v>
      </c>
      <c r="H271" s="8">
        <v>-1.2997648884433537E-3</v>
      </c>
      <c r="I271" s="8">
        <f t="shared" si="4"/>
        <v>3.9344191857972298E-3</v>
      </c>
      <c r="J271" s="8">
        <f>H271 + G271*(1+'Parameters and Results'!$B$16)</f>
        <v>3.9396533698714698E-3</v>
      </c>
      <c r="K271" s="8">
        <f>G271 + H271*(1+'Parameters and Results'!$B$16)</f>
        <v>3.9331194209087867E-3</v>
      </c>
    </row>
    <row r="272" spans="1:11" x14ac:dyDescent="0.2">
      <c r="A272" s="3">
        <v>35467</v>
      </c>
      <c r="B272" s="8">
        <v>-3.3449644738920373E-3</v>
      </c>
      <c r="C272" s="8">
        <v>-3.1853492246822408E-3</v>
      </c>
      <c r="D272" s="8">
        <v>-6.5303136985742777E-3</v>
      </c>
      <c r="E272" s="8">
        <f>C272 + B272*(1+'Parameters and Results'!$B$16)</f>
        <v>-6.5336586630481697E-3</v>
      </c>
      <c r="F272" s="8">
        <f>B272 + C272*(1+'Parameters and Results'!$B$16)</f>
        <v>-6.53349904779896E-3</v>
      </c>
      <c r="G272" s="8">
        <v>-7.5774483123339171E-3</v>
      </c>
      <c r="H272" s="8">
        <v>-2.9697646295618698E-3</v>
      </c>
      <c r="I272" s="8">
        <f t="shared" si="4"/>
        <v>-1.0547212941895787E-2</v>
      </c>
      <c r="J272" s="8">
        <f>H272 + G272*(1+'Parameters and Results'!$B$16)</f>
        <v>-1.0554790390208121E-2</v>
      </c>
      <c r="K272" s="8">
        <f>G272 + H272*(1+'Parameters and Results'!$B$16)</f>
        <v>-1.0550182706525349E-2</v>
      </c>
    </row>
    <row r="273" spans="1:11" x14ac:dyDescent="0.2">
      <c r="A273" s="3">
        <v>35468</v>
      </c>
      <c r="B273" s="8">
        <v>-1.898037029964777E-3</v>
      </c>
      <c r="C273" s="8">
        <v>4.5822523037281434E-4</v>
      </c>
      <c r="D273" s="8">
        <v>-1.4398117995919626E-3</v>
      </c>
      <c r="E273" s="8">
        <f>C273 + B273*(1+'Parameters and Results'!$B$16)</f>
        <v>-1.4417098366219271E-3</v>
      </c>
      <c r="F273" s="8">
        <f>B273 + C273*(1+'Parameters and Results'!$B$16)</f>
        <v>-1.43935357436159E-3</v>
      </c>
      <c r="G273" s="8">
        <v>-4.4268188769229161E-3</v>
      </c>
      <c r="H273" s="8">
        <v>4.399726309814096E-4</v>
      </c>
      <c r="I273" s="8">
        <f t="shared" si="4"/>
        <v>-3.9868462459415064E-3</v>
      </c>
      <c r="J273" s="8">
        <f>H273 + G273*(1+'Parameters and Results'!$B$16)</f>
        <v>-3.9912730648184284E-3</v>
      </c>
      <c r="K273" s="8">
        <f>G273 + H273*(1+'Parameters and Results'!$B$16)</f>
        <v>-3.9864062733105249E-3</v>
      </c>
    </row>
    <row r="274" spans="1:11" x14ac:dyDescent="0.2">
      <c r="A274" s="3">
        <v>35471</v>
      </c>
      <c r="B274" s="8">
        <v>1.502677952501693E-2</v>
      </c>
      <c r="C274" s="8">
        <v>2.3386546938439245E-3</v>
      </c>
      <c r="D274" s="8">
        <v>1.7365434218860856E-2</v>
      </c>
      <c r="E274" s="8">
        <f>C274 + B274*(1+'Parameters and Results'!$B$16)</f>
        <v>1.7380460998385871E-2</v>
      </c>
      <c r="F274" s="8">
        <f>B274 + C274*(1+'Parameters and Results'!$B$16)</f>
        <v>1.7367772873554697E-2</v>
      </c>
      <c r="G274" s="8">
        <v>3.2472282631824369E-2</v>
      </c>
      <c r="H274" s="8">
        <v>2.2251434606082848E-3</v>
      </c>
      <c r="I274" s="8">
        <f t="shared" si="4"/>
        <v>3.4697426092432655E-2</v>
      </c>
      <c r="J274" s="8">
        <f>H274 + G274*(1+'Parameters and Results'!$B$16)</f>
        <v>3.4729898375064475E-2</v>
      </c>
      <c r="K274" s="8">
        <f>G274 + H274*(1+'Parameters and Results'!$B$16)</f>
        <v>3.4699651235893261E-2</v>
      </c>
    </row>
    <row r="275" spans="1:11" x14ac:dyDescent="0.2">
      <c r="A275" s="3">
        <v>35472</v>
      </c>
      <c r="B275" s="8">
        <v>-2.8523367001698102E-3</v>
      </c>
      <c r="C275" s="8">
        <v>-2.9799742234612688E-3</v>
      </c>
      <c r="D275" s="8">
        <v>-5.832310923631079E-3</v>
      </c>
      <c r="E275" s="8">
        <f>C275 + B275*(1+'Parameters and Results'!$B$16)</f>
        <v>-5.8351632603312487E-3</v>
      </c>
      <c r="F275" s="8">
        <f>B275 + C275*(1+'Parameters and Results'!$B$16)</f>
        <v>-5.8352908978545398E-3</v>
      </c>
      <c r="G275" s="8">
        <v>-6.3340703258551977E-3</v>
      </c>
      <c r="H275" s="8">
        <v>-2.7474956935227774E-3</v>
      </c>
      <c r="I275" s="8">
        <f t="shared" si="4"/>
        <v>-9.0815660193779742E-3</v>
      </c>
      <c r="J275" s="8">
        <f>H275 + G275*(1+'Parameters and Results'!$B$16)</f>
        <v>-9.0879000897038306E-3</v>
      </c>
      <c r="K275" s="8">
        <f>G275 + H275*(1+'Parameters and Results'!$B$16)</f>
        <v>-9.0843135150714977E-3</v>
      </c>
    </row>
    <row r="276" spans="1:11" x14ac:dyDescent="0.2">
      <c r="A276" s="3">
        <v>35473</v>
      </c>
      <c r="B276" s="8">
        <v>2.1616453796575305E-3</v>
      </c>
      <c r="C276" s="8">
        <v>-9.1379906168866955E-4</v>
      </c>
      <c r="D276" s="8">
        <v>1.2478463179688608E-3</v>
      </c>
      <c r="E276" s="8">
        <f>C276 + B276*(1+'Parameters and Results'!$B$16)</f>
        <v>1.2500079633485182E-3</v>
      </c>
      <c r="F276" s="8">
        <f>B276 + C276*(1+'Parameters and Results'!$B$16)</f>
        <v>1.2469325189071725E-3</v>
      </c>
      <c r="G276" s="8">
        <v>4.9400375810799901E-3</v>
      </c>
      <c r="H276" s="8">
        <v>-8.6392738895669596E-4</v>
      </c>
      <c r="I276" s="8">
        <f t="shared" si="4"/>
        <v>4.0761101921232938E-3</v>
      </c>
      <c r="J276" s="8">
        <f>H276 + G276*(1+'Parameters and Results'!$B$16)</f>
        <v>4.0810502297043728E-3</v>
      </c>
      <c r="K276" s="8">
        <f>G276 + H276*(1+'Parameters and Results'!$B$16)</f>
        <v>4.075246264734338E-3</v>
      </c>
    </row>
    <row r="277" spans="1:11" x14ac:dyDescent="0.2">
      <c r="A277" s="3">
        <v>35474</v>
      </c>
      <c r="B277" s="8">
        <v>8.9393887534033253E-3</v>
      </c>
      <c r="C277" s="8">
        <v>1.8671120125068883E-3</v>
      </c>
      <c r="D277" s="8">
        <v>1.0806500765910214E-2</v>
      </c>
      <c r="E277" s="8">
        <f>C277 + B277*(1+'Parameters and Results'!$B$16)</f>
        <v>1.0815440154663616E-2</v>
      </c>
      <c r="F277" s="8">
        <f>B277 + C277*(1+'Parameters and Results'!$B$16)</f>
        <v>1.080836787792272E-2</v>
      </c>
      <c r="G277" s="8">
        <v>2.0263723803570319E-2</v>
      </c>
      <c r="H277" s="8">
        <v>1.7755079327667479E-3</v>
      </c>
      <c r="I277" s="8">
        <f t="shared" si="4"/>
        <v>2.2039231736337067E-2</v>
      </c>
      <c r="J277" s="8">
        <f>H277 + G277*(1+'Parameters and Results'!$B$16)</f>
        <v>2.2059495460140636E-2</v>
      </c>
      <c r="K277" s="8">
        <f>G277 + H277*(1+'Parameters and Results'!$B$16)</f>
        <v>2.2041007244269835E-2</v>
      </c>
    </row>
    <row r="278" spans="1:11" x14ac:dyDescent="0.2">
      <c r="A278" s="3">
        <v>35475</v>
      </c>
      <c r="B278" s="8">
        <v>1.0676280158320693E-2</v>
      </c>
      <c r="C278" s="8">
        <v>1.9896904179532828E-3</v>
      </c>
      <c r="D278" s="8">
        <v>1.2665970576273975E-2</v>
      </c>
      <c r="E278" s="8">
        <f>C278 + B278*(1+'Parameters and Results'!$B$16)</f>
        <v>1.2676646856432296E-2</v>
      </c>
      <c r="F278" s="8">
        <f>B278 + C278*(1+'Parameters and Results'!$B$16)</f>
        <v>1.266796026669193E-2</v>
      </c>
      <c r="G278" s="8">
        <v>2.3648904453528533E-2</v>
      </c>
      <c r="H278" s="8">
        <v>1.8962029279396945E-3</v>
      </c>
      <c r="I278" s="8">
        <f t="shared" si="4"/>
        <v>2.5545107381468226E-2</v>
      </c>
      <c r="J278" s="8">
        <f>H278 + G278*(1+'Parameters and Results'!$B$16)</f>
        <v>2.5568756285921753E-2</v>
      </c>
      <c r="K278" s="8">
        <f>G278 + H278*(1+'Parameters and Results'!$B$16)</f>
        <v>2.5547003584396166E-2</v>
      </c>
    </row>
    <row r="279" spans="1:11" x14ac:dyDescent="0.2">
      <c r="A279" s="3">
        <v>35479</v>
      </c>
      <c r="B279" s="8">
        <v>5.8001151074323033E-4</v>
      </c>
      <c r="C279" s="8">
        <v>4.2544015515523883E-4</v>
      </c>
      <c r="D279" s="8">
        <v>1.0054516658984693E-3</v>
      </c>
      <c r="E279" s="8">
        <f>C279 + B279*(1+'Parameters and Results'!$B$16)</f>
        <v>1.0060316774092122E-3</v>
      </c>
      <c r="F279" s="8">
        <f>B279 + C279*(1+'Parameters and Results'!$B$16)</f>
        <v>1.0058771060536243E-3</v>
      </c>
      <c r="G279" s="8">
        <v>1.3249331037855261E-3</v>
      </c>
      <c r="H279" s="8">
        <v>4.1762294448758697E-4</v>
      </c>
      <c r="I279" s="8">
        <f t="shared" si="4"/>
        <v>1.7425560482731131E-3</v>
      </c>
      <c r="J279" s="8">
        <f>H279 + G279*(1+'Parameters and Results'!$B$16)</f>
        <v>1.7438809813768985E-3</v>
      </c>
      <c r="K279" s="8">
        <f>G279 + H279*(1+'Parameters and Results'!$B$16)</f>
        <v>1.7429736712176007E-3</v>
      </c>
    </row>
    <row r="280" spans="1:11" x14ac:dyDescent="0.2">
      <c r="A280" s="3">
        <v>35480</v>
      </c>
      <c r="B280" s="8">
        <v>3.4360331062961921E-3</v>
      </c>
      <c r="C280" s="8">
        <v>3.4441409649172729E-3</v>
      </c>
      <c r="D280" s="8">
        <v>6.880174071213465E-3</v>
      </c>
      <c r="E280" s="8">
        <f>C280 + B280*(1+'Parameters and Results'!$B$16)</f>
        <v>6.8836101043197612E-3</v>
      </c>
      <c r="F280" s="8">
        <f>B280 + C280*(1+'Parameters and Results'!$B$16)</f>
        <v>6.8836182121783818E-3</v>
      </c>
      <c r="G280" s="8">
        <v>8.0474952350741927E-3</v>
      </c>
      <c r="H280" s="8">
        <v>3.1979291837382091E-3</v>
      </c>
      <c r="I280" s="8">
        <f t="shared" si="4"/>
        <v>1.1245424418812402E-2</v>
      </c>
      <c r="J280" s="8">
        <f>H280 + G280*(1+'Parameters and Results'!$B$16)</f>
        <v>1.1253471914047476E-2</v>
      </c>
      <c r="K280" s="8">
        <f>G280 + H280*(1+'Parameters and Results'!$B$16)</f>
        <v>1.1248622347996139E-2</v>
      </c>
    </row>
    <row r="281" spans="1:11" x14ac:dyDescent="0.2">
      <c r="A281" s="3">
        <v>35481</v>
      </c>
      <c r="B281" s="8">
        <v>2.5351672165764977E-3</v>
      </c>
      <c r="C281" s="8">
        <v>-2.1641884900169299E-3</v>
      </c>
      <c r="D281" s="8">
        <v>3.7097872655956782E-4</v>
      </c>
      <c r="E281" s="8">
        <f>C281 + B281*(1+'Parameters and Results'!$B$16)</f>
        <v>3.7351389377614404E-4</v>
      </c>
      <c r="F281" s="8">
        <f>B281 + C281*(1+'Parameters and Results'!$B$16)</f>
        <v>3.6881453806955102E-4</v>
      </c>
      <c r="G281" s="8">
        <v>6.1032356108308376E-3</v>
      </c>
      <c r="H281" s="8">
        <v>-2.0067010973127139E-3</v>
      </c>
      <c r="I281" s="8">
        <f t="shared" si="4"/>
        <v>4.0965345135181236E-3</v>
      </c>
      <c r="J281" s="8">
        <f>H281 + G281*(1+'Parameters and Results'!$B$16)</f>
        <v>4.1026377491289534E-3</v>
      </c>
      <c r="K281" s="8">
        <f>G281 + H281*(1+'Parameters and Results'!$B$16)</f>
        <v>4.0945278124208118E-3</v>
      </c>
    </row>
    <row r="282" spans="1:11" x14ac:dyDescent="0.2">
      <c r="A282" s="3">
        <v>35482</v>
      </c>
      <c r="B282" s="8">
        <v>-6.7400034539065456E-3</v>
      </c>
      <c r="C282" s="8">
        <v>5.7683379533179273E-4</v>
      </c>
      <c r="D282" s="8">
        <v>-6.1631696585747534E-3</v>
      </c>
      <c r="E282" s="8">
        <f>C282 + B282*(1+'Parameters and Results'!$B$16)</f>
        <v>-6.1699096620286588E-3</v>
      </c>
      <c r="F282" s="8">
        <f>B282 + C282*(1+'Parameters and Results'!$B$16)</f>
        <v>-6.1625928247794216E-3</v>
      </c>
      <c r="G282" s="8">
        <v>-1.6322651766592127E-2</v>
      </c>
      <c r="H282" s="8">
        <v>5.503633972183614E-4</v>
      </c>
      <c r="I282" s="8">
        <f t="shared" si="4"/>
        <v>-1.5772288369373767E-2</v>
      </c>
      <c r="J282" s="8">
        <f>H282 + G282*(1+'Parameters and Results'!$B$16)</f>
        <v>-1.5788611021140358E-2</v>
      </c>
      <c r="K282" s="8">
        <f>G282 + H282*(1+'Parameters and Results'!$B$16)</f>
        <v>-1.5771738005976546E-2</v>
      </c>
    </row>
    <row r="283" spans="1:11" x14ac:dyDescent="0.2">
      <c r="A283" s="3">
        <v>35485</v>
      </c>
      <c r="B283" s="8">
        <v>-4.5786310420313017E-3</v>
      </c>
      <c r="C283" s="8">
        <v>-8.9269175037578964E-4</v>
      </c>
      <c r="D283" s="8">
        <v>-5.4713227924070911E-3</v>
      </c>
      <c r="E283" s="8">
        <f>C283 + B283*(1+'Parameters and Results'!$B$16)</f>
        <v>-5.4759014234491222E-3</v>
      </c>
      <c r="F283" s="8">
        <f>B283 + C283*(1+'Parameters and Results'!$B$16)</f>
        <v>-5.4722154841574666E-3</v>
      </c>
      <c r="G283" s="8">
        <v>-1.1302217208371055E-2</v>
      </c>
      <c r="H283" s="8">
        <v>-8.732668511297546E-4</v>
      </c>
      <c r="I283" s="8">
        <f t="shared" si="4"/>
        <v>-1.2175484059500809E-2</v>
      </c>
      <c r="J283" s="8">
        <f>H283 + G283*(1+'Parameters and Results'!$B$16)</f>
        <v>-1.218678627670918E-2</v>
      </c>
      <c r="K283" s="8">
        <f>G283 + H283*(1+'Parameters and Results'!$B$16)</f>
        <v>-1.2176357326351939E-2</v>
      </c>
    </row>
    <row r="284" spans="1:11" x14ac:dyDescent="0.2">
      <c r="A284" s="3">
        <v>35486</v>
      </c>
      <c r="B284" s="8">
        <v>4.5505670188984004E-3</v>
      </c>
      <c r="C284" s="8">
        <v>-3.2874005383621984E-3</v>
      </c>
      <c r="D284" s="8">
        <v>1.263166480536202E-3</v>
      </c>
      <c r="E284" s="8">
        <f>C284 + B284*(1+'Parameters and Results'!$B$16)</f>
        <v>1.2677170475550999E-3</v>
      </c>
      <c r="F284" s="8">
        <f>B284 + C284*(1+'Parameters and Results'!$B$16)</f>
        <v>1.2598790799978402E-3</v>
      </c>
      <c r="G284" s="8">
        <v>1.1446102709164928E-2</v>
      </c>
      <c r="H284" s="8">
        <v>-3.0651536859489163E-3</v>
      </c>
      <c r="I284" s="8">
        <f t="shared" si="4"/>
        <v>8.3809490232160111E-3</v>
      </c>
      <c r="J284" s="8">
        <f>H284 + G284*(1+'Parameters and Results'!$B$16)</f>
        <v>8.3923951259251752E-3</v>
      </c>
      <c r="K284" s="8">
        <f>G284 + H284*(1+'Parameters and Results'!$B$16)</f>
        <v>8.3778838695300634E-3</v>
      </c>
    </row>
    <row r="285" spans="1:11" x14ac:dyDescent="0.2">
      <c r="A285" s="3">
        <v>35487</v>
      </c>
      <c r="B285" s="8">
        <v>3.9082710231992937E-3</v>
      </c>
      <c r="C285" s="8">
        <v>1.837334697311858E-4</v>
      </c>
      <c r="D285" s="8">
        <v>4.0920044929304792E-3</v>
      </c>
      <c r="E285" s="8">
        <f>C285 + B285*(1+'Parameters and Results'!$B$16)</f>
        <v>4.0959127639536783E-3</v>
      </c>
      <c r="F285" s="8">
        <f>B285 + C285*(1+'Parameters and Results'!$B$16)</f>
        <v>4.0921882264002103E-3</v>
      </c>
      <c r="G285" s="8">
        <v>1.004531844205935E-2</v>
      </c>
      <c r="H285" s="8">
        <v>1.7665202637076873E-4</v>
      </c>
      <c r="I285" s="8">
        <f t="shared" si="4"/>
        <v>1.022197046843012E-2</v>
      </c>
      <c r="J285" s="8">
        <f>H285 + G285*(1+'Parameters and Results'!$B$16)</f>
        <v>1.0232015786872177E-2</v>
      </c>
      <c r="K285" s="8">
        <f>G285 + H285*(1+'Parameters and Results'!$B$16)</f>
        <v>1.0222147120456489E-2</v>
      </c>
    </row>
    <row r="286" spans="1:11" x14ac:dyDescent="0.2">
      <c r="A286" s="3">
        <v>35488</v>
      </c>
      <c r="B286" s="8">
        <v>-7.3463373948059714E-3</v>
      </c>
      <c r="C286" s="8">
        <v>-1.2862524314270887E-4</v>
      </c>
      <c r="D286" s="8">
        <v>-7.4749626379486799E-3</v>
      </c>
      <c r="E286" s="8">
        <f>C286 + B286*(1+'Parameters and Results'!$B$16)</f>
        <v>-7.4823089753434848E-3</v>
      </c>
      <c r="F286" s="8">
        <f>B286 + C286*(1+'Parameters and Results'!$B$16)</f>
        <v>-7.4750912631918231E-3</v>
      </c>
      <c r="G286" s="8">
        <v>-1.8832487167082718E-2</v>
      </c>
      <c r="H286" s="8">
        <v>-1.2753744661721592E-4</v>
      </c>
      <c r="I286" s="8">
        <f t="shared" si="4"/>
        <v>-1.8960024613699934E-2</v>
      </c>
      <c r="J286" s="8">
        <f>H286 + G286*(1+'Parameters and Results'!$B$16)</f>
        <v>-1.8978857100867014E-2</v>
      </c>
      <c r="K286" s="8">
        <f>G286 + H286*(1+'Parameters and Results'!$B$16)</f>
        <v>-1.8960152151146551E-2</v>
      </c>
    </row>
    <row r="287" spans="1:11" x14ac:dyDescent="0.2">
      <c r="A287" s="3">
        <v>35489</v>
      </c>
      <c r="B287" s="8">
        <v>-5.1598827871434322E-3</v>
      </c>
      <c r="C287" s="8">
        <v>1.1965041171176447E-3</v>
      </c>
      <c r="D287" s="8">
        <v>-3.9633786700257875E-3</v>
      </c>
      <c r="E287" s="8">
        <f>C287 + B287*(1+'Parameters and Results'!$B$16)</f>
        <v>-3.9685385528129306E-3</v>
      </c>
      <c r="F287" s="8">
        <f>B287 + C287*(1+'Parameters and Results'!$B$16)</f>
        <v>-3.9621821659086703E-3</v>
      </c>
      <c r="G287" s="8">
        <v>-1.3416406407726102E-2</v>
      </c>
      <c r="H287" s="8">
        <v>1.2096660630501067E-3</v>
      </c>
      <c r="I287" s="8">
        <f t="shared" si="4"/>
        <v>-1.2206740344675995E-2</v>
      </c>
      <c r="J287" s="8">
        <f>H287 + G287*(1+'Parameters and Results'!$B$16)</f>
        <v>-1.2220156751083719E-2</v>
      </c>
      <c r="K287" s="8">
        <f>G287 + H287*(1+'Parameters and Results'!$B$16)</f>
        <v>-1.2205530678612945E-2</v>
      </c>
    </row>
    <row r="288" spans="1:11" x14ac:dyDescent="0.2">
      <c r="A288" s="3">
        <v>35492</v>
      </c>
      <c r="B288" s="8">
        <v>-9.1475598063846583E-3</v>
      </c>
      <c r="C288" s="8">
        <v>-4.0550509983266472E-4</v>
      </c>
      <c r="D288" s="8">
        <v>-9.5530649062173234E-3</v>
      </c>
      <c r="E288" s="8">
        <f>C288 + B288*(1+'Parameters and Results'!$B$16)</f>
        <v>-9.5622124660237062E-3</v>
      </c>
      <c r="F288" s="8">
        <f>B288 + C288*(1+'Parameters and Results'!$B$16)</f>
        <v>-9.5534704113171554E-3</v>
      </c>
      <c r="G288" s="8">
        <v>-2.3283075768988908E-2</v>
      </c>
      <c r="H288" s="8">
        <v>-4.2226103052075341E-4</v>
      </c>
      <c r="I288" s="8">
        <f t="shared" si="4"/>
        <v>-2.370533679950966E-2</v>
      </c>
      <c r="J288" s="8">
        <f>H288 + G288*(1+'Parameters and Results'!$B$16)</f>
        <v>-2.3728619875278648E-2</v>
      </c>
      <c r="K288" s="8">
        <f>G288 + H288*(1+'Parameters and Results'!$B$16)</f>
        <v>-2.370575906054018E-2</v>
      </c>
    </row>
    <row r="289" spans="1:11" x14ac:dyDescent="0.2">
      <c r="A289" s="3">
        <v>35493</v>
      </c>
      <c r="B289" s="8">
        <v>2.8135111581404845E-3</v>
      </c>
      <c r="C289" s="8">
        <v>2.0701209613378673E-3</v>
      </c>
      <c r="D289" s="8">
        <v>4.8836321194783514E-3</v>
      </c>
      <c r="E289" s="8">
        <f>C289 + B289*(1+'Parameters and Results'!$B$16)</f>
        <v>4.8864456306364924E-3</v>
      </c>
      <c r="F289" s="8">
        <f>B289 + C289*(1+'Parameters and Results'!$B$16)</f>
        <v>4.8857022404396894E-3</v>
      </c>
      <c r="G289" s="8">
        <v>7.3495660038053216E-3</v>
      </c>
      <c r="H289" s="8">
        <v>2.1425953288600609E-3</v>
      </c>
      <c r="I289" s="8">
        <f t="shared" si="4"/>
        <v>9.492161332665382E-3</v>
      </c>
      <c r="J289" s="8">
        <f>H289 + G289*(1+'Parameters and Results'!$B$16)</f>
        <v>9.4995108986691869E-3</v>
      </c>
      <c r="K289" s="8">
        <f>G289 + H289*(1+'Parameters and Results'!$B$16)</f>
        <v>9.494303927994243E-3</v>
      </c>
    </row>
    <row r="290" spans="1:11" x14ac:dyDescent="0.2">
      <c r="A290" s="3">
        <v>35494</v>
      </c>
      <c r="B290" s="8">
        <v>7.251125589409416E-3</v>
      </c>
      <c r="C290" s="8">
        <v>3.7117233315085864E-4</v>
      </c>
      <c r="D290" s="8">
        <v>7.6222979225602748E-3</v>
      </c>
      <c r="E290" s="8">
        <f>C290 + B290*(1+'Parameters and Results'!$B$16)</f>
        <v>7.6295490481496833E-3</v>
      </c>
      <c r="F290" s="8">
        <f>B290 + C290*(1+'Parameters and Results'!$B$16)</f>
        <v>7.622669094893425E-3</v>
      </c>
      <c r="G290" s="8">
        <v>1.8888050175882288E-2</v>
      </c>
      <c r="H290" s="8">
        <v>3.9575534442553353E-4</v>
      </c>
      <c r="I290" s="8">
        <f t="shared" si="4"/>
        <v>1.9283805520307822E-2</v>
      </c>
      <c r="J290" s="8">
        <f>H290 + G290*(1+'Parameters and Results'!$B$16)</f>
        <v>1.9302693570483701E-2</v>
      </c>
      <c r="K290" s="8">
        <f>G290 + H290*(1+'Parameters and Results'!$B$16)</f>
        <v>1.9284201275652248E-2</v>
      </c>
    </row>
    <row r="291" spans="1:11" x14ac:dyDescent="0.2">
      <c r="A291" s="3">
        <v>35495</v>
      </c>
      <c r="B291" s="8">
        <v>7.966920467312899E-3</v>
      </c>
      <c r="C291" s="8">
        <v>7.0649512076414707E-4</v>
      </c>
      <c r="D291" s="8">
        <v>8.6734155880770457E-3</v>
      </c>
      <c r="E291" s="8">
        <f>C291 + B291*(1+'Parameters and Results'!$B$16)</f>
        <v>8.6813825085443573E-3</v>
      </c>
      <c r="F291" s="8">
        <f>B291 + C291*(1+'Parameters and Results'!$B$16)</f>
        <v>8.6741220831978109E-3</v>
      </c>
      <c r="G291" s="8">
        <v>2.0559744387647676E-2</v>
      </c>
      <c r="H291" s="8">
        <v>7.7333615900761969E-4</v>
      </c>
      <c r="I291" s="8">
        <f t="shared" si="4"/>
        <v>2.1333080546655295E-2</v>
      </c>
      <c r="J291" s="8">
        <f>H291 + G291*(1+'Parameters and Results'!$B$16)</f>
        <v>2.135364029104294E-2</v>
      </c>
      <c r="K291" s="8">
        <f>G291 + H291*(1+'Parameters and Results'!$B$16)</f>
        <v>2.1333853882814304E-2</v>
      </c>
    </row>
    <row r="292" spans="1:11" x14ac:dyDescent="0.2">
      <c r="A292" s="3">
        <v>35496</v>
      </c>
      <c r="B292" s="8">
        <v>5.5171809715930855E-3</v>
      </c>
      <c r="C292" s="8">
        <v>-2.6048128652085317E-4</v>
      </c>
      <c r="D292" s="8">
        <v>5.2566996850722325E-3</v>
      </c>
      <c r="E292" s="8">
        <f>C292 + B292*(1+'Parameters and Results'!$B$16)</f>
        <v>5.2622168660438253E-3</v>
      </c>
      <c r="F292" s="8">
        <f>B292 + C292*(1+'Parameters and Results'!$B$16)</f>
        <v>5.2564392037857113E-3</v>
      </c>
      <c r="G292" s="8">
        <v>1.4403631454383798E-2</v>
      </c>
      <c r="H292" s="8">
        <v>-2.9388676044016791E-4</v>
      </c>
      <c r="I292" s="8">
        <f t="shared" si="4"/>
        <v>1.410974469394363E-2</v>
      </c>
      <c r="J292" s="8">
        <f>H292 + G292*(1+'Parameters and Results'!$B$16)</f>
        <v>1.4124148325398012E-2</v>
      </c>
      <c r="K292" s="8">
        <f>G292 + H292*(1+'Parameters and Results'!$B$16)</f>
        <v>1.4109450807183189E-2</v>
      </c>
    </row>
    <row r="293" spans="1:11" x14ac:dyDescent="0.2">
      <c r="A293" s="3">
        <v>35499</v>
      </c>
      <c r="B293" s="8">
        <v>8.4841116322548309E-3</v>
      </c>
      <c r="C293" s="8">
        <v>1.8468484779589427E-3</v>
      </c>
      <c r="D293" s="8">
        <v>1.0330960110213774E-2</v>
      </c>
      <c r="E293" s="8">
        <f>C293 + B293*(1+'Parameters and Results'!$B$16)</f>
        <v>1.0339444221846027E-2</v>
      </c>
      <c r="F293" s="8">
        <f>B293 + C293*(1+'Parameters and Results'!$B$16)</f>
        <v>1.0332806958691732E-2</v>
      </c>
      <c r="G293" s="8">
        <v>2.1826340899077774E-2</v>
      </c>
      <c r="H293" s="8">
        <v>2.0759372235570634E-3</v>
      </c>
      <c r="I293" s="8">
        <f t="shared" si="4"/>
        <v>2.3902278122634839E-2</v>
      </c>
      <c r="J293" s="8">
        <f>H293 + G293*(1+'Parameters and Results'!$B$16)</f>
        <v>2.3924104463533914E-2</v>
      </c>
      <c r="K293" s="8">
        <f>G293 + H293*(1+'Parameters and Results'!$B$16)</f>
        <v>2.3904354059858395E-2</v>
      </c>
    </row>
    <row r="294" spans="1:11" x14ac:dyDescent="0.2">
      <c r="A294" s="3">
        <v>35500</v>
      </c>
      <c r="B294" s="8">
        <v>9.1700764861513302E-3</v>
      </c>
      <c r="C294" s="8">
        <v>5.0566544418836022E-4</v>
      </c>
      <c r="D294" s="8">
        <v>9.6757419303396906E-3</v>
      </c>
      <c r="E294" s="8">
        <f>C294 + B294*(1+'Parameters and Results'!$B$16)</f>
        <v>9.6849120068258406E-3</v>
      </c>
      <c r="F294" s="8">
        <f>B294 + C294*(1+'Parameters and Results'!$B$16)</f>
        <v>9.6762475957838795E-3</v>
      </c>
      <c r="G294" s="8">
        <v>2.3111939471734337E-2</v>
      </c>
      <c r="H294" s="8">
        <v>5.8468949587891627E-4</v>
      </c>
      <c r="I294" s="8">
        <f t="shared" si="4"/>
        <v>2.3696628967613254E-2</v>
      </c>
      <c r="J294" s="8">
        <f>H294 + G294*(1+'Parameters and Results'!$B$16)</f>
        <v>2.3719740907084987E-2</v>
      </c>
      <c r="K294" s="8">
        <f>G294 + H294*(1+'Parameters and Results'!$B$16)</f>
        <v>2.3697213657109133E-2</v>
      </c>
    </row>
    <row r="295" spans="1:11" x14ac:dyDescent="0.2">
      <c r="A295" s="3">
        <v>35501</v>
      </c>
      <c r="B295" s="8">
        <v>-1.7573472135979729E-4</v>
      </c>
      <c r="C295" s="8">
        <v>-9.9179830219973735E-4</v>
      </c>
      <c r="D295" s="8">
        <v>-1.1675330235595346E-3</v>
      </c>
      <c r="E295" s="8">
        <f>C295 + B295*(1+'Parameters and Results'!$B$16)</f>
        <v>-1.1677087582808944E-3</v>
      </c>
      <c r="F295" s="8">
        <f>B295 + C295*(1+'Parameters and Results'!$B$16)</f>
        <v>-1.1685248218617343E-3</v>
      </c>
      <c r="G295" s="8">
        <v>-4.5682386839822488E-4</v>
      </c>
      <c r="H295" s="8">
        <v>-1.1701716338822089E-3</v>
      </c>
      <c r="I295" s="8">
        <f t="shared" si="4"/>
        <v>-1.6269955022804338E-3</v>
      </c>
      <c r="J295" s="8">
        <f>H295 + G295*(1+'Parameters and Results'!$B$16)</f>
        <v>-1.6274523261488321E-3</v>
      </c>
      <c r="K295" s="8">
        <f>G295 + H295*(1+'Parameters and Results'!$B$16)</f>
        <v>-1.6281656739143158E-3</v>
      </c>
    </row>
    <row r="296" spans="1:11" x14ac:dyDescent="0.2">
      <c r="A296" s="3">
        <v>35502</v>
      </c>
      <c r="B296" s="8">
        <v>-9.035460512478645E-3</v>
      </c>
      <c r="C296" s="8">
        <v>2.3632507329283377E-3</v>
      </c>
      <c r="D296" s="8">
        <v>-6.6722097795503072E-3</v>
      </c>
      <c r="E296" s="8">
        <f>C296 + B296*(1+'Parameters and Results'!$B$16)</f>
        <v>-6.6812452400627853E-3</v>
      </c>
      <c r="F296" s="8">
        <f>B296 + C296*(1+'Parameters and Results'!$B$16)</f>
        <v>-6.6698465288173789E-3</v>
      </c>
      <c r="G296" s="8">
        <v>-2.3020568096006031E-2</v>
      </c>
      <c r="H296" s="8">
        <v>2.7071292757911295E-3</v>
      </c>
      <c r="I296" s="8">
        <f t="shared" si="4"/>
        <v>-2.0313438820214903E-2</v>
      </c>
      <c r="J296" s="8">
        <f>H296 + G296*(1+'Parameters and Results'!$B$16)</f>
        <v>-2.0336459388310905E-2</v>
      </c>
      <c r="K296" s="8">
        <f>G296 + H296*(1+'Parameters and Results'!$B$16)</f>
        <v>-2.031073169093911E-2</v>
      </c>
    </row>
    <row r="297" spans="1:11" x14ac:dyDescent="0.2">
      <c r="A297" s="3">
        <v>35503</v>
      </c>
      <c r="B297" s="8">
        <v>-1.4881793035441954E-2</v>
      </c>
      <c r="C297" s="8">
        <v>-6.2074825420428898E-4</v>
      </c>
      <c r="D297" s="8">
        <v>-1.5502541289646243E-2</v>
      </c>
      <c r="E297" s="8">
        <f>C297 + B297*(1+'Parameters and Results'!$B$16)</f>
        <v>-1.5517423082681683E-2</v>
      </c>
      <c r="F297" s="8">
        <f>B297 + C297*(1+'Parameters and Results'!$B$16)</f>
        <v>-1.5503162037900448E-2</v>
      </c>
      <c r="G297" s="8">
        <v>-3.4566266077453174E-2</v>
      </c>
      <c r="H297" s="8">
        <v>-7.3036958271687695E-4</v>
      </c>
      <c r="I297" s="8">
        <f t="shared" si="4"/>
        <v>-3.529663566017005E-2</v>
      </c>
      <c r="J297" s="8">
        <f>H297 + G297*(1+'Parameters and Results'!$B$16)</f>
        <v>-3.5331201926247502E-2</v>
      </c>
      <c r="K297" s="8">
        <f>G297 + H297*(1+'Parameters and Results'!$B$16)</f>
        <v>-3.5297366029752766E-2</v>
      </c>
    </row>
    <row r="298" spans="1:11" x14ac:dyDescent="0.2">
      <c r="A298" s="3">
        <v>35506</v>
      </c>
      <c r="B298" s="8">
        <v>7.7399401980405161E-3</v>
      </c>
      <c r="C298" s="8">
        <v>-1.0691854878538884E-3</v>
      </c>
      <c r="D298" s="8">
        <v>6.6707547101866275E-3</v>
      </c>
      <c r="E298" s="8">
        <f>C298 + B298*(1+'Parameters and Results'!$B$16)</f>
        <v>6.6784946503846672E-3</v>
      </c>
      <c r="F298" s="8">
        <f>B298 + C298*(1+'Parameters and Results'!$B$16)</f>
        <v>6.6696855246987739E-3</v>
      </c>
      <c r="G298" s="8">
        <v>1.7985183313964981E-2</v>
      </c>
      <c r="H298" s="8">
        <v>-1.2808745402636806E-3</v>
      </c>
      <c r="I298" s="8">
        <f t="shared" si="4"/>
        <v>1.6704308773701299E-2</v>
      </c>
      <c r="J298" s="8">
        <f>H298 + G298*(1+'Parameters and Results'!$B$16)</f>
        <v>1.6722293957015265E-2</v>
      </c>
      <c r="K298" s="8">
        <f>G298 + H298*(1+'Parameters and Results'!$B$16)</f>
        <v>1.6703027899161036E-2</v>
      </c>
    </row>
    <row r="299" spans="1:11" x14ac:dyDescent="0.2">
      <c r="A299" s="3">
        <v>35507</v>
      </c>
      <c r="B299" s="8">
        <v>-8.4184252247624103E-3</v>
      </c>
      <c r="C299" s="8">
        <v>2.2931005700217591E-3</v>
      </c>
      <c r="D299" s="8">
        <v>-6.1253246547406512E-3</v>
      </c>
      <c r="E299" s="8">
        <f>C299 + B299*(1+'Parameters and Results'!$B$16)</f>
        <v>-6.1337430799654124E-3</v>
      </c>
      <c r="F299" s="8">
        <f>B299 + C299*(1+'Parameters and Results'!$B$16)</f>
        <v>-6.1230315541706297E-3</v>
      </c>
      <c r="G299" s="8">
        <v>-1.9464130252102856E-2</v>
      </c>
      <c r="H299" s="8">
        <v>2.6716271264158233E-3</v>
      </c>
      <c r="I299" s="8">
        <f t="shared" si="4"/>
        <v>-1.6792503125687031E-2</v>
      </c>
      <c r="J299" s="8">
        <f>H299 + G299*(1+'Parameters and Results'!$B$16)</f>
        <v>-1.6811967255939135E-2</v>
      </c>
      <c r="K299" s="8">
        <f>G299 + H299*(1+'Parameters and Results'!$B$16)</f>
        <v>-1.6789831498560618E-2</v>
      </c>
    </row>
    <row r="300" spans="1:11" x14ac:dyDescent="0.2">
      <c r="A300" s="3">
        <v>35508</v>
      </c>
      <c r="B300" s="8">
        <v>-7.4289815705727239E-3</v>
      </c>
      <c r="C300" s="8">
        <v>1.8873860326840838E-4</v>
      </c>
      <c r="D300" s="8">
        <v>-7.2402429673043157E-3</v>
      </c>
      <c r="E300" s="8">
        <f>C300 + B300*(1+'Parameters and Results'!$B$16)</f>
        <v>-7.2476719488748873E-3</v>
      </c>
      <c r="F300" s="8">
        <f>B300 + C300*(1+'Parameters and Results'!$B$16)</f>
        <v>-7.2400542287010469E-3</v>
      </c>
      <c r="G300" s="8">
        <v>-1.72280906397934E-2</v>
      </c>
      <c r="H300" s="8">
        <v>2.2671277356554152E-4</v>
      </c>
      <c r="I300" s="8">
        <f t="shared" si="4"/>
        <v>-1.7001377866227858E-2</v>
      </c>
      <c r="J300" s="8">
        <f>H300 + G300*(1+'Parameters and Results'!$B$16)</f>
        <v>-1.701860595686765E-2</v>
      </c>
      <c r="K300" s="8">
        <f>G300 + H300*(1+'Parameters and Results'!$B$16)</f>
        <v>-1.7001151153454293E-2</v>
      </c>
    </row>
    <row r="301" spans="1:11" x14ac:dyDescent="0.2">
      <c r="A301" s="3">
        <v>35509</v>
      </c>
      <c r="B301" s="8">
        <v>-7.6212594003526859E-3</v>
      </c>
      <c r="C301" s="8">
        <v>-1.4690217061450557E-3</v>
      </c>
      <c r="D301" s="8">
        <v>-9.0902811064977416E-3</v>
      </c>
      <c r="E301" s="8">
        <f>C301 + B301*(1+'Parameters and Results'!$B$16)</f>
        <v>-9.0979023658980945E-3</v>
      </c>
      <c r="F301" s="8">
        <f>B301 + C301*(1+'Parameters and Results'!$B$16)</f>
        <v>-9.0917501282038859E-3</v>
      </c>
      <c r="G301" s="8">
        <v>-1.7698886838126184E-2</v>
      </c>
      <c r="H301" s="8">
        <v>-1.7749114531982694E-3</v>
      </c>
      <c r="I301" s="8">
        <f t="shared" si="4"/>
        <v>-1.9473798291324451E-2</v>
      </c>
      <c r="J301" s="8">
        <f>H301 + G301*(1+'Parameters and Results'!$B$16)</f>
        <v>-1.9491497178162578E-2</v>
      </c>
      <c r="K301" s="8">
        <f>G301 + H301*(1+'Parameters and Results'!$B$16)</f>
        <v>-1.9475573202777652E-2</v>
      </c>
    </row>
    <row r="302" spans="1:11" x14ac:dyDescent="0.2">
      <c r="A302" s="3">
        <v>35510</v>
      </c>
      <c r="B302" s="8">
        <v>-1.7244296094609105E-2</v>
      </c>
      <c r="C302" s="8">
        <v>3.7598701499984408E-4</v>
      </c>
      <c r="D302" s="8">
        <v>-1.6868309079609262E-2</v>
      </c>
      <c r="E302" s="8">
        <f>C302 + B302*(1+'Parameters and Results'!$B$16)</f>
        <v>-1.6885553375703868E-2</v>
      </c>
      <c r="F302" s="8">
        <f>B302 + C302*(1+'Parameters and Results'!$B$16)</f>
        <v>-1.686793309259426E-2</v>
      </c>
      <c r="G302" s="8">
        <v>-3.6055860364746235E-2</v>
      </c>
      <c r="H302" s="8">
        <v>4.6775411406880152E-4</v>
      </c>
      <c r="I302" s="8">
        <f t="shared" si="4"/>
        <v>-3.5588106250677431E-2</v>
      </c>
      <c r="J302" s="8">
        <f>H302 + G302*(1+'Parameters and Results'!$B$16)</f>
        <v>-3.5624162111042176E-2</v>
      </c>
      <c r="K302" s="8">
        <f>G302 + H302*(1+'Parameters and Results'!$B$16)</f>
        <v>-3.5587638496563365E-2</v>
      </c>
    </row>
    <row r="303" spans="1:11" x14ac:dyDescent="0.2">
      <c r="A303" s="3">
        <v>35513</v>
      </c>
      <c r="B303" s="8">
        <v>3.2113933352264322E-4</v>
      </c>
      <c r="C303" s="8">
        <v>-1.257706062603866E-3</v>
      </c>
      <c r="D303" s="8">
        <v>-9.3656672908122281E-4</v>
      </c>
      <c r="E303" s="8">
        <f>C303 + B303*(1+'Parameters and Results'!$B$16)</f>
        <v>-9.3624558974770016E-4</v>
      </c>
      <c r="F303" s="8">
        <f>B303 + C303*(1+'Parameters and Results'!$B$16)</f>
        <v>-9.3782443514382654E-4</v>
      </c>
      <c r="G303" s="8">
        <v>6.9253367977501325E-4</v>
      </c>
      <c r="H303" s="8">
        <v>-1.5821296461298148E-3</v>
      </c>
      <c r="I303" s="8">
        <f t="shared" si="4"/>
        <v>-8.895959663548016E-4</v>
      </c>
      <c r="J303" s="8">
        <f>H303 + G303*(1+'Parameters and Results'!$B$16)</f>
        <v>-8.8890343267502669E-4</v>
      </c>
      <c r="K303" s="8">
        <f>G303 + H303*(1+'Parameters and Results'!$B$16)</f>
        <v>-8.9117809600093134E-4</v>
      </c>
    </row>
    <row r="304" spans="1:11" x14ac:dyDescent="0.2">
      <c r="A304" s="3">
        <v>35514</v>
      </c>
      <c r="B304" s="8">
        <v>-3.6088561626827316E-3</v>
      </c>
      <c r="C304" s="8">
        <v>-2.9081194604055724E-3</v>
      </c>
      <c r="D304" s="8">
        <v>-6.5169756230883044E-3</v>
      </c>
      <c r="E304" s="8">
        <f>C304 + B304*(1+'Parameters and Results'!$B$16)</f>
        <v>-6.5205844792509864E-3</v>
      </c>
      <c r="F304" s="8">
        <f>B304 + C304*(1+'Parameters and Results'!$B$16)</f>
        <v>-6.5198837425487089E-3</v>
      </c>
      <c r="G304" s="8">
        <v>-7.980066230711378E-3</v>
      </c>
      <c r="H304" s="8">
        <v>-3.4142757744233631E-3</v>
      </c>
      <c r="I304" s="8">
        <f t="shared" si="4"/>
        <v>-1.1394342005134742E-2</v>
      </c>
      <c r="J304" s="8">
        <f>H304 + G304*(1+'Parameters and Results'!$B$16)</f>
        <v>-1.1402322071365453E-2</v>
      </c>
      <c r="K304" s="8">
        <f>G304 + H304*(1+'Parameters and Results'!$B$16)</f>
        <v>-1.1397756280909164E-2</v>
      </c>
    </row>
    <row r="305" spans="1:11" x14ac:dyDescent="0.2">
      <c r="A305" s="3">
        <v>35515</v>
      </c>
      <c r="B305" s="8">
        <v>1.0284573872843877E-2</v>
      </c>
      <c r="C305" s="8">
        <v>-1.8551154815260935E-5</v>
      </c>
      <c r="D305" s="8">
        <v>1.0266022718028615E-2</v>
      </c>
      <c r="E305" s="8">
        <f>C305 + B305*(1+'Parameters and Results'!$B$16)</f>
        <v>1.0276307291901458E-2</v>
      </c>
      <c r="F305" s="8">
        <f>B305 + C305*(1+'Parameters and Results'!$B$16)</f>
        <v>1.0266004166873802E-2</v>
      </c>
      <c r="G305" s="8">
        <v>2.2357275945975988E-2</v>
      </c>
      <c r="H305" s="8">
        <v>-2.2464237063721867E-5</v>
      </c>
      <c r="I305" s="8">
        <f t="shared" si="4"/>
        <v>2.2334811708912265E-2</v>
      </c>
      <c r="J305" s="8">
        <f>H305 + G305*(1+'Parameters and Results'!$B$16)</f>
        <v>2.235716898485824E-2</v>
      </c>
      <c r="K305" s="8">
        <f>G305 + H305*(1+'Parameters and Results'!$B$16)</f>
        <v>2.2334789244675201E-2</v>
      </c>
    </row>
    <row r="306" spans="1:11" x14ac:dyDescent="0.2">
      <c r="A306" s="3">
        <v>35516</v>
      </c>
      <c r="B306" s="8">
        <v>7.2655292060765332E-3</v>
      </c>
      <c r="C306" s="8">
        <v>-1.9230835082757502E-3</v>
      </c>
      <c r="D306" s="8">
        <v>5.3424456978007828E-3</v>
      </c>
      <c r="E306" s="8">
        <f>C306 + B306*(1+'Parameters and Results'!$B$16)</f>
        <v>5.3497112270068587E-3</v>
      </c>
      <c r="F306" s="8">
        <f>B306 + C306*(1+'Parameters and Results'!$B$16)</f>
        <v>5.3405226142925078E-3</v>
      </c>
      <c r="G306" s="8">
        <v>1.5908669435424874E-2</v>
      </c>
      <c r="H306" s="8">
        <v>-2.3009431637442657E-3</v>
      </c>
      <c r="I306" s="8">
        <f t="shared" si="4"/>
        <v>1.3607726271680607E-2</v>
      </c>
      <c r="J306" s="8">
        <f>H306 + G306*(1+'Parameters and Results'!$B$16)</f>
        <v>1.362363494111603E-2</v>
      </c>
      <c r="K306" s="8">
        <f>G306 + H306*(1+'Parameters and Results'!$B$16)</f>
        <v>1.3605425328516864E-2</v>
      </c>
    </row>
    <row r="307" spans="1:11" x14ac:dyDescent="0.2">
      <c r="A307" s="3">
        <v>35521</v>
      </c>
      <c r="B307" s="8">
        <v>-9.1584792481466497E-3</v>
      </c>
      <c r="C307" s="8">
        <v>-6.6282093981316962E-4</v>
      </c>
      <c r="D307" s="8">
        <v>-9.8213001879598194E-3</v>
      </c>
      <c r="E307" s="8">
        <f>C307 + B307*(1+'Parameters and Results'!$B$16)</f>
        <v>-9.8304586672079645E-3</v>
      </c>
      <c r="F307" s="8">
        <f>B307 + C307*(1+'Parameters and Results'!$B$16)</f>
        <v>-9.8219630088996323E-3</v>
      </c>
      <c r="G307" s="8">
        <v>-1.9918264383635528E-2</v>
      </c>
      <c r="H307" s="8">
        <v>-8.1375423224261118E-4</v>
      </c>
      <c r="I307" s="8">
        <f t="shared" si="4"/>
        <v>-2.0732018615878138E-2</v>
      </c>
      <c r="J307" s="8">
        <f>H307 + G307*(1+'Parameters and Results'!$B$16)</f>
        <v>-2.0751936880261772E-2</v>
      </c>
      <c r="K307" s="8">
        <f>G307 + H307*(1+'Parameters and Results'!$B$16)</f>
        <v>-2.0732832370110383E-2</v>
      </c>
    </row>
    <row r="308" spans="1:11" x14ac:dyDescent="0.2">
      <c r="A308" s="3">
        <v>35522</v>
      </c>
      <c r="B308" s="8">
        <v>-2.3275349506910296E-2</v>
      </c>
      <c r="C308" s="8">
        <v>-3.1649529754620587E-3</v>
      </c>
      <c r="D308" s="8">
        <v>-2.6440302482372356E-2</v>
      </c>
      <c r="E308" s="8">
        <f>C308 + B308*(1+'Parameters and Results'!$B$16)</f>
        <v>-2.6463577831879262E-2</v>
      </c>
      <c r="F308" s="8">
        <f>B308 + C308*(1+'Parameters and Results'!$B$16)</f>
        <v>-2.6443467435347815E-2</v>
      </c>
      <c r="G308" s="8">
        <v>-4.264317059387239E-2</v>
      </c>
      <c r="H308" s="8">
        <v>-3.5851040444374324E-3</v>
      </c>
      <c r="I308" s="8">
        <f t="shared" si="4"/>
        <v>-4.6228274638309821E-2</v>
      </c>
      <c r="J308" s="8">
        <f>H308 + G308*(1+'Parameters and Results'!$B$16)</f>
        <v>-4.6270917808903689E-2</v>
      </c>
      <c r="K308" s="8">
        <f>G308 + H308*(1+'Parameters and Results'!$B$16)</f>
        <v>-4.6231859742354262E-2</v>
      </c>
    </row>
    <row r="309" spans="1:11" x14ac:dyDescent="0.2">
      <c r="A309" s="3">
        <v>35523</v>
      </c>
      <c r="B309" s="8">
        <v>-9.1892961388930945E-3</v>
      </c>
      <c r="C309" s="8">
        <v>1.0938936459060238E-3</v>
      </c>
      <c r="D309" s="8">
        <v>-8.0954024929870711E-3</v>
      </c>
      <c r="E309" s="8">
        <f>C309 + B309*(1+'Parameters and Results'!$B$16)</f>
        <v>-8.1045917891259638E-3</v>
      </c>
      <c r="F309" s="8">
        <f>B309 + C309*(1+'Parameters and Results'!$B$16)</f>
        <v>-8.094308599341165E-3</v>
      </c>
      <c r="G309" s="8">
        <v>-1.6904527664741435E-2</v>
      </c>
      <c r="H309" s="8">
        <v>1.2621212850692884E-3</v>
      </c>
      <c r="I309" s="8">
        <f t="shared" si="4"/>
        <v>-1.5642406379672145E-2</v>
      </c>
      <c r="J309" s="8">
        <f>H309 + G309*(1+'Parameters and Results'!$B$16)</f>
        <v>-1.5659310907336885E-2</v>
      </c>
      <c r="K309" s="8">
        <f>G309 + H309*(1+'Parameters and Results'!$B$16)</f>
        <v>-1.5641144258387078E-2</v>
      </c>
    </row>
    <row r="310" spans="1:11" x14ac:dyDescent="0.2">
      <c r="A310" s="3">
        <v>35524</v>
      </c>
      <c r="B310" s="8">
        <v>-4.4044196944295136E-3</v>
      </c>
      <c r="C310" s="8">
        <v>-6.3858926347481234E-4</v>
      </c>
      <c r="D310" s="8">
        <v>-5.043008957904326E-3</v>
      </c>
      <c r="E310" s="8">
        <f>C310 + B310*(1+'Parameters and Results'!$B$16)</f>
        <v>-5.0474133775987549E-3</v>
      </c>
      <c r="F310" s="8">
        <f>B310 + C310*(1+'Parameters and Results'!$B$16)</f>
        <v>-5.0436475471678007E-3</v>
      </c>
      <c r="G310" s="8">
        <v>-8.3039884639212191E-3</v>
      </c>
      <c r="H310" s="8">
        <v>-7.5655933493211434E-4</v>
      </c>
      <c r="I310" s="8">
        <f t="shared" si="4"/>
        <v>-9.0605477988533328E-3</v>
      </c>
      <c r="J310" s="8">
        <f>H310 + G310*(1+'Parameters and Results'!$B$16)</f>
        <v>-9.0688517873172524E-3</v>
      </c>
      <c r="K310" s="8">
        <f>G310 + H310*(1+'Parameters and Results'!$B$16)</f>
        <v>-9.0613043581882664E-3</v>
      </c>
    </row>
    <row r="311" spans="1:11" x14ac:dyDescent="0.2">
      <c r="A311" s="3">
        <v>35527</v>
      </c>
      <c r="B311" s="8">
        <v>9.9834774171803746E-3</v>
      </c>
      <c r="C311" s="8">
        <v>1.2968451501700088E-3</v>
      </c>
      <c r="D311" s="8">
        <v>1.1280322567350384E-2</v>
      </c>
      <c r="E311" s="8">
        <f>C311 + B311*(1+'Parameters and Results'!$B$16)</f>
        <v>1.1290306044767561E-2</v>
      </c>
      <c r="F311" s="8">
        <f>B311 + C311*(1+'Parameters and Results'!$B$16)</f>
        <v>1.1281619412500554E-2</v>
      </c>
      <c r="G311" s="8">
        <v>1.8777006256696309E-2</v>
      </c>
      <c r="H311" s="8">
        <v>1.5546415246255781E-3</v>
      </c>
      <c r="I311" s="8">
        <f t="shared" si="4"/>
        <v>2.0331647781321887E-2</v>
      </c>
      <c r="J311" s="8">
        <f>H311 + G311*(1+'Parameters and Results'!$B$16)</f>
        <v>2.0350424787578581E-2</v>
      </c>
      <c r="K311" s="8">
        <f>G311 + H311*(1+'Parameters and Results'!$B$16)</f>
        <v>2.0333202422846513E-2</v>
      </c>
    </row>
    <row r="312" spans="1:11" x14ac:dyDescent="0.2">
      <c r="A312" s="3">
        <v>35528</v>
      </c>
      <c r="B312" s="8">
        <v>1.0224936747322456E-2</v>
      </c>
      <c r="C312" s="8">
        <v>2.0571929016987103E-3</v>
      </c>
      <c r="D312" s="8">
        <v>1.2282129649021166E-2</v>
      </c>
      <c r="E312" s="8">
        <f>C312 + B312*(1+'Parameters and Results'!$B$16)</f>
        <v>1.2292354585768488E-2</v>
      </c>
      <c r="F312" s="8">
        <f>B312 + C312*(1+'Parameters and Results'!$B$16)</f>
        <v>1.2284186841922864E-2</v>
      </c>
      <c r="G312" s="8">
        <v>1.9157437932264428E-2</v>
      </c>
      <c r="H312" s="8">
        <v>2.4246206598426251E-3</v>
      </c>
      <c r="I312" s="8">
        <f t="shared" si="4"/>
        <v>2.1582058592107052E-2</v>
      </c>
      <c r="J312" s="8">
        <f>H312 + G312*(1+'Parameters and Results'!$B$16)</f>
        <v>2.1601216030039314E-2</v>
      </c>
      <c r="K312" s="8">
        <f>G312 + H312*(1+'Parameters and Results'!$B$16)</f>
        <v>2.1584483212766896E-2</v>
      </c>
    </row>
    <row r="313" spans="1:11" x14ac:dyDescent="0.2">
      <c r="A313" s="3">
        <v>35529</v>
      </c>
      <c r="B313" s="8">
        <v>2.3279564270219108E-3</v>
      </c>
      <c r="C313" s="8">
        <v>8.12058324195976E-4</v>
      </c>
      <c r="D313" s="8">
        <v>3.1400147512178869E-3</v>
      </c>
      <c r="E313" s="8">
        <f>C313 + B313*(1+'Parameters and Results'!$B$16)</f>
        <v>3.1423427076449086E-3</v>
      </c>
      <c r="F313" s="8">
        <f>B313 + C313*(1+'Parameters and Results'!$B$16)</f>
        <v>3.1408268095420829E-3</v>
      </c>
      <c r="G313" s="8">
        <v>4.4903957964343095E-3</v>
      </c>
      <c r="H313" s="8">
        <v>9.797772913843531E-4</v>
      </c>
      <c r="I313" s="8">
        <f t="shared" si="4"/>
        <v>5.4701730878186621E-3</v>
      </c>
      <c r="J313" s="8">
        <f>H313 + G313*(1+'Parameters and Results'!$B$16)</f>
        <v>5.474663483615097E-3</v>
      </c>
      <c r="K313" s="8">
        <f>G313 + H313*(1+'Parameters and Results'!$B$16)</f>
        <v>5.4711528651100469E-3</v>
      </c>
    </row>
    <row r="314" spans="1:11" x14ac:dyDescent="0.2">
      <c r="A314" s="3">
        <v>35530</v>
      </c>
      <c r="B314" s="8">
        <v>7.9637661184781125E-4</v>
      </c>
      <c r="C314" s="8">
        <v>2.4034759243227053E-4</v>
      </c>
      <c r="D314" s="8">
        <v>1.0367242042800817E-3</v>
      </c>
      <c r="E314" s="8">
        <f>C314 + B314*(1+'Parameters and Results'!$B$16)</f>
        <v>1.0375205808919295E-3</v>
      </c>
      <c r="F314" s="8">
        <f>B314 + C314*(1+'Parameters and Results'!$B$16)</f>
        <v>1.0369645518725141E-3</v>
      </c>
      <c r="G314" s="8">
        <v>1.584034259427339E-3</v>
      </c>
      <c r="H314" s="8">
        <v>2.9889196329358012E-4</v>
      </c>
      <c r="I314" s="8">
        <f t="shared" si="4"/>
        <v>1.882926222720919E-3</v>
      </c>
      <c r="J314" s="8">
        <f>H314 + G314*(1+'Parameters and Results'!$B$16)</f>
        <v>1.8845102569803461E-3</v>
      </c>
      <c r="K314" s="8">
        <f>G314 + H314*(1+'Parameters and Results'!$B$16)</f>
        <v>1.8832251146842127E-3</v>
      </c>
    </row>
    <row r="315" spans="1:11" x14ac:dyDescent="0.2">
      <c r="A315" s="3">
        <v>35531</v>
      </c>
      <c r="B315" s="8">
        <v>2.6432859214911772E-3</v>
      </c>
      <c r="C315" s="8">
        <v>-1.8489985176987485E-4</v>
      </c>
      <c r="D315" s="8">
        <v>2.4583860697213024E-3</v>
      </c>
      <c r="E315" s="8">
        <f>C315 + B315*(1+'Parameters and Results'!$B$16)</f>
        <v>2.4610293556427934E-3</v>
      </c>
      <c r="F315" s="8">
        <f>B315 + C315*(1+'Parameters and Results'!$B$16)</f>
        <v>2.4582011698695326E-3</v>
      </c>
      <c r="G315" s="8">
        <v>5.408294553780048E-3</v>
      </c>
      <c r="H315" s="8">
        <v>-2.370594787264291E-4</v>
      </c>
      <c r="I315" s="8">
        <f t="shared" si="4"/>
        <v>5.1712350750536193E-3</v>
      </c>
      <c r="J315" s="8">
        <f>H315 + G315*(1+'Parameters and Results'!$B$16)</f>
        <v>5.1766433696073984E-3</v>
      </c>
      <c r="K315" s="8">
        <f>G315 + H315*(1+'Parameters and Results'!$B$16)</f>
        <v>5.1709980155748925E-3</v>
      </c>
    </row>
    <row r="316" spans="1:11" x14ac:dyDescent="0.2">
      <c r="A316" s="3">
        <v>35534</v>
      </c>
      <c r="B316" s="8">
        <v>-2.3602230643145115E-2</v>
      </c>
      <c r="C316" s="8">
        <v>-2.7713627836909821E-4</v>
      </c>
      <c r="D316" s="8">
        <v>-2.3879366921514215E-2</v>
      </c>
      <c r="E316" s="8">
        <f>C316 + B316*(1+'Parameters and Results'!$B$16)</f>
        <v>-2.3902969152157356E-2</v>
      </c>
      <c r="F316" s="8">
        <f>B316 + C316*(1+'Parameters and Results'!$B$16)</f>
        <v>-2.3879644057792582E-2</v>
      </c>
      <c r="G316" s="8">
        <v>-4.1304049293818236E-2</v>
      </c>
      <c r="H316" s="8">
        <v>-3.660979883260458E-4</v>
      </c>
      <c r="I316" s="8">
        <f t="shared" si="4"/>
        <v>-4.1670147282144285E-2</v>
      </c>
      <c r="J316" s="8">
        <f>H316 + G316*(1+'Parameters and Results'!$B$16)</f>
        <v>-4.1711451331438096E-2</v>
      </c>
      <c r="K316" s="8">
        <f>G316 + H316*(1+'Parameters and Results'!$B$16)</f>
        <v>-4.1670513380132605E-2</v>
      </c>
    </row>
    <row r="317" spans="1:11" x14ac:dyDescent="0.2">
      <c r="A317" s="3">
        <v>35535</v>
      </c>
      <c r="B317" s="8">
        <v>5.3115891017081057E-4</v>
      </c>
      <c r="C317" s="8">
        <v>3.6957195927296219E-4</v>
      </c>
      <c r="D317" s="8">
        <v>9.0073086944377281E-4</v>
      </c>
      <c r="E317" s="8">
        <f>C317 + B317*(1+'Parameters and Results'!$B$16)</f>
        <v>9.0126202835394344E-4</v>
      </c>
      <c r="F317" s="8">
        <f>B317 + C317*(1+'Parameters and Results'!$B$16)</f>
        <v>9.0110044140304568E-4</v>
      </c>
      <c r="G317" s="8">
        <v>9.5865774553012518E-4</v>
      </c>
      <c r="H317" s="8">
        <v>5.0255646063849125E-4</v>
      </c>
      <c r="I317" s="8">
        <f t="shared" si="4"/>
        <v>1.4612142061686164E-3</v>
      </c>
      <c r="J317" s="8">
        <f>H317 + G317*(1+'Parameters and Results'!$B$16)</f>
        <v>1.4621728639141465E-3</v>
      </c>
      <c r="K317" s="8">
        <f>G317 + H317*(1+'Parameters and Results'!$B$16)</f>
        <v>1.4617167626292549E-3</v>
      </c>
    </row>
    <row r="318" spans="1:11" x14ac:dyDescent="0.2">
      <c r="A318" s="3">
        <v>35536</v>
      </c>
      <c r="B318" s="8">
        <v>1.5115054085418852E-2</v>
      </c>
      <c r="C318" s="8">
        <v>-5.5418734971444581E-4</v>
      </c>
      <c r="D318" s="8">
        <v>1.4560866735704406E-2</v>
      </c>
      <c r="E318" s="8">
        <f>C318 + B318*(1+'Parameters and Results'!$B$16)</f>
        <v>1.4575981789789824E-2</v>
      </c>
      <c r="F318" s="8">
        <f>B318 + C318*(1+'Parameters and Results'!$B$16)</f>
        <v>1.4560312548354692E-2</v>
      </c>
      <c r="G318" s="8">
        <v>2.6296148166484127E-2</v>
      </c>
      <c r="H318" s="8">
        <v>-7.7365746640216263E-4</v>
      </c>
      <c r="I318" s="8">
        <f t="shared" si="4"/>
        <v>2.5522490700081963E-2</v>
      </c>
      <c r="J318" s="8">
        <f>H318 + G318*(1+'Parameters and Results'!$B$16)</f>
        <v>2.5548786848248444E-2</v>
      </c>
      <c r="K318" s="8">
        <f>G318 + H318*(1+'Parameters and Results'!$B$16)</f>
        <v>2.5521717042615563E-2</v>
      </c>
    </row>
    <row r="319" spans="1:11" x14ac:dyDescent="0.2">
      <c r="A319" s="3">
        <v>35537</v>
      </c>
      <c r="B319" s="8">
        <v>7.8576724065024701E-3</v>
      </c>
      <c r="C319" s="8">
        <v>5.5418734971446478E-4</v>
      </c>
      <c r="D319" s="8">
        <v>8.4118597562169353E-3</v>
      </c>
      <c r="E319" s="8">
        <f>C319 + B319*(1+'Parameters and Results'!$B$16)</f>
        <v>8.4197174286234373E-3</v>
      </c>
      <c r="F319" s="8">
        <f>B319 + C319*(1+'Parameters and Results'!$B$16)</f>
        <v>8.412413943566649E-3</v>
      </c>
      <c r="G319" s="8">
        <v>1.384998669255208E-2</v>
      </c>
      <c r="H319" s="8">
        <v>7.940467129581313E-4</v>
      </c>
      <c r="I319" s="8">
        <f t="shared" si="4"/>
        <v>1.4644033405510211E-2</v>
      </c>
      <c r="J319" s="8">
        <f>H319 + G319*(1+'Parameters and Results'!$B$16)</f>
        <v>1.4657883392202762E-2</v>
      </c>
      <c r="K319" s="8">
        <f>G319 + H319*(1+'Parameters and Results'!$B$16)</f>
        <v>1.464482745222317E-2</v>
      </c>
    </row>
    <row r="320" spans="1:11" x14ac:dyDescent="0.2">
      <c r="A320" s="3">
        <v>35538</v>
      </c>
      <c r="B320" s="8">
        <v>-3.7051972167819413E-4</v>
      </c>
      <c r="C320" s="8">
        <v>-1.5675462128306274E-3</v>
      </c>
      <c r="D320" s="8">
        <v>-1.9380659345088216E-3</v>
      </c>
      <c r="E320" s="8">
        <f>C320 + B320*(1+'Parameters and Results'!$B$16)</f>
        <v>-1.9384364542304998E-3</v>
      </c>
      <c r="F320" s="8">
        <f>B320 + C320*(1+'Parameters and Results'!$B$16)</f>
        <v>-1.939633480721652E-3</v>
      </c>
      <c r="G320" s="8">
        <v>-6.7357320432231841E-4</v>
      </c>
      <c r="H320" s="8">
        <v>-2.2256023875494657E-3</v>
      </c>
      <c r="I320" s="8">
        <f t="shared" si="4"/>
        <v>-2.8991755918717842E-3</v>
      </c>
      <c r="J320" s="8">
        <f>H320 + G320*(1+'Parameters and Results'!$B$16)</f>
        <v>-2.8998491650761063E-3</v>
      </c>
      <c r="K320" s="8">
        <f>G320 + H320*(1+'Parameters and Results'!$B$16)</f>
        <v>-2.9014011942593335E-3</v>
      </c>
    </row>
    <row r="321" spans="1:11" x14ac:dyDescent="0.2">
      <c r="A321" s="3">
        <v>35541</v>
      </c>
      <c r="B321" s="8">
        <v>5.5877711410626295E-3</v>
      </c>
      <c r="C321" s="8">
        <v>-9.195402370841729E-5</v>
      </c>
      <c r="D321" s="8">
        <v>5.4958171173542123E-3</v>
      </c>
      <c r="E321" s="8">
        <f>C321 + B321*(1+'Parameters and Results'!$B$16)</f>
        <v>5.5014048884952744E-3</v>
      </c>
      <c r="F321" s="8">
        <f>B321 + C321*(1+'Parameters and Results'!$B$16)</f>
        <v>5.4957251633305036E-3</v>
      </c>
      <c r="G321" s="8">
        <v>1.0373549098313783E-2</v>
      </c>
      <c r="H321" s="8">
        <v>-1.3463960800126488E-4</v>
      </c>
      <c r="I321" s="8">
        <f t="shared" si="4"/>
        <v>1.0238909490312519E-2</v>
      </c>
      <c r="J321" s="8">
        <f>H321 + G321*(1+'Parameters and Results'!$B$16)</f>
        <v>1.0249283039410832E-2</v>
      </c>
      <c r="K321" s="8">
        <f>G321 + H321*(1+'Parameters and Results'!$B$16)</f>
        <v>1.0238774850704518E-2</v>
      </c>
    </row>
    <row r="322" spans="1:11" x14ac:dyDescent="0.2">
      <c r="A322" s="3">
        <v>35542</v>
      </c>
      <c r="B322" s="8">
        <v>-5.3653102448828274E-4</v>
      </c>
      <c r="C322" s="8">
        <v>-6.9793101149085454E-4</v>
      </c>
      <c r="D322" s="8">
        <v>-1.2344620359791372E-3</v>
      </c>
      <c r="E322" s="8">
        <f>C322 + B322*(1+'Parameters and Results'!$B$16)</f>
        <v>-1.2349985670036256E-3</v>
      </c>
      <c r="F322" s="8">
        <f>B322 + C322*(1+'Parameters and Results'!$B$16)</f>
        <v>-1.2351599669906282E-3</v>
      </c>
      <c r="G322" s="8">
        <v>-1.027253698613808E-3</v>
      </c>
      <c r="H322" s="8">
        <v>-1.0450394544070495E-3</v>
      </c>
      <c r="I322" s="8">
        <f t="shared" si="4"/>
        <v>-2.0722931530208575E-3</v>
      </c>
      <c r="J322" s="8">
        <f>H322 + G322*(1+'Parameters and Results'!$B$16)</f>
        <v>-2.0733204067194715E-3</v>
      </c>
      <c r="K322" s="8">
        <f>G322 + H322*(1+'Parameters and Results'!$B$16)</f>
        <v>-2.0733381924752641E-3</v>
      </c>
    </row>
    <row r="323" spans="1:11" x14ac:dyDescent="0.2">
      <c r="A323" s="3">
        <v>35543</v>
      </c>
      <c r="B323" s="8">
        <v>1.3529612872551338E-2</v>
      </c>
      <c r="C323" s="8">
        <v>-1.6506190237591722E-4</v>
      </c>
      <c r="D323" s="8">
        <v>1.3364550970175422E-2</v>
      </c>
      <c r="E323" s="8">
        <f>C323 + B323*(1+'Parameters and Results'!$B$16)</f>
        <v>1.3378080583047972E-2</v>
      </c>
      <c r="F323" s="8">
        <f>B323 + C323*(1+'Parameters and Results'!$B$16)</f>
        <v>1.3364385908273045E-2</v>
      </c>
      <c r="G323" s="8">
        <v>2.5126508998073224E-2</v>
      </c>
      <c r="H323" s="8">
        <v>-2.5479087617346887E-4</v>
      </c>
      <c r="I323" s="8">
        <f t="shared" si="4"/>
        <v>2.4871718121899755E-2</v>
      </c>
      <c r="J323" s="8">
        <f>H323 + G323*(1+'Parameters and Results'!$B$16)</f>
        <v>2.4896844630897825E-2</v>
      </c>
      <c r="K323" s="8">
        <f>G323 + H323*(1+'Parameters and Results'!$B$16)</f>
        <v>2.487146333102358E-2</v>
      </c>
    </row>
    <row r="324" spans="1:11" x14ac:dyDescent="0.2">
      <c r="A324" s="3">
        <v>35544</v>
      </c>
      <c r="B324" s="8">
        <v>7.6588604955213913E-3</v>
      </c>
      <c r="C324" s="8">
        <v>2.7444550570723393E-3</v>
      </c>
      <c r="D324" s="8">
        <v>1.0403315552593731E-2</v>
      </c>
      <c r="E324" s="8">
        <f>C324 + B324*(1+'Parameters and Results'!$B$16)</f>
        <v>1.041097441308925E-2</v>
      </c>
      <c r="F324" s="8">
        <f>B324 + C324*(1+'Parameters and Results'!$B$16)</f>
        <v>1.0406060007650802E-2</v>
      </c>
      <c r="G324" s="8">
        <v>1.4389805836438972E-2</v>
      </c>
      <c r="H324" s="8">
        <v>3.8370389256745757E-3</v>
      </c>
      <c r="I324" s="8">
        <f t="shared" ref="I324:I387" si="5">G324+H324</f>
        <v>1.8226844762113548E-2</v>
      </c>
      <c r="J324" s="8">
        <f>H324 + G324*(1+'Parameters and Results'!$B$16)</f>
        <v>1.8241234567949984E-2</v>
      </c>
      <c r="K324" s="8">
        <f>G324 + H324*(1+'Parameters and Results'!$B$16)</f>
        <v>1.8230681801039223E-2</v>
      </c>
    </row>
    <row r="325" spans="1:11" x14ac:dyDescent="0.2">
      <c r="A325" s="3">
        <v>35545</v>
      </c>
      <c r="B325" s="8">
        <v>-1.5602911256696484E-3</v>
      </c>
      <c r="C325" s="8">
        <v>-6.8385576234431574E-4</v>
      </c>
      <c r="D325" s="8">
        <v>-2.2441468880139643E-3</v>
      </c>
      <c r="E325" s="8">
        <f>C325 + B325*(1+'Parameters and Results'!$B$16)</f>
        <v>-2.2457071791396337E-3</v>
      </c>
      <c r="F325" s="8">
        <f>B325 + C325*(1+'Parameters and Results'!$B$16)</f>
        <v>-2.2448307437763085E-3</v>
      </c>
      <c r="G325" s="8">
        <v>-3.0211294040614505E-3</v>
      </c>
      <c r="H325" s="8">
        <v>-9.7877458603847205E-4</v>
      </c>
      <c r="I325" s="8">
        <f t="shared" si="5"/>
        <v>-3.999903990099923E-3</v>
      </c>
      <c r="J325" s="8">
        <f>H325 + G325*(1+'Parameters and Results'!$B$16)</f>
        <v>-4.002925119503984E-3</v>
      </c>
      <c r="K325" s="8">
        <f>G325 + H325*(1+'Parameters and Results'!$B$16)</f>
        <v>-4.0008827646859611E-3</v>
      </c>
    </row>
    <row r="326" spans="1:11" x14ac:dyDescent="0.2">
      <c r="A326" s="3">
        <v>35548</v>
      </c>
      <c r="B326" s="8">
        <v>-7.8401988636512647E-3</v>
      </c>
      <c r="C326" s="8">
        <v>2.7705096628115832E-4</v>
      </c>
      <c r="D326" s="8">
        <v>-7.5631478973701063E-3</v>
      </c>
      <c r="E326" s="8">
        <f>C326 + B326*(1+'Parameters and Results'!$B$16)</f>
        <v>-7.5709880962337561E-3</v>
      </c>
      <c r="F326" s="8">
        <f>B326 + C326*(1+'Parameters and Results'!$B$16)</f>
        <v>-7.5628708464038248E-3</v>
      </c>
      <c r="G326" s="8">
        <v>-1.5317671320300055E-2</v>
      </c>
      <c r="H326" s="8">
        <v>4.0846046517318527E-4</v>
      </c>
      <c r="I326" s="8">
        <f t="shared" si="5"/>
        <v>-1.4909210855126869E-2</v>
      </c>
      <c r="J326" s="8">
        <f>H326 + G326*(1+'Parameters and Results'!$B$16)</f>
        <v>-1.4924528526447168E-2</v>
      </c>
      <c r="K326" s="8">
        <f>G326 + H326*(1+'Parameters and Results'!$B$16)</f>
        <v>-1.4908802394661696E-2</v>
      </c>
    </row>
    <row r="327" spans="1:11" x14ac:dyDescent="0.2">
      <c r="A327" s="3">
        <v>35549</v>
      </c>
      <c r="B327" s="8">
        <v>9.3243932504933867E-3</v>
      </c>
      <c r="C327" s="8">
        <v>5.5440909388696898E-5</v>
      </c>
      <c r="D327" s="8">
        <v>9.3798341598820834E-3</v>
      </c>
      <c r="E327" s="8">
        <f>C327 + B327*(1+'Parameters and Results'!$B$16)</f>
        <v>9.3891585531325761E-3</v>
      </c>
      <c r="F327" s="8">
        <f>B327 + C327*(1+'Parameters and Results'!$B$16)</f>
        <v>9.3798896007914728E-3</v>
      </c>
      <c r="G327" s="8">
        <v>1.8210481388000754E-2</v>
      </c>
      <c r="H327" s="8">
        <v>8.4301011877427079E-5</v>
      </c>
      <c r="I327" s="8">
        <f t="shared" si="5"/>
        <v>1.8294782399878182E-2</v>
      </c>
      <c r="J327" s="8">
        <f>H327 + G327*(1+'Parameters and Results'!$B$16)</f>
        <v>1.8312992881266182E-2</v>
      </c>
      <c r="K327" s="8">
        <f>G327 + H327*(1+'Parameters and Results'!$B$16)</f>
        <v>1.8294866700890058E-2</v>
      </c>
    </row>
    <row r="328" spans="1:11" x14ac:dyDescent="0.2">
      <c r="A328" s="3">
        <v>35550</v>
      </c>
      <c r="B328" s="8">
        <v>2.3164515990360166E-2</v>
      </c>
      <c r="C328" s="8">
        <v>-1.4749292245921336E-3</v>
      </c>
      <c r="D328" s="8">
        <v>2.1689586765768033E-2</v>
      </c>
      <c r="E328" s="8">
        <f>C328 + B328*(1+'Parameters and Results'!$B$16)</f>
        <v>2.171275128175839E-2</v>
      </c>
      <c r="F328" s="8">
        <f>B328 + C328*(1+'Parameters and Results'!$B$16)</f>
        <v>2.1688111836543442E-2</v>
      </c>
      <c r="G328" s="8">
        <v>3.945572658355994E-2</v>
      </c>
      <c r="H328" s="8">
        <v>-2.2225949397690578E-3</v>
      </c>
      <c r="I328" s="8">
        <f t="shared" si="5"/>
        <v>3.7233131643790884E-2</v>
      </c>
      <c r="J328" s="8">
        <f>H328 + G328*(1+'Parameters and Results'!$B$16)</f>
        <v>3.7272587370374442E-2</v>
      </c>
      <c r="K328" s="8">
        <f>G328 + H328*(1+'Parameters and Results'!$B$16)</f>
        <v>3.723090904885111E-2</v>
      </c>
    </row>
    <row r="329" spans="1:11" x14ac:dyDescent="0.2">
      <c r="A329" s="3">
        <v>35551</v>
      </c>
      <c r="B329" s="8">
        <v>5.4874769738362051E-3</v>
      </c>
      <c r="C329" s="8">
        <v>2.0669373101446973E-3</v>
      </c>
      <c r="D329" s="8">
        <v>7.5544142839809019E-3</v>
      </c>
      <c r="E329" s="8">
        <f>C329 + B329*(1+'Parameters and Results'!$B$16)</f>
        <v>7.5599017609547375E-3</v>
      </c>
      <c r="F329" s="8">
        <f>B329 + C329*(1+'Parameters and Results'!$B$16)</f>
        <v>7.5564812212910466E-3</v>
      </c>
      <c r="G329" s="8">
        <v>9.5594283541320466E-3</v>
      </c>
      <c r="H329" s="8">
        <v>2.9822457409683523E-3</v>
      </c>
      <c r="I329" s="8">
        <f t="shared" si="5"/>
        <v>1.2541674095100399E-2</v>
      </c>
      <c r="J329" s="8">
        <f>H329 + G329*(1+'Parameters and Results'!$B$16)</f>
        <v>1.255123352345453E-2</v>
      </c>
      <c r="K329" s="8">
        <f>G329 + H329*(1+'Parameters and Results'!$B$16)</f>
        <v>1.2544656340841367E-2</v>
      </c>
    </row>
    <row r="330" spans="1:11" x14ac:dyDescent="0.2">
      <c r="A330" s="3">
        <v>35552</v>
      </c>
      <c r="B330" s="8">
        <v>-1.2345653103111543E-4</v>
      </c>
      <c r="C330" s="8">
        <v>-7.0287966057487941E-4</v>
      </c>
      <c r="D330" s="8">
        <v>-8.2633619160599485E-4</v>
      </c>
      <c r="E330" s="8">
        <f>C330 + B330*(1+'Parameters and Results'!$B$16)</f>
        <v>-8.2645964813702591E-4</v>
      </c>
      <c r="F330" s="8">
        <f>B330 + C330*(1+'Parameters and Results'!$B$16)</f>
        <v>-8.2703907126656969E-4</v>
      </c>
      <c r="G330" s="8">
        <v>-2.2182342080999843E-4</v>
      </c>
      <c r="H330" s="8">
        <v>-1.0372204875625584E-3</v>
      </c>
      <c r="I330" s="8">
        <f t="shared" si="5"/>
        <v>-1.2590439083725569E-3</v>
      </c>
      <c r="J330" s="8">
        <f>H330 + G330*(1+'Parameters and Results'!$B$16)</f>
        <v>-1.2592657317933669E-3</v>
      </c>
      <c r="K330" s="8">
        <f>G330 + H330*(1+'Parameters and Results'!$B$16)</f>
        <v>-1.2600811288601193E-3</v>
      </c>
    </row>
    <row r="331" spans="1:11" x14ac:dyDescent="0.2">
      <c r="A331" s="3">
        <v>35556</v>
      </c>
      <c r="B331" s="8">
        <v>1.1761832541350273E-2</v>
      </c>
      <c r="C331" s="8">
        <v>4.2523040429206111E-4</v>
      </c>
      <c r="D331" s="8">
        <v>1.2187062945642334E-2</v>
      </c>
      <c r="E331" s="8">
        <f>C331 + B331*(1+'Parameters and Results'!$B$16)</f>
        <v>1.2198824778183683E-2</v>
      </c>
      <c r="F331" s="8">
        <f>B331 + C331*(1+'Parameters and Results'!$B$16)</f>
        <v>1.2187488176046627E-2</v>
      </c>
      <c r="G331" s="8">
        <v>2.0907033910892991E-2</v>
      </c>
      <c r="H331" s="8">
        <v>6.4512093945974264E-4</v>
      </c>
      <c r="I331" s="8">
        <f t="shared" si="5"/>
        <v>2.1552154850352733E-2</v>
      </c>
      <c r="J331" s="8">
        <f>H331 + G331*(1+'Parameters and Results'!$B$16)</f>
        <v>2.1573061884263625E-2</v>
      </c>
      <c r="K331" s="8">
        <f>G331 + H331*(1+'Parameters and Results'!$B$16)</f>
        <v>2.1552799971292193E-2</v>
      </c>
    </row>
    <row r="332" spans="1:11" x14ac:dyDescent="0.2">
      <c r="A332" s="3">
        <v>35557</v>
      </c>
      <c r="B332" s="8">
        <v>2.2156646131064696E-2</v>
      </c>
      <c r="C332" s="8">
        <v>-2.9457125286103309E-3</v>
      </c>
      <c r="D332" s="8">
        <v>1.9210933602454364E-2</v>
      </c>
      <c r="E332" s="8">
        <f>C332 + B332*(1+'Parameters and Results'!$B$16)</f>
        <v>1.9233090248585424E-2</v>
      </c>
      <c r="F332" s="8">
        <f>B332 + C332*(1+'Parameters and Results'!$B$16)</f>
        <v>1.9207987889925754E-2</v>
      </c>
      <c r="G332" s="8">
        <v>3.5598754504018497E-2</v>
      </c>
      <c r="H332" s="8">
        <v>-3.9964492981999908E-3</v>
      </c>
      <c r="I332" s="8">
        <f t="shared" si="5"/>
        <v>3.1602305205818505E-2</v>
      </c>
      <c r="J332" s="8">
        <f>H332 + G332*(1+'Parameters and Results'!$B$16)</f>
        <v>3.1637903960322518E-2</v>
      </c>
      <c r="K332" s="8">
        <f>G332 + H332*(1+'Parameters and Results'!$B$16)</f>
        <v>3.159830875652031E-2</v>
      </c>
    </row>
    <row r="333" spans="1:11" x14ac:dyDescent="0.2">
      <c r="A333" s="3">
        <v>35558</v>
      </c>
      <c r="B333" s="8">
        <v>-4.4616370471597319E-3</v>
      </c>
      <c r="C333" s="8">
        <v>2.0159443624906368E-4</v>
      </c>
      <c r="D333" s="8">
        <v>-4.2600426109106679E-3</v>
      </c>
      <c r="E333" s="8">
        <f>C333 + B333*(1+'Parameters and Results'!$B$16)</f>
        <v>-4.2645042479578267E-3</v>
      </c>
      <c r="F333" s="8">
        <f>B333 + C333*(1+'Parameters and Results'!$B$16)</f>
        <v>-4.2598410164744194E-3</v>
      </c>
      <c r="G333" s="8">
        <v>-7.3569636466132319E-3</v>
      </c>
      <c r="H333" s="8">
        <v>2.8192274426146142E-4</v>
      </c>
      <c r="I333" s="8">
        <f t="shared" si="5"/>
        <v>-7.0750409023517709E-3</v>
      </c>
      <c r="J333" s="8">
        <f>H333 + G333*(1+'Parameters and Results'!$B$16)</f>
        <v>-7.0823978659983831E-3</v>
      </c>
      <c r="K333" s="8">
        <f>G333 + H333*(1+'Parameters and Results'!$B$16)</f>
        <v>-7.0747589796075093E-3</v>
      </c>
    </row>
    <row r="334" spans="1:11" x14ac:dyDescent="0.2">
      <c r="A334" s="3">
        <v>35559</v>
      </c>
      <c r="B334" s="8">
        <v>1.1297178187177345E-2</v>
      </c>
      <c r="C334" s="8">
        <v>3.0217673486441017E-3</v>
      </c>
      <c r="D334" s="8">
        <v>1.4318945535821446E-2</v>
      </c>
      <c r="E334" s="8">
        <f>C334 + B334*(1+'Parameters and Results'!$B$16)</f>
        <v>1.4330242714008621E-2</v>
      </c>
      <c r="F334" s="8">
        <f>B334 + C334*(1+'Parameters and Results'!$B$16)</f>
        <v>1.4321967303170089E-2</v>
      </c>
      <c r="G334" s="8">
        <v>1.8595542183331096E-2</v>
      </c>
      <c r="H334" s="8">
        <v>3.8296798699074346E-3</v>
      </c>
      <c r="I334" s="8">
        <f t="shared" si="5"/>
        <v>2.242522205323853E-2</v>
      </c>
      <c r="J334" s="8">
        <f>H334 + G334*(1+'Parameters and Results'!$B$16)</f>
        <v>2.2443817595421859E-2</v>
      </c>
      <c r="K334" s="8">
        <f>G334 + H334*(1+'Parameters and Results'!$B$16)</f>
        <v>2.2429051733108437E-2</v>
      </c>
    </row>
    <row r="335" spans="1:11" x14ac:dyDescent="0.2">
      <c r="A335" s="3">
        <v>35562</v>
      </c>
      <c r="B335" s="8">
        <v>1.2561763517071532E-2</v>
      </c>
      <c r="C335" s="8">
        <v>-1.8512805277385417E-4</v>
      </c>
      <c r="D335" s="8">
        <v>1.2376635464297677E-2</v>
      </c>
      <c r="E335" s="8">
        <f>C335 + B335*(1+'Parameters and Results'!$B$16)</f>
        <v>1.2389197227814747E-2</v>
      </c>
      <c r="F335" s="8">
        <f>B335 + C335*(1+'Parameters and Results'!$B$16)</f>
        <v>1.2376450336244904E-2</v>
      </c>
      <c r="G335" s="8">
        <v>2.0490713466644352E-2</v>
      </c>
      <c r="H335" s="8">
        <v>-2.4188680071008758E-4</v>
      </c>
      <c r="I335" s="8">
        <f t="shared" si="5"/>
        <v>2.0248826665934264E-2</v>
      </c>
      <c r="J335" s="8">
        <f>H335 + G335*(1+'Parameters and Results'!$B$16)</f>
        <v>2.0269317379400905E-2</v>
      </c>
      <c r="K335" s="8">
        <f>G335 + H335*(1+'Parameters and Results'!$B$16)</f>
        <v>2.0248584779133556E-2</v>
      </c>
    </row>
    <row r="336" spans="1:11" x14ac:dyDescent="0.2">
      <c r="A336" s="3">
        <v>35563</v>
      </c>
      <c r="B336" s="8">
        <v>1.5649535900119853E-2</v>
      </c>
      <c r="C336" s="8">
        <v>-4.6232094216737369E-4</v>
      </c>
      <c r="D336" s="8">
        <v>1.5187214957952479E-2</v>
      </c>
      <c r="E336" s="8">
        <f>C336 + B336*(1+'Parameters and Results'!$B$16)</f>
        <v>1.5202864493852598E-2</v>
      </c>
      <c r="F336" s="8">
        <f>B336 + C336*(1+'Parameters and Results'!$B$16)</f>
        <v>1.5186752637010312E-2</v>
      </c>
      <c r="G336" s="8">
        <v>2.4802619489314972E-2</v>
      </c>
      <c r="H336" s="8">
        <v>-6.211739309186251E-4</v>
      </c>
      <c r="I336" s="8">
        <f t="shared" si="5"/>
        <v>2.4181445558396346E-2</v>
      </c>
      <c r="J336" s="8">
        <f>H336 + G336*(1+'Parameters and Results'!$B$16)</f>
        <v>2.4206248177885657E-2</v>
      </c>
      <c r="K336" s="8">
        <f>G336 + H336*(1+'Parameters and Results'!$B$16)</f>
        <v>2.4180824384465428E-2</v>
      </c>
    </row>
    <row r="337" spans="1:11" x14ac:dyDescent="0.2">
      <c r="A337" s="3">
        <v>35564</v>
      </c>
      <c r="B337" s="8">
        <v>1.0726160648501155E-3</v>
      </c>
      <c r="C337" s="8">
        <v>-1.5482002781965207E-3</v>
      </c>
      <c r="D337" s="8">
        <v>-4.7558421334640525E-4</v>
      </c>
      <c r="E337" s="8">
        <f>C337 + B337*(1+'Parameters and Results'!$B$16)</f>
        <v>-4.7451159728155532E-4</v>
      </c>
      <c r="F337" s="8">
        <f>B337 + C337*(1+'Parameters and Results'!$B$16)</f>
        <v>-4.771324136246017E-4</v>
      </c>
      <c r="G337" s="8">
        <v>1.7528884165868726E-3</v>
      </c>
      <c r="H337" s="8">
        <v>-2.0726482785723296E-3</v>
      </c>
      <c r="I337" s="8">
        <f t="shared" si="5"/>
        <v>-3.1975986198545694E-4</v>
      </c>
      <c r="J337" s="8">
        <f>H337 + G337*(1+'Parameters and Results'!$B$16)</f>
        <v>-3.1800697356887029E-4</v>
      </c>
      <c r="K337" s="8">
        <f>G337 + H337*(1+'Parameters and Results'!$B$16)</f>
        <v>-3.2183251026402892E-4</v>
      </c>
    </row>
    <row r="338" spans="1:11" x14ac:dyDescent="0.2">
      <c r="A338" s="3">
        <v>35565</v>
      </c>
      <c r="B338" s="8">
        <v>1.1177571517521716E-3</v>
      </c>
      <c r="C338" s="8">
        <v>-1.4853785044065372E-3</v>
      </c>
      <c r="D338" s="8">
        <v>-3.6762135265436561E-4</v>
      </c>
      <c r="E338" s="8">
        <f>C338 + B338*(1+'Parameters and Results'!$B$16)</f>
        <v>-3.6650359550261359E-4</v>
      </c>
      <c r="F338" s="8">
        <f>B338 + C338*(1+'Parameters and Results'!$B$16)</f>
        <v>-3.6910673115877189E-4</v>
      </c>
      <c r="G338" s="8">
        <v>1.8834427879114476E-3</v>
      </c>
      <c r="H338" s="8">
        <v>-1.9870882401007701E-3</v>
      </c>
      <c r="I338" s="8">
        <f t="shared" si="5"/>
        <v>-1.0364545218932253E-4</v>
      </c>
      <c r="J338" s="8">
        <f>H338 + G338*(1+'Parameters and Results'!$B$16)</f>
        <v>-1.0176200940141132E-4</v>
      </c>
      <c r="K338" s="8">
        <f>G338 + H338*(1+'Parameters and Results'!$B$16)</f>
        <v>-1.0563254042942325E-4</v>
      </c>
    </row>
    <row r="339" spans="1:11" x14ac:dyDescent="0.2">
      <c r="A339" s="3">
        <v>35566</v>
      </c>
      <c r="B339" s="8">
        <v>2.6941710059229032E-3</v>
      </c>
      <c r="C339" s="8">
        <v>2.7451580381244198E-4</v>
      </c>
      <c r="D339" s="8">
        <v>2.9686868097353451E-3</v>
      </c>
      <c r="E339" s="8">
        <f>C339 + B339*(1+'Parameters and Results'!$B$16)</f>
        <v>2.9713809807412677E-3</v>
      </c>
      <c r="F339" s="8">
        <f>B339 + C339*(1+'Parameters and Results'!$B$16)</f>
        <v>2.9689613255391577E-3</v>
      </c>
      <c r="G339" s="8">
        <v>4.673005918762351E-3</v>
      </c>
      <c r="H339" s="8">
        <v>3.7835519629282399E-4</v>
      </c>
      <c r="I339" s="8">
        <f t="shared" si="5"/>
        <v>5.0513611150551753E-3</v>
      </c>
      <c r="J339" s="8">
        <f>H339 + G339*(1+'Parameters and Results'!$B$16)</f>
        <v>5.0560341209739375E-3</v>
      </c>
      <c r="K339" s="8">
        <f>G339 + H339*(1+'Parameters and Results'!$B$16)</f>
        <v>5.0517394702514675E-3</v>
      </c>
    </row>
    <row r="340" spans="1:11" x14ac:dyDescent="0.2">
      <c r="A340" s="3">
        <v>35569</v>
      </c>
      <c r="B340" s="8">
        <v>-5.4663964323446064E-3</v>
      </c>
      <c r="C340" s="8">
        <v>9.1687112932333197E-4</v>
      </c>
      <c r="D340" s="8">
        <v>-4.5495253030212743E-3</v>
      </c>
      <c r="E340" s="8">
        <f>C340 + B340*(1+'Parameters and Results'!$B$16)</f>
        <v>-4.5549916994536187E-3</v>
      </c>
      <c r="F340" s="8">
        <f>B340 + C340*(1+'Parameters and Results'!$B$16)</f>
        <v>-4.548608431891951E-3</v>
      </c>
      <c r="G340" s="8">
        <v>-9.6948094307557509E-3</v>
      </c>
      <c r="H340" s="8">
        <v>1.2865207603375065E-3</v>
      </c>
      <c r="I340" s="8">
        <f t="shared" si="5"/>
        <v>-8.4082886704182451E-3</v>
      </c>
      <c r="J340" s="8">
        <f>H340 + G340*(1+'Parameters and Results'!$B$16)</f>
        <v>-8.4179834798489995E-3</v>
      </c>
      <c r="K340" s="8">
        <f>G340 + H340*(1+'Parameters and Results'!$B$16)</f>
        <v>-8.4070021496579078E-3</v>
      </c>
    </row>
    <row r="341" spans="1:11" x14ac:dyDescent="0.2">
      <c r="A341" s="3">
        <v>35570</v>
      </c>
      <c r="B341" s="8">
        <v>-6.8397292948426539E-3</v>
      </c>
      <c r="C341" s="8">
        <v>-8.2531001156696136E-4</v>
      </c>
      <c r="D341" s="8">
        <v>-7.6650393064096149E-3</v>
      </c>
      <c r="E341" s="8">
        <f>C341 + B341*(1+'Parameters and Results'!$B$16)</f>
        <v>-7.6718790357044571E-3</v>
      </c>
      <c r="F341" s="8">
        <f>B341 + C341*(1+'Parameters and Results'!$B$16)</f>
        <v>-7.665864616421182E-3</v>
      </c>
      <c r="G341" s="8">
        <v>-1.2336084757607169E-2</v>
      </c>
      <c r="H341" s="8">
        <v>-1.1814046695657135E-3</v>
      </c>
      <c r="I341" s="8">
        <f t="shared" si="5"/>
        <v>-1.3517489427172883E-2</v>
      </c>
      <c r="J341" s="8">
        <f>H341 + G341*(1+'Parameters and Results'!$B$16)</f>
        <v>-1.3529825511930488E-2</v>
      </c>
      <c r="K341" s="8">
        <f>G341 + H341*(1+'Parameters and Results'!$B$16)</f>
        <v>-1.3518670831842447E-2</v>
      </c>
    </row>
    <row r="342" spans="1:11" x14ac:dyDescent="0.2">
      <c r="A342" s="3">
        <v>35571</v>
      </c>
      <c r="B342" s="8">
        <v>-1.7204476235239408E-3</v>
      </c>
      <c r="C342" s="8">
        <v>-1.0603947904154619E-3</v>
      </c>
      <c r="D342" s="8">
        <v>-2.7808424139394027E-3</v>
      </c>
      <c r="E342" s="8">
        <f>C342 + B342*(1+'Parameters and Results'!$B$16)</f>
        <v>-2.7825628615629266E-3</v>
      </c>
      <c r="F342" s="8">
        <f>B342 + C342*(1+'Parameters and Results'!$B$16)</f>
        <v>-2.7819028087298181E-3</v>
      </c>
      <c r="G342" s="8">
        <v>-3.1974894760405399E-3</v>
      </c>
      <c r="H342" s="8">
        <v>-1.536615666601232E-3</v>
      </c>
      <c r="I342" s="8">
        <f t="shared" si="5"/>
        <v>-4.7341051426417723E-3</v>
      </c>
      <c r="J342" s="8">
        <f>H342 + G342*(1+'Parameters and Results'!$B$16)</f>
        <v>-4.7373026321178117E-3</v>
      </c>
      <c r="K342" s="8">
        <f>G342 + H342*(1+'Parameters and Results'!$B$16)</f>
        <v>-4.7356417583083732E-3</v>
      </c>
    </row>
    <row r="343" spans="1:11" x14ac:dyDescent="0.2">
      <c r="A343" s="3">
        <v>35572</v>
      </c>
      <c r="B343" s="8">
        <v>5.0433014263850228E-3</v>
      </c>
      <c r="C343" s="8">
        <v>-4.9235643060585566E-4</v>
      </c>
      <c r="D343" s="8">
        <v>4.5509449957791669E-3</v>
      </c>
      <c r="E343" s="8">
        <f>C343 + B343*(1+'Parameters and Results'!$B$16)</f>
        <v>4.5559882972055514E-3</v>
      </c>
      <c r="F343" s="8">
        <f>B343 + C343*(1+'Parameters and Results'!$B$16)</f>
        <v>4.550452639348561E-3</v>
      </c>
      <c r="G343" s="8">
        <v>9.5859348114030601E-3</v>
      </c>
      <c r="H343" s="8">
        <v>-7.3281288099055525E-4</v>
      </c>
      <c r="I343" s="8">
        <f t="shared" si="5"/>
        <v>8.8531219304125042E-3</v>
      </c>
      <c r="J343" s="8">
        <f>H343 + G343*(1+'Parameters and Results'!$B$16)</f>
        <v>8.8627078652239056E-3</v>
      </c>
      <c r="K343" s="8">
        <f>G343 + H343*(1+'Parameters and Results'!$B$16)</f>
        <v>8.8523891175315145E-3</v>
      </c>
    </row>
    <row r="344" spans="1:11" x14ac:dyDescent="0.2">
      <c r="A344" s="3">
        <v>35573</v>
      </c>
      <c r="B344" s="8">
        <v>-5.3389660894435399E-4</v>
      </c>
      <c r="C344" s="8">
        <v>4.2202530820555102E-3</v>
      </c>
      <c r="D344" s="8">
        <v>3.6863564731111562E-3</v>
      </c>
      <c r="E344" s="8">
        <f>C344 + B344*(1+'Parameters and Results'!$B$16)</f>
        <v>3.6858225765022119E-3</v>
      </c>
      <c r="F344" s="8">
        <f>B344 + C344*(1+'Parameters and Results'!$B$16)</f>
        <v>3.6905767261932116E-3</v>
      </c>
      <c r="G344" s="8">
        <v>-1.046572291359672E-3</v>
      </c>
      <c r="H344" s="8">
        <v>5.0399139389325489E-3</v>
      </c>
      <c r="I344" s="8">
        <f t="shared" si="5"/>
        <v>3.9933416475728765E-3</v>
      </c>
      <c r="J344" s="8">
        <f>H344 + G344*(1+'Parameters and Results'!$B$16)</f>
        <v>3.992295075281517E-3</v>
      </c>
      <c r="K344" s="8">
        <f>G344 + H344*(1+'Parameters and Results'!$B$16)</f>
        <v>3.998381561511808E-3</v>
      </c>
    </row>
    <row r="345" spans="1:11" x14ac:dyDescent="0.2">
      <c r="A345" s="3">
        <v>35577</v>
      </c>
      <c r="B345" s="8">
        <v>9.1766853390253013E-3</v>
      </c>
      <c r="C345" s="8">
        <v>-1.6401035966250128E-3</v>
      </c>
      <c r="D345" s="8">
        <v>7.5365817424002885E-3</v>
      </c>
      <c r="E345" s="8">
        <f>C345 + B345*(1+'Parameters and Results'!$B$16)</f>
        <v>7.5457584277393132E-3</v>
      </c>
      <c r="F345" s="8">
        <f>B345 + C345*(1+'Parameters and Results'!$B$16)</f>
        <v>7.5349416388036635E-3</v>
      </c>
      <c r="G345" s="8">
        <v>1.7995436111332811E-2</v>
      </c>
      <c r="H345" s="8">
        <v>-1.959005289280562E-3</v>
      </c>
      <c r="I345" s="8">
        <f t="shared" si="5"/>
        <v>1.603643082205225E-2</v>
      </c>
      <c r="J345" s="8">
        <f>H345 + G345*(1+'Parameters and Results'!$B$16)</f>
        <v>1.6054426258163581E-2</v>
      </c>
      <c r="K345" s="8">
        <f>G345 + H345*(1+'Parameters and Results'!$B$16)</f>
        <v>1.6034471816762968E-2</v>
      </c>
    </row>
    <row r="346" spans="1:11" x14ac:dyDescent="0.2">
      <c r="A346" s="3">
        <v>35578</v>
      </c>
      <c r="B346" s="8">
        <v>5.4143665593797529E-3</v>
      </c>
      <c r="C346" s="8">
        <v>6.2549847888159859E-4</v>
      </c>
      <c r="D346" s="8">
        <v>6.0398650382613517E-3</v>
      </c>
      <c r="E346" s="8">
        <f>C346 + B346*(1+'Parameters and Results'!$B$16)</f>
        <v>6.0452794048207305E-3</v>
      </c>
      <c r="F346" s="8">
        <f>B346 + C346*(1+'Parameters and Results'!$B$16)</f>
        <v>6.0404905367402329E-3</v>
      </c>
      <c r="G346" s="8">
        <v>1.0832883720055409E-2</v>
      </c>
      <c r="H346" s="8">
        <v>7.6706375314617554E-4</v>
      </c>
      <c r="I346" s="8">
        <f t="shared" si="5"/>
        <v>1.1599947473201585E-2</v>
      </c>
      <c r="J346" s="8">
        <f>H346 + G346*(1+'Parameters and Results'!$B$16)</f>
        <v>1.1610780356921639E-2</v>
      </c>
      <c r="K346" s="8">
        <f>G346 + H346*(1+'Parameters and Results'!$B$16)</f>
        <v>1.160071453695473E-2</v>
      </c>
    </row>
    <row r="347" spans="1:11" x14ac:dyDescent="0.2">
      <c r="A347" s="3">
        <v>35579</v>
      </c>
      <c r="B347" s="8">
        <v>-2.3577527696336102E-3</v>
      </c>
      <c r="C347" s="8">
        <v>-1.6895245438369607E-3</v>
      </c>
      <c r="D347" s="8">
        <v>-4.0472773134705708E-3</v>
      </c>
      <c r="E347" s="8">
        <f>C347 + B347*(1+'Parameters and Results'!$B$16)</f>
        <v>-4.0496350662402036E-3</v>
      </c>
      <c r="F347" s="8">
        <f>B347 + C347*(1+'Parameters and Results'!$B$16)</f>
        <v>-4.0489668380144072E-3</v>
      </c>
      <c r="G347" s="8">
        <v>-4.8550270376606346E-3</v>
      </c>
      <c r="H347" s="8">
        <v>-2.0649684711715579E-3</v>
      </c>
      <c r="I347" s="8">
        <f t="shared" si="5"/>
        <v>-6.9199955088321925E-3</v>
      </c>
      <c r="J347" s="8">
        <f>H347 + G347*(1+'Parameters and Results'!$B$16)</f>
        <v>-6.9248505358698526E-3</v>
      </c>
      <c r="K347" s="8">
        <f>G347 + H347*(1+'Parameters and Results'!$B$16)</f>
        <v>-6.9220604773033642E-3</v>
      </c>
    </row>
    <row r="348" spans="1:11" x14ac:dyDescent="0.2">
      <c r="A348" s="3">
        <v>35580</v>
      </c>
      <c r="B348" s="8">
        <v>-2.9719962761946359E-3</v>
      </c>
      <c r="C348" s="8">
        <v>-4.2089859589644027E-4</v>
      </c>
      <c r="D348" s="8">
        <v>-3.392894872091076E-3</v>
      </c>
      <c r="E348" s="8">
        <f>C348 + B348*(1+'Parameters and Results'!$B$16)</f>
        <v>-3.3958668683672704E-3</v>
      </c>
      <c r="F348" s="8">
        <f>B348 + C348*(1+'Parameters and Results'!$B$16)</f>
        <v>-3.3933157706869726E-3</v>
      </c>
      <c r="G348" s="8">
        <v>-6.2892591555039823E-3</v>
      </c>
      <c r="H348" s="8">
        <v>-5.2943696161781629E-4</v>
      </c>
      <c r="I348" s="8">
        <f t="shared" si="5"/>
        <v>-6.8186961171217983E-3</v>
      </c>
      <c r="J348" s="8">
        <f>H348 + G348*(1+'Parameters and Results'!$B$16)</f>
        <v>-6.8249853762773014E-3</v>
      </c>
      <c r="K348" s="8">
        <f>G348 + H348*(1+'Parameters and Results'!$B$16)</f>
        <v>-6.8192255540834162E-3</v>
      </c>
    </row>
    <row r="349" spans="1:11" x14ac:dyDescent="0.2">
      <c r="A349" s="3">
        <v>35583</v>
      </c>
      <c r="B349" s="8">
        <v>-6.9231930806124484E-3</v>
      </c>
      <c r="C349" s="8">
        <v>8.2405057153925158E-4</v>
      </c>
      <c r="D349" s="8">
        <v>-6.0991425090731969E-3</v>
      </c>
      <c r="E349" s="8">
        <f>C349 + B349*(1+'Parameters and Results'!$B$16)</f>
        <v>-6.106065702153809E-3</v>
      </c>
      <c r="F349" s="8">
        <f>B349 + C349*(1+'Parameters and Results'!$B$16)</f>
        <v>-6.0983184585016578E-3</v>
      </c>
      <c r="G349" s="8">
        <v>-1.4804731446805174E-2</v>
      </c>
      <c r="H349" s="8">
        <v>1.0597475245857869E-3</v>
      </c>
      <c r="I349" s="8">
        <f t="shared" si="5"/>
        <v>-1.3744983922219386E-2</v>
      </c>
      <c r="J349" s="8">
        <f>H349 + G349*(1+'Parameters and Results'!$B$16)</f>
        <v>-1.3759788653666193E-2</v>
      </c>
      <c r="K349" s="8">
        <f>G349 + H349*(1+'Parameters and Results'!$B$16)</f>
        <v>-1.3743924174694801E-2</v>
      </c>
    </row>
    <row r="350" spans="1:11" x14ac:dyDescent="0.2">
      <c r="A350" s="3">
        <v>35584</v>
      </c>
      <c r="B350" s="8">
        <v>-1.2370756284160256E-2</v>
      </c>
      <c r="C350" s="8">
        <v>3.118980191040113E-4</v>
      </c>
      <c r="D350" s="8">
        <v>-1.2058858265056245E-2</v>
      </c>
      <c r="E350" s="8">
        <f>C350 + B350*(1+'Parameters and Results'!$B$16)</f>
        <v>-1.2071229021340404E-2</v>
      </c>
      <c r="F350" s="8">
        <f>B350 + C350*(1+'Parameters and Results'!$B$16)</f>
        <v>-1.205854636703714E-2</v>
      </c>
      <c r="G350" s="8">
        <v>-2.559646939665805E-2</v>
      </c>
      <c r="H350" s="8">
        <v>4.1316190790184658E-4</v>
      </c>
      <c r="I350" s="8">
        <f t="shared" si="5"/>
        <v>-2.5183307488756204E-2</v>
      </c>
      <c r="J350" s="8">
        <f>H350 + G350*(1+'Parameters and Results'!$B$16)</f>
        <v>-2.520890395815286E-2</v>
      </c>
      <c r="K350" s="8">
        <f>G350 + H350*(1+'Parameters and Results'!$B$16)</f>
        <v>-2.5182894326848303E-2</v>
      </c>
    </row>
    <row r="351" spans="1:11" x14ac:dyDescent="0.2">
      <c r="A351" s="3">
        <v>35585</v>
      </c>
      <c r="B351" s="8">
        <v>-1.5211221038221156E-3</v>
      </c>
      <c r="C351" s="8">
        <v>1.8357044521534023E-5</v>
      </c>
      <c r="D351" s="8">
        <v>-1.5027650593005815E-3</v>
      </c>
      <c r="E351" s="8">
        <f>C351 + B351*(1+'Parameters and Results'!$B$16)</f>
        <v>-1.5042861814044035E-3</v>
      </c>
      <c r="F351" s="8">
        <f>B351 + C351*(1+'Parameters and Results'!$B$16)</f>
        <v>-1.5027467022560601E-3</v>
      </c>
      <c r="G351" s="8">
        <v>-3.2431379218020866E-3</v>
      </c>
      <c r="H351" s="8">
        <v>2.5080972315308566E-5</v>
      </c>
      <c r="I351" s="8">
        <f t="shared" si="5"/>
        <v>-3.2180569494867782E-3</v>
      </c>
      <c r="J351" s="8">
        <f>H351 + G351*(1+'Parameters and Results'!$B$16)</f>
        <v>-3.2213000874085798E-3</v>
      </c>
      <c r="K351" s="8">
        <f>G351 + H351*(1+'Parameters and Results'!$B$16)</f>
        <v>-3.2180318685144627E-3</v>
      </c>
    </row>
    <row r="352" spans="1:11" x14ac:dyDescent="0.2">
      <c r="A352" s="3">
        <v>35586</v>
      </c>
      <c r="B352" s="8">
        <v>-3.5751013277794206E-3</v>
      </c>
      <c r="C352" s="8">
        <v>1.2877924968934874E-3</v>
      </c>
      <c r="D352" s="8">
        <v>-2.287308830885933E-3</v>
      </c>
      <c r="E352" s="8">
        <f>C352 + B352*(1+'Parameters and Results'!$B$16)</f>
        <v>-2.2908839322137121E-3</v>
      </c>
      <c r="F352" s="8">
        <f>B352 + C352*(1+'Parameters and Results'!$B$16)</f>
        <v>-2.2860210383890398E-3</v>
      </c>
      <c r="G352" s="8">
        <v>-7.8177600400427729E-3</v>
      </c>
      <c r="H352" s="8">
        <v>1.7700358366634732E-3</v>
      </c>
      <c r="I352" s="8">
        <f t="shared" si="5"/>
        <v>-6.0477242033792995E-3</v>
      </c>
      <c r="J352" s="8">
        <f>H352 + G352*(1+'Parameters and Results'!$B$16)</f>
        <v>-6.0555419634193411E-3</v>
      </c>
      <c r="K352" s="8">
        <f>G352 + H352*(1+'Parameters and Results'!$B$16)</f>
        <v>-6.045954167542637E-3</v>
      </c>
    </row>
    <row r="353" spans="1:11" x14ac:dyDescent="0.2">
      <c r="A353" s="3">
        <v>35587</v>
      </c>
      <c r="B353" s="8">
        <v>5.7894909110447566E-3</v>
      </c>
      <c r="C353" s="8">
        <v>-1.0306758604018212E-3</v>
      </c>
      <c r="D353" s="8">
        <v>4.7588150506429356E-3</v>
      </c>
      <c r="E353" s="8">
        <f>C353 + B353*(1+'Parameters and Results'!$B$16)</f>
        <v>4.76460454155398E-3</v>
      </c>
      <c r="F353" s="8">
        <f>B353 + C353*(1+'Parameters and Results'!$B$16)</f>
        <v>4.7577843747825341E-3</v>
      </c>
      <c r="G353" s="8">
        <v>1.2858655097300161E-2</v>
      </c>
      <c r="H353" s="8">
        <v>-1.4374903866039852E-3</v>
      </c>
      <c r="I353" s="8">
        <f t="shared" si="5"/>
        <v>1.1421164710696177E-2</v>
      </c>
      <c r="J353" s="8">
        <f>H353 + G353*(1+'Parameters and Results'!$B$16)</f>
        <v>1.1434023365793475E-2</v>
      </c>
      <c r="K353" s="8">
        <f>G353 + H353*(1+'Parameters and Results'!$B$16)</f>
        <v>1.1419727220309572E-2</v>
      </c>
    </row>
    <row r="354" spans="1:11" x14ac:dyDescent="0.2">
      <c r="A354" s="3">
        <v>35590</v>
      </c>
      <c r="B354" s="8">
        <v>2.2312086701727678E-2</v>
      </c>
      <c r="C354" s="8">
        <v>8.8321947994485651E-4</v>
      </c>
      <c r="D354" s="8">
        <v>2.3195306181672534E-2</v>
      </c>
      <c r="E354" s="8">
        <f>C354 + B354*(1+'Parameters and Results'!$B$16)</f>
        <v>2.3217618268374259E-2</v>
      </c>
      <c r="F354" s="8">
        <f>B354 + C354*(1+'Parameters and Results'!$B$16)</f>
        <v>2.3196189401152478E-2</v>
      </c>
      <c r="G354" s="8">
        <v>4.2038738074645261E-2</v>
      </c>
      <c r="H354" s="8">
        <v>1.2548908509415859E-3</v>
      </c>
      <c r="I354" s="8">
        <f t="shared" si="5"/>
        <v>4.3293628925586844E-2</v>
      </c>
      <c r="J354" s="8">
        <f>H354 + G354*(1+'Parameters and Results'!$B$16)</f>
        <v>4.3335667663661481E-2</v>
      </c>
      <c r="K354" s="8">
        <f>G354 + H354*(1+'Parameters and Results'!$B$16)</f>
        <v>4.3294883816437792E-2</v>
      </c>
    </row>
    <row r="355" spans="1:11" x14ac:dyDescent="0.2">
      <c r="A355" s="3">
        <v>35591</v>
      </c>
      <c r="B355" s="8">
        <v>1.0895278249634703E-2</v>
      </c>
      <c r="C355" s="8">
        <v>-1.3788901247859216E-3</v>
      </c>
      <c r="D355" s="8">
        <v>9.5163881248487812E-3</v>
      </c>
      <c r="E355" s="8">
        <f>C355 + B355*(1+'Parameters and Results'!$B$16)</f>
        <v>9.527283403098415E-3</v>
      </c>
      <c r="F355" s="8">
        <f>B355 + C355*(1+'Parameters and Results'!$B$16)</f>
        <v>9.5150092347239951E-3</v>
      </c>
      <c r="G355" s="8">
        <v>2.0354259228425788E-2</v>
      </c>
      <c r="H355" s="8">
        <v>-1.9594764601920554E-3</v>
      </c>
      <c r="I355" s="8">
        <f t="shared" si="5"/>
        <v>1.8394782768233732E-2</v>
      </c>
      <c r="J355" s="8">
        <f>H355 + G355*(1+'Parameters and Results'!$B$16)</f>
        <v>1.8415137027462156E-2</v>
      </c>
      <c r="K355" s="8">
        <f>G355 + H355*(1+'Parameters and Results'!$B$16)</f>
        <v>1.8392823291773542E-2</v>
      </c>
    </row>
    <row r="356" spans="1:11" x14ac:dyDescent="0.2">
      <c r="A356" s="3">
        <v>35592</v>
      </c>
      <c r="B356" s="8">
        <v>1.1295876945787939E-2</v>
      </c>
      <c r="C356" s="8">
        <v>-4.948530309189194E-4</v>
      </c>
      <c r="D356" s="8">
        <v>1.0801023914869019E-2</v>
      </c>
      <c r="E356" s="8">
        <f>C356 + B356*(1+'Parameters and Results'!$B$16)</f>
        <v>1.0812319791814805E-2</v>
      </c>
      <c r="F356" s="8">
        <f>B356 + C356*(1+'Parameters and Results'!$B$16)</f>
        <v>1.08005290618381E-2</v>
      </c>
      <c r="G356" s="8">
        <v>2.0879086363784587E-2</v>
      </c>
      <c r="H356" s="8">
        <v>-7.2236084475160332E-4</v>
      </c>
      <c r="I356" s="8">
        <f t="shared" si="5"/>
        <v>2.0156725519032984E-2</v>
      </c>
      <c r="J356" s="8">
        <f>H356 + G356*(1+'Parameters and Results'!$B$16)</f>
        <v>2.0177604605396766E-2</v>
      </c>
      <c r="K356" s="8">
        <f>G356 + H356*(1+'Parameters and Results'!$B$16)</f>
        <v>2.0156003158188232E-2</v>
      </c>
    </row>
    <row r="357" spans="1:11" x14ac:dyDescent="0.2">
      <c r="A357" s="3">
        <v>35593</v>
      </c>
      <c r="B357" s="8">
        <v>-5.9663554934361648E-5</v>
      </c>
      <c r="C357" s="8">
        <v>2.198339131100447E-4</v>
      </c>
      <c r="D357" s="8">
        <v>1.6017035817568305E-4</v>
      </c>
      <c r="E357" s="8">
        <f>C357 + B357*(1+'Parameters and Results'!$B$16)</f>
        <v>1.6011069462074871E-4</v>
      </c>
      <c r="F357" s="8">
        <f>B357 + C357*(1+'Parameters and Results'!$B$16)</f>
        <v>1.6039019208879306E-4</v>
      </c>
      <c r="G357" s="8">
        <v>-1.1374602359640295E-4</v>
      </c>
      <c r="H357" s="8">
        <v>3.3070385536369042E-4</v>
      </c>
      <c r="I357" s="8">
        <f t="shared" si="5"/>
        <v>2.1695783176728747E-4</v>
      </c>
      <c r="J357" s="8">
        <f>H357 + G357*(1+'Parameters and Results'!$B$16)</f>
        <v>2.1684408574369106E-4</v>
      </c>
      <c r="K357" s="8">
        <f>G357 + H357*(1+'Parameters and Results'!$B$16)</f>
        <v>2.172885356226511E-4</v>
      </c>
    </row>
    <row r="358" spans="1:11" x14ac:dyDescent="0.2">
      <c r="A358" s="3">
        <v>35594</v>
      </c>
      <c r="B358" s="8">
        <v>1.4574036972046496E-2</v>
      </c>
      <c r="C358" s="8">
        <v>3.3005320852493898E-4</v>
      </c>
      <c r="D358" s="8">
        <v>1.4904090180571435E-2</v>
      </c>
      <c r="E358" s="8">
        <f>C358 + B358*(1+'Parameters and Results'!$B$16)</f>
        <v>1.491866421754348E-2</v>
      </c>
      <c r="F358" s="8">
        <f>B358 + C358*(1+'Parameters and Results'!$B$16)</f>
        <v>1.4904420233779959E-2</v>
      </c>
      <c r="G358" s="8">
        <v>2.6719389440784096E-2</v>
      </c>
      <c r="H358" s="8">
        <v>5.1107091291580943E-4</v>
      </c>
      <c r="I358" s="8">
        <f t="shared" si="5"/>
        <v>2.7230460353699904E-2</v>
      </c>
      <c r="J358" s="8">
        <f>H358 + G358*(1+'Parameters and Results'!$B$16)</f>
        <v>2.7257179743140684E-2</v>
      </c>
      <c r="K358" s="8">
        <f>G358 + H358*(1+'Parameters and Results'!$B$16)</f>
        <v>2.723097142461282E-2</v>
      </c>
    </row>
    <row r="359" spans="1:11" x14ac:dyDescent="0.2">
      <c r="A359" s="3">
        <v>35597</v>
      </c>
      <c r="B359" s="8">
        <v>1.0677275011838919E-2</v>
      </c>
      <c r="C359" s="8">
        <v>-3.300532085249392E-4</v>
      </c>
      <c r="D359" s="8">
        <v>1.034722180331398E-2</v>
      </c>
      <c r="E359" s="8">
        <f>C359 + B359*(1+'Parameters and Results'!$B$16)</f>
        <v>1.0357899078325818E-2</v>
      </c>
      <c r="F359" s="8">
        <f>B359 + C359*(1+'Parameters and Results'!$B$16)</f>
        <v>1.0346891750105454E-2</v>
      </c>
      <c r="G359" s="8">
        <v>1.9476603448182559E-2</v>
      </c>
      <c r="H359" s="8">
        <v>-5.2599466767939138E-4</v>
      </c>
      <c r="I359" s="8">
        <f t="shared" si="5"/>
        <v>1.8950608780503166E-2</v>
      </c>
      <c r="J359" s="8">
        <f>H359 + G359*(1+'Parameters and Results'!$B$16)</f>
        <v>1.8970085383951348E-2</v>
      </c>
      <c r="K359" s="8">
        <f>G359 + H359*(1+'Parameters and Results'!$B$16)</f>
        <v>1.8950082785835487E-2</v>
      </c>
    </row>
    <row r="360" spans="1:11" x14ac:dyDescent="0.2">
      <c r="A360" s="3">
        <v>35598</v>
      </c>
      <c r="B360" s="8">
        <v>-6.5986058959227462E-3</v>
      </c>
      <c r="C360" s="8">
        <v>2.3833533199650196E-4</v>
      </c>
      <c r="D360" s="8">
        <v>-6.3602705639262446E-3</v>
      </c>
      <c r="E360" s="8">
        <f>C360 + B360*(1+'Parameters and Results'!$B$16)</f>
        <v>-6.3668691698221666E-3</v>
      </c>
      <c r="F360" s="8">
        <f>B360 + C360*(1+'Parameters and Results'!$B$16)</f>
        <v>-6.3600322285942475E-3</v>
      </c>
      <c r="G360" s="8">
        <v>-1.2243300421853221E-2</v>
      </c>
      <c r="H360" s="8">
        <v>3.9129513654667094E-4</v>
      </c>
      <c r="I360" s="8">
        <f t="shared" si="5"/>
        <v>-1.185200528530655E-2</v>
      </c>
      <c r="J360" s="8">
        <f>H360 + G360*(1+'Parameters and Results'!$B$16)</f>
        <v>-1.1864248585728402E-2</v>
      </c>
      <c r="K360" s="8">
        <f>G360 + H360*(1+'Parameters and Results'!$B$16)</f>
        <v>-1.1851613990170004E-2</v>
      </c>
    </row>
    <row r="361" spans="1:11" x14ac:dyDescent="0.2">
      <c r="A361" s="3">
        <v>35599</v>
      </c>
      <c r="B361" s="8">
        <v>-1.1362331232461408E-2</v>
      </c>
      <c r="C361" s="8">
        <v>-5.1310256231682264E-4</v>
      </c>
      <c r="D361" s="8">
        <v>-1.1875433794778231E-2</v>
      </c>
      <c r="E361" s="8">
        <f>C361 + B361*(1+'Parameters and Results'!$B$16)</f>
        <v>-1.1886796126010691E-2</v>
      </c>
      <c r="F361" s="8">
        <f>B361 + C361*(1+'Parameters and Results'!$B$16)</f>
        <v>-1.1875946897340547E-2</v>
      </c>
      <c r="G361" s="8">
        <v>-2.0860372866626301E-2</v>
      </c>
      <c r="H361" s="8">
        <v>-8.6381922330322079E-4</v>
      </c>
      <c r="I361" s="8">
        <f t="shared" si="5"/>
        <v>-2.1724192089929522E-2</v>
      </c>
      <c r="J361" s="8">
        <f>H361 + G361*(1+'Parameters and Results'!$B$16)</f>
        <v>-2.1745052462796146E-2</v>
      </c>
      <c r="K361" s="8">
        <f>G361 + H361*(1+'Parameters and Results'!$B$16)</f>
        <v>-2.1725055909152826E-2</v>
      </c>
    </row>
    <row r="362" spans="1:11" x14ac:dyDescent="0.2">
      <c r="A362" s="3">
        <v>35600</v>
      </c>
      <c r="B362" s="8">
        <v>-7.9678422294697862E-3</v>
      </c>
      <c r="C362" s="8">
        <v>1.8309988104191561E-5</v>
      </c>
      <c r="D362" s="8">
        <v>-7.9495322413655947E-3</v>
      </c>
      <c r="E362" s="8">
        <f>C362 + B362*(1+'Parameters and Results'!$B$16)</f>
        <v>-7.9575000835950642E-3</v>
      </c>
      <c r="F362" s="8">
        <f>B362 + C362*(1+'Parameters and Results'!$B$16)</f>
        <v>-7.9495139313774908E-3</v>
      </c>
      <c r="G362" s="8">
        <v>-1.4783073844165421E-2</v>
      </c>
      <c r="H362" s="8">
        <v>3.1793577922945853E-5</v>
      </c>
      <c r="I362" s="8">
        <f t="shared" si="5"/>
        <v>-1.4751280266242475E-2</v>
      </c>
      <c r="J362" s="8">
        <f>H362 + G362*(1+'Parameters and Results'!$B$16)</f>
        <v>-1.4766063340086639E-2</v>
      </c>
      <c r="K362" s="8">
        <f>G362 + H362*(1+'Parameters and Results'!$B$16)</f>
        <v>-1.4751248472664551E-2</v>
      </c>
    </row>
    <row r="363" spans="1:11" x14ac:dyDescent="0.2">
      <c r="A363" s="3">
        <v>35601</v>
      </c>
      <c r="B363" s="8">
        <v>4.7766179524690849E-3</v>
      </c>
      <c r="C363" s="8">
        <v>-1.7526826872684875E-3</v>
      </c>
      <c r="D363" s="8">
        <v>3.0239352652005973E-3</v>
      </c>
      <c r="E363" s="8">
        <f>C363 + B363*(1+'Parameters and Results'!$B$16)</f>
        <v>3.0287118831530658E-3</v>
      </c>
      <c r="F363" s="8">
        <f>B363 + C363*(1+'Parameters and Results'!$B$16)</f>
        <v>3.0221825825133292E-3</v>
      </c>
      <c r="G363" s="8">
        <v>9.0716039895151895E-3</v>
      </c>
      <c r="H363" s="8">
        <v>-2.9231102235575549E-3</v>
      </c>
      <c r="I363" s="8">
        <f t="shared" si="5"/>
        <v>6.1484937659576347E-3</v>
      </c>
      <c r="J363" s="8">
        <f>H363 + G363*(1+'Parameters and Results'!$B$16)</f>
        <v>6.1575653699471487E-3</v>
      </c>
      <c r="K363" s="8">
        <f>G363 + H363*(1+'Parameters and Results'!$B$16)</f>
        <v>6.1455706557340777E-3</v>
      </c>
    </row>
    <row r="364" spans="1:11" x14ac:dyDescent="0.2">
      <c r="A364" s="3">
        <v>35604</v>
      </c>
      <c r="B364" s="8">
        <v>-1.0889822582202783E-2</v>
      </c>
      <c r="C364" s="8">
        <v>-1.0358310560201489E-3</v>
      </c>
      <c r="D364" s="8">
        <v>-1.1925653638222932E-2</v>
      </c>
      <c r="E364" s="8">
        <f>C364 + B364*(1+'Parameters and Results'!$B$16)</f>
        <v>-1.1936543460805134E-2</v>
      </c>
      <c r="F364" s="8">
        <f>B364 + C364*(1+'Parameters and Results'!$B$16)</f>
        <v>-1.1926689469278952E-2</v>
      </c>
      <c r="G364" s="8">
        <v>-2.0494847211287956E-2</v>
      </c>
      <c r="H364" s="8">
        <v>-1.7394269862949757E-3</v>
      </c>
      <c r="I364" s="8">
        <f t="shared" si="5"/>
        <v>-2.2234274197582931E-2</v>
      </c>
      <c r="J364" s="8">
        <f>H364 + G364*(1+'Parameters and Results'!$B$16)</f>
        <v>-2.2254769044794218E-2</v>
      </c>
      <c r="K364" s="8">
        <f>G364 + H364*(1+'Parameters and Results'!$B$16)</f>
        <v>-2.2236013624569225E-2</v>
      </c>
    </row>
    <row r="365" spans="1:11" x14ac:dyDescent="0.2">
      <c r="A365" s="3">
        <v>35605</v>
      </c>
      <c r="B365" s="8">
        <v>-1.5656577111638405E-2</v>
      </c>
      <c r="C365" s="8">
        <v>-2.7268810771072165E-3</v>
      </c>
      <c r="D365" s="8">
        <v>-1.8383458188745622E-2</v>
      </c>
      <c r="E365" s="8">
        <f>C365 + B365*(1+'Parameters and Results'!$B$16)</f>
        <v>-1.8399114765857257E-2</v>
      </c>
      <c r="F365" s="8">
        <f>B365 + C365*(1+'Parameters and Results'!$B$16)</f>
        <v>-1.8386185069822727E-2</v>
      </c>
      <c r="G365" s="8">
        <v>-2.8108016113409469E-2</v>
      </c>
      <c r="H365" s="8">
        <v>-4.0698308504644705E-3</v>
      </c>
      <c r="I365" s="8">
        <f t="shared" si="5"/>
        <v>-3.2177846963873942E-2</v>
      </c>
      <c r="J365" s="8">
        <f>H365 + G365*(1+'Parameters and Results'!$B$16)</f>
        <v>-3.2205954979987343E-2</v>
      </c>
      <c r="K365" s="8">
        <f>G365 + H365*(1+'Parameters and Results'!$B$16)</f>
        <v>-3.2181916794724402E-2</v>
      </c>
    </row>
    <row r="366" spans="1:11" x14ac:dyDescent="0.2">
      <c r="A366" s="3">
        <v>35606</v>
      </c>
      <c r="B366" s="8">
        <v>1.4693672208310936E-2</v>
      </c>
      <c r="C366" s="8">
        <v>8.1005719614820997E-4</v>
      </c>
      <c r="D366" s="8">
        <v>1.5503729404459146E-2</v>
      </c>
      <c r="E366" s="8">
        <f>C366 + B366*(1+'Parameters and Results'!$B$16)</f>
        <v>1.5518423076667455E-2</v>
      </c>
      <c r="F366" s="8">
        <f>B366 + C366*(1+'Parameters and Results'!$B$16)</f>
        <v>1.5504539461655293E-2</v>
      </c>
      <c r="G366" s="8">
        <v>2.553290401914839E-2</v>
      </c>
      <c r="H366" s="8">
        <v>1.2321841892781505E-3</v>
      </c>
      <c r="I366" s="8">
        <f t="shared" si="5"/>
        <v>2.6765088208426539E-2</v>
      </c>
      <c r="J366" s="8">
        <f>H366 + G366*(1+'Parameters and Results'!$B$16)</f>
        <v>2.6790621112445685E-2</v>
      </c>
      <c r="K366" s="8">
        <f>G366 + H366*(1+'Parameters and Results'!$B$16)</f>
        <v>2.6766320392615818E-2</v>
      </c>
    </row>
    <row r="367" spans="1:11" x14ac:dyDescent="0.2">
      <c r="A367" s="3">
        <v>35607</v>
      </c>
      <c r="B367" s="8">
        <v>3.8336305018660958E-3</v>
      </c>
      <c r="C367" s="8">
        <v>3.2463631880145643E-4</v>
      </c>
      <c r="D367" s="8">
        <v>4.158266820667552E-3</v>
      </c>
      <c r="E367" s="8">
        <f>C367 + B367*(1+'Parameters and Results'!$B$16)</f>
        <v>4.162100451169418E-3</v>
      </c>
      <c r="F367" s="8">
        <f>B367 + C367*(1+'Parameters and Results'!$B$16)</f>
        <v>4.1585914569863538E-3</v>
      </c>
      <c r="G367" s="8">
        <v>6.8414383129895631E-3</v>
      </c>
      <c r="H367" s="8">
        <v>5.0829901318743826E-4</v>
      </c>
      <c r="I367" s="8">
        <f t="shared" si="5"/>
        <v>7.3497373261770015E-3</v>
      </c>
      <c r="J367" s="8">
        <f>H367 + G367*(1+'Parameters and Results'!$B$16)</f>
        <v>7.3565787644899903E-3</v>
      </c>
      <c r="K367" s="8">
        <f>G367 + H367*(1+'Parameters and Results'!$B$16)</f>
        <v>7.3502456251901887E-3</v>
      </c>
    </row>
    <row r="368" spans="1:11" x14ac:dyDescent="0.2">
      <c r="A368" s="3">
        <v>35608</v>
      </c>
      <c r="B368" s="8">
        <v>1.3391490305467721E-4</v>
      </c>
      <c r="C368" s="8">
        <v>-6.309150590335696E-4</v>
      </c>
      <c r="D368" s="8">
        <v>-4.9700015597889239E-4</v>
      </c>
      <c r="E368" s="8">
        <f>C368 + B368*(1+'Parameters and Results'!$B$16)</f>
        <v>-4.9686624107583778E-4</v>
      </c>
      <c r="F368" s="8">
        <f>B368 + C368*(1+'Parameters and Results'!$B$16)</f>
        <v>-4.9763107103792587E-4</v>
      </c>
      <c r="G368" s="8">
        <v>2.4649024280806161E-4</v>
      </c>
      <c r="H368" s="8">
        <v>-1.0107713242549197E-3</v>
      </c>
      <c r="I368" s="8">
        <f t="shared" si="5"/>
        <v>-7.6428108144685806E-4</v>
      </c>
      <c r="J368" s="8">
        <f>H368 + G368*(1+'Parameters and Results'!$B$16)</f>
        <v>-7.6403459120405015E-4</v>
      </c>
      <c r="K368" s="8">
        <f>G368 + H368*(1+'Parameters and Results'!$B$16)</f>
        <v>-7.6529185277111281E-4</v>
      </c>
    </row>
    <row r="369" spans="1:11" x14ac:dyDescent="0.2">
      <c r="A369" s="3">
        <v>35611</v>
      </c>
      <c r="B369" s="8">
        <v>-1.104878684318526E-3</v>
      </c>
      <c r="C369" s="8">
        <v>7.2115419341833799E-4</v>
      </c>
      <c r="D369" s="8">
        <v>-3.8372449090018801E-4</v>
      </c>
      <c r="E369" s="8">
        <f>C369 + B369*(1+'Parameters and Results'!$B$16)</f>
        <v>-3.848293695845065E-4</v>
      </c>
      <c r="F369" s="8">
        <f>B369 + C369*(1+'Parameters and Results'!$B$16)</f>
        <v>-3.830033367067697E-4</v>
      </c>
      <c r="G369" s="8">
        <v>-2.096749947386459E-3</v>
      </c>
      <c r="H369" s="8">
        <v>1.1787052058031787E-3</v>
      </c>
      <c r="I369" s="8">
        <f t="shared" si="5"/>
        <v>-9.1804474158328027E-4</v>
      </c>
      <c r="J369" s="8">
        <f>H369 + G369*(1+'Parameters and Results'!$B$16)</f>
        <v>-9.2014149153066662E-4</v>
      </c>
      <c r="K369" s="8">
        <f>G369 + H369*(1+'Parameters and Results'!$B$16)</f>
        <v>-9.1686603637747732E-4</v>
      </c>
    </row>
    <row r="370" spans="1:11" x14ac:dyDescent="0.2">
      <c r="A370" s="3">
        <v>35612</v>
      </c>
      <c r="B370" s="8">
        <v>-8.0739659530094637E-3</v>
      </c>
      <c r="C370" s="8">
        <v>-5.4102809974523826E-4</v>
      </c>
      <c r="D370" s="8">
        <v>-8.6149940527547025E-3</v>
      </c>
      <c r="E370" s="8">
        <f>C370 + B370*(1+'Parameters and Results'!$B$16)</f>
        <v>-8.6230680187077118E-3</v>
      </c>
      <c r="F370" s="8">
        <f>B370 + C370*(1+'Parameters and Results'!$B$16)</f>
        <v>-8.615535080854447E-3</v>
      </c>
      <c r="G370" s="8">
        <v>-1.5454193912763465E-2</v>
      </c>
      <c r="H370" s="8">
        <v>-9.0623947532363601E-4</v>
      </c>
      <c r="I370" s="8">
        <f t="shared" si="5"/>
        <v>-1.6360433388087101E-2</v>
      </c>
      <c r="J370" s="8">
        <f>H370 + G370*(1+'Parameters and Results'!$B$16)</f>
        <v>-1.6375887581999864E-2</v>
      </c>
      <c r="K370" s="8">
        <f>G370 + H370*(1+'Parameters and Results'!$B$16)</f>
        <v>-1.6361339627562425E-2</v>
      </c>
    </row>
    <row r="371" spans="1:11" x14ac:dyDescent="0.2">
      <c r="A371" s="3">
        <v>35613</v>
      </c>
      <c r="B371" s="8">
        <v>2.6777612353623824E-2</v>
      </c>
      <c r="C371" s="8">
        <v>1.3725041998805987E-3</v>
      </c>
      <c r="D371" s="8">
        <v>2.8150116553504422E-2</v>
      </c>
      <c r="E371" s="8">
        <f>C371 + B371*(1+'Parameters and Results'!$B$16)</f>
        <v>2.8176894165858044E-2</v>
      </c>
      <c r="F371" s="8">
        <f>B371 + C371*(1+'Parameters and Results'!$B$16)</f>
        <v>2.8151489057704301E-2</v>
      </c>
      <c r="G371" s="8">
        <v>4.2997318366082123E-2</v>
      </c>
      <c r="H371" s="8">
        <v>2.2739340625645239E-3</v>
      </c>
      <c r="I371" s="8">
        <f t="shared" si="5"/>
        <v>4.5271252428646644E-2</v>
      </c>
      <c r="J371" s="8">
        <f>H371 + G371*(1+'Parameters and Results'!$B$16)</f>
        <v>4.5314249747012723E-2</v>
      </c>
      <c r="K371" s="8">
        <f>G371 + H371*(1+'Parameters and Results'!$B$16)</f>
        <v>4.5273526362709211E-2</v>
      </c>
    </row>
    <row r="372" spans="1:11" x14ac:dyDescent="0.2">
      <c r="A372" s="3">
        <v>35614</v>
      </c>
      <c r="B372" s="8">
        <v>1.2085986217543296E-2</v>
      </c>
      <c r="C372" s="8">
        <v>-1.7326483007555897E-3</v>
      </c>
      <c r="D372" s="8">
        <v>1.0353337916787705E-2</v>
      </c>
      <c r="E372" s="8">
        <f>C372 + B372*(1+'Parameters and Results'!$B$16)</f>
        <v>1.0365423903005247E-2</v>
      </c>
      <c r="F372" s="8">
        <f>B372 + C372*(1+'Parameters and Results'!$B$16)</f>
        <v>1.0351605268486951E-2</v>
      </c>
      <c r="G372" s="8">
        <v>1.9320415917347747E-2</v>
      </c>
      <c r="H372" s="8">
        <v>-2.7776027830795805E-3</v>
      </c>
      <c r="I372" s="8">
        <f t="shared" si="5"/>
        <v>1.6542813134268166E-2</v>
      </c>
      <c r="J372" s="8">
        <f>H372 + G372*(1+'Parameters and Results'!$B$16)</f>
        <v>1.6562133550185511E-2</v>
      </c>
      <c r="K372" s="8">
        <f>G372 + H372*(1+'Parameters and Results'!$B$16)</f>
        <v>1.6540035531485087E-2</v>
      </c>
    </row>
    <row r="373" spans="1:11" x14ac:dyDescent="0.2">
      <c r="A373" s="3">
        <v>35618</v>
      </c>
      <c r="B373" s="8">
        <v>2.2309326659554679E-2</v>
      </c>
      <c r="C373" s="8">
        <v>-3.8444871224484812E-3</v>
      </c>
      <c r="D373" s="8">
        <v>1.8464839537106197E-2</v>
      </c>
      <c r="E373" s="8">
        <f>C373 + B373*(1+'Parameters and Results'!$B$16)</f>
        <v>1.8487148863765748E-2</v>
      </c>
      <c r="F373" s="8">
        <f>B373 + C373*(1+'Parameters and Results'!$B$16)</f>
        <v>1.8460995049983751E-2</v>
      </c>
      <c r="G373" s="8">
        <v>3.2930552672405453E-2</v>
      </c>
      <c r="H373" s="8">
        <v>-4.9818522762392235E-3</v>
      </c>
      <c r="I373" s="8">
        <f t="shared" si="5"/>
        <v>2.7948700396166228E-2</v>
      </c>
      <c r="J373" s="8">
        <f>H373 + G373*(1+'Parameters and Results'!$B$16)</f>
        <v>2.798163094883863E-2</v>
      </c>
      <c r="K373" s="8">
        <f>G373 + H373*(1+'Parameters and Results'!$B$16)</f>
        <v>2.7943718543889991E-2</v>
      </c>
    </row>
    <row r="374" spans="1:11" x14ac:dyDescent="0.2">
      <c r="A374" s="3">
        <v>35619</v>
      </c>
      <c r="B374" s="8">
        <v>-6.5982179321868372E-3</v>
      </c>
      <c r="C374" s="8">
        <v>2.6662718389622542E-4</v>
      </c>
      <c r="D374" s="8">
        <v>-6.3315907482906116E-3</v>
      </c>
      <c r="E374" s="8">
        <f>C374 + B374*(1+'Parameters and Results'!$B$16)</f>
        <v>-6.3381889662227978E-3</v>
      </c>
      <c r="F374" s="8">
        <f>B374 + C374*(1+'Parameters and Results'!$B$16)</f>
        <v>-6.331324121106716E-3</v>
      </c>
      <c r="G374" s="8">
        <v>-9.9540550847228154E-3</v>
      </c>
      <c r="H374" s="8">
        <v>3.5601204703858972E-4</v>
      </c>
      <c r="I374" s="8">
        <f t="shared" si="5"/>
        <v>-9.5980430376842261E-3</v>
      </c>
      <c r="J374" s="8">
        <f>H374 + G374*(1+'Parameters and Results'!$B$16)</f>
        <v>-9.6079970927689471E-3</v>
      </c>
      <c r="K374" s="8">
        <f>G374 + H374*(1+'Parameters and Results'!$B$16)</f>
        <v>-9.5976870256371874E-3</v>
      </c>
    </row>
    <row r="375" spans="1:11" x14ac:dyDescent="0.2">
      <c r="A375" s="3">
        <v>35620</v>
      </c>
      <c r="B375" s="8">
        <v>-5.6827626766966536E-3</v>
      </c>
      <c r="C375" s="8">
        <v>-2.6662718389620221E-4</v>
      </c>
      <c r="D375" s="8">
        <v>-5.9493898605928559E-3</v>
      </c>
      <c r="E375" s="8">
        <f>C375 + B375*(1+'Parameters and Results'!$B$16)</f>
        <v>-5.9550726232695519E-3</v>
      </c>
      <c r="F375" s="8">
        <f>B375 + C375*(1+'Parameters and Results'!$B$16)</f>
        <v>-5.9496564877767524E-3</v>
      </c>
      <c r="G375" s="8">
        <v>-8.7797599938923259E-3</v>
      </c>
      <c r="H375" s="8">
        <v>-3.6681418222949644E-4</v>
      </c>
      <c r="I375" s="8">
        <f t="shared" si="5"/>
        <v>-9.1465741761218231E-3</v>
      </c>
      <c r="J375" s="8">
        <f>H375 + G375*(1+'Parameters and Results'!$B$16)</f>
        <v>-9.1553539361157142E-3</v>
      </c>
      <c r="K375" s="8">
        <f>G375 + H375*(1+'Parameters and Results'!$B$16)</f>
        <v>-9.1469409903040515E-3</v>
      </c>
    </row>
    <row r="376" spans="1:11" x14ac:dyDescent="0.2">
      <c r="A376" s="3">
        <v>35621</v>
      </c>
      <c r="B376" s="8">
        <v>-5.9124164052538767E-3</v>
      </c>
      <c r="C376" s="8">
        <v>8.0059350700508348E-4</v>
      </c>
      <c r="D376" s="8">
        <v>-5.1118228982487933E-3</v>
      </c>
      <c r="E376" s="8">
        <f>C376 + B376*(1+'Parameters and Results'!$B$16)</f>
        <v>-5.1177353146540467E-3</v>
      </c>
      <c r="F376" s="8">
        <f>B376 + C376*(1+'Parameters and Results'!$B$16)</f>
        <v>-5.111022304741788E-3</v>
      </c>
      <c r="G376" s="8">
        <v>-9.3459541919609125E-3</v>
      </c>
      <c r="H376" s="8">
        <v>1.1248037026423009E-3</v>
      </c>
      <c r="I376" s="8">
        <f t="shared" si="5"/>
        <v>-8.2211504893186117E-3</v>
      </c>
      <c r="J376" s="8">
        <f>H376 + G376*(1+'Parameters and Results'!$B$16)</f>
        <v>-8.2304964435105724E-3</v>
      </c>
      <c r="K376" s="8">
        <f>G376 + H376*(1+'Parameters and Results'!$B$16)</f>
        <v>-8.2200256856159691E-3</v>
      </c>
    </row>
    <row r="377" spans="1:11" x14ac:dyDescent="0.2">
      <c r="A377" s="3">
        <v>35622</v>
      </c>
      <c r="B377" s="8">
        <v>4.6917727310917499E-3</v>
      </c>
      <c r="C377" s="8">
        <v>-7.2951609152127508E-4</v>
      </c>
      <c r="D377" s="8">
        <v>3.9622566395704746E-3</v>
      </c>
      <c r="E377" s="8">
        <f>C377 + B377*(1+'Parameters and Results'!$B$16)</f>
        <v>3.9669484123015658E-3</v>
      </c>
      <c r="F377" s="8">
        <f>B377 + C377*(1+'Parameters and Results'!$B$16)</f>
        <v>3.9615271234789539E-3</v>
      </c>
      <c r="G377" s="8">
        <v>7.6088283628453291E-3</v>
      </c>
      <c r="H377" s="8">
        <v>-1.0480832078111693E-3</v>
      </c>
      <c r="I377" s="8">
        <f t="shared" si="5"/>
        <v>6.5607451550341598E-3</v>
      </c>
      <c r="J377" s="8">
        <f>H377 + G377*(1+'Parameters and Results'!$B$16)</f>
        <v>6.5683539833970043E-3</v>
      </c>
      <c r="K377" s="8">
        <f>G377 + H377*(1+'Parameters and Results'!$B$16)</f>
        <v>6.5596970718263484E-3</v>
      </c>
    </row>
    <row r="378" spans="1:11" x14ac:dyDescent="0.2">
      <c r="A378" s="3">
        <v>35625</v>
      </c>
      <c r="B378" s="8">
        <v>7.5094645836363359E-3</v>
      </c>
      <c r="C378" s="8">
        <v>-9.5812714514503046E-4</v>
      </c>
      <c r="D378" s="8">
        <v>6.5513374384913057E-3</v>
      </c>
      <c r="E378" s="8">
        <f>C378 + B378*(1+'Parameters and Results'!$B$16)</f>
        <v>6.5588469030749413E-3</v>
      </c>
      <c r="F378" s="8">
        <f>B378 + C378*(1+'Parameters and Results'!$B$16)</f>
        <v>6.5503793113461609E-3</v>
      </c>
      <c r="G378" s="8">
        <v>1.2383464727818891E-2</v>
      </c>
      <c r="H378" s="8">
        <v>-1.3980427330085902E-3</v>
      </c>
      <c r="I378" s="8">
        <f t="shared" si="5"/>
        <v>1.0985421994810301E-2</v>
      </c>
      <c r="J378" s="8">
        <f>H378 + G378*(1+'Parameters and Results'!$B$16)</f>
        <v>1.0997805459538119E-2</v>
      </c>
      <c r="K378" s="8">
        <f>G378 + H378*(1+'Parameters and Results'!$B$16)</f>
        <v>1.0984023952077291E-2</v>
      </c>
    </row>
    <row r="379" spans="1:11" x14ac:dyDescent="0.2">
      <c r="A379" s="3">
        <v>35626</v>
      </c>
      <c r="B379" s="8">
        <v>1.1493135856263522E-2</v>
      </c>
      <c r="C379" s="8">
        <v>9.4035621246202925E-4</v>
      </c>
      <c r="D379" s="8">
        <v>1.243349206872555E-2</v>
      </c>
      <c r="E379" s="8">
        <f>C379 + B379*(1+'Parameters and Results'!$B$16)</f>
        <v>1.2444985204581812E-2</v>
      </c>
      <c r="F379" s="8">
        <f>B379 + C379*(1+'Parameters and Results'!$B$16)</f>
        <v>1.2434432424938012E-2</v>
      </c>
      <c r="G379" s="8">
        <v>1.8898347729551311E-2</v>
      </c>
      <c r="H379" s="8">
        <v>1.3936969376182927E-3</v>
      </c>
      <c r="I379" s="8">
        <f t="shared" si="5"/>
        <v>2.0292044667169603E-2</v>
      </c>
      <c r="J379" s="8">
        <f>H379 + G379*(1+'Parameters and Results'!$B$16)</f>
        <v>2.0310943014899153E-2</v>
      </c>
      <c r="K379" s="8">
        <f>G379 + H379*(1+'Parameters and Results'!$B$16)</f>
        <v>2.0293438364107221E-2</v>
      </c>
    </row>
    <row r="380" spans="1:11" x14ac:dyDescent="0.2">
      <c r="A380" s="3">
        <v>35627</v>
      </c>
      <c r="B380" s="8">
        <v>1.1837432298660954E-2</v>
      </c>
      <c r="C380" s="8">
        <v>2.0863756930009098E-3</v>
      </c>
      <c r="D380" s="8">
        <v>1.3923807991661864E-2</v>
      </c>
      <c r="E380" s="8">
        <f>C380 + B380*(1+'Parameters and Results'!$B$16)</f>
        <v>1.3935645423960523E-2</v>
      </c>
      <c r="F380" s="8">
        <f>B380 + C380*(1+'Parameters and Results'!$B$16)</f>
        <v>1.3925894367354865E-2</v>
      </c>
      <c r="G380" s="8">
        <v>1.9373994654313914E-2</v>
      </c>
      <c r="H380" s="8">
        <v>2.963657009970175E-3</v>
      </c>
      <c r="I380" s="8">
        <f t="shared" si="5"/>
        <v>2.233765166428409E-2</v>
      </c>
      <c r="J380" s="8">
        <f>H380 + G380*(1+'Parameters and Results'!$B$16)</f>
        <v>2.2357025658938403E-2</v>
      </c>
      <c r="K380" s="8">
        <f>G380 + H380*(1+'Parameters and Results'!$B$16)</f>
        <v>2.2340615321294058E-2</v>
      </c>
    </row>
    <row r="381" spans="1:11" x14ac:dyDescent="0.2">
      <c r="A381" s="3">
        <v>35628</v>
      </c>
      <c r="B381" s="8">
        <v>1.7795364407976334E-2</v>
      </c>
      <c r="C381" s="8">
        <v>3.5810210160716751E-4</v>
      </c>
      <c r="D381" s="8">
        <v>1.81534665095835E-2</v>
      </c>
      <c r="E381" s="8">
        <f>C381 + B381*(1+'Parameters and Results'!$B$16)</f>
        <v>1.8171261873991474E-2</v>
      </c>
      <c r="F381" s="8">
        <f>B381 + C381*(1+'Parameters and Results'!$B$16)</f>
        <v>1.8153824611685108E-2</v>
      </c>
      <c r="G381" s="8">
        <v>2.782925480902913E-2</v>
      </c>
      <c r="H381" s="8">
        <v>5.2354160580783758E-4</v>
      </c>
      <c r="I381" s="8">
        <f t="shared" si="5"/>
        <v>2.8352796414836966E-2</v>
      </c>
      <c r="J381" s="8">
        <f>H381 + G381*(1+'Parameters and Results'!$B$16)</f>
        <v>2.8380625669645991E-2</v>
      </c>
      <c r="K381" s="8">
        <f>G381 + H381*(1+'Parameters and Results'!$B$16)</f>
        <v>2.8353319956442774E-2</v>
      </c>
    </row>
    <row r="382" spans="1:11" x14ac:dyDescent="0.2">
      <c r="A382" s="3">
        <v>35629</v>
      </c>
      <c r="B382" s="8">
        <v>-5.5622207738624772E-3</v>
      </c>
      <c r="C382" s="8">
        <v>-8.9565607472290299E-5</v>
      </c>
      <c r="D382" s="8">
        <v>-5.6517863813347674E-3</v>
      </c>
      <c r="E382" s="8">
        <f>C382 + B382*(1+'Parameters and Results'!$B$16)</f>
        <v>-5.657348602108629E-3</v>
      </c>
      <c r="F382" s="8">
        <f>B382 + C382*(1+'Parameters and Results'!$B$16)</f>
        <v>-5.6518759469422397E-3</v>
      </c>
      <c r="G382" s="8">
        <v>-8.9064024758862548E-3</v>
      </c>
      <c r="H382" s="8">
        <v>-1.350392813911113E-4</v>
      </c>
      <c r="I382" s="8">
        <f t="shared" si="5"/>
        <v>-9.0414417572773666E-3</v>
      </c>
      <c r="J382" s="8">
        <f>H382 + G382*(1+'Parameters and Results'!$B$16)</f>
        <v>-9.050348159753252E-3</v>
      </c>
      <c r="K382" s="8">
        <f>G382 + H382*(1+'Parameters and Results'!$B$16)</f>
        <v>-9.0415767965587573E-3</v>
      </c>
    </row>
    <row r="383" spans="1:11" x14ac:dyDescent="0.2">
      <c r="A383" s="3">
        <v>35632</v>
      </c>
      <c r="B383" s="8">
        <v>-2.232516142012413E-2</v>
      </c>
      <c r="C383" s="8">
        <v>-1.9695026221372948E-4</v>
      </c>
      <c r="D383" s="8">
        <v>-2.2522111682337861E-2</v>
      </c>
      <c r="E383" s="8">
        <f>C383 + B383*(1+'Parameters and Results'!$B$16)</f>
        <v>-2.2544436843757981E-2</v>
      </c>
      <c r="F383" s="8">
        <f>B383 + C383*(1+'Parameters and Results'!$B$16)</f>
        <v>-2.2522308632600074E-2</v>
      </c>
      <c r="G383" s="8">
        <v>-3.2993047110395073E-2</v>
      </c>
      <c r="H383" s="8">
        <v>-3.0605189957996673E-4</v>
      </c>
      <c r="I383" s="8">
        <f t="shared" si="5"/>
        <v>-3.329909900997504E-2</v>
      </c>
      <c r="J383" s="8">
        <f>H383 + G383*(1+'Parameters and Results'!$B$16)</f>
        <v>-3.3332092057085434E-2</v>
      </c>
      <c r="K383" s="8">
        <f>G383 + H383*(1+'Parameters and Results'!$B$16)</f>
        <v>-3.3299405061874621E-2</v>
      </c>
    </row>
    <row r="384" spans="1:11" x14ac:dyDescent="0.2">
      <c r="A384" s="3">
        <v>35633</v>
      </c>
      <c r="B384" s="8">
        <v>-1.4316628356738487E-2</v>
      </c>
      <c r="C384" s="8">
        <v>-2.683603363492651E-4</v>
      </c>
      <c r="D384" s="8">
        <v>-1.4584988693087752E-2</v>
      </c>
      <c r="E384" s="8">
        <f>C384 + B384*(1+'Parameters and Results'!$B$16)</f>
        <v>-1.4599305321444489E-2</v>
      </c>
      <c r="F384" s="8">
        <f>B384 + C384*(1+'Parameters and Results'!$B$16)</f>
        <v>-1.4585257053424101E-2</v>
      </c>
      <c r="G384" s="8">
        <v>-2.0929198592399507E-2</v>
      </c>
      <c r="H384" s="8">
        <v>-4.2950610160043696E-4</v>
      </c>
      <c r="I384" s="8">
        <f t="shared" si="5"/>
        <v>-2.1358704693999944E-2</v>
      </c>
      <c r="J384" s="8">
        <f>H384 + G384*(1+'Parameters and Results'!$B$16)</f>
        <v>-2.1379633892592342E-2</v>
      </c>
      <c r="K384" s="8">
        <f>G384 + H384*(1+'Parameters and Results'!$B$16)</f>
        <v>-2.1359134200101545E-2</v>
      </c>
    </row>
    <row r="385" spans="1:11" x14ac:dyDescent="0.2">
      <c r="A385" s="3">
        <v>35634</v>
      </c>
      <c r="B385" s="8">
        <v>1.973725554898911E-2</v>
      </c>
      <c r="C385" s="8">
        <v>5.7279253677604562E-4</v>
      </c>
      <c r="D385" s="8">
        <v>2.0310048085765156E-2</v>
      </c>
      <c r="E385" s="8">
        <f>C385 + B385*(1+'Parameters and Results'!$B$16)</f>
        <v>2.0329785341314143E-2</v>
      </c>
      <c r="F385" s="8">
        <f>B385 + C385*(1+'Parameters and Results'!$B$16)</f>
        <v>2.0310620878301933E-2</v>
      </c>
      <c r="G385" s="8">
        <v>2.7606038528973021E-2</v>
      </c>
      <c r="H385" s="8">
        <v>9.390470631239744E-4</v>
      </c>
      <c r="I385" s="8">
        <f t="shared" si="5"/>
        <v>2.8545085592096994E-2</v>
      </c>
      <c r="J385" s="8">
        <f>H385 + G385*(1+'Parameters and Results'!$B$16)</f>
        <v>2.8572691630625965E-2</v>
      </c>
      <c r="K385" s="8">
        <f>G385 + H385*(1+'Parameters and Results'!$B$16)</f>
        <v>2.854602463916012E-2</v>
      </c>
    </row>
    <row r="386" spans="1:11" x14ac:dyDescent="0.2">
      <c r="A386" s="3">
        <v>35635</v>
      </c>
      <c r="B386" s="8">
        <v>6.4941640946328504E-3</v>
      </c>
      <c r="C386" s="8">
        <v>-6.2643580915854708E-4</v>
      </c>
      <c r="D386" s="8">
        <v>5.8677282854743031E-3</v>
      </c>
      <c r="E386" s="8">
        <f>C386 + B386*(1+'Parameters and Results'!$B$16)</f>
        <v>5.8742224495689352E-3</v>
      </c>
      <c r="F386" s="8">
        <f>B386 + C386*(1+'Parameters and Results'!$B$16)</f>
        <v>5.8671018496651451E-3</v>
      </c>
      <c r="G386" s="8">
        <v>9.2942642825660574E-3</v>
      </c>
      <c r="H386" s="8">
        <v>-1.0501418419068098E-3</v>
      </c>
      <c r="I386" s="8">
        <f t="shared" si="5"/>
        <v>8.2441224406592482E-3</v>
      </c>
      <c r="J386" s="8">
        <f>H386 + G386*(1+'Parameters and Results'!$B$16)</f>
        <v>8.2534167049418128E-3</v>
      </c>
      <c r="K386" s="8">
        <f>G386 + H386*(1+'Parameters and Results'!$B$16)</f>
        <v>8.2430722988173413E-3</v>
      </c>
    </row>
    <row r="387" spans="1:11" x14ac:dyDescent="0.2">
      <c r="A387" s="3">
        <v>35636</v>
      </c>
      <c r="B387" s="8">
        <v>6.7361559491114619E-5</v>
      </c>
      <c r="C387" s="8">
        <v>8.9530924752503969E-4</v>
      </c>
      <c r="D387" s="8">
        <v>9.6267080701615431E-4</v>
      </c>
      <c r="E387" s="8">
        <f>C387 + B387*(1+'Parameters and Results'!$B$16)</f>
        <v>9.627381685756454E-4</v>
      </c>
      <c r="F387" s="8">
        <f>B387 + C387*(1+'Parameters and Results'!$B$16)</f>
        <v>9.6356611626367925E-4</v>
      </c>
      <c r="G387" s="8">
        <v>9.9435067390852284E-5</v>
      </c>
      <c r="H387" s="8">
        <v>1.5199826589816223E-3</v>
      </c>
      <c r="I387" s="8">
        <f t="shared" si="5"/>
        <v>1.6194177263724747E-3</v>
      </c>
      <c r="J387" s="8">
        <f>H387 + G387*(1+'Parameters and Results'!$B$16)</f>
        <v>1.6195171614398654E-3</v>
      </c>
      <c r="K387" s="8">
        <f>G387 + H387*(1+'Parameters and Results'!$B$16)</f>
        <v>1.6209377090314562E-3</v>
      </c>
    </row>
    <row r="388" spans="1:11" x14ac:dyDescent="0.2">
      <c r="A388" s="3">
        <v>35639</v>
      </c>
      <c r="B388" s="8">
        <v>-2.921520332518311E-3</v>
      </c>
      <c r="C388" s="8">
        <v>1.8167156876257669E-3</v>
      </c>
      <c r="D388" s="8">
        <v>-1.1048046448925441E-3</v>
      </c>
      <c r="E388" s="8">
        <f>C388 + B388*(1+'Parameters and Results'!$B$16)</f>
        <v>-1.107726165225062E-3</v>
      </c>
      <c r="F388" s="8">
        <f>B388 + C388*(1+'Parameters and Results'!$B$16)</f>
        <v>-1.1029879292049185E-3</v>
      </c>
      <c r="G388" s="8">
        <v>-4.4400439898352592E-3</v>
      </c>
      <c r="H388" s="8">
        <v>2.9570865052484258E-3</v>
      </c>
      <c r="I388" s="8">
        <f t="shared" ref="I388:I451" si="6">G388+H388</f>
        <v>-1.4829574845868334E-3</v>
      </c>
      <c r="J388" s="8">
        <f>H388 + G388*(1+'Parameters and Results'!$B$16)</f>
        <v>-1.4873975285766682E-3</v>
      </c>
      <c r="K388" s="8">
        <f>G388 + H388*(1+'Parameters and Results'!$B$16)</f>
        <v>-1.4800003980815855E-3</v>
      </c>
    </row>
    <row r="389" spans="1:11" x14ac:dyDescent="0.2">
      <c r="A389" s="3">
        <v>35640</v>
      </c>
      <c r="B389" s="8">
        <v>6.5200325420890714E-4</v>
      </c>
      <c r="C389" s="8">
        <v>6.1241494812675022E-3</v>
      </c>
      <c r="D389" s="8">
        <v>6.7761527354764095E-3</v>
      </c>
      <c r="E389" s="8">
        <f>C389 + B389*(1+'Parameters and Results'!$B$16)</f>
        <v>6.7768047387306183E-3</v>
      </c>
      <c r="F389" s="8">
        <f>B389 + C389*(1+'Parameters and Results'!$B$16)</f>
        <v>6.782276884957676E-3</v>
      </c>
      <c r="G389" s="8">
        <v>1.0219335893886679E-3</v>
      </c>
      <c r="H389" s="8">
        <v>6.3240188110486508E-3</v>
      </c>
      <c r="I389" s="8">
        <f t="shared" si="6"/>
        <v>7.3459524004373189E-3</v>
      </c>
      <c r="J389" s="8">
        <f>H389 + G389*(1+'Parameters and Results'!$B$16)</f>
        <v>7.3469743340267074E-3</v>
      </c>
      <c r="K389" s="8">
        <f>G389 + H389*(1+'Parameters and Results'!$B$16)</f>
        <v>7.3522764192483665E-3</v>
      </c>
    </row>
    <row r="390" spans="1:11" x14ac:dyDescent="0.2">
      <c r="A390" s="3">
        <v>35641</v>
      </c>
      <c r="B390" s="8">
        <v>5.8727631945750466E-3</v>
      </c>
      <c r="C390" s="8">
        <v>3.1320050745998161E-4</v>
      </c>
      <c r="D390" s="8">
        <v>6.1859637020350283E-3</v>
      </c>
      <c r="E390" s="8">
        <f>C390 + B390*(1+'Parameters and Results'!$B$16)</f>
        <v>6.1918364652296023E-3</v>
      </c>
      <c r="F390" s="8">
        <f>B390 + C390*(1+'Parameters and Results'!$B$16)</f>
        <v>6.1862769025424879E-3</v>
      </c>
      <c r="G390" s="8">
        <v>9.4166688718616172E-3</v>
      </c>
      <c r="H390" s="8">
        <v>3.3329639153064489E-4</v>
      </c>
      <c r="I390" s="8">
        <f t="shared" si="6"/>
        <v>9.7499652633922622E-3</v>
      </c>
      <c r="J390" s="8">
        <f>H390 + G390*(1+'Parameters and Results'!$B$16)</f>
        <v>9.7593819322641228E-3</v>
      </c>
      <c r="K390" s="8">
        <f>G390 + H390*(1+'Parameters and Results'!$B$16)</f>
        <v>9.7502985597837932E-3</v>
      </c>
    </row>
    <row r="391" spans="1:11" x14ac:dyDescent="0.2">
      <c r="A391" s="3">
        <v>35642</v>
      </c>
      <c r="B391" s="8">
        <v>1.4750575397978458E-2</v>
      </c>
      <c r="C391" s="8">
        <v>1.2005557041144602E-3</v>
      </c>
      <c r="D391" s="8">
        <v>1.5951131102092918E-2</v>
      </c>
      <c r="E391" s="8">
        <f>C391 + B391*(1+'Parameters and Results'!$B$16)</f>
        <v>1.5965881677490894E-2</v>
      </c>
      <c r="F391" s="8">
        <f>B391 + C391*(1+'Parameters and Results'!$B$16)</f>
        <v>1.5952331657797032E-2</v>
      </c>
      <c r="G391" s="8">
        <v>2.3165582690166553E-2</v>
      </c>
      <c r="H391" s="8">
        <v>1.3002986291814978E-3</v>
      </c>
      <c r="I391" s="8">
        <f t="shared" si="6"/>
        <v>2.446588131934805E-2</v>
      </c>
      <c r="J391" s="8">
        <f>H391 + G391*(1+'Parameters and Results'!$B$16)</f>
        <v>2.4489046902038215E-2</v>
      </c>
      <c r="K391" s="8">
        <f>G391 + H391*(1+'Parameters and Results'!$B$16)</f>
        <v>2.4467181617977233E-2</v>
      </c>
    </row>
    <row r="392" spans="1:11" x14ac:dyDescent="0.2">
      <c r="A392" s="3">
        <v>35643</v>
      </c>
      <c r="B392" s="8">
        <v>-2.3789718383618453E-3</v>
      </c>
      <c r="C392" s="8">
        <v>-3.2763071811120286E-3</v>
      </c>
      <c r="D392" s="8">
        <v>-5.6552790194738739E-3</v>
      </c>
      <c r="E392" s="8">
        <f>C392 + B392*(1+'Parameters and Results'!$B$16)</f>
        <v>-5.6576579913122354E-3</v>
      </c>
      <c r="F392" s="8">
        <f>B392 + C392*(1+'Parameters and Results'!$B$16)</f>
        <v>-5.6585553266549852E-3</v>
      </c>
      <c r="G392" s="8">
        <v>-3.848310324750759E-3</v>
      </c>
      <c r="H392" s="8">
        <v>-3.329715505180257E-3</v>
      </c>
      <c r="I392" s="8">
        <f t="shared" si="6"/>
        <v>-7.1780258299310156E-3</v>
      </c>
      <c r="J392" s="8">
        <f>H392 + G392*(1+'Parameters and Results'!$B$16)</f>
        <v>-7.1818741402557666E-3</v>
      </c>
      <c r="K392" s="8">
        <f>G392 + H392*(1+'Parameters and Results'!$B$16)</f>
        <v>-7.1813555454361957E-3</v>
      </c>
    </row>
    <row r="393" spans="1:11" x14ac:dyDescent="0.2">
      <c r="A393" s="3">
        <v>35646</v>
      </c>
      <c r="B393" s="8">
        <v>-5.5357610360942892E-3</v>
      </c>
      <c r="C393" s="8">
        <v>7.3313819477820652E-4</v>
      </c>
      <c r="D393" s="8">
        <v>-4.8026228413160822E-3</v>
      </c>
      <c r="E393" s="8">
        <f>C393 + B393*(1+'Parameters and Results'!$B$16)</f>
        <v>-4.8081586023521767E-3</v>
      </c>
      <c r="F393" s="8">
        <f>B393 + C393*(1+'Parameters and Results'!$B$16)</f>
        <v>-4.8018897031213044E-3</v>
      </c>
      <c r="G393" s="8">
        <v>-9.1649261912549324E-3</v>
      </c>
      <c r="H393" s="8">
        <v>7.6499750691360745E-4</v>
      </c>
      <c r="I393" s="8">
        <f t="shared" si="6"/>
        <v>-8.3999286843413241E-3</v>
      </c>
      <c r="J393" s="8">
        <f>H393 + G393*(1+'Parameters and Results'!$B$16)</f>
        <v>-8.4090936105325788E-3</v>
      </c>
      <c r="K393" s="8">
        <f>G393 + H393*(1+'Parameters and Results'!$B$16)</f>
        <v>-8.3991636868344117E-3</v>
      </c>
    </row>
    <row r="394" spans="1:11" x14ac:dyDescent="0.2">
      <c r="A394" s="3">
        <v>35647</v>
      </c>
      <c r="B394" s="8">
        <v>1.1554502841946005E-3</v>
      </c>
      <c r="C394" s="8">
        <v>1.1951840759842245E-3</v>
      </c>
      <c r="D394" s="8">
        <v>2.350634360178825E-3</v>
      </c>
      <c r="E394" s="8">
        <f>C394 + B394*(1+'Parameters and Results'!$B$16)</f>
        <v>2.3517898104630196E-3</v>
      </c>
      <c r="F394" s="8">
        <f>B394 + C394*(1+'Parameters and Results'!$B$16)</f>
        <v>2.3518295442548093E-3</v>
      </c>
      <c r="G394" s="8">
        <v>1.972351271110825E-3</v>
      </c>
      <c r="H394" s="8">
        <v>1.2700789174243516E-3</v>
      </c>
      <c r="I394" s="8">
        <f t="shared" si="6"/>
        <v>3.2424301885351763E-3</v>
      </c>
      <c r="J394" s="8">
        <f>H394 + G394*(1+'Parameters and Results'!$B$16)</f>
        <v>3.2444025398062869E-3</v>
      </c>
      <c r="K394" s="8">
        <f>G394 + H394*(1+'Parameters and Results'!$B$16)</f>
        <v>3.2437002674526008E-3</v>
      </c>
    </row>
    <row r="395" spans="1:11" x14ac:dyDescent="0.2">
      <c r="A395" s="3">
        <v>35648</v>
      </c>
      <c r="B395" s="8">
        <v>1.2698234183242502E-2</v>
      </c>
      <c r="C395" s="8">
        <v>6.0861300190109303E-4</v>
      </c>
      <c r="D395" s="8">
        <v>1.3306847185143595E-2</v>
      </c>
      <c r="E395" s="8">
        <f>C395 + B395*(1+'Parameters and Results'!$B$16)</f>
        <v>1.3319545419326836E-2</v>
      </c>
      <c r="F395" s="8">
        <f>B395 + C395*(1+'Parameters and Results'!$B$16)</f>
        <v>1.3307455798145497E-2</v>
      </c>
      <c r="G395" s="8">
        <v>2.1399256519788974E-2</v>
      </c>
      <c r="H395" s="8">
        <v>6.6477757194822107E-4</v>
      </c>
      <c r="I395" s="8">
        <f t="shared" si="6"/>
        <v>2.2064034091737194E-2</v>
      </c>
      <c r="J395" s="8">
        <f>H395 + G395*(1+'Parameters and Results'!$B$16)</f>
        <v>2.208543334825698E-2</v>
      </c>
      <c r="K395" s="8">
        <f>G395 + H395*(1+'Parameters and Results'!$B$16)</f>
        <v>2.2064698869309143E-2</v>
      </c>
    </row>
    <row r="396" spans="1:11" x14ac:dyDescent="0.2">
      <c r="A396" s="3">
        <v>35649</v>
      </c>
      <c r="B396" s="8">
        <v>1.5984330615480997E-2</v>
      </c>
      <c r="C396" s="8">
        <v>4.5012934482942307E-3</v>
      </c>
      <c r="D396" s="8">
        <v>2.0485624063775229E-2</v>
      </c>
      <c r="E396" s="8">
        <f>C396 + B396*(1+'Parameters and Results'!$B$16)</f>
        <v>2.0501608394390709E-2</v>
      </c>
      <c r="F396" s="8">
        <f>B396 + C396*(1+'Parameters and Results'!$B$16)</f>
        <v>2.0490125357223523E-2</v>
      </c>
      <c r="G396" s="8">
        <v>2.6006483647079453E-2</v>
      </c>
      <c r="H396" s="8">
        <v>4.2863021283147977E-3</v>
      </c>
      <c r="I396" s="8">
        <f t="shared" si="6"/>
        <v>3.0292785775394251E-2</v>
      </c>
      <c r="J396" s="8">
        <f>H396 + G396*(1+'Parameters and Results'!$B$16)</f>
        <v>3.0318792259041327E-2</v>
      </c>
      <c r="K396" s="8">
        <f>G396 + H396*(1+'Parameters and Results'!$B$16)</f>
        <v>3.0297072077522566E-2</v>
      </c>
    </row>
    <row r="397" spans="1:11" x14ac:dyDescent="0.2">
      <c r="A397" s="3">
        <v>35650</v>
      </c>
      <c r="B397" s="8">
        <v>5.3281538568234841E-3</v>
      </c>
      <c r="C397" s="8">
        <v>2.5029157508031038E-3</v>
      </c>
      <c r="D397" s="8">
        <v>7.8310696076265875E-3</v>
      </c>
      <c r="E397" s="8">
        <f>C397 + B397*(1+'Parameters and Results'!$B$16)</f>
        <v>7.8363977614834112E-3</v>
      </c>
      <c r="F397" s="8">
        <f>B397 + C397*(1+'Parameters and Results'!$B$16)</f>
        <v>7.8335725233773905E-3</v>
      </c>
      <c r="G397" s="8">
        <v>8.8765611140645892E-3</v>
      </c>
      <c r="H397" s="8">
        <v>2.3503463580152161E-3</v>
      </c>
      <c r="I397" s="8">
        <f t="shared" si="6"/>
        <v>1.1226907472079805E-2</v>
      </c>
      <c r="J397" s="8">
        <f>H397 + G397*(1+'Parameters and Results'!$B$16)</f>
        <v>1.1235784033193868E-2</v>
      </c>
      <c r="K397" s="8">
        <f>G397 + H397*(1+'Parameters and Results'!$B$16)</f>
        <v>1.122925781843782E-2</v>
      </c>
    </row>
    <row r="398" spans="1:11" x14ac:dyDescent="0.2">
      <c r="A398" s="3">
        <v>35653</v>
      </c>
      <c r="B398" s="8">
        <v>-1.9713441692605513E-2</v>
      </c>
      <c r="C398" s="8">
        <v>4.728133366397143E-4</v>
      </c>
      <c r="D398" s="8">
        <v>-1.9240628355965798E-2</v>
      </c>
      <c r="E398" s="8">
        <f>C398 + B398*(1+'Parameters and Results'!$B$16)</f>
        <v>-1.9260341797658401E-2</v>
      </c>
      <c r="F398" s="8">
        <f>B398 + C398*(1+'Parameters and Results'!$B$16)</f>
        <v>-1.9240155542629159E-2</v>
      </c>
      <c r="G398" s="8">
        <v>-3.0793598979832689E-2</v>
      </c>
      <c r="H398" s="8">
        <v>4.5719840870681874E-4</v>
      </c>
      <c r="I398" s="8">
        <f t="shared" si="6"/>
        <v>-3.0336400571125872E-2</v>
      </c>
      <c r="J398" s="8">
        <f>H398 + G398*(1+'Parameters and Results'!$B$16)</f>
        <v>-3.03671941701057E-2</v>
      </c>
      <c r="K398" s="8">
        <f>G398 + H398*(1+'Parameters and Results'!$B$16)</f>
        <v>-3.0335943372717163E-2</v>
      </c>
    </row>
    <row r="399" spans="1:11" x14ac:dyDescent="0.2">
      <c r="A399" s="3">
        <v>35654</v>
      </c>
      <c r="B399" s="8">
        <v>2.1020547368239663E-3</v>
      </c>
      <c r="C399" s="8">
        <v>-9.8261614680063497E-4</v>
      </c>
      <c r="D399" s="8">
        <v>1.1194385900233314E-3</v>
      </c>
      <c r="E399" s="8">
        <f>C399 + B399*(1+'Parameters and Results'!$B$16)</f>
        <v>1.1215406447601553E-3</v>
      </c>
      <c r="F399" s="8">
        <f>B399 + C399*(1+'Parameters and Results'!$B$16)</f>
        <v>1.1184559738765308E-3</v>
      </c>
      <c r="G399" s="8">
        <v>3.383160360500773E-3</v>
      </c>
      <c r="H399" s="8">
        <v>-9.7278535995155553E-4</v>
      </c>
      <c r="I399" s="8">
        <f t="shared" si="6"/>
        <v>2.4103750005492175E-3</v>
      </c>
      <c r="J399" s="8">
        <f>H399 + G399*(1+'Parameters and Results'!$B$16)</f>
        <v>2.4137581609097181E-3</v>
      </c>
      <c r="K399" s="8">
        <f>G399 + H399*(1+'Parameters and Results'!$B$16)</f>
        <v>2.4094022151892659E-3</v>
      </c>
    </row>
    <row r="400" spans="1:11" x14ac:dyDescent="0.2">
      <c r="A400" s="3">
        <v>35655</v>
      </c>
      <c r="B400" s="8">
        <v>1.5327860468356807E-3</v>
      </c>
      <c r="C400" s="8">
        <v>2.4055437156045101E-3</v>
      </c>
      <c r="D400" s="8">
        <v>3.9383297624401908E-3</v>
      </c>
      <c r="E400" s="8">
        <f>C400 + B400*(1+'Parameters and Results'!$B$16)</f>
        <v>3.9398625484870263E-3</v>
      </c>
      <c r="F400" s="8">
        <f>B400 + C400*(1+'Parameters and Results'!$B$16)</f>
        <v>3.9407353061557951E-3</v>
      </c>
      <c r="G400" s="8">
        <v>2.5429565492384163E-3</v>
      </c>
      <c r="H400" s="8">
        <v>2.3486386011270302E-3</v>
      </c>
      <c r="I400" s="8">
        <f t="shared" si="6"/>
        <v>4.8915951503654461E-3</v>
      </c>
      <c r="J400" s="8">
        <f>H400 + G400*(1+'Parameters and Results'!$B$16)</f>
        <v>4.8941381069146847E-3</v>
      </c>
      <c r="K400" s="8">
        <f>G400 + H400*(1+'Parameters and Results'!$B$16)</f>
        <v>4.8939437889665739E-3</v>
      </c>
    </row>
    <row r="401" spans="1:11" x14ac:dyDescent="0.2">
      <c r="A401" s="3">
        <v>35656</v>
      </c>
      <c r="B401" s="8">
        <v>-1.5170618095827391E-2</v>
      </c>
      <c r="C401" s="8">
        <v>-9.4936788088894122E-4</v>
      </c>
      <c r="D401" s="8">
        <v>-1.6119985976716333E-2</v>
      </c>
      <c r="E401" s="8">
        <f>C401 + B401*(1+'Parameters and Results'!$B$16)</f>
        <v>-1.6135156594812159E-2</v>
      </c>
      <c r="F401" s="8">
        <f>B401 + C401*(1+'Parameters and Results'!$B$16)</f>
        <v>-1.6120935344597222E-2</v>
      </c>
      <c r="G401" s="8">
        <v>-2.4492549841126005E-2</v>
      </c>
      <c r="H401" s="8">
        <v>-9.4931448706032462E-4</v>
      </c>
      <c r="I401" s="8">
        <f t="shared" si="6"/>
        <v>-2.544186432818633E-2</v>
      </c>
      <c r="J401" s="8">
        <f>H401 + G401*(1+'Parameters and Results'!$B$16)</f>
        <v>-2.5466356878027455E-2</v>
      </c>
      <c r="K401" s="8">
        <f>G401 + H401*(1+'Parameters and Results'!$B$16)</f>
        <v>-2.5442813642673388E-2</v>
      </c>
    </row>
    <row r="402" spans="1:11" x14ac:dyDescent="0.2">
      <c r="A402" s="3">
        <v>35657</v>
      </c>
      <c r="B402" s="8">
        <v>-5.4540239116906389E-4</v>
      </c>
      <c r="C402" s="8">
        <v>-7.5733710147569196E-4</v>
      </c>
      <c r="D402" s="8">
        <v>-1.302739492644756E-3</v>
      </c>
      <c r="E402" s="8">
        <f>C402 + B402*(1+'Parameters and Results'!$B$16)</f>
        <v>-1.3032848950359248E-3</v>
      </c>
      <c r="F402" s="8">
        <f>B402 + C402*(1+'Parameters and Results'!$B$16)</f>
        <v>-1.3034968297462315E-3</v>
      </c>
      <c r="G402" s="8">
        <v>-9.0813632303556535E-4</v>
      </c>
      <c r="H402" s="8">
        <v>-7.7741198161094031E-4</v>
      </c>
      <c r="I402" s="8">
        <f t="shared" si="6"/>
        <v>-1.6855483046465058E-3</v>
      </c>
      <c r="J402" s="8">
        <f>H402 + G402*(1+'Parameters and Results'!$B$16)</f>
        <v>-1.6864564409695411E-3</v>
      </c>
      <c r="K402" s="8">
        <f>G402 + H402*(1+'Parameters and Results'!$B$16)</f>
        <v>-1.6863257166281165E-3</v>
      </c>
    </row>
    <row r="403" spans="1:11" x14ac:dyDescent="0.2">
      <c r="A403" s="3">
        <v>35660</v>
      </c>
      <c r="B403" s="8">
        <v>-3.6457475684276194E-2</v>
      </c>
      <c r="C403" s="8">
        <v>-4.2247607907398956E-3</v>
      </c>
      <c r="D403" s="8">
        <v>-4.0682236475016093E-2</v>
      </c>
      <c r="E403" s="8">
        <f>C403 + B403*(1+'Parameters and Results'!$B$16)</f>
        <v>-4.0718693950700366E-2</v>
      </c>
      <c r="F403" s="8">
        <f>B403 + C403*(1+'Parameters and Results'!$B$16)</f>
        <v>-4.0686461235806826E-2</v>
      </c>
      <c r="G403" s="8">
        <v>-4.7772806133333852E-2</v>
      </c>
      <c r="H403" s="8">
        <v>-3.9065831054150291E-3</v>
      </c>
      <c r="I403" s="8">
        <f t="shared" si="6"/>
        <v>-5.1679389238748881E-2</v>
      </c>
      <c r="J403" s="8">
        <f>H403 + G403*(1+'Parameters and Results'!$B$16)</f>
        <v>-5.1727162044882209E-2</v>
      </c>
      <c r="K403" s="8">
        <f>G403 + H403*(1+'Parameters and Results'!$B$16)</f>
        <v>-5.1683295821854297E-2</v>
      </c>
    </row>
    <row r="404" spans="1:11" x14ac:dyDescent="0.2">
      <c r="A404" s="3">
        <v>35661</v>
      </c>
      <c r="B404" s="8">
        <v>1.4004332253860913E-3</v>
      </c>
      <c r="C404" s="8">
        <v>3.7292560182268588E-5</v>
      </c>
      <c r="D404" s="8">
        <v>1.4377257855683599E-3</v>
      </c>
      <c r="E404" s="8">
        <f>C404 + B404*(1+'Parameters and Results'!$B$16)</f>
        <v>1.4391262187937457E-3</v>
      </c>
      <c r="F404" s="8">
        <f>B404 + C404*(1+'Parameters and Results'!$B$16)</f>
        <v>1.4377630781285422E-3</v>
      </c>
      <c r="G404" s="8">
        <v>1.8921269003157493E-3</v>
      </c>
      <c r="H404" s="8">
        <v>3.5567140138877336E-5</v>
      </c>
      <c r="I404" s="8">
        <f t="shared" si="6"/>
        <v>1.9276940404546266E-3</v>
      </c>
      <c r="J404" s="8">
        <f>H404 + G404*(1+'Parameters and Results'!$B$16)</f>
        <v>1.9295861673549422E-3</v>
      </c>
      <c r="K404" s="8">
        <f>G404 + H404*(1+'Parameters and Results'!$B$16)</f>
        <v>1.9277296075947655E-3</v>
      </c>
    </row>
    <row r="405" spans="1:11" x14ac:dyDescent="0.2">
      <c r="A405" s="3">
        <v>35662</v>
      </c>
      <c r="B405" s="8">
        <v>2.2159133760413105E-2</v>
      </c>
      <c r="C405" s="8">
        <v>9.8994579756985597E-4</v>
      </c>
      <c r="D405" s="8">
        <v>2.3149079557982961E-2</v>
      </c>
      <c r="E405" s="8">
        <f>C405 + B405*(1+'Parameters and Results'!$B$16)</f>
        <v>2.3171238691743371E-2</v>
      </c>
      <c r="F405" s="8">
        <f>B405 + C405*(1+'Parameters and Results'!$B$16)</f>
        <v>2.315006950378053E-2</v>
      </c>
      <c r="G405" s="8">
        <v>2.8492821190083242E-2</v>
      </c>
      <c r="H405" s="8">
        <v>9.6671099357091659E-4</v>
      </c>
      <c r="I405" s="8">
        <f t="shared" si="6"/>
        <v>2.9459532183654158E-2</v>
      </c>
      <c r="J405" s="8">
        <f>H405 + G405*(1+'Parameters and Results'!$B$16)</f>
        <v>2.9488025004844237E-2</v>
      </c>
      <c r="K405" s="8">
        <f>G405 + H405*(1+'Parameters and Results'!$B$16)</f>
        <v>2.9460498894647729E-2</v>
      </c>
    </row>
    <row r="406" spans="1:11" x14ac:dyDescent="0.2">
      <c r="A406" s="3">
        <v>35663</v>
      </c>
      <c r="B406" s="8">
        <v>1.5558548911657637E-2</v>
      </c>
      <c r="C406" s="8">
        <v>2.1027684812487016E-3</v>
      </c>
      <c r="D406" s="8">
        <v>1.7661317392906339E-2</v>
      </c>
      <c r="E406" s="8">
        <f>C406 + B406*(1+'Parameters and Results'!$B$16)</f>
        <v>1.7676875941817993E-2</v>
      </c>
      <c r="F406" s="8">
        <f>B406 + C406*(1+'Parameters and Results'!$B$16)</f>
        <v>1.7663420161387586E-2</v>
      </c>
      <c r="G406" s="8">
        <v>1.9874148381675786E-2</v>
      </c>
      <c r="H406" s="8">
        <v>2.0477470455611177E-3</v>
      </c>
      <c r="I406" s="8">
        <f t="shared" si="6"/>
        <v>2.1921895427236902E-2</v>
      </c>
      <c r="J406" s="8">
        <f>H406 + G406*(1+'Parameters and Results'!$B$16)</f>
        <v>2.1941769575618577E-2</v>
      </c>
      <c r="K406" s="8">
        <f>G406 + H406*(1+'Parameters and Results'!$B$16)</f>
        <v>2.1923943174282465E-2</v>
      </c>
    </row>
    <row r="407" spans="1:11" x14ac:dyDescent="0.2">
      <c r="A407" s="3">
        <v>35664</v>
      </c>
      <c r="B407" s="8">
        <v>-4.8318336608592204E-3</v>
      </c>
      <c r="C407" s="8">
        <v>3.3932390195449611E-4</v>
      </c>
      <c r="D407" s="8">
        <v>-4.4925097589047242E-3</v>
      </c>
      <c r="E407" s="8">
        <f>C407 + B407*(1+'Parameters and Results'!$B$16)</f>
        <v>-4.4973415925655827E-3</v>
      </c>
      <c r="F407" s="8">
        <f>B407 + C407*(1+'Parameters and Results'!$B$16)</f>
        <v>-4.4921704350027701E-3</v>
      </c>
      <c r="G407" s="8">
        <v>-6.3425267462189853E-3</v>
      </c>
      <c r="H407" s="8">
        <v>3.4052078476506405E-4</v>
      </c>
      <c r="I407" s="8">
        <f t="shared" si="6"/>
        <v>-6.0020059614539212E-3</v>
      </c>
      <c r="J407" s="8">
        <f>H407 + G407*(1+'Parameters and Results'!$B$16)</f>
        <v>-6.0083484882001393E-3</v>
      </c>
      <c r="K407" s="8">
        <f>G407 + H407*(1+'Parameters and Results'!$B$16)</f>
        <v>-6.0016654406691563E-3</v>
      </c>
    </row>
    <row r="408" spans="1:11" x14ac:dyDescent="0.2">
      <c r="A408" s="3">
        <v>35668</v>
      </c>
      <c r="B408" s="8">
        <v>-1.4504653527012747E-2</v>
      </c>
      <c r="C408" s="8">
        <v>-3.3014777012340562E-3</v>
      </c>
      <c r="D408" s="8">
        <v>-1.7806131228246803E-2</v>
      </c>
      <c r="E408" s="8">
        <f>C408 + B408*(1+'Parameters and Results'!$B$16)</f>
        <v>-1.7820635881773815E-2</v>
      </c>
      <c r="F408" s="8">
        <f>B408 + C408*(1+'Parameters and Results'!$B$16)</f>
        <v>-1.7809432705948036E-2</v>
      </c>
      <c r="G408" s="8">
        <v>-1.8979264482956046E-2</v>
      </c>
      <c r="H408" s="8">
        <v>-3.1437879736069848E-3</v>
      </c>
      <c r="I408" s="8">
        <f t="shared" si="6"/>
        <v>-2.2123052456563031E-2</v>
      </c>
      <c r="J408" s="8">
        <f>H408 + G408*(1+'Parameters and Results'!$B$16)</f>
        <v>-2.2142031721045986E-2</v>
      </c>
      <c r="K408" s="8">
        <f>G408 + H408*(1+'Parameters and Results'!$B$16)</f>
        <v>-2.2126196244536638E-2</v>
      </c>
    </row>
    <row r="409" spans="1:11" x14ac:dyDescent="0.2">
      <c r="A409" s="3">
        <v>35669</v>
      </c>
      <c r="B409" s="8">
        <v>-8.8326775456141499E-3</v>
      </c>
      <c r="C409" s="8">
        <v>-7.452957065921718E-4</v>
      </c>
      <c r="D409" s="8">
        <v>-9.5779732522063218E-3</v>
      </c>
      <c r="E409" s="8">
        <f>C409 + B409*(1+'Parameters and Results'!$B$16)</f>
        <v>-9.5868059297519355E-3</v>
      </c>
      <c r="F409" s="8">
        <f>B409 + C409*(1+'Parameters and Results'!$B$16)</f>
        <v>-9.5787185479129129E-3</v>
      </c>
      <c r="G409" s="8">
        <v>-1.1768561745125168E-2</v>
      </c>
      <c r="H409" s="8">
        <v>-7.2896795642036355E-4</v>
      </c>
      <c r="I409" s="8">
        <f t="shared" si="6"/>
        <v>-1.2497529701545532E-2</v>
      </c>
      <c r="J409" s="8">
        <f>H409 + G409*(1+'Parameters and Results'!$B$16)</f>
        <v>-1.2509298263290655E-2</v>
      </c>
      <c r="K409" s="8">
        <f>G409 + H409*(1+'Parameters and Results'!$B$16)</f>
        <v>-1.2498258669501952E-2</v>
      </c>
    </row>
    <row r="410" spans="1:11" x14ac:dyDescent="0.2">
      <c r="A410" s="3">
        <v>35670</v>
      </c>
      <c r="B410" s="8">
        <v>4.0831631843944909E-3</v>
      </c>
      <c r="C410" s="8">
        <v>3.3515395740073463E-4</v>
      </c>
      <c r="D410" s="8">
        <v>4.4183171417952255E-3</v>
      </c>
      <c r="E410" s="8">
        <f>C410 + B410*(1+'Parameters and Results'!$B$16)</f>
        <v>4.4224003049796196E-3</v>
      </c>
      <c r="F410" s="8">
        <f>B410 + C410*(1+'Parameters and Results'!$B$16)</f>
        <v>4.4186522957526259E-3</v>
      </c>
      <c r="G410" s="8">
        <v>5.5952005123002056E-3</v>
      </c>
      <c r="H410" s="8">
        <v>3.3781171658433786E-4</v>
      </c>
      <c r="I410" s="8">
        <f t="shared" si="6"/>
        <v>5.9330122288845438E-3</v>
      </c>
      <c r="J410" s="8">
        <f>H410 + G410*(1+'Parameters and Results'!$B$16)</f>
        <v>5.938607429396843E-3</v>
      </c>
      <c r="K410" s="8">
        <f>G410 + H410*(1+'Parameters and Results'!$B$16)</f>
        <v>5.9333500406011279E-3</v>
      </c>
    </row>
    <row r="411" spans="1:11" x14ac:dyDescent="0.2">
      <c r="A411" s="3">
        <v>35671</v>
      </c>
      <c r="B411" s="8">
        <v>-1.6996546376165714E-2</v>
      </c>
      <c r="C411" s="8">
        <v>-1.0229079064973223E-3</v>
      </c>
      <c r="D411" s="8">
        <v>-1.8019454282663036E-2</v>
      </c>
      <c r="E411" s="8">
        <f>C411 + B411*(1+'Parameters and Results'!$B$16)</f>
        <v>-1.8036450829039201E-2</v>
      </c>
      <c r="F411" s="8">
        <f>B411 + C411*(1+'Parameters and Results'!$B$16)</f>
        <v>-1.8020477190569532E-2</v>
      </c>
      <c r="G411" s="8">
        <v>-2.2845818909926593E-2</v>
      </c>
      <c r="H411" s="8">
        <v>-1.0541902900688138E-3</v>
      </c>
      <c r="I411" s="8">
        <f t="shared" si="6"/>
        <v>-2.3900009199995405E-2</v>
      </c>
      <c r="J411" s="8">
        <f>H411 + G411*(1+'Parameters and Results'!$B$16)</f>
        <v>-2.3922855018905329E-2</v>
      </c>
      <c r="K411" s="8">
        <f>G411 + H411*(1+'Parameters and Results'!$B$16)</f>
        <v>-2.3901063390285474E-2</v>
      </c>
    </row>
    <row r="412" spans="1:11" x14ac:dyDescent="0.2">
      <c r="A412" s="3">
        <v>35675</v>
      </c>
      <c r="B412" s="8">
        <v>-7.5684611767524203E-3</v>
      </c>
      <c r="C412" s="8">
        <v>-8.3433816640410903E-4</v>
      </c>
      <c r="D412" s="8">
        <v>-8.40279934315653E-3</v>
      </c>
      <c r="E412" s="8">
        <f>C412 + B412*(1+'Parameters and Results'!$B$16)</f>
        <v>-8.4103678043332807E-3</v>
      </c>
      <c r="F412" s="8">
        <f>B412 + C412*(1+'Parameters and Results'!$B$16)</f>
        <v>-8.4036336813229327E-3</v>
      </c>
      <c r="G412" s="8">
        <v>-1.0388581704514113E-2</v>
      </c>
      <c r="H412" s="8">
        <v>-8.8149904019720841E-4</v>
      </c>
      <c r="I412" s="8">
        <f t="shared" si="6"/>
        <v>-1.1270080744711322E-2</v>
      </c>
      <c r="J412" s="8">
        <f>H412 + G412*(1+'Parameters and Results'!$B$16)</f>
        <v>-1.1280469326415833E-2</v>
      </c>
      <c r="K412" s="8">
        <f>G412 + H412*(1+'Parameters and Results'!$B$16)</f>
        <v>-1.1270962243751518E-2</v>
      </c>
    </row>
    <row r="413" spans="1:11" x14ac:dyDescent="0.2">
      <c r="A413" s="3">
        <v>35676</v>
      </c>
      <c r="B413" s="8">
        <v>4.0747306165529809E-2</v>
      </c>
      <c r="C413" s="8">
        <v>5.7197994300387063E-3</v>
      </c>
      <c r="D413" s="8">
        <v>4.6467105595568513E-2</v>
      </c>
      <c r="E413" s="8">
        <f>C413 + B413*(1+'Parameters and Results'!$B$16)</f>
        <v>4.6507852901734037E-2</v>
      </c>
      <c r="F413" s="8">
        <f>B413 + C413*(1+'Parameters and Results'!$B$16)</f>
        <v>4.6472825394998557E-2</v>
      </c>
      <c r="G413" s="8">
        <v>4.5474672419836229E-2</v>
      </c>
      <c r="H413" s="8">
        <v>4.9216118724930685E-3</v>
      </c>
      <c r="I413" s="8">
        <f t="shared" si="6"/>
        <v>5.0396284292329299E-2</v>
      </c>
      <c r="J413" s="8">
        <f>H413 + G413*(1+'Parameters and Results'!$B$16)</f>
        <v>5.0441758964749131E-2</v>
      </c>
      <c r="K413" s="8">
        <f>G413 + H413*(1+'Parameters and Results'!$B$16)</f>
        <v>5.0401205904201787E-2</v>
      </c>
    </row>
    <row r="414" spans="1:11" x14ac:dyDescent="0.2">
      <c r="A414" s="3">
        <v>35677</v>
      </c>
      <c r="B414" s="8">
        <v>4.5163545512560514E-3</v>
      </c>
      <c r="C414" s="8">
        <v>9.6399289070540255E-4</v>
      </c>
      <c r="D414" s="8">
        <v>5.4803474419614535E-3</v>
      </c>
      <c r="E414" s="8">
        <f>C414 + B414*(1+'Parameters and Results'!$B$16)</f>
        <v>5.4848637965127095E-3</v>
      </c>
      <c r="F414" s="8">
        <f>B414 + C414*(1+'Parameters and Results'!$B$16)</f>
        <v>5.4813114348521595E-3</v>
      </c>
      <c r="G414" s="8">
        <v>5.1858862022415575E-3</v>
      </c>
      <c r="H414" s="8">
        <v>8.5070662617499587E-4</v>
      </c>
      <c r="I414" s="8">
        <f t="shared" si="6"/>
        <v>6.0365928284165536E-3</v>
      </c>
      <c r="J414" s="8">
        <f>H414 + G414*(1+'Parameters and Results'!$B$16)</f>
        <v>6.0417787146187949E-3</v>
      </c>
      <c r="K414" s="8">
        <f>G414 + H414*(1+'Parameters and Results'!$B$16)</f>
        <v>6.037443535042728E-3</v>
      </c>
    </row>
    <row r="415" spans="1:11" x14ac:dyDescent="0.2">
      <c r="A415" s="3">
        <v>35678</v>
      </c>
      <c r="B415" s="8">
        <v>4.2769785534352766E-3</v>
      </c>
      <c r="C415" s="8">
        <v>-1.7034163417817974E-4</v>
      </c>
      <c r="D415" s="8">
        <v>4.106636919257097E-3</v>
      </c>
      <c r="E415" s="8">
        <f>C415 + B415*(1+'Parameters and Results'!$B$16)</f>
        <v>4.1109138978105315E-3</v>
      </c>
      <c r="F415" s="8">
        <f>B415 + C415*(1+'Parameters and Results'!$B$16)</f>
        <v>4.1064665776229187E-3</v>
      </c>
      <c r="G415" s="8">
        <v>5.0534789702680605E-3</v>
      </c>
      <c r="H415" s="8">
        <v>-1.5501786043743609E-4</v>
      </c>
      <c r="I415" s="8">
        <f t="shared" si="6"/>
        <v>4.8984611098306244E-3</v>
      </c>
      <c r="J415" s="8">
        <f>H415 + G415*(1+'Parameters and Results'!$B$16)</f>
        <v>4.903514588800892E-3</v>
      </c>
      <c r="K415" s="8">
        <f>G415 + H415*(1+'Parameters and Results'!$B$16)</f>
        <v>4.8983060919701874E-3</v>
      </c>
    </row>
    <row r="416" spans="1:11" x14ac:dyDescent="0.2">
      <c r="A416" s="3">
        <v>35681</v>
      </c>
      <c r="B416" s="8">
        <v>-5.485830276136792E-4</v>
      </c>
      <c r="C416" s="8">
        <v>-1.227381727777904E-3</v>
      </c>
      <c r="D416" s="8">
        <v>-1.7759647553915832E-3</v>
      </c>
      <c r="E416" s="8">
        <f>C416 + B416*(1+'Parameters and Results'!$B$16)</f>
        <v>-1.7765133384191967E-3</v>
      </c>
      <c r="F416" s="8">
        <f>B416 + C416*(1+'Parameters and Results'!$B$16)</f>
        <v>-1.7771921371193609E-3</v>
      </c>
      <c r="G416" s="8">
        <v>-6.6851947331687898E-4</v>
      </c>
      <c r="H416" s="8">
        <v>-1.1403605820925872E-3</v>
      </c>
      <c r="I416" s="8">
        <f t="shared" si="6"/>
        <v>-1.8088800554094662E-3</v>
      </c>
      <c r="J416" s="8">
        <f>H416 + G416*(1+'Parameters and Results'!$B$16)</f>
        <v>-1.8095485748827831E-3</v>
      </c>
      <c r="K416" s="8">
        <f>G416 + H416*(1+'Parameters and Results'!$B$16)</f>
        <v>-1.8100204159915588E-3</v>
      </c>
    </row>
    <row r="417" spans="1:11" x14ac:dyDescent="0.2">
      <c r="A417" s="3">
        <v>35682</v>
      </c>
      <c r="B417" s="8">
        <v>-3.3003174421456318E-4</v>
      </c>
      <c r="C417" s="8">
        <v>1.7576514195273116E-3</v>
      </c>
      <c r="D417" s="8">
        <v>1.4276196753127484E-3</v>
      </c>
      <c r="E417" s="8">
        <f>C417 + B417*(1+'Parameters and Results'!$B$16)</f>
        <v>1.427289643568534E-3</v>
      </c>
      <c r="F417" s="8">
        <f>B417 + C417*(1+'Parameters and Results'!$B$16)</f>
        <v>1.4293773267322755E-3</v>
      </c>
      <c r="G417" s="8">
        <v>-4.1481709165060171E-4</v>
      </c>
      <c r="H417" s="8">
        <v>1.6483913840782754E-3</v>
      </c>
      <c r="I417" s="8">
        <f t="shared" si="6"/>
        <v>1.2335742924276737E-3</v>
      </c>
      <c r="J417" s="8">
        <f>H417 + G417*(1+'Parameters and Results'!$B$16)</f>
        <v>1.2331594753360231E-3</v>
      </c>
      <c r="K417" s="8">
        <f>G417 + H417*(1+'Parameters and Results'!$B$16)</f>
        <v>1.2352226838117518E-3</v>
      </c>
    </row>
    <row r="418" spans="1:11" x14ac:dyDescent="0.2">
      <c r="A418" s="3">
        <v>35683</v>
      </c>
      <c r="B418" s="8">
        <v>-4.7102935590662464E-3</v>
      </c>
      <c r="C418" s="8">
        <v>-1.0407150365619501E-3</v>
      </c>
      <c r="D418" s="8">
        <v>-5.7510085956281962E-3</v>
      </c>
      <c r="E418" s="8">
        <f>C418 + B418*(1+'Parameters and Results'!$B$16)</f>
        <v>-5.755718889187262E-3</v>
      </c>
      <c r="F418" s="8">
        <f>B418 + C418*(1+'Parameters and Results'!$B$16)</f>
        <v>-5.7520493106647582E-3</v>
      </c>
      <c r="G418" s="8">
        <v>-6.0856590133341448E-3</v>
      </c>
      <c r="H418" s="8">
        <v>-9.9885261592692117E-4</v>
      </c>
      <c r="I418" s="8">
        <f t="shared" si="6"/>
        <v>-7.0845116292610659E-3</v>
      </c>
      <c r="J418" s="8">
        <f>H418 + G418*(1+'Parameters and Results'!$B$16)</f>
        <v>-7.0905972882743997E-3</v>
      </c>
      <c r="K418" s="8">
        <f>G418 + H418*(1+'Parameters and Results'!$B$16)</f>
        <v>-7.0855104818769929E-3</v>
      </c>
    </row>
    <row r="419" spans="1:11" x14ac:dyDescent="0.2">
      <c r="A419" s="3">
        <v>35684</v>
      </c>
      <c r="B419" s="8">
        <v>-1.6549023424194922E-2</v>
      </c>
      <c r="C419" s="8">
        <v>-1.5107642268159674E-4</v>
      </c>
      <c r="D419" s="8">
        <v>-1.670009984687652E-2</v>
      </c>
      <c r="E419" s="8">
        <f>C419 + B419*(1+'Parameters and Results'!$B$16)</f>
        <v>-1.6716648870300714E-2</v>
      </c>
      <c r="F419" s="8">
        <f>B419 + C419*(1+'Parameters and Results'!$B$16)</f>
        <v>-1.6700250923299201E-2</v>
      </c>
      <c r="G419" s="8">
        <v>-2.1132287835284386E-2</v>
      </c>
      <c r="H419" s="8">
        <v>-1.4952949381921775E-4</v>
      </c>
      <c r="I419" s="8">
        <f t="shared" si="6"/>
        <v>-2.1281817329103603E-2</v>
      </c>
      <c r="J419" s="8">
        <f>H419 + G419*(1+'Parameters and Results'!$B$16)</f>
        <v>-2.1302949616938887E-2</v>
      </c>
      <c r="K419" s="8">
        <f>G419 + H419*(1+'Parameters and Results'!$B$16)</f>
        <v>-2.1281966858597422E-2</v>
      </c>
    </row>
    <row r="420" spans="1:11" x14ac:dyDescent="0.2">
      <c r="A420" s="3">
        <v>35685</v>
      </c>
      <c r="B420" s="8">
        <v>-1.2834275420225453E-2</v>
      </c>
      <c r="C420" s="8">
        <v>-1.4690217061450557E-3</v>
      </c>
      <c r="D420" s="8">
        <v>-1.4303297126370507E-2</v>
      </c>
      <c r="E420" s="8">
        <f>C420 + B420*(1+'Parameters and Results'!$B$16)</f>
        <v>-1.4316131401790732E-2</v>
      </c>
      <c r="F420" s="8">
        <f>B420 + C420*(1+'Parameters and Results'!$B$16)</f>
        <v>-1.4304766148076653E-2</v>
      </c>
      <c r="G420" s="8">
        <v>-1.6478180547185986E-2</v>
      </c>
      <c r="H420" s="8">
        <v>-1.474119871808196E-3</v>
      </c>
      <c r="I420" s="8">
        <f t="shared" si="6"/>
        <v>-1.7952300418994181E-2</v>
      </c>
      <c r="J420" s="8">
        <f>H420 + G420*(1+'Parameters and Results'!$B$16)</f>
        <v>-1.7968778599541366E-2</v>
      </c>
      <c r="K420" s="8">
        <f>G420 + H420*(1+'Parameters and Results'!$B$16)</f>
        <v>-1.7953774538865989E-2</v>
      </c>
    </row>
    <row r="421" spans="1:11" x14ac:dyDescent="0.2">
      <c r="A421" s="3">
        <v>35688</v>
      </c>
      <c r="B421" s="8">
        <v>5.4667412454832889E-3</v>
      </c>
      <c r="C421" s="8">
        <v>-2.190132336564502E-3</v>
      </c>
      <c r="D421" s="8">
        <v>3.2766089089187869E-3</v>
      </c>
      <c r="E421" s="8">
        <f>C421 + B421*(1+'Parameters and Results'!$B$16)</f>
        <v>3.2820756501642694E-3</v>
      </c>
      <c r="F421" s="8">
        <f>B421 + C421*(1+'Parameters and Results'!$B$16)</f>
        <v>3.2744187765822224E-3</v>
      </c>
      <c r="G421" s="8">
        <v>7.2049155667571188E-3</v>
      </c>
      <c r="H421" s="8">
        <v>-2.1813471468766325E-3</v>
      </c>
      <c r="I421" s="8">
        <f t="shared" si="6"/>
        <v>5.0235684198804862E-3</v>
      </c>
      <c r="J421" s="8">
        <f>H421 + G421*(1+'Parameters and Results'!$B$16)</f>
        <v>5.0307733354472426E-3</v>
      </c>
      <c r="K421" s="8">
        <f>G421 + H421*(1+'Parameters and Results'!$B$16)</f>
        <v>5.0213870727336095E-3</v>
      </c>
    </row>
    <row r="422" spans="1:11" x14ac:dyDescent="0.2">
      <c r="A422" s="3">
        <v>35689</v>
      </c>
      <c r="B422" s="8">
        <v>7.3917903738206919E-3</v>
      </c>
      <c r="C422" s="8">
        <v>8.0306332387707568E-4</v>
      </c>
      <c r="D422" s="8">
        <v>8.1948536976977678E-3</v>
      </c>
      <c r="E422" s="8">
        <f>C422 + B422*(1+'Parameters and Results'!$B$16)</f>
        <v>8.202245488071587E-3</v>
      </c>
      <c r="F422" s="8">
        <f>B422 + C422*(1+'Parameters and Results'!$B$16)</f>
        <v>8.1956567610216441E-3</v>
      </c>
      <c r="G422" s="8">
        <v>9.9565490189909393E-3</v>
      </c>
      <c r="H422" s="8">
        <v>8.2064457297656684E-4</v>
      </c>
      <c r="I422" s="8">
        <f t="shared" si="6"/>
        <v>1.0777193591967505E-2</v>
      </c>
      <c r="J422" s="8">
        <f>H422 + G422*(1+'Parameters and Results'!$B$16)</f>
        <v>1.0787150140986496E-2</v>
      </c>
      <c r="K422" s="8">
        <f>G422 + H422*(1+'Parameters and Results'!$B$16)</f>
        <v>1.0778014236540482E-2</v>
      </c>
    </row>
    <row r="423" spans="1:11" x14ac:dyDescent="0.2">
      <c r="A423" s="3">
        <v>35690</v>
      </c>
      <c r="B423" s="8">
        <v>2.7998573767071183E-2</v>
      </c>
      <c r="C423" s="8">
        <v>1.8947628879669881E-3</v>
      </c>
      <c r="D423" s="8">
        <v>2.9893336655038173E-2</v>
      </c>
      <c r="E423" s="8">
        <f>C423 + B423*(1+'Parameters and Results'!$B$16)</f>
        <v>2.9921335228805239E-2</v>
      </c>
      <c r="F423" s="8">
        <f>B423 + C423*(1+'Parameters and Results'!$B$16)</f>
        <v>2.9895231417926139E-2</v>
      </c>
      <c r="G423" s="8">
        <v>3.4421772528782743E-2</v>
      </c>
      <c r="H423" s="8">
        <v>1.9379148915485487E-3</v>
      </c>
      <c r="I423" s="8">
        <f t="shared" si="6"/>
        <v>3.6359687420331292E-2</v>
      </c>
      <c r="J423" s="8">
        <f>H423 + G423*(1+'Parameters and Results'!$B$16)</f>
        <v>3.6394109192860069E-2</v>
      </c>
      <c r="K423" s="8">
        <f>G423 + H423*(1+'Parameters and Results'!$B$16)</f>
        <v>3.6361625335222837E-2</v>
      </c>
    </row>
    <row r="424" spans="1:11" x14ac:dyDescent="0.2">
      <c r="A424" s="3">
        <v>35691</v>
      </c>
      <c r="B424" s="8">
        <v>4.9196209127782952E-3</v>
      </c>
      <c r="C424" s="8">
        <v>-8.2691275808854155E-4</v>
      </c>
      <c r="D424" s="8">
        <v>4.0927081546897537E-3</v>
      </c>
      <c r="E424" s="8">
        <f>C424 + B424*(1+'Parameters and Results'!$B$16)</f>
        <v>4.0976277756025314E-3</v>
      </c>
      <c r="F424" s="8">
        <f>B424 + C424*(1+'Parameters and Results'!$B$16)</f>
        <v>4.0918812419316651E-3</v>
      </c>
      <c r="G424" s="8">
        <v>6.2161773387773714E-3</v>
      </c>
      <c r="H424" s="8">
        <v>-8.6720577691024243E-4</v>
      </c>
      <c r="I424" s="8">
        <f t="shared" si="6"/>
        <v>5.3489715618671293E-3</v>
      </c>
      <c r="J424" s="8">
        <f>H424 + G424*(1+'Parameters and Results'!$B$16)</f>
        <v>5.3551877392059057E-3</v>
      </c>
      <c r="K424" s="8">
        <f>G424 + H424*(1+'Parameters and Results'!$B$16)</f>
        <v>5.3481043560902192E-3</v>
      </c>
    </row>
    <row r="425" spans="1:11" x14ac:dyDescent="0.2">
      <c r="A425" s="3">
        <v>35692</v>
      </c>
      <c r="B425" s="8">
        <v>8.2094304416795855E-3</v>
      </c>
      <c r="C425" s="8">
        <v>-2.839196834223112E-3</v>
      </c>
      <c r="D425" s="8">
        <v>5.3702336074564734E-3</v>
      </c>
      <c r="E425" s="8">
        <f>C425 + B425*(1+'Parameters and Results'!$B$16)</f>
        <v>5.3784430378981526E-3</v>
      </c>
      <c r="F425" s="8">
        <f>B425 + C425*(1+'Parameters and Results'!$B$16)</f>
        <v>5.3673944106222508E-3</v>
      </c>
      <c r="G425" s="8">
        <v>1.058856734766744E-2</v>
      </c>
      <c r="H425" s="8">
        <v>-2.8680466695206169E-3</v>
      </c>
      <c r="I425" s="8">
        <f t="shared" si="6"/>
        <v>7.7205206781468232E-3</v>
      </c>
      <c r="J425" s="8">
        <f>H425 + G425*(1+'Parameters and Results'!$B$16)</f>
        <v>7.7311092454944892E-3</v>
      </c>
      <c r="K425" s="8">
        <f>G425 + H425*(1+'Parameters and Results'!$B$16)</f>
        <v>7.7176526314773029E-3</v>
      </c>
    </row>
    <row r="426" spans="1:11" x14ac:dyDescent="0.2">
      <c r="A426" s="3">
        <v>35695</v>
      </c>
      <c r="B426" s="8">
        <v>-2.0603178476718493E-3</v>
      </c>
      <c r="C426" s="8">
        <v>4.6513079490264079E-4</v>
      </c>
      <c r="D426" s="8">
        <v>-1.5951870527692084E-3</v>
      </c>
      <c r="E426" s="8">
        <f>C426 + B426*(1+'Parameters and Results'!$B$16)</f>
        <v>-1.5972473706168801E-3</v>
      </c>
      <c r="F426" s="8">
        <f>B426 + C426*(1+'Parameters and Results'!$B$16)</f>
        <v>-1.5947219219743058E-3</v>
      </c>
      <c r="G426" s="8">
        <v>-2.7390251140113919E-3</v>
      </c>
      <c r="H426" s="8">
        <v>4.8373841602896095E-4</v>
      </c>
      <c r="I426" s="8">
        <f t="shared" si="6"/>
        <v>-2.255286697982431E-3</v>
      </c>
      <c r="J426" s="8">
        <f>H426 + G426*(1+'Parameters and Results'!$B$16)</f>
        <v>-2.258025723096442E-3</v>
      </c>
      <c r="K426" s="8">
        <f>G426 + H426*(1+'Parameters and Results'!$B$16)</f>
        <v>-2.2548029595664022E-3</v>
      </c>
    </row>
    <row r="427" spans="1:11" x14ac:dyDescent="0.2">
      <c r="A427" s="3">
        <v>35696</v>
      </c>
      <c r="B427" s="8">
        <v>1.1781020486855835E-2</v>
      </c>
      <c r="C427" s="8">
        <v>1.6242999508417951E-3</v>
      </c>
      <c r="D427" s="8">
        <v>1.340532043769763E-2</v>
      </c>
      <c r="E427" s="8">
        <f>C427 + B427*(1+'Parameters and Results'!$B$16)</f>
        <v>1.3417101458184484E-2</v>
      </c>
      <c r="F427" s="8">
        <f>B427 + C427*(1+'Parameters and Results'!$B$16)</f>
        <v>1.3406944737648472E-2</v>
      </c>
      <c r="G427" s="8">
        <v>1.5781443635169923E-2</v>
      </c>
      <c r="H427" s="8">
        <v>1.7026486243813402E-3</v>
      </c>
      <c r="I427" s="8">
        <f t="shared" si="6"/>
        <v>1.7484092259551262E-2</v>
      </c>
      <c r="J427" s="8">
        <f>H427 + G427*(1+'Parameters and Results'!$B$16)</f>
        <v>1.7499873703186432E-2</v>
      </c>
      <c r="K427" s="8">
        <f>G427 + H427*(1+'Parameters and Results'!$B$16)</f>
        <v>1.7485794908175645E-2</v>
      </c>
    </row>
    <row r="428" spans="1:11" x14ac:dyDescent="0.2">
      <c r="A428" s="3">
        <v>35697</v>
      </c>
      <c r="B428" s="8">
        <v>-1.0330702366304222E-2</v>
      </c>
      <c r="C428" s="8">
        <v>-1.6801537382001919E-3</v>
      </c>
      <c r="D428" s="8">
        <v>-1.2010856104504414E-2</v>
      </c>
      <c r="E428" s="8">
        <f>C428 + B428*(1+'Parameters and Results'!$B$16)</f>
        <v>-1.2021186806870717E-2</v>
      </c>
      <c r="F428" s="8">
        <f>B428 + C428*(1+'Parameters and Results'!$B$16)</f>
        <v>-1.2012536258242614E-2</v>
      </c>
      <c r="G428" s="8">
        <v>-1.4014503332563877E-2</v>
      </c>
      <c r="H428" s="8">
        <v>-1.7716661821439357E-3</v>
      </c>
      <c r="I428" s="8">
        <f t="shared" si="6"/>
        <v>-1.5786169514707814E-2</v>
      </c>
      <c r="J428" s="8">
        <f>H428 + G428*(1+'Parameters and Results'!$B$16)</f>
        <v>-1.5800184018040377E-2</v>
      </c>
      <c r="K428" s="8">
        <f>G428 + H428*(1+'Parameters and Results'!$B$16)</f>
        <v>-1.5787941180889956E-2</v>
      </c>
    </row>
    <row r="429" spans="1:11" x14ac:dyDescent="0.2">
      <c r="A429" s="3">
        <v>35698</v>
      </c>
      <c r="B429" s="8">
        <v>4.3646748945602434E-3</v>
      </c>
      <c r="C429" s="8">
        <v>2.2347756946256735E-4</v>
      </c>
      <c r="D429" s="8">
        <v>4.5881524640228105E-3</v>
      </c>
      <c r="E429" s="8">
        <f>C429 + B429*(1+'Parameters and Results'!$B$16)</f>
        <v>4.5925171389173706E-3</v>
      </c>
      <c r="F429" s="8">
        <f>B429 + C429*(1+'Parameters and Results'!$B$16)</f>
        <v>4.5883759415922733E-3</v>
      </c>
      <c r="G429" s="8">
        <v>6.0863669131150889E-3</v>
      </c>
      <c r="H429" s="8">
        <v>2.429425425125751E-4</v>
      </c>
      <c r="I429" s="8">
        <f t="shared" si="6"/>
        <v>6.329309455627664E-3</v>
      </c>
      <c r="J429" s="8">
        <f>H429 + G429*(1+'Parameters and Results'!$B$16)</f>
        <v>6.3353958225407783E-3</v>
      </c>
      <c r="K429" s="8">
        <f>G429 + H429*(1+'Parameters and Results'!$B$16)</f>
        <v>6.329552398170177E-3</v>
      </c>
    </row>
    <row r="430" spans="1:11" x14ac:dyDescent="0.2">
      <c r="A430" s="3">
        <v>35699</v>
      </c>
      <c r="B430" s="8">
        <v>-5.788172737841853E-3</v>
      </c>
      <c r="C430" s="8">
        <v>-3.2611030771541078E-3</v>
      </c>
      <c r="D430" s="8">
        <v>-9.0492758149959603E-3</v>
      </c>
      <c r="E430" s="8">
        <f>C430 + B430*(1+'Parameters and Results'!$B$16)</f>
        <v>-9.0550639877338013E-3</v>
      </c>
      <c r="F430" s="8">
        <f>B430 + C430*(1+'Parameters and Results'!$B$16)</f>
        <v>-9.052536918073114E-3</v>
      </c>
      <c r="G430" s="8">
        <v>-8.2726730601657764E-3</v>
      </c>
      <c r="H430" s="8">
        <v>-3.3271065053525847E-3</v>
      </c>
      <c r="I430" s="8">
        <f t="shared" si="6"/>
        <v>-1.1599779565518361E-2</v>
      </c>
      <c r="J430" s="8">
        <f>H430 + G430*(1+'Parameters and Results'!$B$16)</f>
        <v>-1.1608052238578526E-2</v>
      </c>
      <c r="K430" s="8">
        <f>G430 + H430*(1+'Parameters and Results'!$B$16)</f>
        <v>-1.1603106672023713E-2</v>
      </c>
    </row>
    <row r="431" spans="1:11" x14ac:dyDescent="0.2">
      <c r="A431" s="3">
        <v>35702</v>
      </c>
      <c r="B431" s="8">
        <v>3.1536783958330782E-2</v>
      </c>
      <c r="C431" s="8">
        <v>3.3169984907865809E-3</v>
      </c>
      <c r="D431" s="8">
        <v>3.4853782449117361E-2</v>
      </c>
      <c r="E431" s="8">
        <f>C431 + B431*(1+'Parameters and Results'!$B$16)</f>
        <v>3.4885319233075689E-2</v>
      </c>
      <c r="F431" s="8">
        <f>B431 + C431*(1+'Parameters and Results'!$B$16)</f>
        <v>3.4857099447608147E-2</v>
      </c>
      <c r="G431" s="8">
        <v>3.935167455462351E-2</v>
      </c>
      <c r="H431" s="8">
        <v>3.2005349639504408E-3</v>
      </c>
      <c r="I431" s="8">
        <f t="shared" si="6"/>
        <v>4.2552209518573948E-2</v>
      </c>
      <c r="J431" s="8">
        <f>H431 + G431*(1+'Parameters and Results'!$B$16)</f>
        <v>4.2591561193128569E-2</v>
      </c>
      <c r="K431" s="8">
        <f>G431 + H431*(1+'Parameters and Results'!$B$16)</f>
        <v>4.2555410053537898E-2</v>
      </c>
    </row>
    <row r="432" spans="1:11" x14ac:dyDescent="0.2">
      <c r="A432" s="3">
        <v>35703</v>
      </c>
      <c r="B432" s="8">
        <v>3.6139960665927656E-3</v>
      </c>
      <c r="C432" s="8">
        <v>-7.8158967352894286E-4</v>
      </c>
      <c r="D432" s="8">
        <v>2.8324063930638228E-3</v>
      </c>
      <c r="E432" s="8">
        <f>C432 + B432*(1+'Parameters and Results'!$B$16)</f>
        <v>2.8360203891304153E-3</v>
      </c>
      <c r="F432" s="8">
        <f>B432 + C432*(1+'Parameters and Results'!$B$16)</f>
        <v>2.831624803390294E-3</v>
      </c>
      <c r="G432" s="8">
        <v>4.6420647318723583E-3</v>
      </c>
      <c r="H432" s="8">
        <v>-7.7421121747900336E-4</v>
      </c>
      <c r="I432" s="8">
        <f t="shared" si="6"/>
        <v>3.8678535143933548E-3</v>
      </c>
      <c r="J432" s="8">
        <f>H432 + G432*(1+'Parameters and Results'!$B$16)</f>
        <v>3.8724955791252266E-3</v>
      </c>
      <c r="K432" s="8">
        <f>G432 + H432*(1+'Parameters and Results'!$B$16)</f>
        <v>3.8670793031758762E-3</v>
      </c>
    </row>
    <row r="433" spans="1:11" x14ac:dyDescent="0.2">
      <c r="A433" s="3">
        <v>35704</v>
      </c>
      <c r="B433" s="8">
        <v>5.5333385346519135E-4</v>
      </c>
      <c r="C433" s="8">
        <v>4.6498660847987914E-4</v>
      </c>
      <c r="D433" s="8">
        <v>1.0183204619450704E-3</v>
      </c>
      <c r="E433" s="8">
        <f>C433 + B433*(1+'Parameters and Results'!$B$16)</f>
        <v>1.0188737957985356E-3</v>
      </c>
      <c r="F433" s="8">
        <f>B433 + C433*(1+'Parameters and Results'!$B$16)</f>
        <v>1.0187854485535503E-3</v>
      </c>
      <c r="G433" s="8">
        <v>7.3303627763256142E-4</v>
      </c>
      <c r="H433" s="8">
        <v>4.742383749986956E-4</v>
      </c>
      <c r="I433" s="8">
        <f t="shared" si="6"/>
        <v>1.2072746526312571E-3</v>
      </c>
      <c r="J433" s="8">
        <f>H433 + G433*(1+'Parameters and Results'!$B$16)</f>
        <v>1.2080076889088897E-3</v>
      </c>
      <c r="K433" s="8">
        <f>G433 + H433*(1+'Parameters and Results'!$B$16)</f>
        <v>1.2077488910062556E-3</v>
      </c>
    </row>
    <row r="434" spans="1:11" x14ac:dyDescent="0.2">
      <c r="A434" s="3">
        <v>35705</v>
      </c>
      <c r="B434" s="8">
        <v>1.6694428458311181E-2</v>
      </c>
      <c r="C434" s="8">
        <v>-5.2073660089725757E-4</v>
      </c>
      <c r="D434" s="8">
        <v>1.6173691857413925E-2</v>
      </c>
      <c r="E434" s="8">
        <f>C434 + B434*(1+'Parameters and Results'!$B$16)</f>
        <v>1.6190386285872233E-2</v>
      </c>
      <c r="F434" s="8">
        <f>B434 + C434*(1+'Parameters and Results'!$B$16)</f>
        <v>1.6173171120813026E-2</v>
      </c>
      <c r="G434" s="8">
        <v>2.1796476988487856E-2</v>
      </c>
      <c r="H434" s="8">
        <v>-5.4651227205693024E-4</v>
      </c>
      <c r="I434" s="8">
        <f t="shared" si="6"/>
        <v>2.1249964716430925E-2</v>
      </c>
      <c r="J434" s="8">
        <f>H434 + G434*(1+'Parameters and Results'!$B$16)</f>
        <v>2.1271761193419409E-2</v>
      </c>
      <c r="K434" s="8">
        <f>G434 + H434*(1+'Parameters and Results'!$B$16)</f>
        <v>2.1249418204158869E-2</v>
      </c>
    </row>
    <row r="435" spans="1:11" x14ac:dyDescent="0.2">
      <c r="A435" s="3">
        <v>35706</v>
      </c>
      <c r="B435" s="8">
        <v>-6.1591858040820286E-4</v>
      </c>
      <c r="C435" s="8">
        <v>1.8587361189406179E-4</v>
      </c>
      <c r="D435" s="8">
        <v>-4.3004496851414104E-4</v>
      </c>
      <c r="E435" s="8">
        <f>C435 + B435*(1+'Parameters and Results'!$B$16)</f>
        <v>-4.3066088709454921E-4</v>
      </c>
      <c r="F435" s="8">
        <f>B435 + C435*(1+'Parameters and Results'!$B$16)</f>
        <v>-4.2985909490224702E-4</v>
      </c>
      <c r="G435" s="8">
        <v>-8.2936705416403829E-4</v>
      </c>
      <c r="H435" s="8">
        <v>2.0114026683001293E-4</v>
      </c>
      <c r="I435" s="8">
        <f t="shared" si="6"/>
        <v>-6.2822678733402541E-4</v>
      </c>
      <c r="J435" s="8">
        <f>H435 + G435*(1+'Parameters and Results'!$B$16)</f>
        <v>-6.2905615438818932E-4</v>
      </c>
      <c r="K435" s="8">
        <f>G435 + H435*(1+'Parameters and Results'!$B$16)</f>
        <v>-6.2802564706719534E-4</v>
      </c>
    </row>
    <row r="436" spans="1:11" x14ac:dyDescent="0.2">
      <c r="A436" s="3">
        <v>35709</v>
      </c>
      <c r="B436" s="8">
        <v>8.2775929701496571E-3</v>
      </c>
      <c r="C436" s="8">
        <v>9.2980010042262467E-5</v>
      </c>
      <c r="D436" s="8">
        <v>8.3705729801919187E-3</v>
      </c>
      <c r="E436" s="8">
        <f>C436 + B436*(1+'Parameters and Results'!$B$16)</f>
        <v>8.3788505731620666E-3</v>
      </c>
      <c r="F436" s="8">
        <f>B436 + C436*(1+'Parameters and Results'!$B$16)</f>
        <v>8.3706659602019624E-3</v>
      </c>
      <c r="G436" s="8">
        <v>1.1359828946085448E-2</v>
      </c>
      <c r="H436" s="8">
        <v>1.0376970818605865E-4</v>
      </c>
      <c r="I436" s="8">
        <f t="shared" si="6"/>
        <v>1.1463598654271507E-2</v>
      </c>
      <c r="J436" s="8">
        <f>H436 + G436*(1+'Parameters and Results'!$B$16)</f>
        <v>1.1474958483217591E-2</v>
      </c>
      <c r="K436" s="8">
        <f>G436 + H436*(1+'Parameters and Results'!$B$16)</f>
        <v>1.1463702423979693E-2</v>
      </c>
    </row>
    <row r="437" spans="1:11" x14ac:dyDescent="0.2">
      <c r="A437" s="3">
        <v>35710</v>
      </c>
      <c r="B437" s="8">
        <v>-8.0081792491102678E-4</v>
      </c>
      <c r="C437" s="8">
        <v>0</v>
      </c>
      <c r="D437" s="8">
        <v>-8.0081792491102678E-4</v>
      </c>
      <c r="E437" s="8">
        <f>C437 + B437*(1+'Parameters and Results'!$B$16)</f>
        <v>-8.0161874283593776E-4</v>
      </c>
      <c r="F437" s="8">
        <f>B437 + C437*(1+'Parameters and Results'!$B$16)</f>
        <v>-8.0081792491102678E-4</v>
      </c>
      <c r="G437" s="8">
        <v>-1.1334086091459462E-3</v>
      </c>
      <c r="H437" s="8">
        <v>0</v>
      </c>
      <c r="I437" s="8">
        <f t="shared" si="6"/>
        <v>-1.1334086091459462E-3</v>
      </c>
      <c r="J437" s="8">
        <f>H437 + G437*(1+'Parameters and Results'!$B$16)</f>
        <v>-1.134542017755092E-3</v>
      </c>
      <c r="K437" s="8">
        <f>G437 + H437*(1+'Parameters and Results'!$B$16)</f>
        <v>-1.1334086091459462E-3</v>
      </c>
    </row>
    <row r="438" spans="1:11" x14ac:dyDescent="0.2">
      <c r="A438" s="3">
        <v>35711</v>
      </c>
      <c r="B438" s="8">
        <v>6.6835499761883285E-3</v>
      </c>
      <c r="C438" s="8">
        <v>-1.2064981458525302E-3</v>
      </c>
      <c r="D438" s="8">
        <v>5.4770518303357985E-3</v>
      </c>
      <c r="E438" s="8">
        <f>C438 + B438*(1+'Parameters and Results'!$B$16)</f>
        <v>5.4837353803119859E-3</v>
      </c>
      <c r="F438" s="8">
        <f>B438 + C438*(1+'Parameters and Results'!$B$16)</f>
        <v>5.4758453321899457E-3</v>
      </c>
      <c r="G438" s="8">
        <v>9.6726234541395038E-3</v>
      </c>
      <c r="H438" s="8">
        <v>-1.4101388311398193E-3</v>
      </c>
      <c r="I438" s="8">
        <f t="shared" si="6"/>
        <v>8.2624846229996836E-3</v>
      </c>
      <c r="J438" s="8">
        <f>H438 + G438*(1+'Parameters and Results'!$B$16)</f>
        <v>8.2721572464538214E-3</v>
      </c>
      <c r="K438" s="8">
        <f>G438 + H438*(1+'Parameters and Results'!$B$16)</f>
        <v>8.2610744841685457E-3</v>
      </c>
    </row>
    <row r="439" spans="1:11" x14ac:dyDescent="0.2">
      <c r="A439" s="3">
        <v>35712</v>
      </c>
      <c r="B439" s="8">
        <v>-1.2325046105298332E-2</v>
      </c>
      <c r="C439" s="8">
        <v>-2.4071846491045376E-4</v>
      </c>
      <c r="D439" s="8">
        <v>-1.2565764570208785E-2</v>
      </c>
      <c r="E439" s="8">
        <f>C439 + B439*(1+'Parameters and Results'!$B$16)</f>
        <v>-1.2578089616314082E-2</v>
      </c>
      <c r="F439" s="8">
        <f>B439 + C439*(1+'Parameters and Results'!$B$16)</f>
        <v>-1.2566005288673696E-2</v>
      </c>
      <c r="G439" s="8">
        <v>-1.7852790053851441E-2</v>
      </c>
      <c r="H439" s="8">
        <v>-2.8999908912830113E-4</v>
      </c>
      <c r="I439" s="8">
        <f t="shared" si="6"/>
        <v>-1.8142789142979742E-2</v>
      </c>
      <c r="J439" s="8">
        <f>H439 + G439*(1+'Parameters and Results'!$B$16)</f>
        <v>-1.8160641933033593E-2</v>
      </c>
      <c r="K439" s="8">
        <f>G439 + H439*(1+'Parameters and Results'!$B$16)</f>
        <v>-1.814307914206887E-2</v>
      </c>
    </row>
    <row r="440" spans="1:11" x14ac:dyDescent="0.2">
      <c r="A440" s="3">
        <v>35713</v>
      </c>
      <c r="B440" s="8">
        <v>-1.1214909760604137E-2</v>
      </c>
      <c r="C440" s="8">
        <v>-6.8406648442082474E-4</v>
      </c>
      <c r="D440" s="8">
        <v>-1.1898976245024962E-2</v>
      </c>
      <c r="E440" s="8">
        <f>C440 + B440*(1+'Parameters and Results'!$B$16)</f>
        <v>-1.1910191154785565E-2</v>
      </c>
      <c r="F440" s="8">
        <f>B440 + C440*(1+'Parameters and Results'!$B$16)</f>
        <v>-1.1899660311509384E-2</v>
      </c>
      <c r="G440" s="8">
        <v>-1.6340524746569638E-2</v>
      </c>
      <c r="H440" s="8">
        <v>-8.4527189354996241E-4</v>
      </c>
      <c r="I440" s="8">
        <f t="shared" si="6"/>
        <v>-1.7185796640119599E-2</v>
      </c>
      <c r="J440" s="8">
        <f>H440 + G440*(1+'Parameters and Results'!$B$16)</f>
        <v>-1.7202137164866169E-2</v>
      </c>
      <c r="K440" s="8">
        <f>G440 + H440*(1+'Parameters and Results'!$B$16)</f>
        <v>-1.7186641912013152E-2</v>
      </c>
    </row>
    <row r="441" spans="1:11" x14ac:dyDescent="0.2">
      <c r="A441" s="3">
        <v>35717</v>
      </c>
      <c r="B441" s="8">
        <v>2.2167463615953291E-3</v>
      </c>
      <c r="C441" s="8">
        <v>7.0257643352433753E-4</v>
      </c>
      <c r="D441" s="8">
        <v>2.9193227951196665E-3</v>
      </c>
      <c r="E441" s="8">
        <f>C441 + B441*(1+'Parameters and Results'!$B$16)</f>
        <v>2.9215395414812616E-3</v>
      </c>
      <c r="F441" s="8">
        <f>B441 + C441*(1+'Parameters and Results'!$B$16)</f>
        <v>2.9200253715531907E-3</v>
      </c>
      <c r="G441" s="8">
        <v>3.3279863536349679E-3</v>
      </c>
      <c r="H441" s="8">
        <v>8.8989371065881012E-4</v>
      </c>
      <c r="I441" s="8">
        <f t="shared" si="6"/>
        <v>4.217880064293778E-3</v>
      </c>
      <c r="J441" s="8">
        <f>H441 + G441*(1+'Parameters and Results'!$B$16)</f>
        <v>4.2212080506474122E-3</v>
      </c>
      <c r="K441" s="8">
        <f>G441 + H441*(1+'Parameters and Results'!$B$16)</f>
        <v>4.2187699580044369E-3</v>
      </c>
    </row>
    <row r="442" spans="1:11" x14ac:dyDescent="0.2">
      <c r="A442" s="3">
        <v>35718</v>
      </c>
      <c r="B442" s="8">
        <v>1.311843756358654E-2</v>
      </c>
      <c r="C442" s="8">
        <v>1.8516233151688962E-4</v>
      </c>
      <c r="D442" s="8">
        <v>1.330359989510343E-2</v>
      </c>
      <c r="E442" s="8">
        <f>C442 + B442*(1+'Parameters and Results'!$B$16)</f>
        <v>1.3316718332667015E-2</v>
      </c>
      <c r="F442" s="8">
        <f>B442 + C442*(1+'Parameters and Results'!$B$16)</f>
        <v>1.3303785057434948E-2</v>
      </c>
      <c r="G442" s="8">
        <v>1.9587064335738757E-2</v>
      </c>
      <c r="H442" s="8">
        <v>2.4178861622694122E-4</v>
      </c>
      <c r="I442" s="8">
        <f t="shared" si="6"/>
        <v>1.9828852951965698E-2</v>
      </c>
      <c r="J442" s="8">
        <f>H442 + G442*(1+'Parameters and Results'!$B$16)</f>
        <v>1.9848440016301434E-2</v>
      </c>
      <c r="K442" s="8">
        <f>G442 + H442*(1+'Parameters and Results'!$B$16)</f>
        <v>1.9829094740581924E-2</v>
      </c>
    </row>
    <row r="443" spans="1:11" x14ac:dyDescent="0.2">
      <c r="A443" s="3">
        <v>35719</v>
      </c>
      <c r="B443" s="8">
        <v>-8.3757253956794515E-3</v>
      </c>
      <c r="C443" s="8">
        <v>-7.030096951648714E-4</v>
      </c>
      <c r="D443" s="8">
        <v>-9.0787350908443226E-3</v>
      </c>
      <c r="E443" s="8">
        <f>C443 + B443*(1+'Parameters and Results'!$B$16)</f>
        <v>-9.0871108162400016E-3</v>
      </c>
      <c r="F443" s="8">
        <f>B443 + C443*(1+'Parameters and Results'!$B$16)</f>
        <v>-9.0794381005394886E-3</v>
      </c>
      <c r="G443" s="8">
        <v>-1.2706622906448478E-2</v>
      </c>
      <c r="H443" s="8">
        <v>-9.403192748491775E-4</v>
      </c>
      <c r="I443" s="8">
        <f t="shared" si="6"/>
        <v>-1.3646942181297656E-2</v>
      </c>
      <c r="J443" s="8">
        <f>H443 + G443*(1+'Parameters and Results'!$B$16)</f>
        <v>-1.3659648804204103E-2</v>
      </c>
      <c r="K443" s="8">
        <f>G443 + H443*(1+'Parameters and Results'!$B$16)</f>
        <v>-1.3647882500572504E-2</v>
      </c>
    </row>
    <row r="444" spans="1:11" x14ac:dyDescent="0.2">
      <c r="A444" s="3">
        <v>35720</v>
      </c>
      <c r="B444" s="8">
        <v>-1.8728430825610968E-3</v>
      </c>
      <c r="C444" s="8">
        <v>8.8828638089571792E-4</v>
      </c>
      <c r="D444" s="8">
        <v>-9.8455670166537872E-4</v>
      </c>
      <c r="E444" s="8">
        <f>C444 + B444*(1+'Parameters and Results'!$B$16)</f>
        <v>-9.8642954474793994E-4</v>
      </c>
      <c r="F444" s="8">
        <f>B444 + C444*(1+'Parameters and Results'!$B$16)</f>
        <v>-9.8366841528448306E-4</v>
      </c>
      <c r="G444" s="8">
        <v>-2.9282221869552814E-3</v>
      </c>
      <c r="H444" s="8">
        <v>1.2114129427284654E-3</v>
      </c>
      <c r="I444" s="8">
        <f t="shared" si="6"/>
        <v>-1.716809244226816E-3</v>
      </c>
      <c r="J444" s="8">
        <f>H444 + G444*(1+'Parameters and Results'!$B$16)</f>
        <v>-1.7197374664137711E-3</v>
      </c>
      <c r="K444" s="8">
        <f>G444 + H444*(1+'Parameters and Results'!$B$16)</f>
        <v>-1.7155978312840877E-3</v>
      </c>
    </row>
    <row r="445" spans="1:11" x14ac:dyDescent="0.2">
      <c r="A445" s="3">
        <v>35723</v>
      </c>
      <c r="B445" s="8">
        <v>-9.0901761583413315E-3</v>
      </c>
      <c r="C445" s="8">
        <v>7.7941402247544899E-4</v>
      </c>
      <c r="D445" s="8">
        <v>-8.3107621358658821E-3</v>
      </c>
      <c r="E445" s="8">
        <f>C445 + B445*(1+'Parameters and Results'!$B$16)</f>
        <v>-8.3198523120242233E-3</v>
      </c>
      <c r="F445" s="8">
        <f>B445 + C445*(1+'Parameters and Results'!$B$16)</f>
        <v>-8.3099827218434067E-3</v>
      </c>
      <c r="G445" s="8">
        <v>-1.4379098394163103E-2</v>
      </c>
      <c r="H445" s="8">
        <v>1.086235078131628E-3</v>
      </c>
      <c r="I445" s="8">
        <f t="shared" si="6"/>
        <v>-1.3292863316031476E-2</v>
      </c>
      <c r="J445" s="8">
        <f>H445 + G445*(1+'Parameters and Results'!$B$16)</f>
        <v>-1.3307242414425637E-2</v>
      </c>
      <c r="K445" s="8">
        <f>G445 + H445*(1+'Parameters and Results'!$B$16)</f>
        <v>-1.3291777080953344E-2</v>
      </c>
    </row>
    <row r="446" spans="1:11" x14ac:dyDescent="0.2">
      <c r="A446" s="3">
        <v>35724</v>
      </c>
      <c r="B446" s="8">
        <v>-3.5245939833808224E-3</v>
      </c>
      <c r="C446" s="8">
        <v>-2.8111912750838955E-3</v>
      </c>
      <c r="D446" s="8">
        <v>-6.3357852584647184E-3</v>
      </c>
      <c r="E446" s="8">
        <f>C446 + B446*(1+'Parameters and Results'!$B$16)</f>
        <v>-6.3393098524480978E-3</v>
      </c>
      <c r="F446" s="8">
        <f>B446 + C446*(1+'Parameters and Results'!$B$16)</f>
        <v>-6.3385964497398011E-3</v>
      </c>
      <c r="G446" s="8">
        <v>-5.7331572973489623E-3</v>
      </c>
      <c r="H446" s="8">
        <v>-3.6088026458644352E-3</v>
      </c>
      <c r="I446" s="8">
        <f t="shared" si="6"/>
        <v>-9.3419599432133966E-3</v>
      </c>
      <c r="J446" s="8">
        <f>H446 + G446*(1+'Parameters and Results'!$B$16)</f>
        <v>-9.3476931005107462E-3</v>
      </c>
      <c r="K446" s="8">
        <f>G446 + H446*(1+'Parameters and Results'!$B$16)</f>
        <v>-9.3455687458592618E-3</v>
      </c>
    </row>
    <row r="447" spans="1:11" x14ac:dyDescent="0.2">
      <c r="A447" s="3">
        <v>35725</v>
      </c>
      <c r="B447" s="8">
        <v>1.1837081256779E-2</v>
      </c>
      <c r="C447" s="8">
        <v>-7.5379233774776453E-4</v>
      </c>
      <c r="D447" s="8">
        <v>1.1083288919031235E-2</v>
      </c>
      <c r="E447" s="8">
        <f>C447 + B447*(1+'Parameters and Results'!$B$16)</f>
        <v>1.1095126000288013E-2</v>
      </c>
      <c r="F447" s="8">
        <f>B447 + C447*(1+'Parameters and Results'!$B$16)</f>
        <v>1.1082535126693488E-2</v>
      </c>
      <c r="G447" s="8">
        <v>1.9179019992674979E-2</v>
      </c>
      <c r="H447" s="8">
        <v>-9.9043022919391541E-4</v>
      </c>
      <c r="I447" s="8">
        <f t="shared" si="6"/>
        <v>1.8188589763481065E-2</v>
      </c>
      <c r="J447" s="8">
        <f>H447 + G447*(1+'Parameters and Results'!$B$16)</f>
        <v>1.8207768783473736E-2</v>
      </c>
      <c r="K447" s="8">
        <f>G447 + H447*(1+'Parameters and Results'!$B$16)</f>
        <v>1.8187599333251869E-2</v>
      </c>
    </row>
    <row r="448" spans="1:11" x14ac:dyDescent="0.2">
      <c r="A448" s="3">
        <v>35726</v>
      </c>
      <c r="B448" s="8">
        <v>-1.5114497242119055E-2</v>
      </c>
      <c r="C448" s="8">
        <v>0</v>
      </c>
      <c r="D448" s="8">
        <v>-1.5114497242119055E-2</v>
      </c>
      <c r="E448" s="8">
        <f>C448 + B448*(1+'Parameters and Results'!$B$16)</f>
        <v>-1.5129611739361172E-2</v>
      </c>
      <c r="F448" s="8">
        <f>B448 + C448*(1+'Parameters and Results'!$B$16)</f>
        <v>-1.5114497242119055E-2</v>
      </c>
      <c r="G448" s="8">
        <v>-2.3901368928791803E-2</v>
      </c>
      <c r="H448" s="8">
        <v>0</v>
      </c>
      <c r="I448" s="8">
        <f t="shared" si="6"/>
        <v>-2.3901368928791803E-2</v>
      </c>
      <c r="J448" s="8">
        <f>H448 + G448*(1+'Parameters and Results'!$B$16)</f>
        <v>-2.3925270297720593E-2</v>
      </c>
      <c r="K448" s="8">
        <f>G448 + H448*(1+'Parameters and Results'!$B$16)</f>
        <v>-2.3901368928791803E-2</v>
      </c>
    </row>
    <row r="449" spans="1:11" x14ac:dyDescent="0.2">
      <c r="A449" s="3">
        <v>35727</v>
      </c>
      <c r="B449" s="8">
        <v>-3.7165875753112976E-2</v>
      </c>
      <c r="C449" s="8">
        <v>3.8585214322329201E-4</v>
      </c>
      <c r="D449" s="8">
        <v>-3.6780023609889682E-2</v>
      </c>
      <c r="E449" s="8">
        <f>C449 + B449*(1+'Parameters and Results'!$B$16)</f>
        <v>-3.681718948564279E-2</v>
      </c>
      <c r="F449" s="8">
        <f>B449 + C449*(1+'Parameters and Results'!$B$16)</f>
        <v>-3.677963775774646E-2</v>
      </c>
      <c r="G449" s="8">
        <v>-4.6869771382547019E-2</v>
      </c>
      <c r="H449" s="8">
        <v>5.3812796532352837E-4</v>
      </c>
      <c r="I449" s="8">
        <f t="shared" si="6"/>
        <v>-4.6331643417223491E-2</v>
      </c>
      <c r="J449" s="8">
        <f>H449 + G449*(1+'Parameters and Results'!$B$16)</f>
        <v>-4.637851318860603E-2</v>
      </c>
      <c r="K449" s="8">
        <f>G449 + H449*(1+'Parameters and Results'!$B$16)</f>
        <v>-4.633110528925817E-2</v>
      </c>
    </row>
    <row r="450" spans="1:11" x14ac:dyDescent="0.2">
      <c r="A450" s="3">
        <v>35730</v>
      </c>
      <c r="B450" s="8">
        <v>-8.9069373571192371E-3</v>
      </c>
      <c r="C450" s="8">
        <v>-5.5106554804129019E-4</v>
      </c>
      <c r="D450" s="8">
        <v>-9.4580029051605265E-3</v>
      </c>
      <c r="E450" s="8">
        <f>C450 + B450*(1+'Parameters and Results'!$B$16)</f>
        <v>-9.466909842517645E-3</v>
      </c>
      <c r="F450" s="8">
        <f>B450 + C450*(1+'Parameters and Results'!$B$16)</f>
        <v>-9.4585539707085688E-3</v>
      </c>
      <c r="G450" s="8">
        <v>-1.1445674330328028E-2</v>
      </c>
      <c r="H450" s="8">
        <v>-7.888479231685779E-4</v>
      </c>
      <c r="I450" s="8">
        <f t="shared" si="6"/>
        <v>-1.2234522253496607E-2</v>
      </c>
      <c r="J450" s="8">
        <f>H450 + G450*(1+'Parameters and Results'!$B$16)</f>
        <v>-1.2245967927826933E-2</v>
      </c>
      <c r="K450" s="8">
        <f>G450 + H450*(1+'Parameters and Results'!$B$16)</f>
        <v>-1.2235311101419774E-2</v>
      </c>
    </row>
    <row r="451" spans="1:11" x14ac:dyDescent="0.2">
      <c r="A451" s="3">
        <v>35731</v>
      </c>
      <c r="B451" s="8">
        <v>-6.1509470489830284E-2</v>
      </c>
      <c r="C451" s="8">
        <v>-3.6662562990282315E-3</v>
      </c>
      <c r="D451" s="8">
        <v>-6.517572678885851E-2</v>
      </c>
      <c r="E451" s="8">
        <f>C451 + B451*(1+'Parameters and Results'!$B$16)</f>
        <v>-6.5237236259348338E-2</v>
      </c>
      <c r="F451" s="8">
        <f>B451 + C451*(1+'Parameters and Results'!$B$16)</f>
        <v>-6.5179393045157547E-2</v>
      </c>
      <c r="G451" s="8">
        <v>-5.4755389844222423E-2</v>
      </c>
      <c r="H451" s="8">
        <v>-4.4868881788441943E-3</v>
      </c>
      <c r="I451" s="8">
        <f t="shared" si="6"/>
        <v>-5.9242278023066614E-2</v>
      </c>
      <c r="J451" s="8">
        <f>H451 + G451*(1+'Parameters and Results'!$B$16)</f>
        <v>-5.929703341291083E-2</v>
      </c>
      <c r="K451" s="8">
        <f>G451 + H451*(1+'Parameters and Results'!$B$16)</f>
        <v>-5.9246764911245461E-2</v>
      </c>
    </row>
    <row r="452" spans="1:11" x14ac:dyDescent="0.2">
      <c r="A452" s="3">
        <v>35732</v>
      </c>
      <c r="B452" s="8">
        <v>1.1382734145425543E-2</v>
      </c>
      <c r="C452" s="8">
        <v>-3.7473463456869764E-3</v>
      </c>
      <c r="D452" s="8">
        <v>7.6353877997385675E-3</v>
      </c>
      <c r="E452" s="8">
        <f>C452 + B452*(1+'Parameters and Results'!$B$16)</f>
        <v>7.6467705338839915E-3</v>
      </c>
      <c r="F452" s="8">
        <f>B452 + C452*(1+'Parameters and Results'!$B$16)</f>
        <v>7.6316404533928808E-3</v>
      </c>
      <c r="G452" s="8">
        <v>1.034827593722505E-2</v>
      </c>
      <c r="H452" s="8">
        <v>-4.074443528667003E-3</v>
      </c>
      <c r="I452" s="8">
        <f t="shared" ref="I452:I515" si="7">G452+H452</f>
        <v>6.2738324085580468E-3</v>
      </c>
      <c r="J452" s="8">
        <f>H452 + G452*(1+'Parameters and Results'!$B$16)</f>
        <v>6.2841806844952715E-3</v>
      </c>
      <c r="K452" s="8">
        <f>G452 + H452*(1+'Parameters and Results'!$B$16)</f>
        <v>6.2697579650293801E-3</v>
      </c>
    </row>
    <row r="453" spans="1:11" x14ac:dyDescent="0.2">
      <c r="A453" s="3">
        <v>35733</v>
      </c>
      <c r="B453" s="8">
        <v>1.9581783241468632E-2</v>
      </c>
      <c r="C453" s="8">
        <v>6.2729658127694656E-4</v>
      </c>
      <c r="D453" s="8">
        <v>2.0209079822745578E-2</v>
      </c>
      <c r="E453" s="8">
        <f>C453 + B453*(1+'Parameters and Results'!$B$16)</f>
        <v>2.0228661605987044E-2</v>
      </c>
      <c r="F453" s="8">
        <f>B453 + C453*(1+'Parameters and Results'!$B$16)</f>
        <v>2.0209707119326854E-2</v>
      </c>
      <c r="G453" s="8">
        <v>1.781983726503808E-2</v>
      </c>
      <c r="H453" s="8">
        <v>7.0079241770034664E-4</v>
      </c>
      <c r="I453" s="8">
        <f t="shared" si="7"/>
        <v>1.8520629682738425E-2</v>
      </c>
      <c r="J453" s="8">
        <f>H453 + G453*(1+'Parameters and Results'!$B$16)</f>
        <v>1.8538449520003462E-2</v>
      </c>
      <c r="K453" s="8">
        <f>G453 + H453*(1+'Parameters and Results'!$B$16)</f>
        <v>1.8521330475156125E-2</v>
      </c>
    </row>
    <row r="454" spans="1:11" x14ac:dyDescent="0.2">
      <c r="A454" s="3">
        <v>35734</v>
      </c>
      <c r="B454" s="8">
        <v>-2.1817172812491136E-2</v>
      </c>
      <c r="C454" s="8">
        <v>1.186482850466617E-3</v>
      </c>
      <c r="D454" s="8">
        <v>-2.063068996202452E-2</v>
      </c>
      <c r="E454" s="8">
        <f>C454 + B454*(1+'Parameters and Results'!$B$16)</f>
        <v>-2.065250713483701E-2</v>
      </c>
      <c r="F454" s="8">
        <f>B454 + C454*(1+'Parameters and Results'!$B$16)</f>
        <v>-2.0629503479174052E-2</v>
      </c>
      <c r="G454" s="8">
        <v>-1.9734395061108492E-2</v>
      </c>
      <c r="H454" s="8">
        <v>1.3477054059417984E-3</v>
      </c>
      <c r="I454" s="8">
        <f t="shared" si="7"/>
        <v>-1.8386689655166693E-2</v>
      </c>
      <c r="J454" s="8">
        <f>H454 + G454*(1+'Parameters and Results'!$B$16)</f>
        <v>-1.8406424050227799E-2</v>
      </c>
      <c r="K454" s="8">
        <f>G454 + H454*(1+'Parameters and Results'!$B$16)</f>
        <v>-1.8385341949760752E-2</v>
      </c>
    </row>
    <row r="455" spans="1:11" x14ac:dyDescent="0.2">
      <c r="A455" s="3">
        <v>35737</v>
      </c>
      <c r="B455" s="8">
        <v>1.3828889890253562E-2</v>
      </c>
      <c r="C455" s="8">
        <v>-2.3504202044978746E-3</v>
      </c>
      <c r="D455" s="8">
        <v>1.1478469685755688E-2</v>
      </c>
      <c r="E455" s="8">
        <f>C455 + B455*(1+'Parameters and Results'!$B$16)</f>
        <v>1.149229857564594E-2</v>
      </c>
      <c r="F455" s="8">
        <f>B455 + C455*(1+'Parameters and Results'!$B$16)</f>
        <v>1.147611926555119E-2</v>
      </c>
      <c r="G455" s="8">
        <v>1.2709547656848104E-2</v>
      </c>
      <c r="H455" s="8">
        <v>-2.6044698774896264E-3</v>
      </c>
      <c r="I455" s="8">
        <f t="shared" si="7"/>
        <v>1.0105077779358478E-2</v>
      </c>
      <c r="J455" s="8">
        <f>H455 + G455*(1+'Parameters and Results'!$B$16)</f>
        <v>1.0117787327015324E-2</v>
      </c>
      <c r="K455" s="8">
        <f>G455 + H455*(1+'Parameters and Results'!$B$16)</f>
        <v>1.0102473309480988E-2</v>
      </c>
    </row>
    <row r="456" spans="1:11" x14ac:dyDescent="0.2">
      <c r="A456" s="3">
        <v>35738</v>
      </c>
      <c r="B456" s="8">
        <v>2.5706749826818691E-2</v>
      </c>
      <c r="C456" s="8">
        <v>4.1133870344854423E-4</v>
      </c>
      <c r="D456" s="8">
        <v>2.6118088530267234E-2</v>
      </c>
      <c r="E456" s="8">
        <f>C456 + B456*(1+'Parameters and Results'!$B$16)</f>
        <v>2.614379528009405E-2</v>
      </c>
      <c r="F456" s="8">
        <f>B456 + C456*(1+'Parameters and Results'!$B$16)</f>
        <v>2.6118499868970683E-2</v>
      </c>
      <c r="G456" s="8">
        <v>2.3142800429789015E-2</v>
      </c>
      <c r="H456" s="8">
        <v>4.693153267705139E-4</v>
      </c>
      <c r="I456" s="8">
        <f t="shared" si="7"/>
        <v>2.361211575655953E-2</v>
      </c>
      <c r="J456" s="8">
        <f>H456 + G456*(1+'Parameters and Results'!$B$16)</f>
        <v>2.3635258556989315E-2</v>
      </c>
      <c r="K456" s="8">
        <f>G456 + H456*(1+'Parameters and Results'!$B$16)</f>
        <v>2.3612585071886301E-2</v>
      </c>
    </row>
    <row r="457" spans="1:11" x14ac:dyDescent="0.2">
      <c r="A457" s="3">
        <v>35739</v>
      </c>
      <c r="B457" s="8">
        <v>-5.8957632906994975E-4</v>
      </c>
      <c r="C457" s="8">
        <v>-1.2323279718475856E-3</v>
      </c>
      <c r="D457" s="8">
        <v>-1.8219043009175353E-3</v>
      </c>
      <c r="E457" s="8">
        <f>C457 + B457*(1+'Parameters and Results'!$B$16)</f>
        <v>-1.8224938772466053E-3</v>
      </c>
      <c r="F457" s="8">
        <f>B457 + C457*(1+'Parameters and Results'!$B$16)</f>
        <v>-1.8231366288893828E-3</v>
      </c>
      <c r="G457" s="8">
        <v>-5.4743547428720378E-4</v>
      </c>
      <c r="H457" s="8">
        <v>-1.4270602730910365E-3</v>
      </c>
      <c r="I457" s="8">
        <f t="shared" si="7"/>
        <v>-1.9744957473782402E-3</v>
      </c>
      <c r="J457" s="8">
        <f>H457 + G457*(1+'Parameters and Results'!$B$16)</f>
        <v>-1.9750431828525275E-3</v>
      </c>
      <c r="K457" s="8">
        <f>G457 + H457*(1+'Parameters and Results'!$B$16)</f>
        <v>-1.975922807651331E-3</v>
      </c>
    </row>
    <row r="458" spans="1:11" x14ac:dyDescent="0.2">
      <c r="A458" s="3">
        <v>35740</v>
      </c>
      <c r="B458" s="8">
        <v>3.0920873461691952E-3</v>
      </c>
      <c r="C458" s="8">
        <v>1.0176461092661763E-3</v>
      </c>
      <c r="D458" s="8">
        <v>4.1097334554353717E-3</v>
      </c>
      <c r="E458" s="8">
        <f>C458 + B458*(1+'Parameters and Results'!$B$16)</f>
        <v>4.1128255427815407E-3</v>
      </c>
      <c r="F458" s="8">
        <f>B458 + C458*(1+'Parameters and Results'!$B$16)</f>
        <v>4.1107511015446374E-3</v>
      </c>
      <c r="G458" s="8">
        <v>2.9589142613605608E-3</v>
      </c>
      <c r="H458" s="8">
        <v>1.2017618181737781E-3</v>
      </c>
      <c r="I458" s="8">
        <f t="shared" si="7"/>
        <v>4.1606760795343386E-3</v>
      </c>
      <c r="J458" s="8">
        <f>H458 + G458*(1+'Parameters and Results'!$B$16)</f>
        <v>4.1636349937956988E-3</v>
      </c>
      <c r="K458" s="8">
        <f>G458 + H458*(1+'Parameters and Results'!$B$16)</f>
        <v>4.1618778413525124E-3</v>
      </c>
    </row>
    <row r="459" spans="1:11" x14ac:dyDescent="0.2">
      <c r="A459" s="3">
        <v>35741</v>
      </c>
      <c r="B459" s="8">
        <v>-1.0685269674805251E-2</v>
      </c>
      <c r="C459" s="8">
        <v>-2.5820013960995277E-3</v>
      </c>
      <c r="D459" s="8">
        <v>-1.3267271070904779E-2</v>
      </c>
      <c r="E459" s="8">
        <f>C459 + B459*(1+'Parameters and Results'!$B$16)</f>
        <v>-1.3277956340579582E-2</v>
      </c>
      <c r="F459" s="8">
        <f>B459 + C459*(1+'Parameters and Results'!$B$16)</f>
        <v>-1.3269853072300877E-2</v>
      </c>
      <c r="G459" s="8">
        <v>-1.0440584354477906E-2</v>
      </c>
      <c r="H459" s="8">
        <v>-2.927919273141396E-3</v>
      </c>
      <c r="I459" s="8">
        <f t="shared" si="7"/>
        <v>-1.3368503627619302E-2</v>
      </c>
      <c r="J459" s="8">
        <f>H459 + G459*(1+'Parameters and Results'!$B$16)</f>
        <v>-1.3378944211973779E-2</v>
      </c>
      <c r="K459" s="8">
        <f>G459 + H459*(1+'Parameters and Results'!$B$16)</f>
        <v>-1.3371431546892444E-2</v>
      </c>
    </row>
    <row r="460" spans="1:11" x14ac:dyDescent="0.2">
      <c r="A460" s="3">
        <v>35744</v>
      </c>
      <c r="B460" s="8">
        <v>-2.790333542421615E-2</v>
      </c>
      <c r="C460" s="8">
        <v>2.6607540546838641E-4</v>
      </c>
      <c r="D460" s="8">
        <v>-2.7637260018747764E-2</v>
      </c>
      <c r="E460" s="8">
        <f>C460 + B460*(1+'Parameters and Results'!$B$16)</f>
        <v>-2.7665163354171976E-2</v>
      </c>
      <c r="F460" s="8">
        <f>B460 + C460*(1+'Parameters and Results'!$B$16)</f>
        <v>-2.7636993943342295E-2</v>
      </c>
      <c r="G460" s="8">
        <v>-2.6282750855711256E-2</v>
      </c>
      <c r="H460" s="8">
        <v>3.1096877038332995E-4</v>
      </c>
      <c r="I460" s="8">
        <f t="shared" si="7"/>
        <v>-2.5971782085327928E-2</v>
      </c>
      <c r="J460" s="8">
        <f>H460 + G460*(1+'Parameters and Results'!$B$16)</f>
        <v>-2.5998064836183638E-2</v>
      </c>
      <c r="K460" s="8">
        <f>G460 + H460*(1+'Parameters and Results'!$B$16)</f>
        <v>-2.5971471116557544E-2</v>
      </c>
    </row>
    <row r="461" spans="1:11" x14ac:dyDescent="0.2">
      <c r="A461" s="3">
        <v>35746</v>
      </c>
      <c r="B461" s="8">
        <v>9.3221364728896753E-3</v>
      </c>
      <c r="C461" s="8">
        <v>2.1303036577742407E-4</v>
      </c>
      <c r="D461" s="8">
        <v>9.5351668386670987E-3</v>
      </c>
      <c r="E461" s="8">
        <f>C461 + B461*(1+'Parameters and Results'!$B$16)</f>
        <v>9.5444889751399881E-3</v>
      </c>
      <c r="F461" s="8">
        <f>B461 + C461*(1+'Parameters and Results'!$B$16)</f>
        <v>9.535379869032877E-3</v>
      </c>
      <c r="G461" s="8">
        <v>8.9893780727539393E-3</v>
      </c>
      <c r="H461" s="8">
        <v>2.5666529677477191E-4</v>
      </c>
      <c r="I461" s="8">
        <f t="shared" si="7"/>
        <v>9.2460433695287104E-3</v>
      </c>
      <c r="J461" s="8">
        <f>H461 + G461*(1+'Parameters and Results'!$B$16)</f>
        <v>9.2550327476014632E-3</v>
      </c>
      <c r="K461" s="8">
        <f>G461 + H461*(1+'Parameters and Results'!$B$16)</f>
        <v>9.2463000348254852E-3</v>
      </c>
    </row>
    <row r="462" spans="1:11" x14ac:dyDescent="0.2">
      <c r="A462" s="3">
        <v>35747</v>
      </c>
      <c r="B462" s="8">
        <v>-2.6389333521944856E-2</v>
      </c>
      <c r="C462" s="8">
        <v>-2.511214851701621E-3</v>
      </c>
      <c r="D462" s="8">
        <v>-2.8900548373646476E-2</v>
      </c>
      <c r="E462" s="8">
        <f>C462 + B462*(1+'Parameters and Results'!$B$16)</f>
        <v>-2.8926937707168417E-2</v>
      </c>
      <c r="F462" s="8">
        <f>B462 + C462*(1+'Parameters and Results'!$B$16)</f>
        <v>-2.8903059588498179E-2</v>
      </c>
      <c r="G462" s="8">
        <v>-2.4733499790890599E-2</v>
      </c>
      <c r="H462" s="8">
        <v>-2.9082811997778128E-3</v>
      </c>
      <c r="I462" s="8">
        <f t="shared" si="7"/>
        <v>-2.7641780990668413E-2</v>
      </c>
      <c r="J462" s="8">
        <f>H462 + G462*(1+'Parameters and Results'!$B$16)</f>
        <v>-2.7666514490459301E-2</v>
      </c>
      <c r="K462" s="8">
        <f>G462 + H462*(1+'Parameters and Results'!$B$16)</f>
        <v>-2.7644689271868188E-2</v>
      </c>
    </row>
    <row r="463" spans="1:11" x14ac:dyDescent="0.2">
      <c r="A463" s="3">
        <v>35748</v>
      </c>
      <c r="B463" s="8">
        <v>4.5962218165392366E-3</v>
      </c>
      <c r="C463" s="8">
        <v>4.4059341154783436E-4</v>
      </c>
      <c r="D463" s="8">
        <v>5.036815228087071E-3</v>
      </c>
      <c r="E463" s="8">
        <f>C463 + B463*(1+'Parameters and Results'!$B$16)</f>
        <v>5.04141144990361E-3</v>
      </c>
      <c r="F463" s="8">
        <f>B463 + C463*(1+'Parameters and Results'!$B$16)</f>
        <v>5.0372558214986183E-3</v>
      </c>
      <c r="G463" s="8">
        <v>4.4351751542058386E-3</v>
      </c>
      <c r="H463" s="8">
        <v>5.2516245038821427E-4</v>
      </c>
      <c r="I463" s="8">
        <f t="shared" si="7"/>
        <v>4.9603376045940532E-3</v>
      </c>
      <c r="J463" s="8">
        <f>H463 + G463*(1+'Parameters and Results'!$B$16)</f>
        <v>4.9647727797482583E-3</v>
      </c>
      <c r="K463" s="8">
        <f>G463 + H463*(1+'Parameters and Results'!$B$16)</f>
        <v>4.9608627670444409E-3</v>
      </c>
    </row>
    <row r="464" spans="1:11" x14ac:dyDescent="0.2">
      <c r="A464" s="3">
        <v>35751</v>
      </c>
      <c r="B464" s="8">
        <v>1.2545015708509352E-2</v>
      </c>
      <c r="C464" s="8">
        <v>1.3965435785026434E-3</v>
      </c>
      <c r="D464" s="8">
        <v>1.3941559287011995E-2</v>
      </c>
      <c r="E464" s="8">
        <f>C464 + B464*(1+'Parameters and Results'!$B$16)</f>
        <v>1.3954104302720503E-2</v>
      </c>
      <c r="F464" s="8">
        <f>B464 + C464*(1+'Parameters and Results'!$B$16)</f>
        <v>1.3942955830590497E-2</v>
      </c>
      <c r="G464" s="8">
        <v>1.2311364773033896E-2</v>
      </c>
      <c r="H464" s="8">
        <v>1.6788716284551447E-3</v>
      </c>
      <c r="I464" s="8">
        <f t="shared" si="7"/>
        <v>1.399023640148904E-2</v>
      </c>
      <c r="J464" s="8">
        <f>H464 + G464*(1+'Parameters and Results'!$B$16)</f>
        <v>1.4002547766262072E-2</v>
      </c>
      <c r="K464" s="8">
        <f>G464 + H464*(1+'Parameters and Results'!$B$16)</f>
        <v>1.3991915273117495E-2</v>
      </c>
    </row>
    <row r="465" spans="1:11" x14ac:dyDescent="0.2">
      <c r="A465" s="3">
        <v>35752</v>
      </c>
      <c r="B465" s="8">
        <v>3.3087684370687327E-2</v>
      </c>
      <c r="C465" s="8">
        <v>0</v>
      </c>
      <c r="D465" s="8">
        <v>3.3087684370687327E-2</v>
      </c>
      <c r="E465" s="8">
        <f>C465 + B465*(1+'Parameters and Results'!$B$16)</f>
        <v>3.3120772055058013E-2</v>
      </c>
      <c r="F465" s="8">
        <f>B465 + C465*(1+'Parameters and Results'!$B$16)</f>
        <v>3.3087684370687327E-2</v>
      </c>
      <c r="G465" s="8">
        <v>3.0505566566768175E-2</v>
      </c>
      <c r="H465" s="8">
        <v>0</v>
      </c>
      <c r="I465" s="8">
        <f t="shared" si="7"/>
        <v>3.0505566566768175E-2</v>
      </c>
      <c r="J465" s="8">
        <f>H465 + G465*(1+'Parameters and Results'!$B$16)</f>
        <v>3.0536072133334941E-2</v>
      </c>
      <c r="K465" s="8">
        <f>G465 + H465*(1+'Parameters and Results'!$B$16)</f>
        <v>3.0505566566768175E-2</v>
      </c>
    </row>
    <row r="466" spans="1:11" x14ac:dyDescent="0.2">
      <c r="A466" s="3">
        <v>35753</v>
      </c>
      <c r="B466" s="8">
        <v>-8.4597128920728161E-3</v>
      </c>
      <c r="C466" s="8">
        <v>-4.2495432945209631E-4</v>
      </c>
      <c r="D466" s="8">
        <v>-8.8846672215249119E-3</v>
      </c>
      <c r="E466" s="8">
        <f>C466 + B466*(1+'Parameters and Results'!$B$16)</f>
        <v>-8.8931269344169842E-3</v>
      </c>
      <c r="F466" s="8">
        <f>B466 + C466*(1+'Parameters and Results'!$B$16)</f>
        <v>-8.8850921758543647E-3</v>
      </c>
      <c r="G466" s="8">
        <v>-7.9973620001291407E-3</v>
      </c>
      <c r="H466" s="8">
        <v>-5.4222896023418206E-4</v>
      </c>
      <c r="I466" s="8">
        <f t="shared" si="7"/>
        <v>-8.5395909603633233E-3</v>
      </c>
      <c r="J466" s="8">
        <f>H466 + G466*(1+'Parameters and Results'!$B$16)</f>
        <v>-8.547588322363452E-3</v>
      </c>
      <c r="K466" s="8">
        <f>G466 + H466*(1+'Parameters and Results'!$B$16)</f>
        <v>-8.5401331893235569E-3</v>
      </c>
    </row>
    <row r="467" spans="1:11" x14ac:dyDescent="0.2">
      <c r="A467" s="3">
        <v>35754</v>
      </c>
      <c r="B467" s="8">
        <v>8.8085752542665669E-4</v>
      </c>
      <c r="C467" s="8">
        <v>7.7954334301628264E-4</v>
      </c>
      <c r="D467" s="8">
        <v>1.6604008684429393E-3</v>
      </c>
      <c r="E467" s="8">
        <f>C467 + B467*(1+'Parameters and Results'!$B$16)</f>
        <v>1.6612817259683658E-3</v>
      </c>
      <c r="F467" s="8">
        <f>B467 + C467*(1+'Parameters and Results'!$B$16)</f>
        <v>1.6611804117859555E-3</v>
      </c>
      <c r="G467" s="8">
        <v>8.5882276597099266E-4</v>
      </c>
      <c r="H467" s="8">
        <v>1.0176368047872934E-3</v>
      </c>
      <c r="I467" s="8">
        <f t="shared" si="7"/>
        <v>1.8764595707582861E-3</v>
      </c>
      <c r="J467" s="8">
        <f>H467 + G467*(1+'Parameters and Results'!$B$16)</f>
        <v>1.8773183935242568E-3</v>
      </c>
      <c r="K467" s="8">
        <f>G467 + H467*(1+'Parameters and Results'!$B$16)</f>
        <v>1.8774772075630733E-3</v>
      </c>
    </row>
    <row r="468" spans="1:11" x14ac:dyDescent="0.2">
      <c r="A468" s="3">
        <v>35755</v>
      </c>
      <c r="B468" s="8">
        <v>2.2235139564214634E-2</v>
      </c>
      <c r="C468" s="8">
        <v>-2.4825630923729211E-4</v>
      </c>
      <c r="D468" s="8">
        <v>2.1986883254977344E-2</v>
      </c>
      <c r="E468" s="8">
        <f>C468 + B468*(1+'Parameters and Results'!$B$16)</f>
        <v>2.2009118394541557E-2</v>
      </c>
      <c r="F468" s="8">
        <f>B468 + C468*(1+'Parameters and Results'!$B$16)</f>
        <v>2.1986634998668105E-2</v>
      </c>
      <c r="G468" s="8">
        <v>2.1402028711608748E-2</v>
      </c>
      <c r="H468" s="8">
        <v>-3.3397356266306636E-4</v>
      </c>
      <c r="I468" s="8">
        <f t="shared" si="7"/>
        <v>2.1068055148945681E-2</v>
      </c>
      <c r="J468" s="8">
        <f>H468 + G468*(1+'Parameters and Results'!$B$16)</f>
        <v>2.1089457177657287E-2</v>
      </c>
      <c r="K468" s="8">
        <f>G468 + H468*(1+'Parameters and Results'!$B$16)</f>
        <v>2.1067721175383018E-2</v>
      </c>
    </row>
    <row r="469" spans="1:11" x14ac:dyDescent="0.2">
      <c r="A469" s="3">
        <v>35758</v>
      </c>
      <c r="B469" s="8">
        <v>1.5999506468262446E-2</v>
      </c>
      <c r="C469" s="8">
        <v>5.8550451799245886E-4</v>
      </c>
      <c r="D469" s="8">
        <v>1.6585010986254905E-2</v>
      </c>
      <c r="E469" s="8">
        <f>C469 + B469*(1+'Parameters and Results'!$B$16)</f>
        <v>1.6601010492723167E-2</v>
      </c>
      <c r="F469" s="8">
        <f>B469 + C469*(1+'Parameters and Results'!$B$16)</f>
        <v>1.6585596490772899E-2</v>
      </c>
      <c r="G469" s="8">
        <v>1.5529314450823836E-2</v>
      </c>
      <c r="H469" s="8">
        <v>8.0827960679751747E-4</v>
      </c>
      <c r="I469" s="8">
        <f t="shared" si="7"/>
        <v>1.6337594057621353E-2</v>
      </c>
      <c r="J469" s="8">
        <f>H469 + G469*(1+'Parameters and Results'!$B$16)</f>
        <v>1.6353123372072176E-2</v>
      </c>
      <c r="K469" s="8">
        <f>G469 + H469*(1+'Parameters and Results'!$B$16)</f>
        <v>1.633840233722815E-2</v>
      </c>
    </row>
    <row r="470" spans="1:11" x14ac:dyDescent="0.2">
      <c r="A470" s="3">
        <v>35759</v>
      </c>
      <c r="B470" s="8">
        <v>-2.4724872183061054E-2</v>
      </c>
      <c r="C470" s="8">
        <v>-1.4204545719918941E-4</v>
      </c>
      <c r="D470" s="8">
        <v>-2.4866917640260243E-2</v>
      </c>
      <c r="E470" s="8">
        <f>C470 + B470*(1+'Parameters and Results'!$B$16)</f>
        <v>-2.4891642512443302E-2</v>
      </c>
      <c r="F470" s="8">
        <f>B470 + C470*(1+'Parameters and Results'!$B$16)</f>
        <v>-2.4867059685717442E-2</v>
      </c>
      <c r="G470" s="8">
        <v>-2.3470939348120973E-2</v>
      </c>
      <c r="H470" s="8">
        <v>-2.0218864451261126E-4</v>
      </c>
      <c r="I470" s="8">
        <f t="shared" si="7"/>
        <v>-2.3673127992633585E-2</v>
      </c>
      <c r="J470" s="8">
        <f>H470 + G470*(1+'Parameters and Results'!$B$16)</f>
        <v>-2.3696598931981703E-2</v>
      </c>
      <c r="K470" s="8">
        <f>G470 + H470*(1+'Parameters and Results'!$B$16)</f>
        <v>-2.3673330181278096E-2</v>
      </c>
    </row>
    <row r="471" spans="1:11" x14ac:dyDescent="0.2">
      <c r="A471" s="3">
        <v>35760</v>
      </c>
      <c r="B471" s="8">
        <v>-3.9301467939432894E-3</v>
      </c>
      <c r="C471" s="8">
        <v>1.691148225587567E-3</v>
      </c>
      <c r="D471" s="8">
        <v>-2.2389985683557226E-3</v>
      </c>
      <c r="E471" s="8">
        <f>C471 + B471*(1+'Parameters and Results'!$B$16)</f>
        <v>-2.2429287151496651E-3</v>
      </c>
      <c r="F471" s="8">
        <f>B471 + C471*(1+'Parameters and Results'!$B$16)</f>
        <v>-2.2373074201301347E-3</v>
      </c>
      <c r="G471" s="8">
        <v>-3.8428495361629224E-3</v>
      </c>
      <c r="H471" s="8">
        <v>2.3717940348205102E-3</v>
      </c>
      <c r="I471" s="8">
        <f t="shared" si="7"/>
        <v>-1.4710555013424122E-3</v>
      </c>
      <c r="J471" s="8">
        <f>H471 + G471*(1+'Parameters and Results'!$B$16)</f>
        <v>-1.4748983508785746E-3</v>
      </c>
      <c r="K471" s="8">
        <f>G471 + H471*(1+'Parameters and Results'!$B$16)</f>
        <v>-1.468683707307592E-3</v>
      </c>
    </row>
    <row r="472" spans="1:11" x14ac:dyDescent="0.2">
      <c r="A472" s="3">
        <v>35762</v>
      </c>
      <c r="B472" s="8">
        <v>5.4349153123610669E-3</v>
      </c>
      <c r="C472" s="8">
        <v>1.252237954133788E-3</v>
      </c>
      <c r="D472" s="8">
        <v>6.6871532664948552E-3</v>
      </c>
      <c r="E472" s="8">
        <f>C472 + B472*(1+'Parameters and Results'!$B$16)</f>
        <v>6.6925881818072153E-3</v>
      </c>
      <c r="F472" s="8">
        <f>B472 + C472*(1+'Parameters and Results'!$B$16)</f>
        <v>6.6884055044489884E-3</v>
      </c>
      <c r="G472" s="8">
        <v>5.4661602279842542E-3</v>
      </c>
      <c r="H472" s="8">
        <v>1.766915879887976E-3</v>
      </c>
      <c r="I472" s="8">
        <f t="shared" si="7"/>
        <v>7.23307610787223E-3</v>
      </c>
      <c r="J472" s="8">
        <f>H472 + G472*(1+'Parameters and Results'!$B$16)</f>
        <v>7.2385422681002136E-3</v>
      </c>
      <c r="K472" s="8">
        <f>G472 + H472*(1+'Parameters and Results'!$B$16)</f>
        <v>7.2348430237521178E-3</v>
      </c>
    </row>
    <row r="473" spans="1:11" x14ac:dyDescent="0.2">
      <c r="A473" s="3">
        <v>35765</v>
      </c>
      <c r="B473" s="8">
        <v>-8.5619016898409225E-3</v>
      </c>
      <c r="C473" s="8">
        <v>-2.6769957522723522E-3</v>
      </c>
      <c r="D473" s="8">
        <v>-1.1238897442113274E-2</v>
      </c>
      <c r="E473" s="8">
        <f>C473 + B473*(1+'Parameters and Results'!$B$16)</f>
        <v>-1.1247459343803114E-2</v>
      </c>
      <c r="F473" s="8">
        <f>B473 + C473*(1+'Parameters and Results'!$B$16)</f>
        <v>-1.1241574437865547E-2</v>
      </c>
      <c r="G473" s="8">
        <v>-8.8182466322104767E-3</v>
      </c>
      <c r="H473" s="8">
        <v>-3.5044040287110553E-3</v>
      </c>
      <c r="I473" s="8">
        <f t="shared" si="7"/>
        <v>-1.2322650660921532E-2</v>
      </c>
      <c r="J473" s="8">
        <f>H473 + G473*(1+'Parameters and Results'!$B$16)</f>
        <v>-1.2331468907553742E-2</v>
      </c>
      <c r="K473" s="8">
        <f>G473 + H473*(1+'Parameters and Results'!$B$16)</f>
        <v>-1.2326155064950243E-2</v>
      </c>
    </row>
    <row r="474" spans="1:11" x14ac:dyDescent="0.2">
      <c r="A474" s="3">
        <v>35766</v>
      </c>
      <c r="B474" s="8">
        <v>2.6986922361376682E-2</v>
      </c>
      <c r="C474" s="8">
        <v>1.0679334920218519E-3</v>
      </c>
      <c r="D474" s="8">
        <v>2.8054855853398532E-2</v>
      </c>
      <c r="E474" s="8">
        <f>C474 + B474*(1+'Parameters and Results'!$B$16)</f>
        <v>2.8081842775759907E-2</v>
      </c>
      <c r="F474" s="8">
        <f>B474 + C474*(1+'Parameters and Results'!$B$16)</f>
        <v>2.8055923786890556E-2</v>
      </c>
      <c r="G474" s="8">
        <v>2.6727861967769606E-2</v>
      </c>
      <c r="H474" s="8">
        <v>1.4191870582698041E-3</v>
      </c>
      <c r="I474" s="8">
        <f t="shared" si="7"/>
        <v>2.8147049026039411E-2</v>
      </c>
      <c r="J474" s="8">
        <f>H474 + G474*(1+'Parameters and Results'!$B$16)</f>
        <v>2.8173776888007176E-2</v>
      </c>
      <c r="K474" s="8">
        <f>G474 + H474*(1+'Parameters and Results'!$B$16)</f>
        <v>2.8148468213097681E-2</v>
      </c>
    </row>
    <row r="475" spans="1:11" x14ac:dyDescent="0.2">
      <c r="A475" s="3">
        <v>35767</v>
      </c>
      <c r="B475" s="8">
        <v>8.1498313326523811E-3</v>
      </c>
      <c r="C475" s="8">
        <v>1.4267879705357432E-4</v>
      </c>
      <c r="D475" s="8">
        <v>8.2925101297059555E-3</v>
      </c>
      <c r="E475" s="8">
        <f>C475 + B475*(1+'Parameters and Results'!$B$16)</f>
        <v>8.3006599610386065E-3</v>
      </c>
      <c r="F475" s="8">
        <f>B475 + C475*(1+'Parameters and Results'!$B$16)</f>
        <v>8.2926528085030086E-3</v>
      </c>
      <c r="G475" s="8">
        <v>8.2728944188569242E-3</v>
      </c>
      <c r="H475" s="8">
        <v>1.9550681035485702E-4</v>
      </c>
      <c r="I475" s="8">
        <f t="shared" si="7"/>
        <v>8.4684012292117819E-3</v>
      </c>
      <c r="J475" s="8">
        <f>H475 + G475*(1+'Parameters and Results'!$B$16)</f>
        <v>8.4766741236306387E-3</v>
      </c>
      <c r="K475" s="8">
        <f>G475 + H475*(1+'Parameters and Results'!$B$16)</f>
        <v>8.4685967360221357E-3</v>
      </c>
    </row>
    <row r="476" spans="1:11" x14ac:dyDescent="0.2">
      <c r="A476" s="3">
        <v>35768</v>
      </c>
      <c r="B476" s="8">
        <v>1.6075505157239673E-3</v>
      </c>
      <c r="C476" s="8">
        <v>-4.1001878207031211E-4</v>
      </c>
      <c r="D476" s="8">
        <v>1.1975317336536551E-3</v>
      </c>
      <c r="E476" s="8">
        <f>C476 + B476*(1+'Parameters and Results'!$B$16)</f>
        <v>1.1991392841693791E-3</v>
      </c>
      <c r="F476" s="8">
        <f>B476 + C476*(1+'Parameters and Results'!$B$16)</f>
        <v>1.1971217148715849E-3</v>
      </c>
      <c r="G476" s="8">
        <v>1.6826623327046238E-3</v>
      </c>
      <c r="H476" s="8">
        <v>-5.7797858010770128E-4</v>
      </c>
      <c r="I476" s="8">
        <f t="shared" si="7"/>
        <v>1.1046837525969225E-3</v>
      </c>
      <c r="J476" s="8">
        <f>H476 + G476*(1+'Parameters and Results'!$B$16)</f>
        <v>1.1063664149296268E-3</v>
      </c>
      <c r="K476" s="8">
        <f>G476 + H476*(1+'Parameters and Results'!$B$16)</f>
        <v>1.1041057740168148E-3</v>
      </c>
    </row>
    <row r="477" spans="1:11" x14ac:dyDescent="0.2">
      <c r="A477" s="3">
        <v>35769</v>
      </c>
      <c r="B477" s="8">
        <v>1.7395081498445285E-2</v>
      </c>
      <c r="C477" s="8">
        <v>2.4146799016382349E-3</v>
      </c>
      <c r="D477" s="8">
        <v>1.9809761400083521E-2</v>
      </c>
      <c r="E477" s="8">
        <f>C477 + B477*(1+'Parameters and Results'!$B$16)</f>
        <v>1.9827156481581964E-2</v>
      </c>
      <c r="F477" s="8">
        <f>B477 + C477*(1+'Parameters and Results'!$B$16)</f>
        <v>1.9812176079985158E-2</v>
      </c>
      <c r="G477" s="8">
        <v>1.8201525586392632E-2</v>
      </c>
      <c r="H477" s="8">
        <v>3.2161733519181692E-3</v>
      </c>
      <c r="I477" s="8">
        <f t="shared" si="7"/>
        <v>2.1417698938310803E-2</v>
      </c>
      <c r="J477" s="8">
        <f>H477 + G477*(1+'Parameters and Results'!$B$16)</f>
        <v>2.1435900463897192E-2</v>
      </c>
      <c r="K477" s="8">
        <f>G477 + H477*(1+'Parameters and Results'!$B$16)</f>
        <v>2.1420915111662719E-2</v>
      </c>
    </row>
    <row r="478" spans="1:11" x14ac:dyDescent="0.2">
      <c r="A478" s="3">
        <v>35772</v>
      </c>
      <c r="B478" s="8">
        <v>1.627138492778854E-2</v>
      </c>
      <c r="C478" s="8">
        <v>2.1628210229112563E-3</v>
      </c>
      <c r="D478" s="8">
        <v>1.8434205950699795E-2</v>
      </c>
      <c r="E478" s="8">
        <f>C478 + B478*(1+'Parameters and Results'!$B$16)</f>
        <v>1.8450477335627581E-2</v>
      </c>
      <c r="F478" s="8">
        <f>B478 + C478*(1+'Parameters and Results'!$B$16)</f>
        <v>1.8436368771722708E-2</v>
      </c>
      <c r="G478" s="8">
        <v>1.7085033295098206E-2</v>
      </c>
      <c r="H478" s="8">
        <v>2.7862009918972696E-3</v>
      </c>
      <c r="I478" s="8">
        <f t="shared" si="7"/>
        <v>1.9871234286995474E-2</v>
      </c>
      <c r="J478" s="8">
        <f>H478 + G478*(1+'Parameters and Results'!$B$16)</f>
        <v>1.988831932029057E-2</v>
      </c>
      <c r="K478" s="8">
        <f>G478 + H478*(1+'Parameters and Results'!$B$16)</f>
        <v>1.9874020487987372E-2</v>
      </c>
    </row>
    <row r="479" spans="1:11" x14ac:dyDescent="0.2">
      <c r="A479" s="3">
        <v>35773</v>
      </c>
      <c r="B479" s="8">
        <v>6.75855217346391E-3</v>
      </c>
      <c r="C479" s="8">
        <v>2.0510108020581983E-3</v>
      </c>
      <c r="D479" s="8">
        <v>8.8095629755221075E-3</v>
      </c>
      <c r="E479" s="8">
        <f>C479 + B479*(1+'Parameters and Results'!$B$16)</f>
        <v>8.8163215276955715E-3</v>
      </c>
      <c r="F479" s="8">
        <f>B479 + C479*(1+'Parameters and Results'!$B$16)</f>
        <v>8.8116139863241658E-3</v>
      </c>
      <c r="G479" s="8">
        <v>7.2838592221090509E-3</v>
      </c>
      <c r="H479" s="8">
        <v>2.58031206382328E-3</v>
      </c>
      <c r="I479" s="8">
        <f t="shared" si="7"/>
        <v>9.8641712859323313E-3</v>
      </c>
      <c r="J479" s="8">
        <f>H479 + G479*(1+'Parameters and Results'!$B$16)</f>
        <v>9.8714551451544383E-3</v>
      </c>
      <c r="K479" s="8">
        <f>G479 + H479*(1+'Parameters and Results'!$B$16)</f>
        <v>9.8667515979961543E-3</v>
      </c>
    </row>
    <row r="480" spans="1:11" x14ac:dyDescent="0.2">
      <c r="A480" s="3">
        <v>35774</v>
      </c>
      <c r="B480" s="8">
        <v>-5.3737789140961686E-3</v>
      </c>
      <c r="C480" s="8">
        <v>-1.0181827955383074E-3</v>
      </c>
      <c r="D480" s="8">
        <v>-6.391961709634476E-3</v>
      </c>
      <c r="E480" s="8">
        <f>C480 + B480*(1+'Parameters and Results'!$B$16)</f>
        <v>-6.3973354885485719E-3</v>
      </c>
      <c r="F480" s="8">
        <f>B480 + C480*(1+'Parameters and Results'!$B$16)</f>
        <v>-6.3929798924300145E-3</v>
      </c>
      <c r="G480" s="8">
        <v>-5.9540134582548431E-3</v>
      </c>
      <c r="H480" s="8">
        <v>-1.3036248997094616E-3</v>
      </c>
      <c r="I480" s="8">
        <f t="shared" si="7"/>
        <v>-7.2576383579643043E-3</v>
      </c>
      <c r="J480" s="8">
        <f>H480 + G480*(1+'Parameters and Results'!$B$16)</f>
        <v>-7.2635923714225586E-3</v>
      </c>
      <c r="K480" s="8">
        <f>G480 + H480*(1+'Parameters and Results'!$B$16)</f>
        <v>-7.2589419828640138E-3</v>
      </c>
    </row>
    <row r="481" spans="1:11" x14ac:dyDescent="0.2">
      <c r="A481" s="3">
        <v>35775</v>
      </c>
      <c r="B481" s="8">
        <v>-1.1202685741445938E-2</v>
      </c>
      <c r="C481" s="8">
        <v>5.995823090214164E-4</v>
      </c>
      <c r="D481" s="8">
        <v>-1.0603103432424522E-2</v>
      </c>
      <c r="E481" s="8">
        <f>C481 + B481*(1+'Parameters and Results'!$B$16)</f>
        <v>-1.0614306118165967E-2</v>
      </c>
      <c r="F481" s="8">
        <f>B481 + C481*(1+'Parameters and Results'!$B$16)</f>
        <v>-1.06025038501155E-2</v>
      </c>
      <c r="G481" s="8">
        <v>-1.2614447619393589E-2</v>
      </c>
      <c r="H481" s="8">
        <v>7.8796302683638254E-4</v>
      </c>
      <c r="I481" s="8">
        <f t="shared" si="7"/>
        <v>-1.1826484592557206E-2</v>
      </c>
      <c r="J481" s="8">
        <f>H481 + G481*(1+'Parameters and Results'!$B$16)</f>
        <v>-1.1839099040176599E-2</v>
      </c>
      <c r="K481" s="8">
        <f>G481 + H481*(1+'Parameters and Results'!$B$16)</f>
        <v>-1.1825696629530371E-2</v>
      </c>
    </row>
    <row r="482" spans="1:11" x14ac:dyDescent="0.2">
      <c r="A482" s="3">
        <v>35776</v>
      </c>
      <c r="B482" s="8">
        <v>-2.4651375408231136E-2</v>
      </c>
      <c r="C482" s="8">
        <v>-1.0348907288092093E-3</v>
      </c>
      <c r="D482" s="8">
        <v>-2.5686266137040344E-2</v>
      </c>
      <c r="E482" s="8">
        <f>C482 + B482*(1+'Parameters and Results'!$B$16)</f>
        <v>-2.5710917512448576E-2</v>
      </c>
      <c r="F482" s="8">
        <f>B482 + C482*(1+'Parameters and Results'!$B$16)</f>
        <v>-2.5687301027769154E-2</v>
      </c>
      <c r="G482" s="8">
        <v>-2.6696948281516312E-2</v>
      </c>
      <c r="H482" s="8">
        <v>-1.3817996275924109E-3</v>
      </c>
      <c r="I482" s="8">
        <f t="shared" si="7"/>
        <v>-2.8078747909108723E-2</v>
      </c>
      <c r="J482" s="8">
        <f>H482 + G482*(1+'Parameters and Results'!$B$16)</f>
        <v>-2.8105444857390235E-2</v>
      </c>
      <c r="K482" s="8">
        <f>G482 + H482*(1+'Parameters and Results'!$B$16)</f>
        <v>-2.8080129708736315E-2</v>
      </c>
    </row>
    <row r="483" spans="1:11" x14ac:dyDescent="0.2">
      <c r="A483" s="3">
        <v>35779</v>
      </c>
      <c r="B483" s="8">
        <v>7.3720065060847164E-4</v>
      </c>
      <c r="C483" s="8">
        <v>9.2578659377223912E-4</v>
      </c>
      <c r="D483" s="8">
        <v>1.6629872443807109E-3</v>
      </c>
      <c r="E483" s="8">
        <f>C483 + B483*(1+'Parameters and Results'!$B$16)</f>
        <v>1.6637244450313192E-3</v>
      </c>
      <c r="F483" s="8">
        <f>B483 + C483*(1+'Parameters and Results'!$B$16)</f>
        <v>1.6639130309744829E-3</v>
      </c>
      <c r="G483" s="8">
        <v>8.2340839765236262E-4</v>
      </c>
      <c r="H483" s="8">
        <v>1.2591539844202533E-3</v>
      </c>
      <c r="I483" s="8">
        <f t="shared" si="7"/>
        <v>2.0825623820726158E-3</v>
      </c>
      <c r="J483" s="8">
        <f>H483 + G483*(1+'Parameters and Results'!$B$16)</f>
        <v>2.0833857904702683E-3</v>
      </c>
      <c r="K483" s="8">
        <f>G483 + H483*(1+'Parameters and Results'!$B$16)</f>
        <v>2.083821536057036E-3</v>
      </c>
    </row>
    <row r="484" spans="1:11" x14ac:dyDescent="0.2">
      <c r="A484" s="3">
        <v>35780</v>
      </c>
      <c r="B484" s="8">
        <v>1.8819563656266233E-2</v>
      </c>
      <c r="C484" s="8">
        <v>3.0700152178997279E-3</v>
      </c>
      <c r="D484" s="8">
        <v>2.1889578874165962E-2</v>
      </c>
      <c r="E484" s="8">
        <f>C484 + B484*(1+'Parameters and Results'!$B$16)</f>
        <v>2.1908398437822225E-2</v>
      </c>
      <c r="F484" s="8">
        <f>B484 + C484*(1+'Parameters and Results'!$B$16)</f>
        <v>2.1892648889383859E-2</v>
      </c>
      <c r="G484" s="8">
        <v>2.0804089392976764E-2</v>
      </c>
      <c r="H484" s="8">
        <v>3.7943192960987267E-3</v>
      </c>
      <c r="I484" s="8">
        <f t="shared" si="7"/>
        <v>2.459840868907549E-2</v>
      </c>
      <c r="J484" s="8">
        <f>H484 + G484*(1+'Parameters and Results'!$B$16)</f>
        <v>2.4619212778468465E-2</v>
      </c>
      <c r="K484" s="8">
        <f>G484 + H484*(1+'Parameters and Results'!$B$16)</f>
        <v>2.4602203008371588E-2</v>
      </c>
    </row>
    <row r="485" spans="1:11" x14ac:dyDescent="0.2">
      <c r="A485" s="3">
        <v>35781</v>
      </c>
      <c r="B485" s="8">
        <v>1.6430679550051255E-2</v>
      </c>
      <c r="C485" s="8">
        <v>1.2860161255134135E-4</v>
      </c>
      <c r="D485" s="8">
        <v>1.6559281162602597E-2</v>
      </c>
      <c r="E485" s="8">
        <f>C485 + B485*(1+'Parameters and Results'!$B$16)</f>
        <v>1.6575711842152646E-2</v>
      </c>
      <c r="F485" s="8">
        <f>B485 + C485*(1+'Parameters and Results'!$B$16)</f>
        <v>1.6559409764215147E-2</v>
      </c>
      <c r="G485" s="8">
        <v>1.8159674527095691E-2</v>
      </c>
      <c r="H485" s="8">
        <v>1.6390233369068384E-4</v>
      </c>
      <c r="I485" s="8">
        <f t="shared" si="7"/>
        <v>1.8323576860786374E-2</v>
      </c>
      <c r="J485" s="8">
        <f>H485 + G485*(1+'Parameters and Results'!$B$16)</f>
        <v>1.8341736535313468E-2</v>
      </c>
      <c r="K485" s="8">
        <f>G485 + H485*(1+'Parameters and Results'!$B$16)</f>
        <v>1.8323740763120065E-2</v>
      </c>
    </row>
    <row r="486" spans="1:11" x14ac:dyDescent="0.2">
      <c r="A486" s="3">
        <v>35782</v>
      </c>
      <c r="B486" s="8">
        <v>-3.5177507657537469E-3</v>
      </c>
      <c r="C486" s="8">
        <v>-3.3076813008718702E-3</v>
      </c>
      <c r="D486" s="8">
        <v>-6.8254320666256175E-3</v>
      </c>
      <c r="E486" s="8">
        <f>C486 + B486*(1+'Parameters and Results'!$B$16)</f>
        <v>-6.8289498173913707E-3</v>
      </c>
      <c r="F486" s="8">
        <f>B486 + C486*(1+'Parameters and Results'!$B$16)</f>
        <v>-6.8287397479264884E-3</v>
      </c>
      <c r="G486" s="8">
        <v>-4.004195906690297E-3</v>
      </c>
      <c r="H486" s="8">
        <v>-3.8225329692421978E-3</v>
      </c>
      <c r="I486" s="8">
        <f t="shared" si="7"/>
        <v>-7.8267288759324948E-3</v>
      </c>
      <c r="J486" s="8">
        <f>H486 + G486*(1+'Parameters and Results'!$B$16)</f>
        <v>-7.8307330718391834E-3</v>
      </c>
      <c r="K486" s="8">
        <f>G486 + H486*(1+'Parameters and Results'!$B$16)</f>
        <v>-7.830551408901737E-3</v>
      </c>
    </row>
    <row r="487" spans="1:11" x14ac:dyDescent="0.2">
      <c r="A487" s="3">
        <v>35783</v>
      </c>
      <c r="B487" s="8">
        <v>-9.5585475007765944E-3</v>
      </c>
      <c r="C487" s="8">
        <v>-2.3173128315108521E-3</v>
      </c>
      <c r="D487" s="8">
        <v>-1.1875860332287446E-2</v>
      </c>
      <c r="E487" s="8">
        <f>C487 + B487*(1+'Parameters and Results'!$B$16)</f>
        <v>-1.1885418879788221E-2</v>
      </c>
      <c r="F487" s="8">
        <f>B487 + C487*(1+'Parameters and Results'!$B$16)</f>
        <v>-1.1878177645118957E-2</v>
      </c>
      <c r="G487" s="8">
        <v>-1.1095027368594208E-2</v>
      </c>
      <c r="H487" s="8">
        <v>-2.6116297367086783E-3</v>
      </c>
      <c r="I487" s="8">
        <f t="shared" si="7"/>
        <v>-1.3706657105302885E-2</v>
      </c>
      <c r="J487" s="8">
        <f>H487 + G487*(1+'Parameters and Results'!$B$16)</f>
        <v>-1.3717752132671478E-2</v>
      </c>
      <c r="K487" s="8">
        <f>G487 + H487*(1+'Parameters and Results'!$B$16)</f>
        <v>-1.3709268735039595E-2</v>
      </c>
    </row>
    <row r="488" spans="1:11" x14ac:dyDescent="0.2">
      <c r="A488" s="3">
        <v>35786</v>
      </c>
      <c r="B488" s="8">
        <v>-3.0277469453769676E-2</v>
      </c>
      <c r="C488" s="8">
        <v>-8.823800592776494E-4</v>
      </c>
      <c r="D488" s="8">
        <v>-3.1159849513047327E-2</v>
      </c>
      <c r="E488" s="8">
        <f>C488 + B488*(1+'Parameters and Results'!$B$16)</f>
        <v>-3.1190126982501093E-2</v>
      </c>
      <c r="F488" s="8">
        <f>B488 + C488*(1+'Parameters and Results'!$B$16)</f>
        <v>-3.1160731893106603E-2</v>
      </c>
      <c r="G488" s="8">
        <v>-3.2544912817573088E-2</v>
      </c>
      <c r="H488" s="8">
        <v>-1.0174106739007959E-3</v>
      </c>
      <c r="I488" s="8">
        <f t="shared" si="7"/>
        <v>-3.356232349147388E-2</v>
      </c>
      <c r="J488" s="8">
        <f>H488 + G488*(1+'Parameters and Results'!$B$16)</f>
        <v>-3.3594868404291447E-2</v>
      </c>
      <c r="K488" s="8">
        <f>G488 + H488*(1+'Parameters and Results'!$B$16)</f>
        <v>-3.3563340902147784E-2</v>
      </c>
    </row>
    <row r="489" spans="1:11" x14ac:dyDescent="0.2">
      <c r="A489" s="3">
        <v>35787</v>
      </c>
      <c r="B489" s="8">
        <v>3.5838364490754348E-3</v>
      </c>
      <c r="C489" s="8">
        <v>1.2071725846867071E-3</v>
      </c>
      <c r="D489" s="8">
        <v>4.7910090337621421E-3</v>
      </c>
      <c r="E489" s="8">
        <f>C489 + B489*(1+'Parameters and Results'!$B$16)</f>
        <v>4.7945928702112168E-3</v>
      </c>
      <c r="F489" s="8">
        <f>B489 + C489*(1+'Parameters and Results'!$B$16)</f>
        <v>4.7922162063468287E-3</v>
      </c>
      <c r="G489" s="8">
        <v>3.9675379328670442E-3</v>
      </c>
      <c r="H489" s="8">
        <v>1.4131822408743684E-3</v>
      </c>
      <c r="I489" s="8">
        <f t="shared" si="7"/>
        <v>5.3807201737414122E-3</v>
      </c>
      <c r="J489" s="8">
        <f>H489 + G489*(1+'Parameters and Results'!$B$16)</f>
        <v>5.3846877116742794E-3</v>
      </c>
      <c r="K489" s="8">
        <f>G489 + H489*(1+'Parameters and Results'!$B$16)</f>
        <v>5.3821333559822869E-3</v>
      </c>
    </row>
    <row r="490" spans="1:11" x14ac:dyDescent="0.2">
      <c r="A490" s="3">
        <v>35788</v>
      </c>
      <c r="B490" s="8">
        <v>-2.8207625580263154E-3</v>
      </c>
      <c r="C490" s="8">
        <v>-1.1352387634572544E-3</v>
      </c>
      <c r="D490" s="8">
        <v>-3.9560013214835696E-3</v>
      </c>
      <c r="E490" s="8">
        <f>C490 + B490*(1+'Parameters and Results'!$B$16)</f>
        <v>-3.9588220840415956E-3</v>
      </c>
      <c r="F490" s="8">
        <f>B490 + C490*(1+'Parameters and Results'!$B$16)</f>
        <v>-3.9571365602470267E-3</v>
      </c>
      <c r="G490" s="8">
        <v>-3.2178328017390618E-3</v>
      </c>
      <c r="H490" s="8">
        <v>-1.3511415103126001E-3</v>
      </c>
      <c r="I490" s="8">
        <f t="shared" si="7"/>
        <v>-4.5689743120516622E-3</v>
      </c>
      <c r="J490" s="8">
        <f>H490 + G490*(1+'Parameters and Results'!$B$16)</f>
        <v>-4.5721921448534011E-3</v>
      </c>
      <c r="K490" s="8">
        <f>G490 + H490*(1+'Parameters and Results'!$B$16)</f>
        <v>-4.5703254535619745E-3</v>
      </c>
    </row>
    <row r="491" spans="1:11" x14ac:dyDescent="0.2">
      <c r="A491" s="3">
        <v>35793</v>
      </c>
      <c r="B491" s="8">
        <v>-9.9527271520405032E-3</v>
      </c>
      <c r="C491" s="8">
        <v>8.9941538673970987E-5</v>
      </c>
      <c r="D491" s="8">
        <v>-9.8627856133665318E-3</v>
      </c>
      <c r="E491" s="8">
        <f>C491 + B491*(1+'Parameters and Results'!$B$16)</f>
        <v>-9.8727383405185706E-3</v>
      </c>
      <c r="F491" s="8">
        <f>B491 + C491*(1+'Parameters and Results'!$B$16)</f>
        <v>-9.8626956718278584E-3</v>
      </c>
      <c r="G491" s="8">
        <v>-1.1566196514994503E-2</v>
      </c>
      <c r="H491" s="8">
        <v>1.1039994748637224E-4</v>
      </c>
      <c r="I491" s="8">
        <f t="shared" si="7"/>
        <v>-1.145579656750813E-2</v>
      </c>
      <c r="J491" s="8">
        <f>H491 + G491*(1+'Parameters and Results'!$B$16)</f>
        <v>-1.1467362764023123E-2</v>
      </c>
      <c r="K491" s="8">
        <f>G491 + H491*(1+'Parameters and Results'!$B$16)</f>
        <v>-1.1455686167560644E-2</v>
      </c>
    </row>
    <row r="492" spans="1:11" x14ac:dyDescent="0.2">
      <c r="A492" s="3">
        <v>35794</v>
      </c>
      <c r="B492" s="8">
        <v>2.8848228217672106E-2</v>
      </c>
      <c r="C492" s="8">
        <v>-1.4389352155476799E-4</v>
      </c>
      <c r="D492" s="8">
        <v>2.8704334696117339E-2</v>
      </c>
      <c r="E492" s="8">
        <f>C492 + B492*(1+'Parameters and Results'!$B$16)</f>
        <v>2.8733182924335007E-2</v>
      </c>
      <c r="F492" s="8">
        <f>B492 + C492*(1+'Parameters and Results'!$B$16)</f>
        <v>2.8704190802595782E-2</v>
      </c>
      <c r="G492" s="8">
        <v>3.131983487707083E-2</v>
      </c>
      <c r="H492" s="8">
        <v>-1.8212680789416025E-4</v>
      </c>
      <c r="I492" s="8">
        <f t="shared" si="7"/>
        <v>3.1137708069176671E-2</v>
      </c>
      <c r="J492" s="8">
        <f>H492 + G492*(1+'Parameters and Results'!$B$16)</f>
        <v>3.1169027904053737E-2</v>
      </c>
      <c r="K492" s="8">
        <f>G492 + H492*(1+'Parameters and Results'!$B$16)</f>
        <v>3.1137525942368776E-2</v>
      </c>
    </row>
    <row r="493" spans="1:11" x14ac:dyDescent="0.2">
      <c r="A493" s="3">
        <v>35795</v>
      </c>
      <c r="B493" s="8">
        <v>1.3216295404805458E-2</v>
      </c>
      <c r="C493" s="8">
        <v>2.3649889290883576E-3</v>
      </c>
      <c r="D493" s="8">
        <v>1.5581284333893816E-2</v>
      </c>
      <c r="E493" s="8">
        <f>C493 + B493*(1+'Parameters and Results'!$B$16)</f>
        <v>1.5594500629298621E-2</v>
      </c>
      <c r="F493" s="8">
        <f>B493 + C493*(1+'Parameters and Results'!$B$16)</f>
        <v>1.5583649322822904E-2</v>
      </c>
      <c r="G493" s="8">
        <v>1.4511383041477409E-2</v>
      </c>
      <c r="H493" s="8">
        <v>2.8813369795896004E-3</v>
      </c>
      <c r="I493" s="8">
        <f t="shared" si="7"/>
        <v>1.739272002106701E-2</v>
      </c>
      <c r="J493" s="8">
        <f>H493 + G493*(1+'Parameters and Results'!$B$16)</f>
        <v>1.7407231404108485E-2</v>
      </c>
      <c r="K493" s="8">
        <f>G493 + H493*(1+'Parameters and Results'!$B$16)</f>
        <v>1.7395601358046599E-2</v>
      </c>
    </row>
    <row r="494" spans="1:11" x14ac:dyDescent="0.2">
      <c r="A494" s="3">
        <v>35797</v>
      </c>
      <c r="B494" s="8">
        <v>3.1729625312413472E-4</v>
      </c>
      <c r="C494" s="8">
        <v>2.274185365253768E-3</v>
      </c>
      <c r="D494" s="8">
        <v>2.5914816183779028E-3</v>
      </c>
      <c r="E494" s="8">
        <f>C494 + B494*(1+'Parameters and Results'!$B$16)</f>
        <v>2.5917989146310269E-3</v>
      </c>
      <c r="F494" s="8">
        <f>B494 + C494*(1+'Parameters and Results'!$B$16)</f>
        <v>2.5937558037431563E-3</v>
      </c>
      <c r="G494" s="8">
        <v>3.5933122027393695E-4</v>
      </c>
      <c r="H494" s="8">
        <v>2.6919982480663983E-3</v>
      </c>
      <c r="I494" s="8">
        <f t="shared" si="7"/>
        <v>3.0513294683403355E-3</v>
      </c>
      <c r="J494" s="8">
        <f>H494 + G494*(1+'Parameters and Results'!$B$16)</f>
        <v>3.051688799560609E-3</v>
      </c>
      <c r="K494" s="8">
        <f>G494 + H494*(1+'Parameters and Results'!$B$16)</f>
        <v>3.0540214665884012E-3</v>
      </c>
    </row>
    <row r="495" spans="1:11" x14ac:dyDescent="0.2">
      <c r="A495" s="3">
        <v>35800</v>
      </c>
      <c r="B495" s="8">
        <v>1.238598552600979E-2</v>
      </c>
      <c r="C495" s="8">
        <v>1.8268177400452274E-4</v>
      </c>
      <c r="D495" s="8">
        <v>1.2568667300014312E-2</v>
      </c>
      <c r="E495" s="8">
        <f>C495 + B495*(1+'Parameters and Results'!$B$16)</f>
        <v>1.2581053285540321E-2</v>
      </c>
      <c r="F495" s="8">
        <f>B495 + C495*(1+'Parameters and Results'!$B$16)</f>
        <v>1.2568849981788317E-2</v>
      </c>
      <c r="G495" s="8">
        <v>1.4198121494371699E-2</v>
      </c>
      <c r="H495" s="8">
        <v>2.2295250476571152E-4</v>
      </c>
      <c r="I495" s="8">
        <f t="shared" si="7"/>
        <v>1.4421073999137411E-2</v>
      </c>
      <c r="J495" s="8">
        <f>H495 + G495*(1+'Parameters and Results'!$B$16)</f>
        <v>1.4435272120631781E-2</v>
      </c>
      <c r="K495" s="8">
        <f>G495 + H495*(1+'Parameters and Results'!$B$16)</f>
        <v>1.4421296951642177E-2</v>
      </c>
    </row>
    <row r="496" spans="1:11" x14ac:dyDescent="0.2">
      <c r="A496" s="3">
        <v>35801</v>
      </c>
      <c r="B496" s="8">
        <v>1.2671653760943289E-2</v>
      </c>
      <c r="C496" s="8">
        <v>1.5940428990022357E-3</v>
      </c>
      <c r="D496" s="8">
        <v>1.4265696659945525E-2</v>
      </c>
      <c r="E496" s="8">
        <f>C496 + B496*(1+'Parameters and Results'!$B$16)</f>
        <v>1.4278368313706467E-2</v>
      </c>
      <c r="F496" s="8">
        <f>B496 + C496*(1+'Parameters and Results'!$B$16)</f>
        <v>1.4267290702844528E-2</v>
      </c>
      <c r="G496" s="8">
        <v>1.4683334460475227E-2</v>
      </c>
      <c r="H496" s="8">
        <v>1.9465745630084432E-3</v>
      </c>
      <c r="I496" s="8">
        <f t="shared" si="7"/>
        <v>1.6629909023483672E-2</v>
      </c>
      <c r="J496" s="8">
        <f>H496 + G496*(1+'Parameters and Results'!$B$16)</f>
        <v>1.6644592357944143E-2</v>
      </c>
      <c r="K496" s="8">
        <f>G496 + H496*(1+'Parameters and Results'!$B$16)</f>
        <v>1.6631855598046679E-2</v>
      </c>
    </row>
    <row r="497" spans="1:11" x14ac:dyDescent="0.2">
      <c r="A497" s="3">
        <v>35802</v>
      </c>
      <c r="B497" s="8">
        <v>-5.5130263287649795E-3</v>
      </c>
      <c r="C497" s="8">
        <v>-9.1841421197915769E-5</v>
      </c>
      <c r="D497" s="8">
        <v>-5.6048677499628951E-3</v>
      </c>
      <c r="E497" s="8">
        <f>C497 + B497*(1+'Parameters and Results'!$B$16)</f>
        <v>-5.6103807762916593E-3</v>
      </c>
      <c r="F497" s="8">
        <f>B497 + C497*(1+'Parameters and Results'!$B$16)</f>
        <v>-5.6049595913840932E-3</v>
      </c>
      <c r="G497" s="8">
        <v>-6.5629394887446986E-3</v>
      </c>
      <c r="H497" s="8">
        <v>-1.1566462268661299E-4</v>
      </c>
      <c r="I497" s="8">
        <f t="shared" si="7"/>
        <v>-6.6786041114313115E-3</v>
      </c>
      <c r="J497" s="8">
        <f>H497 + G497*(1+'Parameters and Results'!$B$16)</f>
        <v>-6.6851670509200552E-3</v>
      </c>
      <c r="K497" s="8">
        <f>G497 + H497*(1+'Parameters and Results'!$B$16)</f>
        <v>-6.6787197760539985E-3</v>
      </c>
    </row>
    <row r="498" spans="1:11" x14ac:dyDescent="0.2">
      <c r="A498" s="3">
        <v>35803</v>
      </c>
      <c r="B498" s="8">
        <v>-8.167361863859024E-3</v>
      </c>
      <c r="C498" s="8">
        <v>1.5097613795983854E-3</v>
      </c>
      <c r="D498" s="8">
        <v>-6.6576004842606382E-3</v>
      </c>
      <c r="E498" s="8">
        <f>C498 + B498*(1+'Parameters and Results'!$B$16)</f>
        <v>-6.6657678461244964E-3</v>
      </c>
      <c r="F498" s="8">
        <f>B498 + C498*(1+'Parameters and Results'!$B$16)</f>
        <v>-6.6560907228810405E-3</v>
      </c>
      <c r="G498" s="8">
        <v>-9.937211285415944E-3</v>
      </c>
      <c r="H498" s="8">
        <v>1.9050114006144369E-3</v>
      </c>
      <c r="I498" s="8">
        <f t="shared" si="7"/>
        <v>-8.0321998848015067E-3</v>
      </c>
      <c r="J498" s="8">
        <f>H498 + G498*(1+'Parameters and Results'!$B$16)</f>
        <v>-8.042137096086921E-3</v>
      </c>
      <c r="K498" s="8">
        <f>G498 + H498*(1+'Parameters and Results'!$B$16)</f>
        <v>-8.0302948734008936E-3</v>
      </c>
    </row>
    <row r="499" spans="1:11" x14ac:dyDescent="0.2">
      <c r="A499" s="3">
        <v>35804</v>
      </c>
      <c r="B499" s="8">
        <v>-2.2970802722367804E-3</v>
      </c>
      <c r="C499" s="8">
        <v>2.5767143298104072E-3</v>
      </c>
      <c r="D499" s="8">
        <v>2.7963405757362681E-4</v>
      </c>
      <c r="E499" s="8">
        <f>C499 + B499*(1+'Parameters and Results'!$B$16)</f>
        <v>2.7733697730139041E-4</v>
      </c>
      <c r="F499" s="8">
        <f>B499 + C499*(1+'Parameters and Results'!$B$16)</f>
        <v>2.8221077190343676E-4</v>
      </c>
      <c r="G499" s="8">
        <v>-2.8804800014804155E-3</v>
      </c>
      <c r="H499" s="8">
        <v>3.0939151122312157E-3</v>
      </c>
      <c r="I499" s="8">
        <f t="shared" si="7"/>
        <v>2.1343511075080012E-4</v>
      </c>
      <c r="J499" s="8">
        <f>H499 + G499*(1+'Parameters and Results'!$B$16)</f>
        <v>2.1055463074931991E-4</v>
      </c>
      <c r="K499" s="8">
        <f>G499 + H499*(1+'Parameters and Results'!$B$16)</f>
        <v>2.1652902586303093E-4</v>
      </c>
    </row>
    <row r="500" spans="1:11" x14ac:dyDescent="0.2">
      <c r="A500" s="3">
        <v>35807</v>
      </c>
      <c r="B500" s="8">
        <v>-3.292571883579537E-2</v>
      </c>
      <c r="C500" s="8">
        <v>-9.479855467176947E-4</v>
      </c>
      <c r="D500" s="8">
        <v>-3.3873704382513067E-2</v>
      </c>
      <c r="E500" s="8">
        <f>C500 + B500*(1+'Parameters and Results'!$B$16)</f>
        <v>-3.390663010134886E-2</v>
      </c>
      <c r="F500" s="8">
        <f>B500 + C500*(1+'Parameters and Results'!$B$16)</f>
        <v>-3.3874652368059782E-2</v>
      </c>
      <c r="G500" s="8">
        <v>-3.6898195199122817E-2</v>
      </c>
      <c r="H500" s="8">
        <v>-1.1616532767774379E-3</v>
      </c>
      <c r="I500" s="8">
        <f t="shared" si="7"/>
        <v>-3.8059848475900257E-2</v>
      </c>
      <c r="J500" s="8">
        <f>H500 + G500*(1+'Parameters and Results'!$B$16)</f>
        <v>-3.8096746671099378E-2</v>
      </c>
      <c r="K500" s="8">
        <f>G500 + H500*(1+'Parameters and Results'!$B$16)</f>
        <v>-3.8061010129177029E-2</v>
      </c>
    </row>
    <row r="501" spans="1:11" x14ac:dyDescent="0.2">
      <c r="A501" s="3">
        <v>35808</v>
      </c>
      <c r="B501" s="8">
        <v>-5.2515150743240894E-3</v>
      </c>
      <c r="C501" s="8">
        <v>-1.0374863671743018E-3</v>
      </c>
      <c r="D501" s="8">
        <v>-6.2890014414983915E-3</v>
      </c>
      <c r="E501" s="8">
        <f>C501 + B501*(1+'Parameters and Results'!$B$16)</f>
        <v>-6.2942529565727153E-3</v>
      </c>
      <c r="F501" s="8">
        <f>B501 + C501*(1+'Parameters and Results'!$B$16)</f>
        <v>-6.2900389278655652E-3</v>
      </c>
      <c r="G501" s="8">
        <v>-6.0496559294840255E-3</v>
      </c>
      <c r="H501" s="8">
        <v>-1.2940934483536288E-3</v>
      </c>
      <c r="I501" s="8">
        <f t="shared" si="7"/>
        <v>-7.3437493778376545E-3</v>
      </c>
      <c r="J501" s="8">
        <f>H501 + G501*(1+'Parameters and Results'!$B$16)</f>
        <v>-7.3497990337671381E-3</v>
      </c>
      <c r="K501" s="8">
        <f>G501 + H501*(1+'Parameters and Results'!$B$16)</f>
        <v>-7.3450434712860075E-3</v>
      </c>
    </row>
    <row r="502" spans="1:11" x14ac:dyDescent="0.2">
      <c r="A502" s="3">
        <v>35809</v>
      </c>
      <c r="B502" s="8">
        <v>9.9748275175422473E-3</v>
      </c>
      <c r="C502" s="8">
        <v>-2.2846023324589572E-3</v>
      </c>
      <c r="D502" s="8">
        <v>7.69022518508329E-3</v>
      </c>
      <c r="E502" s="8">
        <f>C502 + B502*(1+'Parameters and Results'!$B$16)</f>
        <v>7.7002000126008318E-3</v>
      </c>
      <c r="F502" s="8">
        <f>B502 + C502*(1+'Parameters and Results'!$B$16)</f>
        <v>7.687940582750831E-3</v>
      </c>
      <c r="G502" s="8">
        <v>1.1702369590282291E-2</v>
      </c>
      <c r="H502" s="8">
        <v>-2.7597414621349206E-3</v>
      </c>
      <c r="I502" s="8">
        <f t="shared" si="7"/>
        <v>8.9426281281473705E-3</v>
      </c>
      <c r="J502" s="8">
        <f>H502 + G502*(1+'Parameters and Results'!$B$16)</f>
        <v>8.9543304977376514E-3</v>
      </c>
      <c r="K502" s="8">
        <f>G502 + H502*(1+'Parameters and Results'!$B$16)</f>
        <v>8.939868386685236E-3</v>
      </c>
    </row>
    <row r="503" spans="1:11" x14ac:dyDescent="0.2">
      <c r="A503" s="3">
        <v>35810</v>
      </c>
      <c r="B503" s="8">
        <v>7.2404444199355286E-3</v>
      </c>
      <c r="C503" s="8">
        <v>8.0867536560639761E-4</v>
      </c>
      <c r="D503" s="8">
        <v>8.0491197855419271E-3</v>
      </c>
      <c r="E503" s="8">
        <f>C503 + B503*(1+'Parameters and Results'!$B$16)</f>
        <v>8.0563602299618606E-3</v>
      </c>
      <c r="F503" s="8">
        <f>B503 + C503*(1+'Parameters and Results'!$B$16)</f>
        <v>8.0499284609075322E-3</v>
      </c>
      <c r="G503" s="8">
        <v>8.7004018205645364E-3</v>
      </c>
      <c r="H503" s="8">
        <v>9.996965843977728E-4</v>
      </c>
      <c r="I503" s="8">
        <f t="shared" si="7"/>
        <v>9.7000984049623092E-3</v>
      </c>
      <c r="J503" s="8">
        <f>H503 + G503*(1+'Parameters and Results'!$B$16)</f>
        <v>9.7087988067828725E-3</v>
      </c>
      <c r="K503" s="8">
        <f>G503 + H503*(1+'Parameters and Results'!$B$16)</f>
        <v>9.7010981015467068E-3</v>
      </c>
    </row>
    <row r="504" spans="1:11" x14ac:dyDescent="0.2">
      <c r="A504" s="3">
        <v>35811</v>
      </c>
      <c r="B504" s="8">
        <v>5.9542672698916967E-3</v>
      </c>
      <c r="C504" s="8">
        <v>1.8404343430827015E-5</v>
      </c>
      <c r="D504" s="8">
        <v>5.9726716133225236E-3</v>
      </c>
      <c r="E504" s="8">
        <f>C504 + B504*(1+'Parameters and Results'!$B$16)</f>
        <v>5.9786258805924145E-3</v>
      </c>
      <c r="F504" s="8">
        <f>B504 + C504*(1+'Parameters and Results'!$B$16)</f>
        <v>5.9726900176659548E-3</v>
      </c>
      <c r="G504" s="8">
        <v>7.3431793904699585E-3</v>
      </c>
      <c r="H504" s="8">
        <v>2.3466511776987381E-5</v>
      </c>
      <c r="I504" s="8">
        <f t="shared" si="7"/>
        <v>7.3666459022469462E-3</v>
      </c>
      <c r="J504" s="8">
        <f>H504 + G504*(1+'Parameters and Results'!$B$16)</f>
        <v>7.3739890816374156E-3</v>
      </c>
      <c r="K504" s="8">
        <f>G504 + H504*(1+'Parameters and Results'!$B$16)</f>
        <v>7.3666693687587225E-3</v>
      </c>
    </row>
    <row r="505" spans="1:11" x14ac:dyDescent="0.2">
      <c r="A505" s="3">
        <v>35815</v>
      </c>
      <c r="B505" s="8">
        <v>2.2416120678109473E-2</v>
      </c>
      <c r="C505" s="8">
        <v>-6.8020986949646732E-4</v>
      </c>
      <c r="D505" s="8">
        <v>2.1735910808613004E-2</v>
      </c>
      <c r="E505" s="8">
        <f>C505 + B505*(1+'Parameters and Results'!$B$16)</f>
        <v>2.1758326929291111E-2</v>
      </c>
      <c r="F505" s="8">
        <f>B505 + C505*(1+'Parameters and Results'!$B$16)</f>
        <v>2.1735230598743507E-2</v>
      </c>
      <c r="G505" s="8">
        <v>2.6602406060585362E-2</v>
      </c>
      <c r="H505" s="8">
        <v>-8.8904297357450242E-4</v>
      </c>
      <c r="I505" s="8">
        <f t="shared" si="7"/>
        <v>2.571336308701086E-2</v>
      </c>
      <c r="J505" s="8">
        <f>H505 + G505*(1+'Parameters and Results'!$B$16)</f>
        <v>2.5739965493071441E-2</v>
      </c>
      <c r="K505" s="8">
        <f>G505 + H505*(1+'Parameters and Results'!$B$16)</f>
        <v>2.5712474044037283E-2</v>
      </c>
    </row>
    <row r="506" spans="1:11" x14ac:dyDescent="0.2">
      <c r="A506" s="3">
        <v>35816</v>
      </c>
      <c r="B506" s="8">
        <v>1.2020535546170131E-2</v>
      </c>
      <c r="C506" s="8">
        <v>1.2144275661568323E-3</v>
      </c>
      <c r="D506" s="8">
        <v>1.3234963112326963E-2</v>
      </c>
      <c r="E506" s="8">
        <f>C506 + B506*(1+'Parameters and Results'!$B$16)</f>
        <v>1.3246983647873132E-2</v>
      </c>
      <c r="F506" s="8">
        <f>B506 + C506*(1+'Parameters and Results'!$B$16)</f>
        <v>1.323617753989312E-2</v>
      </c>
      <c r="G506" s="8">
        <v>1.4430449622287419E-2</v>
      </c>
      <c r="H506" s="8">
        <v>1.6040721757250606E-3</v>
      </c>
      <c r="I506" s="8">
        <f t="shared" si="7"/>
        <v>1.6034521798012479E-2</v>
      </c>
      <c r="J506" s="8">
        <f>H506 + G506*(1+'Parameters and Results'!$B$16)</f>
        <v>1.6048952247634765E-2</v>
      </c>
      <c r="K506" s="8">
        <f>G506 + H506*(1+'Parameters and Results'!$B$16)</f>
        <v>1.6036125870188205E-2</v>
      </c>
    </row>
    <row r="507" spans="1:11" x14ac:dyDescent="0.2">
      <c r="A507" s="3">
        <v>35817</v>
      </c>
      <c r="B507" s="8">
        <v>-5.2944170146825287E-3</v>
      </c>
      <c r="C507" s="8">
        <v>1.290917493409303E-4</v>
      </c>
      <c r="D507" s="8">
        <v>-5.1653252653415986E-3</v>
      </c>
      <c r="E507" s="8">
        <f>C507 + B507*(1+'Parameters and Results'!$B$16)</f>
        <v>-5.1706196823562804E-3</v>
      </c>
      <c r="F507" s="8">
        <f>B507 + C507*(1+'Parameters and Results'!$B$16)</f>
        <v>-5.1651961735922573E-3</v>
      </c>
      <c r="G507" s="8">
        <v>-6.5299288555789817E-3</v>
      </c>
      <c r="H507" s="8">
        <v>1.7582574758646558E-4</v>
      </c>
      <c r="I507" s="8">
        <f t="shared" si="7"/>
        <v>-6.3541031079925158E-3</v>
      </c>
      <c r="J507" s="8">
        <f>H507 + G507*(1+'Parameters and Results'!$B$16)</f>
        <v>-6.3606330368480941E-3</v>
      </c>
      <c r="K507" s="8">
        <f>G507 + H507*(1+'Parameters and Results'!$B$16)</f>
        <v>-6.3539272822449294E-3</v>
      </c>
    </row>
    <row r="508" spans="1:11" x14ac:dyDescent="0.2">
      <c r="A508" s="3">
        <v>35818</v>
      </c>
      <c r="B508" s="8">
        <v>-7.5316277317037965E-3</v>
      </c>
      <c r="C508" s="8">
        <v>-4.2855255337483382E-3</v>
      </c>
      <c r="D508" s="8">
        <v>-1.1817153265452135E-2</v>
      </c>
      <c r="E508" s="8">
        <f>C508 + B508*(1+'Parameters and Results'!$B$16)</f>
        <v>-1.1824684893183838E-2</v>
      </c>
      <c r="F508" s="8">
        <f>B508 + C508*(1+'Parameters and Results'!$B$16)</f>
        <v>-1.1821438790985883E-2</v>
      </c>
      <c r="G508" s="8">
        <v>-9.501586338978997E-3</v>
      </c>
      <c r="H508" s="8">
        <v>-4.8149072835601834E-3</v>
      </c>
      <c r="I508" s="8">
        <f t="shared" si="7"/>
        <v>-1.431649362253918E-2</v>
      </c>
      <c r="J508" s="8">
        <f>H508 + G508*(1+'Parameters and Results'!$B$16)</f>
        <v>-1.4325995208878159E-2</v>
      </c>
      <c r="K508" s="8">
        <f>G508 + H508*(1+'Parameters and Results'!$B$16)</f>
        <v>-1.4321308529822739E-2</v>
      </c>
    </row>
    <row r="509" spans="1:11" x14ac:dyDescent="0.2">
      <c r="A509" s="3">
        <v>35821</v>
      </c>
      <c r="B509" s="8">
        <v>-1.5089830090282969E-2</v>
      </c>
      <c r="C509" s="8">
        <v>-3.4172435178677707E-3</v>
      </c>
      <c r="D509" s="8">
        <v>-1.850707360815074E-2</v>
      </c>
      <c r="E509" s="8">
        <f>C509 + B509*(1+'Parameters and Results'!$B$16)</f>
        <v>-1.8522163438241021E-2</v>
      </c>
      <c r="F509" s="8">
        <f>B509 + C509*(1+'Parameters and Results'!$B$16)</f>
        <v>-1.8510490851668608E-2</v>
      </c>
      <c r="G509" s="8">
        <v>-1.897656776566797E-2</v>
      </c>
      <c r="H509" s="8">
        <v>-3.5508075399412167E-3</v>
      </c>
      <c r="I509" s="8">
        <f t="shared" si="7"/>
        <v>-2.2527375305609186E-2</v>
      </c>
      <c r="J509" s="8">
        <f>H509 + G509*(1+'Parameters and Results'!$B$16)</f>
        <v>-2.2546351873374851E-2</v>
      </c>
      <c r="K509" s="8">
        <f>G509 + H509*(1+'Parameters and Results'!$B$16)</f>
        <v>-2.2530926113149129E-2</v>
      </c>
    </row>
    <row r="510" spans="1:11" x14ac:dyDescent="0.2">
      <c r="A510" s="3">
        <v>35822</v>
      </c>
      <c r="B510" s="8">
        <v>9.0117233699114202E-3</v>
      </c>
      <c r="C510" s="8">
        <v>2.9266762281046767E-3</v>
      </c>
      <c r="D510" s="8">
        <v>1.1938399598016097E-2</v>
      </c>
      <c r="E510" s="8">
        <f>C510 + B510*(1+'Parameters and Results'!$B$16)</f>
        <v>1.1947411321386008E-2</v>
      </c>
      <c r="F510" s="8">
        <f>B510 + C510*(1+'Parameters and Results'!$B$16)</f>
        <v>1.1941326274244201E-2</v>
      </c>
      <c r="G510" s="8">
        <v>1.1545485460244261E-2</v>
      </c>
      <c r="H510" s="8">
        <v>2.9211918109939448E-3</v>
      </c>
      <c r="I510" s="8">
        <f t="shared" si="7"/>
        <v>1.4466677271238206E-2</v>
      </c>
      <c r="J510" s="8">
        <f>H510 + G510*(1+'Parameters and Results'!$B$16)</f>
        <v>1.4478222756698449E-2</v>
      </c>
      <c r="K510" s="8">
        <f>G510 + H510*(1+'Parameters and Results'!$B$16)</f>
        <v>1.44695984630492E-2</v>
      </c>
    </row>
    <row r="511" spans="1:11" x14ac:dyDescent="0.2">
      <c r="A511" s="3">
        <v>35823</v>
      </c>
      <c r="B511" s="8">
        <v>2.1529501109094275E-2</v>
      </c>
      <c r="C511" s="8">
        <v>9.2730156560795105E-4</v>
      </c>
      <c r="D511" s="8">
        <v>2.2456802674702226E-2</v>
      </c>
      <c r="E511" s="8">
        <f>C511 + B511*(1+'Parameters and Results'!$B$16)</f>
        <v>2.2478332175811317E-2</v>
      </c>
      <c r="F511" s="8">
        <f>B511 + C511*(1+'Parameters and Results'!$B$16)</f>
        <v>2.2457729976267833E-2</v>
      </c>
      <c r="G511" s="8">
        <v>2.655029932372303E-2</v>
      </c>
      <c r="H511" s="8">
        <v>9.4795527740803177E-4</v>
      </c>
      <c r="I511" s="8">
        <f t="shared" si="7"/>
        <v>2.7498254601131061E-2</v>
      </c>
      <c r="J511" s="8">
        <f>H511 + G511*(1+'Parameters and Results'!$B$16)</f>
        <v>2.752480490045478E-2</v>
      </c>
      <c r="K511" s="8">
        <f>G511 + H511*(1+'Parameters and Results'!$B$16)</f>
        <v>2.7499202556408472E-2</v>
      </c>
    </row>
    <row r="512" spans="1:11" x14ac:dyDescent="0.2">
      <c r="A512" s="3">
        <v>35824</v>
      </c>
      <c r="B512" s="8">
        <v>1.2256199885875941E-2</v>
      </c>
      <c r="C512" s="8">
        <v>8.0233454096405809E-4</v>
      </c>
      <c r="D512" s="8">
        <v>1.3058534426839999E-2</v>
      </c>
      <c r="E512" s="8">
        <f>C512 + B512*(1+'Parameters and Results'!$B$16)</f>
        <v>1.3070790626725873E-2</v>
      </c>
      <c r="F512" s="8">
        <f>B512 + C512*(1+'Parameters and Results'!$B$16)</f>
        <v>1.3059336761380963E-2</v>
      </c>
      <c r="G512" s="8">
        <v>1.5253676187239945E-2</v>
      </c>
      <c r="H512" s="8">
        <v>8.4130997633481783E-4</v>
      </c>
      <c r="I512" s="8">
        <f t="shared" si="7"/>
        <v>1.6094986163574763E-2</v>
      </c>
      <c r="J512" s="8">
        <f>H512 + G512*(1+'Parameters and Results'!$B$16)</f>
        <v>1.6110239839762001E-2</v>
      </c>
      <c r="K512" s="8">
        <f>G512 + H512*(1+'Parameters and Results'!$B$16)</f>
        <v>1.6095827473551098E-2</v>
      </c>
    </row>
    <row r="513" spans="1:11" x14ac:dyDescent="0.2">
      <c r="A513" s="3">
        <v>35825</v>
      </c>
      <c r="B513" s="8">
        <v>1.2491308215658484E-2</v>
      </c>
      <c r="C513" s="8">
        <v>5.4827916570722587E-4</v>
      </c>
      <c r="D513" s="8">
        <v>1.303958738136571E-2</v>
      </c>
      <c r="E513" s="8">
        <f>C513 + B513*(1+'Parameters and Results'!$B$16)</f>
        <v>1.3052078689581368E-2</v>
      </c>
      <c r="F513" s="8">
        <f>B513 + C513*(1+'Parameters and Results'!$B$16)</f>
        <v>1.3040135660531417E-2</v>
      </c>
      <c r="G513" s="8">
        <v>1.5670192838247256E-2</v>
      </c>
      <c r="H513" s="8">
        <v>5.9136377828703001E-4</v>
      </c>
      <c r="I513" s="8">
        <f t="shared" si="7"/>
        <v>1.6261556616534285E-2</v>
      </c>
      <c r="J513" s="8">
        <f>H513 + G513*(1+'Parameters and Results'!$B$16)</f>
        <v>1.627722680937253E-2</v>
      </c>
      <c r="K513" s="8">
        <f>G513 + H513*(1+'Parameters and Results'!$B$16)</f>
        <v>1.6262147980312572E-2</v>
      </c>
    </row>
    <row r="514" spans="1:11" x14ac:dyDescent="0.2">
      <c r="A514" s="3">
        <v>35828</v>
      </c>
      <c r="B514" s="8">
        <v>2.9436702554123946E-3</v>
      </c>
      <c r="C514" s="8">
        <v>1.3750979002973682E-3</v>
      </c>
      <c r="D514" s="8">
        <v>4.3187681557097625E-3</v>
      </c>
      <c r="E514" s="8">
        <f>C514 + B514*(1+'Parameters and Results'!$B$16)</f>
        <v>4.3217118259651745E-3</v>
      </c>
      <c r="F514" s="8">
        <f>B514 + C514*(1+'Parameters and Results'!$B$16)</f>
        <v>4.3201432536100603E-3</v>
      </c>
      <c r="G514" s="8">
        <v>3.8037825034003903E-3</v>
      </c>
      <c r="H514" s="8">
        <v>1.5026709836841784E-3</v>
      </c>
      <c r="I514" s="8">
        <f t="shared" si="7"/>
        <v>5.3064534870845689E-3</v>
      </c>
      <c r="J514" s="8">
        <f>H514 + G514*(1+'Parameters and Results'!$B$16)</f>
        <v>5.3102572695879688E-3</v>
      </c>
      <c r="K514" s="8">
        <f>G514 + H514*(1+'Parameters and Results'!$B$16)</f>
        <v>5.3079561580682529E-3</v>
      </c>
    </row>
    <row r="515" spans="1:11" x14ac:dyDescent="0.2">
      <c r="A515" s="3">
        <v>35829</v>
      </c>
      <c r="B515" s="8">
        <v>3.3677798834149848E-2</v>
      </c>
      <c r="C515" s="8">
        <v>-1.0090209787285453E-3</v>
      </c>
      <c r="D515" s="8">
        <v>3.2668777855421306E-2</v>
      </c>
      <c r="E515" s="8">
        <f>C515 + B515*(1+'Parameters and Results'!$B$16)</f>
        <v>3.2702455654255454E-2</v>
      </c>
      <c r="F515" s="8">
        <f>B515 + C515*(1+'Parameters and Results'!$B$16)</f>
        <v>3.2667768834442577E-2</v>
      </c>
      <c r="G515" s="8">
        <v>3.8364356925242496E-2</v>
      </c>
      <c r="H515" s="8">
        <v>-1.1260147319868304E-3</v>
      </c>
      <c r="I515" s="8">
        <f t="shared" si="7"/>
        <v>3.7238342193255669E-2</v>
      </c>
      <c r="J515" s="8">
        <f>H515 + G515*(1+'Parameters and Results'!$B$16)</f>
        <v>3.7276706550180908E-2</v>
      </c>
      <c r="K515" s="8">
        <f>G515 + H515*(1+'Parameters and Results'!$B$16)</f>
        <v>3.7237216178523679E-2</v>
      </c>
    </row>
    <row r="516" spans="1:11" x14ac:dyDescent="0.2">
      <c r="A516" s="3">
        <v>35830</v>
      </c>
      <c r="B516" s="8">
        <v>4.6989355358190866E-3</v>
      </c>
      <c r="C516" s="8">
        <v>-7.8651387915020291E-4</v>
      </c>
      <c r="D516" s="8">
        <v>3.9124216566688835E-3</v>
      </c>
      <c r="E516" s="8">
        <f>C516 + B516*(1+'Parameters and Results'!$B$16)</f>
        <v>3.9171205922047024E-3</v>
      </c>
      <c r="F516" s="8">
        <f>B516 + C516*(1+'Parameters and Results'!$B$16)</f>
        <v>3.9116351427897333E-3</v>
      </c>
      <c r="G516" s="8">
        <v>5.5056847934984955E-3</v>
      </c>
      <c r="H516" s="8">
        <v>-8.9957524470020206E-4</v>
      </c>
      <c r="I516" s="8">
        <f t="shared" ref="I516:I579" si="8">G516+H516</f>
        <v>4.6061095487982939E-3</v>
      </c>
      <c r="J516" s="8">
        <f>H516 + G516*(1+'Parameters and Results'!$B$16)</f>
        <v>4.6116152335917912E-3</v>
      </c>
      <c r="K516" s="8">
        <f>G516 + H516*(1+'Parameters and Results'!$B$16)</f>
        <v>4.6052099735535935E-3</v>
      </c>
    </row>
    <row r="517" spans="1:11" x14ac:dyDescent="0.2">
      <c r="A517" s="3">
        <v>35831</v>
      </c>
      <c r="B517" s="8">
        <v>-2.1713285581959922E-3</v>
      </c>
      <c r="C517" s="8">
        <v>-2.854307505517475E-3</v>
      </c>
      <c r="D517" s="8">
        <v>-5.0256360637134668E-3</v>
      </c>
      <c r="E517" s="8">
        <f>C517 + B517*(1+'Parameters and Results'!$B$16)</f>
        <v>-5.0278073922716635E-3</v>
      </c>
      <c r="F517" s="8">
        <f>B517 + C517*(1+'Parameters and Results'!$B$16)</f>
        <v>-5.0284903712189844E-3</v>
      </c>
      <c r="G517" s="8">
        <v>-2.6224058482665043E-3</v>
      </c>
      <c r="H517" s="8">
        <v>-3.1046988861740152E-3</v>
      </c>
      <c r="I517" s="8">
        <f t="shared" si="8"/>
        <v>-5.727104734440519E-3</v>
      </c>
      <c r="J517" s="8">
        <f>H517 + G517*(1+'Parameters and Results'!$B$16)</f>
        <v>-5.7297271402887862E-3</v>
      </c>
      <c r="K517" s="8">
        <f>G517 + H517*(1+'Parameters and Results'!$B$16)</f>
        <v>-5.7302094333266931E-3</v>
      </c>
    </row>
    <row r="518" spans="1:11" x14ac:dyDescent="0.2">
      <c r="A518" s="3">
        <v>35832</v>
      </c>
      <c r="B518" s="8">
        <v>-1.4905447200263861E-4</v>
      </c>
      <c r="C518" s="8">
        <v>6.3396250007196622E-4</v>
      </c>
      <c r="D518" s="8">
        <v>4.8490802806932761E-4</v>
      </c>
      <c r="E518" s="8">
        <f>C518 + B518*(1+'Parameters and Results'!$B$16)</f>
        <v>4.84758973597325E-4</v>
      </c>
      <c r="F518" s="8">
        <f>B518 + C518*(1+'Parameters and Results'!$B$16)</f>
        <v>4.8554199056939954E-4</v>
      </c>
      <c r="G518" s="8">
        <v>-1.8567527397998909E-4</v>
      </c>
      <c r="H518" s="8">
        <v>7.0846357515979338E-4</v>
      </c>
      <c r="I518" s="8">
        <f t="shared" si="8"/>
        <v>5.2278830117980435E-4</v>
      </c>
      <c r="J518" s="8">
        <f>H518 + G518*(1+'Parameters and Results'!$B$16)</f>
        <v>5.2260262590582429E-4</v>
      </c>
      <c r="K518" s="8">
        <f>G518 + H518*(1+'Parameters and Results'!$B$16)</f>
        <v>5.2349676475496403E-4</v>
      </c>
    </row>
    <row r="519" spans="1:11" x14ac:dyDescent="0.2">
      <c r="A519" s="3">
        <v>35835</v>
      </c>
      <c r="B519" s="8">
        <v>8.4075360009321157E-3</v>
      </c>
      <c r="C519" s="8">
        <v>1.2719582955014221E-3</v>
      </c>
      <c r="D519" s="8">
        <v>9.6794942964335377E-3</v>
      </c>
      <c r="E519" s="8">
        <f>C519 + B519*(1+'Parameters and Results'!$B$16)</f>
        <v>9.6879018324344691E-3</v>
      </c>
      <c r="F519" s="8">
        <f>B519 + C519*(1+'Parameters and Results'!$B$16)</f>
        <v>9.6807662547290386E-3</v>
      </c>
      <c r="G519" s="8">
        <v>1.0688671972342799E-2</v>
      </c>
      <c r="H519" s="8">
        <v>1.4422022836752103E-3</v>
      </c>
      <c r="I519" s="8">
        <f t="shared" si="8"/>
        <v>1.2130874256018009E-2</v>
      </c>
      <c r="J519" s="8">
        <f>H519 + G519*(1+'Parameters and Results'!$B$16)</f>
        <v>1.2141562927990351E-2</v>
      </c>
      <c r="K519" s="8">
        <f>G519 + H519*(1+'Parameters and Results'!$B$16)</f>
        <v>1.2132316458301684E-2</v>
      </c>
    </row>
    <row r="520" spans="1:11" x14ac:dyDescent="0.2">
      <c r="A520" s="3">
        <v>35836</v>
      </c>
      <c r="B520" s="8">
        <v>-5.4058983812774004E-3</v>
      </c>
      <c r="C520" s="8">
        <v>2.5051192406680069E-3</v>
      </c>
      <c r="D520" s="8">
        <v>-2.9007791406093935E-3</v>
      </c>
      <c r="E520" s="8">
        <f>C520 + B520*(1+'Parameters and Results'!$B$16)</f>
        <v>-2.90618503899067E-3</v>
      </c>
      <c r="F520" s="8">
        <f>B520 + C520*(1+'Parameters and Results'!$B$16)</f>
        <v>-2.898274021368726E-3</v>
      </c>
      <c r="G520" s="8">
        <v>-7.0561934325072545E-3</v>
      </c>
      <c r="H520" s="8">
        <v>2.7518385892901396E-3</v>
      </c>
      <c r="I520" s="8">
        <f t="shared" si="8"/>
        <v>-4.3043548432171149E-3</v>
      </c>
      <c r="J520" s="8">
        <f>H520 + G520*(1+'Parameters and Results'!$B$16)</f>
        <v>-4.3114110366496211E-3</v>
      </c>
      <c r="K520" s="8">
        <f>G520 + H520*(1+'Parameters and Results'!$B$16)</f>
        <v>-4.3016030046278252E-3</v>
      </c>
    </row>
    <row r="521" spans="1:11" x14ac:dyDescent="0.2">
      <c r="A521" s="3">
        <v>35837</v>
      </c>
      <c r="B521" s="8">
        <v>6.3354166458115448E-3</v>
      </c>
      <c r="C521" s="8">
        <v>1.9896904179532828E-3</v>
      </c>
      <c r="D521" s="8">
        <v>8.3251070637648285E-3</v>
      </c>
      <c r="E521" s="8">
        <f>C521 + B521*(1+'Parameters and Results'!$B$16)</f>
        <v>8.3314424804106398E-3</v>
      </c>
      <c r="F521" s="8">
        <f>B521 + C521*(1+'Parameters and Results'!$B$16)</f>
        <v>8.3270967541827813E-3</v>
      </c>
      <c r="G521" s="8">
        <v>8.4730698056956003E-3</v>
      </c>
      <c r="H521" s="8">
        <v>2.1702318778072682E-3</v>
      </c>
      <c r="I521" s="8">
        <f t="shared" si="8"/>
        <v>1.0643301683502868E-2</v>
      </c>
      <c r="J521" s="8">
        <f>H521 + G521*(1+'Parameters and Results'!$B$16)</f>
        <v>1.0651774753308562E-2</v>
      </c>
      <c r="K521" s="8">
        <f>G521 + H521*(1+'Parameters and Results'!$B$16)</f>
        <v>1.0645471915380676E-2</v>
      </c>
    </row>
    <row r="522" spans="1:11" x14ac:dyDescent="0.2">
      <c r="A522" s="3">
        <v>35838</v>
      </c>
      <c r="B522" s="8">
        <v>-3.1248972949750884E-4</v>
      </c>
      <c r="C522" s="8">
        <v>-1.7325108051178017E-3</v>
      </c>
      <c r="D522" s="8">
        <v>-2.0450005346153103E-3</v>
      </c>
      <c r="E522" s="8">
        <f>C522 + B522*(1+'Parameters and Results'!$B$16)</f>
        <v>-2.0453130243448078E-3</v>
      </c>
      <c r="F522" s="8">
        <f>B522 + C522*(1+'Parameters and Results'!$B$16)</f>
        <v>-2.0467330454204281E-3</v>
      </c>
      <c r="G522" s="8">
        <v>-4.3105237016463388E-4</v>
      </c>
      <c r="H522" s="8">
        <v>-1.8939733049762866E-3</v>
      </c>
      <c r="I522" s="8">
        <f t="shared" si="8"/>
        <v>-2.3250256751409203E-3</v>
      </c>
      <c r="J522" s="8">
        <f>H522 + G522*(1+'Parameters and Results'!$B$16)</f>
        <v>-2.3254567275110853E-3</v>
      </c>
      <c r="K522" s="8">
        <f>G522 + H522*(1+'Parameters and Results'!$B$16)</f>
        <v>-2.3269196484458966E-3</v>
      </c>
    </row>
    <row r="523" spans="1:11" x14ac:dyDescent="0.2">
      <c r="A523" s="3">
        <v>35839</v>
      </c>
      <c r="B523" s="8">
        <v>-6.5050013577529382E-3</v>
      </c>
      <c r="C523" s="8">
        <v>-1.009082687004947E-3</v>
      </c>
      <c r="D523" s="8">
        <v>-7.5140840447578856E-3</v>
      </c>
      <c r="E523" s="8">
        <f>C523 + B523*(1+'Parameters and Results'!$B$16)</f>
        <v>-7.5205890461156367E-3</v>
      </c>
      <c r="F523" s="8">
        <f>B523 + C523*(1+'Parameters and Results'!$B$16)</f>
        <v>-7.5150931274448902E-3</v>
      </c>
      <c r="G523" s="8">
        <v>-9.1833030974137614E-3</v>
      </c>
      <c r="H523" s="8">
        <v>-1.1265083706731242E-3</v>
      </c>
      <c r="I523" s="8">
        <f t="shared" si="8"/>
        <v>-1.0309811468086886E-2</v>
      </c>
      <c r="J523" s="8">
        <f>H523 + G523*(1+'Parameters and Results'!$B$16)</f>
        <v>-1.0318994771184298E-2</v>
      </c>
      <c r="K523" s="8">
        <f>G523 + H523*(1+'Parameters and Results'!$B$16)</f>
        <v>-1.0310937976457558E-2</v>
      </c>
    </row>
    <row r="524" spans="1:11" x14ac:dyDescent="0.2">
      <c r="A524" s="3">
        <v>35843</v>
      </c>
      <c r="B524" s="8">
        <v>2.5438421734203069E-3</v>
      </c>
      <c r="C524" s="8">
        <v>6.233958972205187E-4</v>
      </c>
      <c r="D524" s="8">
        <v>3.1672380706408258E-3</v>
      </c>
      <c r="E524" s="8">
        <f>C524 + B524*(1+'Parameters and Results'!$B$16)</f>
        <v>3.1697819128142461E-3</v>
      </c>
      <c r="F524" s="8">
        <f>B524 + C524*(1+'Parameters and Results'!$B$16)</f>
        <v>3.1678614665380462E-3</v>
      </c>
      <c r="G524" s="8">
        <v>3.6994145728835824E-3</v>
      </c>
      <c r="H524" s="8">
        <v>7.149496011935306E-4</v>
      </c>
      <c r="I524" s="8">
        <f t="shared" si="8"/>
        <v>4.4143641740771126E-3</v>
      </c>
      <c r="J524" s="8">
        <f>H524 + G524*(1+'Parameters and Results'!$B$16)</f>
        <v>4.4180635886499967E-3</v>
      </c>
      <c r="K524" s="8">
        <f>G524 + H524*(1+'Parameters and Results'!$B$16)</f>
        <v>4.415079123678306E-3</v>
      </c>
    </row>
    <row r="525" spans="1:11" x14ac:dyDescent="0.2">
      <c r="A525" s="3">
        <v>35844</v>
      </c>
      <c r="B525" s="8">
        <v>2.1125812459731132E-2</v>
      </c>
      <c r="C525" s="8">
        <v>6.0630207120596969E-4</v>
      </c>
      <c r="D525" s="8">
        <v>2.1732114530937104E-2</v>
      </c>
      <c r="E525" s="8">
        <f>C525 + B525*(1+'Parameters and Results'!$B$16)</f>
        <v>2.1753240343396832E-2</v>
      </c>
      <c r="F525" s="8">
        <f>B525 + C525*(1+'Parameters and Results'!$B$16)</f>
        <v>2.1732720833008309E-2</v>
      </c>
      <c r="G525" s="8">
        <v>2.9123729270052592E-2</v>
      </c>
      <c r="H525" s="8">
        <v>7.1434384418515688E-4</v>
      </c>
      <c r="I525" s="8">
        <f t="shared" si="8"/>
        <v>2.9838073114237751E-2</v>
      </c>
      <c r="J525" s="8">
        <f>H525 + G525*(1+'Parameters and Results'!$B$16)</f>
        <v>2.98671968435078E-2</v>
      </c>
      <c r="K525" s="8">
        <f>G525 + H525*(1+'Parameters and Results'!$B$16)</f>
        <v>2.9838787458081936E-2</v>
      </c>
    </row>
    <row r="526" spans="1:11" x14ac:dyDescent="0.2">
      <c r="A526" s="3">
        <v>35845</v>
      </c>
      <c r="B526" s="8">
        <v>7.0261498789494945E-3</v>
      </c>
      <c r="C526" s="8">
        <v>-1.5226131073372523E-3</v>
      </c>
      <c r="D526" s="8">
        <v>5.5035367716122427E-3</v>
      </c>
      <c r="E526" s="8">
        <f>C526 + B526*(1+'Parameters and Results'!$B$16)</f>
        <v>5.5105629214911907E-3</v>
      </c>
      <c r="F526" s="8">
        <f>B526 + C526*(1+'Parameters and Results'!$B$16)</f>
        <v>5.5020141585049049E-3</v>
      </c>
      <c r="G526" s="8">
        <v>9.900449020952596E-3</v>
      </c>
      <c r="H526" s="8">
        <v>-1.8029540080285759E-3</v>
      </c>
      <c r="I526" s="8">
        <f t="shared" si="8"/>
        <v>8.0974950129240192E-3</v>
      </c>
      <c r="J526" s="8">
        <f>H526 + G526*(1+'Parameters and Results'!$B$16)</f>
        <v>8.1073954619449717E-3</v>
      </c>
      <c r="K526" s="8">
        <f>G526 + H526*(1+'Parameters and Results'!$B$16)</f>
        <v>8.0956920589159917E-3</v>
      </c>
    </row>
    <row r="527" spans="1:11" x14ac:dyDescent="0.2">
      <c r="A527" s="3">
        <v>35846</v>
      </c>
      <c r="B527" s="8">
        <v>-2.741325685043526E-3</v>
      </c>
      <c r="C527" s="8">
        <v>7.3282479187932836E-4</v>
      </c>
      <c r="D527" s="8">
        <v>-2.0085008931641979E-3</v>
      </c>
      <c r="E527" s="8">
        <f>C527 + B527*(1+'Parameters and Results'!$B$16)</f>
        <v>-2.0112422188492407E-3</v>
      </c>
      <c r="F527" s="8">
        <f>B527 + C527*(1+'Parameters and Results'!$B$16)</f>
        <v>-2.0077680683723183E-3</v>
      </c>
      <c r="G527" s="8">
        <v>-3.9783597890714947E-3</v>
      </c>
      <c r="H527" s="8">
        <v>8.8949620309696897E-4</v>
      </c>
      <c r="I527" s="8">
        <f t="shared" si="8"/>
        <v>-3.0888635859745257E-3</v>
      </c>
      <c r="J527" s="8">
        <f>H527 + G527*(1+'Parameters and Results'!$B$16)</f>
        <v>-3.0928419457635966E-3</v>
      </c>
      <c r="K527" s="8">
        <f>G527 + H527*(1+'Parameters and Results'!$B$16)</f>
        <v>-3.0879740897714288E-3</v>
      </c>
    </row>
    <row r="528" spans="1:11" x14ac:dyDescent="0.2">
      <c r="A528" s="3">
        <v>35849</v>
      </c>
      <c r="B528" s="8">
        <v>3.1051872482168699E-3</v>
      </c>
      <c r="C528" s="8">
        <v>-1.4670823692341698E-4</v>
      </c>
      <c r="D528" s="8">
        <v>2.9584790112934531E-3</v>
      </c>
      <c r="E528" s="8">
        <f>C528 + B528*(1+'Parameters and Results'!$B$16)</f>
        <v>2.9615841985416698E-3</v>
      </c>
      <c r="F528" s="8">
        <f>B528 + C528*(1+'Parameters and Results'!$B$16)</f>
        <v>2.9583323030565297E-3</v>
      </c>
      <c r="G528" s="8">
        <v>4.6388476431559189E-3</v>
      </c>
      <c r="H528" s="8">
        <v>-1.8362029430334895E-4</v>
      </c>
      <c r="I528" s="8">
        <f t="shared" si="8"/>
        <v>4.4552273488525701E-3</v>
      </c>
      <c r="J528" s="8">
        <f>H528 + G528*(1+'Parameters and Results'!$B$16)</f>
        <v>4.4598661964957258E-3</v>
      </c>
      <c r="K528" s="8">
        <f>G528 + H528*(1+'Parameters and Results'!$B$16)</f>
        <v>4.4550437285582663E-3</v>
      </c>
    </row>
    <row r="529" spans="1:11" x14ac:dyDescent="0.2">
      <c r="A529" s="3">
        <v>35850</v>
      </c>
      <c r="B529" s="8">
        <v>-3.574824845641476E-4</v>
      </c>
      <c r="C529" s="8">
        <v>-1.9553567228371175E-3</v>
      </c>
      <c r="D529" s="8">
        <v>-2.3128392074012651E-3</v>
      </c>
      <c r="E529" s="8">
        <f>C529 + B529*(1+'Parameters and Results'!$B$16)</f>
        <v>-2.313196689885829E-3</v>
      </c>
      <c r="F529" s="8">
        <f>B529 + C529*(1+'Parameters and Results'!$B$16)</f>
        <v>-2.3147945641241018E-3</v>
      </c>
      <c r="G529" s="8">
        <v>-5.5080908401437378E-4</v>
      </c>
      <c r="H529" s="8">
        <v>-2.4078008457548727E-3</v>
      </c>
      <c r="I529" s="8">
        <f t="shared" si="8"/>
        <v>-2.9586099297692465E-3</v>
      </c>
      <c r="J529" s="8">
        <f>H529 + G529*(1+'Parameters and Results'!$B$16)</f>
        <v>-2.9591607388532609E-3</v>
      </c>
      <c r="K529" s="8">
        <f>G529 + H529*(1+'Parameters and Results'!$B$16)</f>
        <v>-2.961017730615001E-3</v>
      </c>
    </row>
    <row r="530" spans="1:11" x14ac:dyDescent="0.2">
      <c r="A530" s="3">
        <v>35851</v>
      </c>
      <c r="B530" s="8">
        <v>-1.1941452003193747E-2</v>
      </c>
      <c r="C530" s="8">
        <v>2.7334853827375968E-4</v>
      </c>
      <c r="D530" s="8">
        <v>-1.1668103464919987E-2</v>
      </c>
      <c r="E530" s="8">
        <f>C530 + B530*(1+'Parameters and Results'!$B$16)</f>
        <v>-1.168004491692318E-2</v>
      </c>
      <c r="F530" s="8">
        <f>B530 + C530*(1+'Parameters and Results'!$B$16)</f>
        <v>-1.1667830116381714E-2</v>
      </c>
      <c r="G530" s="8">
        <v>-1.8381208751035664E-2</v>
      </c>
      <c r="H530" s="8">
        <v>3.4684938840188009E-4</v>
      </c>
      <c r="I530" s="8">
        <f t="shared" si="8"/>
        <v>-1.8034359362633784E-2</v>
      </c>
      <c r="J530" s="8">
        <f>H530 + G530*(1+'Parameters and Results'!$B$16)</f>
        <v>-1.8052740571384819E-2</v>
      </c>
      <c r="K530" s="8">
        <f>G530 + H530*(1+'Parameters and Results'!$B$16)</f>
        <v>-1.8034012513245382E-2</v>
      </c>
    </row>
    <row r="531" spans="1:11" x14ac:dyDescent="0.2">
      <c r="A531" s="3">
        <v>35852</v>
      </c>
      <c r="B531" s="8">
        <v>2.087804050160405E-2</v>
      </c>
      <c r="C531" s="8">
        <v>-5.2824932438029655E-4</v>
      </c>
      <c r="D531" s="8">
        <v>2.0349791177223756E-2</v>
      </c>
      <c r="E531" s="8">
        <f>C531 + B531*(1+'Parameters and Results'!$B$16)</f>
        <v>2.0370669217725356E-2</v>
      </c>
      <c r="F531" s="8">
        <f>B531 + C531*(1+'Parameters and Results'!$B$16)</f>
        <v>2.0349262927899375E-2</v>
      </c>
      <c r="G531" s="8">
        <v>3.024430598818726E-2</v>
      </c>
      <c r="H531" s="8">
        <v>-6.8879790532219069E-4</v>
      </c>
      <c r="I531" s="8">
        <f t="shared" si="8"/>
        <v>2.955550808286507E-2</v>
      </c>
      <c r="J531" s="8">
        <f>H531 + G531*(1+'Parameters and Results'!$B$16)</f>
        <v>2.9585752388853255E-2</v>
      </c>
      <c r="K531" s="8">
        <f>G531 + H531*(1+'Parameters and Results'!$B$16)</f>
        <v>2.9554819284959746E-2</v>
      </c>
    </row>
    <row r="532" spans="1:11" x14ac:dyDescent="0.2">
      <c r="A532" s="3">
        <v>35853</v>
      </c>
      <c r="B532" s="8">
        <v>5.9746467413359216E-3</v>
      </c>
      <c r="C532" s="8">
        <v>6.5589726114489207E-4</v>
      </c>
      <c r="D532" s="8">
        <v>6.6305440024808137E-3</v>
      </c>
      <c r="E532" s="8">
        <f>C532 + B532*(1+'Parameters and Results'!$B$16)</f>
        <v>6.6365186492221492E-3</v>
      </c>
      <c r="F532" s="8">
        <f>B532 + C532*(1+'Parameters and Results'!$B$16)</f>
        <v>6.6311998997419588E-3</v>
      </c>
      <c r="G532" s="8">
        <v>8.8625149204956885E-3</v>
      </c>
      <c r="H532" s="8">
        <v>8.7682718659191396E-4</v>
      </c>
      <c r="I532" s="8">
        <f t="shared" si="8"/>
        <v>9.7393421070876025E-3</v>
      </c>
      <c r="J532" s="8">
        <f>H532 + G532*(1+'Parameters and Results'!$B$16)</f>
        <v>9.7482046220080977E-3</v>
      </c>
      <c r="K532" s="8">
        <f>G532 + H532*(1+'Parameters and Results'!$B$16)</f>
        <v>9.7402189342741946E-3</v>
      </c>
    </row>
    <row r="533" spans="1:11" x14ac:dyDescent="0.2">
      <c r="A533" s="3">
        <v>35856</v>
      </c>
      <c r="B533" s="8">
        <v>7.2427410760781145E-4</v>
      </c>
      <c r="C533" s="8">
        <v>-9.1182639527463873E-5</v>
      </c>
      <c r="D533" s="8">
        <v>6.3309146808034761E-4</v>
      </c>
      <c r="E533" s="8">
        <f>C533 + B533*(1+'Parameters and Results'!$B$16)</f>
        <v>6.3381574218795533E-4</v>
      </c>
      <c r="F533" s="8">
        <f>B533 + C533*(1+'Parameters and Results'!$B$16)</f>
        <v>6.3300028544082017E-4</v>
      </c>
      <c r="G533" s="8">
        <v>1.1079877773751397E-3</v>
      </c>
      <c r="H533" s="8">
        <v>-1.2571093984320677E-4</v>
      </c>
      <c r="I533" s="8">
        <f t="shared" si="8"/>
        <v>9.8227683753193294E-4</v>
      </c>
      <c r="J533" s="8">
        <f>H533 + G533*(1+'Parameters and Results'!$B$16)</f>
        <v>9.83384825309308E-4</v>
      </c>
      <c r="K533" s="8">
        <f>G533 + H533*(1+'Parameters and Results'!$B$16)</f>
        <v>9.8215112659208979E-4</v>
      </c>
    </row>
    <row r="534" spans="1:11" x14ac:dyDescent="0.2">
      <c r="A534" s="3">
        <v>35857</v>
      </c>
      <c r="B534" s="8">
        <v>7.2047820868037325E-3</v>
      </c>
      <c r="C534" s="8">
        <v>-3.4624149629263341E-4</v>
      </c>
      <c r="D534" s="8">
        <v>6.858540590511099E-3</v>
      </c>
      <c r="E534" s="8">
        <f>C534 + B534*(1+'Parameters and Results'!$B$16)</f>
        <v>6.8657453725979017E-3</v>
      </c>
      <c r="F534" s="8">
        <f>B534 + C534*(1+'Parameters and Results'!$B$16)</f>
        <v>6.8581943490148064E-3</v>
      </c>
      <c r="G534" s="8">
        <v>1.1235981745896727E-2</v>
      </c>
      <c r="H534" s="8">
        <v>-4.9142743554446379E-4</v>
      </c>
      <c r="I534" s="8">
        <f t="shared" si="8"/>
        <v>1.0744554310352263E-2</v>
      </c>
      <c r="J534" s="8">
        <f>H534 + G534*(1+'Parameters and Results'!$B$16)</f>
        <v>1.0755790292098158E-2</v>
      </c>
      <c r="K534" s="8">
        <f>G534 + H534*(1+'Parameters and Results'!$B$16)</f>
        <v>1.0744062882916719E-2</v>
      </c>
    </row>
    <row r="535" spans="1:11" x14ac:dyDescent="0.2">
      <c r="A535" s="3">
        <v>35858</v>
      </c>
      <c r="B535" s="8">
        <v>2.8062851140781887E-4</v>
      </c>
      <c r="C535" s="8">
        <v>-9.6372480367852044E-4</v>
      </c>
      <c r="D535" s="8">
        <v>-6.8309629227070157E-4</v>
      </c>
      <c r="E535" s="8">
        <f>C535 + B535*(1+'Parameters and Results'!$B$16)</f>
        <v>-6.8281566375929376E-4</v>
      </c>
      <c r="F535" s="8">
        <f>B535 + C535*(1+'Parameters and Results'!$B$16)</f>
        <v>-6.8406001707438E-4</v>
      </c>
      <c r="G535" s="8">
        <v>4.513879285344514E-4</v>
      </c>
      <c r="H535" s="8">
        <v>-1.3894815846100296E-3</v>
      </c>
      <c r="I535" s="8">
        <f t="shared" si="8"/>
        <v>-9.3809365607557817E-4</v>
      </c>
      <c r="J535" s="8">
        <f>H535 + G535*(1+'Parameters and Results'!$B$16)</f>
        <v>-9.3764226814704377E-4</v>
      </c>
      <c r="K535" s="8">
        <f>G535 + H535*(1+'Parameters and Results'!$B$16)</f>
        <v>-9.3948313766018812E-4</v>
      </c>
    </row>
    <row r="536" spans="1:11" x14ac:dyDescent="0.2">
      <c r="A536" s="3">
        <v>35859</v>
      </c>
      <c r="B536" s="8">
        <v>-1.3724949132766978E-2</v>
      </c>
      <c r="C536" s="8">
        <v>1.1823571466479264E-3</v>
      </c>
      <c r="D536" s="8">
        <v>-1.2542591986119052E-2</v>
      </c>
      <c r="E536" s="8">
        <f>C536 + B536*(1+'Parameters and Results'!$B$16)</f>
        <v>-1.2556316935251817E-2</v>
      </c>
      <c r="F536" s="8">
        <f>B536 + C536*(1+'Parameters and Results'!$B$16)</f>
        <v>-1.2541409628972404E-2</v>
      </c>
      <c r="G536" s="8">
        <v>-2.1760718070655872E-2</v>
      </c>
      <c r="H536" s="8">
        <v>1.7174826178243587E-3</v>
      </c>
      <c r="I536" s="8">
        <f t="shared" si="8"/>
        <v>-2.0043235452831515E-2</v>
      </c>
      <c r="J536" s="8">
        <f>H536 + G536*(1+'Parameters and Results'!$B$16)</f>
        <v>-2.0064996170902169E-2</v>
      </c>
      <c r="K536" s="8">
        <f>G536 + H536*(1+'Parameters and Results'!$B$16)</f>
        <v>-2.0041517970213689E-2</v>
      </c>
    </row>
    <row r="537" spans="1:11" x14ac:dyDescent="0.2">
      <c r="A537" s="3">
        <v>35860</v>
      </c>
      <c r="B537" s="8">
        <v>-1.211108373071816E-2</v>
      </c>
      <c r="C537" s="8">
        <v>1.823154112627949E-4</v>
      </c>
      <c r="D537" s="8">
        <v>-1.1928768319455364E-2</v>
      </c>
      <c r="E537" s="8">
        <f>C537 + B537*(1+'Parameters and Results'!$B$16)</f>
        <v>-1.1940879403186081E-2</v>
      </c>
      <c r="F537" s="8">
        <f>B537 + C537*(1+'Parameters and Results'!$B$16)</f>
        <v>-1.1928586004044102E-2</v>
      </c>
      <c r="G537" s="8">
        <v>-1.9130311072909807E-2</v>
      </c>
      <c r="H537" s="8">
        <v>2.7299294515922482E-4</v>
      </c>
      <c r="I537" s="8">
        <f t="shared" si="8"/>
        <v>-1.8857318127750582E-2</v>
      </c>
      <c r="J537" s="8">
        <f>H537 + G537*(1+'Parameters and Results'!$B$16)</f>
        <v>-1.8876448438823488E-2</v>
      </c>
      <c r="K537" s="8">
        <f>G537 + H537*(1+'Parameters and Results'!$B$16)</f>
        <v>-1.8857045134805423E-2</v>
      </c>
    </row>
    <row r="538" spans="1:11" x14ac:dyDescent="0.2">
      <c r="A538" s="3">
        <v>35863</v>
      </c>
      <c r="B538" s="8">
        <v>2.3972139833834887E-2</v>
      </c>
      <c r="C538" s="8">
        <v>2.2883406146658207E-3</v>
      </c>
      <c r="D538" s="8">
        <v>2.6260480448500708E-2</v>
      </c>
      <c r="E538" s="8">
        <f>C538 + B538*(1+'Parameters and Results'!$B$16)</f>
        <v>2.6284452588334541E-2</v>
      </c>
      <c r="F538" s="8">
        <f>B538 + C538*(1+'Parameters and Results'!$B$16)</f>
        <v>2.6262768789115373E-2</v>
      </c>
      <c r="G538" s="8">
        <v>3.453050902821362E-2</v>
      </c>
      <c r="H538" s="8">
        <v>3.2341097885170535E-3</v>
      </c>
      <c r="I538" s="8">
        <f t="shared" si="8"/>
        <v>3.7764618816730676E-2</v>
      </c>
      <c r="J538" s="8">
        <f>H538 + G538*(1+'Parameters and Results'!$B$16)</f>
        <v>3.7799149325758882E-2</v>
      </c>
      <c r="K538" s="8">
        <f>G538 + H538*(1+'Parameters and Results'!$B$16)</f>
        <v>3.7767852926519192E-2</v>
      </c>
    </row>
    <row r="539" spans="1:11" x14ac:dyDescent="0.2">
      <c r="A539" s="3">
        <v>35864</v>
      </c>
      <c r="B539" s="8">
        <v>3.6985190063248898E-3</v>
      </c>
      <c r="C539" s="8">
        <v>-7.1583747139718993E-4</v>
      </c>
      <c r="D539" s="8">
        <v>2.9826815349276998E-3</v>
      </c>
      <c r="E539" s="8">
        <f>C539 + B539*(1+'Parameters and Results'!$B$16)</f>
        <v>2.9863800539340242E-3</v>
      </c>
      <c r="F539" s="8">
        <f>B539 + C539*(1+'Parameters and Results'!$B$16)</f>
        <v>2.9819656974563028E-3</v>
      </c>
      <c r="G539" s="8">
        <v>5.47977898146254E-3</v>
      </c>
      <c r="H539" s="8">
        <v>-1.0347608774863117E-3</v>
      </c>
      <c r="I539" s="8">
        <f t="shared" si="8"/>
        <v>4.445018103976228E-3</v>
      </c>
      <c r="J539" s="8">
        <f>H539 + G539*(1+'Parameters and Results'!$B$16)</f>
        <v>4.4504978829576899E-3</v>
      </c>
      <c r="K539" s="8">
        <f>G539 + H539*(1+'Parameters and Results'!$B$16)</f>
        <v>4.4439833430987424E-3</v>
      </c>
    </row>
    <row r="540" spans="1:11" x14ac:dyDescent="0.2">
      <c r="A540" s="3">
        <v>35865</v>
      </c>
      <c r="B540" s="8">
        <v>7.5349744445822441E-3</v>
      </c>
      <c r="C540" s="8">
        <v>-3.1149796660260199E-4</v>
      </c>
      <c r="D540" s="8">
        <v>7.2234764779796424E-3</v>
      </c>
      <c r="E540" s="8">
        <f>C540 + B540*(1+'Parameters and Results'!$B$16)</f>
        <v>7.2310114524242238E-3</v>
      </c>
      <c r="F540" s="8">
        <f>B540 + C540*(1+'Parameters and Results'!$B$16)</f>
        <v>7.2231649800130393E-3</v>
      </c>
      <c r="G540" s="8">
        <v>1.1377449288978318E-2</v>
      </c>
      <c r="H540" s="8">
        <v>-4.6364974580696637E-4</v>
      </c>
      <c r="I540" s="8">
        <f t="shared" si="8"/>
        <v>1.0913799543171352E-2</v>
      </c>
      <c r="J540" s="8">
        <f>H540 + G540*(1+'Parameters and Results'!$B$16)</f>
        <v>1.0925176992460329E-2</v>
      </c>
      <c r="K540" s="8">
        <f>G540 + H540*(1+'Parameters and Results'!$B$16)</f>
        <v>1.0913335893425545E-2</v>
      </c>
    </row>
    <row r="541" spans="1:11" x14ac:dyDescent="0.2">
      <c r="A541" s="3">
        <v>35866</v>
      </c>
      <c r="B541" s="8">
        <v>2.3321321174143736E-3</v>
      </c>
      <c r="C541" s="8">
        <v>-1.5708754840103498E-3</v>
      </c>
      <c r="D541" s="8">
        <v>7.6125663340402376E-4</v>
      </c>
      <c r="E541" s="8">
        <f>C541 + B541*(1+'Parameters and Results'!$B$16)</f>
        <v>7.6358876552143785E-4</v>
      </c>
      <c r="F541" s="8">
        <f>B541 + C541*(1+'Parameters and Results'!$B$16)</f>
        <v>7.596857579200136E-4</v>
      </c>
      <c r="G541" s="8">
        <v>3.6276763674594108E-3</v>
      </c>
      <c r="H541" s="8">
        <v>-2.309502318289611E-3</v>
      </c>
      <c r="I541" s="8">
        <f t="shared" si="8"/>
        <v>1.3181740491697998E-3</v>
      </c>
      <c r="J541" s="8">
        <f>H541 + G541*(1+'Parameters and Results'!$B$16)</f>
        <v>1.3218017255372588E-3</v>
      </c>
      <c r="K541" s="8">
        <f>G541 + H541*(1+'Parameters and Results'!$B$16)</f>
        <v>1.3158645468515106E-3</v>
      </c>
    </row>
    <row r="542" spans="1:11" x14ac:dyDescent="0.2">
      <c r="A542" s="3">
        <v>35867</v>
      </c>
      <c r="B542" s="8">
        <v>-4.5366876556564477E-3</v>
      </c>
      <c r="C542" s="8">
        <v>-1.7076466114476084E-3</v>
      </c>
      <c r="D542" s="8">
        <v>-6.2443342671040566E-3</v>
      </c>
      <c r="E542" s="8">
        <f>C542 + B542*(1+'Parameters and Results'!$B$16)</f>
        <v>-6.2488709547597124E-3</v>
      </c>
      <c r="F542" s="8">
        <f>B542 + C542*(1+'Parameters and Results'!$B$16)</f>
        <v>-6.2460419137155034E-3</v>
      </c>
      <c r="G542" s="8">
        <v>-7.243597458876129E-3</v>
      </c>
      <c r="H542" s="8">
        <v>-2.4642273237388038E-3</v>
      </c>
      <c r="I542" s="8">
        <f t="shared" si="8"/>
        <v>-9.7078247826149332E-3</v>
      </c>
      <c r="J542" s="8">
        <f>H542 + G542*(1+'Parameters and Results'!$B$16)</f>
        <v>-9.7150683800738078E-3</v>
      </c>
      <c r="K542" s="8">
        <f>G542 + H542*(1+'Parameters and Results'!$B$16)</f>
        <v>-9.7102890099386718E-3</v>
      </c>
    </row>
    <row r="543" spans="1:11" x14ac:dyDescent="0.2">
      <c r="A543" s="3">
        <v>35870</v>
      </c>
      <c r="B543" s="8">
        <v>-2.5510827669092883E-3</v>
      </c>
      <c r="C543" s="8">
        <v>-1.7520143717384034E-3</v>
      </c>
      <c r="D543" s="8">
        <v>-4.3030971386476919E-3</v>
      </c>
      <c r="E543" s="8">
        <f>C543 + B543*(1+'Parameters and Results'!$B$16)</f>
        <v>-4.3056482214146007E-3</v>
      </c>
      <c r="F543" s="8">
        <f>B543 + C543*(1+'Parameters and Results'!$B$16)</f>
        <v>-4.3048491530194299E-3</v>
      </c>
      <c r="G543" s="8">
        <v>-4.1944545119801113E-3</v>
      </c>
      <c r="H543" s="8">
        <v>-2.4799174688217118E-3</v>
      </c>
      <c r="I543" s="8">
        <f t="shared" si="8"/>
        <v>-6.6743719808018236E-3</v>
      </c>
      <c r="J543" s="8">
        <f>H543 + G543*(1+'Parameters and Results'!$B$16)</f>
        <v>-6.6785664353138027E-3</v>
      </c>
      <c r="K543" s="8">
        <f>G543 + H543*(1+'Parameters and Results'!$B$16)</f>
        <v>-6.6768518982706446E-3</v>
      </c>
    </row>
    <row r="544" spans="1:11" x14ac:dyDescent="0.2">
      <c r="A544" s="3">
        <v>35871</v>
      </c>
      <c r="B544" s="8">
        <v>5.7837242672476629E-3</v>
      </c>
      <c r="C544" s="8">
        <v>-4.319136918814185E-4</v>
      </c>
      <c r="D544" s="8">
        <v>5.3518105753662445E-3</v>
      </c>
      <c r="E544" s="8">
        <f>C544 + B544*(1+'Parameters and Results'!$B$16)</f>
        <v>5.3575942996334919E-3</v>
      </c>
      <c r="F544" s="8">
        <f>B544 + C544*(1+'Parameters and Results'!$B$16)</f>
        <v>5.3513786616743633E-3</v>
      </c>
      <c r="G544" s="8">
        <v>9.7230675326426107E-3</v>
      </c>
      <c r="H544" s="8">
        <v>-6.2862928516282143E-4</v>
      </c>
      <c r="I544" s="8">
        <f t="shared" si="8"/>
        <v>9.09443824747979E-3</v>
      </c>
      <c r="J544" s="8">
        <f>H544 + G544*(1+'Parameters and Results'!$B$16)</f>
        <v>9.1041613150124323E-3</v>
      </c>
      <c r="K544" s="8">
        <f>G544 + H544*(1+'Parameters and Results'!$B$16)</f>
        <v>9.093809618194627E-3</v>
      </c>
    </row>
    <row r="545" spans="1:11" x14ac:dyDescent="0.2">
      <c r="A545" s="3">
        <v>35872</v>
      </c>
      <c r="B545" s="8">
        <v>8.0901224689864156E-3</v>
      </c>
      <c r="C545" s="8">
        <v>-1.0949899964958199E-3</v>
      </c>
      <c r="D545" s="8">
        <v>6.9951324724905955E-3</v>
      </c>
      <c r="E545" s="8">
        <f>C545 + B545*(1+'Parameters and Results'!$B$16)</f>
        <v>7.0032225949595807E-3</v>
      </c>
      <c r="F545" s="8">
        <f>B545 + C545*(1+'Parameters and Results'!$B$16)</f>
        <v>6.9940374824941001E-3</v>
      </c>
      <c r="G545" s="8">
        <v>1.378166203303785E-2</v>
      </c>
      <c r="H545" s="8">
        <v>-1.6103108970222117E-3</v>
      </c>
      <c r="I545" s="8">
        <f t="shared" si="8"/>
        <v>1.2171351136015638E-2</v>
      </c>
      <c r="J545" s="8">
        <f>H545 + G545*(1+'Parameters and Results'!$B$16)</f>
        <v>1.2185132798048675E-2</v>
      </c>
      <c r="K545" s="8">
        <f>G545 + H545*(1+'Parameters and Results'!$B$16)</f>
        <v>1.2169740825118616E-2</v>
      </c>
    </row>
    <row r="546" spans="1:11" x14ac:dyDescent="0.2">
      <c r="A546" s="3">
        <v>35873</v>
      </c>
      <c r="B546" s="8">
        <v>1.2770073328079889E-2</v>
      </c>
      <c r="C546" s="8">
        <v>5.7392257594816702E-4</v>
      </c>
      <c r="D546" s="8">
        <v>1.3343995904028056E-2</v>
      </c>
      <c r="E546" s="8">
        <f>C546 + B546*(1+'Parameters and Results'!$B$16)</f>
        <v>1.3356765977356135E-2</v>
      </c>
      <c r="F546" s="8">
        <f>B546 + C546*(1+'Parameters and Results'!$B$16)</f>
        <v>1.3344569826604005E-2</v>
      </c>
      <c r="G546" s="8">
        <v>2.146993475961469E-2</v>
      </c>
      <c r="H546" s="8">
        <v>8.654577520060163E-4</v>
      </c>
      <c r="I546" s="8">
        <f t="shared" si="8"/>
        <v>2.2335392511620707E-2</v>
      </c>
      <c r="J546" s="8">
        <f>H546 + G546*(1+'Parameters and Results'!$B$16)</f>
        <v>2.235686244638032E-2</v>
      </c>
      <c r="K546" s="8">
        <f>G546 + H546*(1+'Parameters and Results'!$B$16)</f>
        <v>2.2336257969372712E-2</v>
      </c>
    </row>
    <row r="547" spans="1:11" x14ac:dyDescent="0.2">
      <c r="A547" s="3">
        <v>35874</v>
      </c>
      <c r="B547" s="8">
        <v>1.5961389877420705E-2</v>
      </c>
      <c r="C547" s="8">
        <v>5.9300986693559051E-4</v>
      </c>
      <c r="D547" s="8">
        <v>1.6554399744356296E-2</v>
      </c>
      <c r="E547" s="8">
        <f>C547 + B547*(1+'Parameters and Results'!$B$16)</f>
        <v>1.6570361134233717E-2</v>
      </c>
      <c r="F547" s="8">
        <f>B547 + C547*(1+'Parameters and Results'!$B$16)</f>
        <v>1.655499275422323E-2</v>
      </c>
      <c r="G547" s="8">
        <v>2.5920446937173987E-2</v>
      </c>
      <c r="H547" s="8">
        <v>9.163003788970409E-4</v>
      </c>
      <c r="I547" s="8">
        <f t="shared" si="8"/>
        <v>2.6836747316071028E-2</v>
      </c>
      <c r="J547" s="8">
        <f>H547 + G547*(1+'Parameters and Results'!$B$16)</f>
        <v>2.6862667763008198E-2</v>
      </c>
      <c r="K547" s="8">
        <f>G547 + H547*(1+'Parameters and Results'!$B$16)</f>
        <v>2.6837663616449924E-2</v>
      </c>
    </row>
    <row r="548" spans="1:11" x14ac:dyDescent="0.2">
      <c r="A548" s="3">
        <v>35877</v>
      </c>
      <c r="B548" s="8">
        <v>-1.4420917417830676E-3</v>
      </c>
      <c r="C548" s="8">
        <v>6.302334180612936E-4</v>
      </c>
      <c r="D548" s="8">
        <v>-8.1185832372177404E-4</v>
      </c>
      <c r="E548" s="8">
        <f>C548 + B548*(1+'Parameters and Results'!$B$16)</f>
        <v>-8.1330041546355699E-4</v>
      </c>
      <c r="F548" s="8">
        <f>B548 + C548*(1+'Parameters and Results'!$B$16)</f>
        <v>-8.1122809030371285E-4</v>
      </c>
      <c r="G548" s="8">
        <v>-2.4141759299632424E-3</v>
      </c>
      <c r="H548" s="8">
        <v>9.9663140047597616E-4</v>
      </c>
      <c r="I548" s="8">
        <f t="shared" si="8"/>
        <v>-1.4175445294872663E-3</v>
      </c>
      <c r="J548" s="8">
        <f>H548 + G548*(1+'Parameters and Results'!$B$16)</f>
        <v>-1.4199587054172292E-3</v>
      </c>
      <c r="K548" s="8">
        <f>G548 + H548*(1+'Parameters and Results'!$B$16)</f>
        <v>-1.4165478980867905E-3</v>
      </c>
    </row>
    <row r="549" spans="1:11" x14ac:dyDescent="0.2">
      <c r="A549" s="3">
        <v>35878</v>
      </c>
      <c r="B549" s="8">
        <v>-3.1437231619008627E-3</v>
      </c>
      <c r="C549" s="8">
        <v>-2.6381290454580348E-3</v>
      </c>
      <c r="D549" s="8">
        <v>-5.7818522073588979E-3</v>
      </c>
      <c r="E549" s="8">
        <f>C549 + B549*(1+'Parameters and Results'!$B$16)</f>
        <v>-5.7849959305207978E-3</v>
      </c>
      <c r="F549" s="8">
        <f>B549 + C549*(1+'Parameters and Results'!$B$16)</f>
        <v>-5.7844903364043555E-3</v>
      </c>
      <c r="G549" s="8">
        <v>-5.4136245849103126E-3</v>
      </c>
      <c r="H549" s="8">
        <v>-3.7917473534516545E-3</v>
      </c>
      <c r="I549" s="8">
        <f t="shared" si="8"/>
        <v>-9.2053719383619666E-3</v>
      </c>
      <c r="J549" s="8">
        <f>H549 + G549*(1+'Parameters and Results'!$B$16)</f>
        <v>-9.2107855629468775E-3</v>
      </c>
      <c r="K549" s="8">
        <f>G549 + H549*(1+'Parameters and Results'!$B$16)</f>
        <v>-9.2091636857154179E-3</v>
      </c>
    </row>
    <row r="550" spans="1:11" x14ac:dyDescent="0.2">
      <c r="A550" s="3">
        <v>35879</v>
      </c>
      <c r="B550" s="8">
        <v>1.0338701732849363E-2</v>
      </c>
      <c r="C550" s="8">
        <v>6.9765393236996803E-4</v>
      </c>
      <c r="D550" s="8">
        <v>1.1036355665219332E-2</v>
      </c>
      <c r="E550" s="8">
        <f>C550 + B550*(1+'Parameters and Results'!$B$16)</f>
        <v>1.104669436695218E-2</v>
      </c>
      <c r="F550" s="8">
        <f>B550 + C550*(1+'Parameters and Results'!$B$16)</f>
        <v>1.1037053319151701E-2</v>
      </c>
      <c r="G550" s="8">
        <v>1.7821236317817471E-2</v>
      </c>
      <c r="H550" s="8">
        <v>1.0257432226382214E-3</v>
      </c>
      <c r="I550" s="8">
        <f t="shared" si="8"/>
        <v>1.8846979540455694E-2</v>
      </c>
      <c r="J550" s="8">
        <f>H550 + G550*(1+'Parameters and Results'!$B$16)</f>
        <v>1.8864800776773511E-2</v>
      </c>
      <c r="K550" s="8">
        <f>G550 + H550*(1+'Parameters and Results'!$B$16)</f>
        <v>1.8848005283678332E-2</v>
      </c>
    </row>
    <row r="551" spans="1:11" x14ac:dyDescent="0.2">
      <c r="A551" s="3">
        <v>35880</v>
      </c>
      <c r="B551" s="8">
        <v>-4.1480741375556351E-3</v>
      </c>
      <c r="C551" s="8">
        <v>2.1498955832000677E-4</v>
      </c>
      <c r="D551" s="8">
        <v>-3.9330845792356281E-3</v>
      </c>
      <c r="E551" s="8">
        <f>C551 + B551*(1+'Parameters and Results'!$B$16)</f>
        <v>-3.9372326533731834E-3</v>
      </c>
      <c r="F551" s="8">
        <f>B551 + C551*(1+'Parameters and Results'!$B$16)</f>
        <v>-3.9328695896773081E-3</v>
      </c>
      <c r="G551" s="8">
        <v>-7.3384250304302096E-3</v>
      </c>
      <c r="H551" s="8">
        <v>3.2575685397431072E-4</v>
      </c>
      <c r="I551" s="8">
        <f t="shared" si="8"/>
        <v>-7.0126681764558991E-3</v>
      </c>
      <c r="J551" s="8">
        <f>H551 + G551*(1+'Parameters and Results'!$B$16)</f>
        <v>-7.0200066014863283E-3</v>
      </c>
      <c r="K551" s="8">
        <f>G551 + H551*(1+'Parameters and Results'!$B$16)</f>
        <v>-7.0123424196019248E-3</v>
      </c>
    </row>
    <row r="552" spans="1:11" x14ac:dyDescent="0.2">
      <c r="A552" s="3">
        <v>35881</v>
      </c>
      <c r="B552" s="8">
        <v>-9.7216746675852124E-3</v>
      </c>
      <c r="C552" s="8">
        <v>-2.1607879359679697E-3</v>
      </c>
      <c r="D552" s="8">
        <v>-1.1882462603553183E-2</v>
      </c>
      <c r="E552" s="8">
        <f>C552 + B552*(1+'Parameters and Results'!$B$16)</f>
        <v>-1.1892184278220766E-2</v>
      </c>
      <c r="F552" s="8">
        <f>B552 + C552*(1+'Parameters and Results'!$B$16)</f>
        <v>-1.1884623391489151E-2</v>
      </c>
      <c r="G552" s="8">
        <v>-1.7249260194862545E-2</v>
      </c>
      <c r="H552" s="8">
        <v>-3.1123414334436545E-3</v>
      </c>
      <c r="I552" s="8">
        <f t="shared" si="8"/>
        <v>-2.0361601628306199E-2</v>
      </c>
      <c r="J552" s="8">
        <f>H552 + G552*(1+'Parameters and Results'!$B$16)</f>
        <v>-2.0378850888501058E-2</v>
      </c>
      <c r="K552" s="8">
        <f>G552 + H552*(1+'Parameters and Results'!$B$16)</f>
        <v>-2.0364713969739642E-2</v>
      </c>
    </row>
    <row r="553" spans="1:11" x14ac:dyDescent="0.2">
      <c r="A553" s="3">
        <v>35884</v>
      </c>
      <c r="B553" s="8">
        <v>2.343166772721679E-3</v>
      </c>
      <c r="C553" s="8">
        <v>6.2342311287536673E-4</v>
      </c>
      <c r="D553" s="8">
        <v>2.9665898855970457E-3</v>
      </c>
      <c r="E553" s="8">
        <f>C553 + B553*(1+'Parameters and Results'!$B$16)</f>
        <v>2.9689330523697674E-3</v>
      </c>
      <c r="F553" s="8">
        <f>B553 + C553*(1+'Parameters and Results'!$B$16)</f>
        <v>2.9672133087099211E-3</v>
      </c>
      <c r="G553" s="8">
        <v>4.2809372917720946E-3</v>
      </c>
      <c r="H553" s="8">
        <v>9.2006335899875991E-4</v>
      </c>
      <c r="I553" s="8">
        <f t="shared" si="8"/>
        <v>5.2010006507708546E-3</v>
      </c>
      <c r="J553" s="8">
        <f>H553 + G553*(1+'Parameters and Results'!$B$16)</f>
        <v>5.2052815880626263E-3</v>
      </c>
      <c r="K553" s="8">
        <f>G553 + H553*(1+'Parameters and Results'!$B$16)</f>
        <v>5.201920714129853E-3</v>
      </c>
    </row>
    <row r="554" spans="1:11" x14ac:dyDescent="0.2">
      <c r="A554" s="3">
        <v>35885</v>
      </c>
      <c r="B554" s="8">
        <v>-4.9538064010273665E-3</v>
      </c>
      <c r="C554" s="8">
        <v>8.9285780191378662E-4</v>
      </c>
      <c r="D554" s="8">
        <v>-4.0609485991135799E-3</v>
      </c>
      <c r="E554" s="8">
        <f>C554 + B554*(1+'Parameters and Results'!$B$16)</f>
        <v>-4.0659024055146068E-3</v>
      </c>
      <c r="F554" s="8">
        <f>B554 + C554*(1+'Parameters and Results'!$B$16)</f>
        <v>-4.0600557413116665E-3</v>
      </c>
      <c r="G554" s="8">
        <v>-9.261339540152699E-3</v>
      </c>
      <c r="H554" s="8">
        <v>1.3400038723432668E-3</v>
      </c>
      <c r="I554" s="8">
        <f t="shared" si="8"/>
        <v>-7.9213356678094326E-3</v>
      </c>
      <c r="J554" s="8">
        <f>H554 + G554*(1+'Parameters and Results'!$B$16)</f>
        <v>-7.9305970073495838E-3</v>
      </c>
      <c r="K554" s="8">
        <f>G554 + H554*(1+'Parameters and Results'!$B$16)</f>
        <v>-7.9199956639370885E-3</v>
      </c>
    </row>
    <row r="555" spans="1:11" x14ac:dyDescent="0.2">
      <c r="A555" s="3">
        <v>35886</v>
      </c>
      <c r="B555" s="8">
        <v>7.0087884850170224E-3</v>
      </c>
      <c r="C555" s="8">
        <v>1.7889088186605825E-4</v>
      </c>
      <c r="D555" s="8">
        <v>7.187679366883081E-3</v>
      </c>
      <c r="E555" s="8">
        <f>C555 + B555*(1+'Parameters and Results'!$B$16)</f>
        <v>7.1946881553680972E-3</v>
      </c>
      <c r="F555" s="8">
        <f>B555 + C555*(1+'Parameters and Results'!$B$16)</f>
        <v>7.1878582577649466E-3</v>
      </c>
      <c r="G555" s="8">
        <v>1.3294473455694122E-2</v>
      </c>
      <c r="H555" s="8">
        <v>2.7675109722682072E-4</v>
      </c>
      <c r="I555" s="8">
        <f t="shared" si="8"/>
        <v>1.3571224552920943E-2</v>
      </c>
      <c r="J555" s="8">
        <f>H555 + G555*(1+'Parameters and Results'!$B$16)</f>
        <v>1.3584519026376635E-2</v>
      </c>
      <c r="K555" s="8">
        <f>G555 + H555*(1+'Parameters and Results'!$B$16)</f>
        <v>1.357150130401817E-2</v>
      </c>
    </row>
    <row r="556" spans="1:11" x14ac:dyDescent="0.2">
      <c r="A556" s="3">
        <v>35887</v>
      </c>
      <c r="B556" s="8">
        <v>1.5634450467950377E-2</v>
      </c>
      <c r="C556" s="8">
        <v>4.4769445705883175E-4</v>
      </c>
      <c r="D556" s="8">
        <v>1.6082144925009208E-2</v>
      </c>
      <c r="E556" s="8">
        <f>C556 + B556*(1+'Parameters and Results'!$B$16)</f>
        <v>1.6097779375477156E-2</v>
      </c>
      <c r="F556" s="8">
        <f>B556 + C556*(1+'Parameters and Results'!$B$16)</f>
        <v>1.608259261946627E-2</v>
      </c>
      <c r="G556" s="8">
        <v>2.8262755607704353E-2</v>
      </c>
      <c r="H556" s="8">
        <v>7.1154636030704296E-4</v>
      </c>
      <c r="I556" s="8">
        <f t="shared" si="8"/>
        <v>2.8974301968011394E-2</v>
      </c>
      <c r="J556" s="8">
        <f>H556 + G556*(1+'Parameters and Results'!$B$16)</f>
        <v>2.9002564723619097E-2</v>
      </c>
      <c r="K556" s="8">
        <f>G556 + H556*(1+'Parameters and Results'!$B$16)</f>
        <v>2.8975013514371702E-2</v>
      </c>
    </row>
    <row r="557" spans="1:11" x14ac:dyDescent="0.2">
      <c r="A557" s="3">
        <v>35888</v>
      </c>
      <c r="B557" s="8">
        <v>1.08520619244705E-2</v>
      </c>
      <c r="C557" s="8">
        <v>1.347105990487823E-3</v>
      </c>
      <c r="D557" s="8">
        <v>1.2199167914958323E-2</v>
      </c>
      <c r="E557" s="8">
        <f>C557 + B557*(1+'Parameters and Results'!$B$16)</f>
        <v>1.2210019976882792E-2</v>
      </c>
      <c r="F557" s="8">
        <f>B557 + C557*(1+'Parameters and Results'!$B$16)</f>
        <v>1.2200515020948811E-2</v>
      </c>
      <c r="G557" s="8">
        <v>1.9515741957900897E-2</v>
      </c>
      <c r="H557" s="8">
        <v>2.1290834948545201E-3</v>
      </c>
      <c r="I557" s="8">
        <f t="shared" si="8"/>
        <v>2.1644825452755416E-2</v>
      </c>
      <c r="J557" s="8">
        <f>H557 + G557*(1+'Parameters and Results'!$B$16)</f>
        <v>2.1664341194713315E-2</v>
      </c>
      <c r="K557" s="8">
        <f>G557 + H557*(1+'Parameters and Results'!$B$16)</f>
        <v>2.1646954536250273E-2</v>
      </c>
    </row>
    <row r="558" spans="1:11" x14ac:dyDescent="0.2">
      <c r="A558" s="3">
        <v>35891</v>
      </c>
      <c r="B558" s="8">
        <v>2.9418453339418787E-3</v>
      </c>
      <c r="C558" s="8">
        <v>1.6245527063330357E-3</v>
      </c>
      <c r="D558" s="8">
        <v>4.5663980402749146E-3</v>
      </c>
      <c r="E558" s="8">
        <f>C558 + B558*(1+'Parameters and Results'!$B$16)</f>
        <v>4.5693398856088557E-3</v>
      </c>
      <c r="F558" s="8">
        <f>B558 + C558*(1+'Parameters and Results'!$B$16)</f>
        <v>4.5680225929812471E-3</v>
      </c>
      <c r="G558" s="8">
        <v>5.4418704568039433E-3</v>
      </c>
      <c r="H558" s="8">
        <v>2.5147312898178109E-3</v>
      </c>
      <c r="I558" s="8">
        <f t="shared" si="8"/>
        <v>7.9566017466217547E-3</v>
      </c>
      <c r="J558" s="8">
        <f>H558 + G558*(1+'Parameters and Results'!$B$16)</f>
        <v>7.9620436170785569E-3</v>
      </c>
      <c r="K558" s="8">
        <f>G558 + H558*(1+'Parameters and Results'!$B$16)</f>
        <v>7.9591164779115719E-3</v>
      </c>
    </row>
    <row r="559" spans="1:11" x14ac:dyDescent="0.2">
      <c r="A559" s="3">
        <v>35892</v>
      </c>
      <c r="B559" s="8">
        <v>5.3466745163046944E-3</v>
      </c>
      <c r="C559" s="8">
        <v>-1.0840120195541446E-3</v>
      </c>
      <c r="D559" s="8">
        <v>4.2626624967505499E-3</v>
      </c>
      <c r="E559" s="8">
        <f>C559 + B559*(1+'Parameters and Results'!$B$16)</f>
        <v>4.2680091712668537E-3</v>
      </c>
      <c r="F559" s="8">
        <f>B559 + C559*(1+'Parameters and Results'!$B$16)</f>
        <v>4.2615784847309952E-3</v>
      </c>
      <c r="G559" s="8">
        <v>1.0105319413038024E-2</v>
      </c>
      <c r="H559" s="8">
        <v>-1.6917862290390122E-3</v>
      </c>
      <c r="I559" s="8">
        <f t="shared" si="8"/>
        <v>8.4135331839990113E-3</v>
      </c>
      <c r="J559" s="8">
        <f>H559 + G559*(1+'Parameters and Results'!$B$16)</f>
        <v>8.4236385034120488E-3</v>
      </c>
      <c r="K559" s="8">
        <f>G559 + H559*(1+'Parameters and Results'!$B$16)</f>
        <v>8.411841397769973E-3</v>
      </c>
    </row>
    <row r="560" spans="1:11" x14ac:dyDescent="0.2">
      <c r="A560" s="3">
        <v>35893</v>
      </c>
      <c r="B560" s="8">
        <v>-7.4196438958287377E-3</v>
      </c>
      <c r="C560" s="8">
        <v>-4.1450161281254806E-4</v>
      </c>
      <c r="D560" s="8">
        <v>-7.834145508641286E-3</v>
      </c>
      <c r="E560" s="8">
        <f>C560 + B560*(1+'Parameters and Results'!$B$16)</f>
        <v>-7.8415651525371131E-3</v>
      </c>
      <c r="F560" s="8">
        <f>B560 + C560*(1+'Parameters and Results'!$B$16)</f>
        <v>-7.8345600102540987E-3</v>
      </c>
      <c r="G560" s="8">
        <v>-1.4194620157345296E-2</v>
      </c>
      <c r="H560" s="8">
        <v>-6.6493033456297887E-4</v>
      </c>
      <c r="I560" s="8">
        <f t="shared" si="8"/>
        <v>-1.4859550491908275E-2</v>
      </c>
      <c r="J560" s="8">
        <f>H560 + G560*(1+'Parameters and Results'!$B$16)</f>
        <v>-1.487374511206562E-2</v>
      </c>
      <c r="K560" s="8">
        <f>G560 + H560*(1+'Parameters and Results'!$B$16)</f>
        <v>-1.4860215422242837E-2</v>
      </c>
    </row>
    <row r="561" spans="1:11" x14ac:dyDescent="0.2">
      <c r="A561" s="3">
        <v>35894</v>
      </c>
      <c r="B561" s="8">
        <v>-9.4474191244253731E-3</v>
      </c>
      <c r="C561" s="8">
        <v>-4.4989660811638069E-4</v>
      </c>
      <c r="D561" s="8">
        <v>-9.8973157325417532E-3</v>
      </c>
      <c r="E561" s="8">
        <f>C561 + B561*(1+'Parameters and Results'!$B$16)</f>
        <v>-9.9067631516661769E-3</v>
      </c>
      <c r="F561" s="8">
        <f>B561 + C561*(1+'Parameters and Results'!$B$16)</f>
        <v>-9.8977656291498704E-3</v>
      </c>
      <c r="G561" s="8">
        <v>-1.8075733218096138E-2</v>
      </c>
      <c r="H561" s="8">
        <v>-7.4120161351238058E-4</v>
      </c>
      <c r="I561" s="8">
        <f t="shared" si="8"/>
        <v>-1.8816934831608519E-2</v>
      </c>
      <c r="J561" s="8">
        <f>H561 + G561*(1+'Parameters and Results'!$B$16)</f>
        <v>-1.8835010564826612E-2</v>
      </c>
      <c r="K561" s="8">
        <f>G561 + H561*(1+'Parameters and Results'!$B$16)</f>
        <v>-1.8817676033222031E-2</v>
      </c>
    </row>
    <row r="562" spans="1:11" x14ac:dyDescent="0.2">
      <c r="A562" s="3">
        <v>35899</v>
      </c>
      <c r="B562" s="8">
        <v>1.1641888306731348E-2</v>
      </c>
      <c r="C562" s="8">
        <v>-7.5431074222672779E-4</v>
      </c>
      <c r="D562" s="8">
        <v>1.0887577564504621E-2</v>
      </c>
      <c r="E562" s="8">
        <f>C562 + B562*(1+'Parameters and Results'!$B$16)</f>
        <v>1.0899219452811351E-2</v>
      </c>
      <c r="F562" s="8">
        <f>B562 + C562*(1+'Parameters and Results'!$B$16)</f>
        <v>1.0886823253762393E-2</v>
      </c>
      <c r="G562" s="8">
        <v>2.1938736396149554E-2</v>
      </c>
      <c r="H562" s="8">
        <v>-1.2657094511993436E-3</v>
      </c>
      <c r="I562" s="8">
        <f t="shared" si="8"/>
        <v>2.0673026944950212E-2</v>
      </c>
      <c r="J562" s="8">
        <f>H562 + G562*(1+'Parameters and Results'!$B$16)</f>
        <v>2.069496568134636E-2</v>
      </c>
      <c r="K562" s="8">
        <f>G562 + H562*(1+'Parameters and Results'!$B$16)</f>
        <v>2.0671761235499013E-2</v>
      </c>
    </row>
    <row r="563" spans="1:11" x14ac:dyDescent="0.2">
      <c r="A563" s="3">
        <v>35900</v>
      </c>
      <c r="B563" s="8">
        <v>2.263567579959761E-3</v>
      </c>
      <c r="C563" s="8">
        <v>-2.0557208399665217E-3</v>
      </c>
      <c r="D563" s="8">
        <v>2.0784673999323924E-4</v>
      </c>
      <c r="E563" s="8">
        <f>C563 + B563*(1+'Parameters and Results'!$B$16)</f>
        <v>2.1011030757319858E-4</v>
      </c>
      <c r="F563" s="8">
        <f>B563 + C563*(1+'Parameters and Results'!$B$16)</f>
        <v>2.0579101915327302E-4</v>
      </c>
      <c r="G563" s="8">
        <v>4.3918706633875974E-3</v>
      </c>
      <c r="H563" s="8">
        <v>-3.2522199514579053E-3</v>
      </c>
      <c r="I563" s="8">
        <f t="shared" si="8"/>
        <v>1.1396507119296921E-3</v>
      </c>
      <c r="J563" s="8">
        <f>H563 + G563*(1+'Parameters and Results'!$B$16)</f>
        <v>1.1440425825930793E-3</v>
      </c>
      <c r="K563" s="8">
        <f>G563 + H563*(1+'Parameters and Results'!$B$16)</f>
        <v>1.1363984919782345E-3</v>
      </c>
    </row>
    <row r="564" spans="1:11" x14ac:dyDescent="0.2">
      <c r="A564" s="3">
        <v>35901</v>
      </c>
      <c r="B564" s="8">
        <v>-2.5859425289893583E-3</v>
      </c>
      <c r="C564" s="8">
        <v>1.7820018343980216E-4</v>
      </c>
      <c r="D564" s="8">
        <v>-2.407742345549556E-3</v>
      </c>
      <c r="E564" s="8">
        <f>C564 + B564*(1+'Parameters and Results'!$B$16)</f>
        <v>-2.4103282880785452E-3</v>
      </c>
      <c r="F564" s="8">
        <f>B564 + C564*(1+'Parameters and Results'!$B$16)</f>
        <v>-2.4075641453661163E-3</v>
      </c>
      <c r="G564" s="8">
        <v>-5.1623678336752809E-3</v>
      </c>
      <c r="H564" s="8">
        <v>2.9058606341922485E-4</v>
      </c>
      <c r="I564" s="8">
        <f t="shared" si="8"/>
        <v>-4.8717817702560564E-3</v>
      </c>
      <c r="J564" s="8">
        <f>H564 + G564*(1+'Parameters and Results'!$B$16)</f>
        <v>-4.8769441380897309E-3</v>
      </c>
      <c r="K564" s="8">
        <f>G564 + H564*(1+'Parameters and Results'!$B$16)</f>
        <v>-4.8714911841926372E-3</v>
      </c>
    </row>
    <row r="565" spans="1:11" x14ac:dyDescent="0.2">
      <c r="A565" s="3">
        <v>35902</v>
      </c>
      <c r="B565" s="8">
        <v>-1.5854577728383373E-2</v>
      </c>
      <c r="C565" s="8">
        <v>-1.4226464123323439E-3</v>
      </c>
      <c r="D565" s="8">
        <v>-1.7277224140715718E-2</v>
      </c>
      <c r="E565" s="8">
        <f>C565 + B565*(1+'Parameters and Results'!$B$16)</f>
        <v>-1.7293078718444099E-2</v>
      </c>
      <c r="F565" s="8">
        <f>B565 + C565*(1+'Parameters and Results'!$B$16)</f>
        <v>-1.7278646787128048E-2</v>
      </c>
      <c r="G565" s="8">
        <v>-2.9861847940726785E-2</v>
      </c>
      <c r="H565" s="8">
        <v>-2.2929066822325412E-3</v>
      </c>
      <c r="I565" s="8">
        <f t="shared" si="8"/>
        <v>-3.2154754622959324E-2</v>
      </c>
      <c r="J565" s="8">
        <f>H565 + G565*(1+'Parameters and Results'!$B$16)</f>
        <v>-3.2184616470900047E-2</v>
      </c>
      <c r="K565" s="8">
        <f>G565 + H565*(1+'Parameters and Results'!$B$16)</f>
        <v>-3.2157047529641561E-2</v>
      </c>
    </row>
    <row r="566" spans="1:11" x14ac:dyDescent="0.2">
      <c r="A566" s="3">
        <v>35905</v>
      </c>
      <c r="B566" s="8">
        <v>-4.6677269069866061E-3</v>
      </c>
      <c r="C566" s="8">
        <v>1.2444462288925327E-3</v>
      </c>
      <c r="D566" s="8">
        <v>-3.4232806780940734E-3</v>
      </c>
      <c r="E566" s="8">
        <f>C566 + B566*(1+'Parameters and Results'!$B$16)</f>
        <v>-3.4279484050010593E-3</v>
      </c>
      <c r="F566" s="8">
        <f>B566 + C566*(1+'Parameters and Results'!$B$16)</f>
        <v>-3.422036231865181E-3</v>
      </c>
      <c r="G566" s="8">
        <v>-9.0003411612689932E-3</v>
      </c>
      <c r="H566" s="8">
        <v>2.0031630617657293E-3</v>
      </c>
      <c r="I566" s="8">
        <f t="shared" si="8"/>
        <v>-6.9971780995032639E-3</v>
      </c>
      <c r="J566" s="8">
        <f>H566 + G566*(1+'Parameters and Results'!$B$16)</f>
        <v>-7.0061784406645318E-3</v>
      </c>
      <c r="K566" s="8">
        <f>G566 + H566*(1+'Parameters and Results'!$B$16)</f>
        <v>-6.9951749364414988E-3</v>
      </c>
    </row>
    <row r="567" spans="1:11" x14ac:dyDescent="0.2">
      <c r="A567" s="3">
        <v>35906</v>
      </c>
      <c r="B567" s="8">
        <v>5.1476707320867203E-3</v>
      </c>
      <c r="C567" s="8">
        <v>1.4822782186781121E-3</v>
      </c>
      <c r="D567" s="8">
        <v>6.6299489507648324E-3</v>
      </c>
      <c r="E567" s="8">
        <f>C567 + B567*(1+'Parameters and Results'!$B$16)</f>
        <v>6.6350966214969182E-3</v>
      </c>
      <c r="F567" s="8">
        <f>B567 + C567*(1+'Parameters and Results'!$B$16)</f>
        <v>6.6314312289835102E-3</v>
      </c>
      <c r="G567" s="8">
        <v>1.0140820770127831E-2</v>
      </c>
      <c r="H567" s="8">
        <v>2.352713102270248E-3</v>
      </c>
      <c r="I567" s="8">
        <f t="shared" si="8"/>
        <v>1.2493533872398078E-2</v>
      </c>
      <c r="J567" s="8">
        <f>H567 + G567*(1+'Parameters and Results'!$B$16)</f>
        <v>1.2503674693168206E-2</v>
      </c>
      <c r="K567" s="8">
        <f>G567 + H567*(1+'Parameters and Results'!$B$16)</f>
        <v>1.2495886585500349E-2</v>
      </c>
    </row>
    <row r="568" spans="1:11" x14ac:dyDescent="0.2">
      <c r="A568" s="3">
        <v>35907</v>
      </c>
      <c r="B568" s="8">
        <v>1.5816465418205384E-3</v>
      </c>
      <c r="C568" s="8">
        <v>-8.9501477438224896E-5</v>
      </c>
      <c r="D568" s="8">
        <v>1.4921450643823136E-3</v>
      </c>
      <c r="E568" s="8">
        <f>C568 + B568*(1+'Parameters and Results'!$B$16)</f>
        <v>1.4937267109241339E-3</v>
      </c>
      <c r="F568" s="8">
        <f>B568 + C568*(1+'Parameters and Results'!$B$16)</f>
        <v>1.4920555629048754E-3</v>
      </c>
      <c r="G568" s="8">
        <v>3.2106846545076951E-3</v>
      </c>
      <c r="H568" s="8">
        <v>-1.4649846253064855E-4</v>
      </c>
      <c r="I568" s="8">
        <f t="shared" si="8"/>
        <v>3.0641861919770467E-3</v>
      </c>
      <c r="J568" s="8">
        <f>H568 + G568*(1+'Parameters and Results'!$B$16)</f>
        <v>3.0673968766315538E-3</v>
      </c>
      <c r="K568" s="8">
        <f>G568 + H568*(1+'Parameters and Results'!$B$16)</f>
        <v>3.064039693514516E-3</v>
      </c>
    </row>
    <row r="569" spans="1:11" x14ac:dyDescent="0.2">
      <c r="A569" s="3">
        <v>35908</v>
      </c>
      <c r="B569" s="8">
        <v>-1.6671525863430313E-3</v>
      </c>
      <c r="C569" s="8">
        <v>7.8853091992500018E-4</v>
      </c>
      <c r="D569" s="8">
        <v>-8.7862166641803111E-4</v>
      </c>
      <c r="E569" s="8">
        <f>C569 + B569*(1+'Parameters and Results'!$B$16)</f>
        <v>-8.8028881900437388E-4</v>
      </c>
      <c r="F569" s="8">
        <f>B569 + C569*(1+'Parameters and Results'!$B$16)</f>
        <v>-8.7783313549810618E-4</v>
      </c>
      <c r="G569" s="8">
        <v>-3.4867097054559937E-3</v>
      </c>
      <c r="H569" s="8">
        <v>1.3132777929058845E-3</v>
      </c>
      <c r="I569" s="8">
        <f t="shared" si="8"/>
        <v>-2.1734319125501092E-3</v>
      </c>
      <c r="J569" s="8">
        <f>H569 + G569*(1+'Parameters and Results'!$B$16)</f>
        <v>-2.1769186222555647E-3</v>
      </c>
      <c r="K569" s="8">
        <f>G569 + H569*(1+'Parameters and Results'!$B$16)</f>
        <v>-2.1721186347572032E-3</v>
      </c>
    </row>
    <row r="570" spans="1:11" x14ac:dyDescent="0.2">
      <c r="A570" s="3">
        <v>35909</v>
      </c>
      <c r="B570" s="8">
        <v>-1.0142560654076753E-2</v>
      </c>
      <c r="C570" s="8">
        <v>9.5258145517838032E-4</v>
      </c>
      <c r="D570" s="8">
        <v>-9.1899791988983726E-3</v>
      </c>
      <c r="E570" s="8">
        <f>C570 + B570*(1+'Parameters and Results'!$B$16)</f>
        <v>-9.2001217595524491E-3</v>
      </c>
      <c r="F570" s="8">
        <f>B570 + C570*(1+'Parameters and Results'!$B$16)</f>
        <v>-9.189026617443195E-3</v>
      </c>
      <c r="G570" s="8">
        <v>-2.0978870013850251E-2</v>
      </c>
      <c r="H570" s="8">
        <v>1.6033225937385409E-3</v>
      </c>
      <c r="I570" s="8">
        <f t="shared" si="8"/>
        <v>-1.9375547420111709E-2</v>
      </c>
      <c r="J570" s="8">
        <f>H570 + G570*(1+'Parameters and Results'!$B$16)</f>
        <v>-1.9396526290125556E-2</v>
      </c>
      <c r="K570" s="8">
        <f>G570 + H570*(1+'Parameters and Results'!$B$16)</f>
        <v>-1.937394409751797E-2</v>
      </c>
    </row>
    <row r="571" spans="1:11" x14ac:dyDescent="0.2">
      <c r="A571" s="3">
        <v>35912</v>
      </c>
      <c r="B571" s="8">
        <v>-1.0751567730342805E-2</v>
      </c>
      <c r="C571" s="8">
        <v>-2.3393217152717184E-4</v>
      </c>
      <c r="D571" s="8">
        <v>-1.0985499901869977E-2</v>
      </c>
      <c r="E571" s="8">
        <f>C571 + B571*(1+'Parameters and Results'!$B$16)</f>
        <v>-1.0996251469600319E-2</v>
      </c>
      <c r="F571" s="8">
        <f>B571 + C571*(1+'Parameters and Results'!$B$16)</f>
        <v>-1.0985733834041504E-2</v>
      </c>
      <c r="G571" s="8">
        <v>-2.1906515228088445E-2</v>
      </c>
      <c r="H571" s="8">
        <v>-4.0559148697296755E-4</v>
      </c>
      <c r="I571" s="8">
        <f t="shared" si="8"/>
        <v>-2.2312106715061415E-2</v>
      </c>
      <c r="J571" s="8">
        <f>H571 + G571*(1+'Parameters and Results'!$B$16)</f>
        <v>-2.2334013230289499E-2</v>
      </c>
      <c r="K571" s="8">
        <f>G571 + H571*(1+'Parameters and Results'!$B$16)</f>
        <v>-2.2312512306548387E-2</v>
      </c>
    </row>
    <row r="572" spans="1:11" x14ac:dyDescent="0.2">
      <c r="A572" s="3">
        <v>35913</v>
      </c>
      <c r="B572" s="8">
        <v>-3.1886004607763696E-2</v>
      </c>
      <c r="C572" s="8">
        <v>-9.8769955429291135E-4</v>
      </c>
      <c r="D572" s="8">
        <v>-3.2873704162056608E-2</v>
      </c>
      <c r="E572" s="8">
        <f>C572 + B572*(1+'Parameters and Results'!$B$16)</f>
        <v>-3.2905590166664368E-2</v>
      </c>
      <c r="F572" s="8">
        <f>B572 + C572*(1+'Parameters and Results'!$B$16)</f>
        <v>-3.2874691861610898E-2</v>
      </c>
      <c r="G572" s="8">
        <v>-4.9642491640975464E-2</v>
      </c>
      <c r="H572" s="8">
        <v>-1.7249506782227198E-3</v>
      </c>
      <c r="I572" s="8">
        <f t="shared" si="8"/>
        <v>-5.1367442319198181E-2</v>
      </c>
      <c r="J572" s="8">
        <f>H572 + G572*(1+'Parameters and Results'!$B$16)</f>
        <v>-5.1417084810839148E-2</v>
      </c>
      <c r="K572" s="8">
        <f>G572 + H572*(1+'Parameters and Results'!$B$16)</f>
        <v>-5.1369167269876406E-2</v>
      </c>
    </row>
    <row r="573" spans="1:11" x14ac:dyDescent="0.2">
      <c r="A573" s="3">
        <v>35914</v>
      </c>
      <c r="B573" s="8">
        <v>1.2069876419442554E-2</v>
      </c>
      <c r="C573" s="8">
        <v>1.077651880234383E-3</v>
      </c>
      <c r="D573" s="8">
        <v>1.3147528299676936E-2</v>
      </c>
      <c r="E573" s="8">
        <f>C573 + B573*(1+'Parameters and Results'!$B$16)</f>
        <v>1.3159598176096377E-2</v>
      </c>
      <c r="F573" s="8">
        <f>B573 + C573*(1+'Parameters and Results'!$B$16)</f>
        <v>1.3148605951557171E-2</v>
      </c>
      <c r="G573" s="8">
        <v>1.8747760416050554E-2</v>
      </c>
      <c r="H573" s="8">
        <v>1.8867123676901527E-3</v>
      </c>
      <c r="I573" s="8">
        <f t="shared" si="8"/>
        <v>2.0634472783740705E-2</v>
      </c>
      <c r="J573" s="8">
        <f>H573 + G573*(1+'Parameters and Results'!$B$16)</f>
        <v>2.0653220544156754E-2</v>
      </c>
      <c r="K573" s="8">
        <f>G573 + H573*(1+'Parameters and Results'!$B$16)</f>
        <v>2.0636359496108397E-2</v>
      </c>
    </row>
    <row r="574" spans="1:11" x14ac:dyDescent="0.2">
      <c r="A574" s="3">
        <v>35915</v>
      </c>
      <c r="B574" s="8">
        <v>8.6962057348964495E-3</v>
      </c>
      <c r="C574" s="8">
        <v>-5.2134844581470518E-4</v>
      </c>
      <c r="D574" s="8">
        <v>8.1748572890817436E-3</v>
      </c>
      <c r="E574" s="8">
        <f>C574 + B574*(1+'Parameters and Results'!$B$16)</f>
        <v>8.1835534948166387E-3</v>
      </c>
      <c r="F574" s="8">
        <f>B574 + C574*(1+'Parameters and Results'!$B$16)</f>
        <v>8.1743359406359298E-3</v>
      </c>
      <c r="G574" s="8">
        <v>1.3690833990500618E-2</v>
      </c>
      <c r="H574" s="8">
        <v>-9.3501832793161331E-4</v>
      </c>
      <c r="I574" s="8">
        <f t="shared" si="8"/>
        <v>1.2755815662569005E-2</v>
      </c>
      <c r="J574" s="8">
        <f>H574 + G574*(1+'Parameters and Results'!$B$16)</f>
        <v>1.2769506496559503E-2</v>
      </c>
      <c r="K574" s="8">
        <f>G574 + H574*(1+'Parameters and Results'!$B$16)</f>
        <v>1.2754880644241073E-2</v>
      </c>
    </row>
    <row r="575" spans="1:11" x14ac:dyDescent="0.2">
      <c r="A575" s="3">
        <v>35916</v>
      </c>
      <c r="B575" s="8">
        <v>2.255045256189718E-2</v>
      </c>
      <c r="C575" s="8">
        <v>-4.4871227965021041E-4</v>
      </c>
      <c r="D575" s="8">
        <v>2.2101740282246971E-2</v>
      </c>
      <c r="E575" s="8">
        <f>C575 + B575*(1+'Parameters and Results'!$B$16)</f>
        <v>2.2124290734808864E-2</v>
      </c>
      <c r="F575" s="8">
        <f>B575 + C575*(1+'Parameters and Results'!$B$16)</f>
        <v>2.2101291569967318E-2</v>
      </c>
      <c r="G575" s="8">
        <v>3.2811217498984052E-2</v>
      </c>
      <c r="H575" s="8">
        <v>-8.25625134250648E-4</v>
      </c>
      <c r="I575" s="8">
        <f t="shared" si="8"/>
        <v>3.1985592364733403E-2</v>
      </c>
      <c r="J575" s="8">
        <f>H575 + G575*(1+'Parameters and Results'!$B$16)</f>
        <v>3.2018403582232381E-2</v>
      </c>
      <c r="K575" s="8">
        <f>G575 + H575*(1+'Parameters and Results'!$B$16)</f>
        <v>3.1984766739599151E-2</v>
      </c>
    </row>
    <row r="576" spans="1:11" x14ac:dyDescent="0.2">
      <c r="A576" s="3">
        <v>35920</v>
      </c>
      <c r="B576" s="8">
        <v>1.6494352430601461E-2</v>
      </c>
      <c r="C576" s="8">
        <v>9.3407655845531253E-4</v>
      </c>
      <c r="D576" s="8">
        <v>1.7428428989056773E-2</v>
      </c>
      <c r="E576" s="8">
        <f>C576 + B576*(1+'Parameters and Results'!$B$16)</f>
        <v>1.7444923341487374E-2</v>
      </c>
      <c r="F576" s="8">
        <f>B576 + C576*(1+'Parameters and Results'!$B$16)</f>
        <v>1.7429363065615228E-2</v>
      </c>
      <c r="G576" s="8">
        <v>2.347203760005713E-2</v>
      </c>
      <c r="H576" s="8">
        <v>1.7309213363400986E-3</v>
      </c>
      <c r="I576" s="8">
        <f t="shared" si="8"/>
        <v>2.5202958936397228E-2</v>
      </c>
      <c r="J576" s="8">
        <f>H576 + G576*(1+'Parameters and Results'!$B$16)</f>
        <v>2.5226430973997283E-2</v>
      </c>
      <c r="K576" s="8">
        <f>G576 + H576*(1+'Parameters and Results'!$B$16)</f>
        <v>2.5204689857733567E-2</v>
      </c>
    </row>
    <row r="577" spans="1:11" x14ac:dyDescent="0.2">
      <c r="A577" s="3">
        <v>35921</v>
      </c>
      <c r="B577" s="8">
        <v>-6.1277046581618005E-3</v>
      </c>
      <c r="C577" s="8">
        <v>1.2620210918932273E-3</v>
      </c>
      <c r="D577" s="8">
        <v>-4.8656835662685728E-3</v>
      </c>
      <c r="E577" s="8">
        <f>C577 + B577*(1+'Parameters and Results'!$B$16)</f>
        <v>-4.8718112709267344E-3</v>
      </c>
      <c r="F577" s="8">
        <f>B577 + C577*(1+'Parameters and Results'!$B$16)</f>
        <v>-4.8644215451766806E-3</v>
      </c>
      <c r="G577" s="8">
        <v>-8.9280613672007621E-3</v>
      </c>
      <c r="H577" s="8">
        <v>2.3099163966359033E-3</v>
      </c>
      <c r="I577" s="8">
        <f t="shared" si="8"/>
        <v>-6.6181449705648588E-3</v>
      </c>
      <c r="J577" s="8">
        <f>H577 + G577*(1+'Parameters and Results'!$B$16)</f>
        <v>-6.6270730319320584E-3</v>
      </c>
      <c r="K577" s="8">
        <f>G577 + H577*(1+'Parameters and Results'!$B$16)</f>
        <v>-6.6158350541682233E-3</v>
      </c>
    </row>
    <row r="578" spans="1:11" x14ac:dyDescent="0.2">
      <c r="A578" s="3">
        <v>35922</v>
      </c>
      <c r="B578" s="8">
        <v>-4.2841600945559945E-3</v>
      </c>
      <c r="C578" s="8">
        <v>-9.032063894807826E-5</v>
      </c>
      <c r="D578" s="8">
        <v>-4.3744807335040726E-3</v>
      </c>
      <c r="E578" s="8">
        <f>C578 + B578*(1+'Parameters and Results'!$B$16)</f>
        <v>-4.3787648935986285E-3</v>
      </c>
      <c r="F578" s="8">
        <f>B578 + C578*(1+'Parameters and Results'!$B$16)</f>
        <v>-4.3745710541430206E-3</v>
      </c>
      <c r="G578" s="8">
        <v>-6.4138600599484988E-3</v>
      </c>
      <c r="H578" s="8">
        <v>-1.7047260887519776E-4</v>
      </c>
      <c r="I578" s="8">
        <f t="shared" si="8"/>
        <v>-6.584332668823697E-3</v>
      </c>
      <c r="J578" s="8">
        <f>H578 + G578*(1+'Parameters and Results'!$B$16)</f>
        <v>-6.590746528883645E-3</v>
      </c>
      <c r="K578" s="8">
        <f>G578 + H578*(1+'Parameters and Results'!$B$16)</f>
        <v>-6.5845031414325716E-3</v>
      </c>
    </row>
    <row r="579" spans="1:11" x14ac:dyDescent="0.2">
      <c r="A579" s="3">
        <v>35923</v>
      </c>
      <c r="B579" s="8">
        <v>-1.2780662002679837E-2</v>
      </c>
      <c r="C579" s="8">
        <v>2.2662141304527193E-3</v>
      </c>
      <c r="D579" s="8">
        <v>-1.0514447872227118E-2</v>
      </c>
      <c r="E579" s="8">
        <f>C579 + B579*(1+'Parameters and Results'!$B$16)</f>
        <v>-1.0527228534229797E-2</v>
      </c>
      <c r="F579" s="8">
        <f>B579 + C579*(1+'Parameters and Results'!$B$16)</f>
        <v>-1.0512181658096666E-2</v>
      </c>
      <c r="G579" s="8">
        <v>-1.9067177801300232E-2</v>
      </c>
      <c r="H579" s="8">
        <v>3.8655288538316343E-3</v>
      </c>
      <c r="I579" s="8">
        <f t="shared" si="8"/>
        <v>-1.5201648947468598E-2</v>
      </c>
      <c r="J579" s="8">
        <f>H579 + G579*(1+'Parameters and Results'!$B$16)</f>
        <v>-1.5220716125269897E-2</v>
      </c>
      <c r="K579" s="8">
        <f>G579 + H579*(1+'Parameters and Results'!$B$16)</f>
        <v>-1.5197783418614767E-2</v>
      </c>
    </row>
    <row r="580" spans="1:11" x14ac:dyDescent="0.2">
      <c r="A580" s="3">
        <v>35926</v>
      </c>
      <c r="B580" s="8">
        <v>1.1045810040791373E-2</v>
      </c>
      <c r="C580" s="8">
        <v>1.9169394296312968E-3</v>
      </c>
      <c r="D580" s="8">
        <v>1.296274947042267E-2</v>
      </c>
      <c r="E580" s="8">
        <f>C580 + B580*(1+'Parameters and Results'!$B$16)</f>
        <v>1.2973795280463461E-2</v>
      </c>
      <c r="F580" s="8">
        <f>B580 + C580*(1+'Parameters and Results'!$B$16)</f>
        <v>1.2964666409852301E-2</v>
      </c>
      <c r="G580" s="8">
        <v>1.6564380656785661E-2</v>
      </c>
      <c r="H580" s="8">
        <v>3.1088608805012025E-3</v>
      </c>
      <c r="I580" s="8">
        <f t="shared" ref="I580:I643" si="9">G580+H580</f>
        <v>1.9673241537286862E-2</v>
      </c>
      <c r="J580" s="8">
        <f>H580 + G580*(1+'Parameters and Results'!$B$16)</f>
        <v>1.9689805917943646E-2</v>
      </c>
      <c r="K580" s="8">
        <f>G580 + H580*(1+'Parameters and Results'!$B$16)</f>
        <v>1.9676350398167362E-2</v>
      </c>
    </row>
    <row r="581" spans="1:11" x14ac:dyDescent="0.2">
      <c r="A581" s="3">
        <v>35927</v>
      </c>
      <c r="B581" s="8">
        <v>7.8012188751003068E-3</v>
      </c>
      <c r="C581" s="8">
        <v>1.4687911836620063E-3</v>
      </c>
      <c r="D581" s="8">
        <v>9.2700100587623131E-3</v>
      </c>
      <c r="E581" s="8">
        <f>C581 + B581*(1+'Parameters and Results'!$B$16)</f>
        <v>9.2778112776374135E-3</v>
      </c>
      <c r="F581" s="8">
        <f>B581 + C581*(1+'Parameters and Results'!$B$16)</f>
        <v>9.2714788499459744E-3</v>
      </c>
      <c r="G581" s="8">
        <v>1.1908682643537821E-2</v>
      </c>
      <c r="H581" s="8">
        <v>2.3491655630381932E-3</v>
      </c>
      <c r="I581" s="8">
        <f t="shared" si="9"/>
        <v>1.4257848206576013E-2</v>
      </c>
      <c r="J581" s="8">
        <f>H581 + G581*(1+'Parameters and Results'!$B$16)</f>
        <v>1.426975688921955E-2</v>
      </c>
      <c r="K581" s="8">
        <f>G581 + H581*(1+'Parameters and Results'!$B$16)</f>
        <v>1.4260197372139051E-2</v>
      </c>
    </row>
    <row r="582" spans="1:11" x14ac:dyDescent="0.2">
      <c r="A582" s="3">
        <v>35928</v>
      </c>
      <c r="B582" s="8">
        <v>-6.0083500881080191E-3</v>
      </c>
      <c r="C582" s="8">
        <v>-8.6378593690630227E-4</v>
      </c>
      <c r="D582" s="8">
        <v>-6.8721360250143214E-3</v>
      </c>
      <c r="E582" s="8">
        <f>C582 + B582*(1+'Parameters and Results'!$B$16)</f>
        <v>-6.8781443751024284E-3</v>
      </c>
      <c r="F582" s="8">
        <f>B582 + C582*(1+'Parameters and Results'!$B$16)</f>
        <v>-6.8729998109512275E-3</v>
      </c>
      <c r="G582" s="8">
        <v>-9.3834729562182525E-3</v>
      </c>
      <c r="H582" s="8">
        <v>-1.402968990936525E-3</v>
      </c>
      <c r="I582" s="8">
        <f t="shared" si="9"/>
        <v>-1.0786441947154777E-2</v>
      </c>
      <c r="J582" s="8">
        <f>H582 + G582*(1+'Parameters and Results'!$B$16)</f>
        <v>-1.0795825420110995E-2</v>
      </c>
      <c r="K582" s="8">
        <f>G582 + H582*(1+'Parameters and Results'!$B$16)</f>
        <v>-1.0787844916145714E-2</v>
      </c>
    </row>
    <row r="583" spans="1:11" x14ac:dyDescent="0.2">
      <c r="A583" s="3">
        <v>35929</v>
      </c>
      <c r="B583" s="8">
        <v>3.8601664692032422E-3</v>
      </c>
      <c r="C583" s="8">
        <v>7.1658279361916908E-4</v>
      </c>
      <c r="D583" s="8">
        <v>4.5767492628224112E-3</v>
      </c>
      <c r="E583" s="8">
        <f>C583 + B583*(1+'Parameters and Results'!$B$16)</f>
        <v>4.5806094292916138E-3</v>
      </c>
      <c r="F583" s="8">
        <f>B583 + C583*(1+'Parameters and Results'!$B$16)</f>
        <v>4.5774658456160305E-3</v>
      </c>
      <c r="G583" s="8">
        <v>6.1961057496278896E-3</v>
      </c>
      <c r="H583" s="8">
        <v>1.1872270929368632E-3</v>
      </c>
      <c r="I583" s="8">
        <f t="shared" si="9"/>
        <v>7.3833328425647526E-3</v>
      </c>
      <c r="J583" s="8">
        <f>H583 + G583*(1+'Parameters and Results'!$B$16)</f>
        <v>7.3895289483143795E-3</v>
      </c>
      <c r="K583" s="8">
        <f>G583 + H583*(1+'Parameters and Results'!$B$16)</f>
        <v>7.3845200696576897E-3</v>
      </c>
    </row>
    <row r="584" spans="1:11" x14ac:dyDescent="0.2">
      <c r="A584" s="3">
        <v>35930</v>
      </c>
      <c r="B584" s="8">
        <v>-4.301403168974401E-3</v>
      </c>
      <c r="C584" s="8">
        <v>3.6794014886324446E-5</v>
      </c>
      <c r="D584" s="8">
        <v>-4.2646091540880764E-3</v>
      </c>
      <c r="E584" s="8">
        <f>C584 + B584*(1+'Parameters and Results'!$B$16)</f>
        <v>-4.2689105572570503E-3</v>
      </c>
      <c r="F584" s="8">
        <f>B584 + C584*(1+'Parameters and Results'!$B$16)</f>
        <v>-4.2645723600731903E-3</v>
      </c>
      <c r="G584" s="8">
        <v>-7.0884651688845265E-3</v>
      </c>
      <c r="H584" s="8">
        <v>6.2873455867149848E-5</v>
      </c>
      <c r="I584" s="8">
        <f t="shared" si="9"/>
        <v>-7.0255917130173763E-3</v>
      </c>
      <c r="J584" s="8">
        <f>H584 + G584*(1+'Parameters and Results'!$B$16)</f>
        <v>-7.0326801781862604E-3</v>
      </c>
      <c r="K584" s="8">
        <f>G584 + H584*(1+'Parameters and Results'!$B$16)</f>
        <v>-7.0255288395615094E-3</v>
      </c>
    </row>
    <row r="585" spans="1:11" x14ac:dyDescent="0.2">
      <c r="A585" s="3">
        <v>35933</v>
      </c>
      <c r="B585" s="8">
        <v>-8.719284124750485E-3</v>
      </c>
      <c r="C585" s="8">
        <v>5.155906007608405E-4</v>
      </c>
      <c r="D585" s="8">
        <v>-8.2036935239896448E-3</v>
      </c>
      <c r="E585" s="8">
        <f>C585 + B585*(1+'Parameters and Results'!$B$16)</f>
        <v>-8.2124128081143936E-3</v>
      </c>
      <c r="F585" s="8">
        <f>B585 + C585*(1+'Parameters and Results'!$B$16)</f>
        <v>-8.2031779333888843E-3</v>
      </c>
      <c r="G585" s="8">
        <v>-1.4531082886677238E-2</v>
      </c>
      <c r="H585" s="8">
        <v>9.0294563625034478E-4</v>
      </c>
      <c r="I585" s="8">
        <f t="shared" si="9"/>
        <v>-1.3628137250426893E-2</v>
      </c>
      <c r="J585" s="8">
        <f>H585 + G585*(1+'Parameters and Results'!$B$16)</f>
        <v>-1.3642668333313568E-2</v>
      </c>
      <c r="K585" s="8">
        <f>G585 + H585*(1+'Parameters and Results'!$B$16)</f>
        <v>-1.3627234304790643E-2</v>
      </c>
    </row>
    <row r="586" spans="1:11" x14ac:dyDescent="0.2">
      <c r="A586" s="3">
        <v>35934</v>
      </c>
      <c r="B586" s="8">
        <v>-1.5068960429362252E-2</v>
      </c>
      <c r="C586" s="8">
        <v>7.9352920501214199E-4</v>
      </c>
      <c r="D586" s="8">
        <v>-1.427543122435011E-2</v>
      </c>
      <c r="E586" s="8">
        <f>C586 + B586*(1+'Parameters and Results'!$B$16)</f>
        <v>-1.4290500184779471E-2</v>
      </c>
      <c r="F586" s="8">
        <f>B586 + C586*(1+'Parameters and Results'!$B$16)</f>
        <v>-1.4274637695145097E-2</v>
      </c>
      <c r="G586" s="8">
        <v>-2.4444379555587016E-2</v>
      </c>
      <c r="H586" s="8">
        <v>1.4110068771178038E-3</v>
      </c>
      <c r="I586" s="8">
        <f t="shared" si="9"/>
        <v>-2.3033372678469211E-2</v>
      </c>
      <c r="J586" s="8">
        <f>H586 + G586*(1+'Parameters and Results'!$B$16)</f>
        <v>-2.3057817058024795E-2</v>
      </c>
      <c r="K586" s="8">
        <f>G586 + H586*(1+'Parameters and Results'!$B$16)</f>
        <v>-2.3031961671592095E-2</v>
      </c>
    </row>
    <row r="587" spans="1:11" x14ac:dyDescent="0.2">
      <c r="A587" s="3">
        <v>35935</v>
      </c>
      <c r="B587" s="8">
        <v>9.5191489965069011E-3</v>
      </c>
      <c r="C587" s="8">
        <v>5.5440909388696898E-5</v>
      </c>
      <c r="D587" s="8">
        <v>9.5745899058955978E-3</v>
      </c>
      <c r="E587" s="8">
        <f>C587 + B587*(1+'Parameters and Results'!$B$16)</f>
        <v>9.5841090548921034E-3</v>
      </c>
      <c r="F587" s="8">
        <f>B587 + C587*(1+'Parameters and Results'!$B$16)</f>
        <v>9.5746453468049872E-3</v>
      </c>
      <c r="G587" s="8">
        <v>1.5569425169146981E-2</v>
      </c>
      <c r="H587" s="8">
        <v>1.0167115076357233E-4</v>
      </c>
      <c r="I587" s="8">
        <f t="shared" si="9"/>
        <v>1.5671096319910552E-2</v>
      </c>
      <c r="J587" s="8">
        <f>H587 + G587*(1+'Parameters and Results'!$B$16)</f>
        <v>1.5686665745079698E-2</v>
      </c>
      <c r="K587" s="8">
        <f>G587 + H587*(1+'Parameters and Results'!$B$16)</f>
        <v>1.5671197991061318E-2</v>
      </c>
    </row>
    <row r="588" spans="1:11" x14ac:dyDescent="0.2">
      <c r="A588" s="3">
        <v>35936</v>
      </c>
      <c r="B588" s="8">
        <v>9.018593782145444E-3</v>
      </c>
      <c r="C588" s="8">
        <v>-1.8425312801447107E-3</v>
      </c>
      <c r="D588" s="8">
        <v>7.1760625020007331E-3</v>
      </c>
      <c r="E588" s="8">
        <f>C588 + B588*(1+'Parameters and Results'!$B$16)</f>
        <v>7.1850810957828776E-3</v>
      </c>
      <c r="F588" s="8">
        <f>B588 + C588*(1+'Parameters and Results'!$B$16)</f>
        <v>7.1742199707205889E-3</v>
      </c>
      <c r="G588" s="8">
        <v>1.4901732428939593E-2</v>
      </c>
      <c r="H588" s="8">
        <v>-3.1964150624514808E-3</v>
      </c>
      <c r="I588" s="8">
        <f t="shared" si="9"/>
        <v>1.1705317366488112E-2</v>
      </c>
      <c r="J588" s="8">
        <f>H588 + G588*(1+'Parameters and Results'!$B$16)</f>
        <v>1.172021909891705E-2</v>
      </c>
      <c r="K588" s="8">
        <f>G588 + H588*(1+'Parameters and Results'!$B$16)</f>
        <v>1.170212095142566E-2</v>
      </c>
    </row>
    <row r="589" spans="1:11" x14ac:dyDescent="0.2">
      <c r="A589" s="3">
        <v>35937</v>
      </c>
      <c r="B589" s="8">
        <v>2.0299416065573854E-3</v>
      </c>
      <c r="C589" s="8">
        <v>4.9636926481402973E-4</v>
      </c>
      <c r="D589" s="8">
        <v>2.5263108713714151E-3</v>
      </c>
      <c r="E589" s="8">
        <f>C589 + B589*(1+'Parameters and Results'!$B$16)</f>
        <v>2.5283408129779723E-3</v>
      </c>
      <c r="F589" s="8">
        <f>B589 + C589*(1+'Parameters and Results'!$B$16)</f>
        <v>2.5268072406362291E-3</v>
      </c>
      <c r="G589" s="8">
        <v>3.455749614401646E-3</v>
      </c>
      <c r="H589" s="8">
        <v>8.8276038342774627E-4</v>
      </c>
      <c r="I589" s="8">
        <f t="shared" si="9"/>
        <v>4.338509997829392E-3</v>
      </c>
      <c r="J589" s="8">
        <f>H589 + G589*(1+'Parameters and Results'!$B$16)</f>
        <v>4.3419657474437932E-3</v>
      </c>
      <c r="K589" s="8">
        <f>G589 + H589*(1+'Parameters and Results'!$B$16)</f>
        <v>4.3393927582128199E-3</v>
      </c>
    </row>
    <row r="590" spans="1:11" x14ac:dyDescent="0.2">
      <c r="A590" s="3">
        <v>35941</v>
      </c>
      <c r="B590" s="8">
        <v>9.1936364852169194E-4</v>
      </c>
      <c r="C590" s="8">
        <v>-2.3909512959774769E-4</v>
      </c>
      <c r="D590" s="8">
        <v>6.8026851892394422E-4</v>
      </c>
      <c r="E590" s="8">
        <f>C590 + B590*(1+'Parameters and Results'!$B$16)</f>
        <v>6.8118788257246583E-4</v>
      </c>
      <c r="F590" s="8">
        <f>B590 + C590*(1+'Parameters and Results'!$B$16)</f>
        <v>6.8002942379434658E-4</v>
      </c>
      <c r="G590" s="8">
        <v>1.6139071625213357E-3</v>
      </c>
      <c r="H590" s="8">
        <v>-4.3792169766216472E-4</v>
      </c>
      <c r="I590" s="8">
        <f t="shared" si="9"/>
        <v>1.175985464859171E-3</v>
      </c>
      <c r="J590" s="8">
        <f>H590 + G590*(1+'Parameters and Results'!$B$16)</f>
        <v>1.1775993720216922E-3</v>
      </c>
      <c r="K590" s="8">
        <f>G590 + H590*(1+'Parameters and Results'!$B$16)</f>
        <v>1.1755475431615089E-3</v>
      </c>
    </row>
    <row r="591" spans="1:11" x14ac:dyDescent="0.2">
      <c r="A591" s="3">
        <v>35942</v>
      </c>
      <c r="B591" s="8">
        <v>-5.8434638757889432E-3</v>
      </c>
      <c r="C591" s="8">
        <v>-8.6283448396063257E-4</v>
      </c>
      <c r="D591" s="8">
        <v>-6.7062983597495759E-3</v>
      </c>
      <c r="E591" s="8">
        <f>C591 + B591*(1+'Parameters and Results'!$B$16)</f>
        <v>-6.7121418236253646E-3</v>
      </c>
      <c r="F591" s="8">
        <f>B591 + C591*(1+'Parameters and Results'!$B$16)</f>
        <v>-6.7071611942335361E-3</v>
      </c>
      <c r="G591" s="8">
        <v>-1.047351211701758E-2</v>
      </c>
      <c r="H591" s="8">
        <v>-1.5973544509602167E-3</v>
      </c>
      <c r="I591" s="8">
        <f t="shared" si="9"/>
        <v>-1.2070866567977796E-2</v>
      </c>
      <c r="J591" s="8">
        <f>H591 + G591*(1+'Parameters and Results'!$B$16)</f>
        <v>-1.2081340080094812E-2</v>
      </c>
      <c r="K591" s="8">
        <f>G591 + H591*(1+'Parameters and Results'!$B$16)</f>
        <v>-1.2072463922428757E-2</v>
      </c>
    </row>
    <row r="592" spans="1:11" x14ac:dyDescent="0.2">
      <c r="A592" s="3">
        <v>35943</v>
      </c>
      <c r="B592" s="8">
        <v>-1.5737789127793785E-2</v>
      </c>
      <c r="C592" s="8">
        <v>7.893050718277791E-4</v>
      </c>
      <c r="D592" s="8">
        <v>-1.4948484055966006E-2</v>
      </c>
      <c r="E592" s="8">
        <f>C592 + B592*(1+'Parameters and Results'!$B$16)</f>
        <v>-1.4964221845093799E-2</v>
      </c>
      <c r="F592" s="8">
        <f>B592 + C592*(1+'Parameters and Results'!$B$16)</f>
        <v>-1.4947694750894178E-2</v>
      </c>
      <c r="G592" s="8">
        <v>-2.7071770758231826E-2</v>
      </c>
      <c r="H592" s="8">
        <v>1.4812207566263676E-3</v>
      </c>
      <c r="I592" s="8">
        <f t="shared" si="9"/>
        <v>-2.5590550001605459E-2</v>
      </c>
      <c r="J592" s="8">
        <f>H592 + G592*(1+'Parameters and Results'!$B$16)</f>
        <v>-2.5617621772363687E-2</v>
      </c>
      <c r="K592" s="8">
        <f>G592 + H592*(1+'Parameters and Results'!$B$16)</f>
        <v>-2.5589068780848833E-2</v>
      </c>
    </row>
    <row r="593" spans="1:11" x14ac:dyDescent="0.2">
      <c r="A593" s="3">
        <v>35944</v>
      </c>
      <c r="B593" s="8">
        <v>1.4700791591361945E-3</v>
      </c>
      <c r="C593" s="8">
        <v>8.2824679130701084E-4</v>
      </c>
      <c r="D593" s="8">
        <v>2.2983259504432054E-3</v>
      </c>
      <c r="E593" s="8">
        <f>C593 + B593*(1+'Parameters and Results'!$B$16)</f>
        <v>2.2997960296023412E-3</v>
      </c>
      <c r="F593" s="8">
        <f>B593 + C593*(1+'Parameters and Results'!$B$16)</f>
        <v>2.299154197234512E-3</v>
      </c>
      <c r="G593" s="8">
        <v>2.6066303624513779E-3</v>
      </c>
      <c r="H593" s="8">
        <v>1.5720433124776351E-3</v>
      </c>
      <c r="I593" s="8">
        <f t="shared" si="9"/>
        <v>4.1786736749290128E-3</v>
      </c>
      <c r="J593" s="8">
        <f>H593 + G593*(1+'Parameters and Results'!$B$16)</f>
        <v>4.1812803052914639E-3</v>
      </c>
      <c r="K593" s="8">
        <f>G593 + H593*(1+'Parameters and Results'!$B$16)</f>
        <v>4.1802457182414906E-3</v>
      </c>
    </row>
    <row r="594" spans="1:11" x14ac:dyDescent="0.2">
      <c r="A594" s="3">
        <v>35947</v>
      </c>
      <c r="B594" s="8">
        <v>-2.0931096245397516E-3</v>
      </c>
      <c r="C594" s="8">
        <v>-5.7081496429376485E-4</v>
      </c>
      <c r="D594" s="8">
        <v>-2.6639245888335165E-3</v>
      </c>
      <c r="E594" s="8">
        <f>C594 + B594*(1+'Parameters and Results'!$B$16)</f>
        <v>-2.6660176984580558E-3</v>
      </c>
      <c r="F594" s="8">
        <f>B594 + C594*(1+'Parameters and Results'!$B$16)</f>
        <v>-2.6644954037978101E-3</v>
      </c>
      <c r="G594" s="8">
        <v>-3.8228302451008391E-3</v>
      </c>
      <c r="H594" s="8">
        <v>-1.1067805438207869E-3</v>
      </c>
      <c r="I594" s="8">
        <f t="shared" si="9"/>
        <v>-4.929610788921626E-3</v>
      </c>
      <c r="J594" s="8">
        <f>H594 + G594*(1+'Parameters and Results'!$B$16)</f>
        <v>-4.9334336191667258E-3</v>
      </c>
      <c r="K594" s="8">
        <f>G594 + H594*(1+'Parameters and Results'!$B$16)</f>
        <v>-4.9307175694654464E-3</v>
      </c>
    </row>
    <row r="595" spans="1:11" x14ac:dyDescent="0.2">
      <c r="A595" s="3">
        <v>35948</v>
      </c>
      <c r="B595" s="8">
        <v>-4.8231916114957422E-3</v>
      </c>
      <c r="C595" s="8">
        <v>-1.5412877938775114E-3</v>
      </c>
      <c r="D595" s="8">
        <v>-6.3644794053732533E-3</v>
      </c>
      <c r="E595" s="8">
        <f>C595 + B595*(1+'Parameters and Results'!$B$16)</f>
        <v>-6.3693025969847484E-3</v>
      </c>
      <c r="F595" s="8">
        <f>B595 + C595*(1+'Parameters and Results'!$B$16)</f>
        <v>-6.3660206931671313E-3</v>
      </c>
      <c r="G595" s="8">
        <v>-9.017918498467975E-3</v>
      </c>
      <c r="H595" s="8">
        <v>-2.8772257928585229E-3</v>
      </c>
      <c r="I595" s="8">
        <f t="shared" si="9"/>
        <v>-1.1895144291326498E-2</v>
      </c>
      <c r="J595" s="8">
        <f>H595 + G595*(1+'Parameters and Results'!$B$16)</f>
        <v>-1.1904162209824964E-2</v>
      </c>
      <c r="K595" s="8">
        <f>G595 + H595*(1+'Parameters and Results'!$B$16)</f>
        <v>-1.1898021517119356E-2</v>
      </c>
    </row>
    <row r="596" spans="1:11" x14ac:dyDescent="0.2">
      <c r="A596" s="3">
        <v>35949</v>
      </c>
      <c r="B596" s="8">
        <v>1.107591268258062E-3</v>
      </c>
      <c r="C596" s="8">
        <v>7.3215375592196297E-5</v>
      </c>
      <c r="D596" s="8">
        <v>1.1808066438502582E-3</v>
      </c>
      <c r="E596" s="8">
        <f>C596 + B596*(1+'Parameters and Results'!$B$16)</f>
        <v>1.1819142351185163E-3</v>
      </c>
      <c r="F596" s="8">
        <f>B596 + C596*(1+'Parameters and Results'!$B$16)</f>
        <v>1.1808798592258505E-3</v>
      </c>
      <c r="G596" s="8">
        <v>2.1350403685944891E-3</v>
      </c>
      <c r="H596" s="8">
        <v>1.4094883968121015E-4</v>
      </c>
      <c r="I596" s="8">
        <f t="shared" si="9"/>
        <v>2.2759892082756992E-3</v>
      </c>
      <c r="J596" s="8">
        <f>H596 + G596*(1+'Parameters and Results'!$B$16)</f>
        <v>2.2781242486442934E-3</v>
      </c>
      <c r="K596" s="8">
        <f>G596 + H596*(1+'Parameters and Results'!$B$16)</f>
        <v>2.2761301571153805E-3</v>
      </c>
    </row>
    <row r="597" spans="1:11" x14ac:dyDescent="0.2">
      <c r="A597" s="3">
        <v>35950</v>
      </c>
      <c r="B597" s="8">
        <v>3.8146426966811633E-3</v>
      </c>
      <c r="C597" s="8">
        <v>5.492326015402975E-5</v>
      </c>
      <c r="D597" s="8">
        <v>3.8695659568351933E-3</v>
      </c>
      <c r="E597" s="8">
        <f>C597 + B597*(1+'Parameters and Results'!$B$16)</f>
        <v>3.8733805995318739E-3</v>
      </c>
      <c r="F597" s="8">
        <f>B597 + C597*(1+'Parameters and Results'!$B$16)</f>
        <v>3.8696208800953471E-3</v>
      </c>
      <c r="G597" s="8">
        <v>7.5446946181808921E-3</v>
      </c>
      <c r="H597" s="8">
        <v>1.0904642961703472E-4</v>
      </c>
      <c r="I597" s="8">
        <f t="shared" si="9"/>
        <v>7.6537410477979266E-3</v>
      </c>
      <c r="J597" s="8">
        <f>H597 + G597*(1+'Parameters and Results'!$B$16)</f>
        <v>7.6612857424161063E-3</v>
      </c>
      <c r="K597" s="8">
        <f>G597 + H597*(1+'Parameters and Results'!$B$16)</f>
        <v>7.6538500942275435E-3</v>
      </c>
    </row>
    <row r="598" spans="1:11" x14ac:dyDescent="0.2">
      <c r="A598" s="3">
        <v>35951</v>
      </c>
      <c r="B598" s="8">
        <v>4.0563631357073103E-4</v>
      </c>
      <c r="C598" s="8">
        <v>-1.8303844375011806E-4</v>
      </c>
      <c r="D598" s="8">
        <v>2.2259786982061297E-4</v>
      </c>
      <c r="E598" s="8">
        <f>C598 + B598*(1+'Parameters and Results'!$B$16)</f>
        <v>2.2300350613418363E-4</v>
      </c>
      <c r="F598" s="8">
        <f>B598 + C598*(1+'Parameters and Results'!$B$16)</f>
        <v>2.2241483137686288E-4</v>
      </c>
      <c r="G598" s="8">
        <v>8.2743422522172554E-4</v>
      </c>
      <c r="H598" s="8">
        <v>-3.7442066397481446E-4</v>
      </c>
      <c r="I598" s="8">
        <f t="shared" si="9"/>
        <v>4.5301356124691108E-4</v>
      </c>
      <c r="J598" s="8">
        <f>H598 + G598*(1+'Parameters and Results'!$B$16)</f>
        <v>4.5384099547213274E-4</v>
      </c>
      <c r="K598" s="8">
        <f>G598 + H598*(1+'Parameters and Results'!$B$16)</f>
        <v>4.5263914058293631E-4</v>
      </c>
    </row>
    <row r="599" spans="1:11" x14ac:dyDescent="0.2">
      <c r="A599" s="3">
        <v>35954</v>
      </c>
      <c r="B599" s="8">
        <v>2.2125293814212715E-2</v>
      </c>
      <c r="C599" s="8">
        <v>8.0620582324864552E-4</v>
      </c>
      <c r="D599" s="8">
        <v>2.2931499637461362E-2</v>
      </c>
      <c r="E599" s="8">
        <f>C599 + B599*(1+'Parameters and Results'!$B$16)</f>
        <v>2.2953624931275573E-2</v>
      </c>
      <c r="F599" s="8">
        <f>B599 + C599*(1+'Parameters and Results'!$B$16)</f>
        <v>2.2932305843284609E-2</v>
      </c>
      <c r="G599" s="8">
        <v>3.9388288680117664E-2</v>
      </c>
      <c r="H599" s="8">
        <v>1.6639738126260372E-3</v>
      </c>
      <c r="I599" s="8">
        <f t="shared" si="9"/>
        <v>4.1052262492743699E-2</v>
      </c>
      <c r="J599" s="8">
        <f>H599 + G599*(1+'Parameters and Results'!$B$16)</f>
        <v>4.1091650781423815E-2</v>
      </c>
      <c r="K599" s="8">
        <f>G599 + H599*(1+'Parameters and Results'!$B$16)</f>
        <v>4.1053926466556326E-2</v>
      </c>
    </row>
    <row r="600" spans="1:11" x14ac:dyDescent="0.2">
      <c r="A600" s="3">
        <v>35955</v>
      </c>
      <c r="B600" s="8">
        <v>1.4115552688588636E-2</v>
      </c>
      <c r="C600" s="8">
        <v>4.9579200266705538E-4</v>
      </c>
      <c r="D600" s="8">
        <v>1.4611344691255692E-2</v>
      </c>
      <c r="E600" s="8">
        <f>C600 + B600*(1+'Parameters and Results'!$B$16)</f>
        <v>1.462546024394428E-2</v>
      </c>
      <c r="F600" s="8">
        <f>B600 + C600*(1+'Parameters and Results'!$B$16)</f>
        <v>1.4611840483258358E-2</v>
      </c>
      <c r="G600" s="8">
        <v>2.4458193256435661E-2</v>
      </c>
      <c r="H600" s="8">
        <v>1.046425252478257E-3</v>
      </c>
      <c r="I600" s="8">
        <f t="shared" si="9"/>
        <v>2.5504618508913918E-2</v>
      </c>
      <c r="J600" s="8">
        <f>H600 + G600*(1+'Parameters and Results'!$B$16)</f>
        <v>2.5529076702170351E-2</v>
      </c>
      <c r="K600" s="8">
        <f>G600 + H600*(1+'Parameters and Results'!$B$16)</f>
        <v>2.5505664934166394E-2</v>
      </c>
    </row>
    <row r="601" spans="1:11" x14ac:dyDescent="0.2">
      <c r="A601" s="3">
        <v>35956</v>
      </c>
      <c r="B601" s="8">
        <v>-1.3120895464888444E-3</v>
      </c>
      <c r="C601" s="8">
        <v>-4.2239301765352048E-4</v>
      </c>
      <c r="D601" s="8">
        <v>-1.7344825641423648E-3</v>
      </c>
      <c r="E601" s="8">
        <f>C601 + B601*(1+'Parameters and Results'!$B$16)</f>
        <v>-1.7357946536888536E-3</v>
      </c>
      <c r="F601" s="8">
        <f>B601 + C601*(1+'Parameters and Results'!$B$16)</f>
        <v>-1.7349049571600183E-3</v>
      </c>
      <c r="G601" s="8">
        <v>-2.3437298166444961E-3</v>
      </c>
      <c r="H601" s="8">
        <v>-9.1353691491488555E-4</v>
      </c>
      <c r="I601" s="8">
        <f t="shared" si="9"/>
        <v>-3.2572667315593816E-3</v>
      </c>
      <c r="J601" s="8">
        <f>H601 + G601*(1+'Parameters and Results'!$B$16)</f>
        <v>-3.259610461376026E-3</v>
      </c>
      <c r="K601" s="8">
        <f>G601 + H601*(1+'Parameters and Results'!$B$16)</f>
        <v>-3.2581802684742965E-3</v>
      </c>
    </row>
    <row r="602" spans="1:11" x14ac:dyDescent="0.2">
      <c r="A602" s="3">
        <v>35957</v>
      </c>
      <c r="B602" s="8">
        <v>-7.6900565597866023E-3</v>
      </c>
      <c r="C602" s="8">
        <v>1.2873977579129293E-3</v>
      </c>
      <c r="D602" s="8">
        <v>-6.4026588018736728E-3</v>
      </c>
      <c r="E602" s="8">
        <f>C602 + B602*(1+'Parameters and Results'!$B$16)</f>
        <v>-6.4103488584334586E-3</v>
      </c>
      <c r="F602" s="8">
        <f>B602 + C602*(1+'Parameters and Results'!$B$16)</f>
        <v>-6.4013714041157603E-3</v>
      </c>
      <c r="G602" s="8">
        <v>-1.391466039699619E-2</v>
      </c>
      <c r="H602" s="8">
        <v>2.7037401688229218E-3</v>
      </c>
      <c r="I602" s="8">
        <f t="shared" si="9"/>
        <v>-1.1210920228173268E-2</v>
      </c>
      <c r="J602" s="8">
        <f>H602 + G602*(1+'Parameters and Results'!$B$16)</f>
        <v>-1.1224834888570262E-2</v>
      </c>
      <c r="K602" s="8">
        <f>G602 + H602*(1+'Parameters and Results'!$B$16)</f>
        <v>-1.1208216488004446E-2</v>
      </c>
    </row>
    <row r="603" spans="1:11" x14ac:dyDescent="0.2">
      <c r="A603" s="3">
        <v>35958</v>
      </c>
      <c r="B603" s="8">
        <v>-2.8602064868780586E-2</v>
      </c>
      <c r="C603" s="8">
        <v>-2.7633641304150244E-4</v>
      </c>
      <c r="D603" s="8">
        <v>-2.8878401281822088E-2</v>
      </c>
      <c r="E603" s="8">
        <f>C603 + B603*(1+'Parameters and Results'!$B$16)</f>
        <v>-2.8907003346690864E-2</v>
      </c>
      <c r="F603" s="8">
        <f>B603 + C603*(1+'Parameters and Results'!$B$16)</f>
        <v>-2.8878677618235128E-2</v>
      </c>
      <c r="G603" s="8">
        <v>-4.3272969653213936E-2</v>
      </c>
      <c r="H603" s="8">
        <v>-5.9692575280373633E-4</v>
      </c>
      <c r="I603" s="8">
        <f t="shared" si="9"/>
        <v>-4.386989540601767E-2</v>
      </c>
      <c r="J603" s="8">
        <f>H603 + G603*(1+'Parameters and Results'!$B$16)</f>
        <v>-4.3913168375670879E-2</v>
      </c>
      <c r="K603" s="8">
        <f>G603 + H603*(1+'Parameters and Results'!$B$16)</f>
        <v>-4.3870492331770476E-2</v>
      </c>
    </row>
    <row r="604" spans="1:11" x14ac:dyDescent="0.2">
      <c r="A604" s="3">
        <v>35961</v>
      </c>
      <c r="B604" s="8">
        <v>-1.0355015760225971E-2</v>
      </c>
      <c r="C604" s="8">
        <v>-4.2322207773534844E-4</v>
      </c>
      <c r="D604" s="8">
        <v>-1.077823783796132E-2</v>
      </c>
      <c r="E604" s="8">
        <f>C604 + B604*(1+'Parameters and Results'!$B$16)</f>
        <v>-1.0788592853721544E-2</v>
      </c>
      <c r="F604" s="8">
        <f>B604 + C604*(1+'Parameters and Results'!$B$16)</f>
        <v>-1.0778661060039055E-2</v>
      </c>
      <c r="G604" s="8">
        <v>-1.5785792376960713E-2</v>
      </c>
      <c r="H604" s="8">
        <v>-9.3649591457944871E-4</v>
      </c>
      <c r="I604" s="8">
        <f t="shared" si="9"/>
        <v>-1.6722288291540162E-2</v>
      </c>
      <c r="J604" s="8">
        <f>H604 + G604*(1+'Parameters and Results'!$B$16)</f>
        <v>-1.6738074083917122E-2</v>
      </c>
      <c r="K604" s="8">
        <f>G604 + H604*(1+'Parameters and Results'!$B$16)</f>
        <v>-1.6723224787454742E-2</v>
      </c>
    </row>
    <row r="605" spans="1:11" x14ac:dyDescent="0.2">
      <c r="A605" s="3">
        <v>35962</v>
      </c>
      <c r="B605" s="8">
        <v>-1.9078916170199394E-2</v>
      </c>
      <c r="C605" s="8">
        <v>0</v>
      </c>
      <c r="D605" s="8">
        <v>-1.9078916170199394E-2</v>
      </c>
      <c r="E605" s="8">
        <f>C605 + B605*(1+'Parameters and Results'!$B$16)</f>
        <v>-1.9097995086369592E-2</v>
      </c>
      <c r="F605" s="8">
        <f>B605 + C605*(1+'Parameters and Results'!$B$16)</f>
        <v>-1.9078916170199394E-2</v>
      </c>
      <c r="G605" s="8">
        <v>-2.779631407250182E-2</v>
      </c>
      <c r="H605" s="8">
        <v>0</v>
      </c>
      <c r="I605" s="8">
        <f t="shared" si="9"/>
        <v>-2.779631407250182E-2</v>
      </c>
      <c r="J605" s="8">
        <f>H605 + G605*(1+'Parameters and Results'!$B$16)</f>
        <v>-2.7824110386574317E-2</v>
      </c>
      <c r="K605" s="8">
        <f>G605 + H605*(1+'Parameters and Results'!$B$16)</f>
        <v>-2.779631407250182E-2</v>
      </c>
    </row>
    <row r="606" spans="1:11" x14ac:dyDescent="0.2">
      <c r="A606" s="3">
        <v>35963</v>
      </c>
      <c r="B606" s="8">
        <v>7.4193992743206106E-3</v>
      </c>
      <c r="C606" s="8">
        <v>-3.83683670773985E-3</v>
      </c>
      <c r="D606" s="8">
        <v>3.5825625665807607E-3</v>
      </c>
      <c r="E606" s="8">
        <f>C606 + B606*(1+'Parameters and Results'!$B$16)</f>
        <v>3.5899819658550807E-3</v>
      </c>
      <c r="F606" s="8">
        <f>B606 + C606*(1+'Parameters and Results'!$B$16)</f>
        <v>3.5787257298730214E-3</v>
      </c>
      <c r="G606" s="8">
        <v>1.1024326660257405E-2</v>
      </c>
      <c r="H606" s="8">
        <v>-5.9972949501651022E-3</v>
      </c>
      <c r="I606" s="8">
        <f t="shared" si="9"/>
        <v>5.027031710092303E-3</v>
      </c>
      <c r="J606" s="8">
        <f>H606 + G606*(1+'Parameters and Results'!$B$16)</f>
        <v>5.0380560367525593E-3</v>
      </c>
      <c r="K606" s="8">
        <f>G606 + H606*(1+'Parameters and Results'!$B$16)</f>
        <v>5.0210344151421383E-3</v>
      </c>
    </row>
    <row r="607" spans="1:11" x14ac:dyDescent="0.2">
      <c r="A607" s="3">
        <v>35964</v>
      </c>
      <c r="B607" s="8">
        <v>2.519567613046025E-2</v>
      </c>
      <c r="C607" s="8">
        <v>-1.7197211068655915E-3</v>
      </c>
      <c r="D607" s="8">
        <v>2.3475955023594661E-2</v>
      </c>
      <c r="E607" s="8">
        <f>C607 + B607*(1+'Parameters and Results'!$B$16)</f>
        <v>2.3501150699725117E-2</v>
      </c>
      <c r="F607" s="8">
        <f>B607 + C607*(1+'Parameters and Results'!$B$16)</f>
        <v>2.3474235302487795E-2</v>
      </c>
      <c r="G607" s="8">
        <v>3.4224300573953696E-2</v>
      </c>
      <c r="H607" s="8">
        <v>-2.6203922132820886E-3</v>
      </c>
      <c r="I607" s="8">
        <f t="shared" si="9"/>
        <v>3.1603908360671611E-2</v>
      </c>
      <c r="J607" s="8">
        <f>H607 + G607*(1+'Parameters and Results'!$B$16)</f>
        <v>3.1638132661245558E-2</v>
      </c>
      <c r="K607" s="8">
        <f>G607 + H607*(1+'Parameters and Results'!$B$16)</f>
        <v>3.1601287968458326E-2</v>
      </c>
    </row>
    <row r="608" spans="1:11" x14ac:dyDescent="0.2">
      <c r="A608" s="3">
        <v>35965</v>
      </c>
      <c r="B608" s="8">
        <v>-3.4568660727675627E-3</v>
      </c>
      <c r="C608" s="8">
        <v>-1.5303859144253455E-3</v>
      </c>
      <c r="D608" s="8">
        <v>-4.987251987192908E-3</v>
      </c>
      <c r="E608" s="8">
        <f>C608 + B608*(1+'Parameters and Results'!$B$16)</f>
        <v>-4.9907088532656751E-3</v>
      </c>
      <c r="F608" s="8">
        <f>B608 + C608*(1+'Parameters and Results'!$B$16)</f>
        <v>-4.9887823731073339E-3</v>
      </c>
      <c r="G608" s="8">
        <v>-4.832776239872316E-3</v>
      </c>
      <c r="H608" s="8">
        <v>-2.3038150740394719E-3</v>
      </c>
      <c r="I608" s="8">
        <f t="shared" si="9"/>
        <v>-7.1365913139117883E-3</v>
      </c>
      <c r="J608" s="8">
        <f>H608 + G608*(1+'Parameters and Results'!$B$16)</f>
        <v>-7.1414240901516591E-3</v>
      </c>
      <c r="K608" s="8">
        <f>G608 + H608*(1+'Parameters and Results'!$B$16)</f>
        <v>-7.1388951289858265E-3</v>
      </c>
    </row>
    <row r="609" spans="1:11" x14ac:dyDescent="0.2">
      <c r="A609" s="3">
        <v>35968</v>
      </c>
      <c r="B609" s="8">
        <v>-1.2487587374408245E-2</v>
      </c>
      <c r="C609" s="8">
        <v>-5.3827765637098229E-4</v>
      </c>
      <c r="D609" s="8">
        <v>-1.3025865030779227E-2</v>
      </c>
      <c r="E609" s="8">
        <f>C609 + B609*(1+'Parameters and Results'!$B$16)</f>
        <v>-1.3038352618153634E-2</v>
      </c>
      <c r="F609" s="8">
        <f>B609 + C609*(1+'Parameters and Results'!$B$16)</f>
        <v>-1.3026403308435599E-2</v>
      </c>
      <c r="G609" s="8">
        <v>-1.7494714029461792E-2</v>
      </c>
      <c r="H609" s="8">
        <v>-8.3127359896777349E-4</v>
      </c>
      <c r="I609" s="8">
        <f t="shared" si="9"/>
        <v>-1.8325987628429567E-2</v>
      </c>
      <c r="J609" s="8">
        <f>H609 + G609*(1+'Parameters and Results'!$B$16)</f>
        <v>-1.8343482342459028E-2</v>
      </c>
      <c r="K609" s="8">
        <f>G609 + H609*(1+'Parameters and Results'!$B$16)</f>
        <v>-1.8326818902028533E-2</v>
      </c>
    </row>
    <row r="610" spans="1:11" x14ac:dyDescent="0.2">
      <c r="A610" s="3">
        <v>35969</v>
      </c>
      <c r="B610" s="8">
        <v>-4.1968237575335052E-3</v>
      </c>
      <c r="C610" s="8">
        <v>2.6901810202031813E-4</v>
      </c>
      <c r="D610" s="8">
        <v>-3.9278056555131875E-3</v>
      </c>
      <c r="E610" s="8">
        <f>C610 + B610*(1+'Parameters and Results'!$B$16)</f>
        <v>-3.9320024792707207E-3</v>
      </c>
      <c r="F610" s="8">
        <f>B610 + C610*(1+'Parameters and Results'!$B$16)</f>
        <v>-3.927536637411167E-3</v>
      </c>
      <c r="G610" s="8">
        <v>-6.0440486801264211E-3</v>
      </c>
      <c r="H610" s="8">
        <v>4.278941135276209E-4</v>
      </c>
      <c r="I610" s="8">
        <f t="shared" si="9"/>
        <v>-5.6161545665987999E-3</v>
      </c>
      <c r="J610" s="8">
        <f>H610 + G610*(1+'Parameters and Results'!$B$16)</f>
        <v>-5.622198615278926E-3</v>
      </c>
      <c r="K610" s="8">
        <f>G610 + H610*(1+'Parameters and Results'!$B$16)</f>
        <v>-5.6157266724852729E-3</v>
      </c>
    </row>
    <row r="611" spans="1:11" x14ac:dyDescent="0.2">
      <c r="A611" s="3">
        <v>35970</v>
      </c>
      <c r="B611" s="8">
        <v>1.6992487255201298E-2</v>
      </c>
      <c r="C611" s="8">
        <v>1.4208233746045656E-3</v>
      </c>
      <c r="D611" s="8">
        <v>1.8413310629805862E-2</v>
      </c>
      <c r="E611" s="8">
        <f>C611 + B611*(1+'Parameters and Results'!$B$16)</f>
        <v>1.8430303117061061E-2</v>
      </c>
      <c r="F611" s="8">
        <f>B611 + C611*(1+'Parameters and Results'!$B$16)</f>
        <v>1.8414731453180469E-2</v>
      </c>
      <c r="G611" s="8">
        <v>2.388603149664914E-2</v>
      </c>
      <c r="H611" s="8">
        <v>2.2383332957794377E-3</v>
      </c>
      <c r="I611" s="8">
        <f t="shared" si="9"/>
        <v>2.6124364792428578E-2</v>
      </c>
      <c r="J611" s="8">
        <f>H611 + G611*(1+'Parameters and Results'!$B$16)</f>
        <v>2.6148250823925225E-2</v>
      </c>
      <c r="K611" s="8">
        <f>G611 + H611*(1+'Parameters and Results'!$B$16)</f>
        <v>2.6126603125724356E-2</v>
      </c>
    </row>
    <row r="612" spans="1:11" x14ac:dyDescent="0.2">
      <c r="A612" s="3">
        <v>35971</v>
      </c>
      <c r="B612" s="8">
        <v>1.1393791892409265E-2</v>
      </c>
      <c r="C612" s="8">
        <v>-7.5621213969883055E-4</v>
      </c>
      <c r="D612" s="8">
        <v>1.0637579752710435E-2</v>
      </c>
      <c r="E612" s="8">
        <f>C612 + B612*(1+'Parameters and Results'!$B$16)</f>
        <v>1.0648973544602843E-2</v>
      </c>
      <c r="F612" s="8">
        <f>B612 + C612*(1+'Parameters and Results'!$B$16)</f>
        <v>1.0636823540570736E-2</v>
      </c>
      <c r="G612" s="8">
        <v>1.612148364903615E-2</v>
      </c>
      <c r="H612" s="8">
        <v>-1.214582244801372E-3</v>
      </c>
      <c r="I612" s="8">
        <f t="shared" si="9"/>
        <v>1.4906901404234778E-2</v>
      </c>
      <c r="J612" s="8">
        <f>H612 + G612*(1+'Parameters and Results'!$B$16)</f>
        <v>1.4923022887883813E-2</v>
      </c>
      <c r="K612" s="8">
        <f>G612 + H612*(1+'Parameters and Results'!$B$16)</f>
        <v>1.4905686821989977E-2</v>
      </c>
    </row>
    <row r="613" spans="1:11" x14ac:dyDescent="0.2">
      <c r="A613" s="3">
        <v>35972</v>
      </c>
      <c r="B613" s="8">
        <v>6.3833358911340385E-3</v>
      </c>
      <c r="C613" s="8">
        <v>-7.0049425629888681E-4</v>
      </c>
      <c r="D613" s="8">
        <v>5.6828416348351516E-3</v>
      </c>
      <c r="E613" s="8">
        <f>C613 + B613*(1+'Parameters and Results'!$B$16)</f>
        <v>5.6892249707262846E-3</v>
      </c>
      <c r="F613" s="8">
        <f>B613 + C613*(1+'Parameters and Results'!$B$16)</f>
        <v>5.6821411405788532E-3</v>
      </c>
      <c r="G613" s="8">
        <v>9.2426707931060476E-3</v>
      </c>
      <c r="H613" s="8">
        <v>-1.1484851978349143E-3</v>
      </c>
      <c r="I613" s="8">
        <f t="shared" si="9"/>
        <v>8.094185595271133E-3</v>
      </c>
      <c r="J613" s="8">
        <f>H613 + G613*(1+'Parameters and Results'!$B$16)</f>
        <v>8.1034282660642377E-3</v>
      </c>
      <c r="K613" s="8">
        <f>G613 + H613*(1+'Parameters and Results'!$B$16)</f>
        <v>8.0930371100732985E-3</v>
      </c>
    </row>
    <row r="614" spans="1:11" x14ac:dyDescent="0.2">
      <c r="A614" s="3">
        <v>35975</v>
      </c>
      <c r="B614" s="8">
        <v>4.629760602184169E-3</v>
      </c>
      <c r="C614" s="8">
        <v>2.0522132233163973E-3</v>
      </c>
      <c r="D614" s="8">
        <v>6.6819738255005662E-3</v>
      </c>
      <c r="E614" s="8">
        <f>C614 + B614*(1+'Parameters and Results'!$B$16)</f>
        <v>6.6866035861027498E-3</v>
      </c>
      <c r="F614" s="8">
        <f>B614 + C614*(1+'Parameters and Results'!$B$16)</f>
        <v>6.6840260387238826E-3</v>
      </c>
      <c r="G614" s="8">
        <v>6.8841780703797545E-3</v>
      </c>
      <c r="H614" s="8">
        <v>3.1850425080845349E-3</v>
      </c>
      <c r="I614" s="8">
        <f t="shared" si="9"/>
        <v>1.0069220578464289E-2</v>
      </c>
      <c r="J614" s="8">
        <f>H614 + G614*(1+'Parameters and Results'!$B$16)</f>
        <v>1.0076104756534669E-2</v>
      </c>
      <c r="K614" s="8">
        <f>G614 + H614*(1+'Parameters and Results'!$B$16)</f>
        <v>1.0072405620972374E-2</v>
      </c>
    </row>
    <row r="615" spans="1:11" x14ac:dyDescent="0.2">
      <c r="A615" s="3">
        <v>35976</v>
      </c>
      <c r="B615" s="8">
        <v>3.5713374459905205E-3</v>
      </c>
      <c r="C615" s="8">
        <v>-6.676092130530162E-4</v>
      </c>
      <c r="D615" s="8">
        <v>2.9037282329375043E-3</v>
      </c>
      <c r="E615" s="8">
        <f>C615 + B615*(1+'Parameters and Results'!$B$16)</f>
        <v>2.9072995703834942E-3</v>
      </c>
      <c r="F615" s="8">
        <f>B615 + C615*(1+'Parameters and Results'!$B$16)</f>
        <v>2.9030606237244513E-3</v>
      </c>
      <c r="G615" s="8">
        <v>5.4622443854022368E-3</v>
      </c>
      <c r="H615" s="8">
        <v>-1.0593266587757692E-3</v>
      </c>
      <c r="I615" s="8">
        <f t="shared" si="9"/>
        <v>4.4029177266264674E-3</v>
      </c>
      <c r="J615" s="8">
        <f>H615 + G615*(1+'Parameters and Results'!$B$16)</f>
        <v>4.4083799710118695E-3</v>
      </c>
      <c r="K615" s="8">
        <f>G615 + H615*(1+'Parameters and Results'!$B$16)</f>
        <v>4.4018583999676925E-3</v>
      </c>
    </row>
    <row r="616" spans="1:11" x14ac:dyDescent="0.2">
      <c r="A616" s="3">
        <v>35977</v>
      </c>
      <c r="B616" s="8">
        <v>-9.9766135239089462E-3</v>
      </c>
      <c r="C616" s="8">
        <v>-8.9982071058888956E-4</v>
      </c>
      <c r="D616" s="8">
        <v>-1.0876434234497835E-2</v>
      </c>
      <c r="E616" s="8">
        <f>C616 + B616*(1+'Parameters and Results'!$B$16)</f>
        <v>-1.0886410848021742E-2</v>
      </c>
      <c r="F616" s="8">
        <f>B616 + C616*(1+'Parameters and Results'!$B$16)</f>
        <v>-1.0877334055208425E-2</v>
      </c>
      <c r="G616" s="8">
        <v>-1.5393202707121703E-2</v>
      </c>
      <c r="H616" s="8">
        <v>-1.4484383877381535E-3</v>
      </c>
      <c r="I616" s="8">
        <f t="shared" si="9"/>
        <v>-1.6841641094859857E-2</v>
      </c>
      <c r="J616" s="8">
        <f>H616 + G616*(1+'Parameters and Results'!$B$16)</f>
        <v>-1.6857034297566974E-2</v>
      </c>
      <c r="K616" s="8">
        <f>G616 + H616*(1+'Parameters and Results'!$B$16)</f>
        <v>-1.6843089533247594E-2</v>
      </c>
    </row>
    <row r="617" spans="1:11" x14ac:dyDescent="0.2">
      <c r="A617" s="3">
        <v>35978</v>
      </c>
      <c r="B617" s="8">
        <v>1.9979999213242415E-2</v>
      </c>
      <c r="C617" s="8">
        <v>1.4229560465419944E-3</v>
      </c>
      <c r="D617" s="8">
        <v>2.1402955259784411E-2</v>
      </c>
      <c r="E617" s="8">
        <f>C617 + B617*(1+'Parameters and Results'!$B$16)</f>
        <v>2.142293525899765E-2</v>
      </c>
      <c r="F617" s="8">
        <f>B617 + C617*(1+'Parameters and Results'!$B$16)</f>
        <v>2.1404378215830952E-2</v>
      </c>
      <c r="G617" s="8">
        <v>2.920792847963069E-2</v>
      </c>
      <c r="H617" s="8">
        <v>2.2662344167216518E-3</v>
      </c>
      <c r="I617" s="8">
        <f t="shared" si="9"/>
        <v>3.147416289635234E-2</v>
      </c>
      <c r="J617" s="8">
        <f>H617 + G617*(1+'Parameters and Results'!$B$16)</f>
        <v>3.1503370824831969E-2</v>
      </c>
      <c r="K617" s="8">
        <f>G617 + H617*(1+'Parameters and Results'!$B$16)</f>
        <v>3.1476429130769062E-2</v>
      </c>
    </row>
    <row r="618" spans="1:11" x14ac:dyDescent="0.2">
      <c r="A618" s="3">
        <v>35982</v>
      </c>
      <c r="B618" s="8">
        <v>4.9293527207781122E-3</v>
      </c>
      <c r="C618" s="8">
        <v>9.2221524658554863E-4</v>
      </c>
      <c r="D618" s="8">
        <v>5.8515679673636608E-3</v>
      </c>
      <c r="E618" s="8">
        <f>C618 + B618*(1+'Parameters and Results'!$B$16)</f>
        <v>5.8564973200844386E-3</v>
      </c>
      <c r="F618" s="8">
        <f>B618 + C618*(1+'Parameters and Results'!$B$16)</f>
        <v>5.8524901826102465E-3</v>
      </c>
      <c r="G618" s="8">
        <v>7.3951359624392912E-3</v>
      </c>
      <c r="H618" s="8">
        <v>1.488573933658385E-3</v>
      </c>
      <c r="I618" s="8">
        <f t="shared" si="9"/>
        <v>8.8837098960976753E-3</v>
      </c>
      <c r="J618" s="8">
        <f>H618 + G618*(1+'Parameters and Results'!$B$16)</f>
        <v>8.8911050320601148E-3</v>
      </c>
      <c r="K618" s="8">
        <f>G618 + H618*(1+'Parameters and Results'!$B$16)</f>
        <v>8.8851984700313337E-3</v>
      </c>
    </row>
    <row r="619" spans="1:11" x14ac:dyDescent="0.2">
      <c r="A619" s="3">
        <v>35983</v>
      </c>
      <c r="B619" s="8">
        <v>9.5224303942804001E-3</v>
      </c>
      <c r="C619" s="8">
        <v>2.2358997065752844E-3</v>
      </c>
      <c r="D619" s="8">
        <v>1.1758330100855684E-2</v>
      </c>
      <c r="E619" s="8">
        <f>C619 + B619*(1+'Parameters and Results'!$B$16)</f>
        <v>1.1767852531249963E-2</v>
      </c>
      <c r="F619" s="8">
        <f>B619 + C619*(1+'Parameters and Results'!$B$16)</f>
        <v>1.1760566000562259E-2</v>
      </c>
      <c r="G619" s="8">
        <v>1.4450271156819142E-2</v>
      </c>
      <c r="H619" s="8">
        <v>3.3765132218156347E-3</v>
      </c>
      <c r="I619" s="8">
        <f t="shared" si="9"/>
        <v>1.7826784378634775E-2</v>
      </c>
      <c r="J619" s="8">
        <f>H619 + G619*(1+'Parameters and Results'!$B$16)</f>
        <v>1.7841234649791593E-2</v>
      </c>
      <c r="K619" s="8">
        <f>G619 + H619*(1+'Parameters and Results'!$B$16)</f>
        <v>1.7830160891856593E-2</v>
      </c>
    </row>
    <row r="620" spans="1:11" x14ac:dyDescent="0.2">
      <c r="A620" s="3">
        <v>35984</v>
      </c>
      <c r="B620" s="8">
        <v>6.6418313934739088E-4</v>
      </c>
      <c r="C620" s="8">
        <v>1.2249765625878583E-3</v>
      </c>
      <c r="D620" s="8">
        <v>1.8891597019352491E-3</v>
      </c>
      <c r="E620" s="8">
        <f>C620 + B620*(1+'Parameters and Results'!$B$16)</f>
        <v>1.8898238850745964E-3</v>
      </c>
      <c r="F620" s="8">
        <f>B620 + C620*(1+'Parameters and Results'!$B$16)</f>
        <v>1.8903846784978369E-3</v>
      </c>
      <c r="G620" s="8">
        <v>1.0394632760748613E-3</v>
      </c>
      <c r="H620" s="8">
        <v>1.8562089672232393E-3</v>
      </c>
      <c r="I620" s="8">
        <f t="shared" si="9"/>
        <v>2.8956722432981006E-3</v>
      </c>
      <c r="J620" s="8">
        <f>H620 + G620*(1+'Parameters and Results'!$B$16)</f>
        <v>2.8967117065741756E-3</v>
      </c>
      <c r="K620" s="8">
        <f>G620 + H620*(1+'Parameters and Results'!$B$16)</f>
        <v>2.8975284522653236E-3</v>
      </c>
    </row>
    <row r="621" spans="1:11" x14ac:dyDescent="0.2">
      <c r="A621" s="3">
        <v>35985</v>
      </c>
      <c r="B621" s="8">
        <v>6.3566520759258663E-3</v>
      </c>
      <c r="C621" s="8">
        <v>1.0994380772943457E-4</v>
      </c>
      <c r="D621" s="8">
        <v>6.4665958836553012E-3</v>
      </c>
      <c r="E621" s="8">
        <f>C621 + B621*(1+'Parameters and Results'!$B$16)</f>
        <v>6.4729525357312264E-3</v>
      </c>
      <c r="F621" s="8">
        <f>B621 + C621*(1+'Parameters and Results'!$B$16)</f>
        <v>6.4667058274630301E-3</v>
      </c>
      <c r="G621" s="8">
        <v>1.0163422153788841E-2</v>
      </c>
      <c r="H621" s="8">
        <v>1.7179332774961513E-4</v>
      </c>
      <c r="I621" s="8">
        <f t="shared" si="9"/>
        <v>1.0335215481538457E-2</v>
      </c>
      <c r="J621" s="8">
        <f>H621 + G621*(1+'Parameters and Results'!$B$16)</f>
        <v>1.0345378903692245E-2</v>
      </c>
      <c r="K621" s="8">
        <f>G621 + H621*(1+'Parameters and Results'!$B$16)</f>
        <v>1.0335387274866206E-2</v>
      </c>
    </row>
    <row r="622" spans="1:11" x14ac:dyDescent="0.2">
      <c r="A622" s="3">
        <v>35986</v>
      </c>
      <c r="B622" s="8">
        <v>-9.461449815743074E-3</v>
      </c>
      <c r="C622" s="8">
        <v>9.9131163508008741E-4</v>
      </c>
      <c r="D622" s="8">
        <v>-8.4701381806629866E-3</v>
      </c>
      <c r="E622" s="8">
        <f>C622 + B622*(1+'Parameters and Results'!$B$16)</f>
        <v>-8.4795996304787291E-3</v>
      </c>
      <c r="F622" s="8">
        <f>B622 + C622*(1+'Parameters and Results'!$B$16)</f>
        <v>-8.4691468690279072E-3</v>
      </c>
      <c r="G622" s="8">
        <v>-1.5266389329194201E-2</v>
      </c>
      <c r="H622" s="8">
        <v>1.5668686135913883E-3</v>
      </c>
      <c r="I622" s="8">
        <f t="shared" si="9"/>
        <v>-1.3699520715602813E-2</v>
      </c>
      <c r="J622" s="8">
        <f>H622 + G622*(1+'Parameters and Results'!$B$16)</f>
        <v>-1.3714787104932005E-2</v>
      </c>
      <c r="K622" s="8">
        <f>G622 + H622*(1+'Parameters and Results'!$B$16)</f>
        <v>-1.3697953846989222E-2</v>
      </c>
    </row>
    <row r="623" spans="1:11" x14ac:dyDescent="0.2">
      <c r="A623" s="3">
        <v>35989</v>
      </c>
      <c r="B623" s="8">
        <v>-3.1999735052668584E-3</v>
      </c>
      <c r="C623" s="8">
        <v>-1.8382353516325841E-4</v>
      </c>
      <c r="D623" s="8">
        <v>-3.3837970404301167E-3</v>
      </c>
      <c r="E623" s="8">
        <f>C623 + B623*(1+'Parameters and Results'!$B$16)</f>
        <v>-3.3869970139353833E-3</v>
      </c>
      <c r="F623" s="8">
        <f>B623 + C623*(1+'Parameters and Results'!$B$16)</f>
        <v>-3.3839808639652799E-3</v>
      </c>
      <c r="G623" s="8">
        <v>-5.311736408341E-3</v>
      </c>
      <c r="H623" s="8">
        <v>-2.9947228235103563E-4</v>
      </c>
      <c r="I623" s="8">
        <f t="shared" si="9"/>
        <v>-5.611208690692036E-3</v>
      </c>
      <c r="J623" s="8">
        <f>H623 + G623*(1+'Parameters and Results'!$B$16)</f>
        <v>-5.6165204271003757E-3</v>
      </c>
      <c r="K623" s="8">
        <f>G623 + H623*(1+'Parameters and Results'!$B$16)</f>
        <v>-5.6115081629743869E-3</v>
      </c>
    </row>
    <row r="624" spans="1:11" x14ac:dyDescent="0.2">
      <c r="A624" s="3">
        <v>35990</v>
      </c>
      <c r="B624" s="8">
        <v>4.5941592274345655E-3</v>
      </c>
      <c r="C624" s="8">
        <v>-1.5945298252334251E-3</v>
      </c>
      <c r="D624" s="8">
        <v>2.9996294022011406E-3</v>
      </c>
      <c r="E624" s="8">
        <f>C624 + B624*(1+'Parameters and Results'!$B$16)</f>
        <v>3.0042235614285749E-3</v>
      </c>
      <c r="F624" s="8">
        <f>B624 + C624*(1+'Parameters and Results'!$B$16)</f>
        <v>2.9980348723759069E-3</v>
      </c>
      <c r="G624" s="8">
        <v>7.821436143141779E-3</v>
      </c>
      <c r="H624" s="8">
        <v>-2.5412770418668808E-3</v>
      </c>
      <c r="I624" s="8">
        <f t="shared" si="9"/>
        <v>5.2801591012748977E-3</v>
      </c>
      <c r="J624" s="8">
        <f>H624 + G624*(1+'Parameters and Results'!$B$16)</f>
        <v>5.2879805374180383E-3</v>
      </c>
      <c r="K624" s="8">
        <f>G624 + H624*(1+'Parameters and Results'!$B$16)</f>
        <v>5.2776178242330317E-3</v>
      </c>
    </row>
    <row r="625" spans="1:11" x14ac:dyDescent="0.2">
      <c r="A625" s="3">
        <v>35991</v>
      </c>
      <c r="B625" s="8">
        <v>2.632074705597396E-2</v>
      </c>
      <c r="C625" s="8">
        <v>1.0437340768777344E-3</v>
      </c>
      <c r="D625" s="8">
        <v>2.7364481132851694E-2</v>
      </c>
      <c r="E625" s="8">
        <f>C625 + B625*(1+'Parameters and Results'!$B$16)</f>
        <v>2.7390801879907667E-2</v>
      </c>
      <c r="F625" s="8">
        <f>B625 + C625*(1+'Parameters and Results'!$B$16)</f>
        <v>2.7365524866928573E-2</v>
      </c>
      <c r="G625" s="8">
        <v>3.9186645109795845E-2</v>
      </c>
      <c r="H625" s="8">
        <v>1.677759611359835E-3</v>
      </c>
      <c r="I625" s="8">
        <f t="shared" si="9"/>
        <v>4.0864404721155677E-2</v>
      </c>
      <c r="J625" s="8">
        <f>H625 + G625*(1+'Parameters and Results'!$B$16)</f>
        <v>4.0903591366265465E-2</v>
      </c>
      <c r="K625" s="8">
        <f>G625 + H625*(1+'Parameters and Results'!$B$16)</f>
        <v>4.0866082480767042E-2</v>
      </c>
    </row>
    <row r="626" spans="1:11" x14ac:dyDescent="0.2">
      <c r="A626" s="3">
        <v>35992</v>
      </c>
      <c r="B626" s="8">
        <v>6.0558688771313171E-3</v>
      </c>
      <c r="C626" s="8">
        <v>3.3035608379272045E-4</v>
      </c>
      <c r="D626" s="8">
        <v>6.3862249609240376E-3</v>
      </c>
      <c r="E626" s="8">
        <f>C626 + B626*(1+'Parameters and Results'!$B$16)</f>
        <v>6.3922808298011681E-3</v>
      </c>
      <c r="F626" s="8">
        <f>B626 + C626*(1+'Parameters and Results'!$B$16)</f>
        <v>6.3865553170078301E-3</v>
      </c>
      <c r="G626" s="8">
        <v>9.2265935586372718E-3</v>
      </c>
      <c r="H626" s="8">
        <v>5.4644692960473782E-4</v>
      </c>
      <c r="I626" s="8">
        <f t="shared" si="9"/>
        <v>9.7730404882420095E-3</v>
      </c>
      <c r="J626" s="8">
        <f>H626 + G626*(1+'Parameters and Results'!$B$16)</f>
        <v>9.7822670818006451E-3</v>
      </c>
      <c r="K626" s="8">
        <f>G626 + H626*(1+'Parameters and Results'!$B$16)</f>
        <v>9.7735869351716145E-3</v>
      </c>
    </row>
    <row r="627" spans="1:11" x14ac:dyDescent="0.2">
      <c r="A627" s="3">
        <v>35993</v>
      </c>
      <c r="B627" s="8">
        <v>6.3767718671613079E-3</v>
      </c>
      <c r="C627" s="8">
        <v>-9.1675905591464039E-4</v>
      </c>
      <c r="D627" s="8">
        <v>5.4600128112466673E-3</v>
      </c>
      <c r="E627" s="8">
        <f>C627 + B627*(1+'Parameters and Results'!$B$16)</f>
        <v>5.4663895831138275E-3</v>
      </c>
      <c r="F627" s="8">
        <f>B627 + C627*(1+'Parameters and Results'!$B$16)</f>
        <v>5.4590960521907527E-3</v>
      </c>
      <c r="G627" s="8">
        <v>9.9299270619300443E-3</v>
      </c>
      <c r="H627" s="8">
        <v>-1.5351566390374937E-3</v>
      </c>
      <c r="I627" s="8">
        <f t="shared" si="9"/>
        <v>8.3947704228925502E-3</v>
      </c>
      <c r="J627" s="8">
        <f>H627 + G627*(1+'Parameters and Results'!$B$16)</f>
        <v>8.4047003499544796E-3</v>
      </c>
      <c r="K627" s="8">
        <f>G627 + H627*(1+'Parameters and Results'!$B$16)</f>
        <v>8.3932352662535129E-3</v>
      </c>
    </row>
    <row r="628" spans="1:11" x14ac:dyDescent="0.2">
      <c r="A628" s="3">
        <v>35996</v>
      </c>
      <c r="B628" s="8">
        <v>2.278333119738715E-3</v>
      </c>
      <c r="C628" s="8">
        <v>-7.3139549849271144E-4</v>
      </c>
      <c r="D628" s="8">
        <v>1.5469376212460036E-3</v>
      </c>
      <c r="E628" s="8">
        <f>C628 + B628*(1+'Parameters and Results'!$B$16)</f>
        <v>1.5492159543657421E-3</v>
      </c>
      <c r="F628" s="8">
        <f>B628 + C628*(1+'Parameters and Results'!$B$16)</f>
        <v>1.546206225747511E-3</v>
      </c>
      <c r="G628" s="8">
        <v>3.6548266525233989E-3</v>
      </c>
      <c r="H628" s="8">
        <v>-1.2478579049101917E-3</v>
      </c>
      <c r="I628" s="8">
        <f t="shared" si="9"/>
        <v>2.4069687476132072E-3</v>
      </c>
      <c r="J628" s="8">
        <f>H628 + G628*(1+'Parameters and Results'!$B$16)</f>
        <v>2.4106235742657302E-3</v>
      </c>
      <c r="K628" s="8">
        <f>G628 + H628*(1+'Parameters and Results'!$B$16)</f>
        <v>2.4057208897082971E-3</v>
      </c>
    </row>
    <row r="629" spans="1:11" x14ac:dyDescent="0.2">
      <c r="A629" s="3">
        <v>35997</v>
      </c>
      <c r="B629" s="8">
        <v>-4.9883249202316521E-4</v>
      </c>
      <c r="C629" s="8">
        <v>-9.6636057667882371E-4</v>
      </c>
      <c r="D629" s="8">
        <v>-1.465193068701989E-3</v>
      </c>
      <c r="E629" s="8">
        <f>C629 + B629*(1+'Parameters and Results'!$B$16)</f>
        <v>-1.4656919011940121E-3</v>
      </c>
      <c r="F629" s="8">
        <f>B629 + C629*(1+'Parameters and Results'!$B$16)</f>
        <v>-1.4661594292786676E-3</v>
      </c>
      <c r="G629" s="8">
        <v>-8.2530274015614165E-4</v>
      </c>
      <c r="H629" s="8">
        <v>-1.6635655179206342E-3</v>
      </c>
      <c r="I629" s="8">
        <f t="shared" si="9"/>
        <v>-2.4888682580767761E-3</v>
      </c>
      <c r="J629" s="8">
        <f>H629 + G629*(1+'Parameters and Results'!$B$16)</f>
        <v>-2.4896935608169318E-3</v>
      </c>
      <c r="K629" s="8">
        <f>G629 + H629*(1+'Parameters and Results'!$B$16)</f>
        <v>-2.4905318235946966E-3</v>
      </c>
    </row>
    <row r="630" spans="1:11" x14ac:dyDescent="0.2">
      <c r="A630" s="3">
        <v>35998</v>
      </c>
      <c r="B630" s="8">
        <v>-1.5330152796531776E-2</v>
      </c>
      <c r="C630" s="8">
        <v>9.1157772964463779E-4</v>
      </c>
      <c r="D630" s="8">
        <v>-1.4418575066887138E-2</v>
      </c>
      <c r="E630" s="8">
        <f>C630 + B630*(1+'Parameters and Results'!$B$16)</f>
        <v>-1.4433905219683667E-2</v>
      </c>
      <c r="F630" s="8">
        <f>B630 + C630*(1+'Parameters and Results'!$B$16)</f>
        <v>-1.4417663489157493E-2</v>
      </c>
      <c r="G630" s="8">
        <v>-2.4660877838492402E-2</v>
      </c>
      <c r="H630" s="8">
        <v>1.5865836810701971E-3</v>
      </c>
      <c r="I630" s="8">
        <f t="shared" si="9"/>
        <v>-2.3074294157422206E-2</v>
      </c>
      <c r="J630" s="8">
        <f>H630 + G630*(1+'Parameters and Results'!$B$16)</f>
        <v>-2.3098955035260695E-2</v>
      </c>
      <c r="K630" s="8">
        <f>G630 + H630*(1+'Parameters and Results'!$B$16)</f>
        <v>-2.3072707573741136E-2</v>
      </c>
    </row>
    <row r="631" spans="1:11" x14ac:dyDescent="0.2">
      <c r="A631" s="3">
        <v>35999</v>
      </c>
      <c r="B631" s="8">
        <v>-2.1118219697748575E-2</v>
      </c>
      <c r="C631" s="8">
        <v>1.8264840746843585E-4</v>
      </c>
      <c r="D631" s="8">
        <v>-2.093557129028014E-2</v>
      </c>
      <c r="E631" s="8">
        <f>C631 + B631*(1+'Parameters and Results'!$B$16)</f>
        <v>-2.0956689509977887E-2</v>
      </c>
      <c r="F631" s="8">
        <f>B631 + C631*(1+'Parameters and Results'!$B$16)</f>
        <v>-2.0935388641872669E-2</v>
      </c>
      <c r="G631" s="8">
        <v>-3.1661170534212496E-2</v>
      </c>
      <c r="H631" s="8">
        <v>3.2761113555634588E-4</v>
      </c>
      <c r="I631" s="8">
        <f t="shared" si="9"/>
        <v>-3.1333559398656147E-2</v>
      </c>
      <c r="J631" s="8">
        <f>H631 + G631*(1+'Parameters and Results'!$B$16)</f>
        <v>-3.1365220569190361E-2</v>
      </c>
      <c r="K631" s="8">
        <f>G631 + H631*(1+'Parameters and Results'!$B$16)</f>
        <v>-3.1333231787520593E-2</v>
      </c>
    </row>
    <row r="632" spans="1:11" x14ac:dyDescent="0.2">
      <c r="A632" s="3">
        <v>36000</v>
      </c>
      <c r="B632" s="8">
        <v>-1.3365705872557952E-2</v>
      </c>
      <c r="C632" s="8">
        <v>-9.8498294843249045E-4</v>
      </c>
      <c r="D632" s="8">
        <v>-1.4350688820990443E-2</v>
      </c>
      <c r="E632" s="8">
        <f>C632 + B632*(1+'Parameters and Results'!$B$16)</f>
        <v>-1.4364054526862999E-2</v>
      </c>
      <c r="F632" s="8">
        <f>B632 + C632*(1+'Parameters and Results'!$B$16)</f>
        <v>-1.4351673803938874E-2</v>
      </c>
      <c r="G632" s="8">
        <v>-1.9904300613470288E-2</v>
      </c>
      <c r="H632" s="8">
        <v>-1.7769647657425957E-3</v>
      </c>
      <c r="I632" s="8">
        <f t="shared" si="9"/>
        <v>-2.1681265379212885E-2</v>
      </c>
      <c r="J632" s="8">
        <f>H632 + G632*(1+'Parameters and Results'!$B$16)</f>
        <v>-2.1701169679826354E-2</v>
      </c>
      <c r="K632" s="8">
        <f>G632 + H632*(1+'Parameters and Results'!$B$16)</f>
        <v>-2.1683042343978626E-2</v>
      </c>
    </row>
    <row r="633" spans="1:11" x14ac:dyDescent="0.2">
      <c r="A633" s="3">
        <v>36003</v>
      </c>
      <c r="B633" s="8">
        <v>-1.1873939581676663E-2</v>
      </c>
      <c r="C633" s="8">
        <v>-2.1773411169109377E-3</v>
      </c>
      <c r="D633" s="8">
        <v>-1.40512806985876E-2</v>
      </c>
      <c r="E633" s="8">
        <f>C633 + B633*(1+'Parameters and Results'!$B$16)</f>
        <v>-1.4063154638169276E-2</v>
      </c>
      <c r="F633" s="8">
        <f>B633 + C633*(1+'Parameters and Results'!$B$16)</f>
        <v>-1.4053458039704512E-2</v>
      </c>
      <c r="G633" s="8">
        <v>-1.7707157444262257E-2</v>
      </c>
      <c r="H633" s="8">
        <v>-3.6162991915164341E-3</v>
      </c>
      <c r="I633" s="8">
        <f t="shared" si="9"/>
        <v>-2.1323456635778691E-2</v>
      </c>
      <c r="J633" s="8">
        <f>H633 + G633*(1+'Parameters and Results'!$B$16)</f>
        <v>-2.1341163793222952E-2</v>
      </c>
      <c r="K633" s="8">
        <f>G633 + H633*(1+'Parameters and Results'!$B$16)</f>
        <v>-2.1327072934970208E-2</v>
      </c>
    </row>
    <row r="634" spans="1:11" x14ac:dyDescent="0.2">
      <c r="A634" s="3">
        <v>36004</v>
      </c>
      <c r="B634" s="8">
        <v>-5.3317565448334631E-3</v>
      </c>
      <c r="C634" s="8">
        <v>5.2474454707028789E-4</v>
      </c>
      <c r="D634" s="8">
        <v>-4.807011997763175E-3</v>
      </c>
      <c r="E634" s="8">
        <f>C634 + B634*(1+'Parameters and Results'!$B$16)</f>
        <v>-4.8123437543080077E-3</v>
      </c>
      <c r="F634" s="8">
        <f>B634 + C634*(1+'Parameters and Results'!$B$16)</f>
        <v>-4.8064872532161051E-3</v>
      </c>
      <c r="G634" s="8">
        <v>-8.1508519923073498E-3</v>
      </c>
      <c r="H634" s="8">
        <v>8.9332877559865288E-4</v>
      </c>
      <c r="I634" s="8">
        <f t="shared" si="9"/>
        <v>-7.2575232167086971E-3</v>
      </c>
      <c r="J634" s="8">
        <f>H634 + G634*(1+'Parameters and Results'!$B$16)</f>
        <v>-7.2656740687010038E-3</v>
      </c>
      <c r="K634" s="8">
        <f>G634 + H634*(1+'Parameters and Results'!$B$16)</f>
        <v>-7.2566298879330983E-3</v>
      </c>
    </row>
    <row r="635" spans="1:11" x14ac:dyDescent="0.2">
      <c r="A635" s="3">
        <v>36005</v>
      </c>
      <c r="B635" s="8">
        <v>-8.1207919162447732E-3</v>
      </c>
      <c r="C635" s="8">
        <v>1.4523477684494992E-3</v>
      </c>
      <c r="D635" s="8">
        <v>-6.6684441477952742E-3</v>
      </c>
      <c r="E635" s="8">
        <f>C635 + B635*(1+'Parameters and Results'!$B$16)</f>
        <v>-6.676564939711519E-3</v>
      </c>
      <c r="F635" s="8">
        <f>B635 + C635*(1+'Parameters and Results'!$B$16)</f>
        <v>-6.6669918000268249E-3</v>
      </c>
      <c r="G635" s="8">
        <v>-1.2616672994425589E-2</v>
      </c>
      <c r="H635" s="8">
        <v>2.4302914247498583E-3</v>
      </c>
      <c r="I635" s="8">
        <f t="shared" si="9"/>
        <v>-1.0186381569675731E-2</v>
      </c>
      <c r="J635" s="8">
        <f>H635 + G635*(1+'Parameters and Results'!$B$16)</f>
        <v>-1.0198998242670156E-2</v>
      </c>
      <c r="K635" s="8">
        <f>G635 + H635*(1+'Parameters and Results'!$B$16)</f>
        <v>-1.0183951278250981E-2</v>
      </c>
    </row>
    <row r="636" spans="1:11" x14ac:dyDescent="0.2">
      <c r="A636" s="3">
        <v>36006</v>
      </c>
      <c r="B636" s="8">
        <v>-1.1649802875665772E-3</v>
      </c>
      <c r="C636" s="8">
        <v>8.2004606869819216E-4</v>
      </c>
      <c r="D636" s="8">
        <v>-3.4493421886838509E-4</v>
      </c>
      <c r="E636" s="8">
        <f>C636 + B636*(1+'Parameters and Results'!$B$16)</f>
        <v>-3.460991991559516E-4</v>
      </c>
      <c r="F636" s="8">
        <f>B636 + C636*(1+'Parameters and Results'!$B$16)</f>
        <v>-3.4411417279968696E-4</v>
      </c>
      <c r="G636" s="8">
        <v>-1.8662190216205475E-3</v>
      </c>
      <c r="H636" s="8">
        <v>1.393809864640351E-3</v>
      </c>
      <c r="I636" s="8">
        <f t="shared" si="9"/>
        <v>-4.7240915698019644E-4</v>
      </c>
      <c r="J636" s="8">
        <f>H636 + G636*(1+'Parameters and Results'!$B$16)</f>
        <v>-4.7427537600181684E-4</v>
      </c>
      <c r="K636" s="8">
        <f>G636 + H636*(1+'Parameters and Results'!$B$16)</f>
        <v>-4.7101534711555633E-4</v>
      </c>
    </row>
    <row r="637" spans="1:11" x14ac:dyDescent="0.2">
      <c r="A637" s="3">
        <v>36007</v>
      </c>
      <c r="B637" s="8">
        <v>1.8362399997005039E-2</v>
      </c>
      <c r="C637" s="8">
        <v>4.5655160234332835E-4</v>
      </c>
      <c r="D637" s="8">
        <v>1.8818951599348367E-2</v>
      </c>
      <c r="E637" s="8">
        <f>C637 + B637*(1+'Parameters and Results'!$B$16)</f>
        <v>1.8837313999345368E-2</v>
      </c>
      <c r="F637" s="8">
        <f>B637 + C637*(1+'Parameters and Results'!$B$16)</f>
        <v>1.881940815095071E-2</v>
      </c>
      <c r="G637" s="8">
        <v>2.8066670289642617E-2</v>
      </c>
      <c r="H637" s="8">
        <v>7.964153884519739E-4</v>
      </c>
      <c r="I637" s="8">
        <f t="shared" si="9"/>
        <v>2.8863085678094591E-2</v>
      </c>
      <c r="J637" s="8">
        <f>H637 + G637*(1+'Parameters and Results'!$B$16)</f>
        <v>2.8891152348384231E-2</v>
      </c>
      <c r="K637" s="8">
        <f>G637 + H637*(1+'Parameters and Results'!$B$16)</f>
        <v>2.8863882093483045E-2</v>
      </c>
    </row>
    <row r="638" spans="1:11" x14ac:dyDescent="0.2">
      <c r="A638" s="3">
        <v>36010</v>
      </c>
      <c r="B638" s="8">
        <v>-2.160928485016855E-2</v>
      </c>
      <c r="C638" s="8">
        <v>1.2086452680841657E-3</v>
      </c>
      <c r="D638" s="8">
        <v>-2.0400639582084382E-2</v>
      </c>
      <c r="E638" s="8">
        <f>C638 + B638*(1+'Parameters and Results'!$B$16)</f>
        <v>-2.0422248866934549E-2</v>
      </c>
      <c r="F638" s="8">
        <f>B638 + C638*(1+'Parameters and Results'!$B$16)</f>
        <v>-2.0399430936816301E-2</v>
      </c>
      <c r="G638" s="8">
        <v>-3.0938608789674298E-2</v>
      </c>
      <c r="H638" s="8">
        <v>2.0988515507320356E-3</v>
      </c>
      <c r="I638" s="8">
        <f t="shared" si="9"/>
        <v>-2.8839757238942262E-2</v>
      </c>
      <c r="J638" s="8">
        <f>H638 + G638*(1+'Parameters and Results'!$B$16)</f>
        <v>-2.8870695847731932E-2</v>
      </c>
      <c r="K638" s="8">
        <f>G638 + H638*(1+'Parameters and Results'!$B$16)</f>
        <v>-2.8837658387391531E-2</v>
      </c>
    </row>
    <row r="639" spans="1:11" x14ac:dyDescent="0.2">
      <c r="A639" s="3">
        <v>36011</v>
      </c>
      <c r="B639" s="8">
        <v>-8.0823244732167697E-3</v>
      </c>
      <c r="C639" s="8">
        <v>1.9144692816635534E-3</v>
      </c>
      <c r="D639" s="8">
        <v>-6.1678551915532159E-3</v>
      </c>
      <c r="E639" s="8">
        <f>C639 + B639*(1+'Parameters and Results'!$B$16)</f>
        <v>-6.1759375160264311E-3</v>
      </c>
      <c r="F639" s="8">
        <f>B639 + C639*(1+'Parameters and Results'!$B$16)</f>
        <v>-6.1659407222715533E-3</v>
      </c>
      <c r="G639" s="8">
        <v>-1.1782627590502149E-2</v>
      </c>
      <c r="H639" s="8">
        <v>3.1529481015557465E-3</v>
      </c>
      <c r="I639" s="8">
        <f t="shared" si="9"/>
        <v>-8.6296794889464019E-3</v>
      </c>
      <c r="J639" s="8">
        <f>H639 + G639*(1+'Parameters and Results'!$B$16)</f>
        <v>-8.6414621165369042E-3</v>
      </c>
      <c r="K639" s="8">
        <f>G639 + H639*(1+'Parameters and Results'!$B$16)</f>
        <v>-8.626526540844847E-3</v>
      </c>
    </row>
    <row r="640" spans="1:11" x14ac:dyDescent="0.2">
      <c r="A640" s="3">
        <v>36012</v>
      </c>
      <c r="B640" s="8">
        <v>-3.1091337173639742E-2</v>
      </c>
      <c r="C640" s="8">
        <v>-1.5656213583930205E-3</v>
      </c>
      <c r="D640" s="8">
        <v>-3.2656958532032765E-2</v>
      </c>
      <c r="E640" s="8">
        <f>C640 + B640*(1+'Parameters and Results'!$B$16)</f>
        <v>-3.2688049869206398E-2</v>
      </c>
      <c r="F640" s="8">
        <f>B640 + C640*(1+'Parameters and Results'!$B$16)</f>
        <v>-3.2658524153391155E-2</v>
      </c>
      <c r="G640" s="8">
        <v>-3.9509076157731318E-2</v>
      </c>
      <c r="H640" s="8">
        <v>-2.5243024740112478E-3</v>
      </c>
      <c r="I640" s="8">
        <f t="shared" si="9"/>
        <v>-4.2033378631742564E-2</v>
      </c>
      <c r="J640" s="8">
        <f>H640 + G640*(1+'Parameters and Results'!$B$16)</f>
        <v>-4.207288770790029E-2</v>
      </c>
      <c r="K640" s="8">
        <f>G640 + H640*(1+'Parameters and Results'!$B$16)</f>
        <v>-4.2035902934216579E-2</v>
      </c>
    </row>
    <row r="641" spans="1:11" x14ac:dyDescent="0.2">
      <c r="A641" s="3">
        <v>36013</v>
      </c>
      <c r="B641" s="8">
        <v>-1.1278904560202998E-2</v>
      </c>
      <c r="C641" s="8">
        <v>-5.5062725766817416E-4</v>
      </c>
      <c r="D641" s="8">
        <v>-1.1829531817871173E-2</v>
      </c>
      <c r="E641" s="8">
        <f>C641 + B641*(1+'Parameters and Results'!$B$16)</f>
        <v>-1.1840810722431374E-2</v>
      </c>
      <c r="F641" s="8">
        <f>B641 + C641*(1+'Parameters and Results'!$B$16)</f>
        <v>-1.183008244512884E-2</v>
      </c>
      <c r="G641" s="8">
        <v>-1.4495788685978022E-2</v>
      </c>
      <c r="H641" s="8">
        <v>-9.0978016037581507E-4</v>
      </c>
      <c r="I641" s="8">
        <f t="shared" si="9"/>
        <v>-1.5405568846353837E-2</v>
      </c>
      <c r="J641" s="8">
        <f>H641 + G641*(1+'Parameters and Results'!$B$16)</f>
        <v>-1.5420064635039813E-2</v>
      </c>
      <c r="K641" s="8">
        <f>G641 + H641*(1+'Parameters and Results'!$B$16)</f>
        <v>-1.5406478626514213E-2</v>
      </c>
    </row>
    <row r="642" spans="1:11" x14ac:dyDescent="0.2">
      <c r="A642" s="3">
        <v>36014</v>
      </c>
      <c r="B642" s="8">
        <v>-1.9066742818495816E-3</v>
      </c>
      <c r="C642" s="8">
        <v>5.138873151814701E-4</v>
      </c>
      <c r="D642" s="8">
        <v>-1.3927869666681115E-3</v>
      </c>
      <c r="E642" s="8">
        <f>C642 + B642*(1+'Parameters and Results'!$B$16)</f>
        <v>-1.3946936409499609E-3</v>
      </c>
      <c r="F642" s="8">
        <f>B642 + C642*(1+'Parameters and Results'!$B$16)</f>
        <v>-1.3922730793529299E-3</v>
      </c>
      <c r="G642" s="8">
        <v>-2.5260020301301955E-3</v>
      </c>
      <c r="H642" s="8">
        <v>8.7058114773333267E-4</v>
      </c>
      <c r="I642" s="8">
        <f t="shared" si="9"/>
        <v>-1.6554208823968629E-3</v>
      </c>
      <c r="J642" s="8">
        <f>H642 + G642*(1+'Parameters and Results'!$B$16)</f>
        <v>-1.657946884426993E-3</v>
      </c>
      <c r="K642" s="8">
        <f>G642 + H642*(1+'Parameters and Results'!$B$16)</f>
        <v>-1.6545503012491297E-3</v>
      </c>
    </row>
    <row r="643" spans="1:11" x14ac:dyDescent="0.2">
      <c r="A643" s="3">
        <v>36017</v>
      </c>
      <c r="B643" s="8">
        <v>1.330632217739895E-2</v>
      </c>
      <c r="C643" s="8">
        <v>7.7248525301266209E-4</v>
      </c>
      <c r="D643" s="8">
        <v>1.4078807430411613E-2</v>
      </c>
      <c r="E643" s="8">
        <f>C643 + B643*(1+'Parameters and Results'!$B$16)</f>
        <v>1.409211375258901E-2</v>
      </c>
      <c r="F643" s="8">
        <f>B643 + C643*(1+'Parameters and Results'!$B$16)</f>
        <v>1.4079579915664626E-2</v>
      </c>
      <c r="G643" s="8">
        <v>1.7655930232214415E-2</v>
      </c>
      <c r="H643" s="8">
        <v>1.3310772338866793E-3</v>
      </c>
      <c r="I643" s="8">
        <f t="shared" si="9"/>
        <v>1.8987007466101095E-2</v>
      </c>
      <c r="J643" s="8">
        <f>H643 + G643*(1+'Parameters and Results'!$B$16)</f>
        <v>1.9004663396333308E-2</v>
      </c>
      <c r="K643" s="8">
        <f>G643 + H643*(1+'Parameters and Results'!$B$16)</f>
        <v>1.8988338543334982E-2</v>
      </c>
    </row>
    <row r="644" spans="1:11" x14ac:dyDescent="0.2">
      <c r="A644" s="3">
        <v>36018</v>
      </c>
      <c r="B644" s="8">
        <v>-1.7549547253563474E-2</v>
      </c>
      <c r="C644" s="8">
        <v>-6.9900086807697366E-4</v>
      </c>
      <c r="D644" s="8">
        <v>-1.8248548121640448E-2</v>
      </c>
      <c r="E644" s="8">
        <f>C644 + B644*(1+'Parameters and Results'!$B$16)</f>
        <v>-1.8266097668894008E-2</v>
      </c>
      <c r="F644" s="8">
        <f>B644 + C644*(1+'Parameters and Results'!$B$16)</f>
        <v>-1.8249247122508524E-2</v>
      </c>
      <c r="G644" s="8">
        <v>-2.284195989406234E-2</v>
      </c>
      <c r="H644" s="8">
        <v>-1.2276625471329765E-3</v>
      </c>
      <c r="I644" s="8">
        <f t="shared" ref="I644:I707" si="10">G644+H644</f>
        <v>-2.4069622441195315E-2</v>
      </c>
      <c r="J644" s="8">
        <f>H644 + G644*(1+'Parameters and Results'!$B$16)</f>
        <v>-2.4092464401089374E-2</v>
      </c>
      <c r="K644" s="8">
        <f>G644 + H644*(1+'Parameters and Results'!$B$16)</f>
        <v>-2.407085010374245E-2</v>
      </c>
    </row>
    <row r="645" spans="1:11" x14ac:dyDescent="0.2">
      <c r="A645" s="3">
        <v>36019</v>
      </c>
      <c r="B645" s="8">
        <v>-3.1689327801149324E-2</v>
      </c>
      <c r="C645" s="8">
        <v>6.0693396540564099E-4</v>
      </c>
      <c r="D645" s="8">
        <v>-3.1082393835743682E-2</v>
      </c>
      <c r="E645" s="8">
        <f>C645 + B645*(1+'Parameters and Results'!$B$16)</f>
        <v>-3.1114083163544831E-2</v>
      </c>
      <c r="F645" s="8">
        <f>B645 + C645*(1+'Parameters and Results'!$B$16)</f>
        <v>-3.1081786901778277E-2</v>
      </c>
      <c r="G645" s="8">
        <v>-3.6869911781546361E-2</v>
      </c>
      <c r="H645" s="8">
        <v>1.0892721917353013E-3</v>
      </c>
      <c r="I645" s="8">
        <f t="shared" si="10"/>
        <v>-3.5780639589811057E-2</v>
      </c>
      <c r="J645" s="8">
        <f>H645 + G645*(1+'Parameters and Results'!$B$16)</f>
        <v>-3.5817509501592598E-2</v>
      </c>
      <c r="K645" s="8">
        <f>G645 + H645*(1+'Parameters and Results'!$B$16)</f>
        <v>-3.5779550317619327E-2</v>
      </c>
    </row>
    <row r="646" spans="1:11" x14ac:dyDescent="0.2">
      <c r="A646" s="3">
        <v>36020</v>
      </c>
      <c r="B646" s="8">
        <v>1.2366553461132253E-2</v>
      </c>
      <c r="C646" s="8">
        <v>9.2066902671314061E-5</v>
      </c>
      <c r="D646" s="8">
        <v>1.2458620363803567E-2</v>
      </c>
      <c r="E646" s="8">
        <f>C646 + B646*(1+'Parameters and Results'!$B$16)</f>
        <v>1.2470986917264698E-2</v>
      </c>
      <c r="F646" s="8">
        <f>B646 + C646*(1+'Parameters and Results'!$B$16)</f>
        <v>1.2458712430706238E-2</v>
      </c>
      <c r="G646" s="8">
        <v>1.4549906531927439E-2</v>
      </c>
      <c r="H646" s="8">
        <v>1.7038704203257356E-4</v>
      </c>
      <c r="I646" s="8">
        <f t="shared" si="10"/>
        <v>1.4720293573960012E-2</v>
      </c>
      <c r="J646" s="8">
        <f>H646 + G646*(1+'Parameters and Results'!$B$16)</f>
        <v>1.4734843480491937E-2</v>
      </c>
      <c r="K646" s="8">
        <f>G646 + H646*(1+'Parameters and Results'!$B$16)</f>
        <v>1.4720463961002045E-2</v>
      </c>
    </row>
    <row r="647" spans="1:11" x14ac:dyDescent="0.2">
      <c r="A647" s="3">
        <v>36021</v>
      </c>
      <c r="B647" s="8">
        <v>-1.4759026572723832E-2</v>
      </c>
      <c r="C647" s="8">
        <v>4.6075880659167764E-4</v>
      </c>
      <c r="D647" s="8">
        <v>-1.4298267766132154E-2</v>
      </c>
      <c r="E647" s="8">
        <f>C647 + B647*(1+'Parameters and Results'!$B$16)</f>
        <v>-1.4313026792704877E-2</v>
      </c>
      <c r="F647" s="8">
        <f>B647 + C647*(1+'Parameters and Results'!$B$16)</f>
        <v>-1.4297807007325563E-2</v>
      </c>
      <c r="G647" s="8">
        <v>-1.7406559945835762E-2</v>
      </c>
      <c r="H647" s="8">
        <v>8.7427341832653537E-4</v>
      </c>
      <c r="I647" s="8">
        <f t="shared" si="10"/>
        <v>-1.6532286527509227E-2</v>
      </c>
      <c r="J647" s="8">
        <f>H647 + G647*(1+'Parameters and Results'!$B$16)</f>
        <v>-1.6549693087455061E-2</v>
      </c>
      <c r="K647" s="8">
        <f>G647 + H647*(1+'Parameters and Results'!$B$16)</f>
        <v>-1.65314122540909E-2</v>
      </c>
    </row>
    <row r="648" spans="1:11" x14ac:dyDescent="0.2">
      <c r="A648" s="3">
        <v>36024</v>
      </c>
      <c r="B648" s="8">
        <v>2.804373370629447E-3</v>
      </c>
      <c r="C648" s="8">
        <v>1.49773801796111E-3</v>
      </c>
      <c r="D648" s="8">
        <v>4.3021113885905573E-3</v>
      </c>
      <c r="E648" s="8">
        <f>C648 + B648*(1+'Parameters and Results'!$B$16)</f>
        <v>4.3049157619611863E-3</v>
      </c>
      <c r="F648" s="8">
        <f>B648 + C648*(1+'Parameters and Results'!$B$16)</f>
        <v>4.3036091266085178E-3</v>
      </c>
      <c r="G648" s="8">
        <v>3.4077285206780901E-3</v>
      </c>
      <c r="H648" s="8">
        <v>2.7531121701742773E-3</v>
      </c>
      <c r="I648" s="8">
        <f t="shared" si="10"/>
        <v>6.1608406908523674E-3</v>
      </c>
      <c r="J648" s="8">
        <f>H648 + G648*(1+'Parameters and Results'!$B$16)</f>
        <v>6.1642484193730456E-3</v>
      </c>
      <c r="K648" s="8">
        <f>G648 + H648*(1+'Parameters and Results'!$B$16)</f>
        <v>6.163593803022541E-3</v>
      </c>
    </row>
    <row r="649" spans="1:11" x14ac:dyDescent="0.2">
      <c r="A649" s="3">
        <v>36025</v>
      </c>
      <c r="B649" s="8">
        <v>1.2481247006269586E-2</v>
      </c>
      <c r="C649" s="8">
        <v>4.0808761625650596E-4</v>
      </c>
      <c r="D649" s="8">
        <v>1.2889334622526092E-2</v>
      </c>
      <c r="E649" s="8">
        <f>C649 + B649*(1+'Parameters and Results'!$B$16)</f>
        <v>1.290181586953236E-2</v>
      </c>
      <c r="F649" s="8">
        <f>B649 + C649*(1+'Parameters and Results'!$B$16)</f>
        <v>1.2889742710142349E-2</v>
      </c>
      <c r="G649" s="8">
        <v>1.5304052055662711E-2</v>
      </c>
      <c r="H649" s="8">
        <v>7.7013394469603049E-4</v>
      </c>
      <c r="I649" s="8">
        <f t="shared" si="10"/>
        <v>1.6074186000358742E-2</v>
      </c>
      <c r="J649" s="8">
        <f>H649 + G649*(1+'Parameters and Results'!$B$16)</f>
        <v>1.6089490052414401E-2</v>
      </c>
      <c r="K649" s="8">
        <f>G649 + H649*(1+'Parameters and Results'!$B$16)</f>
        <v>1.6074956134303438E-2</v>
      </c>
    </row>
    <row r="650" spans="1:11" x14ac:dyDescent="0.2">
      <c r="A650" s="3">
        <v>36026</v>
      </c>
      <c r="B650" s="8">
        <v>3.7164434913042617E-2</v>
      </c>
      <c r="C650" s="8">
        <v>0</v>
      </c>
      <c r="D650" s="8">
        <v>3.7164434913042617E-2</v>
      </c>
      <c r="E650" s="8">
        <f>C650 + B650*(1+'Parameters and Results'!$B$16)</f>
        <v>3.7201599347955652E-2</v>
      </c>
      <c r="F650" s="8">
        <f>B650 + C650*(1+'Parameters and Results'!$B$16)</f>
        <v>3.7164434913042617E-2</v>
      </c>
      <c r="G650" s="8">
        <v>3.9660570835996861E-2</v>
      </c>
      <c r="H650" s="8">
        <v>0</v>
      </c>
      <c r="I650" s="8">
        <f t="shared" si="10"/>
        <v>3.9660570835996861E-2</v>
      </c>
      <c r="J650" s="8">
        <f>H650 + G650*(1+'Parameters and Results'!$B$16)</f>
        <v>3.9700231406832855E-2</v>
      </c>
      <c r="K650" s="8">
        <f>G650 + H650*(1+'Parameters and Results'!$B$16)</f>
        <v>3.9660570835996861E-2</v>
      </c>
    </row>
    <row r="651" spans="1:11" x14ac:dyDescent="0.2">
      <c r="A651" s="3">
        <v>36027</v>
      </c>
      <c r="B651" s="8">
        <v>5.5706943988656828E-3</v>
      </c>
      <c r="C651" s="8">
        <v>-1.2041141238430518E-3</v>
      </c>
      <c r="D651" s="8">
        <v>4.3665802750226315E-3</v>
      </c>
      <c r="E651" s="8">
        <f>C651 + B651*(1+'Parameters and Results'!$B$16)</f>
        <v>4.3721509694214962E-3</v>
      </c>
      <c r="F651" s="8">
        <f>B651 + C651*(1+'Parameters and Results'!$B$16)</f>
        <v>4.365376160898788E-3</v>
      </c>
      <c r="G651" s="8">
        <v>6.1106481020000818E-3</v>
      </c>
      <c r="H651" s="8">
        <v>-2.3145788865514194E-3</v>
      </c>
      <c r="I651" s="8">
        <f t="shared" si="10"/>
        <v>3.7960692154486624E-3</v>
      </c>
      <c r="J651" s="8">
        <f>H651 + G651*(1+'Parameters and Results'!$B$16)</f>
        <v>3.8021798635506617E-3</v>
      </c>
      <c r="K651" s="8">
        <f>G651 + H651*(1+'Parameters and Results'!$B$16)</f>
        <v>3.7937546365621111E-3</v>
      </c>
    </row>
    <row r="652" spans="1:11" x14ac:dyDescent="0.2">
      <c r="A652" s="3">
        <v>36028</v>
      </c>
      <c r="B652" s="8">
        <v>-7.3295710987765321E-3</v>
      </c>
      <c r="C652" s="8">
        <v>-8.8609996117000578E-4</v>
      </c>
      <c r="D652" s="8">
        <v>-8.2156710599465381E-3</v>
      </c>
      <c r="E652" s="8">
        <f>C652 + B652*(1+'Parameters and Results'!$B$16)</f>
        <v>-8.2230006310453126E-3</v>
      </c>
      <c r="F652" s="8">
        <f>B652 + C652*(1+'Parameters and Results'!$B$16)</f>
        <v>-8.2165571599077079E-3</v>
      </c>
      <c r="G652" s="8">
        <v>-8.2409211560915876E-3</v>
      </c>
      <c r="H652" s="8">
        <v>-1.7161194849682978E-3</v>
      </c>
      <c r="I652" s="8">
        <f t="shared" si="10"/>
        <v>-9.9570406410598861E-3</v>
      </c>
      <c r="J652" s="8">
        <f>H652 + G652*(1+'Parameters and Results'!$B$16)</f>
        <v>-9.9652815622159763E-3</v>
      </c>
      <c r="K652" s="8">
        <f>G652 + H652*(1+'Parameters and Results'!$B$16)</f>
        <v>-9.9587567605448537E-3</v>
      </c>
    </row>
    <row r="653" spans="1:11" x14ac:dyDescent="0.2">
      <c r="A653" s="3">
        <v>36031</v>
      </c>
      <c r="B653" s="8">
        <v>-3.5050762616285785E-2</v>
      </c>
      <c r="C653" s="8">
        <v>-1.6177501056377438E-3</v>
      </c>
      <c r="D653" s="8">
        <v>-3.6668512721923528E-2</v>
      </c>
      <c r="E653" s="8">
        <f>C653 + B653*(1+'Parameters and Results'!$B$16)</f>
        <v>-3.6703563484539813E-2</v>
      </c>
      <c r="F653" s="8">
        <f>B653 + C653*(1+'Parameters and Results'!$B$16)</f>
        <v>-3.6670130472029168E-2</v>
      </c>
      <c r="G653" s="8">
        <v>-3.5615955423104015E-2</v>
      </c>
      <c r="H653" s="8">
        <v>-2.9974195239928238E-3</v>
      </c>
      <c r="I653" s="8">
        <f t="shared" si="10"/>
        <v>-3.8613374947096837E-2</v>
      </c>
      <c r="J653" s="8">
        <f>H653 + G653*(1+'Parameters and Results'!$B$16)</f>
        <v>-3.8648990902519935E-2</v>
      </c>
      <c r="K653" s="8">
        <f>G653 + H653*(1+'Parameters and Results'!$B$16)</f>
        <v>-3.8616372366620834E-2</v>
      </c>
    </row>
    <row r="654" spans="1:11" x14ac:dyDescent="0.2">
      <c r="A654" s="3">
        <v>36032</v>
      </c>
      <c r="B654" s="8">
        <v>1.5603602605808762E-2</v>
      </c>
      <c r="C654" s="8">
        <v>-8.6046499657228901E-4</v>
      </c>
      <c r="D654" s="8">
        <v>1.4743137609236474E-2</v>
      </c>
      <c r="E654" s="8">
        <f>C654 + B654*(1+'Parameters and Results'!$B$16)</f>
        <v>1.475874121184228E-2</v>
      </c>
      <c r="F654" s="8">
        <f>B654 + C654*(1+'Parameters and Results'!$B$16)</f>
        <v>1.4742277144239901E-2</v>
      </c>
      <c r="G654" s="8">
        <v>1.5967181551805296E-2</v>
      </c>
      <c r="H654" s="8">
        <v>-1.6108857253667543E-3</v>
      </c>
      <c r="I654" s="8">
        <f t="shared" si="10"/>
        <v>1.4356295826438542E-2</v>
      </c>
      <c r="J654" s="8">
        <f>H654 + G654*(1+'Parameters and Results'!$B$16)</f>
        <v>1.4372263007990346E-2</v>
      </c>
      <c r="K654" s="8">
        <f>G654 + H654*(1+'Parameters and Results'!$B$16)</f>
        <v>1.4354684940713175E-2</v>
      </c>
    </row>
    <row r="655" spans="1:11" x14ac:dyDescent="0.2">
      <c r="A655" s="3">
        <v>36033</v>
      </c>
      <c r="B655" s="8">
        <v>1.8055765927945937E-2</v>
      </c>
      <c r="C655" s="8">
        <v>2.7434844161638473E-4</v>
      </c>
      <c r="D655" s="8">
        <v>1.833011436956232E-2</v>
      </c>
      <c r="E655" s="8">
        <f>C655 + B655*(1+'Parameters and Results'!$B$16)</f>
        <v>1.8348170135490269E-2</v>
      </c>
      <c r="F655" s="8">
        <f>B655 + C655*(1+'Parameters and Results'!$B$16)</f>
        <v>1.8330388718003937E-2</v>
      </c>
      <c r="G655" s="8">
        <v>1.8453431542512194E-2</v>
      </c>
      <c r="H655" s="8">
        <v>5.2859724496137172E-4</v>
      </c>
      <c r="I655" s="8">
        <f t="shared" si="10"/>
        <v>1.8982028787473567E-2</v>
      </c>
      <c r="J655" s="8">
        <f>H655 + G655*(1+'Parameters and Results'!$B$16)</f>
        <v>1.9000482219016079E-2</v>
      </c>
      <c r="K655" s="8">
        <f>G655 + H655*(1+'Parameters and Results'!$B$16)</f>
        <v>1.8982557384718528E-2</v>
      </c>
    </row>
    <row r="656" spans="1:11" x14ac:dyDescent="0.2">
      <c r="A656" s="3">
        <v>36034</v>
      </c>
      <c r="B656" s="8">
        <v>-2.132822303459354E-2</v>
      </c>
      <c r="C656" s="8">
        <v>1.830384437501385E-4</v>
      </c>
      <c r="D656" s="8">
        <v>-2.1145184590843403E-2</v>
      </c>
      <c r="E656" s="8">
        <f>C656 + B656*(1+'Parameters and Results'!$B$16)</f>
        <v>-2.1166512813877995E-2</v>
      </c>
      <c r="F656" s="8">
        <f>B656 + C656*(1+'Parameters and Results'!$B$16)</f>
        <v>-2.114500155239965E-2</v>
      </c>
      <c r="G656" s="8">
        <v>-2.1509616398975164E-2</v>
      </c>
      <c r="H656" s="8">
        <v>3.6337465429589206E-4</v>
      </c>
      <c r="I656" s="8">
        <f t="shared" si="10"/>
        <v>-2.1146241744679273E-2</v>
      </c>
      <c r="J656" s="8">
        <f>H656 + G656*(1+'Parameters and Results'!$B$16)</f>
        <v>-2.1167751361078246E-2</v>
      </c>
      <c r="K656" s="8">
        <f>G656 + H656*(1+'Parameters and Results'!$B$16)</f>
        <v>-2.1145878370024976E-2</v>
      </c>
    </row>
    <row r="657" spans="1:11" x14ac:dyDescent="0.2">
      <c r="A657" s="3">
        <v>36035</v>
      </c>
      <c r="B657" s="8">
        <v>-4.949527620391108E-2</v>
      </c>
      <c r="C657" s="8">
        <v>-3.659652786861397E-4</v>
      </c>
      <c r="D657" s="8">
        <v>-4.986124148259722E-2</v>
      </c>
      <c r="E657" s="8">
        <f>C657 + B657*(1+'Parameters and Results'!$B$16)</f>
        <v>-4.9910736758801123E-2</v>
      </c>
      <c r="F657" s="8">
        <f>B657 + C657*(1+'Parameters and Results'!$B$16)</f>
        <v>-4.9861607447875905E-2</v>
      </c>
      <c r="G657" s="8">
        <v>-4.2244779582637844E-2</v>
      </c>
      <c r="H657" s="8">
        <v>-7.4610693391300104E-4</v>
      </c>
      <c r="I657" s="8">
        <f t="shared" si="10"/>
        <v>-4.2990886516550843E-2</v>
      </c>
      <c r="J657" s="8">
        <f>H657 + G657*(1+'Parameters and Results'!$B$16)</f>
        <v>-4.3033131296133474E-2</v>
      </c>
      <c r="K657" s="8">
        <f>G657 + H657*(1+'Parameters and Results'!$B$16)</f>
        <v>-4.2991632623484759E-2</v>
      </c>
    </row>
    <row r="658" spans="1:11" x14ac:dyDescent="0.2">
      <c r="A658" s="3">
        <v>36039</v>
      </c>
      <c r="B658" s="8">
        <v>-2.7692481960446116E-2</v>
      </c>
      <c r="C658" s="8">
        <v>-5.7058323730471436E-3</v>
      </c>
      <c r="D658" s="8">
        <v>-3.3398314333493259E-2</v>
      </c>
      <c r="E658" s="8">
        <f>C658 + B658*(1+'Parameters and Results'!$B$16)</f>
        <v>-3.3426006815453706E-2</v>
      </c>
      <c r="F658" s="8">
        <f>B658 + C658*(1+'Parameters and Results'!$B$16)</f>
        <v>-3.3404020165866306E-2</v>
      </c>
      <c r="G658" s="8">
        <v>-2.3151512248870455E-2</v>
      </c>
      <c r="H658" s="8">
        <v>-6.6680063222502488E-3</v>
      </c>
      <c r="I658" s="8">
        <f t="shared" si="10"/>
        <v>-2.9819518571120703E-2</v>
      </c>
      <c r="J658" s="8">
        <f>H658 + G658*(1+'Parameters and Results'!$B$16)</f>
        <v>-2.984267008336957E-2</v>
      </c>
      <c r="K658" s="8">
        <f>G658 + H658*(1+'Parameters and Results'!$B$16)</f>
        <v>-2.9826186577442952E-2</v>
      </c>
    </row>
    <row r="659" spans="1:11" x14ac:dyDescent="0.2">
      <c r="A659" s="3">
        <v>36040</v>
      </c>
      <c r="B659" s="8">
        <v>-3.1057073399198137E-2</v>
      </c>
      <c r="C659" s="8">
        <v>-3.5863722143209036E-4</v>
      </c>
      <c r="D659" s="8">
        <v>-3.1415710620630227E-2</v>
      </c>
      <c r="E659" s="8">
        <f>C659 + B659*(1+'Parameters and Results'!$B$16)</f>
        <v>-3.1446767694029425E-2</v>
      </c>
      <c r="F659" s="8">
        <f>B659 + C659*(1+'Parameters and Results'!$B$16)</f>
        <v>-3.1416069257851661E-2</v>
      </c>
      <c r="G659" s="8">
        <v>-2.5178216600232287E-2</v>
      </c>
      <c r="H659" s="8">
        <v>-4.3165679311393189E-4</v>
      </c>
      <c r="I659" s="8">
        <f t="shared" si="10"/>
        <v>-2.5609873393346218E-2</v>
      </c>
      <c r="J659" s="8">
        <f>H659 + G659*(1+'Parameters and Results'!$B$16)</f>
        <v>-2.5635051609946446E-2</v>
      </c>
      <c r="K659" s="8">
        <f>G659 + H659*(1+'Parameters and Results'!$B$16)</f>
        <v>-2.5610305050139334E-2</v>
      </c>
    </row>
    <row r="660" spans="1:11" x14ac:dyDescent="0.2">
      <c r="A660" s="3">
        <v>36041</v>
      </c>
      <c r="B660" s="8">
        <v>9.1615292420503536E-3</v>
      </c>
      <c r="C660" s="8">
        <v>9.6930617443389579E-4</v>
      </c>
      <c r="D660" s="8">
        <v>1.0130835416484249E-2</v>
      </c>
      <c r="E660" s="8">
        <f>C660 + B660*(1+'Parameters and Results'!$B$16)</f>
        <v>1.0139996945726299E-2</v>
      </c>
      <c r="F660" s="8">
        <f>B660 + C660*(1+'Parameters and Results'!$B$16)</f>
        <v>1.0131804722658682E-2</v>
      </c>
      <c r="G660" s="8">
        <v>7.6198747993884309E-3</v>
      </c>
      <c r="H660" s="8">
        <v>1.1899999106241227E-3</v>
      </c>
      <c r="I660" s="8">
        <f t="shared" si="10"/>
        <v>8.8098747100125545E-3</v>
      </c>
      <c r="J660" s="8">
        <f>H660 + G660*(1+'Parameters and Results'!$B$16)</f>
        <v>8.8174945848119406E-3</v>
      </c>
      <c r="K660" s="8">
        <f>G660 + H660*(1+'Parameters and Results'!$B$16)</f>
        <v>8.8110647099231779E-3</v>
      </c>
    </row>
    <row r="661" spans="1:11" x14ac:dyDescent="0.2">
      <c r="A661" s="3">
        <v>36042</v>
      </c>
      <c r="B661" s="8">
        <v>-2.4291918861711483E-2</v>
      </c>
      <c r="C661" s="8">
        <v>-1.3633125590494911E-3</v>
      </c>
      <c r="D661" s="8">
        <v>-2.5655231420760975E-2</v>
      </c>
      <c r="E661" s="8">
        <f>C661 + B661*(1+'Parameters and Results'!$B$16)</f>
        <v>-2.5679523339622683E-2</v>
      </c>
      <c r="F661" s="8">
        <f>B661 + C661*(1+'Parameters and Results'!$B$16)</f>
        <v>-2.5656594733320024E-2</v>
      </c>
      <c r="G661" s="8">
        <v>-2.0056972242372077E-2</v>
      </c>
      <c r="H661" s="8">
        <v>-1.6876573650049271E-3</v>
      </c>
      <c r="I661" s="8">
        <f t="shared" si="10"/>
        <v>-2.1744629607377004E-2</v>
      </c>
      <c r="J661" s="8">
        <f>H661 + G661*(1+'Parameters and Results'!$B$16)</f>
        <v>-2.1764686579619375E-2</v>
      </c>
      <c r="K661" s="8">
        <f>G661 + H661*(1+'Parameters and Results'!$B$16)</f>
        <v>-2.1746317264742007E-2</v>
      </c>
    </row>
    <row r="662" spans="1:11" x14ac:dyDescent="0.2">
      <c r="A662" s="3">
        <v>36046</v>
      </c>
      <c r="B662" s="8">
        <v>3.596633936124978E-3</v>
      </c>
      <c r="C662" s="8">
        <v>7.526436060476591E-4</v>
      </c>
      <c r="D662" s="8">
        <v>4.349277542172637E-3</v>
      </c>
      <c r="E662" s="8">
        <f>C662 + B662*(1+'Parameters and Results'!$B$16)</f>
        <v>4.3528741761087618E-3</v>
      </c>
      <c r="F662" s="8">
        <f>B662 + C662*(1+'Parameters and Results'!$B$16)</f>
        <v>4.3500301857786845E-3</v>
      </c>
      <c r="G662" s="8">
        <v>3.0602944796051918E-3</v>
      </c>
      <c r="H662" s="8">
        <v>9.5415581903917225E-4</v>
      </c>
      <c r="I662" s="8">
        <f t="shared" si="10"/>
        <v>4.0144502986443637E-3</v>
      </c>
      <c r="J662" s="8">
        <f>H662 + G662*(1+'Parameters and Results'!$B$16)</f>
        <v>4.0175105931239685E-3</v>
      </c>
      <c r="K662" s="8">
        <f>G662 + H662*(1+'Parameters and Results'!$B$16)</f>
        <v>4.0154044544634029E-3</v>
      </c>
    </row>
    <row r="663" spans="1:11" x14ac:dyDescent="0.2">
      <c r="A663" s="3">
        <v>36047</v>
      </c>
      <c r="B663" s="8">
        <v>5.6313479347289093E-2</v>
      </c>
      <c r="C663" s="8">
        <v>2.5044438411960003E-3</v>
      </c>
      <c r="D663" s="8">
        <v>5.8817923188485097E-2</v>
      </c>
      <c r="E663" s="8">
        <f>C663 + B663*(1+'Parameters and Results'!$B$16)</f>
        <v>5.8874236667832369E-2</v>
      </c>
      <c r="F663" s="8">
        <f>B663 + C663*(1+'Parameters and Results'!$B$16)</f>
        <v>5.882042763232629E-2</v>
      </c>
      <c r="G663" s="8">
        <v>4.1082404463305737E-2</v>
      </c>
      <c r="H663" s="8">
        <v>3.0317830937923152E-3</v>
      </c>
      <c r="I663" s="8">
        <f t="shared" si="10"/>
        <v>4.4114187557098054E-2</v>
      </c>
      <c r="J663" s="8">
        <f>H663 + G663*(1+'Parameters and Results'!$B$16)</f>
        <v>4.4155269961561355E-2</v>
      </c>
      <c r="K663" s="8">
        <f>G663 + H663*(1+'Parameters and Results'!$B$16)</f>
        <v>4.4117219340191846E-2</v>
      </c>
    </row>
    <row r="664" spans="1:11" x14ac:dyDescent="0.2">
      <c r="A664" s="3">
        <v>36048</v>
      </c>
      <c r="B664" s="8">
        <v>-1.458774975044581E-2</v>
      </c>
      <c r="C664" s="8">
        <v>-7.0479837241997233E-4</v>
      </c>
      <c r="D664" s="8">
        <v>-1.5292548122865783E-2</v>
      </c>
      <c r="E664" s="8">
        <f>C664 + B664*(1+'Parameters and Results'!$B$16)</f>
        <v>-1.5307135872616227E-2</v>
      </c>
      <c r="F664" s="8">
        <f>B664 + C664*(1+'Parameters and Results'!$B$16)</f>
        <v>-1.5293252921238202E-2</v>
      </c>
      <c r="G664" s="8">
        <v>-1.0857503824352441E-2</v>
      </c>
      <c r="H664" s="8">
        <v>-8.74760989721952E-4</v>
      </c>
      <c r="I664" s="8">
        <f t="shared" si="10"/>
        <v>-1.1732264814074394E-2</v>
      </c>
      <c r="J664" s="8">
        <f>H664 + G664*(1+'Parameters and Results'!$B$16)</f>
        <v>-1.1743122317898745E-2</v>
      </c>
      <c r="K664" s="8">
        <f>G664 + H664*(1+'Parameters and Results'!$B$16)</f>
        <v>-1.1733139575064114E-2</v>
      </c>
    </row>
    <row r="665" spans="1:11" x14ac:dyDescent="0.2">
      <c r="A665" s="3">
        <v>36049</v>
      </c>
      <c r="B665" s="8">
        <v>-4.3407030961516088E-2</v>
      </c>
      <c r="C665" s="8">
        <v>-3.5172074121879566E-3</v>
      </c>
      <c r="D665" s="8">
        <v>-4.6924238373704047E-2</v>
      </c>
      <c r="E665" s="8">
        <f>C665 + B665*(1+'Parameters and Results'!$B$16)</f>
        <v>-4.696764540466556E-2</v>
      </c>
      <c r="F665" s="8">
        <f>B665 + C665*(1+'Parameters and Results'!$B$16)</f>
        <v>-4.6927755581116233E-2</v>
      </c>
      <c r="G665" s="8">
        <v>-3.037754534739661E-2</v>
      </c>
      <c r="H665" s="8">
        <v>-3.9262137365249118E-3</v>
      </c>
      <c r="I665" s="8">
        <f t="shared" si="10"/>
        <v>-3.4303759083921526E-2</v>
      </c>
      <c r="J665" s="8">
        <f>H665 + G665*(1+'Parameters and Results'!$B$16)</f>
        <v>-3.4334136629268916E-2</v>
      </c>
      <c r="K665" s="8">
        <f>G665 + H665*(1+'Parameters and Results'!$B$16)</f>
        <v>-3.4307685297658048E-2</v>
      </c>
    </row>
    <row r="666" spans="1:11" x14ac:dyDescent="0.2">
      <c r="A666" s="3">
        <v>36052</v>
      </c>
      <c r="B666" s="8">
        <v>1.2603533003813436E-2</v>
      </c>
      <c r="C666" s="8">
        <v>-5.5253558084151805E-4</v>
      </c>
      <c r="D666" s="8">
        <v>1.2050997422971917E-2</v>
      </c>
      <c r="E666" s="8">
        <f>C666 + B666*(1+'Parameters and Results'!$B$16)</f>
        <v>1.206360095597573E-2</v>
      </c>
      <c r="F666" s="8">
        <f>B666 + C666*(1+'Parameters and Results'!$B$16)</f>
        <v>1.2050444887391076E-2</v>
      </c>
      <c r="G666" s="8">
        <v>9.0293261979325998E-3</v>
      </c>
      <c r="H666" s="8">
        <v>-6.3417700064148728E-4</v>
      </c>
      <c r="I666" s="8">
        <f t="shared" si="10"/>
        <v>8.3951491972911133E-3</v>
      </c>
      <c r="J666" s="8">
        <f>H666 + G666*(1+'Parameters and Results'!$B$16)</f>
        <v>8.4041785234890455E-3</v>
      </c>
      <c r="K666" s="8">
        <f>G666 + H666*(1+'Parameters and Results'!$B$16)</f>
        <v>8.3945150202904707E-3</v>
      </c>
    </row>
    <row r="667" spans="1:11" x14ac:dyDescent="0.2">
      <c r="A667" s="3">
        <v>36053</v>
      </c>
      <c r="B667" s="8">
        <v>3.621781164544409E-2</v>
      </c>
      <c r="C667" s="8">
        <v>1.2848749638964896E-3</v>
      </c>
      <c r="D667" s="8">
        <v>3.7502686609340578E-2</v>
      </c>
      <c r="E667" s="8">
        <f>C667 + B667*(1+'Parameters and Results'!$B$16)</f>
        <v>3.7538904420986022E-2</v>
      </c>
      <c r="F667" s="8">
        <f>B667 + C667*(1+'Parameters and Results'!$B$16)</f>
        <v>3.7503971484304476E-2</v>
      </c>
      <c r="G667" s="8">
        <v>2.5163216748849537E-2</v>
      </c>
      <c r="H667" s="8">
        <v>1.4944274011676499E-3</v>
      </c>
      <c r="I667" s="8">
        <f t="shared" si="10"/>
        <v>2.6657644150017187E-2</v>
      </c>
      <c r="J667" s="8">
        <f>H667 + G667*(1+'Parameters and Results'!$B$16)</f>
        <v>2.6682807366766034E-2</v>
      </c>
      <c r="K667" s="8">
        <f>G667 + H667*(1+'Parameters and Results'!$B$16)</f>
        <v>2.6659138577418355E-2</v>
      </c>
    </row>
    <row r="668" spans="1:11" x14ac:dyDescent="0.2">
      <c r="A668" s="3">
        <v>36054</v>
      </c>
      <c r="B668" s="8">
        <v>6.3312120790924489E-3</v>
      </c>
      <c r="C668" s="8">
        <v>5.9074518596426888E-4</v>
      </c>
      <c r="D668" s="8">
        <v>6.9219572650567173E-3</v>
      </c>
      <c r="E668" s="8">
        <f>C668 + B668*(1+'Parameters and Results'!$B$16)</f>
        <v>6.9282884771358095E-3</v>
      </c>
      <c r="F668" s="8">
        <f>B668 + C668*(1+'Parameters and Results'!$B$16)</f>
        <v>6.9225480102426823E-3</v>
      </c>
      <c r="G668" s="8">
        <v>4.5284554060291164E-3</v>
      </c>
      <c r="H668" s="8">
        <v>7.0592988544632021E-4</v>
      </c>
      <c r="I668" s="8">
        <f t="shared" si="10"/>
        <v>5.2343852914754369E-3</v>
      </c>
      <c r="J668" s="8">
        <f>H668 + G668*(1+'Parameters and Results'!$B$16)</f>
        <v>5.238913746881466E-3</v>
      </c>
      <c r="K668" s="8">
        <f>G668 + H668*(1+'Parameters and Results'!$B$16)</f>
        <v>5.2350912213608826E-3</v>
      </c>
    </row>
    <row r="669" spans="1:11" x14ac:dyDescent="0.2">
      <c r="A669" s="3">
        <v>36055</v>
      </c>
      <c r="B669" s="8">
        <v>5.698972592839086E-3</v>
      </c>
      <c r="C669" s="8">
        <v>-2.8656718596907417E-4</v>
      </c>
      <c r="D669" s="8">
        <v>5.412405406870012E-3</v>
      </c>
      <c r="E669" s="8">
        <f>C669 + B669*(1+'Parameters and Results'!$B$16)</f>
        <v>5.41810437946285E-3</v>
      </c>
      <c r="F669" s="8">
        <f>B669 + C669*(1+'Parameters and Results'!$B$16)</f>
        <v>5.4121188396840433E-3</v>
      </c>
      <c r="G669" s="8">
        <v>4.1975345867937943E-3</v>
      </c>
      <c r="H669" s="8">
        <v>-3.5286064586851485E-4</v>
      </c>
      <c r="I669" s="8">
        <f t="shared" si="10"/>
        <v>3.8446739409252794E-3</v>
      </c>
      <c r="J669" s="8">
        <f>H669 + G669*(1+'Parameters and Results'!$B$16)</f>
        <v>3.8488714755120727E-3</v>
      </c>
      <c r="K669" s="8">
        <f>G669 + H669*(1+'Parameters and Results'!$B$16)</f>
        <v>3.8443210802794111E-3</v>
      </c>
    </row>
    <row r="670" spans="1:11" x14ac:dyDescent="0.2">
      <c r="A670" s="3">
        <v>36056</v>
      </c>
      <c r="B670" s="8">
        <v>-4.058240711593647E-2</v>
      </c>
      <c r="C670" s="8">
        <v>-1.464375786925789E-3</v>
      </c>
      <c r="D670" s="8">
        <v>-4.2046782902862262E-2</v>
      </c>
      <c r="E670" s="8">
        <f>C670 + B670*(1+'Parameters and Results'!$B$16)</f>
        <v>-4.2087365309978191E-2</v>
      </c>
      <c r="F670" s="8">
        <f>B670 + C670*(1+'Parameters and Results'!$B$16)</f>
        <v>-4.2048247278649184E-2</v>
      </c>
      <c r="G670" s="8">
        <v>-2.8453454117435155E-2</v>
      </c>
      <c r="H670" s="8">
        <v>-1.8117294223506037E-3</v>
      </c>
      <c r="I670" s="8">
        <f t="shared" si="10"/>
        <v>-3.0265183539785759E-2</v>
      </c>
      <c r="J670" s="8">
        <f>H670 + G670*(1+'Parameters and Results'!$B$16)</f>
        <v>-3.0293636993903191E-2</v>
      </c>
      <c r="K670" s="8">
        <f>G670 + H670*(1+'Parameters and Results'!$B$16)</f>
        <v>-3.0266995269208109E-2</v>
      </c>
    </row>
    <row r="671" spans="1:11" x14ac:dyDescent="0.2">
      <c r="A671" s="3">
        <v>36059</v>
      </c>
      <c r="B671" s="8">
        <v>-1.2631267215033291E-2</v>
      </c>
      <c r="C671" s="8">
        <v>8.908686034289379E-5</v>
      </c>
      <c r="D671" s="8">
        <v>-1.2542180354690397E-2</v>
      </c>
      <c r="E671" s="8">
        <f>C671 + B671*(1+'Parameters and Results'!$B$16)</f>
        <v>-1.2554811621905429E-2</v>
      </c>
      <c r="F671" s="8">
        <f>B671 + C671*(1+'Parameters and Results'!$B$16)</f>
        <v>-1.2542091267830055E-2</v>
      </c>
      <c r="G671" s="8">
        <v>-9.0654255228254724E-3</v>
      </c>
      <c r="H671" s="8">
        <v>1.1367027393032812E-4</v>
      </c>
      <c r="I671" s="8">
        <f t="shared" si="10"/>
        <v>-8.9517552488951446E-3</v>
      </c>
      <c r="J671" s="8">
        <f>H671 + G671*(1+'Parameters and Results'!$B$16)</f>
        <v>-8.9608206744179689E-3</v>
      </c>
      <c r="K671" s="8">
        <f>G671 + H671*(1+'Parameters and Results'!$B$16)</f>
        <v>-8.9516415786212132E-3</v>
      </c>
    </row>
    <row r="672" spans="1:11" x14ac:dyDescent="0.2">
      <c r="A672" s="3">
        <v>36060</v>
      </c>
      <c r="B672" s="8">
        <v>-9.3675978966503166E-3</v>
      </c>
      <c r="C672" s="8">
        <v>-1.7814727364353025E-4</v>
      </c>
      <c r="D672" s="8">
        <v>-9.5457451702938463E-3</v>
      </c>
      <c r="E672" s="8">
        <f>C672 + B672*(1+'Parameters and Results'!$B$16)</f>
        <v>-9.5551127681904949E-3</v>
      </c>
      <c r="F672" s="8">
        <f>B672 + C672*(1+'Parameters and Results'!$B$16)</f>
        <v>-9.545923317567491E-3</v>
      </c>
      <c r="G672" s="8">
        <v>-6.9040243012332006E-3</v>
      </c>
      <c r="H672" s="8">
        <v>-2.3434897082501595E-4</v>
      </c>
      <c r="I672" s="8">
        <f t="shared" si="10"/>
        <v>-7.1383732720582162E-3</v>
      </c>
      <c r="J672" s="8">
        <f>H672 + G672*(1+'Parameters and Results'!$B$16)</f>
        <v>-7.1452772963594485E-3</v>
      </c>
      <c r="K672" s="8">
        <f>G672 + H672*(1+'Parameters and Results'!$B$16)</f>
        <v>-7.1386076210290415E-3</v>
      </c>
    </row>
    <row r="673" spans="1:11" x14ac:dyDescent="0.2">
      <c r="A673" s="3">
        <v>36061</v>
      </c>
      <c r="B673" s="8">
        <v>2.2611265300074568E-2</v>
      </c>
      <c r="C673" s="8">
        <v>1.4250935485606267E-4</v>
      </c>
      <c r="D673" s="8">
        <v>2.2753774654930631E-2</v>
      </c>
      <c r="E673" s="8">
        <f>C673 + B673*(1+'Parameters and Results'!$B$16)</f>
        <v>2.2776385920230704E-2</v>
      </c>
      <c r="F673" s="8">
        <f>B673 + C673*(1+'Parameters and Results'!$B$16)</f>
        <v>2.2753917164285486E-2</v>
      </c>
      <c r="G673" s="8">
        <v>1.6741575679342265E-2</v>
      </c>
      <c r="H673" s="8">
        <v>1.9330235948675838E-4</v>
      </c>
      <c r="I673" s="8">
        <f t="shared" si="10"/>
        <v>1.6934878038829024E-2</v>
      </c>
      <c r="J673" s="8">
        <f>H673 + G673*(1+'Parameters and Results'!$B$16)</f>
        <v>1.6951619614508365E-2</v>
      </c>
      <c r="K673" s="8">
        <f>G673 + H673*(1+'Parameters and Results'!$B$16)</f>
        <v>1.6935071341188511E-2</v>
      </c>
    </row>
    <row r="674" spans="1:11" x14ac:dyDescent="0.2">
      <c r="A674" s="3">
        <v>36062</v>
      </c>
      <c r="B674" s="8">
        <v>3.7685946932074353E-2</v>
      </c>
      <c r="C674" s="8">
        <v>6.9570419166823381E-4</v>
      </c>
      <c r="D674" s="8">
        <v>3.8381651123742588E-2</v>
      </c>
      <c r="E674" s="8">
        <f>C674 + B674*(1+'Parameters and Results'!$B$16)</f>
        <v>3.8419337070674658E-2</v>
      </c>
      <c r="F674" s="8">
        <f>B674 + C674*(1+'Parameters and Results'!$B$16)</f>
        <v>3.8382346827934254E-2</v>
      </c>
      <c r="G674" s="8">
        <v>2.6818134201033249E-2</v>
      </c>
      <c r="H674" s="8">
        <v>9.662290404485644E-4</v>
      </c>
      <c r="I674" s="8">
        <f t="shared" si="10"/>
        <v>2.7784363241481813E-2</v>
      </c>
      <c r="J674" s="8">
        <f>H674 + G674*(1+'Parameters and Results'!$B$16)</f>
        <v>2.7811181375682843E-2</v>
      </c>
      <c r="K674" s="8">
        <f>G674 + H674*(1+'Parameters and Results'!$B$16)</f>
        <v>2.7785329470522261E-2</v>
      </c>
    </row>
    <row r="675" spans="1:11" x14ac:dyDescent="0.2">
      <c r="A675" s="3">
        <v>36063</v>
      </c>
      <c r="B675" s="8">
        <v>-1.990818261323455E-2</v>
      </c>
      <c r="C675" s="8">
        <v>-2.6138920066738022E-3</v>
      </c>
      <c r="D675" s="8">
        <v>-2.2522074619908353E-2</v>
      </c>
      <c r="E675" s="8">
        <f>C675 + B675*(1+'Parameters and Results'!$B$16)</f>
        <v>-2.2541982802521586E-2</v>
      </c>
      <c r="F675" s="8">
        <f>B675 + C675*(1+'Parameters and Results'!$B$16)</f>
        <v>-2.2524688511915025E-2</v>
      </c>
      <c r="G675" s="8">
        <v>-1.4334748432038708E-2</v>
      </c>
      <c r="H675" s="8">
        <v>-3.3928647919243041E-3</v>
      </c>
      <c r="I675" s="8">
        <f t="shared" si="10"/>
        <v>-1.7727613223963011E-2</v>
      </c>
      <c r="J675" s="8">
        <f>H675 + G675*(1+'Parameters and Results'!$B$16)</f>
        <v>-1.7741947972395047E-2</v>
      </c>
      <c r="K675" s="8">
        <f>G675 + H675*(1+'Parameters and Results'!$B$16)</f>
        <v>-1.7731006088754935E-2</v>
      </c>
    </row>
    <row r="676" spans="1:11" x14ac:dyDescent="0.2">
      <c r="A676" s="3">
        <v>36066</v>
      </c>
      <c r="B676" s="8">
        <v>-2.5003348754980465E-2</v>
      </c>
      <c r="C676" s="8">
        <v>-1.3777697320255856E-3</v>
      </c>
      <c r="D676" s="8">
        <v>-2.6381118487006052E-2</v>
      </c>
      <c r="E676" s="8">
        <f>C676 + B676*(1+'Parameters and Results'!$B$16)</f>
        <v>-2.6406121835761031E-2</v>
      </c>
      <c r="F676" s="8">
        <f>B676 + C676*(1+'Parameters and Results'!$B$16)</f>
        <v>-2.6382496256738077E-2</v>
      </c>
      <c r="G676" s="8">
        <v>-1.8009423862197754E-2</v>
      </c>
      <c r="H676" s="8">
        <v>-1.7976308355538543E-3</v>
      </c>
      <c r="I676" s="8">
        <f t="shared" si="10"/>
        <v>-1.9807054697751608E-2</v>
      </c>
      <c r="J676" s="8">
        <f>H676 + G676*(1+'Parameters and Results'!$B$16)</f>
        <v>-1.9825064121613802E-2</v>
      </c>
      <c r="K676" s="8">
        <f>G676 + H676*(1+'Parameters and Results'!$B$16)</f>
        <v>-1.9808852328587163E-2</v>
      </c>
    </row>
    <row r="677" spans="1:11" x14ac:dyDescent="0.2">
      <c r="A677" s="3">
        <v>36067</v>
      </c>
      <c r="B677" s="8">
        <v>1.5448499682420961E-2</v>
      </c>
      <c r="C677" s="8">
        <v>-2.9944517062088842E-4</v>
      </c>
      <c r="D677" s="8">
        <v>1.5149054511800073E-2</v>
      </c>
      <c r="E677" s="8">
        <f>C677 + B677*(1+'Parameters and Results'!$B$16)</f>
        <v>1.5164503011482493E-2</v>
      </c>
      <c r="F677" s="8">
        <f>B677 + C677*(1+'Parameters and Results'!$B$16)</f>
        <v>1.5148755066629452E-2</v>
      </c>
      <c r="G677" s="8">
        <v>1.1340955450105593E-2</v>
      </c>
      <c r="H677" s="8">
        <v>-4.0246657355535282E-4</v>
      </c>
      <c r="I677" s="8">
        <f t="shared" si="10"/>
        <v>1.093848887655024E-2</v>
      </c>
      <c r="J677" s="8">
        <f>H677 + G677*(1+'Parameters and Results'!$B$16)</f>
        <v>1.0949829832000345E-2</v>
      </c>
      <c r="K677" s="8">
        <f>G677 + H677*(1+'Parameters and Results'!$B$16)</f>
        <v>1.0938086409976684E-2</v>
      </c>
    </row>
    <row r="678" spans="1:11" x14ac:dyDescent="0.2">
      <c r="A678" s="3">
        <v>36068</v>
      </c>
      <c r="B678" s="8">
        <v>2.7771822702668913E-3</v>
      </c>
      <c r="C678" s="8">
        <v>-4.9255317737520682E-4</v>
      </c>
      <c r="D678" s="8">
        <v>2.2846290928916846E-3</v>
      </c>
      <c r="E678" s="8">
        <f>C678 + B678*(1+'Parameters and Results'!$B$16)</f>
        <v>2.287406275161951E-3</v>
      </c>
      <c r="F678" s="8">
        <f>B678 + C678*(1+'Parameters and Results'!$B$16)</f>
        <v>2.2841365397143092E-3</v>
      </c>
      <c r="G678" s="8">
        <v>2.1019775399649821E-3</v>
      </c>
      <c r="H678" s="8">
        <v>-6.8035195557499028E-4</v>
      </c>
      <c r="I678" s="8">
        <f t="shared" si="10"/>
        <v>1.4216255843899918E-3</v>
      </c>
      <c r="J678" s="8">
        <f>H678 + G678*(1+'Parameters and Results'!$B$16)</f>
        <v>1.4237275619299566E-3</v>
      </c>
      <c r="K678" s="8">
        <f>G678 + H678*(1+'Parameters and Results'!$B$16)</f>
        <v>1.420945232434417E-3</v>
      </c>
    </row>
    <row r="679" spans="1:11" x14ac:dyDescent="0.2">
      <c r="A679" s="3">
        <v>36069</v>
      </c>
      <c r="B679" s="8">
        <v>-2.4354936178516428E-2</v>
      </c>
      <c r="C679" s="8">
        <v>1.2858546533022796E-3</v>
      </c>
      <c r="D679" s="8">
        <v>-2.3069081525214148E-2</v>
      </c>
      <c r="E679" s="8">
        <f>C679 + B679*(1+'Parameters and Results'!$B$16)</f>
        <v>-2.3093436461392662E-2</v>
      </c>
      <c r="F679" s="8">
        <f>B679 + C679*(1+'Parameters and Results'!$B$16)</f>
        <v>-2.3067795670560845E-2</v>
      </c>
      <c r="G679" s="8">
        <v>-1.8413284660795389E-2</v>
      </c>
      <c r="H679" s="8">
        <v>1.7859373724211742E-3</v>
      </c>
      <c r="I679" s="8">
        <f t="shared" si="10"/>
        <v>-1.6627347288374214E-2</v>
      </c>
      <c r="J679" s="8">
        <f>H679 + G679*(1+'Parameters and Results'!$B$16)</f>
        <v>-1.6645760573035007E-2</v>
      </c>
      <c r="K679" s="8">
        <f>G679 + H679*(1+'Parameters and Results'!$B$16)</f>
        <v>-1.6625561351001794E-2</v>
      </c>
    </row>
    <row r="680" spans="1:11" x14ac:dyDescent="0.2">
      <c r="A680" s="3">
        <v>36070</v>
      </c>
      <c r="B680" s="8">
        <v>-4.3920369548996356E-2</v>
      </c>
      <c r="C680" s="8">
        <v>-8.8131673253614485E-4</v>
      </c>
      <c r="D680" s="8">
        <v>-4.4801686281532499E-2</v>
      </c>
      <c r="E680" s="8">
        <f>C680 + B680*(1+'Parameters and Results'!$B$16)</f>
        <v>-4.484560665108149E-2</v>
      </c>
      <c r="F680" s="8">
        <f>B680 + C680*(1+'Parameters and Results'!$B$16)</f>
        <v>-4.4802567598265036E-2</v>
      </c>
      <c r="G680" s="8">
        <v>-3.1074409340237637E-2</v>
      </c>
      <c r="H680" s="8">
        <v>-1.2471756232133051E-3</v>
      </c>
      <c r="I680" s="8">
        <f t="shared" si="10"/>
        <v>-3.2321584963450944E-2</v>
      </c>
      <c r="J680" s="8">
        <f>H680 + G680*(1+'Parameters and Results'!$B$16)</f>
        <v>-3.2352659372791179E-2</v>
      </c>
      <c r="K680" s="8">
        <f>G680 + H680*(1+'Parameters and Results'!$B$16)</f>
        <v>-3.2322832139074158E-2</v>
      </c>
    </row>
    <row r="681" spans="1:11" x14ac:dyDescent="0.2">
      <c r="A681" s="3">
        <v>36073</v>
      </c>
      <c r="B681" s="8">
        <v>-1.9791595349784329E-2</v>
      </c>
      <c r="C681" s="8">
        <v>3.3459543840036509E-4</v>
      </c>
      <c r="D681" s="8">
        <v>-1.9456999911383964E-2</v>
      </c>
      <c r="E681" s="8">
        <f>C681 + B681*(1+'Parameters and Results'!$B$16)</f>
        <v>-1.9476791506733745E-2</v>
      </c>
      <c r="F681" s="8">
        <f>B681 + C681*(1+'Parameters and Results'!$B$16)</f>
        <v>-1.9456665315945563E-2</v>
      </c>
      <c r="G681" s="8">
        <v>-1.4174749181540595E-2</v>
      </c>
      <c r="H681" s="8">
        <v>4.8747024041043699E-4</v>
      </c>
      <c r="I681" s="8">
        <f t="shared" si="10"/>
        <v>-1.3687278941130159E-2</v>
      </c>
      <c r="J681" s="8">
        <f>H681 + G681*(1+'Parameters and Results'!$B$16)</f>
        <v>-1.3701453690311697E-2</v>
      </c>
      <c r="K681" s="8">
        <f>G681 + H681*(1+'Parameters and Results'!$B$16)</f>
        <v>-1.3686791470889748E-2</v>
      </c>
    </row>
    <row r="682" spans="1:11" x14ac:dyDescent="0.2">
      <c r="A682" s="3">
        <v>36074</v>
      </c>
      <c r="B682" s="8">
        <v>-2.655144826464757E-2</v>
      </c>
      <c r="C682" s="8">
        <v>2.2106387057323337E-3</v>
      </c>
      <c r="D682" s="8">
        <v>-2.4340809558915235E-2</v>
      </c>
      <c r="E682" s="8">
        <f>C682 + B682*(1+'Parameters and Results'!$B$16)</f>
        <v>-2.4367361007179879E-2</v>
      </c>
      <c r="F682" s="8">
        <f>B682 + C682*(1+'Parameters and Results'!$B$16)</f>
        <v>-2.4338598920209502E-2</v>
      </c>
      <c r="G682" s="8">
        <v>-1.8957441119755482E-2</v>
      </c>
      <c r="H682" s="8">
        <v>3.0690595546284238E-3</v>
      </c>
      <c r="I682" s="8">
        <f t="shared" si="10"/>
        <v>-1.5888381565127056E-2</v>
      </c>
      <c r="J682" s="8">
        <f>H682 + G682*(1+'Parameters and Results'!$B$16)</f>
        <v>-1.5907339006246808E-2</v>
      </c>
      <c r="K682" s="8">
        <f>G682 + H682*(1+'Parameters and Results'!$B$16)</f>
        <v>-1.588531250557243E-2</v>
      </c>
    </row>
    <row r="683" spans="1:11" x14ac:dyDescent="0.2">
      <c r="A683" s="3">
        <v>36075</v>
      </c>
      <c r="B683" s="8">
        <v>3.5640584515658005E-2</v>
      </c>
      <c r="C683" s="8">
        <v>1.2094639017439001E-3</v>
      </c>
      <c r="D683" s="8">
        <v>3.6850048417401908E-2</v>
      </c>
      <c r="E683" s="8">
        <f>C683 + B683*(1+'Parameters and Results'!$B$16)</f>
        <v>3.6885689001917563E-2</v>
      </c>
      <c r="F683" s="8">
        <f>B683 + C683*(1+'Parameters and Results'!$B$16)</f>
        <v>3.6851257881303646E-2</v>
      </c>
      <c r="G683" s="8">
        <v>2.473318154721231E-2</v>
      </c>
      <c r="H683" s="8">
        <v>1.6928606807937569E-3</v>
      </c>
      <c r="I683" s="8">
        <f t="shared" si="10"/>
        <v>2.6426042228006066E-2</v>
      </c>
      <c r="J683" s="8">
        <f>H683 + G683*(1+'Parameters and Results'!$B$16)</f>
        <v>2.6450775409553276E-2</v>
      </c>
      <c r="K683" s="8">
        <f>G683 + H683*(1+'Parameters and Results'!$B$16)</f>
        <v>2.6427735088686861E-2</v>
      </c>
    </row>
    <row r="684" spans="1:11" x14ac:dyDescent="0.2">
      <c r="A684" s="3">
        <v>36076</v>
      </c>
      <c r="B684" s="8">
        <v>-1.2219722927336325E-2</v>
      </c>
      <c r="C684" s="8">
        <v>-2.396391547630986E-3</v>
      </c>
      <c r="D684" s="8">
        <v>-1.4616114474967312E-2</v>
      </c>
      <c r="E684" s="8">
        <f>C684 + B684*(1+'Parameters and Results'!$B$16)</f>
        <v>-1.4628334197894645E-2</v>
      </c>
      <c r="F684" s="8">
        <f>B684 + C684*(1+'Parameters and Results'!$B$16)</f>
        <v>-1.4618510866514941E-2</v>
      </c>
      <c r="G684" s="8">
        <v>-8.6858514079450506E-3</v>
      </c>
      <c r="H684" s="8">
        <v>-3.1766653942846366E-3</v>
      </c>
      <c r="I684" s="8">
        <f t="shared" si="10"/>
        <v>-1.1862516802229687E-2</v>
      </c>
      <c r="J684" s="8">
        <f>H684 + G684*(1+'Parameters and Results'!$B$16)</f>
        <v>-1.1871202653637631E-2</v>
      </c>
      <c r="K684" s="8">
        <f>G684 + H684*(1+'Parameters and Results'!$B$16)</f>
        <v>-1.1865693467623971E-2</v>
      </c>
    </row>
    <row r="685" spans="1:11" x14ac:dyDescent="0.2">
      <c r="A685" s="3">
        <v>36077</v>
      </c>
      <c r="B685" s="8">
        <v>-1.630531350993061E-2</v>
      </c>
      <c r="C685" s="8">
        <v>-4.457525703477655E-3</v>
      </c>
      <c r="D685" s="8">
        <v>-2.0762839213408265E-2</v>
      </c>
      <c r="E685" s="8">
        <f>C685 + B685*(1+'Parameters and Results'!$B$16)</f>
        <v>-2.0779144526918192E-2</v>
      </c>
      <c r="F685" s="8">
        <f>B685 + C685*(1+'Parameters and Results'!$B$16)</f>
        <v>-2.0767296739111742E-2</v>
      </c>
      <c r="G685" s="8">
        <v>-1.180071368923289E-2</v>
      </c>
      <c r="H685" s="8">
        <v>-4.8526097022645615E-3</v>
      </c>
      <c r="I685" s="8">
        <f t="shared" si="10"/>
        <v>-1.665332339149745E-2</v>
      </c>
      <c r="J685" s="8">
        <f>H685 + G685*(1+'Parameters and Results'!$B$16)</f>
        <v>-1.6665124105186682E-2</v>
      </c>
      <c r="K685" s="8">
        <f>G685 + H685*(1+'Parameters and Results'!$B$16)</f>
        <v>-1.6658176001199718E-2</v>
      </c>
    </row>
    <row r="686" spans="1:11" x14ac:dyDescent="0.2">
      <c r="A686" s="3">
        <v>36081</v>
      </c>
      <c r="B686" s="8">
        <v>3.013967163981094E-2</v>
      </c>
      <c r="C686" s="8">
        <v>3.3633424798129217E-3</v>
      </c>
      <c r="D686" s="8">
        <v>3.3503014119623864E-2</v>
      </c>
      <c r="E686" s="8">
        <f>C686 + B686*(1+'Parameters and Results'!$B$16)</f>
        <v>3.3533153791263669E-2</v>
      </c>
      <c r="F686" s="8">
        <f>B686 + C686*(1+'Parameters and Results'!$B$16)</f>
        <v>3.3506377462103672E-2</v>
      </c>
      <c r="G686" s="8">
        <v>2.152329861099889E-2</v>
      </c>
      <c r="H686" s="8">
        <v>3.416705880669074E-3</v>
      </c>
      <c r="I686" s="8">
        <f t="shared" si="10"/>
        <v>2.4940004491667965E-2</v>
      </c>
      <c r="J686" s="8">
        <f>H686 + G686*(1+'Parameters and Results'!$B$16)</f>
        <v>2.4961527790278961E-2</v>
      </c>
      <c r="K686" s="8">
        <f>G686 + H686*(1+'Parameters and Results'!$B$16)</f>
        <v>2.4943421197548634E-2</v>
      </c>
    </row>
    <row r="687" spans="1:11" x14ac:dyDescent="0.2">
      <c r="A687" s="3">
        <v>36082</v>
      </c>
      <c r="B687" s="8">
        <v>2.8152458418863664E-2</v>
      </c>
      <c r="C687" s="8">
        <v>2.6435601651837498E-4</v>
      </c>
      <c r="D687" s="8">
        <v>2.8416814435382038E-2</v>
      </c>
      <c r="E687" s="8">
        <f>C687 + B687*(1+'Parameters and Results'!$B$16)</f>
        <v>2.84449668938009E-2</v>
      </c>
      <c r="F687" s="8">
        <f>B687 + C687*(1+'Parameters and Results'!$B$16)</f>
        <v>2.8417078791398556E-2</v>
      </c>
      <c r="G687" s="8">
        <v>1.9964954250581632E-2</v>
      </c>
      <c r="H687" s="8">
        <v>2.7682350112512533E-4</v>
      </c>
      <c r="I687" s="8">
        <f t="shared" si="10"/>
        <v>2.0241777751706758E-2</v>
      </c>
      <c r="J687" s="8">
        <f>H687 + G687*(1+'Parameters and Results'!$B$16)</f>
        <v>2.0261742705957337E-2</v>
      </c>
      <c r="K687" s="8">
        <f>G687 + H687*(1+'Parameters and Results'!$B$16)</f>
        <v>2.0242054575207884E-2</v>
      </c>
    </row>
    <row r="688" spans="1:11" x14ac:dyDescent="0.2">
      <c r="A688" s="3">
        <v>36083</v>
      </c>
      <c r="B688" s="8">
        <v>1.4221843686697903E-2</v>
      </c>
      <c r="C688" s="8">
        <v>-7.0443237532196649E-4</v>
      </c>
      <c r="D688" s="8">
        <v>1.3517411311375937E-2</v>
      </c>
      <c r="E688" s="8">
        <f>C688 + B688*(1+'Parameters and Results'!$B$16)</f>
        <v>1.3531633155062634E-2</v>
      </c>
      <c r="F688" s="8">
        <f>B688 + C688*(1+'Parameters and Results'!$B$16)</f>
        <v>1.3516706879000615E-2</v>
      </c>
      <c r="G688" s="8">
        <v>1.0301107236131644E-2</v>
      </c>
      <c r="H688" s="8">
        <v>-7.5743253096862708E-4</v>
      </c>
      <c r="I688" s="8">
        <f t="shared" si="10"/>
        <v>9.5436747051630168E-3</v>
      </c>
      <c r="J688" s="8">
        <f>H688 + G688*(1+'Parameters and Results'!$B$16)</f>
        <v>9.5539758123991472E-3</v>
      </c>
      <c r="K688" s="8">
        <f>G688 + H688*(1+'Parameters and Results'!$B$16)</f>
        <v>9.5429172726320486E-3</v>
      </c>
    </row>
    <row r="689" spans="1:11" x14ac:dyDescent="0.2">
      <c r="A689" s="3">
        <v>36084</v>
      </c>
      <c r="B689" s="8">
        <v>2.5179429459595927E-2</v>
      </c>
      <c r="C689" s="8">
        <v>4.7531037141092963E-4</v>
      </c>
      <c r="D689" s="8">
        <v>2.5654739831006856E-2</v>
      </c>
      <c r="E689" s="8">
        <f>C689 + B689*(1+'Parameters and Results'!$B$16)</f>
        <v>2.5679919260466449E-2</v>
      </c>
      <c r="F689" s="8">
        <f>B689 + C689*(1+'Parameters and Results'!$B$16)</f>
        <v>2.5655215141378269E-2</v>
      </c>
      <c r="G689" s="8">
        <v>1.8229696237992882E-2</v>
      </c>
      <c r="H689" s="8">
        <v>5.2599559940488588E-4</v>
      </c>
      <c r="I689" s="8">
        <f t="shared" si="10"/>
        <v>1.8755691837397767E-2</v>
      </c>
      <c r="J689" s="8">
        <f>H689 + G689*(1+'Parameters and Results'!$B$16)</f>
        <v>1.877392153363576E-2</v>
      </c>
      <c r="K689" s="8">
        <f>G689 + H689*(1+'Parameters and Results'!$B$16)</f>
        <v>1.8756217832997173E-2</v>
      </c>
    </row>
    <row r="690" spans="1:11" x14ac:dyDescent="0.2">
      <c r="A690" s="3">
        <v>36087</v>
      </c>
      <c r="B690" s="8">
        <v>1.7774491732645888E-2</v>
      </c>
      <c r="C690" s="8">
        <v>-3.5234012607307805E-5</v>
      </c>
      <c r="D690" s="8">
        <v>1.7739257720038582E-2</v>
      </c>
      <c r="E690" s="8">
        <f>C690 + B690*(1+'Parameters and Results'!$B$16)</f>
        <v>1.7757032211771225E-2</v>
      </c>
      <c r="F690" s="8">
        <f>B690 + C690*(1+'Parameters and Results'!$B$16)</f>
        <v>1.7739222486025972E-2</v>
      </c>
      <c r="G690" s="8">
        <v>1.3063924814271268E-2</v>
      </c>
      <c r="H690" s="8">
        <v>-4.0215876573079111E-5</v>
      </c>
      <c r="I690" s="8">
        <f t="shared" si="10"/>
        <v>1.3023708937698188E-2</v>
      </c>
      <c r="J690" s="8">
        <f>H690 + G690*(1+'Parameters and Results'!$B$16)</f>
        <v>1.3036772862512458E-2</v>
      </c>
      <c r="K690" s="8">
        <f>G690 + H690*(1+'Parameters and Results'!$B$16)</f>
        <v>1.3023668721821615E-2</v>
      </c>
    </row>
    <row r="691" spans="1:11" x14ac:dyDescent="0.2">
      <c r="A691" s="3">
        <v>36088</v>
      </c>
      <c r="B691" s="8">
        <v>-6.4863699400971864E-3</v>
      </c>
      <c r="C691" s="8">
        <v>6.17193457955301E-4</v>
      </c>
      <c r="D691" s="8">
        <v>-5.8691764821418857E-3</v>
      </c>
      <c r="E691" s="8">
        <f>C691 + B691*(1+'Parameters and Results'!$B$16)</f>
        <v>-5.8756628520819825E-3</v>
      </c>
      <c r="F691" s="8">
        <f>B691 + C691*(1+'Parameters and Results'!$B$16)</f>
        <v>-5.8685592886839298E-3</v>
      </c>
      <c r="G691" s="8">
        <v>-4.9063120784120446E-3</v>
      </c>
      <c r="H691" s="8">
        <v>7.236324999093254E-4</v>
      </c>
      <c r="I691" s="8">
        <f t="shared" si="10"/>
        <v>-4.1826795785027196E-3</v>
      </c>
      <c r="J691" s="8">
        <f>H691 + G691*(1+'Parameters and Results'!$B$16)</f>
        <v>-4.1875858905811303E-3</v>
      </c>
      <c r="K691" s="8">
        <f>G691 + H691*(1+'Parameters and Results'!$B$16)</f>
        <v>-4.1819559460028102E-3</v>
      </c>
    </row>
    <row r="692" spans="1:11" x14ac:dyDescent="0.2">
      <c r="A692" s="3">
        <v>36089</v>
      </c>
      <c r="B692" s="8">
        <v>3.0331735351303415E-2</v>
      </c>
      <c r="C692" s="8">
        <v>-1.1452076746360982E-3</v>
      </c>
      <c r="D692" s="8">
        <v>2.9186527676667316E-2</v>
      </c>
      <c r="E692" s="8">
        <f>C692 + B692*(1+'Parameters and Results'!$B$16)</f>
        <v>2.9216859412018615E-2</v>
      </c>
      <c r="F692" s="8">
        <f>B692 + C692*(1+'Parameters and Results'!$B$16)</f>
        <v>2.9185382468992681E-2</v>
      </c>
      <c r="G692" s="8">
        <v>2.2536854243072321E-2</v>
      </c>
      <c r="H692" s="8">
        <v>-1.3647020295458571E-3</v>
      </c>
      <c r="I692" s="8">
        <f t="shared" si="10"/>
        <v>2.1172152213526464E-2</v>
      </c>
      <c r="J692" s="8">
        <f>H692 + G692*(1+'Parameters and Results'!$B$16)</f>
        <v>2.1194689067769532E-2</v>
      </c>
      <c r="K692" s="8">
        <f>G692 + H692*(1+'Parameters and Results'!$B$16)</f>
        <v>2.1170787511496918E-2</v>
      </c>
    </row>
    <row r="693" spans="1:11" x14ac:dyDescent="0.2">
      <c r="A693" s="3">
        <v>36090</v>
      </c>
      <c r="B693" s="8">
        <v>-4.548295065691715E-3</v>
      </c>
      <c r="C693" s="8">
        <v>9.6873708131225099E-4</v>
      </c>
      <c r="D693" s="8">
        <v>-3.5795579843794639E-3</v>
      </c>
      <c r="E693" s="8">
        <f>C693 + B693*(1+'Parameters and Results'!$B$16)</f>
        <v>-3.5841062794451555E-3</v>
      </c>
      <c r="F693" s="8">
        <f>B693 + C693*(1+'Parameters and Results'!$B$16)</f>
        <v>-3.5785892472981517E-3</v>
      </c>
      <c r="G693" s="8">
        <v>-3.4817554865456094E-3</v>
      </c>
      <c r="H693" s="8">
        <v>1.1777744473400475E-3</v>
      </c>
      <c r="I693" s="8">
        <f t="shared" si="10"/>
        <v>-2.3039810392055616E-3</v>
      </c>
      <c r="J693" s="8">
        <f>H693 + G693*(1+'Parameters and Results'!$B$16)</f>
        <v>-2.307462794692107E-3</v>
      </c>
      <c r="K693" s="8">
        <f>G693 + H693*(1+'Parameters and Results'!$B$16)</f>
        <v>-2.3028032647582218E-3</v>
      </c>
    </row>
    <row r="694" spans="1:11" x14ac:dyDescent="0.2">
      <c r="A694" s="3">
        <v>36091</v>
      </c>
      <c r="B694" s="8">
        <v>8.2100996987772325E-3</v>
      </c>
      <c r="C694" s="8">
        <v>9.7187538980983098E-4</v>
      </c>
      <c r="D694" s="8">
        <v>9.1819750885870632E-3</v>
      </c>
      <c r="E694" s="8">
        <f>C694 + B694*(1+'Parameters and Results'!$B$16)</f>
        <v>9.1901851882858401E-3</v>
      </c>
      <c r="F694" s="8">
        <f>B694 + C694*(1+'Parameters and Results'!$B$16)</f>
        <v>9.1829469639768731E-3</v>
      </c>
      <c r="G694" s="8">
        <v>6.4575826151339845E-3</v>
      </c>
      <c r="H694" s="8">
        <v>1.2048873074387478E-3</v>
      </c>
      <c r="I694" s="8">
        <f t="shared" si="10"/>
        <v>7.6624699225727325E-3</v>
      </c>
      <c r="J694" s="8">
        <f>H694 + G694*(1+'Parameters and Results'!$B$16)</f>
        <v>7.6689275051878654E-3</v>
      </c>
      <c r="K694" s="8">
        <f>G694 + H694*(1+'Parameters and Results'!$B$16)</f>
        <v>7.6636748098801704E-3</v>
      </c>
    </row>
    <row r="695" spans="1:11" x14ac:dyDescent="0.2">
      <c r="A695" s="3">
        <v>36094</v>
      </c>
      <c r="B695" s="8">
        <v>-6.0688889886318965E-3</v>
      </c>
      <c r="C695" s="8">
        <v>8.8626356922948146E-4</v>
      </c>
      <c r="D695" s="8">
        <v>-5.1826254194024153E-3</v>
      </c>
      <c r="E695" s="8">
        <f>C695 + B695*(1+'Parameters and Results'!$B$16)</f>
        <v>-5.1886943083910468E-3</v>
      </c>
      <c r="F695" s="8">
        <f>B695 + C695*(1+'Parameters and Results'!$B$16)</f>
        <v>-5.1817391558331861E-3</v>
      </c>
      <c r="G695" s="8">
        <v>-4.9125306010876259E-3</v>
      </c>
      <c r="H695" s="8">
        <v>1.1221280590993992E-3</v>
      </c>
      <c r="I695" s="8">
        <f t="shared" si="10"/>
        <v>-3.7904025419882269E-3</v>
      </c>
      <c r="J695" s="8">
        <f>H695 + G695*(1+'Parameters and Results'!$B$16)</f>
        <v>-3.7953150725893135E-3</v>
      </c>
      <c r="K695" s="8">
        <f>G695 + H695*(1+'Parameters and Results'!$B$16)</f>
        <v>-3.7892804139291274E-3</v>
      </c>
    </row>
    <row r="696" spans="1:11" x14ac:dyDescent="0.2">
      <c r="A696" s="3">
        <v>36095</v>
      </c>
      <c r="B696" s="8">
        <v>3.2433565016907638E-3</v>
      </c>
      <c r="C696" s="8">
        <v>1.2451841178939644E-3</v>
      </c>
      <c r="D696" s="8">
        <v>4.4885406195847282E-3</v>
      </c>
      <c r="E696" s="8">
        <f>C696 + B696*(1+'Parameters and Results'!$B$16)</f>
        <v>4.4917839760864192E-3</v>
      </c>
      <c r="F696" s="8">
        <f>B696 + C696*(1+'Parameters and Results'!$B$16)</f>
        <v>4.4897858037026223E-3</v>
      </c>
      <c r="G696" s="8">
        <v>2.7060481823074269E-3</v>
      </c>
      <c r="H696" s="8">
        <v>1.5936844123404024E-3</v>
      </c>
      <c r="I696" s="8">
        <f t="shared" si="10"/>
        <v>4.2997325946478298E-3</v>
      </c>
      <c r="J696" s="8">
        <f>H696 + G696*(1+'Parameters and Results'!$B$16)</f>
        <v>4.3024386428301368E-3</v>
      </c>
      <c r="K696" s="8">
        <f>G696 + H696*(1+'Parameters and Results'!$B$16)</f>
        <v>4.3013262790601694E-3</v>
      </c>
    </row>
    <row r="697" spans="1:11" x14ac:dyDescent="0.2">
      <c r="A697" s="3">
        <v>36096</v>
      </c>
      <c r="B697" s="8">
        <v>1.2992035592222095E-2</v>
      </c>
      <c r="C697" s="8">
        <v>1.9313371424545553E-3</v>
      </c>
      <c r="D697" s="8">
        <v>1.492337273467665E-2</v>
      </c>
      <c r="E697" s="8">
        <f>C697 + B697*(1+'Parameters and Results'!$B$16)</f>
        <v>1.493636477026887E-2</v>
      </c>
      <c r="F697" s="8">
        <f>B697 + C697*(1+'Parameters and Results'!$B$16)</f>
        <v>1.4925304071819105E-2</v>
      </c>
      <c r="G697" s="8">
        <v>1.1054541445699421E-2</v>
      </c>
      <c r="H697" s="8">
        <v>2.4297468349522271E-3</v>
      </c>
      <c r="I697" s="8">
        <f t="shared" si="10"/>
        <v>1.3484288280651648E-2</v>
      </c>
      <c r="J697" s="8">
        <f>H697 + G697*(1+'Parameters and Results'!$B$16)</f>
        <v>1.3495342822097347E-2</v>
      </c>
      <c r="K697" s="8">
        <f>G697 + H697*(1+'Parameters and Results'!$B$16)</f>
        <v>1.34867180274866E-2</v>
      </c>
    </row>
    <row r="698" spans="1:11" x14ac:dyDescent="0.2">
      <c r="A698" s="3">
        <v>36097</v>
      </c>
      <c r="B698" s="8">
        <v>-4.7513716380363381E-3</v>
      </c>
      <c r="C698" s="8">
        <v>3.5883021393152334E-5</v>
      </c>
      <c r="D698" s="8">
        <v>-4.7154886166431856E-3</v>
      </c>
      <c r="E698" s="8">
        <f>C698 + B698*(1+'Parameters and Results'!$B$16)</f>
        <v>-4.7202399882812218E-3</v>
      </c>
      <c r="F698" s="8">
        <f>B698 + C698*(1+'Parameters and Results'!$B$16)</f>
        <v>-4.7154527336217928E-3</v>
      </c>
      <c r="G698" s="8">
        <v>-4.1632113388760791E-3</v>
      </c>
      <c r="H698" s="8">
        <v>4.6560827677861274E-5</v>
      </c>
      <c r="I698" s="8">
        <f t="shared" si="10"/>
        <v>-4.1166505111982178E-3</v>
      </c>
      <c r="J698" s="8">
        <f>H698 + G698*(1+'Parameters and Results'!$B$16)</f>
        <v>-4.1208137225370936E-3</v>
      </c>
      <c r="K698" s="8">
        <f>G698 + H698*(1+'Parameters and Results'!$B$16)</f>
        <v>-4.11660395037054E-3</v>
      </c>
    </row>
    <row r="699" spans="1:11" x14ac:dyDescent="0.2">
      <c r="A699" s="3">
        <v>36098</v>
      </c>
      <c r="B699" s="8">
        <v>1.9557730269892201E-2</v>
      </c>
      <c r="C699" s="8">
        <v>-6.8104456036175581E-4</v>
      </c>
      <c r="D699" s="8">
        <v>1.8876685709530446E-2</v>
      </c>
      <c r="E699" s="8">
        <f>C699 + B699*(1+'Parameters and Results'!$B$16)</f>
        <v>1.8896243439800335E-2</v>
      </c>
      <c r="F699" s="8">
        <f>B699 + C699*(1+'Parameters and Results'!$B$16)</f>
        <v>1.8876004664970084E-2</v>
      </c>
      <c r="G699" s="8">
        <v>1.7190406723827188E-2</v>
      </c>
      <c r="H699" s="8">
        <v>-9.0564292242486274E-4</v>
      </c>
      <c r="I699" s="8">
        <f t="shared" si="10"/>
        <v>1.6284763801402324E-2</v>
      </c>
      <c r="J699" s="8">
        <f>H699 + G699*(1+'Parameters and Results'!$B$16)</f>
        <v>1.6301954208126149E-2</v>
      </c>
      <c r="K699" s="8">
        <f>G699 + H699*(1+'Parameters and Results'!$B$16)</f>
        <v>1.6283858158479901E-2</v>
      </c>
    </row>
    <row r="700" spans="1:11" x14ac:dyDescent="0.2">
      <c r="A700" s="3">
        <v>36101</v>
      </c>
      <c r="B700" s="8">
        <v>1.9249054047252814E-2</v>
      </c>
      <c r="C700" s="8">
        <v>4.120264583414791E-4</v>
      </c>
      <c r="D700" s="8">
        <v>1.9661080505594293E-2</v>
      </c>
      <c r="E700" s="8">
        <f>C700 + B700*(1+'Parameters and Results'!$B$16)</f>
        <v>1.9680329559641545E-2</v>
      </c>
      <c r="F700" s="8">
        <f>B700 + C700*(1+'Parameters and Results'!$B$16)</f>
        <v>1.9661492532052634E-2</v>
      </c>
      <c r="G700" s="8">
        <v>1.6983689513059088E-2</v>
      </c>
      <c r="H700" s="8">
        <v>5.6372503805383379E-4</v>
      </c>
      <c r="I700" s="8">
        <f t="shared" si="10"/>
        <v>1.7547414551112923E-2</v>
      </c>
      <c r="J700" s="8">
        <f>H700 + G700*(1+'Parameters and Results'!$B$16)</f>
        <v>1.7564398240625979E-2</v>
      </c>
      <c r="K700" s="8">
        <f>G700 + H700*(1+'Parameters and Results'!$B$16)</f>
        <v>1.7547978276150976E-2</v>
      </c>
    </row>
    <row r="701" spans="1:11" x14ac:dyDescent="0.2">
      <c r="A701" s="3">
        <v>36102</v>
      </c>
      <c r="B701" s="8">
        <v>2.0220769177914873E-2</v>
      </c>
      <c r="C701" s="8">
        <v>1.4916015991682436E-3</v>
      </c>
      <c r="D701" s="8">
        <v>2.1712370777083118E-2</v>
      </c>
      <c r="E701" s="8">
        <f>C701 + B701*(1+'Parameters and Results'!$B$16)</f>
        <v>2.1732591546261032E-2</v>
      </c>
      <c r="F701" s="8">
        <f>B701 + C701*(1+'Parameters and Results'!$B$16)</f>
        <v>2.1713862378682284E-2</v>
      </c>
      <c r="G701" s="8">
        <v>1.7856455622918391E-2</v>
      </c>
      <c r="H701" s="8">
        <v>2.0359563242439943E-3</v>
      </c>
      <c r="I701" s="8">
        <f t="shared" si="10"/>
        <v>1.9892411947162385E-2</v>
      </c>
      <c r="J701" s="8">
        <f>H701 + G701*(1+'Parameters and Results'!$B$16)</f>
        <v>1.9910268402785303E-2</v>
      </c>
      <c r="K701" s="8">
        <f>G701 + H701*(1+'Parameters and Results'!$B$16)</f>
        <v>1.9894447903486628E-2</v>
      </c>
    </row>
    <row r="702" spans="1:11" x14ac:dyDescent="0.2">
      <c r="A702" s="3">
        <v>36103</v>
      </c>
      <c r="B702" s="8">
        <v>-3.7965318578530496E-3</v>
      </c>
      <c r="C702" s="8">
        <v>1.3542410670000749E-3</v>
      </c>
      <c r="D702" s="8">
        <v>-2.4422907908529749E-3</v>
      </c>
      <c r="E702" s="8">
        <f>C702 + B702*(1+'Parameters and Results'!$B$16)</f>
        <v>-2.4460873227108272E-3</v>
      </c>
      <c r="F702" s="8">
        <f>B702 + C702*(1+'Parameters and Results'!$B$16)</f>
        <v>-2.4409365497859749E-3</v>
      </c>
      <c r="G702" s="8">
        <v>-3.4541870654739163E-3</v>
      </c>
      <c r="H702" s="8">
        <v>1.8548651144301637E-3</v>
      </c>
      <c r="I702" s="8">
        <f t="shared" si="10"/>
        <v>-1.5993219510437526E-3</v>
      </c>
      <c r="J702" s="8">
        <f>H702 + G702*(1+'Parameters and Results'!$B$16)</f>
        <v>-1.6027761381092263E-3</v>
      </c>
      <c r="K702" s="8">
        <f>G702 + H702*(1+'Parameters and Results'!$B$16)</f>
        <v>-1.5974670859293227E-3</v>
      </c>
    </row>
    <row r="703" spans="1:11" x14ac:dyDescent="0.2">
      <c r="A703" s="3">
        <v>36104</v>
      </c>
      <c r="B703" s="8">
        <v>2.2509743184889026E-2</v>
      </c>
      <c r="C703" s="8">
        <v>-1.9900498242178877E-4</v>
      </c>
      <c r="D703" s="8">
        <v>2.2310738202467238E-2</v>
      </c>
      <c r="E703" s="8">
        <f>C703 + B703*(1+'Parameters and Results'!$B$16)</f>
        <v>2.2333247945652123E-2</v>
      </c>
      <c r="F703" s="8">
        <f>B703 + C703*(1+'Parameters and Results'!$B$16)</f>
        <v>2.2310539197484817E-2</v>
      </c>
      <c r="G703" s="8">
        <v>2.0310186949028697E-2</v>
      </c>
      <c r="H703" s="8">
        <v>-2.8096340346168091E-4</v>
      </c>
      <c r="I703" s="8">
        <f t="shared" si="10"/>
        <v>2.0029223545567017E-2</v>
      </c>
      <c r="J703" s="8">
        <f>H703 + G703*(1+'Parameters and Results'!$B$16)</f>
        <v>2.0049533732516042E-2</v>
      </c>
      <c r="K703" s="8">
        <f>G703 + H703*(1+'Parameters and Results'!$B$16)</f>
        <v>2.0028942582163554E-2</v>
      </c>
    </row>
    <row r="704" spans="1:11" x14ac:dyDescent="0.2">
      <c r="A704" s="3">
        <v>36105</v>
      </c>
      <c r="B704" s="8">
        <v>-1.5278214921799746E-2</v>
      </c>
      <c r="C704" s="8">
        <v>-7.5862524621042485E-4</v>
      </c>
      <c r="D704" s="8">
        <v>-1.6036840168010172E-2</v>
      </c>
      <c r="E704" s="8">
        <f>C704 + B704*(1+'Parameters and Results'!$B$16)</f>
        <v>-1.6052118382931968E-2</v>
      </c>
      <c r="F704" s="8">
        <f>B704 + C704*(1+'Parameters and Results'!$B$16)</f>
        <v>-1.6037598793256381E-2</v>
      </c>
      <c r="G704" s="8">
        <v>-1.3962402129251041E-2</v>
      </c>
      <c r="H704" s="8">
        <v>-1.0943806735433188E-3</v>
      </c>
      <c r="I704" s="8">
        <f t="shared" si="10"/>
        <v>-1.505678280279436E-2</v>
      </c>
      <c r="J704" s="8">
        <f>H704 + G704*(1+'Parameters and Results'!$B$16)</f>
        <v>-1.5070745204923609E-2</v>
      </c>
      <c r="K704" s="8">
        <f>G704 + H704*(1+'Parameters and Results'!$B$16)</f>
        <v>-1.5057877183467903E-2</v>
      </c>
    </row>
    <row r="705" spans="1:11" x14ac:dyDescent="0.2">
      <c r="A705" s="3">
        <v>36108</v>
      </c>
      <c r="B705" s="8">
        <v>5.1858146850408317E-3</v>
      </c>
      <c r="C705" s="8">
        <v>9.0334304930622677E-4</v>
      </c>
      <c r="D705" s="8">
        <v>6.0891577343470584E-3</v>
      </c>
      <c r="E705" s="8">
        <f>C705 + B705*(1+'Parameters and Results'!$B$16)</f>
        <v>6.0943435490320988E-3</v>
      </c>
      <c r="F705" s="8">
        <f>B705 + C705*(1+'Parameters and Results'!$B$16)</f>
        <v>6.0900610773963644E-3</v>
      </c>
      <c r="G705" s="8">
        <v>4.8774493607552857E-3</v>
      </c>
      <c r="H705" s="8">
        <v>1.325610494364043E-3</v>
      </c>
      <c r="I705" s="8">
        <f t="shared" si="10"/>
        <v>6.203059855119329E-3</v>
      </c>
      <c r="J705" s="8">
        <f>H705 + G705*(1+'Parameters and Results'!$B$16)</f>
        <v>6.2079373044800837E-3</v>
      </c>
      <c r="K705" s="8">
        <f>G705 + H705*(1+'Parameters and Results'!$B$16)</f>
        <v>6.2043854656136932E-3</v>
      </c>
    </row>
    <row r="706" spans="1:11" x14ac:dyDescent="0.2">
      <c r="A706" s="3">
        <v>36109</v>
      </c>
      <c r="B706" s="8">
        <v>-1.5214714639403128E-2</v>
      </c>
      <c r="C706" s="8">
        <v>-9.0456807560087529E-5</v>
      </c>
      <c r="D706" s="8">
        <v>-1.5305171446963216E-2</v>
      </c>
      <c r="E706" s="8">
        <f>C706 + B706*(1+'Parameters and Results'!$B$16)</f>
        <v>-1.5320386161602617E-2</v>
      </c>
      <c r="F706" s="8">
        <f>B706 + C706*(1+'Parameters and Results'!$B$16)</f>
        <v>-1.5305261903770776E-2</v>
      </c>
      <c r="G706" s="8">
        <v>-1.4473825939340192E-2</v>
      </c>
      <c r="H706" s="8">
        <v>-1.368917556075605E-4</v>
      </c>
      <c r="I706" s="8">
        <f t="shared" si="10"/>
        <v>-1.4610717694947753E-2</v>
      </c>
      <c r="J706" s="8">
        <f>H706 + G706*(1+'Parameters and Results'!$B$16)</f>
        <v>-1.4625191520887091E-2</v>
      </c>
      <c r="K706" s="8">
        <f>G706 + H706*(1+'Parameters and Results'!$B$16)</f>
        <v>-1.4610854586703359E-2</v>
      </c>
    </row>
    <row r="707" spans="1:11" x14ac:dyDescent="0.2">
      <c r="A707" s="3">
        <v>36111</v>
      </c>
      <c r="B707" s="8">
        <v>-3.7580899505314834E-3</v>
      </c>
      <c r="C707" s="8">
        <v>9.0456807560068637E-5</v>
      </c>
      <c r="D707" s="8">
        <v>-3.6676331429714147E-3</v>
      </c>
      <c r="E707" s="8">
        <f>C707 + B707*(1+'Parameters and Results'!$B$16)</f>
        <v>-3.6713912329219456E-3</v>
      </c>
      <c r="F707" s="8">
        <f>B707 + C707*(1+'Parameters and Results'!$B$16)</f>
        <v>-3.6675426861638547E-3</v>
      </c>
      <c r="G707" s="8">
        <v>-3.682840364024065E-3</v>
      </c>
      <c r="H707" s="8">
        <v>1.4117119338806584E-4</v>
      </c>
      <c r="I707" s="8">
        <f t="shared" si="10"/>
        <v>-3.5416691706359991E-3</v>
      </c>
      <c r="J707" s="8">
        <f>H707 + G707*(1+'Parameters and Results'!$B$16)</f>
        <v>-3.5453520110000228E-3</v>
      </c>
      <c r="K707" s="8">
        <f>G707 + H707*(1+'Parameters and Results'!$B$16)</f>
        <v>-3.5415279994426112E-3</v>
      </c>
    </row>
    <row r="708" spans="1:11" x14ac:dyDescent="0.2">
      <c r="A708" s="3">
        <v>36112</v>
      </c>
      <c r="B708" s="8">
        <v>1.1034262154667616E-3</v>
      </c>
      <c r="C708" s="8">
        <v>2.1720768415973277E-4</v>
      </c>
      <c r="D708" s="8">
        <v>1.3206338996264945E-3</v>
      </c>
      <c r="E708" s="8">
        <f>C708 + B708*(1+'Parameters and Results'!$B$16)</f>
        <v>1.3217373258419612E-3</v>
      </c>
      <c r="F708" s="8">
        <f>B708 + C708*(1+'Parameters and Results'!$B$16)</f>
        <v>1.3208511073106541E-3</v>
      </c>
      <c r="G708" s="8">
        <v>1.115181735986566E-3</v>
      </c>
      <c r="H708" s="8">
        <v>3.4930423328611275E-4</v>
      </c>
      <c r="I708" s="8">
        <f t="shared" ref="I708:I771" si="11">G708+H708</f>
        <v>1.4644859692726788E-3</v>
      </c>
      <c r="J708" s="8">
        <f>H708 + G708*(1+'Parameters and Results'!$B$16)</f>
        <v>1.4656011510086652E-3</v>
      </c>
      <c r="K708" s="8">
        <f>G708 + H708*(1+'Parameters and Results'!$B$16)</f>
        <v>1.4648352735059649E-3</v>
      </c>
    </row>
    <row r="709" spans="1:11" x14ac:dyDescent="0.2">
      <c r="A709" s="3">
        <v>36115</v>
      </c>
      <c r="B709" s="8">
        <v>6.1430077110342712E-3</v>
      </c>
      <c r="C709" s="8">
        <v>-1.2107356131470896E-3</v>
      </c>
      <c r="D709" s="8">
        <v>4.9322720978871816E-3</v>
      </c>
      <c r="E709" s="8">
        <f>C709 + B709*(1+'Parameters and Results'!$B$16)</f>
        <v>4.9384151055982149E-3</v>
      </c>
      <c r="F709" s="8">
        <f>B709 + C709*(1+'Parameters and Results'!$B$16)</f>
        <v>4.9310613622740342E-3</v>
      </c>
      <c r="G709" s="8">
        <v>6.379628645474757E-3</v>
      </c>
      <c r="H709" s="8">
        <v>-1.9480971640577329E-3</v>
      </c>
      <c r="I709" s="8">
        <f t="shared" si="11"/>
        <v>4.4315314814170241E-3</v>
      </c>
      <c r="J709" s="8">
        <f>H709 + G709*(1+'Parameters and Results'!$B$16)</f>
        <v>4.4379111100624983E-3</v>
      </c>
      <c r="K709" s="8">
        <f>G709 + H709*(1+'Parameters and Results'!$B$16)</f>
        <v>4.4295833842529671E-3</v>
      </c>
    </row>
    <row r="710" spans="1:11" x14ac:dyDescent="0.2">
      <c r="A710" s="3">
        <v>36116</v>
      </c>
      <c r="B710" s="8">
        <v>1.2390146365187869E-2</v>
      </c>
      <c r="C710" s="8">
        <v>-2.1563435156500706E-3</v>
      </c>
      <c r="D710" s="8">
        <v>1.0233802849537798E-2</v>
      </c>
      <c r="E710" s="8">
        <f>C710 + B710*(1+'Parameters and Results'!$B$16)</f>
        <v>1.0246192995902985E-2</v>
      </c>
      <c r="F710" s="8">
        <f>B710 + C710*(1+'Parameters and Results'!$B$16)</f>
        <v>1.0231646506022148E-2</v>
      </c>
      <c r="G710" s="8">
        <v>1.3062760335725218E-2</v>
      </c>
      <c r="H710" s="8">
        <v>-3.2680828874244948E-3</v>
      </c>
      <c r="I710" s="8">
        <f t="shared" si="11"/>
        <v>9.7946774483007228E-3</v>
      </c>
      <c r="J710" s="8">
        <f>H710 + G710*(1+'Parameters and Results'!$B$16)</f>
        <v>9.8077402086364472E-3</v>
      </c>
      <c r="K710" s="8">
        <f>G710 + H710*(1+'Parameters and Results'!$B$16)</f>
        <v>9.7914093654132995E-3</v>
      </c>
    </row>
    <row r="711" spans="1:11" x14ac:dyDescent="0.2">
      <c r="A711" s="3">
        <v>36117</v>
      </c>
      <c r="B711" s="8">
        <v>3.982446889276574E-4</v>
      </c>
      <c r="C711" s="8">
        <v>-3.578885005415501E-4</v>
      </c>
      <c r="D711" s="8">
        <v>4.0356188386107296E-5</v>
      </c>
      <c r="E711" s="8">
        <f>C711 + B711*(1+'Parameters and Results'!$B$16)</f>
        <v>4.0754433075034923E-5</v>
      </c>
      <c r="F711" s="8">
        <f>B711 + C711*(1+'Parameters and Results'!$B$16)</f>
        <v>3.9998299885565781E-5</v>
      </c>
      <c r="G711" s="8">
        <v>4.3304909217122662E-4</v>
      </c>
      <c r="H711" s="8">
        <v>-5.5809103841454426E-4</v>
      </c>
      <c r="I711" s="8">
        <f t="shared" si="11"/>
        <v>-1.2504194624331764E-4</v>
      </c>
      <c r="J711" s="8">
        <f>H711 + G711*(1+'Parameters and Results'!$B$16)</f>
        <v>-1.2460889715114646E-4</v>
      </c>
      <c r="K711" s="8">
        <f>G711 + H711*(1+'Parameters and Results'!$B$16)</f>
        <v>-1.2560003728173208E-4</v>
      </c>
    </row>
    <row r="712" spans="1:11" x14ac:dyDescent="0.2">
      <c r="A712" s="3">
        <v>36118</v>
      </c>
      <c r="B712" s="8">
        <v>-2.1354637001132241E-3</v>
      </c>
      <c r="C712" s="8">
        <v>9.8522256035700581E-4</v>
      </c>
      <c r="D712" s="8">
        <v>-1.1502411397562183E-3</v>
      </c>
      <c r="E712" s="8">
        <f>C712 + B712*(1+'Parameters and Results'!$B$16)</f>
        <v>-1.1523766034563312E-3</v>
      </c>
      <c r="F712" s="8">
        <f>B712 + C712*(1+'Parameters and Results'!$B$16)</f>
        <v>-1.1492559171958614E-3</v>
      </c>
      <c r="G712" s="8">
        <v>-2.39379788254098E-3</v>
      </c>
      <c r="H712" s="8">
        <v>1.5545800248285249E-3</v>
      </c>
      <c r="I712" s="8">
        <f t="shared" si="11"/>
        <v>-8.3921785771245505E-4</v>
      </c>
      <c r="J712" s="8">
        <f>H712 + G712*(1+'Parameters and Results'!$B$16)</f>
        <v>-8.4161165559499575E-4</v>
      </c>
      <c r="K712" s="8">
        <f>G712 + H712*(1+'Parameters and Results'!$B$16)</f>
        <v>-8.3766327768762679E-4</v>
      </c>
    </row>
    <row r="713" spans="1:11" x14ac:dyDescent="0.2">
      <c r="A713" s="3">
        <v>36119</v>
      </c>
      <c r="B713" s="8">
        <v>2.4702995201946073E-2</v>
      </c>
      <c r="C713" s="8">
        <v>7.7252490513401008E-4</v>
      </c>
      <c r="D713" s="8">
        <v>2.5475520107080082E-2</v>
      </c>
      <c r="E713" s="8">
        <f>C713 + B713*(1+'Parameters and Results'!$B$16)</f>
        <v>2.5500223102282026E-2</v>
      </c>
      <c r="F713" s="8">
        <f>B713 + C713*(1+'Parameters and Results'!$B$16)</f>
        <v>2.5476292631985215E-2</v>
      </c>
      <c r="G713" s="8">
        <v>2.6641275069257779E-2</v>
      </c>
      <c r="H713" s="8">
        <v>1.2420989272952296E-3</v>
      </c>
      <c r="I713" s="8">
        <f t="shared" si="11"/>
        <v>2.788337399655301E-2</v>
      </c>
      <c r="J713" s="8">
        <f>H713 + G713*(1+'Parameters and Results'!$B$16)</f>
        <v>2.7910015271622266E-2</v>
      </c>
      <c r="K713" s="8">
        <f>G713 + H713*(1+'Parameters and Results'!$B$16)</f>
        <v>2.7884616095480305E-2</v>
      </c>
    </row>
    <row r="714" spans="1:11" x14ac:dyDescent="0.2">
      <c r="A714" s="3">
        <v>36122</v>
      </c>
      <c r="B714" s="8">
        <v>2.2302443829581683E-2</v>
      </c>
      <c r="C714" s="8">
        <v>2.4383770109182371E-3</v>
      </c>
      <c r="D714" s="8">
        <v>2.474082084049992E-2</v>
      </c>
      <c r="E714" s="8">
        <f>C714 + B714*(1+'Parameters and Results'!$B$16)</f>
        <v>2.4763123284329499E-2</v>
      </c>
      <c r="F714" s="8">
        <f>B714 + C714*(1+'Parameters and Results'!$B$16)</f>
        <v>2.4743259217510839E-2</v>
      </c>
      <c r="G714" s="8">
        <v>2.3518505384142536E-2</v>
      </c>
      <c r="H714" s="8">
        <v>3.6107814973249516E-3</v>
      </c>
      <c r="I714" s="8">
        <f t="shared" si="11"/>
        <v>2.7129286881467488E-2</v>
      </c>
      <c r="J714" s="8">
        <f>H714 + G714*(1+'Parameters and Results'!$B$16)</f>
        <v>2.7152805386851629E-2</v>
      </c>
      <c r="K714" s="8">
        <f>G714 + H714*(1+'Parameters and Results'!$B$16)</f>
        <v>2.7132897662964811E-2</v>
      </c>
    </row>
    <row r="715" spans="1:11" x14ac:dyDescent="0.2">
      <c r="A715" s="3">
        <v>36123</v>
      </c>
      <c r="B715" s="8">
        <v>3.1131953606866783E-2</v>
      </c>
      <c r="C715" s="8">
        <v>3.6273502250841953E-5</v>
      </c>
      <c r="D715" s="8">
        <v>3.1168227109117624E-2</v>
      </c>
      <c r="E715" s="8">
        <f>C715 + B715*(1+'Parameters and Results'!$B$16)</f>
        <v>3.1199359062724488E-2</v>
      </c>
      <c r="F715" s="8">
        <f>B715 + C715*(1+'Parameters and Results'!$B$16)</f>
        <v>3.1168263382619875E-2</v>
      </c>
      <c r="G715" s="8">
        <v>3.0783825915637823E-2</v>
      </c>
      <c r="H715" s="8">
        <v>5.5400738682668965E-5</v>
      </c>
      <c r="I715" s="8">
        <f t="shared" si="11"/>
        <v>3.0839226654320491E-2</v>
      </c>
      <c r="J715" s="8">
        <f>H715 + G715*(1+'Parameters and Results'!$B$16)</f>
        <v>3.0870010480236125E-2</v>
      </c>
      <c r="K715" s="8">
        <f>G715 + H715*(1+'Parameters and Results'!$B$16)</f>
        <v>3.0839282055059175E-2</v>
      </c>
    </row>
    <row r="716" spans="1:11" x14ac:dyDescent="0.2">
      <c r="A716" s="3">
        <v>36124</v>
      </c>
      <c r="B716" s="8">
        <v>-9.9054640728019738E-3</v>
      </c>
      <c r="C716" s="8">
        <v>-7.6082402954449901E-4</v>
      </c>
      <c r="D716" s="8">
        <v>-1.0666288102346473E-2</v>
      </c>
      <c r="E716" s="8">
        <f>C716 + B716*(1+'Parameters and Results'!$B$16)</f>
        <v>-1.0676193566419273E-2</v>
      </c>
      <c r="F716" s="8">
        <f>B716 + C716*(1+'Parameters and Results'!$B$16)</f>
        <v>-1.0667048926376018E-2</v>
      </c>
      <c r="G716" s="8">
        <v>-1.0009379371005888E-2</v>
      </c>
      <c r="H716" s="8">
        <v>-1.1853620984206177E-3</v>
      </c>
      <c r="I716" s="8">
        <f t="shared" si="11"/>
        <v>-1.1194741469426506E-2</v>
      </c>
      <c r="J716" s="8">
        <f>H716 + G716*(1+'Parameters and Results'!$B$16)</f>
        <v>-1.1204750848797511E-2</v>
      </c>
      <c r="K716" s="8">
        <f>G716 + H716*(1+'Parameters and Results'!$B$16)</f>
        <v>-1.1195926831524927E-2</v>
      </c>
    </row>
    <row r="717" spans="1:11" x14ac:dyDescent="0.2">
      <c r="A717" s="3">
        <v>36126</v>
      </c>
      <c r="B717" s="8">
        <v>-4.7449442274212E-3</v>
      </c>
      <c r="C717" s="8">
        <v>-5.6032551309442738E-4</v>
      </c>
      <c r="D717" s="8">
        <v>-5.3052697405156276E-3</v>
      </c>
      <c r="E717" s="8">
        <f>C717 + B717*(1+'Parameters and Results'!$B$16)</f>
        <v>-5.3100146847430479E-3</v>
      </c>
      <c r="F717" s="8">
        <f>B717 + C717*(1+'Parameters and Results'!$B$16)</f>
        <v>-5.3058300660287216E-3</v>
      </c>
      <c r="G717" s="8">
        <v>-4.9343436557185202E-3</v>
      </c>
      <c r="H717" s="8">
        <v>-8.9479543271766551E-4</v>
      </c>
      <c r="I717" s="8">
        <f t="shared" si="11"/>
        <v>-5.829139088436186E-3</v>
      </c>
      <c r="J717" s="8">
        <f>H717 + G717*(1+'Parameters and Results'!$B$16)</f>
        <v>-5.8340734320919043E-3</v>
      </c>
      <c r="K717" s="8">
        <f>G717 + H717*(1+'Parameters and Results'!$B$16)</f>
        <v>-5.8300338838689035E-3</v>
      </c>
    </row>
    <row r="718" spans="1:11" x14ac:dyDescent="0.2">
      <c r="A718" s="3">
        <v>36129</v>
      </c>
      <c r="B718" s="8">
        <v>1.5890963171220802E-2</v>
      </c>
      <c r="C718" s="8">
        <v>1.6478085792084656E-3</v>
      </c>
      <c r="D718" s="8">
        <v>1.7538771750429269E-2</v>
      </c>
      <c r="E718" s="8">
        <f>C718 + B718*(1+'Parameters and Results'!$B$16)</f>
        <v>1.7554662713600486E-2</v>
      </c>
      <c r="F718" s="8">
        <f>B718 + C718*(1+'Parameters and Results'!$B$16)</f>
        <v>1.7540419559008476E-2</v>
      </c>
      <c r="G718" s="8">
        <v>1.6608550327384501E-2</v>
      </c>
      <c r="H718" s="8">
        <v>2.5708990986781422E-3</v>
      </c>
      <c r="I718" s="8">
        <f t="shared" si="11"/>
        <v>1.9179449426062645E-2</v>
      </c>
      <c r="J718" s="8">
        <f>H718 + G718*(1+'Parameters and Results'!$B$16)</f>
        <v>1.9196057976390027E-2</v>
      </c>
      <c r="K718" s="8">
        <f>G718 + H718*(1+'Parameters and Results'!$B$16)</f>
        <v>1.9182020325161322E-2</v>
      </c>
    </row>
    <row r="719" spans="1:11" x14ac:dyDescent="0.2">
      <c r="A719" s="3">
        <v>36130</v>
      </c>
      <c r="B719" s="8">
        <v>-2.8304453690869646E-2</v>
      </c>
      <c r="C719" s="8">
        <v>6.7258488498572234E-4</v>
      </c>
      <c r="D719" s="8">
        <v>-2.7631868805883922E-2</v>
      </c>
      <c r="E719" s="8">
        <f>C719 + B719*(1+'Parameters and Results'!$B$16)</f>
        <v>-2.7660173259574788E-2</v>
      </c>
      <c r="F719" s="8">
        <f>B719 + C719*(1+'Parameters and Results'!$B$16)</f>
        <v>-2.7631196220998938E-2</v>
      </c>
      <c r="G719" s="8">
        <v>-2.8203095998078177E-2</v>
      </c>
      <c r="H719" s="8">
        <v>1.0726125581542087E-3</v>
      </c>
      <c r="I719" s="8">
        <f t="shared" si="11"/>
        <v>-2.7130483439923969E-2</v>
      </c>
      <c r="J719" s="8">
        <f>H719 + G719*(1+'Parameters and Results'!$B$16)</f>
        <v>-2.7158686535922044E-2</v>
      </c>
      <c r="K719" s="8">
        <f>G719 + H719*(1+'Parameters and Results'!$B$16)</f>
        <v>-2.7129410827365814E-2</v>
      </c>
    </row>
    <row r="720" spans="1:11" x14ac:dyDescent="0.2">
      <c r="A720" s="3">
        <v>36131</v>
      </c>
      <c r="B720" s="8">
        <v>-2.6641402540718853E-2</v>
      </c>
      <c r="C720" s="8">
        <v>-9.992439215552552E-4</v>
      </c>
      <c r="D720" s="8">
        <v>-2.7640646462274109E-2</v>
      </c>
      <c r="E720" s="8">
        <f>C720 + B720*(1+'Parameters and Results'!$B$16)</f>
        <v>-2.7667287864814826E-2</v>
      </c>
      <c r="F720" s="8">
        <f>B720 + C720*(1+'Parameters and Results'!$B$16)</f>
        <v>-2.7641645706195664E-2</v>
      </c>
      <c r="G720" s="8">
        <v>-2.5674812986655891E-2</v>
      </c>
      <c r="H720" s="8">
        <v>-1.6101667877681562E-3</v>
      </c>
      <c r="I720" s="8">
        <f t="shared" si="11"/>
        <v>-2.7284979774424047E-2</v>
      </c>
      <c r="J720" s="8">
        <f>H720 + G720*(1+'Parameters and Results'!$B$16)</f>
        <v>-2.73106545874107E-2</v>
      </c>
      <c r="K720" s="8">
        <f>G720 + H720*(1+'Parameters and Results'!$B$16)</f>
        <v>-2.7286589941211813E-2</v>
      </c>
    </row>
    <row r="721" spans="1:11" x14ac:dyDescent="0.2">
      <c r="A721" s="3">
        <v>36132</v>
      </c>
      <c r="B721" s="8">
        <v>-6.6557830493008553E-3</v>
      </c>
      <c r="C721" s="8">
        <v>-1.5377690839117966E-3</v>
      </c>
      <c r="D721" s="8">
        <v>-8.1935521332126525E-3</v>
      </c>
      <c r="E721" s="8">
        <f>C721 + B721*(1+'Parameters and Results'!$B$16)</f>
        <v>-8.2002079162619528E-3</v>
      </c>
      <c r="F721" s="8">
        <f>B721 + C721*(1+'Parameters and Results'!$B$16)</f>
        <v>-8.195089902296563E-3</v>
      </c>
      <c r="G721" s="8">
        <v>-6.5894975981477854E-3</v>
      </c>
      <c r="H721" s="8">
        <v>-2.435156229536304E-3</v>
      </c>
      <c r="I721" s="8">
        <f t="shared" si="11"/>
        <v>-9.0246538276840885E-3</v>
      </c>
      <c r="J721" s="8">
        <f>H721 + G721*(1+'Parameters and Results'!$B$16)</f>
        <v>-9.0312433252822365E-3</v>
      </c>
      <c r="K721" s="8">
        <f>G721 + H721*(1+'Parameters and Results'!$B$16)</f>
        <v>-9.027088983913625E-3</v>
      </c>
    </row>
    <row r="722" spans="1:11" x14ac:dyDescent="0.2">
      <c r="A722" s="3">
        <v>36133</v>
      </c>
      <c r="B722" s="8">
        <v>-5.129410918498379E-4</v>
      </c>
      <c r="C722" s="8">
        <v>-3.6068534552112307E-4</v>
      </c>
      <c r="D722" s="8">
        <v>-8.7362643737096102E-4</v>
      </c>
      <c r="E722" s="8">
        <f>C722 + B722*(1+'Parameters and Results'!$B$16)</f>
        <v>-8.7413937846281069E-4</v>
      </c>
      <c r="F722" s="8">
        <f>B722 + C722*(1+'Parameters and Results'!$B$16)</f>
        <v>-8.7398712271648206E-4</v>
      </c>
      <c r="G722" s="8">
        <v>-5.2377625364801264E-4</v>
      </c>
      <c r="H722" s="8">
        <v>-5.8753258293647403E-4</v>
      </c>
      <c r="I722" s="8">
        <f t="shared" si="11"/>
        <v>-1.1113088365844867E-3</v>
      </c>
      <c r="J722" s="8">
        <f>H722 + G722*(1+'Parameters and Results'!$B$16)</f>
        <v>-1.1118326128381345E-3</v>
      </c>
      <c r="K722" s="8">
        <f>G722 + H722*(1+'Parameters and Results'!$B$16)</f>
        <v>-1.111896369167423E-3</v>
      </c>
    </row>
    <row r="723" spans="1:11" x14ac:dyDescent="0.2">
      <c r="A723" s="3">
        <v>36136</v>
      </c>
      <c r="B723" s="8">
        <v>1.4826950939260161E-2</v>
      </c>
      <c r="C723" s="8">
        <v>5.4119076612919382E-4</v>
      </c>
      <c r="D723" s="8">
        <v>1.5368141705389355E-2</v>
      </c>
      <c r="E723" s="8">
        <f>C723 + B723*(1+'Parameters and Results'!$B$16)</f>
        <v>1.5382968656328613E-2</v>
      </c>
      <c r="F723" s="8">
        <f>B723 + C723*(1+'Parameters and Results'!$B$16)</f>
        <v>1.5368682896155485E-2</v>
      </c>
      <c r="G723" s="8">
        <v>1.5278540506473535E-2</v>
      </c>
      <c r="H723" s="8">
        <v>9.0347682267617486E-4</v>
      </c>
      <c r="I723" s="8">
        <f t="shared" si="11"/>
        <v>1.6182017329149711E-2</v>
      </c>
      <c r="J723" s="8">
        <f>H723 + G723*(1+'Parameters and Results'!$B$16)</f>
        <v>1.6197295869656181E-2</v>
      </c>
      <c r="K723" s="8">
        <f>G723 + H723*(1+'Parameters and Results'!$B$16)</f>
        <v>1.6182920805972386E-2</v>
      </c>
    </row>
    <row r="724" spans="1:11" x14ac:dyDescent="0.2">
      <c r="A724" s="3">
        <v>36137</v>
      </c>
      <c r="B724" s="8">
        <v>4.1906961289628914E-3</v>
      </c>
      <c r="C724" s="8">
        <v>1.5386969920874402E-3</v>
      </c>
      <c r="D724" s="8">
        <v>5.7293931210503314E-3</v>
      </c>
      <c r="E724" s="8">
        <f>C724 + B724*(1+'Parameters and Results'!$B$16)</f>
        <v>5.7335838171792934E-3</v>
      </c>
      <c r="F724" s="8">
        <f>B724 + C724*(1+'Parameters and Results'!$B$16)</f>
        <v>5.7309318180424184E-3</v>
      </c>
      <c r="G724" s="8">
        <v>4.445954513031424E-3</v>
      </c>
      <c r="H724" s="8">
        <v>2.515749638457162E-3</v>
      </c>
      <c r="I724" s="8">
        <f t="shared" si="11"/>
        <v>6.9617041514885864E-3</v>
      </c>
      <c r="J724" s="8">
        <f>H724 + G724*(1+'Parameters and Results'!$B$16)</f>
        <v>6.9661501060016163E-3</v>
      </c>
      <c r="K724" s="8">
        <f>G724 + H724*(1+'Parameters and Results'!$B$16)</f>
        <v>6.9642199011270434E-3</v>
      </c>
    </row>
    <row r="725" spans="1:11" x14ac:dyDescent="0.2">
      <c r="A725" s="3">
        <v>36138</v>
      </c>
      <c r="B725" s="8">
        <v>3.2167872889260268E-3</v>
      </c>
      <c r="C725" s="8">
        <v>-1.8143332878369265E-4</v>
      </c>
      <c r="D725" s="8">
        <v>3.0353539601423343E-3</v>
      </c>
      <c r="E725" s="8">
        <f>C725 + B725*(1+'Parameters and Results'!$B$16)</f>
        <v>3.0385707474312601E-3</v>
      </c>
      <c r="F725" s="8">
        <f>B725 + C725*(1+'Parameters and Results'!$B$16)</f>
        <v>3.0351725268135503E-3</v>
      </c>
      <c r="G725" s="8">
        <v>3.5159707034372908E-3</v>
      </c>
      <c r="H725" s="8">
        <v>-3.0573960654429918E-4</v>
      </c>
      <c r="I725" s="8">
        <f t="shared" si="11"/>
        <v>3.2102310968929915E-3</v>
      </c>
      <c r="J725" s="8">
        <f>H725 + G725*(1+'Parameters and Results'!$B$16)</f>
        <v>3.2137470675964283E-3</v>
      </c>
      <c r="K725" s="8">
        <f>G725 + H725*(1+'Parameters and Results'!$B$16)</f>
        <v>3.2099253572864476E-3</v>
      </c>
    </row>
    <row r="726" spans="1:11" x14ac:dyDescent="0.2">
      <c r="A726" s="3">
        <v>36139</v>
      </c>
      <c r="B726" s="8">
        <v>9.2447174480634157E-3</v>
      </c>
      <c r="C726" s="8">
        <v>-7.2463803348109875E-4</v>
      </c>
      <c r="D726" s="8">
        <v>8.5200794145823162E-3</v>
      </c>
      <c r="E726" s="8">
        <f>C726 + B726*(1+'Parameters and Results'!$B$16)</f>
        <v>8.5293241320303793E-3</v>
      </c>
      <c r="F726" s="8">
        <f>B726 + C726*(1+'Parameters and Results'!$B$16)</f>
        <v>8.5193547765488355E-3</v>
      </c>
      <c r="G726" s="8">
        <v>1.0319931650786386E-2</v>
      </c>
      <c r="H726" s="8">
        <v>-1.2442348290155529E-3</v>
      </c>
      <c r="I726" s="8">
        <f t="shared" si="11"/>
        <v>9.0756968217708331E-3</v>
      </c>
      <c r="J726" s="8">
        <f>H726 + G726*(1+'Parameters and Results'!$B$16)</f>
        <v>9.0860167534216191E-3</v>
      </c>
      <c r="K726" s="8">
        <f>G726 + H726*(1+'Parameters and Results'!$B$16)</f>
        <v>9.0744525869418183E-3</v>
      </c>
    </row>
    <row r="727" spans="1:11" x14ac:dyDescent="0.2">
      <c r="A727" s="3">
        <v>36140</v>
      </c>
      <c r="B727" s="8">
        <v>-9.8531964898763702E-3</v>
      </c>
      <c r="C727" s="8">
        <v>-1.6240641166661745E-3</v>
      </c>
      <c r="D727" s="8">
        <v>-1.1477260606542545E-2</v>
      </c>
      <c r="E727" s="8">
        <f>C727 + B727*(1+'Parameters and Results'!$B$16)</f>
        <v>-1.148711380303242E-2</v>
      </c>
      <c r="F727" s="8">
        <f>B727 + C727*(1+'Parameters and Results'!$B$16)</f>
        <v>-1.147888467065921E-2</v>
      </c>
      <c r="G727" s="8">
        <v>-1.1213445477472187E-2</v>
      </c>
      <c r="H727" s="8">
        <v>-2.7073965758650552E-3</v>
      </c>
      <c r="I727" s="8">
        <f t="shared" si="11"/>
        <v>-1.3920842053337244E-2</v>
      </c>
      <c r="J727" s="8">
        <f>H727 + G727*(1+'Parameters and Results'!$B$16)</f>
        <v>-1.3932055498814714E-2</v>
      </c>
      <c r="K727" s="8">
        <f>G727 + H727*(1+'Parameters and Results'!$B$16)</f>
        <v>-1.3923549449913107E-2</v>
      </c>
    </row>
    <row r="728" spans="1:11" x14ac:dyDescent="0.2">
      <c r="A728" s="3">
        <v>36143</v>
      </c>
      <c r="B728" s="8">
        <v>-1.7861589575231675E-2</v>
      </c>
      <c r="C728" s="8">
        <v>-2.9548067551005315E-3</v>
      </c>
      <c r="D728" s="8">
        <v>-2.0816396330332207E-2</v>
      </c>
      <c r="E728" s="8">
        <f>C728 + B728*(1+'Parameters and Results'!$B$16)</f>
        <v>-2.0834257919907437E-2</v>
      </c>
      <c r="F728" s="8">
        <f>B728 + C728*(1+'Parameters and Results'!$B$16)</f>
        <v>-2.0819351137087307E-2</v>
      </c>
      <c r="G728" s="8">
        <v>-2.0170198213833201E-2</v>
      </c>
      <c r="H728" s="8">
        <v>-4.2919812000320181E-3</v>
      </c>
      <c r="I728" s="8">
        <f t="shared" si="11"/>
        <v>-2.446217941386522E-2</v>
      </c>
      <c r="J728" s="8">
        <f>H728 + G728*(1+'Parameters and Results'!$B$16)</f>
        <v>-2.4482349612079051E-2</v>
      </c>
      <c r="K728" s="8">
        <f>G728 + H728*(1+'Parameters and Results'!$B$16)</f>
        <v>-2.4466471395065251E-2</v>
      </c>
    </row>
    <row r="729" spans="1:11" x14ac:dyDescent="0.2">
      <c r="A729" s="3">
        <v>36144</v>
      </c>
      <c r="B729" s="8">
        <v>-1.2959892116028559E-2</v>
      </c>
      <c r="C729" s="8">
        <v>-8.8968036734796119E-4</v>
      </c>
      <c r="D729" s="8">
        <v>-1.384957248337652E-2</v>
      </c>
      <c r="E729" s="8">
        <f>C729 + B729*(1+'Parameters and Results'!$B$16)</f>
        <v>-1.3862532375492547E-2</v>
      </c>
      <c r="F729" s="8">
        <f>B729 + C729*(1+'Parameters and Results'!$B$16)</f>
        <v>-1.3850462163743868E-2</v>
      </c>
      <c r="G729" s="8">
        <v>-1.4789483119041292E-2</v>
      </c>
      <c r="H729" s="8">
        <v>-1.3148712210479866E-3</v>
      </c>
      <c r="I729" s="8">
        <f t="shared" si="11"/>
        <v>-1.6104354340089277E-2</v>
      </c>
      <c r="J729" s="8">
        <f>H729 + G729*(1+'Parameters and Results'!$B$16)</f>
        <v>-1.6119143823208316E-2</v>
      </c>
      <c r="K729" s="8">
        <f>G729 + H729*(1+'Parameters and Results'!$B$16)</f>
        <v>-1.6105669211310326E-2</v>
      </c>
    </row>
    <row r="730" spans="1:11" x14ac:dyDescent="0.2">
      <c r="A730" s="3">
        <v>36145</v>
      </c>
      <c r="B730" s="8">
        <v>1.370499476718322E-2</v>
      </c>
      <c r="C730" s="8">
        <v>5.6909140309442088E-4</v>
      </c>
      <c r="D730" s="8">
        <v>1.4274086170277641E-2</v>
      </c>
      <c r="E730" s="8">
        <f>C730 + B730*(1+'Parameters and Results'!$B$16)</f>
        <v>1.4287791165044823E-2</v>
      </c>
      <c r="F730" s="8">
        <f>B730 + C730*(1+'Parameters and Results'!$B$16)</f>
        <v>1.4274655261680735E-2</v>
      </c>
      <c r="G730" s="8">
        <v>1.5760154838854221E-2</v>
      </c>
      <c r="H730" s="8">
        <v>8.6246578848026923E-4</v>
      </c>
      <c r="I730" s="8">
        <f t="shared" si="11"/>
        <v>1.6622620627334491E-2</v>
      </c>
      <c r="J730" s="8">
        <f>H730 + G730*(1+'Parameters and Results'!$B$16)</f>
        <v>1.6638380782173345E-2</v>
      </c>
      <c r="K730" s="8">
        <f>G730 + H730*(1+'Parameters and Results'!$B$16)</f>
        <v>1.6623483093122969E-2</v>
      </c>
    </row>
    <row r="731" spans="1:11" x14ac:dyDescent="0.2">
      <c r="A731" s="3">
        <v>36146</v>
      </c>
      <c r="B731" s="8">
        <v>1.1052625585602046E-2</v>
      </c>
      <c r="C731" s="8">
        <v>1.5705907727073267E-3</v>
      </c>
      <c r="D731" s="8">
        <v>1.2623216358309373E-2</v>
      </c>
      <c r="E731" s="8">
        <f>C731 + B731*(1+'Parameters and Results'!$B$16)</f>
        <v>1.2634268983894975E-2</v>
      </c>
      <c r="F731" s="8">
        <f>B731 + C731*(1+'Parameters and Results'!$B$16)</f>
        <v>1.2624786949082079E-2</v>
      </c>
      <c r="G731" s="8">
        <v>1.290791836283128E-2</v>
      </c>
      <c r="H731" s="8">
        <v>2.3475338253289291E-3</v>
      </c>
      <c r="I731" s="8">
        <f t="shared" si="11"/>
        <v>1.5255452188160209E-2</v>
      </c>
      <c r="J731" s="8">
        <f>H731 + G731*(1+'Parameters and Results'!$B$16)</f>
        <v>1.5268360106523039E-2</v>
      </c>
      <c r="K731" s="8">
        <f>G731 + H731*(1+'Parameters and Results'!$B$16)</f>
        <v>1.5257799721985538E-2</v>
      </c>
    </row>
    <row r="732" spans="1:11" x14ac:dyDescent="0.2">
      <c r="A732" s="3">
        <v>36147</v>
      </c>
      <c r="B732" s="8">
        <v>1.6794584171555167E-2</v>
      </c>
      <c r="C732" s="8">
        <v>2.6853649413488616E-4</v>
      </c>
      <c r="D732" s="8">
        <v>1.7063120665690053E-2</v>
      </c>
      <c r="E732" s="8">
        <f>C732 + B732*(1+'Parameters and Results'!$B$16)</f>
        <v>1.7079915249861605E-2</v>
      </c>
      <c r="F732" s="8">
        <f>B732 + C732*(1+'Parameters and Results'!$B$16)</f>
        <v>1.7063389202184188E-2</v>
      </c>
      <c r="G732" s="8">
        <v>1.9512224963946379E-2</v>
      </c>
      <c r="H732" s="8">
        <v>4.1343807610282112E-4</v>
      </c>
      <c r="I732" s="8">
        <f t="shared" si="11"/>
        <v>1.99256630400492E-2</v>
      </c>
      <c r="J732" s="8">
        <f>H732 + G732*(1+'Parameters and Results'!$B$16)</f>
        <v>1.9945175265013142E-2</v>
      </c>
      <c r="K732" s="8">
        <f>G732 + H732*(1+'Parameters and Results'!$B$16)</f>
        <v>1.9926076478125304E-2</v>
      </c>
    </row>
    <row r="733" spans="1:11" x14ac:dyDescent="0.2">
      <c r="A733" s="3">
        <v>36150</v>
      </c>
      <c r="B733" s="8">
        <v>1.2354828079968693E-2</v>
      </c>
      <c r="C733" s="8">
        <v>-9.4775508741882456E-4</v>
      </c>
      <c r="D733" s="8">
        <v>1.1407072992549869E-2</v>
      </c>
      <c r="E733" s="8">
        <f>C733 + B733*(1+'Parameters and Results'!$B$16)</f>
        <v>1.1419427820629834E-2</v>
      </c>
      <c r="F733" s="8">
        <f>B733 + C733*(1+'Parameters and Results'!$B$16)</f>
        <v>1.140612523746245E-2</v>
      </c>
      <c r="G733" s="8">
        <v>1.4516658600852762E-2</v>
      </c>
      <c r="H733" s="8">
        <v>-1.4791946720615959E-3</v>
      </c>
      <c r="I733" s="8">
        <f t="shared" si="11"/>
        <v>1.3037463928791166E-2</v>
      </c>
      <c r="J733" s="8">
        <f>H733 + G733*(1+'Parameters and Results'!$B$16)</f>
        <v>1.3051980587392018E-2</v>
      </c>
      <c r="K733" s="8">
        <f>G733 + H733*(1+'Parameters and Results'!$B$16)</f>
        <v>1.3035984734119105E-2</v>
      </c>
    </row>
    <row r="734" spans="1:11" x14ac:dyDescent="0.2">
      <c r="A734" s="3">
        <v>36151</v>
      </c>
      <c r="B734" s="8">
        <v>2.6964818257206473E-2</v>
      </c>
      <c r="C734" s="8">
        <v>5.356664597749105E-5</v>
      </c>
      <c r="D734" s="8">
        <v>2.7018384903183965E-2</v>
      </c>
      <c r="E734" s="8">
        <f>C734 + B734*(1+'Parameters and Results'!$B$16)</f>
        <v>2.7045349721441167E-2</v>
      </c>
      <c r="F734" s="8">
        <f>B734 + C734*(1+'Parameters and Results'!$B$16)</f>
        <v>2.7018438469829941E-2</v>
      </c>
      <c r="G734" s="8">
        <v>2.9887324690335948E-2</v>
      </c>
      <c r="H734" s="8">
        <v>8.6225285279087634E-5</v>
      </c>
      <c r="I734" s="8">
        <f t="shared" si="11"/>
        <v>2.9973549975615035E-2</v>
      </c>
      <c r="J734" s="8">
        <f>H734 + G734*(1+'Parameters and Results'!$B$16)</f>
        <v>3.0003437300305368E-2</v>
      </c>
      <c r="K734" s="8">
        <f>G734 + H734*(1+'Parameters and Results'!$B$16)</f>
        <v>2.9973636200900315E-2</v>
      </c>
    </row>
    <row r="735" spans="1:11" x14ac:dyDescent="0.2">
      <c r="A735" s="3">
        <v>36152</v>
      </c>
      <c r="B735" s="8">
        <v>-4.6298107641343979E-3</v>
      </c>
      <c r="C735" s="8">
        <v>4.4676106544035003E-4</v>
      </c>
      <c r="D735" s="8">
        <v>-4.1830496986940482E-3</v>
      </c>
      <c r="E735" s="8">
        <f>C735 + B735*(1+'Parameters and Results'!$B$16)</f>
        <v>-4.1876795094581819E-3</v>
      </c>
      <c r="F735" s="8">
        <f>B735 + C735*(1+'Parameters and Results'!$B$16)</f>
        <v>-4.1826029376286072E-3</v>
      </c>
      <c r="G735" s="8">
        <v>-5.2793200732563156E-3</v>
      </c>
      <c r="H735" s="8">
        <v>7.3858823405156555E-4</v>
      </c>
      <c r="I735" s="8">
        <f t="shared" si="11"/>
        <v>-4.5407318392047501E-3</v>
      </c>
      <c r="J735" s="8">
        <f>H735 + G735*(1+'Parameters and Results'!$B$16)</f>
        <v>-4.5460111592780057E-3</v>
      </c>
      <c r="K735" s="8">
        <f>G735 + H735*(1+'Parameters and Results'!$B$16)</f>
        <v>-4.5399932509706982E-3</v>
      </c>
    </row>
    <row r="736" spans="1:11" x14ac:dyDescent="0.2">
      <c r="A736" s="3">
        <v>36153</v>
      </c>
      <c r="B736" s="8">
        <v>2.0842216363327816E-2</v>
      </c>
      <c r="C736" s="8">
        <v>1.4310417062244111E-4</v>
      </c>
      <c r="D736" s="8">
        <v>2.0985320533950257E-2</v>
      </c>
      <c r="E736" s="8">
        <f>C736 + B736*(1+'Parameters and Results'!$B$16)</f>
        <v>2.1006162750313584E-2</v>
      </c>
      <c r="F736" s="8">
        <f>B736 + C736*(1+'Parameters and Results'!$B$16)</f>
        <v>2.0985463638120878E-2</v>
      </c>
      <c r="G736" s="8">
        <v>2.3266517992390077E-2</v>
      </c>
      <c r="H736" s="8">
        <v>2.439015390083155E-4</v>
      </c>
      <c r="I736" s="8">
        <f t="shared" si="11"/>
        <v>2.3510419531398392E-2</v>
      </c>
      <c r="J736" s="8">
        <f>H736 + G736*(1+'Parameters and Results'!$B$16)</f>
        <v>2.3533686049390778E-2</v>
      </c>
      <c r="K736" s="8">
        <f>G736 + H736*(1+'Parameters and Results'!$B$16)</f>
        <v>2.3510663432937402E-2</v>
      </c>
    </row>
    <row r="737" spans="1:11" x14ac:dyDescent="0.2">
      <c r="A737" s="3">
        <v>36158</v>
      </c>
      <c r="B737" s="8">
        <v>-7.1807835813991455E-3</v>
      </c>
      <c r="C737" s="8">
        <v>7.8829546700549433E-4</v>
      </c>
      <c r="D737" s="8">
        <v>-6.3924881143936508E-3</v>
      </c>
      <c r="E737" s="8">
        <f>C737 + B737*(1+'Parameters and Results'!$B$16)</f>
        <v>-6.3996688979750492E-3</v>
      </c>
      <c r="F737" s="8">
        <f>B737 + C737*(1+'Parameters and Results'!$B$16)</f>
        <v>-6.3916998189266459E-3</v>
      </c>
      <c r="G737" s="8">
        <v>-8.2166477393019587E-3</v>
      </c>
      <c r="H737" s="8">
        <v>1.3655269867834468E-3</v>
      </c>
      <c r="I737" s="8">
        <f t="shared" si="11"/>
        <v>-6.8511207525185115E-3</v>
      </c>
      <c r="J737" s="8">
        <f>H737 + G737*(1+'Parameters and Results'!$B$16)</f>
        <v>-6.8593374002578131E-3</v>
      </c>
      <c r="K737" s="8">
        <f>G737 + H737*(1+'Parameters and Results'!$B$16)</f>
        <v>-6.8497552255317286E-3</v>
      </c>
    </row>
    <row r="738" spans="1:11" x14ac:dyDescent="0.2">
      <c r="A738" s="3">
        <v>36159</v>
      </c>
      <c r="B738" s="8">
        <v>1.7811288450247473E-2</v>
      </c>
      <c r="C738" s="8">
        <v>-2.0203300528015308E-3</v>
      </c>
      <c r="D738" s="8">
        <v>1.5790958397445942E-2</v>
      </c>
      <c r="E738" s="8">
        <f>C738 + B738*(1+'Parameters and Results'!$B$16)</f>
        <v>1.5808769685896187E-2</v>
      </c>
      <c r="F738" s="8">
        <f>B738 + C738*(1+'Parameters and Results'!$B$16)</f>
        <v>1.5788938067393142E-2</v>
      </c>
      <c r="G738" s="8">
        <v>2.0219083567846588E-2</v>
      </c>
      <c r="H738" s="8">
        <v>-3.2916950459342138E-3</v>
      </c>
      <c r="I738" s="8">
        <f t="shared" si="11"/>
        <v>1.6927388521912376E-2</v>
      </c>
      <c r="J738" s="8">
        <f>H738 + G738*(1+'Parameters and Results'!$B$16)</f>
        <v>1.6947607605480218E-2</v>
      </c>
      <c r="K738" s="8">
        <f>G738 + H738*(1+'Parameters and Results'!$B$16)</f>
        <v>1.6924096826866439E-2</v>
      </c>
    </row>
    <row r="739" spans="1:11" x14ac:dyDescent="0.2">
      <c r="A739" s="3">
        <v>36164</v>
      </c>
      <c r="B739" s="8">
        <v>-1.3030929096626398E-2</v>
      </c>
      <c r="C739" s="8">
        <v>3.0626217445863242E-3</v>
      </c>
      <c r="D739" s="8">
        <v>-9.9683073520400733E-3</v>
      </c>
      <c r="E739" s="8">
        <f>C739 + B739*(1+'Parameters and Results'!$B$16)</f>
        <v>-9.9813382811366983E-3</v>
      </c>
      <c r="F739" s="8">
        <f>B739 + C739*(1+'Parameters and Results'!$B$16)</f>
        <v>-9.9652447302954889E-3</v>
      </c>
      <c r="G739" s="8">
        <v>-1.4942213031366872E-2</v>
      </c>
      <c r="H739" s="8">
        <v>4.3316021735038531E-3</v>
      </c>
      <c r="I739" s="8">
        <f t="shared" si="11"/>
        <v>-1.061061085786302E-2</v>
      </c>
      <c r="J739" s="8">
        <f>H739 + G739*(1+'Parameters and Results'!$B$16)</f>
        <v>-1.0625553070894384E-2</v>
      </c>
      <c r="K739" s="8">
        <f>G739 + H739*(1+'Parameters and Results'!$B$16)</f>
        <v>-1.0606279255689514E-2</v>
      </c>
    </row>
    <row r="740" spans="1:11" x14ac:dyDescent="0.2">
      <c r="A740" s="3">
        <v>36165</v>
      </c>
      <c r="B740" s="8">
        <v>-2.1575537847242721E-3</v>
      </c>
      <c r="C740" s="8">
        <v>1.5159750721402546E-3</v>
      </c>
      <c r="D740" s="8">
        <v>-6.4157871258401747E-4</v>
      </c>
      <c r="E740" s="8">
        <f>C740 + B740*(1+'Parameters and Results'!$B$16)</f>
        <v>-6.437362663687413E-4</v>
      </c>
      <c r="F740" s="8">
        <f>B740 + C740*(1+'Parameters and Results'!$B$16)</f>
        <v>-6.4006273751187736E-4</v>
      </c>
      <c r="G740" s="8">
        <v>-2.5502252287694909E-3</v>
      </c>
      <c r="H740" s="8">
        <v>2.1319286931821744E-3</v>
      </c>
      <c r="I740" s="8">
        <f t="shared" si="11"/>
        <v>-4.1829653558731654E-4</v>
      </c>
      <c r="J740" s="8">
        <f>H740 + G740*(1+'Parameters and Results'!$B$16)</f>
        <v>-4.2084676081608581E-4</v>
      </c>
      <c r="K740" s="8">
        <f>G740 + H740*(1+'Parameters and Results'!$B$16)</f>
        <v>-4.1616460689413446E-4</v>
      </c>
    </row>
    <row r="741" spans="1:11" x14ac:dyDescent="0.2">
      <c r="A741" s="3">
        <v>36166</v>
      </c>
      <c r="B741" s="8">
        <v>1.8934388716533444E-2</v>
      </c>
      <c r="C741" s="8">
        <v>2.7151780294896359E-4</v>
      </c>
      <c r="D741" s="8">
        <v>1.9205906519482407E-2</v>
      </c>
      <c r="E741" s="8">
        <f>C741 + B741*(1+'Parameters and Results'!$B$16)</f>
        <v>1.922484090819894E-2</v>
      </c>
      <c r="F741" s="8">
        <f>B741 + C741*(1+'Parameters and Results'!$B$16)</f>
        <v>1.9206178037285356E-2</v>
      </c>
      <c r="G741" s="8">
        <v>2.2033888487959227E-2</v>
      </c>
      <c r="H741" s="8">
        <v>3.9336170471007112E-4</v>
      </c>
      <c r="I741" s="8">
        <f t="shared" si="11"/>
        <v>2.2427250192669296E-2</v>
      </c>
      <c r="J741" s="8">
        <f>H741 + G741*(1+'Parameters and Results'!$B$16)</f>
        <v>2.2449284081157254E-2</v>
      </c>
      <c r="K741" s="8">
        <f>G741 + H741*(1+'Parameters and Results'!$B$16)</f>
        <v>2.2427643554374009E-2</v>
      </c>
    </row>
    <row r="742" spans="1:11" x14ac:dyDescent="0.2">
      <c r="A742" s="3">
        <v>36167</v>
      </c>
      <c r="B742" s="8">
        <v>3.9377869295243839E-2</v>
      </c>
      <c r="C742" s="8">
        <v>3.4427569990949885E-4</v>
      </c>
      <c r="D742" s="8">
        <v>3.9722144995153336E-2</v>
      </c>
      <c r="E742" s="8">
        <f>C742 + B742*(1+'Parameters and Results'!$B$16)</f>
        <v>3.9761522864448576E-2</v>
      </c>
      <c r="F742" s="8">
        <f>B742 + C742*(1+'Parameters and Results'!$B$16)</f>
        <v>3.9722489270853249E-2</v>
      </c>
      <c r="G742" s="8">
        <v>3.9817730706840755E-2</v>
      </c>
      <c r="H742" s="8">
        <v>5.1338684134229944E-4</v>
      </c>
      <c r="I742" s="8">
        <f t="shared" si="11"/>
        <v>4.0331117548183054E-2</v>
      </c>
      <c r="J742" s="8">
        <f>H742 + G742*(1+'Parameters and Results'!$B$16)</f>
        <v>4.0370935278889894E-2</v>
      </c>
      <c r="K742" s="8">
        <f>G742 + H742*(1+'Parameters and Results'!$B$16)</f>
        <v>4.0331630935024398E-2</v>
      </c>
    </row>
    <row r="743" spans="1:11" x14ac:dyDescent="0.2">
      <c r="A743" s="3">
        <v>36168</v>
      </c>
      <c r="B743" s="8">
        <v>-7.9088947160397757E-3</v>
      </c>
      <c r="C743" s="8">
        <v>9.4425354874881856E-4</v>
      </c>
      <c r="D743" s="8">
        <v>-6.9646411672909568E-3</v>
      </c>
      <c r="E743" s="8">
        <f>C743 + B743*(1+'Parameters and Results'!$B$16)</f>
        <v>-6.9725500620069951E-3</v>
      </c>
      <c r="F743" s="8">
        <f>B743 + C743*(1+'Parameters and Results'!$B$16)</f>
        <v>-6.9636969137422088E-3</v>
      </c>
      <c r="G743" s="8">
        <v>-8.1976239689766847E-3</v>
      </c>
      <c r="H743" s="8">
        <v>1.4290837777981521E-3</v>
      </c>
      <c r="I743" s="8">
        <f t="shared" si="11"/>
        <v>-6.768540191178533E-3</v>
      </c>
      <c r="J743" s="8">
        <f>H743 + G743*(1+'Parameters and Results'!$B$16)</f>
        <v>-6.7767378151475082E-3</v>
      </c>
      <c r="K743" s="8">
        <f>G743 + H743*(1+'Parameters and Results'!$B$16)</f>
        <v>-6.7671111074007351E-3</v>
      </c>
    </row>
    <row r="744" spans="1:11" x14ac:dyDescent="0.2">
      <c r="A744" s="3">
        <v>36171</v>
      </c>
      <c r="B744" s="8">
        <v>8.8470597445562994E-3</v>
      </c>
      <c r="C744" s="8">
        <v>1.6413414802439004E-3</v>
      </c>
      <c r="D744" s="8">
        <v>1.0488401224800201E-2</v>
      </c>
      <c r="E744" s="8">
        <f>C744 + B744*(1+'Parameters and Results'!$B$16)</f>
        <v>1.0497248284544757E-2</v>
      </c>
      <c r="F744" s="8">
        <f>B744 + C744*(1+'Parameters and Results'!$B$16)</f>
        <v>1.0490042566280444E-2</v>
      </c>
      <c r="G744" s="8">
        <v>9.3816591893681883E-3</v>
      </c>
      <c r="H744" s="8">
        <v>2.4406461210355508E-3</v>
      </c>
      <c r="I744" s="8">
        <f t="shared" si="11"/>
        <v>1.1822305310403739E-2</v>
      </c>
      <c r="J744" s="8">
        <f>H744 + G744*(1+'Parameters and Results'!$B$16)</f>
        <v>1.1831686969593106E-2</v>
      </c>
      <c r="K744" s="8">
        <f>G744 + H744*(1+'Parameters and Results'!$B$16)</f>
        <v>1.1824745956524774E-2</v>
      </c>
    </row>
    <row r="745" spans="1:11" x14ac:dyDescent="0.2">
      <c r="A745" s="3">
        <v>36172</v>
      </c>
      <c r="B745" s="8">
        <v>-1.3667142575060954E-2</v>
      </c>
      <c r="C745" s="8">
        <v>5.4911546752482655E-4</v>
      </c>
      <c r="D745" s="8">
        <v>-1.3118027107536127E-2</v>
      </c>
      <c r="E745" s="8">
        <f>C745 + B745*(1+'Parameters and Results'!$B$16)</f>
        <v>-1.3131694250111186E-2</v>
      </c>
      <c r="F745" s="8">
        <f>B745 + C745*(1+'Parameters and Results'!$B$16)</f>
        <v>-1.3117477992068603E-2</v>
      </c>
      <c r="G745" s="8">
        <v>-1.465169605948898E-2</v>
      </c>
      <c r="H745" s="8">
        <v>8.3757678193447066E-4</v>
      </c>
      <c r="I745" s="8">
        <f t="shared" si="11"/>
        <v>-1.381411927755451E-2</v>
      </c>
      <c r="J745" s="8">
        <f>H745 + G745*(1+'Parameters and Results'!$B$16)</f>
        <v>-1.3828770973613997E-2</v>
      </c>
      <c r="K745" s="8">
        <f>G745 + H745*(1+'Parameters and Results'!$B$16)</f>
        <v>-1.3813281700772576E-2</v>
      </c>
    </row>
    <row r="746" spans="1:11" x14ac:dyDescent="0.2">
      <c r="A746" s="3">
        <v>36173</v>
      </c>
      <c r="B746" s="8">
        <v>-1.793643476361351E-2</v>
      </c>
      <c r="C746" s="8">
        <v>1.2299989692925544E-3</v>
      </c>
      <c r="D746" s="8">
        <v>-1.6706435794320955E-2</v>
      </c>
      <c r="E746" s="8">
        <f>C746 + B746*(1+'Parameters and Results'!$B$16)</f>
        <v>-1.6724372229084565E-2</v>
      </c>
      <c r="F746" s="8">
        <f>B746 + C746*(1+'Parameters and Results'!$B$16)</f>
        <v>-1.6705205795351664E-2</v>
      </c>
      <c r="G746" s="8">
        <v>-1.9155016810922E-2</v>
      </c>
      <c r="H746" s="8">
        <v>1.8811194186217611E-3</v>
      </c>
      <c r="I746" s="8">
        <f t="shared" si="11"/>
        <v>-1.7273897392300237E-2</v>
      </c>
      <c r="J746" s="8">
        <f>H746 + G746*(1+'Parameters and Results'!$B$16)</f>
        <v>-1.7293052409111158E-2</v>
      </c>
      <c r="K746" s="8">
        <f>G746 + H746*(1+'Parameters and Results'!$B$16)</f>
        <v>-1.7272016272881618E-2</v>
      </c>
    </row>
    <row r="747" spans="1:11" x14ac:dyDescent="0.2">
      <c r="A747" s="3">
        <v>36174</v>
      </c>
      <c r="B747" s="8">
        <v>-2.9255259664324049E-2</v>
      </c>
      <c r="C747" s="8">
        <v>-3.3840790527024447E-3</v>
      </c>
      <c r="D747" s="8">
        <v>-3.2639338717026498E-2</v>
      </c>
      <c r="E747" s="8">
        <f>C747 + B747*(1+'Parameters and Results'!$B$16)</f>
        <v>-3.2668593976690814E-2</v>
      </c>
      <c r="F747" s="8">
        <f>B747 + C747*(1+'Parameters and Results'!$B$16)</f>
        <v>-3.2642722796079195E-2</v>
      </c>
      <c r="G747" s="8">
        <v>-2.9538757575511682E-2</v>
      </c>
      <c r="H747" s="8">
        <v>-4.4438875309593274E-3</v>
      </c>
      <c r="I747" s="8">
        <f t="shared" si="11"/>
        <v>-3.3982645106471011E-2</v>
      </c>
      <c r="J747" s="8">
        <f>H747 + G747*(1+'Parameters and Results'!$B$16)</f>
        <v>-3.4012183864046516E-2</v>
      </c>
      <c r="K747" s="8">
        <f>G747 + H747*(1+'Parameters and Results'!$B$16)</f>
        <v>-3.398708899400197E-2</v>
      </c>
    </row>
    <row r="748" spans="1:11" x14ac:dyDescent="0.2">
      <c r="A748" s="3">
        <v>36179</v>
      </c>
      <c r="B748" s="8">
        <v>-1.4288059244068204E-2</v>
      </c>
      <c r="C748" s="8">
        <v>-6.7225901007529794E-4</v>
      </c>
      <c r="D748" s="8">
        <v>-1.4960318254143502E-2</v>
      </c>
      <c r="E748" s="8">
        <f>C748 + B748*(1+'Parameters and Results'!$B$16)</f>
        <v>-1.4974606313387569E-2</v>
      </c>
      <c r="F748" s="8">
        <f>B748 + C748*(1+'Parameters and Results'!$B$16)</f>
        <v>-1.4960990513153577E-2</v>
      </c>
      <c r="G748" s="8">
        <v>-1.4587105723332322E-2</v>
      </c>
      <c r="H748" s="8">
        <v>-9.0472101507995989E-4</v>
      </c>
      <c r="I748" s="8">
        <f t="shared" si="11"/>
        <v>-1.5491826738412283E-2</v>
      </c>
      <c r="J748" s="8">
        <f>H748 + G748*(1+'Parameters and Results'!$B$16)</f>
        <v>-1.5506413844135614E-2</v>
      </c>
      <c r="K748" s="8">
        <f>G748 + H748*(1+'Parameters and Results'!$B$16)</f>
        <v>-1.5492731459427362E-2</v>
      </c>
    </row>
    <row r="749" spans="1:11" x14ac:dyDescent="0.2">
      <c r="A749" s="3">
        <v>36180</v>
      </c>
      <c r="B749" s="8">
        <v>4.8086870215274455E-2</v>
      </c>
      <c r="C749" s="8">
        <v>-3.6275699704173275E-4</v>
      </c>
      <c r="D749" s="8">
        <v>4.7724113218232722E-2</v>
      </c>
      <c r="E749" s="8">
        <f>C749 + B749*(1+'Parameters and Results'!$B$16)</f>
        <v>4.7772200088447993E-2</v>
      </c>
      <c r="F749" s="8">
        <f>B749 + C749*(1+'Parameters and Results'!$B$16)</f>
        <v>4.7723750461235677E-2</v>
      </c>
      <c r="G749" s="8">
        <v>4.1772086669037665E-2</v>
      </c>
      <c r="H749" s="8">
        <v>-5.0254593778354284E-4</v>
      </c>
      <c r="I749" s="8">
        <f t="shared" si="11"/>
        <v>4.126954073125412E-2</v>
      </c>
      <c r="J749" s="8">
        <f>H749 + G749*(1+'Parameters and Results'!$B$16)</f>
        <v>4.1311312817923156E-2</v>
      </c>
      <c r="K749" s="8">
        <f>G749 + H749*(1+'Parameters and Results'!$B$16)</f>
        <v>4.126903818531634E-2</v>
      </c>
    </row>
    <row r="750" spans="1:11" x14ac:dyDescent="0.2">
      <c r="A750" s="3">
        <v>36181</v>
      </c>
      <c r="B750" s="8">
        <v>1.3239262849936735E-2</v>
      </c>
      <c r="C750" s="8">
        <v>1.5083170761629881E-3</v>
      </c>
      <c r="D750" s="8">
        <v>1.4747579926099723E-2</v>
      </c>
      <c r="E750" s="8">
        <f>C750 + B750*(1+'Parameters and Results'!$B$16)</f>
        <v>1.4760819188949658E-2</v>
      </c>
      <c r="F750" s="8">
        <f>B750 + C750*(1+'Parameters and Results'!$B$16)</f>
        <v>1.4749088243175886E-2</v>
      </c>
      <c r="G750" s="8">
        <v>1.1712146215220995E-2</v>
      </c>
      <c r="H750" s="8">
        <v>2.0813747268281445E-3</v>
      </c>
      <c r="I750" s="8">
        <f t="shared" si="11"/>
        <v>1.379352094204914E-2</v>
      </c>
      <c r="J750" s="8">
        <f>H750 + G750*(1+'Parameters and Results'!$B$16)</f>
        <v>1.3805233088264359E-2</v>
      </c>
      <c r="K750" s="8">
        <f>G750 + H750*(1+'Parameters and Results'!$B$16)</f>
        <v>1.3795602316775967E-2</v>
      </c>
    </row>
    <row r="751" spans="1:11" x14ac:dyDescent="0.2">
      <c r="A751" s="3">
        <v>36182</v>
      </c>
      <c r="B751" s="8">
        <v>-2.1321527250955777E-2</v>
      </c>
      <c r="C751" s="8">
        <v>-8.9136893639454407E-4</v>
      </c>
      <c r="D751" s="8">
        <v>-2.2212896187350322E-2</v>
      </c>
      <c r="E751" s="8">
        <f>C751 + B751*(1+'Parameters and Results'!$B$16)</f>
        <v>-2.2234217714601275E-2</v>
      </c>
      <c r="F751" s="8">
        <f>B751 + C751*(1+'Parameters and Results'!$B$16)</f>
        <v>-2.2213787556286717E-2</v>
      </c>
      <c r="G751" s="8">
        <v>-1.8813887085978778E-2</v>
      </c>
      <c r="H751" s="8">
        <v>-1.2530983220495453E-3</v>
      </c>
      <c r="I751" s="8">
        <f t="shared" si="11"/>
        <v>-2.0066985408028322E-2</v>
      </c>
      <c r="J751" s="8">
        <f>H751 + G751*(1+'Parameters and Results'!$B$16)</f>
        <v>-2.0085799295114299E-2</v>
      </c>
      <c r="K751" s="8">
        <f>G751 + H751*(1+'Parameters and Results'!$B$16)</f>
        <v>-2.0068238506350373E-2</v>
      </c>
    </row>
    <row r="752" spans="1:11" x14ac:dyDescent="0.2">
      <c r="A752" s="3">
        <v>36185</v>
      </c>
      <c r="B752" s="8">
        <v>-2.8101999162032366E-2</v>
      </c>
      <c r="C752" s="8">
        <v>-7.9816227998096001E-4</v>
      </c>
      <c r="D752" s="8">
        <v>-2.8900161442013326E-2</v>
      </c>
      <c r="E752" s="8">
        <f>C752 + B752*(1+'Parameters and Results'!$B$16)</f>
        <v>-2.8928263441175356E-2</v>
      </c>
      <c r="F752" s="8">
        <f>B752 + C752*(1+'Parameters and Results'!$B$16)</f>
        <v>-2.8900959604293307E-2</v>
      </c>
      <c r="G752" s="8">
        <v>-2.416970051925986E-2</v>
      </c>
      <c r="H752" s="8">
        <v>-1.1454609784425807E-3</v>
      </c>
      <c r="I752" s="8">
        <f t="shared" si="11"/>
        <v>-2.5315161497702441E-2</v>
      </c>
      <c r="J752" s="8">
        <f>H752 + G752*(1+'Parameters and Results'!$B$16)</f>
        <v>-2.5339331198221699E-2</v>
      </c>
      <c r="K752" s="8">
        <f>G752 + H752*(1+'Parameters and Results'!$B$16)</f>
        <v>-2.5316306958680881E-2</v>
      </c>
    </row>
    <row r="753" spans="1:11" x14ac:dyDescent="0.2">
      <c r="A753" s="3">
        <v>36186</v>
      </c>
      <c r="B753" s="8">
        <v>6.7963626089786906E-3</v>
      </c>
      <c r="C753" s="8">
        <v>-5.4342903871133135E-5</v>
      </c>
      <c r="D753" s="8">
        <v>6.7420197051075575E-3</v>
      </c>
      <c r="E753" s="8">
        <f>C753 + B753*(1+'Parameters and Results'!$B$16)</f>
        <v>6.7488160677165359E-3</v>
      </c>
      <c r="F753" s="8">
        <f>B753 + C753*(1+'Parameters and Results'!$B$16)</f>
        <v>6.7419653622036863E-3</v>
      </c>
      <c r="G753" s="8">
        <v>6.0090578841963957E-3</v>
      </c>
      <c r="H753" s="8">
        <v>-8.0435205285453999E-5</v>
      </c>
      <c r="I753" s="8">
        <f t="shared" si="11"/>
        <v>5.9286226789109419E-3</v>
      </c>
      <c r="J753" s="8">
        <f>H753 + G753*(1+'Parameters and Results'!$B$16)</f>
        <v>5.934631736795138E-3</v>
      </c>
      <c r="K753" s="8">
        <f>G753 + H753*(1+'Parameters and Results'!$B$16)</f>
        <v>5.9285422437056565E-3</v>
      </c>
    </row>
    <row r="754" spans="1:11" x14ac:dyDescent="0.2">
      <c r="A754" s="3">
        <v>36187</v>
      </c>
      <c r="B754" s="8">
        <v>8.6762542060560069E-3</v>
      </c>
      <c r="C754" s="8">
        <v>-3.9821412869954346E-4</v>
      </c>
      <c r="D754" s="8">
        <v>8.2780400773564636E-3</v>
      </c>
      <c r="E754" s="8">
        <f>C754 + B754*(1+'Parameters and Results'!$B$16)</f>
        <v>8.2867163315625183E-3</v>
      </c>
      <c r="F754" s="8">
        <f>B754 + C754*(1+'Parameters and Results'!$B$16)</f>
        <v>8.2776418632277641E-3</v>
      </c>
      <c r="G754" s="8">
        <v>7.8672605735463901E-3</v>
      </c>
      <c r="H754" s="8">
        <v>-6.061947042109567E-4</v>
      </c>
      <c r="I754" s="8">
        <f t="shared" si="11"/>
        <v>7.2610658693354332E-3</v>
      </c>
      <c r="J754" s="8">
        <f>H754 + G754*(1+'Parameters and Results'!$B$16)</f>
        <v>7.2689331299089785E-3</v>
      </c>
      <c r="K754" s="8">
        <f>G754 + H754*(1+'Parameters and Results'!$B$16)</f>
        <v>7.2604596746312228E-3</v>
      </c>
    </row>
    <row r="755" spans="1:11" x14ac:dyDescent="0.2">
      <c r="A755" s="3">
        <v>36188</v>
      </c>
      <c r="B755" s="8">
        <v>-5.3393312442010909E-3</v>
      </c>
      <c r="C755" s="8">
        <v>1.8143387625964471E-3</v>
      </c>
      <c r="D755" s="8">
        <v>-3.5249924816046435E-3</v>
      </c>
      <c r="E755" s="8">
        <f>C755 + B755*(1+'Parameters and Results'!$B$16)</f>
        <v>-3.5303318128488441E-3</v>
      </c>
      <c r="F755" s="8">
        <f>B755 + C755*(1+'Parameters and Results'!$B$16)</f>
        <v>-3.5231781428420473E-3</v>
      </c>
      <c r="G755" s="8">
        <v>-4.9822454533383865E-3</v>
      </c>
      <c r="H755" s="8">
        <v>2.6844325680248854E-3</v>
      </c>
      <c r="I755" s="8">
        <f t="shared" si="11"/>
        <v>-2.2978128853135011E-3</v>
      </c>
      <c r="J755" s="8">
        <f>H755 + G755*(1+'Parameters and Results'!$B$16)</f>
        <v>-2.302795130766839E-3</v>
      </c>
      <c r="K755" s="8">
        <f>G755 + H755*(1+'Parameters and Results'!$B$16)</f>
        <v>-2.2951284527454765E-3</v>
      </c>
    </row>
    <row r="756" spans="1:11" x14ac:dyDescent="0.2">
      <c r="A756" s="3">
        <v>36189</v>
      </c>
      <c r="B756" s="8">
        <v>8.9770947834120225E-3</v>
      </c>
      <c r="C756" s="8">
        <v>2.7309970024361576E-4</v>
      </c>
      <c r="D756" s="8">
        <v>9.2501944836556379E-3</v>
      </c>
      <c r="E756" s="8">
        <f>C756 + B756*(1+'Parameters and Results'!$B$16)</f>
        <v>9.2591715784390485E-3</v>
      </c>
      <c r="F756" s="8">
        <f>B756 + C756*(1+'Parameters and Results'!$B$16)</f>
        <v>9.250467583355881E-3</v>
      </c>
      <c r="G756" s="8">
        <v>8.5814873897939424E-3</v>
      </c>
      <c r="H756" s="8">
        <v>4.1620368118074432E-4</v>
      </c>
      <c r="I756" s="8">
        <f t="shared" si="11"/>
        <v>8.9976910709746866E-3</v>
      </c>
      <c r="J756" s="8">
        <f>H756 + G756*(1+'Parameters and Results'!$B$16)</f>
        <v>9.0062725583644788E-3</v>
      </c>
      <c r="K756" s="8">
        <f>G756 + H756*(1+'Parameters and Results'!$B$16)</f>
        <v>8.9981072746558675E-3</v>
      </c>
    </row>
    <row r="757" spans="1:11" x14ac:dyDescent="0.2">
      <c r="A757" s="3">
        <v>36192</v>
      </c>
      <c r="B757" s="8">
        <v>9.5501808438593905E-3</v>
      </c>
      <c r="C757" s="8">
        <v>2.3688767289097474E-4</v>
      </c>
      <c r="D757" s="8">
        <v>9.7870685167503659E-3</v>
      </c>
      <c r="E757" s="8">
        <f>C757 + B757*(1+'Parameters and Results'!$B$16)</f>
        <v>9.7966186975942237E-3</v>
      </c>
      <c r="F757" s="8">
        <f>B757 + C757*(1+'Parameters and Results'!$B$16)</f>
        <v>9.7873054044232567E-3</v>
      </c>
      <c r="G757" s="8">
        <v>9.3406662736152963E-3</v>
      </c>
      <c r="H757" s="8">
        <v>3.7195955660183439E-4</v>
      </c>
      <c r="I757" s="8">
        <f t="shared" si="11"/>
        <v>9.7126258302171302E-3</v>
      </c>
      <c r="J757" s="8">
        <f>H757 + G757*(1+'Parameters and Results'!$B$16)</f>
        <v>9.7219664964907446E-3</v>
      </c>
      <c r="K757" s="8">
        <f>G757 + H757*(1+'Parameters and Results'!$B$16)</f>
        <v>9.7129977897737318E-3</v>
      </c>
    </row>
    <row r="758" spans="1:11" x14ac:dyDescent="0.2">
      <c r="A758" s="3">
        <v>36193</v>
      </c>
      <c r="B758" s="8">
        <v>1.4296784190209858E-2</v>
      </c>
      <c r="C758" s="8">
        <v>8.5800405337385058E-4</v>
      </c>
      <c r="D758" s="8">
        <v>1.5154788243583709E-2</v>
      </c>
      <c r="E758" s="8">
        <f>C758 + B758*(1+'Parameters and Results'!$B$16)</f>
        <v>1.5169085027773917E-2</v>
      </c>
      <c r="F758" s="8">
        <f>B758 + C758*(1+'Parameters and Results'!$B$16)</f>
        <v>1.5155646247637083E-2</v>
      </c>
      <c r="G758" s="8">
        <v>1.4155487363833255E-2</v>
      </c>
      <c r="H758" s="8">
        <v>1.3691687717883334E-3</v>
      </c>
      <c r="I758" s="8">
        <f t="shared" si="11"/>
        <v>1.5524656135621588E-2</v>
      </c>
      <c r="J758" s="8">
        <f>H758 + G758*(1+'Parameters and Results'!$B$16)</f>
        <v>1.553881162298542E-2</v>
      </c>
      <c r="K758" s="8">
        <f>G758 + H758*(1+'Parameters and Results'!$B$16)</f>
        <v>1.5526025304393376E-2</v>
      </c>
    </row>
    <row r="759" spans="1:11" x14ac:dyDescent="0.2">
      <c r="A759" s="3">
        <v>36194</v>
      </c>
      <c r="B759" s="8">
        <v>-4.6033837027369328E-3</v>
      </c>
      <c r="C759" s="8">
        <v>-3.6540808415314524E-4</v>
      </c>
      <c r="D759" s="8">
        <v>-4.9687917868900785E-3</v>
      </c>
      <c r="E759" s="8">
        <f>C759 + B759*(1+'Parameters and Results'!$B$16)</f>
        <v>-4.9733951705928153E-3</v>
      </c>
      <c r="F759" s="8">
        <f>B759 + C759*(1+'Parameters and Results'!$B$16)</f>
        <v>-4.9691571949742313E-3</v>
      </c>
      <c r="G759" s="8">
        <v>-4.6916205574030496E-3</v>
      </c>
      <c r="H759" s="8">
        <v>-5.9974184758122969E-4</v>
      </c>
      <c r="I759" s="8">
        <f t="shared" si="11"/>
        <v>-5.2913624049842796E-3</v>
      </c>
      <c r="J759" s="8">
        <f>H759 + G759*(1+'Parameters and Results'!$B$16)</f>
        <v>-5.2960540255416822E-3</v>
      </c>
      <c r="K759" s="8">
        <f>G759 + H759*(1+'Parameters and Results'!$B$16)</f>
        <v>-5.2919621468318608E-3</v>
      </c>
    </row>
    <row r="760" spans="1:11" x14ac:dyDescent="0.2">
      <c r="A760" s="3">
        <v>36195</v>
      </c>
      <c r="B760" s="8">
        <v>-6.3475820100590994E-3</v>
      </c>
      <c r="C760" s="8">
        <v>1.0059451583583744E-3</v>
      </c>
      <c r="D760" s="8">
        <v>-5.341636851700725E-3</v>
      </c>
      <c r="E760" s="8">
        <f>C760 + B760*(1+'Parameters and Results'!$B$16)</f>
        <v>-5.3479844337107835E-3</v>
      </c>
      <c r="F760" s="8">
        <f>B760 + C760*(1+'Parameters and Results'!$B$16)</f>
        <v>-5.3406309065423662E-3</v>
      </c>
      <c r="G760" s="8">
        <v>-6.6454939431100585E-3</v>
      </c>
      <c r="H760" s="8">
        <v>1.6657972889268209E-3</v>
      </c>
      <c r="I760" s="8">
        <f t="shared" si="11"/>
        <v>-4.9796966541832376E-3</v>
      </c>
      <c r="J760" s="8">
        <f>H760 + G760*(1+'Parameters and Results'!$B$16)</f>
        <v>-4.9863421481263466E-3</v>
      </c>
      <c r="K760" s="8">
        <f>G760 + H760*(1+'Parameters and Results'!$B$16)</f>
        <v>-4.9780308568943112E-3</v>
      </c>
    </row>
    <row r="761" spans="1:11" x14ac:dyDescent="0.2">
      <c r="A761" s="3">
        <v>36196</v>
      </c>
      <c r="B761" s="8">
        <v>-1.0162685395356365E-2</v>
      </c>
      <c r="C761" s="8">
        <v>-3.661886325887966E-4</v>
      </c>
      <c r="D761" s="8">
        <v>-1.0528874027945162E-2</v>
      </c>
      <c r="E761" s="8">
        <f>C761 + B761*(1+'Parameters and Results'!$B$16)</f>
        <v>-1.0539036713340517E-2</v>
      </c>
      <c r="F761" s="8">
        <f>B761 + C761*(1+'Parameters and Results'!$B$16)</f>
        <v>-1.0529240216577751E-2</v>
      </c>
      <c r="G761" s="8">
        <v>-1.0854951142792864E-2</v>
      </c>
      <c r="H761" s="8">
        <v>-6.2355156296813854E-4</v>
      </c>
      <c r="I761" s="8">
        <f t="shared" si="11"/>
        <v>-1.1478502705761003E-2</v>
      </c>
      <c r="J761" s="8">
        <f>H761 + G761*(1+'Parameters and Results'!$B$16)</f>
        <v>-1.1489357656903796E-2</v>
      </c>
      <c r="K761" s="8">
        <f>G761 + H761*(1+'Parameters and Results'!$B$16)</f>
        <v>-1.147912625732397E-2</v>
      </c>
    </row>
    <row r="762" spans="1:11" x14ac:dyDescent="0.2">
      <c r="A762" s="3">
        <v>36199</v>
      </c>
      <c r="B762" s="8">
        <v>-1.6497943149463144E-2</v>
      </c>
      <c r="C762" s="8">
        <v>4.5780567407040077E-4</v>
      </c>
      <c r="D762" s="8">
        <v>-1.6040137475392742E-2</v>
      </c>
      <c r="E762" s="8">
        <f>C762 + B762*(1+'Parameters and Results'!$B$16)</f>
        <v>-1.6056635418542204E-2</v>
      </c>
      <c r="F762" s="8">
        <f>B762 + C762*(1+'Parameters and Results'!$B$16)</f>
        <v>-1.6039679669718674E-2</v>
      </c>
      <c r="G762" s="8">
        <v>-1.764956675935923E-2</v>
      </c>
      <c r="H762" s="8">
        <v>8.0004318192738316E-4</v>
      </c>
      <c r="I762" s="8">
        <f t="shared" si="11"/>
        <v>-1.6849523577431847E-2</v>
      </c>
      <c r="J762" s="8">
        <f>H762 + G762*(1+'Parameters and Results'!$B$16)</f>
        <v>-1.6867173144191203E-2</v>
      </c>
      <c r="K762" s="8">
        <f>G762 + H762*(1+'Parameters and Results'!$B$16)</f>
        <v>-1.6848723534249918E-2</v>
      </c>
    </row>
    <row r="763" spans="1:11" x14ac:dyDescent="0.2">
      <c r="A763" s="3">
        <v>36200</v>
      </c>
      <c r="B763" s="8">
        <v>-1.1532060309228113E-3</v>
      </c>
      <c r="C763" s="8">
        <v>-1.8320611256391505E-4</v>
      </c>
      <c r="D763" s="8">
        <v>-1.3364121434867263E-3</v>
      </c>
      <c r="E763" s="8">
        <f>C763 + B763*(1+'Parameters and Results'!$B$16)</f>
        <v>-1.337565349517649E-3</v>
      </c>
      <c r="F763" s="8">
        <f>B763 + C763*(1+'Parameters and Results'!$B$16)</f>
        <v>-1.3365953495992904E-3</v>
      </c>
      <c r="G763" s="8">
        <v>-1.2722804781625208E-3</v>
      </c>
      <c r="H763" s="8">
        <v>-3.299442153691678E-4</v>
      </c>
      <c r="I763" s="8">
        <f t="shared" si="11"/>
        <v>-1.6022246935316886E-3</v>
      </c>
      <c r="J763" s="8">
        <f>H763 + G763*(1+'Parameters and Results'!$B$16)</f>
        <v>-1.6034969740098511E-3</v>
      </c>
      <c r="K763" s="8">
        <f>G763 + H763*(1+'Parameters and Results'!$B$16)</f>
        <v>-1.6025546377470578E-3</v>
      </c>
    </row>
    <row r="764" spans="1:11" x14ac:dyDescent="0.2">
      <c r="A764" s="3">
        <v>36201</v>
      </c>
      <c r="B764" s="8">
        <v>-2.0418100752207728E-2</v>
      </c>
      <c r="C764" s="8">
        <v>4.5822523037281434E-4</v>
      </c>
      <c r="D764" s="8">
        <v>-1.9959875521834914E-2</v>
      </c>
      <c r="E764" s="8">
        <f>C764 + B764*(1+'Parameters and Results'!$B$16)</f>
        <v>-1.998029362258712E-2</v>
      </c>
      <c r="F764" s="8">
        <f>B764 + C764*(1+'Parameters and Results'!$B$16)</f>
        <v>-1.995941729660454E-2</v>
      </c>
      <c r="G764" s="8">
        <v>-2.2164698726888619E-2</v>
      </c>
      <c r="H764" s="8">
        <v>8.464159486051418E-4</v>
      </c>
      <c r="I764" s="8">
        <f t="shared" si="11"/>
        <v>-2.1318282778283477E-2</v>
      </c>
      <c r="J764" s="8">
        <f>H764 + G764*(1+'Parameters and Results'!$B$16)</f>
        <v>-2.1340447477010364E-2</v>
      </c>
      <c r="K764" s="8">
        <f>G764 + H764*(1+'Parameters and Results'!$B$16)</f>
        <v>-2.1317436362334873E-2</v>
      </c>
    </row>
    <row r="765" spans="1:11" x14ac:dyDescent="0.2">
      <c r="A765" s="3">
        <v>36202</v>
      </c>
      <c r="B765" s="8">
        <v>1.8105783151768269E-3</v>
      </c>
      <c r="C765" s="8">
        <v>1.1946715129180219E-3</v>
      </c>
      <c r="D765" s="8">
        <v>3.0052498280948485E-3</v>
      </c>
      <c r="E765" s="8">
        <f>C765 + B765*(1+'Parameters and Results'!$B$16)</f>
        <v>3.0070604064100252E-3</v>
      </c>
      <c r="F765" s="8">
        <f>B765 + C765*(1+'Parameters and Results'!$B$16)</f>
        <v>3.0064444996077667E-3</v>
      </c>
      <c r="G765" s="8">
        <v>2.0264531187893708E-3</v>
      </c>
      <c r="H765" s="8">
        <v>2.1896320923145765E-3</v>
      </c>
      <c r="I765" s="8">
        <f t="shared" si="11"/>
        <v>4.2160852111039473E-3</v>
      </c>
      <c r="J765" s="8">
        <f>H765 + G765*(1+'Parameters and Results'!$B$16)</f>
        <v>4.2181116642227359E-3</v>
      </c>
      <c r="K765" s="8">
        <f>G765 + H765*(1+'Parameters and Results'!$B$16)</f>
        <v>4.2182748431962621E-3</v>
      </c>
    </row>
    <row r="766" spans="1:11" x14ac:dyDescent="0.2">
      <c r="A766" s="3">
        <v>36203</v>
      </c>
      <c r="B766" s="8">
        <v>3.1049224949102918E-2</v>
      </c>
      <c r="C766" s="8">
        <v>8.4834383697073002E-4</v>
      </c>
      <c r="D766" s="8">
        <v>3.1897568786073645E-2</v>
      </c>
      <c r="E766" s="8">
        <f>C766 + B766*(1+'Parameters and Results'!$B$16)</f>
        <v>3.1928618011022744E-2</v>
      </c>
      <c r="F766" s="8">
        <f>B766 + C766*(1+'Parameters and Results'!$B$16)</f>
        <v>3.1898417129910615E-2</v>
      </c>
      <c r="G766" s="8">
        <v>3.2250465366757727E-2</v>
      </c>
      <c r="H766" s="8">
        <v>1.5725999438967893E-3</v>
      </c>
      <c r="I766" s="8">
        <f t="shared" si="11"/>
        <v>3.3823065310654515E-2</v>
      </c>
      <c r="J766" s="8">
        <f>H766 + G766*(1+'Parameters and Results'!$B$16)</f>
        <v>3.3855315776021272E-2</v>
      </c>
      <c r="K766" s="8">
        <f>G766 + H766*(1+'Parameters and Results'!$B$16)</f>
        <v>3.3824637910598414E-2</v>
      </c>
    </row>
    <row r="767" spans="1:11" x14ac:dyDescent="0.2">
      <c r="A767" s="3">
        <v>36207</v>
      </c>
      <c r="B767" s="8">
        <v>-1.2011438046493524E-3</v>
      </c>
      <c r="C767" s="8">
        <v>-1.2348351023525287E-3</v>
      </c>
      <c r="D767" s="8">
        <v>-2.4359789070018808E-3</v>
      </c>
      <c r="E767" s="8">
        <f>C767 + B767*(1+'Parameters and Results'!$B$16)</f>
        <v>-2.4371800508065302E-3</v>
      </c>
      <c r="F767" s="8">
        <f>B767 + C767*(1+'Parameters and Results'!$B$16)</f>
        <v>-2.4372137421042337E-3</v>
      </c>
      <c r="G767" s="8">
        <v>-1.2866205397302601E-3</v>
      </c>
      <c r="H767" s="8">
        <v>-2.2648892696524353E-3</v>
      </c>
      <c r="I767" s="8">
        <f t="shared" si="11"/>
        <v>-3.5515098093826954E-3</v>
      </c>
      <c r="J767" s="8">
        <f>H767 + G767*(1+'Parameters and Results'!$B$16)</f>
        <v>-3.5527964299224253E-3</v>
      </c>
      <c r="K767" s="8">
        <f>G767 + H767*(1+'Parameters and Results'!$B$16)</f>
        <v>-3.5537746986523478E-3</v>
      </c>
    </row>
    <row r="768" spans="1:11" x14ac:dyDescent="0.2">
      <c r="A768" s="3">
        <v>36208</v>
      </c>
      <c r="B768" s="8">
        <v>2.8044325106033944E-2</v>
      </c>
      <c r="C768" s="8">
        <v>-1.103346831120086E-4</v>
      </c>
      <c r="D768" s="8">
        <v>2.7933990422921936E-2</v>
      </c>
      <c r="E768" s="8">
        <f>C768 + B768*(1+'Parameters and Results'!$B$16)</f>
        <v>2.7962034748027966E-2</v>
      </c>
      <c r="F768" s="8">
        <f>B768 + C768*(1+'Parameters and Results'!$B$16)</f>
        <v>2.7933880088238824E-2</v>
      </c>
      <c r="G768" s="8">
        <v>2.8574437344401498E-2</v>
      </c>
      <c r="H768" s="8">
        <v>-2.0865996023607174E-4</v>
      </c>
      <c r="I768" s="8">
        <f t="shared" si="11"/>
        <v>2.8365777384165427E-2</v>
      </c>
      <c r="J768" s="8">
        <f>H768 + G768*(1+'Parameters and Results'!$B$16)</f>
        <v>2.8394351821509824E-2</v>
      </c>
      <c r="K768" s="8">
        <f>G768 + H768*(1+'Parameters and Results'!$B$16)</f>
        <v>2.836556872420519E-2</v>
      </c>
    </row>
    <row r="769" spans="1:11" x14ac:dyDescent="0.2">
      <c r="A769" s="3">
        <v>36209</v>
      </c>
      <c r="B769" s="8">
        <v>-1.2150188902464006E-2</v>
      </c>
      <c r="C769" s="8">
        <v>-3.8585214322326892E-4</v>
      </c>
      <c r="D769" s="8">
        <v>-1.2536041045687275E-2</v>
      </c>
      <c r="E769" s="8">
        <f>C769 + B769*(1+'Parameters and Results'!$B$16)</f>
        <v>-1.2548191234589737E-2</v>
      </c>
      <c r="F769" s="8">
        <f>B769 + C769*(1+'Parameters and Results'!$B$16)</f>
        <v>-1.2536426897830497E-2</v>
      </c>
      <c r="G769" s="8">
        <v>-1.2582438471659935E-2</v>
      </c>
      <c r="H769" s="8">
        <v>-7.4934253504010972E-4</v>
      </c>
      <c r="I769" s="8">
        <f t="shared" si="11"/>
        <v>-1.3331781006700044E-2</v>
      </c>
      <c r="J769" s="8">
        <f>H769 + G769*(1+'Parameters and Results'!$B$16)</f>
        <v>-1.3344363445171703E-2</v>
      </c>
      <c r="K769" s="8">
        <f>G769 + H769*(1+'Parameters and Results'!$B$16)</f>
        <v>-1.3332530349235084E-2</v>
      </c>
    </row>
    <row r="770" spans="1:11" x14ac:dyDescent="0.2">
      <c r="A770" s="3">
        <v>36210</v>
      </c>
      <c r="B770" s="8">
        <v>5.310054916578647E-3</v>
      </c>
      <c r="C770" s="8">
        <v>0</v>
      </c>
      <c r="D770" s="8">
        <v>5.310054916578647E-3</v>
      </c>
      <c r="E770" s="8">
        <f>C770 + B770*(1+'Parameters and Results'!$B$16)</f>
        <v>5.3153649714952249E-3</v>
      </c>
      <c r="F770" s="8">
        <f>B770 + C770*(1+'Parameters and Results'!$B$16)</f>
        <v>5.310054916578647E-3</v>
      </c>
      <c r="G770" s="8">
        <v>5.6551189728555372E-3</v>
      </c>
      <c r="H770" s="8">
        <v>0</v>
      </c>
      <c r="I770" s="8">
        <f t="shared" si="11"/>
        <v>5.6551189728555372E-3</v>
      </c>
      <c r="J770" s="8">
        <f>H770 + G770*(1+'Parameters and Results'!$B$16)</f>
        <v>5.6607740918283925E-3</v>
      </c>
      <c r="K770" s="8">
        <f>G770 + H770*(1+'Parameters and Results'!$B$16)</f>
        <v>5.6551189728555372E-3</v>
      </c>
    </row>
    <row r="771" spans="1:11" x14ac:dyDescent="0.2">
      <c r="A771" s="3">
        <v>36213</v>
      </c>
      <c r="B771" s="8">
        <v>-5.4710578561133587E-3</v>
      </c>
      <c r="C771" s="8">
        <v>1.5279387491426454E-3</v>
      </c>
      <c r="D771" s="8">
        <v>-3.9431191069707137E-3</v>
      </c>
      <c r="E771" s="8">
        <f>C771 + B771*(1+'Parameters and Results'!$B$16)</f>
        <v>-3.9485901648268259E-3</v>
      </c>
      <c r="F771" s="8">
        <f>B771 + C771*(1+'Parameters and Results'!$B$16)</f>
        <v>-3.9415911682215707E-3</v>
      </c>
      <c r="G771" s="8">
        <v>-5.9898926175072607E-3</v>
      </c>
      <c r="H771" s="8">
        <v>2.9374159945950774E-3</v>
      </c>
      <c r="I771" s="8">
        <f t="shared" si="11"/>
        <v>-3.0524766229121834E-3</v>
      </c>
      <c r="J771" s="8">
        <f>H771 + G771*(1+'Parameters and Results'!$B$16)</f>
        <v>-3.0584665155296898E-3</v>
      </c>
      <c r="K771" s="8">
        <f>G771 + H771*(1+'Parameters and Results'!$B$16)</f>
        <v>-3.0495392069175885E-3</v>
      </c>
    </row>
    <row r="772" spans="1:11" x14ac:dyDescent="0.2">
      <c r="A772" s="3">
        <v>36214</v>
      </c>
      <c r="B772" s="8">
        <v>1.9754538788799129E-2</v>
      </c>
      <c r="C772" s="8">
        <v>3.1391379468415889E-4</v>
      </c>
      <c r="D772" s="8">
        <v>2.0068452583483287E-2</v>
      </c>
      <c r="E772" s="8">
        <f>C772 + B772*(1+'Parameters and Results'!$B$16)</f>
        <v>2.0088207122272085E-2</v>
      </c>
      <c r="F772" s="8">
        <f>B772 + C772*(1+'Parameters and Results'!$B$16)</f>
        <v>2.0068766497277971E-2</v>
      </c>
      <c r="G772" s="8">
        <v>2.1355878422229416E-2</v>
      </c>
      <c r="H772" s="8">
        <v>6.2058619012556439E-4</v>
      </c>
      <c r="I772" s="8">
        <f t="shared" ref="I772:I835" si="12">G772+H772</f>
        <v>2.197646461235498E-2</v>
      </c>
      <c r="J772" s="8">
        <f>H772 + G772*(1+'Parameters and Results'!$B$16)</f>
        <v>2.1997820490777208E-2</v>
      </c>
      <c r="K772" s="8">
        <f>G772 + H772*(1+'Parameters and Results'!$B$16)</f>
        <v>2.1977085198545108E-2</v>
      </c>
    </row>
    <row r="773" spans="1:11" x14ac:dyDescent="0.2">
      <c r="A773" s="3">
        <v>36215</v>
      </c>
      <c r="B773" s="8">
        <v>1.1803076072813837E-2</v>
      </c>
      <c r="C773" s="8">
        <v>1.853230504181929E-3</v>
      </c>
      <c r="D773" s="8">
        <v>1.3656306576995767E-2</v>
      </c>
      <c r="E773" s="8">
        <f>C773 + B773*(1+'Parameters and Results'!$B$16)</f>
        <v>1.366810965306858E-2</v>
      </c>
      <c r="F773" s="8">
        <f>B773 + C773*(1+'Parameters and Results'!$B$16)</f>
        <v>1.3658159807499948E-2</v>
      </c>
      <c r="G773" s="8">
        <v>1.2956953015458069E-2</v>
      </c>
      <c r="H773" s="8">
        <v>3.41843547240608E-3</v>
      </c>
      <c r="I773" s="8">
        <f t="shared" si="12"/>
        <v>1.637538848786415E-2</v>
      </c>
      <c r="J773" s="8">
        <f>H773 + G773*(1+'Parameters and Results'!$B$16)</f>
        <v>1.6388345440879606E-2</v>
      </c>
      <c r="K773" s="8">
        <f>G773 + H773*(1+'Parameters and Results'!$B$16)</f>
        <v>1.6378806923336556E-2</v>
      </c>
    </row>
    <row r="774" spans="1:11" x14ac:dyDescent="0.2">
      <c r="A774" s="3">
        <v>36216</v>
      </c>
      <c r="B774" s="8">
        <v>1.3798758643982788E-2</v>
      </c>
      <c r="C774" s="8">
        <v>2.9516397264558636E-3</v>
      </c>
      <c r="D774" s="8">
        <v>1.6750398370438652E-2</v>
      </c>
      <c r="E774" s="8">
        <f>C774 + B774*(1+'Parameters and Results'!$B$16)</f>
        <v>1.6764197129082635E-2</v>
      </c>
      <c r="F774" s="8">
        <f>B774 + C774*(1+'Parameters and Results'!$B$16)</f>
        <v>1.6753350010165109E-2</v>
      </c>
      <c r="G774" s="8">
        <v>1.5285867870256389E-2</v>
      </c>
      <c r="H774" s="8">
        <v>4.6001889770983552E-3</v>
      </c>
      <c r="I774" s="8">
        <f t="shared" si="12"/>
        <v>1.9886056847354745E-2</v>
      </c>
      <c r="J774" s="8">
        <f>H774 + G774*(1+'Parameters and Results'!$B$16)</f>
        <v>1.9901342715225E-2</v>
      </c>
      <c r="K774" s="8">
        <f>G774 + H774*(1+'Parameters and Results'!$B$16)</f>
        <v>1.9890657036331843E-2</v>
      </c>
    </row>
    <row r="775" spans="1:11" x14ac:dyDescent="0.2">
      <c r="A775" s="3">
        <v>36217</v>
      </c>
      <c r="B775" s="8">
        <v>-1.776513111522349E-2</v>
      </c>
      <c r="C775" s="8">
        <v>-1.4981304541461413E-3</v>
      </c>
      <c r="D775" s="8">
        <v>-1.9263261569369632E-2</v>
      </c>
      <c r="E775" s="8">
        <f>C775 + B775*(1+'Parameters and Results'!$B$16)</f>
        <v>-1.9281026700484854E-2</v>
      </c>
      <c r="F775" s="8">
        <f>B775 + C775*(1+'Parameters and Results'!$B$16)</f>
        <v>-1.9264759699823778E-2</v>
      </c>
      <c r="G775" s="8">
        <v>-1.9573266409139426E-2</v>
      </c>
      <c r="H775" s="8">
        <v>-2.3065064915996601E-3</v>
      </c>
      <c r="I775" s="8">
        <f t="shared" si="12"/>
        <v>-2.1879772900739086E-2</v>
      </c>
      <c r="J775" s="8">
        <f>H775 + G775*(1+'Parameters and Results'!$B$16)</f>
        <v>-2.1899346167148222E-2</v>
      </c>
      <c r="K775" s="8">
        <f>G775 + H775*(1+'Parameters and Results'!$B$16)</f>
        <v>-2.1882079407230685E-2</v>
      </c>
    </row>
    <row r="776" spans="1:11" x14ac:dyDescent="0.2">
      <c r="A776" s="3">
        <v>36220</v>
      </c>
      <c r="B776" s="8">
        <v>-7.3475106234258012E-3</v>
      </c>
      <c r="C776" s="8">
        <v>6.1707255215321906E-4</v>
      </c>
      <c r="D776" s="8">
        <v>-6.7304380712725825E-3</v>
      </c>
      <c r="E776" s="8">
        <f>C776 + B776*(1+'Parameters and Results'!$B$16)</f>
        <v>-6.7377855818960075E-3</v>
      </c>
      <c r="F776" s="8">
        <f>B776 + C776*(1+'Parameters and Results'!$B$16)</f>
        <v>-6.7298209987204293E-3</v>
      </c>
      <c r="G776" s="8">
        <v>-8.2969234539728102E-3</v>
      </c>
      <c r="H776" s="8">
        <v>9.7265822328945393E-4</v>
      </c>
      <c r="I776" s="8">
        <f t="shared" si="12"/>
        <v>-7.324265230683356E-3</v>
      </c>
      <c r="J776" s="8">
        <f>H776 + G776*(1+'Parameters and Results'!$B$16)</f>
        <v>-7.3325621541373287E-3</v>
      </c>
      <c r="K776" s="8">
        <f>G776 + H776*(1+'Parameters and Results'!$B$16)</f>
        <v>-7.3232925724600667E-3</v>
      </c>
    </row>
    <row r="777" spans="1:11" x14ac:dyDescent="0.2">
      <c r="A777" s="3">
        <v>36221</v>
      </c>
      <c r="B777" s="8">
        <v>-1.7280530702821761E-2</v>
      </c>
      <c r="C777" s="8">
        <v>-5.7971032531617731E-4</v>
      </c>
      <c r="D777" s="8">
        <v>-1.7860241028137939E-2</v>
      </c>
      <c r="E777" s="8">
        <f>C777 + B777*(1+'Parameters and Results'!$B$16)</f>
        <v>-1.7877521558840759E-2</v>
      </c>
      <c r="F777" s="8">
        <f>B777 + C777*(1+'Parameters and Results'!$B$16)</f>
        <v>-1.7860820738463255E-2</v>
      </c>
      <c r="G777" s="8">
        <v>-1.9419370653177316E-2</v>
      </c>
      <c r="H777" s="8">
        <v>-9.3603777917214068E-4</v>
      </c>
      <c r="I777" s="8">
        <f t="shared" si="12"/>
        <v>-2.0355408432349457E-2</v>
      </c>
      <c r="J777" s="8">
        <f>H777 + G777*(1+'Parameters and Results'!$B$16)</f>
        <v>-2.0374827803002631E-2</v>
      </c>
      <c r="K777" s="8">
        <f>G777 + H777*(1+'Parameters and Results'!$B$16)</f>
        <v>-2.0356344470128629E-2</v>
      </c>
    </row>
    <row r="778" spans="1:11" x14ac:dyDescent="0.2">
      <c r="A778" s="3">
        <v>36222</v>
      </c>
      <c r="B778" s="8">
        <v>-4.6191280214849511E-3</v>
      </c>
      <c r="C778" s="8">
        <v>-1.4350973224298627E-3</v>
      </c>
      <c r="D778" s="8">
        <v>-6.054225343914814E-3</v>
      </c>
      <c r="E778" s="8">
        <f>C778 + B778*(1+'Parameters and Results'!$B$16)</f>
        <v>-6.0588444719362981E-3</v>
      </c>
      <c r="F778" s="8">
        <f>B778 + C778*(1+'Parameters and Results'!$B$16)</f>
        <v>-6.0556604412372438E-3</v>
      </c>
      <c r="G778" s="8">
        <v>-5.3399544420104309E-3</v>
      </c>
      <c r="H778" s="8">
        <v>-2.2904840906324835E-3</v>
      </c>
      <c r="I778" s="8">
        <f t="shared" si="12"/>
        <v>-7.630438532642914E-3</v>
      </c>
      <c r="J778" s="8">
        <f>H778 + G778*(1+'Parameters and Results'!$B$16)</f>
        <v>-7.6357784870849238E-3</v>
      </c>
      <c r="K778" s="8">
        <f>G778 + H778*(1+'Parameters and Results'!$B$16)</f>
        <v>-7.6327290167335464E-3</v>
      </c>
    </row>
    <row r="779" spans="1:11" x14ac:dyDescent="0.2">
      <c r="A779" s="3">
        <v>36223</v>
      </c>
      <c r="B779" s="8">
        <v>-9.1014433407317298E-4</v>
      </c>
      <c r="C779" s="8">
        <v>1.8593696742787806E-5</v>
      </c>
      <c r="D779" s="8">
        <v>-8.9155063733038515E-4</v>
      </c>
      <c r="E779" s="8">
        <f>C779 + B779*(1+'Parameters and Results'!$B$16)</f>
        <v>-8.9246078166445818E-4</v>
      </c>
      <c r="F779" s="8">
        <f>B779 + C779*(1+'Parameters and Results'!$B$16)</f>
        <v>-8.9153204363364238E-4</v>
      </c>
      <c r="G779" s="8">
        <v>-1.0851182797432309E-3</v>
      </c>
      <c r="H779" s="8">
        <v>3.0608678494067132E-5</v>
      </c>
      <c r="I779" s="8">
        <f t="shared" si="12"/>
        <v>-1.0545096012491639E-3</v>
      </c>
      <c r="J779" s="8">
        <f>H779 + G779*(1+'Parameters and Results'!$B$16)</f>
        <v>-1.0555947195289069E-3</v>
      </c>
      <c r="K779" s="8">
        <f>G779 + H779*(1+'Parameters and Results'!$B$16)</f>
        <v>-1.0544789925706697E-3</v>
      </c>
    </row>
    <row r="780" spans="1:11" x14ac:dyDescent="0.2">
      <c r="A780" s="3">
        <v>36224</v>
      </c>
      <c r="B780" s="8">
        <v>1.5915478947004971E-2</v>
      </c>
      <c r="C780" s="8">
        <v>1.2857561840881799E-3</v>
      </c>
      <c r="D780" s="8">
        <v>1.7201235131093152E-2</v>
      </c>
      <c r="E780" s="8">
        <f>C780 + B780*(1+'Parameters and Results'!$B$16)</f>
        <v>1.7217150610040154E-2</v>
      </c>
      <c r="F780" s="8">
        <f>B780 + C780*(1+'Parameters and Results'!$B$16)</f>
        <v>1.720252088727724E-2</v>
      </c>
      <c r="G780" s="8">
        <v>1.8919293836370435E-2</v>
      </c>
      <c r="H780" s="8">
        <v>2.106466169698847E-3</v>
      </c>
      <c r="I780" s="8">
        <f t="shared" si="12"/>
        <v>2.1025760006069281E-2</v>
      </c>
      <c r="J780" s="8">
        <f>H780 + G780*(1+'Parameters and Results'!$B$16)</f>
        <v>2.1044679299905649E-2</v>
      </c>
      <c r="K780" s="8">
        <f>G780 + H780*(1+'Parameters and Results'!$B$16)</f>
        <v>2.102786647223898E-2</v>
      </c>
    </row>
    <row r="781" spans="1:11" x14ac:dyDescent="0.2">
      <c r="A781" s="3">
        <v>36227</v>
      </c>
      <c r="B781" s="8">
        <v>2.7148939955435859E-2</v>
      </c>
      <c r="C781" s="8">
        <v>-1.4935590575462066E-4</v>
      </c>
      <c r="D781" s="8">
        <v>2.6999584049681238E-2</v>
      </c>
      <c r="E781" s="8">
        <f>C781 + B781*(1+'Parameters and Results'!$B$16)</f>
        <v>2.7026732989636672E-2</v>
      </c>
      <c r="F781" s="8">
        <f>B781 + C781*(1+'Parameters and Results'!$B$16)</f>
        <v>2.6999434693775484E-2</v>
      </c>
      <c r="G781" s="8">
        <v>3.0350598823107804E-2</v>
      </c>
      <c r="H781" s="8">
        <v>-2.5225480444276553E-4</v>
      </c>
      <c r="I781" s="8">
        <f t="shared" si="12"/>
        <v>3.0098344018665037E-2</v>
      </c>
      <c r="J781" s="8">
        <f>H781 + G781*(1+'Parameters and Results'!$B$16)</f>
        <v>3.0128694617488141E-2</v>
      </c>
      <c r="K781" s="8">
        <f>G781 + H781*(1+'Parameters and Results'!$B$16)</f>
        <v>3.0098091763860597E-2</v>
      </c>
    </row>
    <row r="782" spans="1:11" x14ac:dyDescent="0.2">
      <c r="A782" s="3">
        <v>36228</v>
      </c>
      <c r="B782" s="8">
        <v>3.53016513268763E-3</v>
      </c>
      <c r="C782" s="8">
        <v>-2.2389453119576672E-4</v>
      </c>
      <c r="D782" s="8">
        <v>3.3062706014918633E-3</v>
      </c>
      <c r="E782" s="8">
        <f>C782 + B782*(1+'Parameters and Results'!$B$16)</f>
        <v>3.3098007666245506E-3</v>
      </c>
      <c r="F782" s="8">
        <f>B782 + C782*(1+'Parameters and Results'!$B$16)</f>
        <v>3.3060467069606675E-3</v>
      </c>
      <c r="G782" s="8">
        <v>4.0643189440075023E-3</v>
      </c>
      <c r="H782" s="8">
        <v>-3.8956841005057295E-4</v>
      </c>
      <c r="I782" s="8">
        <f t="shared" si="12"/>
        <v>3.6747505339569295E-3</v>
      </c>
      <c r="J782" s="8">
        <f>H782 + G782*(1+'Parameters and Results'!$B$16)</f>
        <v>3.6788148529009368E-3</v>
      </c>
      <c r="K782" s="8">
        <f>G782 + H782*(1+'Parameters and Results'!$B$16)</f>
        <v>3.6743609655468788E-3</v>
      </c>
    </row>
    <row r="783" spans="1:11" x14ac:dyDescent="0.2">
      <c r="A783" s="3">
        <v>36229</v>
      </c>
      <c r="B783" s="8">
        <v>2.8454021047143009E-3</v>
      </c>
      <c r="C783" s="8">
        <v>-1.1727126899113759E-3</v>
      </c>
      <c r="D783" s="8">
        <v>1.6726894148029251E-3</v>
      </c>
      <c r="E783" s="8">
        <f>C783 + B783*(1+'Parameters and Results'!$B$16)</f>
        <v>1.6755348169076392E-3</v>
      </c>
      <c r="F783" s="8">
        <f>B783 + C783*(1+'Parameters and Results'!$B$16)</f>
        <v>1.6715167021130138E-3</v>
      </c>
      <c r="G783" s="8">
        <v>3.3753520541035106E-3</v>
      </c>
      <c r="H783" s="8">
        <v>-2.0356792048153893E-3</v>
      </c>
      <c r="I783" s="8">
        <f t="shared" si="12"/>
        <v>1.3396728492881213E-3</v>
      </c>
      <c r="J783" s="8">
        <f>H783 + G783*(1+'Parameters and Results'!$B$16)</f>
        <v>1.3430482013422245E-3</v>
      </c>
      <c r="K783" s="8">
        <f>G783 + H783*(1+'Parameters and Results'!$B$16)</f>
        <v>1.337637170083306E-3</v>
      </c>
    </row>
    <row r="784" spans="1:11" x14ac:dyDescent="0.2">
      <c r="A784" s="3">
        <v>36230</v>
      </c>
      <c r="B784" s="8">
        <v>3.4783332871485433E-3</v>
      </c>
      <c r="C784" s="8">
        <v>-2.2026938380865974E-3</v>
      </c>
      <c r="D784" s="8">
        <v>1.2756394490619459E-3</v>
      </c>
      <c r="E784" s="8">
        <f>C784 + B784*(1+'Parameters and Results'!$B$16)</f>
        <v>1.2791177823490941E-3</v>
      </c>
      <c r="F784" s="8">
        <f>B784 + C784*(1+'Parameters and Results'!$B$16)</f>
        <v>1.2734367552238593E-3</v>
      </c>
      <c r="G784" s="8">
        <v>4.2487760477326816E-3</v>
      </c>
      <c r="H784" s="8">
        <v>-3.5390644208230493E-3</v>
      </c>
      <c r="I784" s="8">
        <f t="shared" si="12"/>
        <v>7.097116269096323E-4</v>
      </c>
      <c r="J784" s="8">
        <f>H784 + G784*(1+'Parameters and Results'!$B$16)</f>
        <v>7.1396040295736455E-4</v>
      </c>
      <c r="K784" s="8">
        <f>G784 + H784*(1+'Parameters and Results'!$B$16)</f>
        <v>7.0617256248880957E-4</v>
      </c>
    </row>
    <row r="785" spans="1:11" x14ac:dyDescent="0.2">
      <c r="A785" s="3">
        <v>36231</v>
      </c>
      <c r="B785" s="8">
        <v>1.7637061106823684E-2</v>
      </c>
      <c r="C785" s="8">
        <v>-5.5321633988994943E-5</v>
      </c>
      <c r="D785" s="8">
        <v>1.7581739472834691E-2</v>
      </c>
      <c r="E785" s="8">
        <f>C785 + B785*(1+'Parameters and Results'!$B$16)</f>
        <v>1.7599376533941512E-2</v>
      </c>
      <c r="F785" s="8">
        <f>B785 + C785*(1+'Parameters and Results'!$B$16)</f>
        <v>1.7581684151200701E-2</v>
      </c>
      <c r="G785" s="8">
        <v>2.1279566143247768E-2</v>
      </c>
      <c r="H785" s="8">
        <v>-9.1672069403697483E-5</v>
      </c>
      <c r="I785" s="8">
        <f t="shared" si="12"/>
        <v>2.1187894073844069E-2</v>
      </c>
      <c r="J785" s="8">
        <f>H785 + G785*(1+'Parameters and Results'!$B$16)</f>
        <v>2.1209173639987314E-2</v>
      </c>
      <c r="K785" s="8">
        <f>G785 + H785*(1+'Parameters and Results'!$B$16)</f>
        <v>2.1187802401774668E-2</v>
      </c>
    </row>
    <row r="786" spans="1:11" x14ac:dyDescent="0.2">
      <c r="A786" s="3">
        <v>36234</v>
      </c>
      <c r="B786" s="8">
        <v>-8.707425398405147E-3</v>
      </c>
      <c r="C786" s="8">
        <v>-1.1961371466261324E-3</v>
      </c>
      <c r="D786" s="8">
        <v>-9.90356254503128E-3</v>
      </c>
      <c r="E786" s="8">
        <f>C786 + B786*(1+'Parameters and Results'!$B$16)</f>
        <v>-9.9122699704296841E-3</v>
      </c>
      <c r="F786" s="8">
        <f>B786 + C786*(1+'Parameters and Results'!$B$16)</f>
        <v>-9.9047586821779058E-3</v>
      </c>
      <c r="G786" s="8">
        <v>-1.0721214135659714E-2</v>
      </c>
      <c r="H786" s="8">
        <v>-1.981029763666041E-3</v>
      </c>
      <c r="I786" s="8">
        <f t="shared" si="12"/>
        <v>-1.2702243899325755E-2</v>
      </c>
      <c r="J786" s="8">
        <f>H786 + G786*(1+'Parameters and Results'!$B$16)</f>
        <v>-1.2712965113461414E-2</v>
      </c>
      <c r="K786" s="8">
        <f>G786 + H786*(1+'Parameters and Results'!$B$16)</f>
        <v>-1.270422492908942E-2</v>
      </c>
    </row>
    <row r="787" spans="1:11" x14ac:dyDescent="0.2">
      <c r="A787" s="3">
        <v>36235</v>
      </c>
      <c r="B787" s="8">
        <v>-5.3062032914193988E-3</v>
      </c>
      <c r="C787" s="8">
        <v>2.0640169874314293E-3</v>
      </c>
      <c r="D787" s="8">
        <v>-3.2421863039879695E-3</v>
      </c>
      <c r="E787" s="8">
        <f>C787 + B787*(1+'Parameters and Results'!$B$16)</f>
        <v>-3.247492507279388E-3</v>
      </c>
      <c r="F787" s="8">
        <f>B787 + C787*(1+'Parameters and Results'!$B$16)</f>
        <v>-3.2401222870005381E-3</v>
      </c>
      <c r="G787" s="8">
        <v>-6.7108318159499443E-3</v>
      </c>
      <c r="H787" s="8">
        <v>3.2277190696534943E-3</v>
      </c>
      <c r="I787" s="8">
        <f t="shared" si="12"/>
        <v>-3.48311274629645E-3</v>
      </c>
      <c r="J787" s="8">
        <f>H787 + G787*(1+'Parameters and Results'!$B$16)</f>
        <v>-3.4898235781123995E-3</v>
      </c>
      <c r="K787" s="8">
        <f>G787 + H787*(1+'Parameters and Results'!$B$16)</f>
        <v>-3.479885027226797E-3</v>
      </c>
    </row>
    <row r="788" spans="1:11" x14ac:dyDescent="0.2">
      <c r="A788" s="3">
        <v>36236</v>
      </c>
      <c r="B788" s="8">
        <v>-1.0546782583715181E-3</v>
      </c>
      <c r="C788" s="8">
        <v>-3.1420389158100378E-4</v>
      </c>
      <c r="D788" s="8">
        <v>-1.3688821499525218E-3</v>
      </c>
      <c r="E788" s="8">
        <f>C788 + B788*(1+'Parameters and Results'!$B$16)</f>
        <v>-1.3699368282108933E-3</v>
      </c>
      <c r="F788" s="8">
        <f>B788 + C788*(1+'Parameters and Results'!$B$16)</f>
        <v>-1.3691963538441029E-3</v>
      </c>
      <c r="G788" s="8">
        <v>-1.3755402481217564E-3</v>
      </c>
      <c r="H788" s="8">
        <v>-5.057837577490047E-4</v>
      </c>
      <c r="I788" s="8">
        <f t="shared" si="12"/>
        <v>-1.8813240058707611E-3</v>
      </c>
      <c r="J788" s="8">
        <f>H788 + G788*(1+'Parameters and Results'!$B$16)</f>
        <v>-1.8826995461188828E-3</v>
      </c>
      <c r="K788" s="8">
        <f>G788 + H788*(1+'Parameters and Results'!$B$16)</f>
        <v>-1.8818297896285099E-3</v>
      </c>
    </row>
    <row r="789" spans="1:11" x14ac:dyDescent="0.2">
      <c r="A789" s="3">
        <v>36237</v>
      </c>
      <c r="B789" s="8">
        <v>-1.2241555075542107E-2</v>
      </c>
      <c r="C789" s="8">
        <v>-1.1431394816201073E-3</v>
      </c>
      <c r="D789" s="8">
        <v>-1.3384694557162215E-2</v>
      </c>
      <c r="E789" s="8">
        <f>C789 + B789*(1+'Parameters and Results'!$B$16)</f>
        <v>-1.3396936112237755E-2</v>
      </c>
      <c r="F789" s="8">
        <f>B789 + C789*(1+'Parameters and Results'!$B$16)</f>
        <v>-1.3385837696643834E-2</v>
      </c>
      <c r="G789" s="8">
        <v>-1.6073274188338631E-2</v>
      </c>
      <c r="H789" s="8">
        <v>-1.8469604956468592E-3</v>
      </c>
      <c r="I789" s="8">
        <f t="shared" si="12"/>
        <v>-1.792023468398549E-2</v>
      </c>
      <c r="J789" s="8">
        <f>H789 + G789*(1+'Parameters and Results'!$B$16)</f>
        <v>-1.7936307958173827E-2</v>
      </c>
      <c r="K789" s="8">
        <f>G789 + H789*(1+'Parameters and Results'!$B$16)</f>
        <v>-1.7922081644481138E-2</v>
      </c>
    </row>
    <row r="790" spans="1:11" x14ac:dyDescent="0.2">
      <c r="A790" s="3">
        <v>36238</v>
      </c>
      <c r="B790" s="8">
        <v>3.9818759025061906E-3</v>
      </c>
      <c r="C790" s="8">
        <v>2.2091311749360427E-4</v>
      </c>
      <c r="D790" s="8">
        <v>4.2027890199997945E-3</v>
      </c>
      <c r="E790" s="8">
        <f>C790 + B790*(1+'Parameters and Results'!$B$16)</f>
        <v>4.2067708959023006E-3</v>
      </c>
      <c r="F790" s="8">
        <f>B790 + C790*(1+'Parameters and Results'!$B$16)</f>
        <v>4.2030099331172889E-3</v>
      </c>
      <c r="G790" s="8">
        <v>5.37822007658279E-3</v>
      </c>
      <c r="H790" s="8">
        <v>3.6775532685885361E-4</v>
      </c>
      <c r="I790" s="8">
        <f t="shared" si="12"/>
        <v>5.7459754034416433E-3</v>
      </c>
      <c r="J790" s="8">
        <f>H790 + G790*(1+'Parameters and Results'!$B$16)</f>
        <v>5.7513536235182256E-3</v>
      </c>
      <c r="K790" s="8">
        <f>G790 + H790*(1+'Parameters and Results'!$B$16)</f>
        <v>5.7463431587685028E-3</v>
      </c>
    </row>
    <row r="791" spans="1:11" x14ac:dyDescent="0.2">
      <c r="A791" s="3">
        <v>36241</v>
      </c>
      <c r="B791" s="8">
        <v>-1.5612328861892063E-4</v>
      </c>
      <c r="C791" s="8">
        <v>-2.3931520306906938E-4</v>
      </c>
      <c r="D791" s="8">
        <v>-3.9543849168799004E-4</v>
      </c>
      <c r="E791" s="8">
        <f>C791 + B791*(1+'Parameters and Results'!$B$16)</f>
        <v>-3.955946149766089E-4</v>
      </c>
      <c r="F791" s="8">
        <f>B791 + C791*(1+'Parameters and Results'!$B$16)</f>
        <v>-3.9567780689105905E-4</v>
      </c>
      <c r="G791" s="8">
        <v>-2.1749673011162878E-4</v>
      </c>
      <c r="H791" s="8">
        <v>-4.1036910070296588E-4</v>
      </c>
      <c r="I791" s="8">
        <f t="shared" si="12"/>
        <v>-6.2786583081459466E-4</v>
      </c>
      <c r="J791" s="8">
        <f>H791 + G791*(1+'Parameters and Results'!$B$16)</f>
        <v>-6.2808332754470629E-4</v>
      </c>
      <c r="K791" s="8">
        <f>G791 + H791*(1+'Parameters and Results'!$B$16)</f>
        <v>-6.2827619991529752E-4</v>
      </c>
    </row>
    <row r="792" spans="1:11" x14ac:dyDescent="0.2">
      <c r="A792" s="3">
        <v>36242</v>
      </c>
      <c r="B792" s="8">
        <v>-2.4261797191938586E-3</v>
      </c>
      <c r="C792" s="8">
        <v>4.2353381493699075E-4</v>
      </c>
      <c r="D792" s="8">
        <v>-2.0026459042568681E-3</v>
      </c>
      <c r="E792" s="8">
        <f>C792 + B792*(1+'Parameters and Results'!$B$16)</f>
        <v>-2.0050720839760615E-3</v>
      </c>
      <c r="F792" s="8">
        <f>B792 + C792*(1+'Parameters and Results'!$B$16)</f>
        <v>-2.0022223704419312E-3</v>
      </c>
      <c r="G792" s="8">
        <v>-3.4822621969397356E-3</v>
      </c>
      <c r="H792" s="8">
        <v>7.4583491675805685E-4</v>
      </c>
      <c r="I792" s="8">
        <f t="shared" si="12"/>
        <v>-2.7364272801816787E-3</v>
      </c>
      <c r="J792" s="8">
        <f>H792 + G792*(1+'Parameters and Results'!$B$16)</f>
        <v>-2.7399095423786182E-3</v>
      </c>
      <c r="K792" s="8">
        <f>G792 + H792*(1+'Parameters and Results'!$B$16)</f>
        <v>-2.7356814452649206E-3</v>
      </c>
    </row>
    <row r="793" spans="1:11" x14ac:dyDescent="0.2">
      <c r="A793" s="3">
        <v>36243</v>
      </c>
      <c r="B793" s="8">
        <v>-2.7942166207265466E-2</v>
      </c>
      <c r="C793" s="8">
        <v>-1.6905594167287471E-3</v>
      </c>
      <c r="D793" s="8">
        <v>-2.9632725623994213E-2</v>
      </c>
      <c r="E793" s="8">
        <f>C793 + B793*(1+'Parameters and Results'!$B$16)</f>
        <v>-2.9660667790201475E-2</v>
      </c>
      <c r="F793" s="8">
        <f>B793 + C793*(1+'Parameters and Results'!$B$16)</f>
        <v>-2.9634416183410943E-2</v>
      </c>
      <c r="G793" s="8">
        <v>-3.6095969866007591E-2</v>
      </c>
      <c r="H793" s="8">
        <v>-2.8676267560923015E-3</v>
      </c>
      <c r="I793" s="8">
        <f t="shared" si="12"/>
        <v>-3.8963596622099889E-2</v>
      </c>
      <c r="J793" s="8">
        <f>H793 + G793*(1+'Parameters and Results'!$B$16)</f>
        <v>-3.8999692591965895E-2</v>
      </c>
      <c r="K793" s="8">
        <f>G793 + H793*(1+'Parameters and Results'!$B$16)</f>
        <v>-3.8966464248855984E-2</v>
      </c>
    </row>
    <row r="794" spans="1:11" x14ac:dyDescent="0.2">
      <c r="A794" s="3">
        <v>36244</v>
      </c>
      <c r="B794" s="8">
        <v>-3.5941261581467665E-3</v>
      </c>
      <c r="C794" s="8">
        <v>-6.9550394155287894E-4</v>
      </c>
      <c r="D794" s="8">
        <v>-4.2896300996996452E-3</v>
      </c>
      <c r="E794" s="8">
        <f>C794 + B794*(1+'Parameters and Results'!$B$16)</f>
        <v>-4.2932242258577917E-3</v>
      </c>
      <c r="F794" s="8">
        <f>B794 + C794*(1+'Parameters and Results'!$B$16)</f>
        <v>-4.290325603641198E-3</v>
      </c>
      <c r="G794" s="8">
        <v>-4.7787932897889228E-3</v>
      </c>
      <c r="H794" s="8">
        <v>-1.2030581807089952E-3</v>
      </c>
      <c r="I794" s="8">
        <f t="shared" si="12"/>
        <v>-5.9818514704979182E-3</v>
      </c>
      <c r="J794" s="8">
        <f>H794 + G794*(1+'Parameters and Results'!$B$16)</f>
        <v>-5.9866302637877067E-3</v>
      </c>
      <c r="K794" s="8">
        <f>G794 + H794*(1+'Parameters and Results'!$B$16)</f>
        <v>-5.9830545286786267E-3</v>
      </c>
    </row>
    <row r="795" spans="1:11" x14ac:dyDescent="0.2">
      <c r="A795" s="3">
        <v>36245</v>
      </c>
      <c r="B795" s="8">
        <v>1.8910162624744278E-2</v>
      </c>
      <c r="C795" s="8">
        <v>1.7601810670832968E-3</v>
      </c>
      <c r="D795" s="8">
        <v>2.0670343691827575E-2</v>
      </c>
      <c r="E795" s="8">
        <f>C795 + B795*(1+'Parameters and Results'!$B$16)</f>
        <v>2.0689253854452316E-2</v>
      </c>
      <c r="F795" s="8">
        <f>B795 + C795*(1+'Parameters and Results'!$B$16)</f>
        <v>2.0672103872894657E-2</v>
      </c>
      <c r="G795" s="8">
        <v>2.4470443960629959E-2</v>
      </c>
      <c r="H795" s="8">
        <v>2.9242178383168415E-3</v>
      </c>
      <c r="I795" s="8">
        <f t="shared" si="12"/>
        <v>2.7394661798946802E-2</v>
      </c>
      <c r="J795" s="8">
        <f>H795 + G795*(1+'Parameters and Results'!$B$16)</f>
        <v>2.7419132242907429E-2</v>
      </c>
      <c r="K795" s="8">
        <f>G795 + H795*(1+'Parameters and Results'!$B$16)</f>
        <v>2.7397586016785117E-2</v>
      </c>
    </row>
    <row r="796" spans="1:11" x14ac:dyDescent="0.2">
      <c r="A796" s="3">
        <v>36248</v>
      </c>
      <c r="B796" s="8">
        <v>4.7410399250868316E-3</v>
      </c>
      <c r="C796" s="8">
        <v>2.0111394854633764E-3</v>
      </c>
      <c r="D796" s="8">
        <v>6.7521794105502081E-3</v>
      </c>
      <c r="E796" s="8">
        <f>C796 + B796*(1+'Parameters and Results'!$B$16)</f>
        <v>6.7569204504752947E-3</v>
      </c>
      <c r="F796" s="8">
        <f>B796 + C796*(1+'Parameters and Results'!$B$16)</f>
        <v>6.7541905500356717E-3</v>
      </c>
      <c r="G796" s="8">
        <v>6.3047839419210442E-3</v>
      </c>
      <c r="H796" s="8">
        <v>3.1662442942936818E-3</v>
      </c>
      <c r="I796" s="8">
        <f t="shared" si="12"/>
        <v>9.471028236214726E-3</v>
      </c>
      <c r="J796" s="8">
        <f>H796 + G796*(1+'Parameters and Results'!$B$16)</f>
        <v>9.4773330201566464E-3</v>
      </c>
      <c r="K796" s="8">
        <f>G796 + H796*(1+'Parameters and Results'!$B$16)</f>
        <v>9.4741944805090197E-3</v>
      </c>
    </row>
    <row r="797" spans="1:11" x14ac:dyDescent="0.2">
      <c r="A797" s="3">
        <v>36249</v>
      </c>
      <c r="B797" s="8">
        <v>2.7457375082645879E-2</v>
      </c>
      <c r="C797" s="8">
        <v>1.205752125512379E-3</v>
      </c>
      <c r="D797" s="8">
        <v>2.8663127208158258E-2</v>
      </c>
      <c r="E797" s="8">
        <f>C797 + B797*(1+'Parameters and Results'!$B$16)</f>
        <v>2.8690584583240902E-2</v>
      </c>
      <c r="F797" s="8">
        <f>B797 + C797*(1+'Parameters and Results'!$B$16)</f>
        <v>2.866433296028377E-2</v>
      </c>
      <c r="G797" s="8">
        <v>3.3555451152838242E-2</v>
      </c>
      <c r="H797" s="8">
        <v>1.9020747117958709E-3</v>
      </c>
      <c r="I797" s="8">
        <f t="shared" si="12"/>
        <v>3.5457525864634111E-2</v>
      </c>
      <c r="J797" s="8">
        <f>H797 + G797*(1+'Parameters and Results'!$B$16)</f>
        <v>3.5491081315786946E-2</v>
      </c>
      <c r="K797" s="8">
        <f>G797 + H797*(1+'Parameters and Results'!$B$16)</f>
        <v>3.5459427939345908E-2</v>
      </c>
    </row>
    <row r="798" spans="1:11" x14ac:dyDescent="0.2">
      <c r="A798" s="3">
        <v>36250</v>
      </c>
      <c r="B798" s="8">
        <v>-2.3307036085849502E-3</v>
      </c>
      <c r="C798" s="8">
        <v>4.6504427232053132E-4</v>
      </c>
      <c r="D798" s="8">
        <v>-1.8656593362644189E-3</v>
      </c>
      <c r="E798" s="8">
        <f>C798 + B798*(1+'Parameters and Results'!$B$16)</f>
        <v>-1.8679900398730035E-3</v>
      </c>
      <c r="F798" s="8">
        <f>B798 + C798*(1+'Parameters and Results'!$B$16)</f>
        <v>-1.8651942919920984E-3</v>
      </c>
      <c r="G798" s="8">
        <v>-2.9355152167293693E-3</v>
      </c>
      <c r="H798" s="8">
        <v>7.5331378441410206E-4</v>
      </c>
      <c r="I798" s="8">
        <f t="shared" si="12"/>
        <v>-2.1822014323152673E-3</v>
      </c>
      <c r="J798" s="8">
        <f>H798 + G798*(1+'Parameters and Results'!$B$16)</f>
        <v>-2.1851369475319963E-3</v>
      </c>
      <c r="K798" s="8">
        <f>G798 + H798*(1+'Parameters and Results'!$B$16)</f>
        <v>-2.1814481185308534E-3</v>
      </c>
    </row>
    <row r="799" spans="1:11" x14ac:dyDescent="0.2">
      <c r="A799" s="3">
        <v>36251</v>
      </c>
      <c r="B799" s="8">
        <v>-1.6556799967628382E-3</v>
      </c>
      <c r="C799" s="8">
        <v>-4.6504427232053544E-4</v>
      </c>
      <c r="D799" s="8">
        <v>-2.1207242690833737E-3</v>
      </c>
      <c r="E799" s="8">
        <f>C799 + B799*(1+'Parameters and Results'!$B$16)</f>
        <v>-2.1223799490801363E-3</v>
      </c>
      <c r="F799" s="8">
        <f>B799 + C799*(1+'Parameters and Results'!$B$16)</f>
        <v>-2.1211893133556941E-3</v>
      </c>
      <c r="G799" s="8">
        <v>-2.1499379534134343E-3</v>
      </c>
      <c r="H799" s="8">
        <v>-7.7336360199104382E-4</v>
      </c>
      <c r="I799" s="8">
        <f t="shared" si="12"/>
        <v>-2.9233015554044782E-3</v>
      </c>
      <c r="J799" s="8">
        <f>H799 + G799*(1+'Parameters and Results'!$B$16)</f>
        <v>-2.9254514933578914E-3</v>
      </c>
      <c r="K799" s="8">
        <f>G799 + H799*(1+'Parameters and Results'!$B$16)</f>
        <v>-2.924074919006469E-3</v>
      </c>
    </row>
    <row r="800" spans="1:11" x14ac:dyDescent="0.2">
      <c r="A800" s="3">
        <v>36256</v>
      </c>
      <c r="B800" s="8">
        <v>7.8864439933585533E-3</v>
      </c>
      <c r="C800" s="8">
        <v>1.4346516798521096E-3</v>
      </c>
      <c r="D800" s="8">
        <v>9.3210956732106623E-3</v>
      </c>
      <c r="E800" s="8">
        <f>C800 + B800*(1+'Parameters and Results'!$B$16)</f>
        <v>9.3289821172040203E-3</v>
      </c>
      <c r="F800" s="8">
        <f>B800 + C800*(1+'Parameters and Results'!$B$16)</f>
        <v>9.3225303248905145E-3</v>
      </c>
      <c r="G800" s="8">
        <v>1.0456254758123137E-2</v>
      </c>
      <c r="H800" s="8">
        <v>2.3525447938361932E-3</v>
      </c>
      <c r="I800" s="8">
        <f t="shared" si="12"/>
        <v>1.280879955195933E-2</v>
      </c>
      <c r="J800" s="8">
        <f>H800 + G800*(1+'Parameters and Results'!$B$16)</f>
        <v>1.2819255806717451E-2</v>
      </c>
      <c r="K800" s="8">
        <f>G800 + H800*(1+'Parameters and Results'!$B$16)</f>
        <v>1.2811152096753167E-2</v>
      </c>
    </row>
    <row r="801" spans="1:11" x14ac:dyDescent="0.2">
      <c r="A801" s="3">
        <v>36257</v>
      </c>
      <c r="B801" s="8">
        <v>2.1707834499769436E-2</v>
      </c>
      <c r="C801" s="8">
        <v>2.6826930478176321E-3</v>
      </c>
      <c r="D801" s="8">
        <v>2.4390527547587068E-2</v>
      </c>
      <c r="E801" s="8">
        <f>C801 + B801*(1+'Parameters and Results'!$B$16)</f>
        <v>2.4412235382086835E-2</v>
      </c>
      <c r="F801" s="8">
        <f>B801 + C801*(1+'Parameters and Results'!$B$16)</f>
        <v>2.4393210240634886E-2</v>
      </c>
      <c r="G801" s="8">
        <v>2.7546617155103783E-2</v>
      </c>
      <c r="H801" s="8">
        <v>3.9491975057618965E-3</v>
      </c>
      <c r="I801" s="8">
        <f t="shared" si="12"/>
        <v>3.1495814660865679E-2</v>
      </c>
      <c r="J801" s="8">
        <f>H801 + G801*(1+'Parameters and Results'!$B$16)</f>
        <v>3.152336127802078E-2</v>
      </c>
      <c r="K801" s="8">
        <f>G801 + H801*(1+'Parameters and Results'!$B$16)</f>
        <v>3.1499763858371443E-2</v>
      </c>
    </row>
    <row r="802" spans="1:11" x14ac:dyDescent="0.2">
      <c r="A802" s="3">
        <v>36258</v>
      </c>
      <c r="B802" s="8">
        <v>1.1536890600163042E-2</v>
      </c>
      <c r="C802" s="8">
        <v>-1.0346459542084254E-3</v>
      </c>
      <c r="D802" s="8">
        <v>1.0502244645954617E-2</v>
      </c>
      <c r="E802" s="8">
        <f>C802 + B802*(1+'Parameters and Results'!$B$16)</f>
        <v>1.051378153655478E-2</v>
      </c>
      <c r="F802" s="8">
        <f>B802 + C802*(1+'Parameters and Results'!$B$16)</f>
        <v>1.0501210000000408E-2</v>
      </c>
      <c r="G802" s="8">
        <v>1.4794357963662508E-2</v>
      </c>
      <c r="H802" s="8">
        <v>-1.5416692795646096E-3</v>
      </c>
      <c r="I802" s="8">
        <f t="shared" si="12"/>
        <v>1.3252688684097898E-2</v>
      </c>
      <c r="J802" s="8">
        <f>H802 + G802*(1+'Parameters and Results'!$B$16)</f>
        <v>1.3267483042061559E-2</v>
      </c>
      <c r="K802" s="8">
        <f>G802 + H802*(1+'Parameters and Results'!$B$16)</f>
        <v>1.3251147014818335E-2</v>
      </c>
    </row>
    <row r="803" spans="1:11" x14ac:dyDescent="0.2">
      <c r="A803" s="3">
        <v>36259</v>
      </c>
      <c r="B803" s="8">
        <v>2.1259969553136188E-3</v>
      </c>
      <c r="C803" s="8">
        <v>-2.021343974973556E-3</v>
      </c>
      <c r="D803" s="8">
        <v>1.0465298034006282E-4</v>
      </c>
      <c r="E803" s="8">
        <f>C803 + B803*(1+'Parameters and Results'!$B$16)</f>
        <v>1.0677897729537622E-4</v>
      </c>
      <c r="F803" s="8">
        <f>B803 + C803*(1+'Parameters and Results'!$B$16)</f>
        <v>1.0263163636508969E-4</v>
      </c>
      <c r="G803" s="8">
        <v>2.8099069711289238E-3</v>
      </c>
      <c r="H803" s="8">
        <v>-2.8968401591711644E-3</v>
      </c>
      <c r="I803" s="8">
        <f t="shared" si="12"/>
        <v>-8.6933188042240608E-5</v>
      </c>
      <c r="J803" s="8">
        <f>H803 + G803*(1+'Parameters and Results'!$B$16)</f>
        <v>-8.4123281071111881E-5</v>
      </c>
      <c r="K803" s="8">
        <f>G803 + H803*(1+'Parameters and Results'!$B$16)</f>
        <v>-8.9830028201411637E-5</v>
      </c>
    </row>
    <row r="804" spans="1:11" x14ac:dyDescent="0.2">
      <c r="A804" s="3">
        <v>36262</v>
      </c>
      <c r="B804" s="8">
        <v>6.48356513892096E-3</v>
      </c>
      <c r="C804" s="8">
        <v>2.7992910494233834E-4</v>
      </c>
      <c r="D804" s="8">
        <v>6.7634942438632986E-3</v>
      </c>
      <c r="E804" s="8">
        <f>C804 + B804*(1+'Parameters and Results'!$B$16)</f>
        <v>6.7699778090022185E-3</v>
      </c>
      <c r="F804" s="8">
        <f>B804 + C804*(1+'Parameters and Results'!$B$16)</f>
        <v>6.7637741729682406E-3</v>
      </c>
      <c r="G804" s="8">
        <v>8.7759794761097173E-3</v>
      </c>
      <c r="H804" s="8">
        <v>4.1322947037627388E-4</v>
      </c>
      <c r="I804" s="8">
        <f t="shared" si="12"/>
        <v>9.1892089464859911E-3</v>
      </c>
      <c r="J804" s="8">
        <f>H804 + G804*(1+'Parameters and Results'!$B$16)</f>
        <v>9.1979849259620997E-3</v>
      </c>
      <c r="K804" s="8">
        <f>G804 + H804*(1+'Parameters and Results'!$B$16)</f>
        <v>9.1896221759563673E-3</v>
      </c>
    </row>
    <row r="805" spans="1:11" x14ac:dyDescent="0.2">
      <c r="A805" s="3">
        <v>36263</v>
      </c>
      <c r="B805" s="8">
        <v>-1.8076608563256154E-4</v>
      </c>
      <c r="C805" s="8">
        <v>-1.099550850402852E-3</v>
      </c>
      <c r="D805" s="8">
        <v>-1.2803169360354136E-3</v>
      </c>
      <c r="E805" s="8">
        <f>C805 + B805*(1+'Parameters and Results'!$B$16)</f>
        <v>-1.280497702121046E-3</v>
      </c>
      <c r="F805" s="8">
        <f>B805 + C805*(1+'Parameters and Results'!$B$16)</f>
        <v>-1.2814164868858162E-3</v>
      </c>
      <c r="G805" s="8">
        <v>-2.5236679681102061E-4</v>
      </c>
      <c r="H805" s="8">
        <v>-1.6388315517628068E-3</v>
      </c>
      <c r="I805" s="8">
        <f t="shared" si="12"/>
        <v>-1.8911983485738273E-3</v>
      </c>
      <c r="J805" s="8">
        <f>H805 + G805*(1+'Parameters and Results'!$B$16)</f>
        <v>-1.8914507153706384E-3</v>
      </c>
      <c r="K805" s="8">
        <f>G805 + H805*(1+'Parameters and Results'!$B$16)</f>
        <v>-1.8928371801255899E-3</v>
      </c>
    </row>
    <row r="806" spans="1:11" x14ac:dyDescent="0.2">
      <c r="A806" s="3">
        <v>36264</v>
      </c>
      <c r="B806" s="8">
        <v>6.2000728096449726E-3</v>
      </c>
      <c r="C806" s="8">
        <v>-1.4878185166393343E-4</v>
      </c>
      <c r="D806" s="8">
        <v>6.0512909579810391E-3</v>
      </c>
      <c r="E806" s="8">
        <f>C806 + B806*(1+'Parameters and Results'!$B$16)</f>
        <v>6.0574910307906833E-3</v>
      </c>
      <c r="F806" s="8">
        <f>B806 + C806*(1+'Parameters and Results'!$B$16)</f>
        <v>6.0511421761293756E-3</v>
      </c>
      <c r="G806" s="8">
        <v>8.8634388005631431E-3</v>
      </c>
      <c r="H806" s="8">
        <v>-2.2862752931322426E-4</v>
      </c>
      <c r="I806" s="8">
        <f t="shared" si="12"/>
        <v>8.6348112712499193E-3</v>
      </c>
      <c r="J806" s="8">
        <f>H806 + G806*(1+'Parameters and Results'!$B$16)</f>
        <v>8.6436747100504807E-3</v>
      </c>
      <c r="K806" s="8">
        <f>G806 + H806*(1+'Parameters and Results'!$B$16)</f>
        <v>8.6345826437206064E-3</v>
      </c>
    </row>
    <row r="807" spans="1:11" x14ac:dyDescent="0.2">
      <c r="A807" s="3">
        <v>36265</v>
      </c>
      <c r="B807" s="8">
        <v>-1.1245251301905235E-2</v>
      </c>
      <c r="C807" s="8">
        <v>2.0459407470168443E-4</v>
      </c>
      <c r="D807" s="8">
        <v>-1.104065722720355E-2</v>
      </c>
      <c r="E807" s="8">
        <f>C807 + B807*(1+'Parameters and Results'!$B$16)</f>
        <v>-1.1051902478505455E-2</v>
      </c>
      <c r="F807" s="8">
        <f>B807 + C807*(1+'Parameters and Results'!$B$16)</f>
        <v>-1.1040452633128849E-2</v>
      </c>
      <c r="G807" s="8">
        <v>-1.6178825006502494E-2</v>
      </c>
      <c r="H807" s="8">
        <v>3.2400599571910584E-4</v>
      </c>
      <c r="I807" s="8">
        <f t="shared" si="12"/>
        <v>-1.5854819010783387E-2</v>
      </c>
      <c r="J807" s="8">
        <f>H807 + G807*(1+'Parameters and Results'!$B$16)</f>
        <v>-1.5870997835789886E-2</v>
      </c>
      <c r="K807" s="8">
        <f>G807 + H807*(1+'Parameters and Results'!$B$16)</f>
        <v>-1.585449500478767E-2</v>
      </c>
    </row>
    <row r="808" spans="1:11" x14ac:dyDescent="0.2">
      <c r="A808" s="3">
        <v>36266</v>
      </c>
      <c r="B808" s="8">
        <v>-5.9905238860663099E-3</v>
      </c>
      <c r="C808" s="8">
        <v>3.909765657181137E-4</v>
      </c>
      <c r="D808" s="8">
        <v>-5.5995473203481966E-3</v>
      </c>
      <c r="E808" s="8">
        <f>C808 + B808*(1+'Parameters and Results'!$B$16)</f>
        <v>-5.6055378442342622E-3</v>
      </c>
      <c r="F808" s="8">
        <f>B808 + C808*(1+'Parameters and Results'!$B$16)</f>
        <v>-5.5991563437824783E-3</v>
      </c>
      <c r="G808" s="8">
        <v>-8.8259119344916582E-3</v>
      </c>
      <c r="H808" s="8">
        <v>6.3661151979509329E-4</v>
      </c>
      <c r="I808" s="8">
        <f t="shared" si="12"/>
        <v>-8.1893004146965653E-3</v>
      </c>
      <c r="J808" s="8">
        <f>H808 + G808*(1+'Parameters and Results'!$B$16)</f>
        <v>-8.1981263266310556E-3</v>
      </c>
      <c r="K808" s="8">
        <f>G808 + H808*(1+'Parameters and Results'!$B$16)</f>
        <v>-8.1886638031767704E-3</v>
      </c>
    </row>
    <row r="809" spans="1:11" x14ac:dyDescent="0.2">
      <c r="A809" s="3">
        <v>36269</v>
      </c>
      <c r="B809" s="8">
        <v>-7.7527749334925077E-3</v>
      </c>
      <c r="C809" s="8">
        <v>-1.6762378210420965E-4</v>
      </c>
      <c r="D809" s="8">
        <v>-7.9203987155967177E-3</v>
      </c>
      <c r="E809" s="8">
        <f>C809 + B809*(1+'Parameters and Results'!$B$16)</f>
        <v>-7.9281514905302081E-3</v>
      </c>
      <c r="F809" s="8">
        <f>B809 + C809*(1+'Parameters and Results'!$B$16)</f>
        <v>-7.9205663393788223E-3</v>
      </c>
      <c r="G809" s="8">
        <v>-1.1634269349371142E-2</v>
      </c>
      <c r="H809" s="8">
        <v>-2.8133783497753925E-4</v>
      </c>
      <c r="I809" s="8">
        <f t="shared" si="12"/>
        <v>-1.1915607184348682E-2</v>
      </c>
      <c r="J809" s="8">
        <f>H809 + G809*(1+'Parameters and Results'!$B$16)</f>
        <v>-1.1927241453698051E-2</v>
      </c>
      <c r="K809" s="8">
        <f>G809 + H809*(1+'Parameters and Results'!$B$16)</f>
        <v>-1.1915888522183659E-2</v>
      </c>
    </row>
    <row r="810" spans="1:11" x14ac:dyDescent="0.2">
      <c r="A810" s="3">
        <v>36270</v>
      </c>
      <c r="B810" s="8">
        <v>5.8866289472054439E-4</v>
      </c>
      <c r="C810" s="8">
        <v>6.8971975575700948E-4</v>
      </c>
      <c r="D810" s="8">
        <v>1.278382650477554E-3</v>
      </c>
      <c r="E810" s="8">
        <f>C810 + B810*(1+'Parameters and Results'!$B$16)</f>
        <v>1.2789713133722744E-3</v>
      </c>
      <c r="F810" s="8">
        <f>B810 + C810*(1+'Parameters and Results'!$B$16)</f>
        <v>1.2790723702333108E-3</v>
      </c>
      <c r="G810" s="8">
        <v>9.1106984273907473E-4</v>
      </c>
      <c r="H810" s="8">
        <v>1.1809777615865555E-3</v>
      </c>
      <c r="I810" s="8">
        <f t="shared" si="12"/>
        <v>2.09204760432563E-3</v>
      </c>
      <c r="J810" s="8">
        <f>H810 + G810*(1+'Parameters and Results'!$B$16)</f>
        <v>2.0929586741683694E-3</v>
      </c>
      <c r="K810" s="8">
        <f>G810 + H810*(1+'Parameters and Results'!$B$16)</f>
        <v>2.0932285820872169E-3</v>
      </c>
    </row>
    <row r="811" spans="1:11" x14ac:dyDescent="0.2">
      <c r="A811" s="3">
        <v>36271</v>
      </c>
      <c r="B811" s="8">
        <v>-1.9712999701737351E-2</v>
      </c>
      <c r="C811" s="8">
        <v>-1.1176666140725845E-3</v>
      </c>
      <c r="D811" s="8">
        <v>-2.0830666315809935E-2</v>
      </c>
      <c r="E811" s="8">
        <f>C811 + B811*(1+'Parameters and Results'!$B$16)</f>
        <v>-2.0850379315511671E-2</v>
      </c>
      <c r="F811" s="8">
        <f>B811 + C811*(1+'Parameters and Results'!$B$16)</f>
        <v>-2.0831783982424006E-2</v>
      </c>
      <c r="G811" s="8">
        <v>-2.8953058338315293E-2</v>
      </c>
      <c r="H811" s="8">
        <v>-1.9166777434913758E-3</v>
      </c>
      <c r="I811" s="8">
        <f t="shared" si="12"/>
        <v>-3.0869736081806667E-2</v>
      </c>
      <c r="J811" s="8">
        <f>H811 + G811*(1+'Parameters and Results'!$B$16)</f>
        <v>-3.0898689140144979E-2</v>
      </c>
      <c r="K811" s="8">
        <f>G811 + H811*(1+'Parameters and Results'!$B$16)</f>
        <v>-3.0871652759550158E-2</v>
      </c>
    </row>
    <row r="812" spans="1:11" x14ac:dyDescent="0.2">
      <c r="A812" s="3">
        <v>36272</v>
      </c>
      <c r="B812" s="8">
        <v>1.1022936275515477E-2</v>
      </c>
      <c r="C812" s="8">
        <v>1.1363297140195335E-3</v>
      </c>
      <c r="D812" s="8">
        <v>1.215926598953501E-2</v>
      </c>
      <c r="E812" s="8">
        <f>C812 + B812*(1+'Parameters and Results'!$B$16)</f>
        <v>1.2170288925810525E-2</v>
      </c>
      <c r="F812" s="8">
        <f>B812 + C812*(1+'Parameters and Results'!$B$16)</f>
        <v>1.2160402319249031E-2</v>
      </c>
      <c r="G812" s="8">
        <v>1.6287841543851603E-2</v>
      </c>
      <c r="H812" s="8">
        <v>1.9496307899134016E-3</v>
      </c>
      <c r="I812" s="8">
        <f t="shared" si="12"/>
        <v>1.8237472333765006E-2</v>
      </c>
      <c r="J812" s="8">
        <f>H812 + G812*(1+'Parameters and Results'!$B$16)</f>
        <v>1.8253760175308855E-2</v>
      </c>
      <c r="K812" s="8">
        <f>G812 + H812*(1+'Parameters and Results'!$B$16)</f>
        <v>1.8239421964554917E-2</v>
      </c>
    </row>
    <row r="813" spans="1:11" x14ac:dyDescent="0.2">
      <c r="A813" s="3">
        <v>36273</v>
      </c>
      <c r="B813" s="8">
        <v>2.3208032699173323E-2</v>
      </c>
      <c r="C813" s="8">
        <v>-8.0146672501635731E-4</v>
      </c>
      <c r="D813" s="8">
        <v>2.2406565974156967E-2</v>
      </c>
      <c r="E813" s="8">
        <f>C813 + B813*(1+'Parameters and Results'!$B$16)</f>
        <v>2.2429774006856137E-2</v>
      </c>
      <c r="F813" s="8">
        <f>B813 + C813*(1+'Parameters and Results'!$B$16)</f>
        <v>2.2405764507431949E-2</v>
      </c>
      <c r="G813" s="8">
        <v>3.1904846761498379E-2</v>
      </c>
      <c r="H813" s="8">
        <v>-1.3966371721504368E-3</v>
      </c>
      <c r="I813" s="8">
        <f t="shared" si="12"/>
        <v>3.0508209589347943E-2</v>
      </c>
      <c r="J813" s="8">
        <f>H813 + G813*(1+'Parameters and Results'!$B$16)</f>
        <v>3.0540114436109437E-2</v>
      </c>
      <c r="K813" s="8">
        <f>G813 + H813*(1+'Parameters and Results'!$B$16)</f>
        <v>3.0506812952175791E-2</v>
      </c>
    </row>
    <row r="814" spans="1:11" x14ac:dyDescent="0.2">
      <c r="A814" s="3">
        <v>36276</v>
      </c>
      <c r="B814" s="8">
        <v>1.1789199046392273E-3</v>
      </c>
      <c r="C814" s="8">
        <v>-9.8491741453031055E-4</v>
      </c>
      <c r="D814" s="8">
        <v>1.9400249010891675E-4</v>
      </c>
      <c r="E814" s="8">
        <f>C814 + B814*(1+'Parameters and Results'!$B$16)</f>
        <v>1.9518141001355588E-4</v>
      </c>
      <c r="F814" s="8">
        <f>B814 + C814*(1+'Parameters and Results'!$B$16)</f>
        <v>1.9301757269438646E-4</v>
      </c>
      <c r="G814" s="8">
        <v>1.6711970023544351E-3</v>
      </c>
      <c r="H814" s="8">
        <v>-1.7286445773614129E-3</v>
      </c>
      <c r="I814" s="8">
        <f t="shared" si="12"/>
        <v>-5.7447575006977763E-5</v>
      </c>
      <c r="J814" s="8">
        <f>H814 + G814*(1+'Parameters and Results'!$B$16)</f>
        <v>-5.5776378004623482E-5</v>
      </c>
      <c r="K814" s="8">
        <f>G814 + H814*(1+'Parameters and Results'!$B$16)</f>
        <v>-5.917621958433897E-5</v>
      </c>
    </row>
    <row r="815" spans="1:11" x14ac:dyDescent="0.2">
      <c r="A815" s="3">
        <v>36277</v>
      </c>
      <c r="B815" s="8">
        <v>1.1498937246814221E-2</v>
      </c>
      <c r="C815" s="8">
        <v>1.0593821992750563E-3</v>
      </c>
      <c r="D815" s="8">
        <v>1.2558319446089277E-2</v>
      </c>
      <c r="E815" s="8">
        <f>C815 + B815*(1+'Parameters and Results'!$B$16)</f>
        <v>1.256981838333609E-2</v>
      </c>
      <c r="F815" s="8">
        <f>B815 + C815*(1+'Parameters and Results'!$B$16)</f>
        <v>1.2559378828288552E-2</v>
      </c>
      <c r="G815" s="8">
        <v>1.6393842473271338E-2</v>
      </c>
      <c r="H815" s="8">
        <v>1.8651867719401269E-3</v>
      </c>
      <c r="I815" s="8">
        <f t="shared" si="12"/>
        <v>1.8259029245211465E-2</v>
      </c>
      <c r="J815" s="8">
        <f>H815 + G815*(1+'Parameters and Results'!$B$16)</f>
        <v>1.8275423087684733E-2</v>
      </c>
      <c r="K815" s="8">
        <f>G815 + H815*(1+'Parameters and Results'!$B$16)</f>
        <v>1.8260894431983404E-2</v>
      </c>
    </row>
    <row r="816" spans="1:11" x14ac:dyDescent="0.2">
      <c r="A816" s="3">
        <v>36278</v>
      </c>
      <c r="B816" s="8">
        <v>1.3120400071502496E-2</v>
      </c>
      <c r="C816" s="8">
        <v>-1.1892242268375E-3</v>
      </c>
      <c r="D816" s="8">
        <v>1.1931175844664996E-2</v>
      </c>
      <c r="E816" s="8">
        <f>C816 + B816*(1+'Parameters and Results'!$B$16)</f>
        <v>1.1944296244736497E-2</v>
      </c>
      <c r="F816" s="8">
        <f>B816 + C816*(1+'Parameters and Results'!$B$16)</f>
        <v>1.1929986620438159E-2</v>
      </c>
      <c r="G816" s="8">
        <v>1.8667686436328858E-2</v>
      </c>
      <c r="H816" s="8">
        <v>-2.0853148642816536E-3</v>
      </c>
      <c r="I816" s="8">
        <f t="shared" si="12"/>
        <v>1.6582371572047203E-2</v>
      </c>
      <c r="J816" s="8">
        <f>H816 + G816*(1+'Parameters and Results'!$B$16)</f>
        <v>1.6601039258483531E-2</v>
      </c>
      <c r="K816" s="8">
        <f>G816 + H816*(1+'Parameters and Results'!$B$16)</f>
        <v>1.6580286257182924E-2</v>
      </c>
    </row>
    <row r="817" spans="1:11" x14ac:dyDescent="0.2">
      <c r="A817" s="3">
        <v>36279</v>
      </c>
      <c r="B817" s="8">
        <v>-4.0422112501556284E-3</v>
      </c>
      <c r="C817" s="8">
        <v>5.3828320705879402E-4</v>
      </c>
      <c r="D817" s="8">
        <v>-3.5039280430968342E-3</v>
      </c>
      <c r="E817" s="8">
        <f>C817 + B817*(1+'Parameters and Results'!$B$16)</f>
        <v>-3.5079702543469897E-3</v>
      </c>
      <c r="F817" s="8">
        <f>B817 + C817*(1+'Parameters and Results'!$B$16)</f>
        <v>-3.5033897598897757E-3</v>
      </c>
      <c r="G817" s="8">
        <v>-5.9129481341363447E-3</v>
      </c>
      <c r="H817" s="8">
        <v>9.66449022219074E-4</v>
      </c>
      <c r="I817" s="8">
        <f t="shared" si="12"/>
        <v>-4.9464991119172706E-3</v>
      </c>
      <c r="J817" s="8">
        <f>H817 + G817*(1+'Parameters and Results'!$B$16)</f>
        <v>-4.9524120600514063E-3</v>
      </c>
      <c r="K817" s="8">
        <f>G817 + H817*(1+'Parameters and Results'!$B$16)</f>
        <v>-4.9455326628950521E-3</v>
      </c>
    </row>
    <row r="818" spans="1:11" x14ac:dyDescent="0.2">
      <c r="A818" s="3">
        <v>36280</v>
      </c>
      <c r="B818" s="8">
        <v>-1.6762589905103511E-2</v>
      </c>
      <c r="C818" s="8">
        <v>7.9992606225966147E-4</v>
      </c>
      <c r="D818" s="8">
        <v>-1.5962663842843849E-2</v>
      </c>
      <c r="E818" s="8">
        <f>C818 + B818*(1+'Parameters and Results'!$B$16)</f>
        <v>-1.5979426432748949E-2</v>
      </c>
      <c r="F818" s="8">
        <f>B818 + C818*(1+'Parameters and Results'!$B$16)</f>
        <v>-1.5961863916781591E-2</v>
      </c>
      <c r="G818" s="8">
        <v>-2.3928518352548948E-2</v>
      </c>
      <c r="H818" s="8">
        <v>1.4567017707163314E-3</v>
      </c>
      <c r="I818" s="8">
        <f t="shared" si="12"/>
        <v>-2.2471816581832615E-2</v>
      </c>
      <c r="J818" s="8">
        <f>H818 + G818*(1+'Parameters and Results'!$B$16)</f>
        <v>-2.2495745100185163E-2</v>
      </c>
      <c r="K818" s="8">
        <f>G818 + H818*(1+'Parameters and Results'!$B$16)</f>
        <v>-2.2470359880061901E-2</v>
      </c>
    </row>
    <row r="819" spans="1:11" x14ac:dyDescent="0.2">
      <c r="A819" s="3">
        <v>36284</v>
      </c>
      <c r="B819" s="8">
        <v>4.236858985537344E-3</v>
      </c>
      <c r="C819" s="8">
        <v>3.7278662765173306E-4</v>
      </c>
      <c r="D819" s="8">
        <v>4.6096456131890767E-3</v>
      </c>
      <c r="E819" s="8">
        <f>C819 + B819*(1+'Parameters and Results'!$B$16)</f>
        <v>4.6138824721746134E-3</v>
      </c>
      <c r="F819" s="8">
        <f>B819 + C819*(1+'Parameters and Results'!$B$16)</f>
        <v>4.6100183998167288E-3</v>
      </c>
      <c r="G819" s="8">
        <v>6.2160314891296729E-3</v>
      </c>
      <c r="H819" s="8">
        <v>6.9753917679497694E-4</v>
      </c>
      <c r="I819" s="8">
        <f t="shared" si="12"/>
        <v>6.9135706659246496E-3</v>
      </c>
      <c r="J819" s="8">
        <f>H819 + G819*(1+'Parameters and Results'!$B$16)</f>
        <v>6.9197866974137785E-3</v>
      </c>
      <c r="K819" s="8">
        <f>G819 + H819*(1+'Parameters and Results'!$B$16)</f>
        <v>6.9142682051014448E-3</v>
      </c>
    </row>
    <row r="820" spans="1:11" x14ac:dyDescent="0.2">
      <c r="A820" s="3">
        <v>36285</v>
      </c>
      <c r="B820" s="8">
        <v>-3.842047648822039E-3</v>
      </c>
      <c r="C820" s="8">
        <v>-2.3223525169784581E-3</v>
      </c>
      <c r="D820" s="8">
        <v>-6.164400165800497E-3</v>
      </c>
      <c r="E820" s="8">
        <f>C820 + B820*(1+'Parameters and Results'!$B$16)</f>
        <v>-6.1682422134493181E-3</v>
      </c>
      <c r="F820" s="8">
        <f>B820 + C820*(1+'Parameters and Results'!$B$16)</f>
        <v>-6.1667225183174752E-3</v>
      </c>
      <c r="G820" s="8">
        <v>-5.795999892412731E-3</v>
      </c>
      <c r="H820" s="8">
        <v>-3.9125699615248461E-3</v>
      </c>
      <c r="I820" s="8">
        <f t="shared" si="12"/>
        <v>-9.7085698539375771E-3</v>
      </c>
      <c r="J820" s="8">
        <f>H820 + G820*(1+'Parameters and Results'!$B$16)</f>
        <v>-9.7143658538299885E-3</v>
      </c>
      <c r="K820" s="8">
        <f>G820 + H820*(1+'Parameters and Results'!$B$16)</f>
        <v>-9.7124824238991013E-3</v>
      </c>
    </row>
    <row r="821" spans="1:11" x14ac:dyDescent="0.2">
      <c r="A821" s="3">
        <v>36286</v>
      </c>
      <c r="B821" s="8">
        <v>-1.1606877194059478E-2</v>
      </c>
      <c r="C821" s="8">
        <v>-2.3412414890360759E-3</v>
      </c>
      <c r="D821" s="8">
        <v>-1.3948118683095555E-2</v>
      </c>
      <c r="E821" s="8">
        <f>C821 + B821*(1+'Parameters and Results'!$B$16)</f>
        <v>-1.3959725560289613E-2</v>
      </c>
      <c r="F821" s="8">
        <f>B821 + C821*(1+'Parameters and Results'!$B$16)</f>
        <v>-1.395045992458459E-2</v>
      </c>
      <c r="G821" s="8">
        <v>-1.7543764642989661E-2</v>
      </c>
      <c r="H821" s="8">
        <v>-3.6282742022461035E-3</v>
      </c>
      <c r="I821" s="8">
        <f t="shared" si="12"/>
        <v>-2.1172038845235764E-2</v>
      </c>
      <c r="J821" s="8">
        <f>H821 + G821*(1+'Parameters and Results'!$B$16)</f>
        <v>-2.118958260987875E-2</v>
      </c>
      <c r="K821" s="8">
        <f>G821 + H821*(1+'Parameters and Results'!$B$16)</f>
        <v>-2.117566711943801E-2</v>
      </c>
    </row>
    <row r="822" spans="1:11" x14ac:dyDescent="0.2">
      <c r="A822" s="3">
        <v>36287</v>
      </c>
      <c r="B822" s="8">
        <v>-5.4815998618228858E-3</v>
      </c>
      <c r="C822" s="8">
        <v>-7.3363122700762624E-4</v>
      </c>
      <c r="D822" s="8">
        <v>-6.2152310888305123E-3</v>
      </c>
      <c r="E822" s="8">
        <f>C822 + B822*(1+'Parameters and Results'!$B$16)</f>
        <v>-6.2207126886923347E-3</v>
      </c>
      <c r="F822" s="8">
        <f>B822 + C822*(1+'Parameters and Results'!$B$16)</f>
        <v>-6.2159647200575197E-3</v>
      </c>
      <c r="G822" s="8">
        <v>-8.4891990091944657E-3</v>
      </c>
      <c r="H822" s="8">
        <v>-1.1603128800403381E-3</v>
      </c>
      <c r="I822" s="8">
        <f t="shared" si="12"/>
        <v>-9.6495118892348034E-3</v>
      </c>
      <c r="J822" s="8">
        <f>H822 + G822*(1+'Parameters and Results'!$B$16)</f>
        <v>-9.6580010882439966E-3</v>
      </c>
      <c r="K822" s="8">
        <f>G822 + H822*(1+'Parameters and Results'!$B$16)</f>
        <v>-9.6506722021148447E-3</v>
      </c>
    </row>
    <row r="823" spans="1:11" x14ac:dyDescent="0.2">
      <c r="A823" s="3">
        <v>36290</v>
      </c>
      <c r="B823" s="8">
        <v>-1.7138295629976763E-3</v>
      </c>
      <c r="C823" s="8">
        <v>4.9500423734032562E-4</v>
      </c>
      <c r="D823" s="8">
        <v>-1.2188253256573507E-3</v>
      </c>
      <c r="E823" s="8">
        <f>C823 + B823*(1+'Parameters and Results'!$B$16)</f>
        <v>-1.2205391552203482E-3</v>
      </c>
      <c r="F823" s="8">
        <f>B823 + C823*(1+'Parameters and Results'!$B$16)</f>
        <v>-1.2183303214200105E-3</v>
      </c>
      <c r="G823" s="8">
        <v>-2.7356803891189691E-3</v>
      </c>
      <c r="H823" s="8">
        <v>8.0343806686498443E-4</v>
      </c>
      <c r="I823" s="8">
        <f t="shared" si="12"/>
        <v>-1.9322423222539846E-3</v>
      </c>
      <c r="J823" s="8">
        <f>H823 + G823*(1+'Parameters and Results'!$B$16)</f>
        <v>-1.9349780026431031E-3</v>
      </c>
      <c r="K823" s="8">
        <f>G823 + H823*(1+'Parameters and Results'!$B$16)</f>
        <v>-1.93143888418712E-3</v>
      </c>
    </row>
    <row r="824" spans="1:11" x14ac:dyDescent="0.2">
      <c r="A824" s="3">
        <v>36291</v>
      </c>
      <c r="B824" s="8">
        <v>-2.8820447731479652E-3</v>
      </c>
      <c r="C824" s="8">
        <v>9.1883685916371936E-4</v>
      </c>
      <c r="D824" s="8">
        <v>-1.9632079139842457E-3</v>
      </c>
      <c r="E824" s="8">
        <f>C824 + B824*(1+'Parameters and Results'!$B$16)</f>
        <v>-1.9660899587573932E-3</v>
      </c>
      <c r="F824" s="8">
        <f>B824 + C824*(1+'Parameters and Results'!$B$16)</f>
        <v>-1.9622890771250822E-3</v>
      </c>
      <c r="G824" s="8">
        <v>-4.7352321917126195E-3</v>
      </c>
      <c r="H824" s="8">
        <v>1.5106876479873005E-3</v>
      </c>
      <c r="I824" s="8">
        <f t="shared" si="12"/>
        <v>-3.2245445437253193E-3</v>
      </c>
      <c r="J824" s="8">
        <f>H824 + G824*(1+'Parameters and Results'!$B$16)</f>
        <v>-3.229279775917031E-3</v>
      </c>
      <c r="K824" s="8">
        <f>G824 + H824*(1+'Parameters and Results'!$B$16)</f>
        <v>-3.223033856077332E-3</v>
      </c>
    </row>
    <row r="825" spans="1:11" x14ac:dyDescent="0.2">
      <c r="A825" s="3">
        <v>36292</v>
      </c>
      <c r="B825" s="8">
        <v>1.0189669049608857E-2</v>
      </c>
      <c r="C825" s="8">
        <v>1.5685104160306316E-3</v>
      </c>
      <c r="D825" s="8">
        <v>1.1758179465639489E-2</v>
      </c>
      <c r="E825" s="8">
        <f>C825 + B825*(1+'Parameters and Results'!$B$16)</f>
        <v>1.1768369134689097E-2</v>
      </c>
      <c r="F825" s="8">
        <f>B825 + C825*(1+'Parameters and Results'!$B$16)</f>
        <v>1.1759747976055519E-2</v>
      </c>
      <c r="G825" s="8">
        <v>1.6814922260117743E-2</v>
      </c>
      <c r="H825" s="8">
        <v>2.5246613095486425E-3</v>
      </c>
      <c r="I825" s="8">
        <f t="shared" si="12"/>
        <v>1.9339583569666384E-2</v>
      </c>
      <c r="J825" s="8">
        <f>H825 + G825*(1+'Parameters and Results'!$B$16)</f>
        <v>1.93563984919265E-2</v>
      </c>
      <c r="K825" s="8">
        <f>G825 + H825*(1+'Parameters and Results'!$B$16)</f>
        <v>1.9342108230975933E-2</v>
      </c>
    </row>
    <row r="826" spans="1:11" x14ac:dyDescent="0.2">
      <c r="A826" s="3">
        <v>36293</v>
      </c>
      <c r="B826" s="8">
        <v>-1.5104348822848283E-3</v>
      </c>
      <c r="C826" s="8">
        <v>4.0730690038423046E-4</v>
      </c>
      <c r="D826" s="8">
        <v>-1.1031279819005979E-3</v>
      </c>
      <c r="E826" s="8">
        <f>C826 + B826*(1+'Parameters and Results'!$B$16)</f>
        <v>-1.1046384167828823E-3</v>
      </c>
      <c r="F826" s="8">
        <f>B826 + C826*(1+'Parameters and Results'!$B$16)</f>
        <v>-1.1027206750002137E-3</v>
      </c>
      <c r="G826" s="8">
        <v>-2.5692731310869993E-3</v>
      </c>
      <c r="H826" s="8">
        <v>6.7380716493525665E-4</v>
      </c>
      <c r="I826" s="8">
        <f t="shared" si="12"/>
        <v>-1.8954659661517426E-3</v>
      </c>
      <c r="J826" s="8">
        <f>H826 + G826*(1+'Parameters and Results'!$B$16)</f>
        <v>-1.8980352392828294E-3</v>
      </c>
      <c r="K826" s="8">
        <f>G826 + H826*(1+'Parameters and Results'!$B$16)</f>
        <v>-1.8947921589868074E-3</v>
      </c>
    </row>
    <row r="827" spans="1:11" x14ac:dyDescent="0.2">
      <c r="A827" s="3">
        <v>36294</v>
      </c>
      <c r="B827" s="8">
        <v>1.6925896707346667E-2</v>
      </c>
      <c r="C827" s="8">
        <v>5.5584720536996891E-5</v>
      </c>
      <c r="D827" s="8">
        <v>1.6981481427883662E-2</v>
      </c>
      <c r="E827" s="8">
        <f>C827 + B827*(1+'Parameters and Results'!$B$16)</f>
        <v>1.6998407324591007E-2</v>
      </c>
      <c r="F827" s="8">
        <f>B827 + C827*(1+'Parameters and Results'!$B$16)</f>
        <v>1.69815370126042E-2</v>
      </c>
      <c r="G827" s="8">
        <v>2.7554729652025364E-2</v>
      </c>
      <c r="H827" s="8">
        <v>9.4836386111312612E-5</v>
      </c>
      <c r="I827" s="8">
        <f t="shared" si="12"/>
        <v>2.7649566038136678E-2</v>
      </c>
      <c r="J827" s="8">
        <f>H827 + G827*(1+'Parameters and Results'!$B$16)</f>
        <v>2.76771207677887E-2</v>
      </c>
      <c r="K827" s="8">
        <f>G827 + H827*(1+'Parameters and Results'!$B$16)</f>
        <v>2.7649660874522787E-2</v>
      </c>
    </row>
    <row r="828" spans="1:11" x14ac:dyDescent="0.2">
      <c r="A828" s="3">
        <v>36297</v>
      </c>
      <c r="B828" s="8">
        <v>-3.3309416926801963E-2</v>
      </c>
      <c r="C828" s="8">
        <v>2.7807819077385094E-4</v>
      </c>
      <c r="D828" s="8">
        <v>-3.3031338736028114E-2</v>
      </c>
      <c r="E828" s="8">
        <f>C828 + B828*(1+'Parameters and Results'!$B$16)</f>
        <v>-3.3064648152954915E-2</v>
      </c>
      <c r="F828" s="8">
        <f>B828 + C828*(1+'Parameters and Results'!$B$16)</f>
        <v>-3.3031060657837341E-2</v>
      </c>
      <c r="G828" s="8">
        <v>-4.459879227251471E-2</v>
      </c>
      <c r="H828" s="8">
        <v>4.884451134959571E-4</v>
      </c>
      <c r="I828" s="8">
        <f t="shared" si="12"/>
        <v>-4.4110347159018751E-2</v>
      </c>
      <c r="J828" s="8">
        <f>H828 + G828*(1+'Parameters and Results'!$B$16)</f>
        <v>-4.4154945951291262E-2</v>
      </c>
      <c r="K828" s="8">
        <f>G828 + H828*(1+'Parameters and Results'!$B$16)</f>
        <v>-4.4109858713905256E-2</v>
      </c>
    </row>
    <row r="829" spans="1:11" x14ac:dyDescent="0.2">
      <c r="A829" s="3">
        <v>36298</v>
      </c>
      <c r="B829" s="8">
        <v>-1.8214092408580483E-2</v>
      </c>
      <c r="C829" s="8">
        <v>-3.3366291131081666E-4</v>
      </c>
      <c r="D829" s="8">
        <v>-1.85477553198913E-2</v>
      </c>
      <c r="E829" s="8">
        <f>C829 + B829*(1+'Parameters and Results'!$B$16)</f>
        <v>-1.856596941229988E-2</v>
      </c>
      <c r="F829" s="8">
        <f>B829 + C829*(1+'Parameters and Results'!$B$16)</f>
        <v>-1.8548088982802611E-2</v>
      </c>
      <c r="G829" s="8">
        <v>-2.3812209072708878E-2</v>
      </c>
      <c r="H829" s="8">
        <v>-6.0278565211280743E-4</v>
      </c>
      <c r="I829" s="8">
        <f t="shared" si="12"/>
        <v>-2.4414994724821684E-2</v>
      </c>
      <c r="J829" s="8">
        <f>H829 + G829*(1+'Parameters and Results'!$B$16)</f>
        <v>-2.4438806933894389E-2</v>
      </c>
      <c r="K829" s="8">
        <f>G829 + H829*(1+'Parameters and Results'!$B$16)</f>
        <v>-2.4415597510473799E-2</v>
      </c>
    </row>
    <row r="830" spans="1:11" x14ac:dyDescent="0.2">
      <c r="A830" s="3">
        <v>36299</v>
      </c>
      <c r="B830" s="8">
        <v>3.2496231822268891E-3</v>
      </c>
      <c r="C830" s="8">
        <v>-1.8520805625904155E-4</v>
      </c>
      <c r="D830" s="8">
        <v>3.0644151259678473E-3</v>
      </c>
      <c r="E830" s="8">
        <f>C830 + B830*(1+'Parameters and Results'!$B$16)</f>
        <v>3.0676647491500739E-3</v>
      </c>
      <c r="F830" s="8">
        <f>B830 + C830*(1+'Parameters and Results'!$B$16)</f>
        <v>3.0642299179115887E-3</v>
      </c>
      <c r="G830" s="8">
        <v>4.374205968324941E-3</v>
      </c>
      <c r="H830" s="8">
        <v>-3.4478573211097537E-4</v>
      </c>
      <c r="I830" s="8">
        <f t="shared" si="12"/>
        <v>4.0294202362139656E-3</v>
      </c>
      <c r="J830" s="8">
        <f>H830 + G830*(1+'Parameters and Results'!$B$16)</f>
        <v>4.0337944421822902E-3</v>
      </c>
      <c r="K830" s="8">
        <f>G830 + H830*(1+'Parameters and Results'!$B$16)</f>
        <v>4.029075450481855E-3</v>
      </c>
    </row>
    <row r="831" spans="1:11" x14ac:dyDescent="0.2">
      <c r="A831" s="3">
        <v>36300</v>
      </c>
      <c r="B831" s="8">
        <v>1.2860886719717159E-2</v>
      </c>
      <c r="C831" s="8">
        <v>5.1887096756987377E-4</v>
      </c>
      <c r="D831" s="8">
        <v>1.3379757687287034E-2</v>
      </c>
      <c r="E831" s="8">
        <f>C831 + B831*(1+'Parameters and Results'!$B$16)</f>
        <v>1.3392618574006749E-2</v>
      </c>
      <c r="F831" s="8">
        <f>B831 + C831*(1+'Parameters and Results'!$B$16)</f>
        <v>1.3380276558254602E-2</v>
      </c>
      <c r="G831" s="8">
        <v>1.7356195291005294E-2</v>
      </c>
      <c r="H831" s="8">
        <v>9.8868972829823038E-4</v>
      </c>
      <c r="I831" s="8">
        <f t="shared" si="12"/>
        <v>1.8344885019303526E-2</v>
      </c>
      <c r="J831" s="8">
        <f>H831 + G831*(1+'Parameters and Results'!$B$16)</f>
        <v>1.8362241214594528E-2</v>
      </c>
      <c r="K831" s="8">
        <f>G831 + H831*(1+'Parameters and Results'!$B$16)</f>
        <v>1.8345873709031821E-2</v>
      </c>
    </row>
    <row r="832" spans="1:11" x14ac:dyDescent="0.2">
      <c r="A832" s="3">
        <v>36301</v>
      </c>
      <c r="B832" s="8">
        <v>1.1884944935814811E-2</v>
      </c>
      <c r="C832" s="8">
        <v>9.8461245766650295E-4</v>
      </c>
      <c r="D832" s="8">
        <v>1.2869557393481314E-2</v>
      </c>
      <c r="E832" s="8">
        <f>C832 + B832*(1+'Parameters and Results'!$B$16)</f>
        <v>1.2881442338417128E-2</v>
      </c>
      <c r="F832" s="8">
        <f>B832 + C832*(1+'Parameters and Results'!$B$16)</f>
        <v>1.2870542005938981E-2</v>
      </c>
      <c r="G832" s="8">
        <v>1.6143610240948219E-2</v>
      </c>
      <c r="H832" s="8">
        <v>1.8811205520450007E-3</v>
      </c>
      <c r="I832" s="8">
        <f t="shared" si="12"/>
        <v>1.8024730792993219E-2</v>
      </c>
      <c r="J832" s="8">
        <f>H832 + G832*(1+'Parameters and Results'!$B$16)</f>
        <v>1.8040874403234167E-2</v>
      </c>
      <c r="K832" s="8">
        <f>G832 + H832*(1+'Parameters and Results'!$B$16)</f>
        <v>1.8026611913545265E-2</v>
      </c>
    </row>
    <row r="833" spans="1:11" x14ac:dyDescent="0.2">
      <c r="A833" s="3">
        <v>36304</v>
      </c>
      <c r="B833" s="8">
        <v>-5.5327584998887029E-3</v>
      </c>
      <c r="C833" s="8">
        <v>1.9040571663587621E-3</v>
      </c>
      <c r="D833" s="8">
        <v>-3.6287013335299409E-3</v>
      </c>
      <c r="E833" s="8">
        <f>C833 + B833*(1+'Parameters and Results'!$B$16)</f>
        <v>-3.6342340920298287E-3</v>
      </c>
      <c r="F833" s="8">
        <f>B833 + C833*(1+'Parameters and Results'!$B$16)</f>
        <v>-3.6267972763635824E-3</v>
      </c>
      <c r="G833" s="8">
        <v>-7.709134861334635E-3</v>
      </c>
      <c r="H833" s="8">
        <v>3.398564631100635E-3</v>
      </c>
      <c r="I833" s="8">
        <f t="shared" si="12"/>
        <v>-4.3105702302339999E-3</v>
      </c>
      <c r="J833" s="8">
        <f>H833 + G833*(1+'Parameters and Results'!$B$16)</f>
        <v>-4.3182793650953337E-3</v>
      </c>
      <c r="K833" s="8">
        <f>G833 + H833*(1+'Parameters and Results'!$B$16)</f>
        <v>-4.3071716656028994E-3</v>
      </c>
    </row>
    <row r="834" spans="1:11" x14ac:dyDescent="0.2">
      <c r="A834" s="3">
        <v>36305</v>
      </c>
      <c r="B834" s="8">
        <v>-1.3962410853181517E-2</v>
      </c>
      <c r="C834" s="8">
        <v>7.8754967410884678E-4</v>
      </c>
      <c r="D834" s="8">
        <v>-1.3174861179072669E-2</v>
      </c>
      <c r="E834" s="8">
        <f>C834 + B834*(1+'Parameters and Results'!$B$16)</f>
        <v>-1.318882358992585E-2</v>
      </c>
      <c r="F834" s="8">
        <f>B834 + C834*(1+'Parameters and Results'!$B$16)</f>
        <v>-1.3174073629398561E-2</v>
      </c>
      <c r="G834" s="8">
        <v>-1.9364920565645091E-2</v>
      </c>
      <c r="H834" s="8">
        <v>1.4267485963087841E-3</v>
      </c>
      <c r="I834" s="8">
        <f t="shared" si="12"/>
        <v>-1.7938171969336305E-2</v>
      </c>
      <c r="J834" s="8">
        <f>H834 + G834*(1+'Parameters and Results'!$B$16)</f>
        <v>-1.7957536889901947E-2</v>
      </c>
      <c r="K834" s="8">
        <f>G834 + H834*(1+'Parameters and Results'!$B$16)</f>
        <v>-1.793674522074E-2</v>
      </c>
    </row>
    <row r="835" spans="1:11" x14ac:dyDescent="0.2">
      <c r="A835" s="3">
        <v>36306</v>
      </c>
      <c r="B835" s="8">
        <v>-1.940868765274174E-2</v>
      </c>
      <c r="C835" s="8">
        <v>-8.0627568141809845E-4</v>
      </c>
      <c r="D835" s="8">
        <v>-2.0214963334159838E-2</v>
      </c>
      <c r="E835" s="8">
        <f>C835 + B835*(1+'Parameters and Results'!$B$16)</f>
        <v>-2.0234372021812577E-2</v>
      </c>
      <c r="F835" s="8">
        <f>B835 + C835*(1+'Parameters and Results'!$B$16)</f>
        <v>-2.0215769609841255E-2</v>
      </c>
      <c r="G835" s="8">
        <v>-2.5990834508530153E-2</v>
      </c>
      <c r="H835" s="8">
        <v>-1.4806751885783819E-3</v>
      </c>
      <c r="I835" s="8">
        <f t="shared" si="12"/>
        <v>-2.7471509697108536E-2</v>
      </c>
      <c r="J835" s="8">
        <f>H835 + G835*(1+'Parameters and Results'!$B$16)</f>
        <v>-2.7497500531617064E-2</v>
      </c>
      <c r="K835" s="8">
        <f>G835 + H835*(1+'Parameters and Results'!$B$16)</f>
        <v>-2.7472990372297112E-2</v>
      </c>
    </row>
    <row r="836" spans="1:11" x14ac:dyDescent="0.2">
      <c r="A836" s="3">
        <v>36307</v>
      </c>
      <c r="B836" s="8">
        <v>6.740864842796665E-3</v>
      </c>
      <c r="C836" s="8">
        <v>1.0880452146706076E-3</v>
      </c>
      <c r="D836" s="8">
        <v>7.8289100574672719E-3</v>
      </c>
      <c r="E836" s="8">
        <f>C836 + B836*(1+'Parameters and Results'!$B$16)</f>
        <v>7.8356509223100682E-3</v>
      </c>
      <c r="F836" s="8">
        <f>B836 + C836*(1+'Parameters and Results'!$B$16)</f>
        <v>7.829998102681944E-3</v>
      </c>
      <c r="G836" s="8">
        <v>9.2375448682504458E-3</v>
      </c>
      <c r="H836" s="8">
        <v>1.9960711641913041E-3</v>
      </c>
      <c r="I836" s="8">
        <f t="shared" ref="I836:I899" si="13">G836+H836</f>
        <v>1.1233616032441749E-2</v>
      </c>
      <c r="J836" s="8">
        <f>H836 + G836*(1+'Parameters and Results'!$B$16)</f>
        <v>1.1242853577309999E-2</v>
      </c>
      <c r="K836" s="8">
        <f>G836 + H836*(1+'Parameters and Results'!$B$16)</f>
        <v>1.1235612103605941E-2</v>
      </c>
    </row>
    <row r="837" spans="1:11" x14ac:dyDescent="0.2">
      <c r="A837" s="3">
        <v>36308</v>
      </c>
      <c r="B837" s="8">
        <v>-1.500012745241479E-2</v>
      </c>
      <c r="C837" s="8">
        <v>1.1278195621552747E-4</v>
      </c>
      <c r="D837" s="8">
        <v>-1.4887345496199262E-2</v>
      </c>
      <c r="E837" s="8">
        <f>C837 + B837*(1+'Parameters and Results'!$B$16)</f>
        <v>-1.4902345623651675E-2</v>
      </c>
      <c r="F837" s="8">
        <f>B837 + C837*(1+'Parameters and Results'!$B$16)</f>
        <v>-1.4887232714243047E-2</v>
      </c>
      <c r="G837" s="8">
        <v>-2.0379743914232137E-2</v>
      </c>
      <c r="H837" s="8">
        <v>2.1332959325301952E-4</v>
      </c>
      <c r="I837" s="8">
        <f t="shared" si="13"/>
        <v>-2.0166414320979119E-2</v>
      </c>
      <c r="J837" s="8">
        <f>H837 + G837*(1+'Parameters and Results'!$B$16)</f>
        <v>-2.0186794064893349E-2</v>
      </c>
      <c r="K837" s="8">
        <f>G837 + H837*(1+'Parameters and Results'!$B$16)</f>
        <v>-2.0166200991385864E-2</v>
      </c>
    </row>
    <row r="838" spans="1:11" x14ac:dyDescent="0.2">
      <c r="A838" s="3">
        <v>36312</v>
      </c>
      <c r="B838" s="8">
        <v>1.230186899224325E-2</v>
      </c>
      <c r="C838" s="8">
        <v>-1.182101163576916E-3</v>
      </c>
      <c r="D838" s="8">
        <v>1.1119767828666334E-2</v>
      </c>
      <c r="E838" s="8">
        <f>C838 + B838*(1+'Parameters and Results'!$B$16)</f>
        <v>1.1132069697658576E-2</v>
      </c>
      <c r="F838" s="8">
        <f>B838 + C838*(1+'Parameters and Results'!$B$16)</f>
        <v>1.1118585727502756E-2</v>
      </c>
      <c r="G838" s="8">
        <v>1.6788295666316382E-2</v>
      </c>
      <c r="H838" s="8">
        <v>-2.2164245247775181E-3</v>
      </c>
      <c r="I838" s="8">
        <f t="shared" si="13"/>
        <v>1.4571871141538864E-2</v>
      </c>
      <c r="J838" s="8">
        <f>H838 + G838*(1+'Parameters and Results'!$B$16)</f>
        <v>1.4588659437205179E-2</v>
      </c>
      <c r="K838" s="8">
        <f>G838 + H838*(1+'Parameters and Results'!$B$16)</f>
        <v>1.4569654717014087E-2</v>
      </c>
    </row>
    <row r="839" spans="1:11" x14ac:dyDescent="0.2">
      <c r="A839" s="3">
        <v>36313</v>
      </c>
      <c r="B839" s="8">
        <v>1.8500591621822609E-4</v>
      </c>
      <c r="C839" s="8">
        <v>-2.4246324085356696E-3</v>
      </c>
      <c r="D839" s="8">
        <v>-2.2396264923174435E-3</v>
      </c>
      <c r="E839" s="8">
        <f>C839 + B839*(1+'Parameters and Results'!$B$16)</f>
        <v>-2.2394414864012253E-3</v>
      </c>
      <c r="F839" s="8">
        <f>B839 + C839*(1+'Parameters and Results'!$B$16)</f>
        <v>-2.2420511247259788E-3</v>
      </c>
      <c r="G839" s="8">
        <v>2.6040810995349754E-4</v>
      </c>
      <c r="H839" s="8">
        <v>-4.0480049439383069E-3</v>
      </c>
      <c r="I839" s="8">
        <f t="shared" si="13"/>
        <v>-3.7875968339848094E-3</v>
      </c>
      <c r="J839" s="8">
        <f>H839 + G839*(1+'Parameters and Results'!$B$16)</f>
        <v>-3.7873364258748559E-3</v>
      </c>
      <c r="K839" s="8">
        <f>G839 + H839*(1+'Parameters and Results'!$B$16)</f>
        <v>-3.7916448389287475E-3</v>
      </c>
    </row>
    <row r="840" spans="1:11" x14ac:dyDescent="0.2">
      <c r="A840" s="3">
        <v>36314</v>
      </c>
      <c r="B840" s="8">
        <v>7.507076673595149E-3</v>
      </c>
      <c r="C840" s="8">
        <v>1.3964338634946897E-3</v>
      </c>
      <c r="D840" s="8">
        <v>8.9035105370898378E-3</v>
      </c>
      <c r="E840" s="8">
        <f>C840 + B840*(1+'Parameters and Results'!$B$16)</f>
        <v>8.9110176137634327E-3</v>
      </c>
      <c r="F840" s="8">
        <f>B840 + C840*(1+'Parameters and Results'!$B$16)</f>
        <v>8.9049069709533323E-3</v>
      </c>
      <c r="G840" s="8">
        <v>1.0782121101310983E-2</v>
      </c>
      <c r="H840" s="8">
        <v>2.3033588807745567E-3</v>
      </c>
      <c r="I840" s="8">
        <f t="shared" si="13"/>
        <v>1.3085479982085538E-2</v>
      </c>
      <c r="J840" s="8">
        <f>H840 + G840*(1+'Parameters and Results'!$B$16)</f>
        <v>1.3096262103186849E-2</v>
      </c>
      <c r="K840" s="8">
        <f>G840 + H840*(1+'Parameters and Results'!$B$16)</f>
        <v>1.3087783340966313E-2</v>
      </c>
    </row>
    <row r="841" spans="1:11" x14ac:dyDescent="0.2">
      <c r="A841" s="3">
        <v>36315</v>
      </c>
      <c r="B841" s="8">
        <v>8.3876455022639067E-3</v>
      </c>
      <c r="C841" s="8">
        <v>3.7348277466174741E-4</v>
      </c>
      <c r="D841" s="8">
        <v>8.7611282769256543E-3</v>
      </c>
      <c r="E841" s="8">
        <f>C841 + B841*(1+'Parameters and Results'!$B$16)</f>
        <v>8.7695159224279173E-3</v>
      </c>
      <c r="F841" s="8">
        <f>B841 + C841*(1+'Parameters and Results'!$B$16)</f>
        <v>8.7615017597003162E-3</v>
      </c>
      <c r="G841" s="8">
        <v>1.2253406006803698E-2</v>
      </c>
      <c r="H841" s="8">
        <v>6.3341649386226579E-4</v>
      </c>
      <c r="I841" s="8">
        <f t="shared" si="13"/>
        <v>1.2886822500665964E-2</v>
      </c>
      <c r="J841" s="8">
        <f>H841 + G841*(1+'Parameters and Results'!$B$16)</f>
        <v>1.2899075906672768E-2</v>
      </c>
      <c r="K841" s="8">
        <f>G841 + H841*(1+'Parameters and Results'!$B$16)</f>
        <v>1.2887455917159826E-2</v>
      </c>
    </row>
    <row r="842" spans="1:11" x14ac:dyDescent="0.2">
      <c r="A842" s="3">
        <v>36318</v>
      </c>
      <c r="B842" s="8">
        <v>1.3372876436537482E-2</v>
      </c>
      <c r="C842" s="8">
        <v>-3.5481967471481362E-4</v>
      </c>
      <c r="D842" s="8">
        <v>1.3018056761822669E-2</v>
      </c>
      <c r="E842" s="8">
        <f>C842 + B842*(1+'Parameters and Results'!$B$16)</f>
        <v>1.3031429638259205E-2</v>
      </c>
      <c r="F842" s="8">
        <f>B842 + C842*(1+'Parameters and Results'!$B$16)</f>
        <v>1.3017701942147953E-2</v>
      </c>
      <c r="G842" s="8">
        <v>1.9440512762141367E-2</v>
      </c>
      <c r="H842" s="8">
        <v>-6.1882251047006172E-4</v>
      </c>
      <c r="I842" s="8">
        <f t="shared" si="13"/>
        <v>1.8821690251671307E-2</v>
      </c>
      <c r="J842" s="8">
        <f>H842 + G842*(1+'Parameters and Results'!$B$16)</f>
        <v>1.8841130764433448E-2</v>
      </c>
      <c r="K842" s="8">
        <f>G842 + H842*(1+'Parameters and Results'!$B$16)</f>
        <v>1.8821071429160837E-2</v>
      </c>
    </row>
    <row r="843" spans="1:11" x14ac:dyDescent="0.2">
      <c r="A843" s="3">
        <v>36319</v>
      </c>
      <c r="B843" s="8">
        <v>9.6650406391233564E-3</v>
      </c>
      <c r="C843" s="8">
        <v>1.1968598345709661E-3</v>
      </c>
      <c r="D843" s="8">
        <v>1.0861900473694322E-2</v>
      </c>
      <c r="E843" s="8">
        <f>C843 + B843*(1+'Parameters and Results'!$B$16)</f>
        <v>1.0871565514333445E-2</v>
      </c>
      <c r="F843" s="8">
        <f>B843 + C843*(1+'Parameters and Results'!$B$16)</f>
        <v>1.0863097333528894E-2</v>
      </c>
      <c r="G843" s="8">
        <v>1.4220996933037645E-2</v>
      </c>
      <c r="H843" s="8">
        <v>2.0793600616603979E-3</v>
      </c>
      <c r="I843" s="8">
        <f t="shared" si="13"/>
        <v>1.6300356994698041E-2</v>
      </c>
      <c r="J843" s="8">
        <f>H843 + G843*(1+'Parameters and Results'!$B$16)</f>
        <v>1.631457799163108E-2</v>
      </c>
      <c r="K843" s="8">
        <f>G843 + H843*(1+'Parameters and Results'!$B$16)</f>
        <v>1.6302436354759704E-2</v>
      </c>
    </row>
    <row r="844" spans="1:11" x14ac:dyDescent="0.2">
      <c r="A844" s="3">
        <v>36320</v>
      </c>
      <c r="B844" s="8">
        <v>-4.3439584591443998E-3</v>
      </c>
      <c r="C844" s="8">
        <v>-7.4859677022048627E-4</v>
      </c>
      <c r="D844" s="8">
        <v>-5.0925552293648859E-3</v>
      </c>
      <c r="E844" s="8">
        <f>C844 + B844*(1+'Parameters and Results'!$B$16)</f>
        <v>-5.09689918782403E-3</v>
      </c>
      <c r="F844" s="8">
        <f>B844 + C844*(1+'Parameters and Results'!$B$16)</f>
        <v>-5.0933038261351069E-3</v>
      </c>
      <c r="G844" s="8">
        <v>-6.5663970941046857E-3</v>
      </c>
      <c r="H844" s="8">
        <v>-1.3230610646649209E-3</v>
      </c>
      <c r="I844" s="8">
        <f t="shared" si="13"/>
        <v>-7.8894581587696071E-3</v>
      </c>
      <c r="J844" s="8">
        <f>H844 + G844*(1+'Parameters and Results'!$B$16)</f>
        <v>-7.8960245558637107E-3</v>
      </c>
      <c r="K844" s="8">
        <f>G844 + H844*(1+'Parameters and Results'!$B$16)</f>
        <v>-7.8907812198342718E-3</v>
      </c>
    </row>
    <row r="845" spans="1:11" x14ac:dyDescent="0.2">
      <c r="A845" s="3">
        <v>36321</v>
      </c>
      <c r="B845" s="8">
        <v>3.4569065740898803E-3</v>
      </c>
      <c r="C845" s="8">
        <v>9.1728878678619917E-4</v>
      </c>
      <c r="D845" s="8">
        <v>4.3741953608760799E-3</v>
      </c>
      <c r="E845" s="8">
        <f>C845 + B845*(1+'Parameters and Results'!$B$16)</f>
        <v>4.3776522674501689E-3</v>
      </c>
      <c r="F845" s="8">
        <f>B845 + C845*(1+'Parameters and Results'!$B$16)</f>
        <v>4.3751126496628656E-3</v>
      </c>
      <c r="G845" s="8">
        <v>5.3754324165679167E-3</v>
      </c>
      <c r="H845" s="8">
        <v>1.6369503148345994E-3</v>
      </c>
      <c r="I845" s="8">
        <f t="shared" si="13"/>
        <v>7.012382731402516E-3</v>
      </c>
      <c r="J845" s="8">
        <f>H845 + G845*(1+'Parameters and Results'!$B$16)</f>
        <v>7.0177581638190831E-3</v>
      </c>
      <c r="K845" s="8">
        <f>G845 + H845*(1+'Parameters and Results'!$B$16)</f>
        <v>7.0140196817173508E-3</v>
      </c>
    </row>
    <row r="846" spans="1:11" x14ac:dyDescent="0.2">
      <c r="A846" s="3">
        <v>36322</v>
      </c>
      <c r="B846" s="8">
        <v>-1.3269203252683864E-2</v>
      </c>
      <c r="C846" s="8">
        <v>-1.8748242358377014E-5</v>
      </c>
      <c r="D846" s="8">
        <v>-1.3287951495042241E-2</v>
      </c>
      <c r="E846" s="8">
        <f>C846 + B846*(1+'Parameters and Results'!$B$16)</f>
        <v>-1.3301220698294923E-2</v>
      </c>
      <c r="F846" s="8">
        <f>B846 + C846*(1+'Parameters and Results'!$B$16)</f>
        <v>-1.3287970243284599E-2</v>
      </c>
      <c r="G846" s="8">
        <v>-2.0450724858465254E-2</v>
      </c>
      <c r="H846" s="8">
        <v>-3.4508177706060434E-5</v>
      </c>
      <c r="I846" s="8">
        <f t="shared" si="13"/>
        <v>-2.0485233036171314E-2</v>
      </c>
      <c r="J846" s="8">
        <f>H846 + G846*(1+'Parameters and Results'!$B$16)</f>
        <v>-2.0505683761029778E-2</v>
      </c>
      <c r="K846" s="8">
        <f>G846 + H846*(1+'Parameters and Results'!$B$16)</f>
        <v>-2.0485267544349019E-2</v>
      </c>
    </row>
    <row r="847" spans="1:11" x14ac:dyDescent="0.2">
      <c r="A847" s="3">
        <v>36325</v>
      </c>
      <c r="B847" s="8">
        <v>7.2344472720773847E-3</v>
      </c>
      <c r="C847" s="8">
        <v>-1.5520338789172822E-3</v>
      </c>
      <c r="D847" s="8">
        <v>5.6824133931601024E-3</v>
      </c>
      <c r="E847" s="8">
        <f>C847 + B847*(1+'Parameters and Results'!$B$16)</f>
        <v>5.6896478404321786E-3</v>
      </c>
      <c r="F847" s="8">
        <f>B847 + C847*(1+'Parameters and Results'!$B$16)</f>
        <v>5.6808613592811853E-3</v>
      </c>
      <c r="G847" s="8">
        <v>1.1363447704691842E-2</v>
      </c>
      <c r="H847" s="8">
        <v>-2.7657339231409602E-3</v>
      </c>
      <c r="I847" s="8">
        <f t="shared" si="13"/>
        <v>8.5977137815508812E-3</v>
      </c>
      <c r="J847" s="8">
        <f>H847 + G847*(1+'Parameters and Results'!$B$16)</f>
        <v>8.6090772292555726E-3</v>
      </c>
      <c r="K847" s="8">
        <f>G847 + H847*(1+'Parameters and Results'!$B$16)</f>
        <v>8.5949480476277401E-3</v>
      </c>
    </row>
    <row r="848" spans="1:11" x14ac:dyDescent="0.2">
      <c r="A848" s="3">
        <v>36326</v>
      </c>
      <c r="B848" s="8">
        <v>-7.2617730898882678E-3</v>
      </c>
      <c r="C848" s="8">
        <v>1.8656717019200017E-4</v>
      </c>
      <c r="D848" s="8">
        <v>-7.0752059196962673E-3</v>
      </c>
      <c r="E848" s="8">
        <f>C848 + B848*(1+'Parameters and Results'!$B$16)</f>
        <v>-7.0824676927861551E-3</v>
      </c>
      <c r="F848" s="8">
        <f>B848 + C848*(1+'Parameters and Results'!$B$16)</f>
        <v>-7.0750193525260761E-3</v>
      </c>
      <c r="G848" s="8">
        <v>-1.1618486263816378E-2</v>
      </c>
      <c r="H848" s="8">
        <v>3.4259731171371873E-4</v>
      </c>
      <c r="I848" s="8">
        <f t="shared" si="13"/>
        <v>-1.1275888952102658E-2</v>
      </c>
      <c r="J848" s="8">
        <f>H848 + G848*(1+'Parameters and Results'!$B$16)</f>
        <v>-1.1287507438366474E-2</v>
      </c>
      <c r="K848" s="8">
        <f>G848 + H848*(1+'Parameters and Results'!$B$16)</f>
        <v>-1.1275546354790946E-2</v>
      </c>
    </row>
    <row r="849" spans="1:11" x14ac:dyDescent="0.2">
      <c r="A849" s="3">
        <v>36327</v>
      </c>
      <c r="B849" s="8">
        <v>5.8462692974121395E-3</v>
      </c>
      <c r="C849" s="8">
        <v>2.3419322678489142E-3</v>
      </c>
      <c r="D849" s="8">
        <v>8.1882015652610541E-3</v>
      </c>
      <c r="E849" s="8">
        <f>C849 + B849*(1+'Parameters and Results'!$B$16)</f>
        <v>8.1940478345584652E-3</v>
      </c>
      <c r="F849" s="8">
        <f>B849 + C849*(1+'Parameters and Results'!$B$16)</f>
        <v>8.1905434975289015E-3</v>
      </c>
      <c r="G849" s="8">
        <v>9.5664901073284365E-3</v>
      </c>
      <c r="H849" s="8">
        <v>3.8816311563747955E-3</v>
      </c>
      <c r="I849" s="8">
        <f t="shared" si="13"/>
        <v>1.3448121263703232E-2</v>
      </c>
      <c r="J849" s="8">
        <f>H849 + G849*(1+'Parameters and Results'!$B$16)</f>
        <v>1.3457687753810559E-2</v>
      </c>
      <c r="K849" s="8">
        <f>G849 + H849*(1+'Parameters and Results'!$B$16)</f>
        <v>1.3452002894859606E-2</v>
      </c>
    </row>
    <row r="850" spans="1:11" x14ac:dyDescent="0.2">
      <c r="A850" s="3">
        <v>36328</v>
      </c>
      <c r="B850" s="8">
        <v>1.9258116863143184E-2</v>
      </c>
      <c r="C850" s="8">
        <v>1.6597552709177097E-3</v>
      </c>
      <c r="D850" s="8">
        <v>2.0917872134060895E-2</v>
      </c>
      <c r="E850" s="8">
        <f>C850 + B850*(1+'Parameters and Results'!$B$16)</f>
        <v>2.0937130250924037E-2</v>
      </c>
      <c r="F850" s="8">
        <f>B850 + C850*(1+'Parameters and Results'!$B$16)</f>
        <v>2.0919531889331811E-2</v>
      </c>
      <c r="G850" s="8">
        <v>2.97528204922127E-2</v>
      </c>
      <c r="H850" s="8">
        <v>2.6749503536212019E-3</v>
      </c>
      <c r="I850" s="8">
        <f t="shared" si="13"/>
        <v>3.2427770845833905E-2</v>
      </c>
      <c r="J850" s="8">
        <f>H850 + G850*(1+'Parameters and Results'!$B$16)</f>
        <v>3.2457523666326114E-2</v>
      </c>
      <c r="K850" s="8">
        <f>G850 + H850*(1+'Parameters and Results'!$B$16)</f>
        <v>3.2430445796187521E-2</v>
      </c>
    </row>
    <row r="851" spans="1:11" x14ac:dyDescent="0.2">
      <c r="A851" s="3">
        <v>36329</v>
      </c>
      <c r="B851" s="8">
        <v>2.3168924427640911E-3</v>
      </c>
      <c r="C851" s="8">
        <v>-1.1891669391297592E-3</v>
      </c>
      <c r="D851" s="8">
        <v>1.1277255036343319E-3</v>
      </c>
      <c r="E851" s="8">
        <f>C851 + B851*(1+'Parameters and Results'!$B$16)</f>
        <v>1.1300423960770958E-3</v>
      </c>
      <c r="F851" s="8">
        <f>B851 + C851*(1+'Parameters and Results'!$B$16)</f>
        <v>1.1265363366952023E-3</v>
      </c>
      <c r="G851" s="8">
        <v>3.6873559247311565E-3</v>
      </c>
      <c r="H851" s="8">
        <v>-1.919314115029826E-3</v>
      </c>
      <c r="I851" s="8">
        <f t="shared" si="13"/>
        <v>1.7680418097013304E-3</v>
      </c>
      <c r="J851" s="8">
        <f>H851 + G851*(1+'Parameters and Results'!$B$16)</f>
        <v>1.7717291656260611E-3</v>
      </c>
      <c r="K851" s="8">
        <f>G851 + H851*(1+'Parameters and Results'!$B$16)</f>
        <v>1.7661224955863009E-3</v>
      </c>
    </row>
    <row r="852" spans="1:11" x14ac:dyDescent="0.2">
      <c r="A852" s="3">
        <v>36332</v>
      </c>
      <c r="B852" s="8">
        <v>5.77985706806674E-3</v>
      </c>
      <c r="C852" s="8">
        <v>1.8838896046858245E-5</v>
      </c>
      <c r="D852" s="8">
        <v>5.7986959641135984E-3</v>
      </c>
      <c r="E852" s="8">
        <f>C852 + B852*(1+'Parameters and Results'!$B$16)</f>
        <v>5.8044758211816642E-3</v>
      </c>
      <c r="F852" s="8">
        <f>B852 + C852*(1+'Parameters and Results'!$B$16)</f>
        <v>5.7987148030096448E-3</v>
      </c>
      <c r="G852" s="8">
        <v>9.4105038282281048E-3</v>
      </c>
      <c r="H852" s="8">
        <v>3.1361110572103929E-5</v>
      </c>
      <c r="I852" s="8">
        <f t="shared" si="13"/>
        <v>9.4418649388002089E-3</v>
      </c>
      <c r="J852" s="8">
        <f>H852 + G852*(1+'Parameters and Results'!$B$16)</f>
        <v>9.4512754426284359E-3</v>
      </c>
      <c r="K852" s="8">
        <f>G852 + H852*(1+'Parameters and Results'!$B$16)</f>
        <v>9.4418962999107802E-3</v>
      </c>
    </row>
    <row r="853" spans="1:11" x14ac:dyDescent="0.2">
      <c r="A853" s="3">
        <v>36333</v>
      </c>
      <c r="B853" s="8">
        <v>9.6002032873955569E-3</v>
      </c>
      <c r="C853" s="8">
        <v>6.4122737683382127E-4</v>
      </c>
      <c r="D853" s="8">
        <v>1.0241430664229377E-2</v>
      </c>
      <c r="E853" s="8">
        <f>C853 + B853*(1+'Parameters and Results'!$B$16)</f>
        <v>1.0251030867516771E-2</v>
      </c>
      <c r="F853" s="8">
        <f>B853 + C853*(1+'Parameters and Results'!$B$16)</f>
        <v>1.0242071891606213E-2</v>
      </c>
      <c r="G853" s="8">
        <v>1.5751349179212632E-2</v>
      </c>
      <c r="H853" s="8">
        <v>1.0907633654620517E-3</v>
      </c>
      <c r="I853" s="8">
        <f t="shared" si="13"/>
        <v>1.6842112544674683E-2</v>
      </c>
      <c r="J853" s="8">
        <f>H853 + G853*(1+'Parameters and Results'!$B$16)</f>
        <v>1.6857863893853894E-2</v>
      </c>
      <c r="K853" s="8">
        <f>G853 + H853*(1+'Parameters and Results'!$B$16)</f>
        <v>1.6843203308040147E-2</v>
      </c>
    </row>
    <row r="854" spans="1:11" x14ac:dyDescent="0.2">
      <c r="A854" s="3">
        <v>36334</v>
      </c>
      <c r="B854" s="8">
        <v>-9.1150879967159155E-3</v>
      </c>
      <c r="C854" s="8">
        <v>-9.4384144242422947E-5</v>
      </c>
      <c r="D854" s="8">
        <v>-9.2094721409583385E-3</v>
      </c>
      <c r="E854" s="8">
        <f>C854 + B854*(1+'Parameters and Results'!$B$16)</f>
        <v>-9.2185872289550531E-3</v>
      </c>
      <c r="F854" s="8">
        <f>B854 + C854*(1+'Parameters and Results'!$B$16)</f>
        <v>-9.2095665251025801E-3</v>
      </c>
      <c r="G854" s="8">
        <v>-1.5099936324821955E-2</v>
      </c>
      <c r="H854" s="8">
        <v>-1.6556215088213416E-4</v>
      </c>
      <c r="I854" s="8">
        <f t="shared" si="13"/>
        <v>-1.526549847570409E-2</v>
      </c>
      <c r="J854" s="8">
        <f>H854 + G854*(1+'Parameters and Results'!$B$16)</f>
        <v>-1.528059841202891E-2</v>
      </c>
      <c r="K854" s="8">
        <f>G854 + H854*(1+'Parameters and Results'!$B$16)</f>
        <v>-1.5265664037854971E-2</v>
      </c>
    </row>
    <row r="855" spans="1:11" x14ac:dyDescent="0.2">
      <c r="A855" s="3">
        <v>36335</v>
      </c>
      <c r="B855" s="8">
        <v>-8.6379739704483573E-3</v>
      </c>
      <c r="C855" s="8">
        <v>2.0453333439528916E-3</v>
      </c>
      <c r="D855" s="8">
        <v>-6.5926406264954652E-3</v>
      </c>
      <c r="E855" s="8">
        <f>C855 + B855*(1+'Parameters and Results'!$B$16)</f>
        <v>-6.6012786004659135E-3</v>
      </c>
      <c r="F855" s="8">
        <f>B855 + C855*(1+'Parameters and Results'!$B$16)</f>
        <v>-6.5905952931515129E-3</v>
      </c>
      <c r="G855" s="8">
        <v>-1.4473395015343308E-2</v>
      </c>
      <c r="H855" s="8">
        <v>3.3601323552744189E-3</v>
      </c>
      <c r="I855" s="8">
        <f t="shared" si="13"/>
        <v>-1.1113262660068889E-2</v>
      </c>
      <c r="J855" s="8">
        <f>H855 + G855*(1+'Parameters and Results'!$B$16)</f>
        <v>-1.1127736055084231E-2</v>
      </c>
      <c r="K855" s="8">
        <f>G855 + H855*(1+'Parameters and Results'!$B$16)</f>
        <v>-1.1109902527713615E-2</v>
      </c>
    </row>
    <row r="856" spans="1:11" x14ac:dyDescent="0.2">
      <c r="A856" s="3">
        <v>36336</v>
      </c>
      <c r="B856" s="8">
        <v>-1.786025215856709E-2</v>
      </c>
      <c r="C856" s="8">
        <v>-8.7286589091221402E-4</v>
      </c>
      <c r="D856" s="8">
        <v>-1.8733118049479303E-2</v>
      </c>
      <c r="E856" s="8">
        <f>C856 + B856*(1+'Parameters and Results'!$B$16)</f>
        <v>-1.8750978301637869E-2</v>
      </c>
      <c r="F856" s="8">
        <f>B856 + C856*(1+'Parameters and Results'!$B$16)</f>
        <v>-1.8733990915370216E-2</v>
      </c>
      <c r="G856" s="8">
        <v>-2.8481957298185624E-2</v>
      </c>
      <c r="H856" s="8">
        <v>-1.4545036849464934E-3</v>
      </c>
      <c r="I856" s="8">
        <f t="shared" si="13"/>
        <v>-2.9936460983132119E-2</v>
      </c>
      <c r="J856" s="8">
        <f>H856 + G856*(1+'Parameters and Results'!$B$16)</f>
        <v>-2.9964942940430301E-2</v>
      </c>
      <c r="K856" s="8">
        <f>G856 + H856*(1+'Parameters and Results'!$B$16)</f>
        <v>-2.9937915486817065E-2</v>
      </c>
    </row>
    <row r="857" spans="1:11" x14ac:dyDescent="0.2">
      <c r="A857" s="3">
        <v>36339</v>
      </c>
      <c r="B857" s="8">
        <v>2.3533544335795856E-3</v>
      </c>
      <c r="C857" s="8">
        <v>-1.1347173586156354E-3</v>
      </c>
      <c r="D857" s="8">
        <v>1.2186370749639503E-3</v>
      </c>
      <c r="E857" s="8">
        <f>C857 + B857*(1+'Parameters and Results'!$B$16)</f>
        <v>1.2209904293975296E-3</v>
      </c>
      <c r="F857" s="8">
        <f>B857 + C857*(1+'Parameters and Results'!$B$16)</f>
        <v>1.2175023576053347E-3</v>
      </c>
      <c r="G857" s="8">
        <v>3.8655456224495175E-3</v>
      </c>
      <c r="H857" s="8">
        <v>-1.8950377063230094E-3</v>
      </c>
      <c r="I857" s="8">
        <f t="shared" si="13"/>
        <v>1.9705079161265078E-3</v>
      </c>
      <c r="J857" s="8">
        <f>H857 + G857*(1+'Parameters and Results'!$B$16)</f>
        <v>1.9743734617489574E-3</v>
      </c>
      <c r="K857" s="8">
        <f>G857 + H857*(1+'Parameters and Results'!$B$16)</f>
        <v>1.9686128784201853E-3</v>
      </c>
    </row>
    <row r="858" spans="1:11" x14ac:dyDescent="0.2">
      <c r="A858" s="3">
        <v>36340</v>
      </c>
      <c r="B858" s="8">
        <v>2.497828635123437E-3</v>
      </c>
      <c r="C858" s="8">
        <v>1.3432152346433614E-3</v>
      </c>
      <c r="D858" s="8">
        <v>3.8410438697667982E-3</v>
      </c>
      <c r="E858" s="8">
        <f>C858 + B858*(1+'Parameters and Results'!$B$16)</f>
        <v>3.843541698401922E-3</v>
      </c>
      <c r="F858" s="8">
        <f>B858 + C858*(1+'Parameters and Results'!$B$16)</f>
        <v>3.8423870850014417E-3</v>
      </c>
      <c r="G858" s="8">
        <v>4.2248511050613172E-3</v>
      </c>
      <c r="H858" s="8">
        <v>2.2230775810126524E-3</v>
      </c>
      <c r="I858" s="8">
        <f t="shared" si="13"/>
        <v>6.4479286860739697E-3</v>
      </c>
      <c r="J858" s="8">
        <f>H858 + G858*(1+'Parameters and Results'!$B$16)</f>
        <v>6.4521535371790308E-3</v>
      </c>
      <c r="K858" s="8">
        <f>G858 + H858*(1+'Parameters and Results'!$B$16)</f>
        <v>6.4501517636549825E-3</v>
      </c>
    </row>
    <row r="859" spans="1:11" x14ac:dyDescent="0.2">
      <c r="A859" s="3">
        <v>36341</v>
      </c>
      <c r="B859" s="8">
        <v>-5.4815089840519072E-3</v>
      </c>
      <c r="C859" s="8">
        <v>7.7840754996273069E-4</v>
      </c>
      <c r="D859" s="8">
        <v>-4.7031014340891764E-3</v>
      </c>
      <c r="E859" s="8">
        <f>C859 + B859*(1+'Parameters and Results'!$B$16)</f>
        <v>-4.7085829430732274E-3</v>
      </c>
      <c r="F859" s="8">
        <f>B859 + C859*(1+'Parameters and Results'!$B$16)</f>
        <v>-4.702323026539214E-3</v>
      </c>
      <c r="G859" s="8">
        <v>-9.4837383632560175E-3</v>
      </c>
      <c r="H859" s="8">
        <v>1.3109092182203763E-3</v>
      </c>
      <c r="I859" s="8">
        <f t="shared" si="13"/>
        <v>-8.172829145035641E-3</v>
      </c>
      <c r="J859" s="8">
        <f>H859 + G859*(1+'Parameters and Results'!$B$16)</f>
        <v>-8.1823128833988963E-3</v>
      </c>
      <c r="K859" s="8">
        <f>G859 + H859*(1+'Parameters and Results'!$B$16)</f>
        <v>-8.1715182358174203E-3</v>
      </c>
    </row>
    <row r="860" spans="1:11" x14ac:dyDescent="0.2">
      <c r="A860" s="3">
        <v>36342</v>
      </c>
      <c r="B860" s="8">
        <v>1.000887429712578E-2</v>
      </c>
      <c r="C860" s="8">
        <v>3.0431753069144616E-4</v>
      </c>
      <c r="D860" s="8">
        <v>1.0313191827817226E-2</v>
      </c>
      <c r="E860" s="8">
        <f>C860 + B860*(1+'Parameters and Results'!$B$16)</f>
        <v>1.032320070211435E-2</v>
      </c>
      <c r="F860" s="8">
        <f>B860 + C860*(1+'Parameters and Results'!$B$16)</f>
        <v>1.0313496145347918E-2</v>
      </c>
      <c r="G860" s="8">
        <v>1.7361011475097127E-2</v>
      </c>
      <c r="H860" s="8">
        <v>5.2745753649487668E-4</v>
      </c>
      <c r="I860" s="8">
        <f t="shared" si="13"/>
        <v>1.7888469011592006E-2</v>
      </c>
      <c r="J860" s="8">
        <f>H860 + G860*(1+'Parameters and Results'!$B$16)</f>
        <v>1.7905830023067101E-2</v>
      </c>
      <c r="K860" s="8">
        <f>G860 + H860*(1+'Parameters and Results'!$B$16)</f>
        <v>1.7888996469128497E-2</v>
      </c>
    </row>
    <row r="861" spans="1:11" x14ac:dyDescent="0.2">
      <c r="A861" s="3">
        <v>36343</v>
      </c>
      <c r="B861" s="8">
        <v>2.6520479799336048E-2</v>
      </c>
      <c r="C861" s="8">
        <v>0</v>
      </c>
      <c r="D861" s="8">
        <v>2.6520479799336048E-2</v>
      </c>
      <c r="E861" s="8">
        <f>C861 + B861*(1+'Parameters and Results'!$B$16)</f>
        <v>2.6547000279135383E-2</v>
      </c>
      <c r="F861" s="8">
        <f>B861 + C861*(1+'Parameters and Results'!$B$16)</f>
        <v>2.6520479799336048E-2</v>
      </c>
      <c r="G861" s="8">
        <v>3.9927018393083387E-2</v>
      </c>
      <c r="H861" s="8">
        <v>0</v>
      </c>
      <c r="I861" s="8">
        <f t="shared" si="13"/>
        <v>3.9927018393083387E-2</v>
      </c>
      <c r="J861" s="8">
        <f>H861 + G861*(1+'Parameters and Results'!$B$16)</f>
        <v>3.9966945411476468E-2</v>
      </c>
      <c r="K861" s="8">
        <f>G861 + H861*(1+'Parameters and Results'!$B$16)</f>
        <v>3.9927018393083387E-2</v>
      </c>
    </row>
    <row r="862" spans="1:11" x14ac:dyDescent="0.2">
      <c r="A862" s="3">
        <v>36347</v>
      </c>
      <c r="B862" s="8">
        <v>4.401604786506641E-3</v>
      </c>
      <c r="C862" s="8">
        <v>-5.1335690823048634E-4</v>
      </c>
      <c r="D862" s="8">
        <v>3.8882478782761546E-3</v>
      </c>
      <c r="E862" s="8">
        <f>C862 + B862*(1+'Parameters and Results'!$B$16)</f>
        <v>3.8926494830626604E-3</v>
      </c>
      <c r="F862" s="8">
        <f>B862 + C862*(1+'Parameters and Results'!$B$16)</f>
        <v>3.887734521367924E-3</v>
      </c>
      <c r="G862" s="8">
        <v>6.8058647278968478E-3</v>
      </c>
      <c r="H862" s="8">
        <v>-9.4004489519506436E-4</v>
      </c>
      <c r="I862" s="8">
        <f t="shared" si="13"/>
        <v>5.8658198327017838E-3</v>
      </c>
      <c r="J862" s="8">
        <f>H862 + G862*(1+'Parameters and Results'!$B$16)</f>
        <v>5.8726256974296802E-3</v>
      </c>
      <c r="K862" s="8">
        <f>G862 + H862*(1+'Parameters and Results'!$B$16)</f>
        <v>5.864879787806589E-3</v>
      </c>
    </row>
    <row r="863" spans="1:11" x14ac:dyDescent="0.2">
      <c r="A863" s="3">
        <v>36348</v>
      </c>
      <c r="B863" s="8">
        <v>1.5972307001445429E-2</v>
      </c>
      <c r="C863" s="8">
        <v>1.9822181391241393E-3</v>
      </c>
      <c r="D863" s="8">
        <v>1.7954525140569569E-2</v>
      </c>
      <c r="E863" s="8">
        <f>C863 + B863*(1+'Parameters and Results'!$B$16)</f>
        <v>1.7970497447571013E-2</v>
      </c>
      <c r="F863" s="8">
        <f>B863 + C863*(1+'Parameters and Results'!$B$16)</f>
        <v>1.7956507358708691E-2</v>
      </c>
      <c r="G863" s="8">
        <v>2.4082470453760267E-2</v>
      </c>
      <c r="H863" s="8">
        <v>3.3924640569770793E-3</v>
      </c>
      <c r="I863" s="8">
        <f t="shared" si="13"/>
        <v>2.7474934510737348E-2</v>
      </c>
      <c r="J863" s="8">
        <f>H863 + G863*(1+'Parameters and Results'!$B$16)</f>
        <v>2.7499016981191105E-2</v>
      </c>
      <c r="K863" s="8">
        <f>G863 + H863*(1+'Parameters and Results'!$B$16)</f>
        <v>2.7478326974794322E-2</v>
      </c>
    </row>
    <row r="864" spans="1:11" x14ac:dyDescent="0.2">
      <c r="A864" s="3">
        <v>36349</v>
      </c>
      <c r="B864" s="8">
        <v>-6.8956713062106115E-5</v>
      </c>
      <c r="C864" s="8">
        <v>1.6490933183770878E-3</v>
      </c>
      <c r="D864" s="8">
        <v>1.5801366053149817E-3</v>
      </c>
      <c r="E864" s="8">
        <f>C864 + B864*(1+'Parameters and Results'!$B$16)</f>
        <v>1.5800676486019197E-3</v>
      </c>
      <c r="F864" s="8">
        <f>B864 + C864*(1+'Parameters and Results'!$B$16)</f>
        <v>1.5817856986333587E-3</v>
      </c>
      <c r="G864" s="8">
        <v>-1.0723722199811583E-4</v>
      </c>
      <c r="H864" s="8">
        <v>2.7363700740519604E-3</v>
      </c>
      <c r="I864" s="8">
        <f t="shared" si="13"/>
        <v>2.6291328520538448E-3</v>
      </c>
      <c r="J864" s="8">
        <f>H864 + G864*(1+'Parameters and Results'!$B$16)</f>
        <v>2.6290256148318466E-3</v>
      </c>
      <c r="K864" s="8">
        <f>G864 + H864*(1+'Parameters and Results'!$B$16)</f>
        <v>2.6318692221278966E-3</v>
      </c>
    </row>
    <row r="865" spans="1:11" x14ac:dyDescent="0.2">
      <c r="A865" s="3">
        <v>36350</v>
      </c>
      <c r="B865" s="8">
        <v>-5.8919752317141737E-3</v>
      </c>
      <c r="C865" s="8">
        <v>4.8109314649579394E-4</v>
      </c>
      <c r="D865" s="8">
        <v>-5.4108820852183798E-3</v>
      </c>
      <c r="E865" s="8">
        <f>C865 + B865*(1+'Parameters and Results'!$B$16)</f>
        <v>-5.4167740604500929E-3</v>
      </c>
      <c r="F865" s="8">
        <f>B865 + C865*(1+'Parameters and Results'!$B$16)</f>
        <v>-5.4104009920718839E-3</v>
      </c>
      <c r="G865" s="8">
        <v>-9.374409122417925E-3</v>
      </c>
      <c r="H865" s="8">
        <v>8.1906522007757791E-4</v>
      </c>
      <c r="I865" s="8">
        <f t="shared" si="13"/>
        <v>-8.5553439023403465E-3</v>
      </c>
      <c r="J865" s="8">
        <f>H865 + G865*(1+'Parameters and Results'!$B$16)</f>
        <v>-8.5647183114627642E-3</v>
      </c>
      <c r="K865" s="8">
        <f>G865 + H865*(1+'Parameters and Results'!$B$16)</f>
        <v>-8.5545248371202698E-3</v>
      </c>
    </row>
    <row r="866" spans="1:11" x14ac:dyDescent="0.2">
      <c r="A866" s="3">
        <v>36353</v>
      </c>
      <c r="B866" s="8">
        <v>4.1271908891462213E-3</v>
      </c>
      <c r="C866" s="8">
        <v>1.1964508332375431E-3</v>
      </c>
      <c r="D866" s="8">
        <v>5.3236417223837644E-3</v>
      </c>
      <c r="E866" s="8">
        <f>C866 + B866*(1+'Parameters and Results'!$B$16)</f>
        <v>5.3277689132729105E-3</v>
      </c>
      <c r="F866" s="8">
        <f>B866 + C866*(1+'Parameters and Results'!$B$16)</f>
        <v>5.3248381732170016E-3</v>
      </c>
      <c r="G866" s="8">
        <v>6.7446215076232005E-3</v>
      </c>
      <c r="H866" s="8">
        <v>2.0324025259802459E-3</v>
      </c>
      <c r="I866" s="8">
        <f t="shared" si="13"/>
        <v>8.777024033603446E-3</v>
      </c>
      <c r="J866" s="8">
        <f>H866 + G866*(1+'Parameters and Results'!$B$16)</f>
        <v>8.7837686551110686E-3</v>
      </c>
      <c r="K866" s="8">
        <f>G866 + H866*(1+'Parameters and Results'!$B$16)</f>
        <v>8.7790564361294263E-3</v>
      </c>
    </row>
    <row r="867" spans="1:11" x14ac:dyDescent="0.2">
      <c r="A867" s="3">
        <v>36354</v>
      </c>
      <c r="B867" s="8">
        <v>-3.8938584815005322E-3</v>
      </c>
      <c r="C867" s="8">
        <v>-8.3030336527165495E-4</v>
      </c>
      <c r="D867" s="8">
        <v>-4.7241618467721872E-3</v>
      </c>
      <c r="E867" s="8">
        <f>C867 + B867*(1+'Parameters and Results'!$B$16)</f>
        <v>-4.7280557052536872E-3</v>
      </c>
      <c r="F867" s="8">
        <f>B867 + C867*(1+'Parameters and Results'!$B$16)</f>
        <v>-4.7249921501374588E-3</v>
      </c>
      <c r="G867" s="8">
        <v>-6.5375266221757563E-3</v>
      </c>
      <c r="H867" s="8">
        <v>-1.4313944377097598E-3</v>
      </c>
      <c r="I867" s="8">
        <f t="shared" si="13"/>
        <v>-7.968921059885517E-3</v>
      </c>
      <c r="J867" s="8">
        <f>H867 + G867*(1+'Parameters and Results'!$B$16)</f>
        <v>-7.9754585865076909E-3</v>
      </c>
      <c r="K867" s="8">
        <f>G867 + H867*(1+'Parameters and Results'!$B$16)</f>
        <v>-7.9703524543232249E-3</v>
      </c>
    </row>
    <row r="868" spans="1:11" x14ac:dyDescent="0.2">
      <c r="A868" s="3">
        <v>36355</v>
      </c>
      <c r="B868" s="8">
        <v>-1.5600031557051176E-2</v>
      </c>
      <c r="C868" s="8">
        <v>-1.5422182578416347E-4</v>
      </c>
      <c r="D868" s="8">
        <v>-1.5754253382835339E-2</v>
      </c>
      <c r="E868" s="8">
        <f>C868 + B868*(1+'Parameters and Results'!$B$16)</f>
        <v>-1.5769853414392389E-2</v>
      </c>
      <c r="F868" s="8">
        <f>B868 + C868*(1+'Parameters and Results'!$B$16)</f>
        <v>-1.5754407604661125E-2</v>
      </c>
      <c r="G868" s="8">
        <v>-2.53725163957918E-2</v>
      </c>
      <c r="H868" s="8">
        <v>-2.740632235365711E-4</v>
      </c>
      <c r="I868" s="8">
        <f t="shared" si="13"/>
        <v>-2.5646579619328373E-2</v>
      </c>
      <c r="J868" s="8">
        <f>H868 + G868*(1+'Parameters and Results'!$B$16)</f>
        <v>-2.5671952135724162E-2</v>
      </c>
      <c r="K868" s="8">
        <f>G868 + H868*(1+'Parameters and Results'!$B$16)</f>
        <v>-2.5646853682551908E-2</v>
      </c>
    </row>
    <row r="869" spans="1:11" x14ac:dyDescent="0.2">
      <c r="A869" s="3">
        <v>36356</v>
      </c>
      <c r="B869" s="8">
        <v>5.5086375644765647E-3</v>
      </c>
      <c r="C869" s="8">
        <v>-1.3268827117824693E-3</v>
      </c>
      <c r="D869" s="8">
        <v>4.1817548526940952E-3</v>
      </c>
      <c r="E869" s="8">
        <f>C869 + B869*(1+'Parameters and Results'!$B$16)</f>
        <v>4.1872634902585708E-3</v>
      </c>
      <c r="F869" s="8">
        <f>B869 + C869*(1+'Parameters and Results'!$B$16)</f>
        <v>4.1804279699823128E-3</v>
      </c>
      <c r="G869" s="8">
        <v>9.1695847306927196E-3</v>
      </c>
      <c r="H869" s="8">
        <v>-2.3274127153155482E-3</v>
      </c>
      <c r="I869" s="8">
        <f t="shared" si="13"/>
        <v>6.8421720153771714E-3</v>
      </c>
      <c r="J869" s="8">
        <f>H869 + G869*(1+'Parameters and Results'!$B$16)</f>
        <v>6.851341600107864E-3</v>
      </c>
      <c r="K869" s="8">
        <f>G869 + H869*(1+'Parameters and Results'!$B$16)</f>
        <v>6.8398446026618556E-3</v>
      </c>
    </row>
    <row r="870" spans="1:11" x14ac:dyDescent="0.2">
      <c r="A870" s="3">
        <v>36357</v>
      </c>
      <c r="B870" s="8">
        <v>1.807121854286425E-2</v>
      </c>
      <c r="C870" s="8">
        <v>-5.7508004830516548E-4</v>
      </c>
      <c r="D870" s="8">
        <v>1.7496138494559086E-2</v>
      </c>
      <c r="E870" s="8">
        <f>C870 + B870*(1+'Parameters and Results'!$B$16)</f>
        <v>1.7514209713101948E-2</v>
      </c>
      <c r="F870" s="8">
        <f>B870 + C870*(1+'Parameters and Results'!$B$16)</f>
        <v>1.7495563414510779E-2</v>
      </c>
      <c r="G870" s="8">
        <v>2.8607602538667846E-2</v>
      </c>
      <c r="H870" s="8">
        <v>-1.031767589470956E-3</v>
      </c>
      <c r="I870" s="8">
        <f t="shared" si="13"/>
        <v>2.7575834949196888E-2</v>
      </c>
      <c r="J870" s="8">
        <f>H870 + G870*(1+'Parameters and Results'!$B$16)</f>
        <v>2.7604442551735553E-2</v>
      </c>
      <c r="K870" s="8">
        <f>G870 + H870*(1+'Parameters and Results'!$B$16)</f>
        <v>2.7574803181607419E-2</v>
      </c>
    </row>
    <row r="871" spans="1:11" x14ac:dyDescent="0.2">
      <c r="A871" s="3">
        <v>36360</v>
      </c>
      <c r="B871" s="8">
        <v>1.9259257317149471E-3</v>
      </c>
      <c r="C871" s="8">
        <v>8.2462416481486112E-4</v>
      </c>
      <c r="D871" s="8">
        <v>2.7505498965298084E-3</v>
      </c>
      <c r="E871" s="8">
        <f>C871 + B871*(1+'Parameters and Results'!$B$16)</f>
        <v>2.7524758222615226E-3</v>
      </c>
      <c r="F871" s="8">
        <f>B871 + C871*(1+'Parameters and Results'!$B$16)</f>
        <v>2.7513745206946228E-3</v>
      </c>
      <c r="G871" s="8">
        <v>3.1417878908147879E-3</v>
      </c>
      <c r="H871" s="8">
        <v>1.4990794590441262E-3</v>
      </c>
      <c r="I871" s="8">
        <f t="shared" si="13"/>
        <v>4.6408673498589143E-3</v>
      </c>
      <c r="J871" s="8">
        <f>H871 + G871*(1+'Parameters and Results'!$B$16)</f>
        <v>4.6440091377497284E-3</v>
      </c>
      <c r="K871" s="8">
        <f>G871 + H871*(1+'Parameters and Results'!$B$16)</f>
        <v>4.6423664293179581E-3</v>
      </c>
    </row>
    <row r="872" spans="1:11" x14ac:dyDescent="0.2">
      <c r="A872" s="3">
        <v>36361</v>
      </c>
      <c r="B872" s="8">
        <v>-1.4916462659145096E-2</v>
      </c>
      <c r="C872" s="8">
        <v>-1.5359017358390211E-4</v>
      </c>
      <c r="D872" s="8">
        <v>-1.5070052832728999E-2</v>
      </c>
      <c r="E872" s="8">
        <f>C872 + B872*(1+'Parameters and Results'!$B$16)</f>
        <v>-1.5084969295388143E-2</v>
      </c>
      <c r="F872" s="8">
        <f>B872 + C872*(1+'Parameters and Results'!$B$16)</f>
        <v>-1.5070206422902582E-2</v>
      </c>
      <c r="G872" s="8">
        <v>-2.3765051513832996E-2</v>
      </c>
      <c r="H872" s="8">
        <v>-2.8779837699245339E-4</v>
      </c>
      <c r="I872" s="8">
        <f t="shared" si="13"/>
        <v>-2.4052849890825449E-2</v>
      </c>
      <c r="J872" s="8">
        <f>H872 + G872*(1+'Parameters and Results'!$B$16)</f>
        <v>-2.4076614942339279E-2</v>
      </c>
      <c r="K872" s="8">
        <f>G872 + H872*(1+'Parameters and Results'!$B$16)</f>
        <v>-2.405313768920244E-2</v>
      </c>
    </row>
    <row r="873" spans="1:11" x14ac:dyDescent="0.2">
      <c r="A873" s="3">
        <v>36362</v>
      </c>
      <c r="B873" s="8">
        <v>-2.4312187388473634E-2</v>
      </c>
      <c r="C873" s="8">
        <v>-1.3405703762631395E-3</v>
      </c>
      <c r="D873" s="8">
        <v>-2.5652757764736772E-2</v>
      </c>
      <c r="E873" s="8">
        <f>C873 + B873*(1+'Parameters and Results'!$B$16)</f>
        <v>-2.5677069952125244E-2</v>
      </c>
      <c r="F873" s="8">
        <f>B873 + C873*(1+'Parameters and Results'!$B$16)</f>
        <v>-2.5654098335113038E-2</v>
      </c>
      <c r="G873" s="8">
        <v>-3.5145132341185499E-2</v>
      </c>
      <c r="H873" s="8">
        <v>-2.4654602231212542E-3</v>
      </c>
      <c r="I873" s="8">
        <f t="shared" si="13"/>
        <v>-3.7610592564306752E-2</v>
      </c>
      <c r="J873" s="8">
        <f>H873 + G873*(1+'Parameters and Results'!$B$16)</f>
        <v>-3.7645737696647932E-2</v>
      </c>
      <c r="K873" s="8">
        <f>G873 + H873*(1+'Parameters and Results'!$B$16)</f>
        <v>-3.7613058024529876E-2</v>
      </c>
    </row>
    <row r="874" spans="1:11" x14ac:dyDescent="0.2">
      <c r="A874" s="3">
        <v>36363</v>
      </c>
      <c r="B874" s="8">
        <v>-7.6981682911235229E-3</v>
      </c>
      <c r="C874" s="8">
        <v>-1.2585030850362185E-3</v>
      </c>
      <c r="D874" s="8">
        <v>-8.9566713761597416E-3</v>
      </c>
      <c r="E874" s="8">
        <f>C874 + B874*(1+'Parameters and Results'!$B$16)</f>
        <v>-8.9643695444508644E-3</v>
      </c>
      <c r="F874" s="8">
        <f>B874 + C874*(1+'Parameters and Results'!$B$16)</f>
        <v>-8.9579298792447776E-3</v>
      </c>
      <c r="G874" s="8">
        <v>-1.134199074883345E-2</v>
      </c>
      <c r="H874" s="8">
        <v>-2.2880581955879928E-3</v>
      </c>
      <c r="I874" s="8">
        <f t="shared" si="13"/>
        <v>-1.3630048944421443E-2</v>
      </c>
      <c r="J874" s="8">
        <f>H874 + G874*(1+'Parameters and Results'!$B$16)</f>
        <v>-1.3641390935170274E-2</v>
      </c>
      <c r="K874" s="8">
        <f>G874 + H874*(1+'Parameters and Results'!$B$16)</f>
        <v>-1.3632337002617029E-2</v>
      </c>
    </row>
    <row r="875" spans="1:11" x14ac:dyDescent="0.2">
      <c r="A875" s="3">
        <v>36364</v>
      </c>
      <c r="B875" s="8">
        <v>-1.165518409875245E-2</v>
      </c>
      <c r="C875" s="8">
        <v>-1.310087205865972E-3</v>
      </c>
      <c r="D875" s="8">
        <v>-1.2965271304618421E-2</v>
      </c>
      <c r="E875" s="8">
        <f>C875 + B875*(1+'Parameters and Results'!$B$16)</f>
        <v>-1.2976926488717172E-2</v>
      </c>
      <c r="F875" s="8">
        <f>B875 + C875*(1+'Parameters and Results'!$B$16)</f>
        <v>-1.2966581391824288E-2</v>
      </c>
      <c r="G875" s="8">
        <v>-1.7223874610388844E-2</v>
      </c>
      <c r="H875" s="8">
        <v>-2.348967925483658E-3</v>
      </c>
      <c r="I875" s="8">
        <f t="shared" si="13"/>
        <v>-1.9572842535872503E-2</v>
      </c>
      <c r="J875" s="8">
        <f>H875 + G875*(1+'Parameters and Results'!$B$16)</f>
        <v>-1.959006641048289E-2</v>
      </c>
      <c r="K875" s="8">
        <f>G875 + H875*(1+'Parameters and Results'!$B$16)</f>
        <v>-1.9575191503797985E-2</v>
      </c>
    </row>
    <row r="876" spans="1:11" x14ac:dyDescent="0.2">
      <c r="A876" s="3">
        <v>36367</v>
      </c>
      <c r="B876" s="8">
        <v>-1.4252336371660821E-2</v>
      </c>
      <c r="C876" s="8">
        <v>1.0438093718624203E-3</v>
      </c>
      <c r="D876" s="8">
        <v>-1.32085269997984E-2</v>
      </c>
      <c r="E876" s="8">
        <f>C876 + B876*(1+'Parameters and Results'!$B$16)</f>
        <v>-1.3222779336170059E-2</v>
      </c>
      <c r="F876" s="8">
        <f>B876 + C876*(1+'Parameters and Results'!$B$16)</f>
        <v>-1.3207483190426538E-2</v>
      </c>
      <c r="G876" s="8">
        <v>-2.0841990713733719E-2</v>
      </c>
      <c r="H876" s="8">
        <v>1.8767539073992162E-3</v>
      </c>
      <c r="I876" s="8">
        <f t="shared" si="13"/>
        <v>-1.8965236806334503E-2</v>
      </c>
      <c r="J876" s="8">
        <f>H876 + G876*(1+'Parameters and Results'!$B$16)</f>
        <v>-1.8986078797048233E-2</v>
      </c>
      <c r="K876" s="8">
        <f>G876 + H876*(1+'Parameters and Results'!$B$16)</f>
        <v>-1.8963360052427103E-2</v>
      </c>
    </row>
    <row r="877" spans="1:11" x14ac:dyDescent="0.2">
      <c r="A877" s="3">
        <v>36368</v>
      </c>
      <c r="B877" s="8">
        <v>-9.0811556617688693E-3</v>
      </c>
      <c r="C877" s="8">
        <v>-2.3670629350137505E-3</v>
      </c>
      <c r="D877" s="8">
        <v>-1.1448218596782619E-2</v>
      </c>
      <c r="E877" s="8">
        <f>C877 + B877*(1+'Parameters and Results'!$B$16)</f>
        <v>-1.1457299752444387E-2</v>
      </c>
      <c r="F877" s="8">
        <f>B877 + C877*(1+'Parameters and Results'!$B$16)</f>
        <v>-1.1450585659717634E-2</v>
      </c>
      <c r="G877" s="8">
        <v>-1.3467810408872618E-2</v>
      </c>
      <c r="H877" s="8">
        <v>-3.8506940009588693E-3</v>
      </c>
      <c r="I877" s="8">
        <f t="shared" si="13"/>
        <v>-1.7318504409831487E-2</v>
      </c>
      <c r="J877" s="8">
        <f>H877 + G877*(1+'Parameters and Results'!$B$16)</f>
        <v>-1.7331972220240358E-2</v>
      </c>
      <c r="K877" s="8">
        <f>G877 + H877*(1+'Parameters and Results'!$B$16)</f>
        <v>-1.7322355103832447E-2</v>
      </c>
    </row>
    <row r="878" spans="1:11" x14ac:dyDescent="0.2">
      <c r="A878" s="3">
        <v>36369</v>
      </c>
      <c r="B878" s="8">
        <v>1.9198581528232374E-2</v>
      </c>
      <c r="C878" s="8">
        <v>1.886792515024182E-4</v>
      </c>
      <c r="D878" s="8">
        <v>1.9387260779734791E-2</v>
      </c>
      <c r="E878" s="8">
        <f>C878 + B878*(1+'Parameters and Results'!$B$16)</f>
        <v>1.940645936126302E-2</v>
      </c>
      <c r="F878" s="8">
        <f>B878 + C878*(1+'Parameters and Results'!$B$16)</f>
        <v>1.9387449458986294E-2</v>
      </c>
      <c r="G878" s="8">
        <v>2.7291467734328875E-2</v>
      </c>
      <c r="H878" s="8">
        <v>3.1633801105946757E-4</v>
      </c>
      <c r="I878" s="8">
        <f t="shared" si="13"/>
        <v>2.7607805745388344E-2</v>
      </c>
      <c r="J878" s="8">
        <f>H878 + G878*(1+'Parameters and Results'!$B$16)</f>
        <v>2.763509721312267E-2</v>
      </c>
      <c r="K878" s="8">
        <f>G878 + H878*(1+'Parameters and Results'!$B$16)</f>
        <v>2.7608122083399401E-2</v>
      </c>
    </row>
    <row r="879" spans="1:11" x14ac:dyDescent="0.2">
      <c r="A879" s="3">
        <v>36370</v>
      </c>
      <c r="B879" s="8">
        <v>5.8064064932351776E-3</v>
      </c>
      <c r="C879" s="8">
        <v>-7.5400605196007935E-4</v>
      </c>
      <c r="D879" s="8">
        <v>5.0524004412750984E-3</v>
      </c>
      <c r="E879" s="8">
        <f>C879 + B879*(1+'Parameters and Results'!$B$16)</f>
        <v>5.058206847768333E-3</v>
      </c>
      <c r="F879" s="8">
        <f>B879 + C879*(1+'Parameters and Results'!$B$16)</f>
        <v>5.0516464352231387E-3</v>
      </c>
      <c r="G879" s="8">
        <v>8.4574385451964447E-3</v>
      </c>
      <c r="H879" s="8">
        <v>-1.2869867094573526E-3</v>
      </c>
      <c r="I879" s="8">
        <f t="shared" si="13"/>
        <v>7.1704518357390921E-3</v>
      </c>
      <c r="J879" s="8">
        <f>H879 + G879*(1+'Parameters and Results'!$B$16)</f>
        <v>7.1789092742842869E-3</v>
      </c>
      <c r="K879" s="8">
        <f>G879 + H879*(1+'Parameters and Results'!$B$16)</f>
        <v>7.1691648490296352E-3</v>
      </c>
    </row>
    <row r="880" spans="1:11" x14ac:dyDescent="0.2">
      <c r="A880" s="3">
        <v>36371</v>
      </c>
      <c r="B880" s="8">
        <v>-3.5057730413256341E-2</v>
      </c>
      <c r="C880" s="8">
        <v>-3.648883280345361E-3</v>
      </c>
      <c r="D880" s="8">
        <v>-3.8706613693601705E-2</v>
      </c>
      <c r="E880" s="8">
        <f>C880 + B880*(1+'Parameters and Results'!$B$16)</f>
        <v>-3.874167142401496E-2</v>
      </c>
      <c r="F880" s="8">
        <f>B880 + C880*(1+'Parameters and Results'!$B$16)</f>
        <v>-3.8710262576882044E-2</v>
      </c>
      <c r="G880" s="8">
        <v>-4.2891471085027229E-2</v>
      </c>
      <c r="H880" s="8">
        <v>-5.0139605001005942E-3</v>
      </c>
      <c r="I880" s="8">
        <f t="shared" si="13"/>
        <v>-4.790543158512782E-2</v>
      </c>
      <c r="J880" s="8">
        <f>H880 + G880*(1+'Parameters and Results'!$B$16)</f>
        <v>-4.7948323056212841E-2</v>
      </c>
      <c r="K880" s="8">
        <f>G880 + H880*(1+'Parameters and Results'!$B$16)</f>
        <v>-4.7910445545627921E-2</v>
      </c>
    </row>
    <row r="881" spans="1:11" x14ac:dyDescent="0.2">
      <c r="A881" s="3">
        <v>36374</v>
      </c>
      <c r="B881" s="8">
        <v>1.1231950248540935E-2</v>
      </c>
      <c r="C881" s="8">
        <v>-1.4287066616594849E-3</v>
      </c>
      <c r="D881" s="8">
        <v>9.8032435868814511E-3</v>
      </c>
      <c r="E881" s="8">
        <f>C881 + B881*(1+'Parameters and Results'!$B$16)</f>
        <v>9.8144755371299911E-3</v>
      </c>
      <c r="F881" s="8">
        <f>B881 + C881*(1+'Parameters and Results'!$B$16)</f>
        <v>9.8018148802197919E-3</v>
      </c>
      <c r="G881" s="8">
        <v>1.3919875178297555E-2</v>
      </c>
      <c r="H881" s="8">
        <v>-1.9632854123299401E-3</v>
      </c>
      <c r="I881" s="8">
        <f t="shared" si="13"/>
        <v>1.1956589765967616E-2</v>
      </c>
      <c r="J881" s="8">
        <f>H881 + G881*(1+'Parameters and Results'!$B$16)</f>
        <v>1.1970509641145911E-2</v>
      </c>
      <c r="K881" s="8">
        <f>G881 + H881*(1+'Parameters and Results'!$B$16)</f>
        <v>1.1954626480555286E-2</v>
      </c>
    </row>
    <row r="882" spans="1:11" x14ac:dyDescent="0.2">
      <c r="A882" s="3">
        <v>36375</v>
      </c>
      <c r="B882" s="8">
        <v>7.610953170352118E-3</v>
      </c>
      <c r="C882" s="8">
        <v>1.1498530397231557E-3</v>
      </c>
      <c r="D882" s="8">
        <v>8.7608062100752743E-3</v>
      </c>
      <c r="E882" s="8">
        <f>C882 + B882*(1+'Parameters and Results'!$B$16)</f>
        <v>8.7684171632456259E-3</v>
      </c>
      <c r="F882" s="8">
        <f>B882 + C882*(1+'Parameters and Results'!$B$16)</f>
        <v>8.7619560631149972E-3</v>
      </c>
      <c r="G882" s="8">
        <v>9.6455005875533649E-3</v>
      </c>
      <c r="H882" s="8">
        <v>1.5971053796131295E-3</v>
      </c>
      <c r="I882" s="8">
        <f t="shared" si="13"/>
        <v>1.1242605967166494E-2</v>
      </c>
      <c r="J882" s="8">
        <f>H882 + G882*(1+'Parameters and Results'!$B$16)</f>
        <v>1.1252251467754047E-2</v>
      </c>
      <c r="K882" s="8">
        <f>G882 + H882*(1+'Parameters and Results'!$B$16)</f>
        <v>1.1244203072546107E-2</v>
      </c>
    </row>
    <row r="883" spans="1:11" x14ac:dyDescent="0.2">
      <c r="A883" s="3">
        <v>36376</v>
      </c>
      <c r="B883" s="8">
        <v>-7.6537398581768409E-3</v>
      </c>
      <c r="C883" s="8">
        <v>-7.4234495039070638E-4</v>
      </c>
      <c r="D883" s="8">
        <v>-8.3960848085675478E-3</v>
      </c>
      <c r="E883" s="8">
        <f>C883 + B883*(1+'Parameters and Results'!$B$16)</f>
        <v>-8.4037385484257241E-3</v>
      </c>
      <c r="F883" s="8">
        <f>B883 + C883*(1+'Parameters and Results'!$B$16)</f>
        <v>-8.396827153517937E-3</v>
      </c>
      <c r="G883" s="8">
        <v>-9.9140796164426687E-3</v>
      </c>
      <c r="H883" s="8">
        <v>-1.0542620973327671E-3</v>
      </c>
      <c r="I883" s="8">
        <f t="shared" si="13"/>
        <v>-1.0968341713775436E-2</v>
      </c>
      <c r="J883" s="8">
        <f>H883 + G883*(1+'Parameters and Results'!$B$16)</f>
        <v>-1.0978255793391878E-2</v>
      </c>
      <c r="K883" s="8">
        <f>G883 + H883*(1+'Parameters and Results'!$B$16)</f>
        <v>-1.0969395975872768E-2</v>
      </c>
    </row>
    <row r="884" spans="1:11" x14ac:dyDescent="0.2">
      <c r="A884" s="3">
        <v>36377</v>
      </c>
      <c r="B884" s="8">
        <v>-9.0564309336257122E-3</v>
      </c>
      <c r="C884" s="8">
        <v>-2.7790645803923655E-4</v>
      </c>
      <c r="D884" s="8">
        <v>-9.3343373916649486E-3</v>
      </c>
      <c r="E884" s="8">
        <f>C884 + B884*(1+'Parameters and Results'!$B$16)</f>
        <v>-9.3433938225985728E-3</v>
      </c>
      <c r="F884" s="8">
        <f>B884 + C884*(1+'Parameters and Results'!$B$16)</f>
        <v>-9.3346152981229873E-3</v>
      </c>
      <c r="G884" s="8">
        <v>-1.1940658660815416E-2</v>
      </c>
      <c r="H884" s="8">
        <v>-4.0655463333011616E-4</v>
      </c>
      <c r="I884" s="8">
        <f t="shared" si="13"/>
        <v>-1.2347213294145532E-2</v>
      </c>
      <c r="J884" s="8">
        <f>H884 + G884*(1+'Parameters and Results'!$B$16)</f>
        <v>-1.2359153952806345E-2</v>
      </c>
      <c r="K884" s="8">
        <f>G884 + H884*(1+'Parameters and Results'!$B$16)</f>
        <v>-1.2347619848778862E-2</v>
      </c>
    </row>
    <row r="885" spans="1:11" x14ac:dyDescent="0.2">
      <c r="A885" s="3">
        <v>36378</v>
      </c>
      <c r="B885" s="8">
        <v>-1.5524607660808161E-2</v>
      </c>
      <c r="C885" s="8">
        <v>3.7039323462119518E-5</v>
      </c>
      <c r="D885" s="8">
        <v>-1.5487568337346042E-2</v>
      </c>
      <c r="E885" s="8">
        <f>C885 + B885*(1+'Parameters and Results'!$B$16)</f>
        <v>-1.5503092945006848E-2</v>
      </c>
      <c r="F885" s="8">
        <f>B885 + C885*(1+'Parameters and Results'!$B$16)</f>
        <v>-1.5487531298022579E-2</v>
      </c>
      <c r="G885" s="8">
        <v>-2.0299920691984955E-2</v>
      </c>
      <c r="H885" s="8">
        <v>5.5886749612698012E-5</v>
      </c>
      <c r="I885" s="8">
        <f t="shared" si="13"/>
        <v>-2.0244033942372258E-2</v>
      </c>
      <c r="J885" s="8">
        <f>H885 + G885*(1+'Parameters and Results'!$B$16)</f>
        <v>-2.0264333863064241E-2</v>
      </c>
      <c r="K885" s="8">
        <f>G885 + H885*(1+'Parameters and Results'!$B$16)</f>
        <v>-2.0243978055622645E-2</v>
      </c>
    </row>
    <row r="886" spans="1:11" x14ac:dyDescent="0.2">
      <c r="A886" s="3">
        <v>36381</v>
      </c>
      <c r="B886" s="8">
        <v>-2.767010930547968E-3</v>
      </c>
      <c r="C886" s="8">
        <v>9.4605117819421215E-4</v>
      </c>
      <c r="D886" s="8">
        <v>-1.8209597523537557E-3</v>
      </c>
      <c r="E886" s="8">
        <f>C886 + B886*(1+'Parameters and Results'!$B$16)</f>
        <v>-1.8237267632843033E-3</v>
      </c>
      <c r="F886" s="8">
        <f>B886 + C886*(1+'Parameters and Results'!$B$16)</f>
        <v>-1.8200137011755617E-3</v>
      </c>
      <c r="G886" s="8">
        <v>-3.727071371293147E-3</v>
      </c>
      <c r="H886" s="8">
        <v>1.448105691903388E-3</v>
      </c>
      <c r="I886" s="8">
        <f t="shared" si="13"/>
        <v>-2.2789656793897588E-3</v>
      </c>
      <c r="J886" s="8">
        <f>H886 + G886*(1+'Parameters and Results'!$B$16)</f>
        <v>-2.2826927507610516E-3</v>
      </c>
      <c r="K886" s="8">
        <f>G886 + H886*(1+'Parameters and Results'!$B$16)</f>
        <v>-2.2775175736978559E-3</v>
      </c>
    </row>
    <row r="887" spans="1:11" x14ac:dyDescent="0.2">
      <c r="A887" s="3">
        <v>36382</v>
      </c>
      <c r="B887" s="8">
        <v>-2.6347599818205675E-4</v>
      </c>
      <c r="C887" s="8">
        <v>2.7436654979108672E-3</v>
      </c>
      <c r="D887" s="8">
        <v>2.4801894997288102E-3</v>
      </c>
      <c r="E887" s="8">
        <f>C887 + B887*(1+'Parameters and Results'!$B$16)</f>
        <v>2.4799260237306285E-3</v>
      </c>
      <c r="F887" s="8">
        <f>B887 + C887*(1+'Parameters and Results'!$B$16)</f>
        <v>2.4829331652267209E-3</v>
      </c>
      <c r="G887" s="8">
        <v>-3.66040078327129E-4</v>
      </c>
      <c r="H887" s="8">
        <v>3.8113455279901866E-3</v>
      </c>
      <c r="I887" s="8">
        <f t="shared" si="13"/>
        <v>3.4453054496630577E-3</v>
      </c>
      <c r="J887" s="8">
        <f>H887 + G887*(1+'Parameters and Results'!$B$16)</f>
        <v>3.4449394095847304E-3</v>
      </c>
      <c r="K887" s="8">
        <f>G887 + H887*(1+'Parameters and Results'!$B$16)</f>
        <v>3.4491167951910475E-3</v>
      </c>
    </row>
    <row r="888" spans="1:11" x14ac:dyDescent="0.2">
      <c r="A888" s="3">
        <v>36383</v>
      </c>
      <c r="B888" s="8">
        <v>-2.8252233029578896E-2</v>
      </c>
      <c r="C888" s="8">
        <v>-3.3561568171693486E-3</v>
      </c>
      <c r="D888" s="8">
        <v>-3.1608389846748242E-2</v>
      </c>
      <c r="E888" s="8">
        <f>C888 + B888*(1+'Parameters and Results'!$B$16)</f>
        <v>-3.1636642079777816E-2</v>
      </c>
      <c r="F888" s="8">
        <f>B888 + C888*(1+'Parameters and Results'!$B$16)</f>
        <v>-3.1611746003565415E-2</v>
      </c>
      <c r="G888" s="8">
        <v>-3.5505566233545026E-2</v>
      </c>
      <c r="H888" s="8">
        <v>-4.1242550476699256E-3</v>
      </c>
      <c r="I888" s="8">
        <f t="shared" si="13"/>
        <v>-3.962982128121495E-2</v>
      </c>
      <c r="J888" s="8">
        <f>H888 + G888*(1+'Parameters and Results'!$B$16)</f>
        <v>-3.9665326847448494E-2</v>
      </c>
      <c r="K888" s="8">
        <f>G888 + H888*(1+'Parameters and Results'!$B$16)</f>
        <v>-3.9633945536262621E-2</v>
      </c>
    </row>
    <row r="889" spans="1:11" x14ac:dyDescent="0.2">
      <c r="A889" s="3">
        <v>36384</v>
      </c>
      <c r="B889" s="8">
        <v>1.3823581681053611E-2</v>
      </c>
      <c r="C889" s="8">
        <v>1.3565854565410847E-3</v>
      </c>
      <c r="D889" s="8">
        <v>1.5180167137594696E-2</v>
      </c>
      <c r="E889" s="8">
        <f>C889 + B889*(1+'Parameters and Results'!$B$16)</f>
        <v>1.5193990719275748E-2</v>
      </c>
      <c r="F889" s="8">
        <f>B889 + C889*(1+'Parameters and Results'!$B$16)</f>
        <v>1.5181523723051236E-2</v>
      </c>
      <c r="G889" s="8">
        <v>1.7413943690029625E-2</v>
      </c>
      <c r="H889" s="8">
        <v>1.6812398079367598E-3</v>
      </c>
      <c r="I889" s="8">
        <f t="shared" si="13"/>
        <v>1.9095183497966385E-2</v>
      </c>
      <c r="J889" s="8">
        <f>H889 + G889*(1+'Parameters and Results'!$B$16)</f>
        <v>1.9112597441656411E-2</v>
      </c>
      <c r="K889" s="8">
        <f>G889 + H889*(1+'Parameters and Results'!$B$16)</f>
        <v>1.9096864737774322E-2</v>
      </c>
    </row>
    <row r="890" spans="1:11" x14ac:dyDescent="0.2">
      <c r="A890" s="3">
        <v>36385</v>
      </c>
      <c r="B890" s="8">
        <v>1.8411991373720953E-2</v>
      </c>
      <c r="C890" s="8">
        <v>3.1679973127511711E-4</v>
      </c>
      <c r="D890" s="8">
        <v>1.8728791104996069E-2</v>
      </c>
      <c r="E890" s="8">
        <f>C890 + B890*(1+'Parameters and Results'!$B$16)</f>
        <v>1.8747203096369788E-2</v>
      </c>
      <c r="F890" s="8">
        <f>B890 + C890*(1+'Parameters and Results'!$B$16)</f>
        <v>1.8729107904727343E-2</v>
      </c>
      <c r="G890" s="8">
        <v>2.2760196999616965E-2</v>
      </c>
      <c r="H890" s="8">
        <v>4.0443670753150001E-4</v>
      </c>
      <c r="I890" s="8">
        <f t="shared" si="13"/>
        <v>2.3164633707148465E-2</v>
      </c>
      <c r="J890" s="8">
        <f>H890 + G890*(1+'Parameters and Results'!$B$16)</f>
        <v>2.318739390414808E-2</v>
      </c>
      <c r="K890" s="8">
        <f>G890 + H890*(1+'Parameters and Results'!$B$16)</f>
        <v>2.3165038143855995E-2</v>
      </c>
    </row>
    <row r="891" spans="1:11" x14ac:dyDescent="0.2">
      <c r="A891" s="3">
        <v>36388</v>
      </c>
      <c r="B891" s="8">
        <v>2.5099551555675455E-2</v>
      </c>
      <c r="C891" s="8">
        <v>6.1592083102325851E-4</v>
      </c>
      <c r="D891" s="8">
        <v>2.5715472386698714E-2</v>
      </c>
      <c r="E891" s="8">
        <f>C891 + B891*(1+'Parameters and Results'!$B$16)</f>
        <v>2.5740571938254388E-2</v>
      </c>
      <c r="F891" s="8">
        <f>B891 + C891*(1+'Parameters and Results'!$B$16)</f>
        <v>2.5716088307529736E-2</v>
      </c>
      <c r="G891" s="8">
        <v>2.9367094017422209E-2</v>
      </c>
      <c r="H891" s="8">
        <v>8.0689653020661579E-4</v>
      </c>
      <c r="I891" s="8">
        <f t="shared" si="13"/>
        <v>3.0173990547628825E-2</v>
      </c>
      <c r="J891" s="8">
        <f>H891 + G891*(1+'Parameters and Results'!$B$16)</f>
        <v>3.0203357641646243E-2</v>
      </c>
      <c r="K891" s="8">
        <f>G891 + H891*(1+'Parameters and Results'!$B$16)</f>
        <v>3.0174797444159032E-2</v>
      </c>
    </row>
    <row r="892" spans="1:11" x14ac:dyDescent="0.2">
      <c r="A892" s="3">
        <v>36389</v>
      </c>
      <c r="B892" s="8">
        <v>-1.0480355011071533E-4</v>
      </c>
      <c r="C892" s="8">
        <v>8.6067166428898897E-4</v>
      </c>
      <c r="D892" s="8">
        <v>7.5586811417827364E-4</v>
      </c>
      <c r="E892" s="8">
        <f>C892 + B892*(1+'Parameters and Results'!$B$16)</f>
        <v>7.5576331062816296E-4</v>
      </c>
      <c r="F892" s="8">
        <f>B892 + C892*(1+'Parameters and Results'!$B$16)</f>
        <v>7.5672878584256249E-4</v>
      </c>
      <c r="G892" s="8">
        <v>-1.2647551103008755E-4</v>
      </c>
      <c r="H892" s="8">
        <v>1.1509292648647321E-3</v>
      </c>
      <c r="I892" s="8">
        <f t="shared" si="13"/>
        <v>1.0244537538346445E-3</v>
      </c>
      <c r="J892" s="8">
        <f>H892 + G892*(1+'Parameters and Results'!$B$16)</f>
        <v>1.0243272783236144E-3</v>
      </c>
      <c r="K892" s="8">
        <f>G892 + H892*(1+'Parameters and Results'!$B$16)</f>
        <v>1.0256046830995091E-3</v>
      </c>
    </row>
    <row r="893" spans="1:11" x14ac:dyDescent="0.2">
      <c r="A893" s="3">
        <v>36390</v>
      </c>
      <c r="B893" s="8">
        <v>-4.3303476289569057E-3</v>
      </c>
      <c r="C893" s="8">
        <v>-4.6806262810286702E-4</v>
      </c>
      <c r="D893" s="8">
        <v>-4.7984102570597723E-3</v>
      </c>
      <c r="E893" s="8">
        <f>C893 + B893*(1+'Parameters and Results'!$B$16)</f>
        <v>-4.8027406046887294E-3</v>
      </c>
      <c r="F893" s="8">
        <f>B893 + C893*(1+'Parameters and Results'!$B$16)</f>
        <v>-4.7988783196878755E-3</v>
      </c>
      <c r="G893" s="8">
        <v>-5.3757290048535855E-3</v>
      </c>
      <c r="H893" s="8">
        <v>-6.4350052821147107E-4</v>
      </c>
      <c r="I893" s="8">
        <f t="shared" si="13"/>
        <v>-6.0192295330650566E-3</v>
      </c>
      <c r="J893" s="8">
        <f>H893 + G893*(1+'Parameters and Results'!$B$16)</f>
        <v>-6.0246052620699098E-3</v>
      </c>
      <c r="K893" s="8">
        <f>G893 + H893*(1+'Parameters and Results'!$B$16)</f>
        <v>-6.0198730335932682E-3</v>
      </c>
    </row>
    <row r="894" spans="1:11" x14ac:dyDescent="0.2">
      <c r="A894" s="3">
        <v>36391</v>
      </c>
      <c r="B894" s="8">
        <v>4.4189613030919464E-4</v>
      </c>
      <c r="C894" s="8">
        <v>5.9925113558154141E-4</v>
      </c>
      <c r="D894" s="8">
        <v>1.0411472658907362E-3</v>
      </c>
      <c r="E894" s="8">
        <f>C894 + B894*(1+'Parameters and Results'!$B$16)</f>
        <v>1.0415891620210451E-3</v>
      </c>
      <c r="F894" s="8">
        <f>B894 + C894*(1+'Parameters and Results'!$B$16)</f>
        <v>1.0417465170263177E-3</v>
      </c>
      <c r="G894" s="8">
        <v>5.6579375604405861E-4</v>
      </c>
      <c r="H894" s="8">
        <v>8.4501838144964011E-4</v>
      </c>
      <c r="I894" s="8">
        <f t="shared" si="13"/>
        <v>1.4108121374936987E-3</v>
      </c>
      <c r="J894" s="8">
        <f>H894 + G894*(1+'Parameters and Results'!$B$16)</f>
        <v>1.4113779312497428E-3</v>
      </c>
      <c r="K894" s="8">
        <f>G894 + H894*(1+'Parameters and Results'!$B$16)</f>
        <v>1.4116571558751483E-3</v>
      </c>
    </row>
    <row r="895" spans="1:11" x14ac:dyDescent="0.2">
      <c r="A895" s="3">
        <v>36392</v>
      </c>
      <c r="B895" s="8">
        <v>-1.5664487455984435E-2</v>
      </c>
      <c r="C895" s="8">
        <v>-3.2811661906071588E-3</v>
      </c>
      <c r="D895" s="8">
        <v>-1.8945653646591593E-2</v>
      </c>
      <c r="E895" s="8">
        <f>C895 + B895*(1+'Parameters and Results'!$B$16)</f>
        <v>-1.8961318134047576E-2</v>
      </c>
      <c r="F895" s="8">
        <f>B895 + C895*(1+'Parameters and Results'!$B$16)</f>
        <v>-1.89489348127822E-2</v>
      </c>
      <c r="G895" s="8">
        <v>-1.9920993860818002E-2</v>
      </c>
      <c r="H895" s="8">
        <v>-4.1011939439158183E-3</v>
      </c>
      <c r="I895" s="8">
        <f t="shared" si="13"/>
        <v>-2.4022187804733822E-2</v>
      </c>
      <c r="J895" s="8">
        <f>H895 + G895*(1+'Parameters and Results'!$B$16)</f>
        <v>-2.4042108798594634E-2</v>
      </c>
      <c r="K895" s="8">
        <f>G895 + H895*(1+'Parameters and Results'!$B$16)</f>
        <v>-2.4026288998677734E-2</v>
      </c>
    </row>
    <row r="896" spans="1:11" x14ac:dyDescent="0.2">
      <c r="A896" s="3">
        <v>36395</v>
      </c>
      <c r="B896" s="8">
        <v>1.422186936141967E-2</v>
      </c>
      <c r="C896" s="8">
        <v>8.7271438390161462E-4</v>
      </c>
      <c r="D896" s="8">
        <v>1.5094583745321286E-2</v>
      </c>
      <c r="E896" s="8">
        <f>C896 + B896*(1+'Parameters and Results'!$B$16)</f>
        <v>1.5108805614682703E-2</v>
      </c>
      <c r="F896" s="8">
        <f>B896 + C896*(1+'Parameters and Results'!$B$16)</f>
        <v>1.5095456459705186E-2</v>
      </c>
      <c r="G896" s="8">
        <v>1.808738198689518E-2</v>
      </c>
      <c r="H896" s="8">
        <v>1.1141893600119998E-3</v>
      </c>
      <c r="I896" s="8">
        <f t="shared" si="13"/>
        <v>1.9201571346907181E-2</v>
      </c>
      <c r="J896" s="8">
        <f>H896 + G896*(1+'Parameters and Results'!$B$16)</f>
        <v>1.9219658728894074E-2</v>
      </c>
      <c r="K896" s="8">
        <f>G896 + H896*(1+'Parameters and Results'!$B$16)</f>
        <v>1.9202685536267191E-2</v>
      </c>
    </row>
    <row r="897" spans="1:11" x14ac:dyDescent="0.2">
      <c r="A897" s="3">
        <v>36396</v>
      </c>
      <c r="B897" s="8">
        <v>2.9233596265604997E-2</v>
      </c>
      <c r="C897" s="8">
        <v>1.0618161291156888E-3</v>
      </c>
      <c r="D897" s="8">
        <v>3.0295412394720687E-2</v>
      </c>
      <c r="E897" s="8">
        <f>C897 + B897*(1+'Parameters and Results'!$B$16)</f>
        <v>3.032464599098629E-2</v>
      </c>
      <c r="F897" s="8">
        <f>B897 + C897*(1+'Parameters and Results'!$B$16)</f>
        <v>3.02964742108498E-2</v>
      </c>
      <c r="G897" s="8">
        <v>3.4038315671957461E-2</v>
      </c>
      <c r="H897" s="8">
        <v>1.3774365765652577E-3</v>
      </c>
      <c r="I897" s="8">
        <f t="shared" si="13"/>
        <v>3.5415752248522718E-2</v>
      </c>
      <c r="J897" s="8">
        <f>H897 + G897*(1+'Parameters and Results'!$B$16)</f>
        <v>3.5449790564194672E-2</v>
      </c>
      <c r="K897" s="8">
        <f>G897 + H897*(1+'Parameters and Results'!$B$16)</f>
        <v>3.5417129685099281E-2</v>
      </c>
    </row>
    <row r="898" spans="1:11" x14ac:dyDescent="0.2">
      <c r="A898" s="3">
        <v>36397</v>
      </c>
      <c r="B898" s="8">
        <v>3.3121444289291758E-4</v>
      </c>
      <c r="C898" s="8">
        <v>2.4358387519952699E-3</v>
      </c>
      <c r="D898" s="8">
        <v>2.7670531948881874E-3</v>
      </c>
      <c r="E898" s="8">
        <f>C898 + B898*(1+'Parameters and Results'!$B$16)</f>
        <v>2.7673844093310802E-3</v>
      </c>
      <c r="F898" s="8">
        <f>B898 + C898*(1+'Parameters and Results'!$B$16)</f>
        <v>2.7694890336401822E-3</v>
      </c>
      <c r="G898" s="8">
        <v>3.9776344314571422E-4</v>
      </c>
      <c r="H898" s="8">
        <v>3.0194117654459432E-3</v>
      </c>
      <c r="I898" s="8">
        <f t="shared" si="13"/>
        <v>3.4171752085916576E-3</v>
      </c>
      <c r="J898" s="8">
        <f>H898 + G898*(1+'Parameters and Results'!$B$16)</f>
        <v>3.4175729720348031E-3</v>
      </c>
      <c r="K898" s="8">
        <f>G898 + H898*(1+'Parameters and Results'!$B$16)</f>
        <v>3.420194620357103E-3</v>
      </c>
    </row>
    <row r="899" spans="1:11" x14ac:dyDescent="0.2">
      <c r="A899" s="3">
        <v>36398</v>
      </c>
      <c r="B899" s="8">
        <v>1.4700621630634483E-2</v>
      </c>
      <c r="C899" s="8">
        <v>1.5277767135434598E-3</v>
      </c>
      <c r="D899" s="8">
        <v>1.6228398344177941E-2</v>
      </c>
      <c r="E899" s="8">
        <f>C899 + B899*(1+'Parameters and Results'!$B$16)</f>
        <v>1.6243098965808576E-2</v>
      </c>
      <c r="F899" s="8">
        <f>B899 + C899*(1+'Parameters and Results'!$B$16)</f>
        <v>1.6229926120891486E-2</v>
      </c>
      <c r="G899" s="8">
        <v>1.7680328514676172E-2</v>
      </c>
      <c r="H899" s="8">
        <v>1.8978356721179835E-3</v>
      </c>
      <c r="I899" s="8">
        <f t="shared" si="13"/>
        <v>1.9578164186794155E-2</v>
      </c>
      <c r="J899" s="8">
        <f>H899 + G899*(1+'Parameters and Results'!$B$16)</f>
        <v>1.9595844515308828E-2</v>
      </c>
      <c r="K899" s="8">
        <f>G899 + H899*(1+'Parameters and Results'!$B$16)</f>
        <v>1.9580062022466274E-2</v>
      </c>
    </row>
    <row r="900" spans="1:11" x14ac:dyDescent="0.2">
      <c r="A900" s="3">
        <v>36399</v>
      </c>
      <c r="B900" s="8">
        <v>-5.8098890333473365E-3</v>
      </c>
      <c r="C900" s="8">
        <v>-2.0793296569804264E-4</v>
      </c>
      <c r="D900" s="8">
        <v>-6.017821999045379E-3</v>
      </c>
      <c r="E900" s="8">
        <f>C900 + B900*(1+'Parameters and Results'!$B$16)</f>
        <v>-6.0236318880787258E-3</v>
      </c>
      <c r="F900" s="8">
        <f>B900 + C900*(1+'Parameters and Results'!$B$16)</f>
        <v>-6.0180299320110771E-3</v>
      </c>
      <c r="G900" s="8">
        <v>-7.1730413931351492E-3</v>
      </c>
      <c r="H900" s="8">
        <v>-2.6626782765834035E-4</v>
      </c>
      <c r="I900" s="8">
        <f t="shared" ref="I900:I963" si="14">G900+H900</f>
        <v>-7.4393092207934892E-3</v>
      </c>
      <c r="J900" s="8">
        <f>H900 + G900*(1+'Parameters and Results'!$B$16)</f>
        <v>-7.4464822621866239E-3</v>
      </c>
      <c r="K900" s="8">
        <f>G900 + H900*(1+'Parameters and Results'!$B$16)</f>
        <v>-7.4395754886211482E-3</v>
      </c>
    </row>
    <row r="901" spans="1:11" x14ac:dyDescent="0.2">
      <c r="A901" s="3">
        <v>36403</v>
      </c>
      <c r="B901" s="8">
        <v>-6.6684669321250738E-3</v>
      </c>
      <c r="C901" s="8">
        <v>-1.7001984019818209E-4</v>
      </c>
      <c r="D901" s="8">
        <v>-6.8384867723232561E-3</v>
      </c>
      <c r="E901" s="8">
        <f>C901 + B901*(1+'Parameters and Results'!$B$16)</f>
        <v>-6.8451552392553806E-3</v>
      </c>
      <c r="F901" s="8">
        <f>B901 + C901*(1+'Parameters and Results'!$B$16)</f>
        <v>-6.838656792163454E-3</v>
      </c>
      <c r="G901" s="8">
        <v>-8.4362527410518327E-3</v>
      </c>
      <c r="H901" s="8">
        <v>-2.2447132924313762E-4</v>
      </c>
      <c r="I901" s="8">
        <f t="shared" si="14"/>
        <v>-8.6607240702949711E-3</v>
      </c>
      <c r="J901" s="8">
        <f>H901 + G901*(1+'Parameters and Results'!$B$16)</f>
        <v>-8.669160323036022E-3</v>
      </c>
      <c r="K901" s="8">
        <f>G901 + H901*(1+'Parameters and Results'!$B$16)</f>
        <v>-8.6609485416242141E-3</v>
      </c>
    </row>
    <row r="902" spans="1:11" x14ac:dyDescent="0.2">
      <c r="A902" s="3">
        <v>36404</v>
      </c>
      <c r="B902" s="8">
        <v>-2.9134091800506023E-2</v>
      </c>
      <c r="C902" s="8">
        <v>-3.7722182281193003E-3</v>
      </c>
      <c r="D902" s="8">
        <v>-3.2906310028625325E-2</v>
      </c>
      <c r="E902" s="8">
        <f>C902 + B902*(1+'Parameters and Results'!$B$16)</f>
        <v>-3.2935444120425823E-2</v>
      </c>
      <c r="F902" s="8">
        <f>B902 + C902*(1+'Parameters and Results'!$B$16)</f>
        <v>-3.2910082246853441E-2</v>
      </c>
      <c r="G902" s="8">
        <v>-3.3805501758534903E-2</v>
      </c>
      <c r="H902" s="8">
        <v>-4.3257209920628484E-3</v>
      </c>
      <c r="I902" s="8">
        <f t="shared" si="14"/>
        <v>-3.813122275059775E-2</v>
      </c>
      <c r="J902" s="8">
        <f>H902 + G902*(1+'Parameters and Results'!$B$16)</f>
        <v>-3.8165028252356278E-2</v>
      </c>
      <c r="K902" s="8">
        <f>G902 + H902*(1+'Parameters and Results'!$B$16)</f>
        <v>-3.8135548471589814E-2</v>
      </c>
    </row>
    <row r="903" spans="1:11" x14ac:dyDescent="0.2">
      <c r="A903" s="3">
        <v>36405</v>
      </c>
      <c r="B903" s="8">
        <v>8.5065297412624304E-3</v>
      </c>
      <c r="C903" s="8">
        <v>1.1772415368402434E-3</v>
      </c>
      <c r="D903" s="8">
        <v>9.6837712781026736E-3</v>
      </c>
      <c r="E903" s="8">
        <f>C903 + B903*(1+'Parameters and Results'!$B$16)</f>
        <v>9.692277807843935E-3</v>
      </c>
      <c r="F903" s="8">
        <f>B903 + C903*(1+'Parameters and Results'!$B$16)</f>
        <v>9.6849485196395142E-3</v>
      </c>
      <c r="G903" s="8">
        <v>1.0085386959716539E-2</v>
      </c>
      <c r="H903" s="8">
        <v>1.3718790601430458E-3</v>
      </c>
      <c r="I903" s="8">
        <f t="shared" si="14"/>
        <v>1.1457266019859585E-2</v>
      </c>
      <c r="J903" s="8">
        <f>H903 + G903*(1+'Parameters and Results'!$B$16)</f>
        <v>1.1467351406819301E-2</v>
      </c>
      <c r="K903" s="8">
        <f>G903 + H903*(1+'Parameters and Results'!$B$16)</f>
        <v>1.1458637898919728E-2</v>
      </c>
    </row>
    <row r="904" spans="1:11" x14ac:dyDescent="0.2">
      <c r="A904" s="3">
        <v>36406</v>
      </c>
      <c r="B904" s="8">
        <v>-1.6183637894863843E-2</v>
      </c>
      <c r="C904" s="8">
        <v>-1.2704758353810394E-3</v>
      </c>
      <c r="D904" s="8">
        <v>-1.7454113730244882E-2</v>
      </c>
      <c r="E904" s="8">
        <f>C904 + B904*(1+'Parameters and Results'!$B$16)</f>
        <v>-1.7470297368139744E-2</v>
      </c>
      <c r="F904" s="8">
        <f>B904 + C904*(1+'Parameters and Results'!$B$16)</f>
        <v>-1.7455384206080265E-2</v>
      </c>
      <c r="G904" s="8">
        <v>-1.9116786118833974E-2</v>
      </c>
      <c r="H904" s="8">
        <v>-1.5001025261132471E-3</v>
      </c>
      <c r="I904" s="8">
        <f t="shared" si="14"/>
        <v>-2.0616888644947221E-2</v>
      </c>
      <c r="J904" s="8">
        <f>H904 + G904*(1+'Parameters and Results'!$B$16)</f>
        <v>-2.0636005431066053E-2</v>
      </c>
      <c r="K904" s="8">
        <f>G904 + H904*(1+'Parameters and Results'!$B$16)</f>
        <v>-2.0618388747473335E-2</v>
      </c>
    </row>
    <row r="905" spans="1:11" x14ac:dyDescent="0.2">
      <c r="A905" s="3">
        <v>36410</v>
      </c>
      <c r="B905" s="8">
        <v>3.4456318450857795E-2</v>
      </c>
      <c r="C905" s="8">
        <v>1.1768750109345063E-3</v>
      </c>
      <c r="D905" s="8">
        <v>3.5633193461792299E-2</v>
      </c>
      <c r="E905" s="8">
        <f>C905 + B905*(1+'Parameters and Results'!$B$16)</f>
        <v>3.5667649780243151E-2</v>
      </c>
      <c r="F905" s="8">
        <f>B905 + C905*(1+'Parameters and Results'!$B$16)</f>
        <v>3.5634370336803237E-2</v>
      </c>
      <c r="G905" s="8">
        <v>3.6502421790170575E-2</v>
      </c>
      <c r="H905" s="8">
        <v>1.4108977809042409E-3</v>
      </c>
      <c r="I905" s="8">
        <f t="shared" si="14"/>
        <v>3.7913319571074813E-2</v>
      </c>
      <c r="J905" s="8">
        <f>H905 + G905*(1+'Parameters and Results'!$B$16)</f>
        <v>3.7949821992864979E-2</v>
      </c>
      <c r="K905" s="8">
        <f>G905 + H905*(1+'Parameters and Results'!$B$16)</f>
        <v>3.7914730468855719E-2</v>
      </c>
    </row>
    <row r="906" spans="1:11" x14ac:dyDescent="0.2">
      <c r="A906" s="3">
        <v>36411</v>
      </c>
      <c r="B906" s="8">
        <v>-5.8368550850801384E-3</v>
      </c>
      <c r="C906" s="8">
        <v>-5.42309638094841E-4</v>
      </c>
      <c r="D906" s="8">
        <v>-6.3791647231749796E-3</v>
      </c>
      <c r="E906" s="8">
        <f>C906 + B906*(1+'Parameters and Results'!$B$16)</f>
        <v>-6.3850015782600592E-3</v>
      </c>
      <c r="F906" s="8">
        <f>B906 + C906*(1+'Parameters and Results'!$B$16)</f>
        <v>-6.3797070328130744E-3</v>
      </c>
      <c r="G906" s="8">
        <v>-6.3541389328085566E-3</v>
      </c>
      <c r="H906" s="8">
        <v>-6.6824550085035168E-4</v>
      </c>
      <c r="I906" s="8">
        <f t="shared" si="14"/>
        <v>-7.0223844336589087E-3</v>
      </c>
      <c r="J906" s="8">
        <f>H906 + G906*(1+'Parameters and Results'!$B$16)</f>
        <v>-7.0287385725917167E-3</v>
      </c>
      <c r="K906" s="8">
        <f>G906 + H906*(1+'Parameters and Results'!$B$16)</f>
        <v>-7.0230526791597581E-3</v>
      </c>
    </row>
    <row r="907" spans="1:11" x14ac:dyDescent="0.2">
      <c r="A907" s="3">
        <v>36412</v>
      </c>
      <c r="B907" s="8">
        <v>-1.0311798864587961E-2</v>
      </c>
      <c r="C907" s="8">
        <v>-2.381998743198022E-3</v>
      </c>
      <c r="D907" s="8">
        <v>-1.2693797607785983E-2</v>
      </c>
      <c r="E907" s="8">
        <f>C907 + B907*(1+'Parameters and Results'!$B$16)</f>
        <v>-1.2704109406650569E-2</v>
      </c>
      <c r="F907" s="8">
        <f>B907 + C907*(1+'Parameters and Results'!$B$16)</f>
        <v>-1.2696179606529179E-2</v>
      </c>
      <c r="G907" s="8">
        <v>-1.1438869205128616E-2</v>
      </c>
      <c r="H907" s="8">
        <v>-2.8323368488919532E-3</v>
      </c>
      <c r="I907" s="8">
        <f t="shared" si="14"/>
        <v>-1.4271206054020569E-2</v>
      </c>
      <c r="J907" s="8">
        <f>H907 + G907*(1+'Parameters and Results'!$B$16)</f>
        <v>-1.4282644923225696E-2</v>
      </c>
      <c r="K907" s="8">
        <f>G907 + H907*(1+'Parameters and Results'!$B$16)</f>
        <v>-1.4274038390869461E-2</v>
      </c>
    </row>
    <row r="908" spans="1:11" x14ac:dyDescent="0.2">
      <c r="A908" s="3">
        <v>36413</v>
      </c>
      <c r="B908" s="8">
        <v>2.3871606411723957E-3</v>
      </c>
      <c r="C908" s="8">
        <v>-2.712445823736523E-3</v>
      </c>
      <c r="D908" s="8">
        <v>-3.2528518256412725E-4</v>
      </c>
      <c r="E908" s="8">
        <f>C908 + B908*(1+'Parameters and Results'!$B$16)</f>
        <v>-3.2289802192295505E-4</v>
      </c>
      <c r="F908" s="8">
        <f>B908 + C908*(1+'Parameters and Results'!$B$16)</f>
        <v>-3.2799762838786346E-4</v>
      </c>
      <c r="G908" s="8">
        <v>2.72941774974878E-3</v>
      </c>
      <c r="H908" s="8">
        <v>-3.0727924090083163E-3</v>
      </c>
      <c r="I908" s="8">
        <f t="shared" si="14"/>
        <v>-3.4337465925953631E-4</v>
      </c>
      <c r="J908" s="8">
        <f>H908 + G908*(1+'Parameters and Results'!$B$16)</f>
        <v>-3.4064524150978796E-4</v>
      </c>
      <c r="K908" s="8">
        <f>G908 + H908*(1+'Parameters and Results'!$B$16)</f>
        <v>-3.4644745166854431E-4</v>
      </c>
    </row>
    <row r="909" spans="1:11" x14ac:dyDescent="0.2">
      <c r="A909" s="3">
        <v>36416</v>
      </c>
      <c r="B909" s="8">
        <v>-8.1815730629577806E-3</v>
      </c>
      <c r="C909" s="8">
        <v>2.7495194767742843E-3</v>
      </c>
      <c r="D909" s="8">
        <v>-5.4320535861834968E-3</v>
      </c>
      <c r="E909" s="8">
        <f>C909 + B909*(1+'Parameters and Results'!$B$16)</f>
        <v>-5.4402351592464544E-3</v>
      </c>
      <c r="F909" s="8">
        <f>B909 + C909*(1+'Parameters and Results'!$B$16)</f>
        <v>-5.4293040667067229E-3</v>
      </c>
      <c r="G909" s="8">
        <v>-9.5673454032307037E-3</v>
      </c>
      <c r="H909" s="8">
        <v>2.9823197342438083E-3</v>
      </c>
      <c r="I909" s="8">
        <f t="shared" si="14"/>
        <v>-6.585025668986895E-3</v>
      </c>
      <c r="J909" s="8">
        <f>H909 + G909*(1+'Parameters and Results'!$B$16)</f>
        <v>-6.5945930143901238E-3</v>
      </c>
      <c r="K909" s="8">
        <f>G909 + H909*(1+'Parameters and Results'!$B$16)</f>
        <v>-6.5820433492526521E-3</v>
      </c>
    </row>
    <row r="910" spans="1:11" x14ac:dyDescent="0.2">
      <c r="A910" s="3">
        <v>36417</v>
      </c>
      <c r="B910" s="8">
        <v>-6.1316016899558923E-3</v>
      </c>
      <c r="C910" s="8">
        <v>1.7290042591369451E-3</v>
      </c>
      <c r="D910" s="8">
        <v>-4.4025974308189476E-3</v>
      </c>
      <c r="E910" s="8">
        <f>C910 + B910*(1+'Parameters and Results'!$B$16)</f>
        <v>-4.4087290325089019E-3</v>
      </c>
      <c r="F910" s="8">
        <f>B910 + C910*(1+'Parameters and Results'!$B$16)</f>
        <v>-4.4008684265598105E-3</v>
      </c>
      <c r="G910" s="8">
        <v>-7.3587007029865632E-3</v>
      </c>
      <c r="H910" s="8">
        <v>1.8804145441183755E-3</v>
      </c>
      <c r="I910" s="8">
        <f t="shared" si="14"/>
        <v>-5.4782861588681874E-3</v>
      </c>
      <c r="J910" s="8">
        <f>H910 + G910*(1+'Parameters and Results'!$B$16)</f>
        <v>-5.4856448595711734E-3</v>
      </c>
      <c r="K910" s="8">
        <f>G910 + H910*(1+'Parameters and Results'!$B$16)</f>
        <v>-5.4764057443240696E-3</v>
      </c>
    </row>
    <row r="911" spans="1:11" x14ac:dyDescent="0.2">
      <c r="A911" s="3">
        <v>36418</v>
      </c>
      <c r="B911" s="8">
        <v>-1.0708821331270709E-2</v>
      </c>
      <c r="C911" s="8">
        <v>9.324009399063214E-5</v>
      </c>
      <c r="D911" s="8">
        <v>-1.0615581237280076E-2</v>
      </c>
      <c r="E911" s="8">
        <f>C911 + B911*(1+'Parameters and Results'!$B$16)</f>
        <v>-1.0626290058611347E-2</v>
      </c>
      <c r="F911" s="8">
        <f>B911 + C911*(1+'Parameters and Results'!$B$16)</f>
        <v>-1.0615487997186087E-2</v>
      </c>
      <c r="G911" s="8">
        <v>-1.3047561278641923E-2</v>
      </c>
      <c r="H911" s="8">
        <v>1.0458258984916731E-4</v>
      </c>
      <c r="I911" s="8">
        <f t="shared" si="14"/>
        <v>-1.2942978688792756E-2</v>
      </c>
      <c r="J911" s="8">
        <f>H911 + G911*(1+'Parameters and Results'!$B$16)</f>
        <v>-1.2956026250071397E-2</v>
      </c>
      <c r="K911" s="8">
        <f>G911 + H911*(1+'Parameters and Results'!$B$16)</f>
        <v>-1.2942874106202906E-2</v>
      </c>
    </row>
    <row r="912" spans="1:11" x14ac:dyDescent="0.2">
      <c r="A912" s="3">
        <v>36419</v>
      </c>
      <c r="B912" s="8">
        <v>-1.4391983468318069E-2</v>
      </c>
      <c r="C912" s="8">
        <v>-4.6591094936797685E-4</v>
      </c>
      <c r="D912" s="8">
        <v>-1.4857894417686045E-2</v>
      </c>
      <c r="E912" s="8">
        <f>C912 + B912*(1+'Parameters and Results'!$B$16)</f>
        <v>-1.4872286401154362E-2</v>
      </c>
      <c r="F912" s="8">
        <f>B912 + C912*(1+'Parameters and Results'!$B$16)</f>
        <v>-1.4858360328635413E-2</v>
      </c>
      <c r="G912" s="8">
        <v>-1.7567691981836268E-2</v>
      </c>
      <c r="H912" s="8">
        <v>-5.3779557259401548E-4</v>
      </c>
      <c r="I912" s="8">
        <f t="shared" si="14"/>
        <v>-1.8105487554430283E-2</v>
      </c>
      <c r="J912" s="8">
        <f>H912 + G912*(1+'Parameters and Results'!$B$16)</f>
        <v>-1.8123055246412119E-2</v>
      </c>
      <c r="K912" s="8">
        <f>G912 + H912*(1+'Parameters and Results'!$B$16)</f>
        <v>-1.8106025350002879E-2</v>
      </c>
    </row>
    <row r="913" spans="1:11" x14ac:dyDescent="0.2">
      <c r="A913" s="3">
        <v>36420</v>
      </c>
      <c r="B913" s="8">
        <v>-7.4821347614654875E-3</v>
      </c>
      <c r="C913" s="8">
        <v>-2.595813476059034E-3</v>
      </c>
      <c r="D913" s="8">
        <v>-1.0077948237524521E-2</v>
      </c>
      <c r="E913" s="8">
        <f>C913 + B913*(1+'Parameters and Results'!$B$16)</f>
        <v>-1.0085430372285986E-2</v>
      </c>
      <c r="F913" s="8">
        <f>B913 + C913*(1+'Parameters and Results'!$B$16)</f>
        <v>-1.0080544051000581E-2</v>
      </c>
      <c r="G913" s="8">
        <v>-9.3445025960232596E-3</v>
      </c>
      <c r="H913" s="8">
        <v>-2.8837995288890231E-3</v>
      </c>
      <c r="I913" s="8">
        <f t="shared" si="14"/>
        <v>-1.2228302124912282E-2</v>
      </c>
      <c r="J913" s="8">
        <f>H913 + G913*(1+'Parameters and Results'!$B$16)</f>
        <v>-1.2237646627508304E-2</v>
      </c>
      <c r="K913" s="8">
        <f>G913 + H913*(1+'Parameters and Results'!$B$16)</f>
        <v>-1.2231185924441172E-2</v>
      </c>
    </row>
    <row r="914" spans="1:11" x14ac:dyDescent="0.2">
      <c r="A914" s="3">
        <v>36423</v>
      </c>
      <c r="B914" s="8">
        <v>1.0552217746655749E-2</v>
      </c>
      <c r="C914" s="8">
        <v>5.1736893827806487E-4</v>
      </c>
      <c r="D914" s="8">
        <v>1.1069586684933814E-2</v>
      </c>
      <c r="E914" s="8">
        <f>C914 + B914*(1+'Parameters and Results'!$B$16)</f>
        <v>1.1080138902680468E-2</v>
      </c>
      <c r="F914" s="8">
        <f>B914 + C914*(1+'Parameters and Results'!$B$16)</f>
        <v>1.1070104053872092E-2</v>
      </c>
      <c r="G914" s="8">
        <v>1.336862002041238E-2</v>
      </c>
      <c r="H914" s="8">
        <v>5.9121434317098464E-4</v>
      </c>
      <c r="I914" s="8">
        <f t="shared" si="14"/>
        <v>1.3959834363583364E-2</v>
      </c>
      <c r="J914" s="8">
        <f>H914 + G914*(1+'Parameters and Results'!$B$16)</f>
        <v>1.3973202983603775E-2</v>
      </c>
      <c r="K914" s="8">
        <f>G914 + H914*(1+'Parameters and Results'!$B$16)</f>
        <v>1.3960425577926535E-2</v>
      </c>
    </row>
    <row r="915" spans="1:11" x14ac:dyDescent="0.2">
      <c r="A915" s="3">
        <v>36424</v>
      </c>
      <c r="B915" s="8">
        <v>2.4605081329789075E-3</v>
      </c>
      <c r="C915" s="8">
        <v>-1.4791076350409731E-4</v>
      </c>
      <c r="D915" s="8">
        <v>2.3125973694748101E-3</v>
      </c>
      <c r="E915" s="8">
        <f>C915 + B915*(1+'Parameters and Results'!$B$16)</f>
        <v>2.3150578776077887E-3</v>
      </c>
      <c r="F915" s="8">
        <f>B915 + C915*(1+'Parameters and Results'!$B$16)</f>
        <v>2.3124494587113062E-3</v>
      </c>
      <c r="G915" s="8">
        <v>3.2121301884930026E-3</v>
      </c>
      <c r="H915" s="8">
        <v>-1.7429217939070823E-4</v>
      </c>
      <c r="I915" s="8">
        <f t="shared" si="14"/>
        <v>3.0378380091022942E-3</v>
      </c>
      <c r="J915" s="8">
        <f>H915 + G915*(1+'Parameters and Results'!$B$16)</f>
        <v>3.0410501392907868E-3</v>
      </c>
      <c r="K915" s="8">
        <f>G915 + H915*(1+'Parameters and Results'!$B$16)</f>
        <v>3.0376637169229038E-3</v>
      </c>
    </row>
    <row r="916" spans="1:11" x14ac:dyDescent="0.2">
      <c r="A916" s="3">
        <v>36425</v>
      </c>
      <c r="B916" s="8">
        <v>-2.5871440309002111E-2</v>
      </c>
      <c r="C916" s="8">
        <v>-1.4751105319267845E-3</v>
      </c>
      <c r="D916" s="8">
        <v>-2.7346550840928897E-2</v>
      </c>
      <c r="E916" s="8">
        <f>C916 + B916*(1+'Parameters and Results'!$B$16)</f>
        <v>-2.7372422281237895E-2</v>
      </c>
      <c r="F916" s="8">
        <f>B916 + C916*(1+'Parameters and Results'!$B$16)</f>
        <v>-2.7348025951460821E-2</v>
      </c>
      <c r="G916" s="8">
        <v>-3.1510750381943411E-2</v>
      </c>
      <c r="H916" s="8">
        <v>-1.7496519509481319E-3</v>
      </c>
      <c r="I916" s="8">
        <f t="shared" si="14"/>
        <v>-3.3260402332891542E-2</v>
      </c>
      <c r="J916" s="8">
        <f>H916 + G916*(1+'Parameters and Results'!$B$16)</f>
        <v>-3.3291913083273485E-2</v>
      </c>
      <c r="K916" s="8">
        <f>G916 + H916*(1+'Parameters and Results'!$B$16)</f>
        <v>-3.3262151984842489E-2</v>
      </c>
    </row>
    <row r="917" spans="1:11" x14ac:dyDescent="0.2">
      <c r="A917" s="3">
        <v>36426</v>
      </c>
      <c r="B917" s="8">
        <v>-5.1891973935412018E-3</v>
      </c>
      <c r="C917" s="8">
        <v>-9.7328154415083691E-4</v>
      </c>
      <c r="D917" s="8">
        <v>-6.1624789376920385E-3</v>
      </c>
      <c r="E917" s="8">
        <f>C917 + B917*(1+'Parameters and Results'!$B$16)</f>
        <v>-6.1676681350855793E-3</v>
      </c>
      <c r="F917" s="8">
        <f>B917 + C917*(1+'Parameters and Results'!$B$16)</f>
        <v>-6.1634522192361898E-3</v>
      </c>
      <c r="G917" s="8">
        <v>-6.4936891847503829E-3</v>
      </c>
      <c r="H917" s="8">
        <v>-1.177790575454946E-3</v>
      </c>
      <c r="I917" s="8">
        <f t="shared" si="14"/>
        <v>-7.6714797602053294E-3</v>
      </c>
      <c r="J917" s="8">
        <f>H917 + G917*(1+'Parameters and Results'!$B$16)</f>
        <v>-7.6779734493900784E-3</v>
      </c>
      <c r="K917" s="8">
        <f>G917 + H917*(1+'Parameters and Results'!$B$16)</f>
        <v>-7.6726575507807841E-3</v>
      </c>
    </row>
    <row r="918" spans="1:11" x14ac:dyDescent="0.2">
      <c r="A918" s="3">
        <v>36427</v>
      </c>
      <c r="B918" s="8">
        <v>-4.3301917547247399E-3</v>
      </c>
      <c r="C918" s="8">
        <v>-2.1992792236709849E-4</v>
      </c>
      <c r="D918" s="8">
        <v>-4.5501196770918384E-3</v>
      </c>
      <c r="E918" s="8">
        <f>C918 + B918*(1+'Parameters and Results'!$B$16)</f>
        <v>-4.5544498688465627E-3</v>
      </c>
      <c r="F918" s="8">
        <f>B918 + C918*(1+'Parameters and Results'!$B$16)</f>
        <v>-4.5503396050142059E-3</v>
      </c>
      <c r="G918" s="8">
        <v>-5.5730919830483342E-3</v>
      </c>
      <c r="H918" s="8">
        <v>-2.7434170683302212E-4</v>
      </c>
      <c r="I918" s="8">
        <f t="shared" si="14"/>
        <v>-5.847433689881356E-3</v>
      </c>
      <c r="J918" s="8">
        <f>H918 + G918*(1+'Parameters and Results'!$B$16)</f>
        <v>-5.853006781864404E-3</v>
      </c>
      <c r="K918" s="8">
        <f>G918 + H918*(1+'Parameters and Results'!$B$16)</f>
        <v>-5.8477080315881896E-3</v>
      </c>
    </row>
    <row r="919" spans="1:11" x14ac:dyDescent="0.2">
      <c r="A919" s="3">
        <v>36430</v>
      </c>
      <c r="B919" s="8">
        <v>-6.0055468065068219E-3</v>
      </c>
      <c r="C919" s="8">
        <v>-9.6942437189897568E-4</v>
      </c>
      <c r="D919" s="8">
        <v>-6.9749711784057979E-3</v>
      </c>
      <c r="E919" s="8">
        <f>C919 + B919*(1+'Parameters and Results'!$B$16)</f>
        <v>-6.9809767252123041E-3</v>
      </c>
      <c r="F919" s="8">
        <f>B919 + C919*(1+'Parameters and Results'!$B$16)</f>
        <v>-6.9759406027776966E-3</v>
      </c>
      <c r="G919" s="8">
        <v>-7.9262108114335188E-3</v>
      </c>
      <c r="H919" s="8">
        <v>-1.2324600050947821E-3</v>
      </c>
      <c r="I919" s="8">
        <f t="shared" si="14"/>
        <v>-9.1586708165283005E-3</v>
      </c>
      <c r="J919" s="8">
        <f>H919 + G919*(1+'Parameters and Results'!$B$16)</f>
        <v>-9.1665970273397332E-3</v>
      </c>
      <c r="K919" s="8">
        <f>G919 + H919*(1+'Parameters and Results'!$B$16)</f>
        <v>-9.1599032765333956E-3</v>
      </c>
    </row>
    <row r="920" spans="1:11" x14ac:dyDescent="0.2">
      <c r="A920" s="3">
        <v>36431</v>
      </c>
      <c r="B920" s="8">
        <v>2.3045224592036999E-2</v>
      </c>
      <c r="C920" s="8">
        <v>-4.9265589029731942E-4</v>
      </c>
      <c r="D920" s="8">
        <v>2.2552568701739679E-2</v>
      </c>
      <c r="E920" s="8">
        <f>C920 + B920*(1+'Parameters and Results'!$B$16)</f>
        <v>2.2575613926331714E-2</v>
      </c>
      <c r="F920" s="8">
        <f>B920 + C920*(1+'Parameters and Results'!$B$16)</f>
        <v>2.2552076045849381E-2</v>
      </c>
      <c r="G920" s="8">
        <v>2.8877288515538384E-2</v>
      </c>
      <c r="H920" s="8">
        <v>-6.4392389540925826E-4</v>
      </c>
      <c r="I920" s="8">
        <f t="shared" si="14"/>
        <v>2.8233364620129126E-2</v>
      </c>
      <c r="J920" s="8">
        <f>H920 + G920*(1+'Parameters and Results'!$B$16)</f>
        <v>2.826224190864466E-2</v>
      </c>
      <c r="K920" s="8">
        <f>G920 + H920*(1+'Parameters and Results'!$B$16)</f>
        <v>2.8232720696233716E-2</v>
      </c>
    </row>
    <row r="921" spans="1:11" x14ac:dyDescent="0.2">
      <c r="A921" s="3">
        <v>36432</v>
      </c>
      <c r="B921" s="8">
        <v>-1.0805974980889674E-2</v>
      </c>
      <c r="C921" s="8">
        <v>-5.4644823851733972E-4</v>
      </c>
      <c r="D921" s="8">
        <v>-1.1352423219407014E-2</v>
      </c>
      <c r="E921" s="8">
        <f>C921 + B921*(1+'Parameters and Results'!$B$16)</f>
        <v>-1.1363229194387902E-2</v>
      </c>
      <c r="F921" s="8">
        <f>B921 + C921*(1+'Parameters and Results'!$B$16)</f>
        <v>-1.1352969667645532E-2</v>
      </c>
      <c r="G921" s="8">
        <v>-1.3723231377083277E-2</v>
      </c>
      <c r="H921" s="8">
        <v>-7.3358735255526965E-4</v>
      </c>
      <c r="I921" s="8">
        <f t="shared" si="14"/>
        <v>-1.4456818729638547E-2</v>
      </c>
      <c r="J921" s="8">
        <f>H921 + G921*(1+'Parameters and Results'!$B$16)</f>
        <v>-1.4470541961015628E-2</v>
      </c>
      <c r="K921" s="8">
        <f>G921 + H921*(1+'Parameters and Results'!$B$16)</f>
        <v>-1.4457552316991102E-2</v>
      </c>
    </row>
    <row r="922" spans="1:11" x14ac:dyDescent="0.2">
      <c r="A922" s="3">
        <v>36433</v>
      </c>
      <c r="B922" s="8">
        <v>-3.9065093631203609E-3</v>
      </c>
      <c r="C922" s="8">
        <v>1.0938936459060238E-3</v>
      </c>
      <c r="D922" s="8">
        <v>-2.812615717214337E-3</v>
      </c>
      <c r="E922" s="8">
        <f>C922 + B922*(1+'Parameters and Results'!$B$16)</f>
        <v>-2.816522226577457E-3</v>
      </c>
      <c r="F922" s="8">
        <f>B922 + C922*(1+'Parameters and Results'!$B$16)</f>
        <v>-2.8115218235684313E-3</v>
      </c>
      <c r="G922" s="8">
        <v>-5.1048020822067885E-3</v>
      </c>
      <c r="H922" s="8">
        <v>1.4883497674645688E-3</v>
      </c>
      <c r="I922" s="8">
        <f t="shared" si="14"/>
        <v>-3.6164523147422197E-3</v>
      </c>
      <c r="J922" s="8">
        <f>H922 + G922*(1+'Parameters and Results'!$B$16)</f>
        <v>-3.6215571168244256E-3</v>
      </c>
      <c r="K922" s="8">
        <f>G922 + H922*(1+'Parameters and Results'!$B$16)</f>
        <v>-3.6149639649747552E-3</v>
      </c>
    </row>
    <row r="923" spans="1:11" x14ac:dyDescent="0.2">
      <c r="A923" s="3">
        <v>36434</v>
      </c>
      <c r="B923" s="8">
        <v>7.4069600213892322E-3</v>
      </c>
      <c r="C923" s="8">
        <v>-5.8390627277145281E-4</v>
      </c>
      <c r="D923" s="8">
        <v>6.8230537486177797E-3</v>
      </c>
      <c r="E923" s="8">
        <f>C923 + B923*(1+'Parameters and Results'!$B$16)</f>
        <v>6.8304607086391682E-3</v>
      </c>
      <c r="F923" s="8">
        <f>B923 + C923*(1+'Parameters and Results'!$B$16)</f>
        <v>6.8224698423450083E-3</v>
      </c>
      <c r="G923" s="8">
        <v>9.8932665861184745E-3</v>
      </c>
      <c r="H923" s="8">
        <v>-8.1518167290139964E-4</v>
      </c>
      <c r="I923" s="8">
        <f t="shared" si="14"/>
        <v>9.078084913217075E-3</v>
      </c>
      <c r="J923" s="8">
        <f>H923 + G923*(1+'Parameters and Results'!$B$16)</f>
        <v>9.0879781798031932E-3</v>
      </c>
      <c r="K923" s="8">
        <f>G923 + H923*(1+'Parameters and Results'!$B$16)</f>
        <v>9.0772697315441731E-3</v>
      </c>
    </row>
    <row r="924" spans="1:11" x14ac:dyDescent="0.2">
      <c r="A924" s="3">
        <v>36437</v>
      </c>
      <c r="B924" s="8">
        <v>-8.5763638481230822E-3</v>
      </c>
      <c r="C924" s="8">
        <v>-1.690554962947862E-3</v>
      </c>
      <c r="D924" s="8">
        <v>-1.0266918811070945E-2</v>
      </c>
      <c r="E924" s="8">
        <f>C924 + B924*(1+'Parameters and Results'!$B$16)</f>
        <v>-1.0275495174919066E-2</v>
      </c>
      <c r="F924" s="8">
        <f>B924 + C924*(1+'Parameters and Results'!$B$16)</f>
        <v>-1.0268609366033892E-2</v>
      </c>
      <c r="G924" s="8">
        <v>-1.1666993984502636E-2</v>
      </c>
      <c r="H924" s="8">
        <v>-2.3293917668161567E-3</v>
      </c>
      <c r="I924" s="8">
        <f t="shared" si="14"/>
        <v>-1.3996385751318792E-2</v>
      </c>
      <c r="J924" s="8">
        <f>H924 + G924*(1+'Parameters and Results'!$B$16)</f>
        <v>-1.4008052745303295E-2</v>
      </c>
      <c r="K924" s="8">
        <f>G924 + H924*(1+'Parameters and Results'!$B$16)</f>
        <v>-1.3998715143085608E-2</v>
      </c>
    </row>
    <row r="925" spans="1:11" x14ac:dyDescent="0.2">
      <c r="A925" s="3">
        <v>36438</v>
      </c>
      <c r="B925" s="8">
        <v>2.1059645163147702E-2</v>
      </c>
      <c r="C925" s="8">
        <v>-9.0620752841264558E-5</v>
      </c>
      <c r="D925" s="8">
        <v>2.0969024410306437E-2</v>
      </c>
      <c r="E925" s="8">
        <f>C925 + B925*(1+'Parameters and Results'!$B$16)</f>
        <v>2.0990084055469583E-2</v>
      </c>
      <c r="F925" s="8">
        <f>B925 + C925*(1+'Parameters and Results'!$B$16)</f>
        <v>2.0968933789553595E-2</v>
      </c>
      <c r="G925" s="8">
        <v>2.7437279563820752E-2</v>
      </c>
      <c r="H925" s="8">
        <v>-1.2877186951412275E-4</v>
      </c>
      <c r="I925" s="8">
        <f t="shared" si="14"/>
        <v>2.7308507694306629E-2</v>
      </c>
      <c r="J925" s="8">
        <f>H925 + G925*(1+'Parameters and Results'!$B$16)</f>
        <v>2.7335944973870447E-2</v>
      </c>
      <c r="K925" s="8">
        <f>G925 + H925*(1+'Parameters and Results'!$B$16)</f>
        <v>2.7308378922437114E-2</v>
      </c>
    </row>
    <row r="926" spans="1:11" x14ac:dyDescent="0.2">
      <c r="A926" s="3">
        <v>36439</v>
      </c>
      <c r="B926" s="8">
        <v>3.2092572066355252E-3</v>
      </c>
      <c r="C926" s="8">
        <v>5.4413557843782255E-4</v>
      </c>
      <c r="D926" s="8">
        <v>3.7533927850733478E-3</v>
      </c>
      <c r="E926" s="8">
        <f>C926 + B926*(1+'Parameters and Results'!$B$16)</f>
        <v>3.7566020422799828E-3</v>
      </c>
      <c r="F926" s="8">
        <f>B926 + C926*(1+'Parameters and Results'!$B$16)</f>
        <v>3.7539369206517855E-3</v>
      </c>
      <c r="G926" s="8">
        <v>4.3051916883799311E-3</v>
      </c>
      <c r="H926" s="8">
        <v>7.9359737250031689E-4</v>
      </c>
      <c r="I926" s="8">
        <f t="shared" si="14"/>
        <v>5.0987890608802482E-3</v>
      </c>
      <c r="J926" s="8">
        <f>H926 + G926*(1+'Parameters and Results'!$B$16)</f>
        <v>5.1030942525686273E-3</v>
      </c>
      <c r="K926" s="8">
        <f>G926 + H926*(1+'Parameters and Results'!$B$16)</f>
        <v>5.0995826582527484E-3</v>
      </c>
    </row>
    <row r="927" spans="1:11" x14ac:dyDescent="0.2">
      <c r="A927" s="3">
        <v>36440</v>
      </c>
      <c r="B927" s="8">
        <v>1.175605143594572E-2</v>
      </c>
      <c r="C927" s="8">
        <v>-6.3472896580904806E-4</v>
      </c>
      <c r="D927" s="8">
        <v>1.1121322470136672E-2</v>
      </c>
      <c r="E927" s="8">
        <f>C927 + B927*(1+'Parameters and Results'!$B$16)</f>
        <v>1.1133078521572616E-2</v>
      </c>
      <c r="F927" s="8">
        <f>B927 + C927*(1+'Parameters and Results'!$B$16)</f>
        <v>1.1120687741170863E-2</v>
      </c>
      <c r="G927" s="8">
        <v>1.5885963420476636E-2</v>
      </c>
      <c r="H927" s="8">
        <v>-9.4811677086607555E-4</v>
      </c>
      <c r="I927" s="8">
        <f t="shared" si="14"/>
        <v>1.4937846649610561E-2</v>
      </c>
      <c r="J927" s="8">
        <f>H927 + G927*(1+'Parameters and Results'!$B$16)</f>
        <v>1.4953732613031036E-2</v>
      </c>
      <c r="K927" s="8">
        <f>G927 + H927*(1+'Parameters and Results'!$B$16)</f>
        <v>1.4936898532839695E-2</v>
      </c>
    </row>
    <row r="928" spans="1:11" x14ac:dyDescent="0.2">
      <c r="A928" s="3">
        <v>36441</v>
      </c>
      <c r="B928" s="8">
        <v>1.8952687587939884E-2</v>
      </c>
      <c r="C928" s="8">
        <v>7.2551425928449591E-4</v>
      </c>
      <c r="D928" s="8">
        <v>1.967820184722438E-2</v>
      </c>
      <c r="E928" s="8">
        <f>C928 + B928*(1+'Parameters and Results'!$B$16)</f>
        <v>1.9697154534812317E-2</v>
      </c>
      <c r="F928" s="8">
        <f>B928 + C928*(1+'Parameters and Results'!$B$16)</f>
        <v>1.9678927361483665E-2</v>
      </c>
      <c r="G928" s="8">
        <v>2.4874404029691898E-2</v>
      </c>
      <c r="H928" s="8">
        <v>1.1070789946145086E-3</v>
      </c>
      <c r="I928" s="8">
        <f t="shared" si="14"/>
        <v>2.5981483024306407E-2</v>
      </c>
      <c r="J928" s="8">
        <f>H928 + G928*(1+'Parameters and Results'!$B$16)</f>
        <v>2.6006357428336097E-2</v>
      </c>
      <c r="K928" s="8">
        <f>G928 + H928*(1+'Parameters and Results'!$B$16)</f>
        <v>2.598259010330102E-2</v>
      </c>
    </row>
    <row r="929" spans="1:11" x14ac:dyDescent="0.2">
      <c r="A929" s="3">
        <v>36445</v>
      </c>
      <c r="B929" s="8">
        <v>-4.6862090236321534E-4</v>
      </c>
      <c r="C929" s="8">
        <v>0</v>
      </c>
      <c r="D929" s="8">
        <v>-4.6862090236321534E-4</v>
      </c>
      <c r="E929" s="8">
        <f>C929 + B929*(1+'Parameters and Results'!$B$16)</f>
        <v>-4.690895232655785E-4</v>
      </c>
      <c r="F929" s="8">
        <f>B929 + C929*(1+'Parameters and Results'!$B$16)</f>
        <v>-4.6862090236321534E-4</v>
      </c>
      <c r="G929" s="8">
        <v>-6.3434221130200094E-4</v>
      </c>
      <c r="H929" s="8">
        <v>0</v>
      </c>
      <c r="I929" s="8">
        <f t="shared" si="14"/>
        <v>-6.3434221130200094E-4</v>
      </c>
      <c r="J929" s="8">
        <f>H929 + G929*(1+'Parameters and Results'!$B$16)</f>
        <v>-6.3497655351330289E-4</v>
      </c>
      <c r="K929" s="8">
        <f>G929 + H929*(1+'Parameters and Results'!$B$16)</f>
        <v>-6.3434221130200094E-4</v>
      </c>
    </row>
    <row r="930" spans="1:11" x14ac:dyDescent="0.2">
      <c r="A930" s="3">
        <v>36446</v>
      </c>
      <c r="B930" s="8">
        <v>-1.2520520009608162E-2</v>
      </c>
      <c r="C930" s="8">
        <v>-2.7227350227723859E-4</v>
      </c>
      <c r="D930" s="8">
        <v>-1.2792793511885401E-2</v>
      </c>
      <c r="E930" s="8">
        <f>C930 + B930*(1+'Parameters and Results'!$B$16)</f>
        <v>-1.2805314031895007E-2</v>
      </c>
      <c r="F930" s="8">
        <f>B930 + C930*(1+'Parameters and Results'!$B$16)</f>
        <v>-1.2793065785387678E-2</v>
      </c>
      <c r="G930" s="8">
        <v>-1.7011387904515708E-2</v>
      </c>
      <c r="H930" s="8">
        <v>-4.4131814126337703E-4</v>
      </c>
      <c r="I930" s="8">
        <f t="shared" si="14"/>
        <v>-1.7452706045779084E-2</v>
      </c>
      <c r="J930" s="8">
        <f>H930 + G930*(1+'Parameters and Results'!$B$16)</f>
        <v>-1.7469717433683599E-2</v>
      </c>
      <c r="K930" s="8">
        <f>G930 + H930*(1+'Parameters and Results'!$B$16)</f>
        <v>-1.7453147363920347E-2</v>
      </c>
    </row>
    <row r="931" spans="1:11" x14ac:dyDescent="0.2">
      <c r="A931" s="3">
        <v>36447</v>
      </c>
      <c r="B931" s="8">
        <v>-2.0169779072420582E-2</v>
      </c>
      <c r="C931" s="8">
        <v>5.4434935281017009E-5</v>
      </c>
      <c r="D931" s="8">
        <v>-2.0115344137139564E-2</v>
      </c>
      <c r="E931" s="8">
        <f>C931 + B931*(1+'Parameters and Results'!$B$16)</f>
        <v>-2.0135513916211982E-2</v>
      </c>
      <c r="F931" s="8">
        <f>B931 + C931*(1+'Parameters and Results'!$B$16)</f>
        <v>-2.0115289702204286E-2</v>
      </c>
      <c r="G931" s="8">
        <v>-2.6400459839166245E-2</v>
      </c>
      <c r="H931" s="8">
        <v>9.0998081059883657E-5</v>
      </c>
      <c r="I931" s="8">
        <f t="shared" si="14"/>
        <v>-2.6309461758106362E-2</v>
      </c>
      <c r="J931" s="8">
        <f>H931 + G931*(1+'Parameters and Results'!$B$16)</f>
        <v>-2.6335862217945524E-2</v>
      </c>
      <c r="K931" s="8">
        <f>G931 + H931*(1+'Parameters and Results'!$B$16)</f>
        <v>-2.6309370760025302E-2</v>
      </c>
    </row>
    <row r="932" spans="1:11" x14ac:dyDescent="0.2">
      <c r="A932" s="3">
        <v>36448</v>
      </c>
      <c r="B932" s="8">
        <v>-1.1551568577610491E-2</v>
      </c>
      <c r="C932" s="8">
        <v>-7.7929182673206756E-4</v>
      </c>
      <c r="D932" s="8">
        <v>-1.2330860404342558E-2</v>
      </c>
      <c r="E932" s="8">
        <f>C932 + B932*(1+'Parameters and Results'!$B$16)</f>
        <v>-1.2342411972920167E-2</v>
      </c>
      <c r="F932" s="8">
        <f>B932 + C932*(1+'Parameters and Results'!$B$16)</f>
        <v>-1.2331639696169291E-2</v>
      </c>
      <c r="G932" s="8">
        <v>-1.5259058010466486E-2</v>
      </c>
      <c r="H932" s="8">
        <v>-1.32519731764812E-3</v>
      </c>
      <c r="I932" s="8">
        <f t="shared" si="14"/>
        <v>-1.6584255328114608E-2</v>
      </c>
      <c r="J932" s="8">
        <f>H932 + G932*(1+'Parameters and Results'!$B$16)</f>
        <v>-1.6599514386125072E-2</v>
      </c>
      <c r="K932" s="8">
        <f>G932 + H932*(1+'Parameters and Results'!$B$16)</f>
        <v>-1.6585580525432256E-2</v>
      </c>
    </row>
    <row r="933" spans="1:11" x14ac:dyDescent="0.2">
      <c r="A933" s="3">
        <v>36451</v>
      </c>
      <c r="B933" s="8">
        <v>-3.4719174204482589E-2</v>
      </c>
      <c r="C933" s="8">
        <v>-1.9663920788317978E-3</v>
      </c>
      <c r="D933" s="8">
        <v>-3.6685566283314389E-2</v>
      </c>
      <c r="E933" s="8">
        <f>C933 + B933*(1+'Parameters and Results'!$B$16)</f>
        <v>-3.6720285457518868E-2</v>
      </c>
      <c r="F933" s="8">
        <f>B933 + C933*(1+'Parameters and Results'!$B$16)</f>
        <v>-3.6687532675393215E-2</v>
      </c>
      <c r="G933" s="8">
        <v>-3.9841423037679118E-2</v>
      </c>
      <c r="H933" s="8">
        <v>-3.1684355845893876E-3</v>
      </c>
      <c r="I933" s="8">
        <f t="shared" si="14"/>
        <v>-4.3009858622268506E-2</v>
      </c>
      <c r="J933" s="8">
        <f>H933 + G933*(1+'Parameters and Results'!$B$16)</f>
        <v>-4.3049700045306179E-2</v>
      </c>
      <c r="K933" s="8">
        <f>G933 + H933*(1+'Parameters and Results'!$B$16)</f>
        <v>-4.3013027057853093E-2</v>
      </c>
    </row>
    <row r="934" spans="1:11" x14ac:dyDescent="0.2">
      <c r="A934" s="3">
        <v>36452</v>
      </c>
      <c r="B934" s="8">
        <v>-2.7604590929781905E-3</v>
      </c>
      <c r="C934" s="8">
        <v>-6.4662939655699733E-4</v>
      </c>
      <c r="D934" s="8">
        <v>-3.407088489535188E-3</v>
      </c>
      <c r="E934" s="8">
        <f>C934 + B934*(1+'Parameters and Results'!$B$16)</f>
        <v>-3.4098489486281656E-3</v>
      </c>
      <c r="F934" s="8">
        <f>B934 + C934*(1+'Parameters and Results'!$B$16)</f>
        <v>-3.4077351189317449E-3</v>
      </c>
      <c r="G934" s="8">
        <v>-3.2640655568888892E-3</v>
      </c>
      <c r="H934" s="8">
        <v>-1.0651301544522124E-3</v>
      </c>
      <c r="I934" s="8">
        <f t="shared" si="14"/>
        <v>-4.3291957113411016E-3</v>
      </c>
      <c r="J934" s="8">
        <f>H934 + G934*(1+'Parameters and Results'!$B$16)</f>
        <v>-4.3324597768979907E-3</v>
      </c>
      <c r="K934" s="8">
        <f>G934 + H934*(1+'Parameters and Results'!$B$16)</f>
        <v>-4.3302608414955536E-3</v>
      </c>
    </row>
    <row r="935" spans="1:11" x14ac:dyDescent="0.2">
      <c r="A935" s="3">
        <v>36453</v>
      </c>
      <c r="B935" s="8">
        <v>2.1453767568302716E-2</v>
      </c>
      <c r="C935" s="8">
        <v>2.1538830648796923E-4</v>
      </c>
      <c r="D935" s="8">
        <v>2.1669155874790687E-2</v>
      </c>
      <c r="E935" s="8">
        <f>C935 + B935*(1+'Parameters and Results'!$B$16)</f>
        <v>2.1690609642358989E-2</v>
      </c>
      <c r="F935" s="8">
        <f>B935 + C935*(1+'Parameters and Results'!$B$16)</f>
        <v>2.1669371263097172E-2</v>
      </c>
      <c r="G935" s="8">
        <v>2.4664717746151397E-2</v>
      </c>
      <c r="H935" s="8">
        <v>3.6555598478845363E-4</v>
      </c>
      <c r="I935" s="8">
        <f t="shared" si="14"/>
        <v>2.5030273730939849E-2</v>
      </c>
      <c r="J935" s="8">
        <f>H935 + G935*(1+'Parameters and Results'!$B$16)</f>
        <v>2.5054938448685997E-2</v>
      </c>
      <c r="K935" s="8">
        <f>G935 + H935*(1+'Parameters and Results'!$B$16)</f>
        <v>2.5030639286924637E-2</v>
      </c>
    </row>
    <row r="936" spans="1:11" x14ac:dyDescent="0.2">
      <c r="A936" s="3">
        <v>36454</v>
      </c>
      <c r="B936" s="8">
        <v>1.3798163936426751E-2</v>
      </c>
      <c r="C936" s="8">
        <v>1.1693817091019106E-3</v>
      </c>
      <c r="D936" s="8">
        <v>1.4967545645528661E-2</v>
      </c>
      <c r="E936" s="8">
        <f>C936 + B936*(1+'Parameters and Results'!$B$16)</f>
        <v>1.4981343809465086E-2</v>
      </c>
      <c r="F936" s="8">
        <f>B936 + C936*(1+'Parameters and Results'!$B$16)</f>
        <v>1.4968715027237763E-2</v>
      </c>
      <c r="G936" s="8">
        <v>1.5974959759784798E-2</v>
      </c>
      <c r="H936" s="8">
        <v>1.9834513246300002E-3</v>
      </c>
      <c r="I936" s="8">
        <f t="shared" si="14"/>
        <v>1.7958411084414799E-2</v>
      </c>
      <c r="J936" s="8">
        <f>H936 + G936*(1+'Parameters and Results'!$B$16)</f>
        <v>1.7974386044174583E-2</v>
      </c>
      <c r="K936" s="8">
        <f>G936 + H936*(1+'Parameters and Results'!$B$16)</f>
        <v>1.796039453573943E-2</v>
      </c>
    </row>
    <row r="937" spans="1:11" x14ac:dyDescent="0.2">
      <c r="A937" s="3">
        <v>36455</v>
      </c>
      <c r="B937" s="8">
        <v>-1.2316575928571816E-2</v>
      </c>
      <c r="C937" s="8">
        <v>-2.1911016940807568E-3</v>
      </c>
      <c r="D937" s="8">
        <v>-1.4507677622652574E-2</v>
      </c>
      <c r="E937" s="8">
        <f>C937 + B937*(1+'Parameters and Results'!$B$16)</f>
        <v>-1.4519994198581144E-2</v>
      </c>
      <c r="F937" s="8">
        <f>B937 + C937*(1+'Parameters and Results'!$B$16)</f>
        <v>-1.4509868724346654E-2</v>
      </c>
      <c r="G937" s="8">
        <v>-1.4424831370535546E-2</v>
      </c>
      <c r="H937" s="8">
        <v>-3.4585442634420551E-3</v>
      </c>
      <c r="I937" s="8">
        <f t="shared" si="14"/>
        <v>-1.78833756339776E-2</v>
      </c>
      <c r="J937" s="8">
        <f>H937 + G937*(1+'Parameters and Results'!$B$16)</f>
        <v>-1.7897800465348133E-2</v>
      </c>
      <c r="K937" s="8">
        <f>G937 + H937*(1+'Parameters and Results'!$B$16)</f>
        <v>-1.7886834178241044E-2</v>
      </c>
    </row>
    <row r="938" spans="1:11" x14ac:dyDescent="0.2">
      <c r="A938" s="3">
        <v>36458</v>
      </c>
      <c r="B938" s="8">
        <v>2.4981246724313427E-2</v>
      </c>
      <c r="C938" s="8">
        <v>3.2565014354140592E-3</v>
      </c>
      <c r="D938" s="8">
        <v>2.8237748159727488E-2</v>
      </c>
      <c r="E938" s="8">
        <f>C938 + B938*(1+'Parameters and Results'!$B$16)</f>
        <v>2.8262729406451796E-2</v>
      </c>
      <c r="F938" s="8">
        <f>B938 + C938*(1+'Parameters and Results'!$B$16)</f>
        <v>2.8241004661162899E-2</v>
      </c>
      <c r="G938" s="8">
        <v>2.7937529648908607E-2</v>
      </c>
      <c r="H938" s="8">
        <v>4.4228318536851802E-3</v>
      </c>
      <c r="I938" s="8">
        <f t="shared" si="14"/>
        <v>3.236036150259379E-2</v>
      </c>
      <c r="J938" s="8">
        <f>H938 + G938*(1+'Parameters and Results'!$B$16)</f>
        <v>3.238829903224269E-2</v>
      </c>
      <c r="K938" s="8">
        <f>G938 + H938*(1+'Parameters and Results'!$B$16)</f>
        <v>3.236478433444747E-2</v>
      </c>
    </row>
    <row r="939" spans="1:11" x14ac:dyDescent="0.2">
      <c r="A939" s="3">
        <v>36459</v>
      </c>
      <c r="B939" s="8">
        <v>-1.05153900451082E-2</v>
      </c>
      <c r="C939" s="8">
        <v>-8.4901456635731037E-4</v>
      </c>
      <c r="D939" s="8">
        <v>-1.136440461146551E-2</v>
      </c>
      <c r="E939" s="8">
        <f>C939 + B939*(1+'Parameters and Results'!$B$16)</f>
        <v>-1.1374920001510616E-2</v>
      </c>
      <c r="F939" s="8">
        <f>B939 + C939*(1+'Parameters and Results'!$B$16)</f>
        <v>-1.1365253626031867E-2</v>
      </c>
      <c r="G939" s="8">
        <v>-1.1969167675558596E-2</v>
      </c>
      <c r="H939" s="8">
        <v>-1.1764611186236454E-3</v>
      </c>
      <c r="I939" s="8">
        <f t="shared" si="14"/>
        <v>-1.3145628794182242E-2</v>
      </c>
      <c r="J939" s="8">
        <f>H939 + G939*(1+'Parameters and Results'!$B$16)</f>
        <v>-1.31575979618578E-2</v>
      </c>
      <c r="K939" s="8">
        <f>G939 + H939*(1+'Parameters and Results'!$B$16)</f>
        <v>-1.3146805255300865E-2</v>
      </c>
    </row>
    <row r="940" spans="1:11" x14ac:dyDescent="0.2">
      <c r="A940" s="3">
        <v>36460</v>
      </c>
      <c r="B940" s="8">
        <v>7.0879588402087525E-3</v>
      </c>
      <c r="C940" s="8">
        <v>1.9182113850758416E-3</v>
      </c>
      <c r="D940" s="8">
        <v>9.0061702252845939E-3</v>
      </c>
      <c r="E940" s="8">
        <f>C940 + B940*(1+'Parameters and Results'!$B$16)</f>
        <v>9.0132581841248019E-3</v>
      </c>
      <c r="F940" s="8">
        <f>B940 + C940*(1+'Parameters and Results'!$B$16)</f>
        <v>9.0080884366696701E-3</v>
      </c>
      <c r="G940" s="8">
        <v>8.2691382680314934E-3</v>
      </c>
      <c r="H940" s="8">
        <v>2.5941846511039106E-3</v>
      </c>
      <c r="I940" s="8">
        <f t="shared" si="14"/>
        <v>1.0863322919135405E-2</v>
      </c>
      <c r="J940" s="8">
        <f>H940 + G940*(1+'Parameters and Results'!$B$16)</f>
        <v>1.0871592057403436E-2</v>
      </c>
      <c r="K940" s="8">
        <f>G940 + H940*(1+'Parameters and Results'!$B$16)</f>
        <v>1.0865917103786508E-2</v>
      </c>
    </row>
    <row r="941" spans="1:11" x14ac:dyDescent="0.2">
      <c r="A941" s="3">
        <v>36461</v>
      </c>
      <c r="B941" s="8">
        <v>-5.342325956939559E-4</v>
      </c>
      <c r="C941" s="8">
        <v>8.7267499873668422E-4</v>
      </c>
      <c r="D941" s="8">
        <v>3.3844240304272831E-4</v>
      </c>
      <c r="E941" s="8">
        <f>C941 + B941*(1+'Parameters and Results'!$B$16)</f>
        <v>3.3790817044703446E-4</v>
      </c>
      <c r="F941" s="8">
        <f>B941 + C941*(1+'Parameters and Results'!$B$16)</f>
        <v>3.3931507804146486E-4</v>
      </c>
      <c r="G941" s="8">
        <v>-6.4281957666991905E-4</v>
      </c>
      <c r="H941" s="8">
        <v>1.2035055240046575E-3</v>
      </c>
      <c r="I941" s="8">
        <f t="shared" si="14"/>
        <v>5.6068594733473844E-4</v>
      </c>
      <c r="J941" s="8">
        <f>H941 + G941*(1+'Parameters and Results'!$B$16)</f>
        <v>5.6004312775806853E-4</v>
      </c>
      <c r="K941" s="8">
        <f>G941 + H941*(1+'Parameters and Results'!$B$16)</f>
        <v>5.61889452858743E-4</v>
      </c>
    </row>
    <row r="942" spans="1:11" x14ac:dyDescent="0.2">
      <c r="A942" s="3">
        <v>36462</v>
      </c>
      <c r="B942" s="8">
        <v>3.3554273108562904E-2</v>
      </c>
      <c r="C942" s="8">
        <v>1.4052402735424787E-3</v>
      </c>
      <c r="D942" s="8">
        <v>3.495951338210538E-2</v>
      </c>
      <c r="E942" s="8">
        <f>C942 + B942*(1+'Parameters and Results'!$B$16)</f>
        <v>3.4993067655213941E-2</v>
      </c>
      <c r="F942" s="8">
        <f>B942 + C942*(1+'Parameters and Results'!$B$16)</f>
        <v>3.4960918622378927E-2</v>
      </c>
      <c r="G942" s="8">
        <v>3.6280184131169804E-2</v>
      </c>
      <c r="H942" s="8">
        <v>1.93953719250821E-3</v>
      </c>
      <c r="I942" s="8">
        <f t="shared" si="14"/>
        <v>3.8219721323678013E-2</v>
      </c>
      <c r="J942" s="8">
        <f>H942 + G942*(1+'Parameters and Results'!$B$16)</f>
        <v>3.8256001507809181E-2</v>
      </c>
      <c r="K942" s="8">
        <f>G942 + H942*(1+'Parameters and Results'!$B$16)</f>
        <v>3.8221660860870525E-2</v>
      </c>
    </row>
    <row r="943" spans="1:11" x14ac:dyDescent="0.2">
      <c r="A943" s="3">
        <v>36465</v>
      </c>
      <c r="B943" s="8">
        <v>2.3218791505191606E-2</v>
      </c>
      <c r="C943" s="8">
        <v>-4.569688621564578E-4</v>
      </c>
      <c r="D943" s="8">
        <v>2.2761822643035147E-2</v>
      </c>
      <c r="E943" s="8">
        <f>C943 + B943*(1+'Parameters and Results'!$B$16)</f>
        <v>2.2785041434540337E-2</v>
      </c>
      <c r="F943" s="8">
        <f>B943 + C943*(1+'Parameters and Results'!$B$16)</f>
        <v>2.276136567417299E-2</v>
      </c>
      <c r="G943" s="8">
        <v>2.4437403327148798E-2</v>
      </c>
      <c r="H943" s="8">
        <v>-6.4840509390930298E-4</v>
      </c>
      <c r="I943" s="8">
        <f t="shared" si="14"/>
        <v>2.3788998233239496E-2</v>
      </c>
      <c r="J943" s="8">
        <f>H943 + G943*(1+'Parameters and Results'!$B$16)</f>
        <v>2.3813435636566641E-2</v>
      </c>
      <c r="K943" s="8">
        <f>G943 + H943*(1+'Parameters and Results'!$B$16)</f>
        <v>2.3788349828145584E-2</v>
      </c>
    </row>
    <row r="944" spans="1:11" x14ac:dyDescent="0.2">
      <c r="A944" s="3">
        <v>36466</v>
      </c>
      <c r="B944" s="8">
        <v>4.4756472172873679E-4</v>
      </c>
      <c r="C944" s="8">
        <v>3.8380705225843039E-4</v>
      </c>
      <c r="D944" s="8">
        <v>8.3137177398716713E-4</v>
      </c>
      <c r="E944" s="8">
        <f>C944 + B944*(1+'Parameters and Results'!$B$16)</f>
        <v>8.3181933870889592E-4</v>
      </c>
      <c r="F944" s="8">
        <f>B944 + C944*(1+'Parameters and Results'!$B$16)</f>
        <v>8.3175558103942555E-4</v>
      </c>
      <c r="G944" s="8">
        <v>4.858452720505352E-4</v>
      </c>
      <c r="H944" s="8">
        <v>5.6033331292414275E-4</v>
      </c>
      <c r="I944" s="8">
        <f t="shared" si="14"/>
        <v>1.0461785849746779E-3</v>
      </c>
      <c r="J944" s="8">
        <f>H944 + G944*(1+'Parameters and Results'!$B$16)</f>
        <v>1.0466644302467285E-3</v>
      </c>
      <c r="K944" s="8">
        <f>G944 + H944*(1+'Parameters and Results'!$B$16)</f>
        <v>1.046738918287602E-3</v>
      </c>
    </row>
    <row r="945" spans="1:11" x14ac:dyDescent="0.2">
      <c r="A945" s="3">
        <v>36467</v>
      </c>
      <c r="B945" s="8">
        <v>-7.017392260685945E-3</v>
      </c>
      <c r="C945" s="8">
        <v>-7.4888163336226396E-4</v>
      </c>
      <c r="D945" s="8">
        <v>-7.7662738940482094E-3</v>
      </c>
      <c r="E945" s="8">
        <f>C945 + B945*(1+'Parameters and Results'!$B$16)</f>
        <v>-7.7732912863088949E-3</v>
      </c>
      <c r="F945" s="8">
        <f>B945 + C945*(1+'Parameters and Results'!$B$16)</f>
        <v>-7.7670227756815712E-3</v>
      </c>
      <c r="G945" s="8">
        <v>-7.8129233988681775E-3</v>
      </c>
      <c r="H945" s="8">
        <v>-1.1166890837989816E-3</v>
      </c>
      <c r="I945" s="8">
        <f t="shared" si="14"/>
        <v>-8.9296124826671597E-3</v>
      </c>
      <c r="J945" s="8">
        <f>H945 + G945*(1+'Parameters and Results'!$B$16)</f>
        <v>-8.9374254060660269E-3</v>
      </c>
      <c r="K945" s="8">
        <f>G945 + H945*(1+'Parameters and Results'!$B$16)</f>
        <v>-8.9307291717509573E-3</v>
      </c>
    </row>
    <row r="946" spans="1:11" x14ac:dyDescent="0.2">
      <c r="A946" s="3">
        <v>36468</v>
      </c>
      <c r="B946" s="8">
        <v>6.8946203432270169E-3</v>
      </c>
      <c r="C946" s="8">
        <v>9.1227003896001441E-5</v>
      </c>
      <c r="D946" s="8">
        <v>6.9858473471230186E-3</v>
      </c>
      <c r="E946" s="8">
        <f>C946 + B946*(1+'Parameters and Results'!$B$16)</f>
        <v>6.9927419674662445E-3</v>
      </c>
      <c r="F946" s="8">
        <f>B946 + C946*(1+'Parameters and Results'!$B$16)</f>
        <v>6.9859385741269141E-3</v>
      </c>
      <c r="G946" s="8">
        <v>7.8723853939425582E-3</v>
      </c>
      <c r="H946" s="8">
        <v>1.4028529113484852E-4</v>
      </c>
      <c r="I946" s="8">
        <f t="shared" si="14"/>
        <v>8.0126706850774075E-3</v>
      </c>
      <c r="J946" s="8">
        <f>H946 + G946*(1+'Parameters and Results'!$B$16)</f>
        <v>8.020543070471349E-3</v>
      </c>
      <c r="K946" s="8">
        <f>G946 + H946*(1+'Parameters and Results'!$B$16)</f>
        <v>8.0128109703685411E-3</v>
      </c>
    </row>
    <row r="947" spans="1:11" x14ac:dyDescent="0.2">
      <c r="A947" s="3">
        <v>36469</v>
      </c>
      <c r="B947" s="8">
        <v>1.0071266367732919E-2</v>
      </c>
      <c r="C947" s="8">
        <v>1.1884824320154601E-3</v>
      </c>
      <c r="D947" s="8">
        <v>1.1259748799748379E-2</v>
      </c>
      <c r="E947" s="8">
        <f>C947 + B947*(1+'Parameters and Results'!$B$16)</f>
        <v>1.1269820066116112E-2</v>
      </c>
      <c r="F947" s="8">
        <f>B947 + C947*(1+'Parameters and Results'!$B$16)</f>
        <v>1.1260937282180396E-2</v>
      </c>
      <c r="G947" s="8">
        <v>1.1711005486197719E-2</v>
      </c>
      <c r="H947" s="8">
        <v>1.8350296343590414E-3</v>
      </c>
      <c r="I947" s="8">
        <f t="shared" si="14"/>
        <v>1.354603512055676E-2</v>
      </c>
      <c r="J947" s="8">
        <f>H947 + G947*(1+'Parameters and Results'!$B$16)</f>
        <v>1.3557746126042956E-2</v>
      </c>
      <c r="K947" s="8">
        <f>G947 + H947*(1+'Parameters and Results'!$B$16)</f>
        <v>1.354787015019112E-2</v>
      </c>
    </row>
    <row r="948" spans="1:11" x14ac:dyDescent="0.2">
      <c r="A948" s="3">
        <v>36472</v>
      </c>
      <c r="B948" s="8">
        <v>6.4890415531680852E-3</v>
      </c>
      <c r="C948" s="8">
        <v>3.1307834783414648E-3</v>
      </c>
      <c r="D948" s="8">
        <v>9.6198250315095504E-3</v>
      </c>
      <c r="E948" s="8">
        <f>C948 + B948*(1+'Parameters and Results'!$B$16)</f>
        <v>9.6263140730627177E-3</v>
      </c>
      <c r="F948" s="8">
        <f>B948 + C948*(1+'Parameters and Results'!$B$16)</f>
        <v>9.6229558149878922E-3</v>
      </c>
      <c r="G948" s="8">
        <v>7.739840825572478E-3</v>
      </c>
      <c r="H948" s="8">
        <v>4.2344091060593815E-3</v>
      </c>
      <c r="I948" s="8">
        <f t="shared" si="14"/>
        <v>1.197424993163186E-2</v>
      </c>
      <c r="J948" s="8">
        <f>H948 + G948*(1+'Parameters and Results'!$B$16)</f>
        <v>1.1981989772457432E-2</v>
      </c>
      <c r="K948" s="8">
        <f>G948 + H948*(1+'Parameters and Results'!$B$16)</f>
        <v>1.1978484340737918E-2</v>
      </c>
    </row>
    <row r="949" spans="1:11" x14ac:dyDescent="0.2">
      <c r="A949" s="3">
        <v>36473</v>
      </c>
      <c r="B949" s="8">
        <v>5.0984295251833836E-3</v>
      </c>
      <c r="C949" s="8">
        <v>1.0199360774535849E-3</v>
      </c>
      <c r="D949" s="8">
        <v>6.1183656026369687E-3</v>
      </c>
      <c r="E949" s="8">
        <f>C949 + B949*(1+'Parameters and Results'!$B$16)</f>
        <v>6.1234640321621518E-3</v>
      </c>
      <c r="F949" s="8">
        <f>B949 + C949*(1+'Parameters and Results'!$B$16)</f>
        <v>6.1193855387144218E-3</v>
      </c>
      <c r="G949" s="8">
        <v>6.2497918292297554E-3</v>
      </c>
      <c r="H949" s="8">
        <v>1.4009443244147074E-3</v>
      </c>
      <c r="I949" s="8">
        <f t="shared" si="14"/>
        <v>7.6507361536444626E-3</v>
      </c>
      <c r="J949" s="8">
        <f>H949 + G949*(1+'Parameters and Results'!$B$16)</f>
        <v>7.6569859454736914E-3</v>
      </c>
      <c r="K949" s="8">
        <f>G949 + H949*(1+'Parameters and Results'!$B$16)</f>
        <v>7.6521370979688776E-3</v>
      </c>
    </row>
    <row r="950" spans="1:11" x14ac:dyDescent="0.2">
      <c r="A950" s="3">
        <v>36474</v>
      </c>
      <c r="B950" s="8">
        <v>6.9669055320092602E-3</v>
      </c>
      <c r="C950" s="8">
        <v>-1.1124858236757629E-3</v>
      </c>
      <c r="D950" s="8">
        <v>5.8544197083334974E-3</v>
      </c>
      <c r="E950" s="8">
        <f>C950 + B950*(1+'Parameters and Results'!$B$16)</f>
        <v>5.8613866138655058E-3</v>
      </c>
      <c r="F950" s="8">
        <f>B950 + C950*(1+'Parameters and Results'!$B$16)</f>
        <v>5.8533072225098216E-3</v>
      </c>
      <c r="G950" s="8">
        <v>8.7466588222849858E-3</v>
      </c>
      <c r="H950" s="8">
        <v>-1.5465060841734211E-3</v>
      </c>
      <c r="I950" s="8">
        <f t="shared" si="14"/>
        <v>7.2001527381115645E-3</v>
      </c>
      <c r="J950" s="8">
        <f>H950 + G950*(1+'Parameters and Results'!$B$16)</f>
        <v>7.2088993969338482E-3</v>
      </c>
      <c r="K950" s="8">
        <f>G950 + H950*(1+'Parameters and Results'!$B$16)</f>
        <v>7.1986062320273918E-3</v>
      </c>
    </row>
    <row r="951" spans="1:11" x14ac:dyDescent="0.2">
      <c r="A951" s="3">
        <v>36476</v>
      </c>
      <c r="B951" s="8">
        <v>4.6984132310424215E-3</v>
      </c>
      <c r="C951" s="8">
        <v>-7.3937190844854334E-4</v>
      </c>
      <c r="D951" s="8">
        <v>3.9590413225938786E-3</v>
      </c>
      <c r="E951" s="8">
        <f>C951 + B951*(1+'Parameters and Results'!$B$16)</f>
        <v>3.9637397358249209E-3</v>
      </c>
      <c r="F951" s="8">
        <f>B951 + C951*(1+'Parameters and Results'!$B$16)</f>
        <v>3.9583019506854297E-3</v>
      </c>
      <c r="G951" s="8">
        <v>6.0634941995357673E-3</v>
      </c>
      <c r="H951" s="8">
        <v>-1.0509823144151907E-3</v>
      </c>
      <c r="I951" s="8">
        <f t="shared" si="14"/>
        <v>5.0125118851205765E-3</v>
      </c>
      <c r="J951" s="8">
        <f>H951 + G951*(1+'Parameters and Results'!$B$16)</f>
        <v>5.0185753793201117E-3</v>
      </c>
      <c r="K951" s="8">
        <f>G951 + H951*(1+'Parameters and Results'!$B$16)</f>
        <v>5.011460902806162E-3</v>
      </c>
    </row>
    <row r="952" spans="1:11" x14ac:dyDescent="0.2">
      <c r="A952" s="3">
        <v>36479</v>
      </c>
      <c r="B952" s="8">
        <v>1.4401067609357507E-2</v>
      </c>
      <c r="C952" s="8">
        <v>2.2050066840287323E-3</v>
      </c>
      <c r="D952" s="8">
        <v>1.6606074293386241E-2</v>
      </c>
      <c r="E952" s="8">
        <f>C952 + B952*(1+'Parameters and Results'!$B$16)</f>
        <v>1.6620475360995597E-2</v>
      </c>
      <c r="F952" s="8">
        <f>B952 + C952*(1+'Parameters and Results'!$B$16)</f>
        <v>1.6608279300070267E-2</v>
      </c>
      <c r="G952" s="8">
        <v>1.855515596235623E-2</v>
      </c>
      <c r="H952" s="8">
        <v>2.9984061014922438E-3</v>
      </c>
      <c r="I952" s="8">
        <f t="shared" si="14"/>
        <v>2.1553562063848473E-2</v>
      </c>
      <c r="J952" s="8">
        <f>H952 + G952*(1+'Parameters and Results'!$B$16)</f>
        <v>2.1572117219810828E-2</v>
      </c>
      <c r="K952" s="8">
        <f>G952 + H952*(1+'Parameters and Results'!$B$16)</f>
        <v>2.1556560469949967E-2</v>
      </c>
    </row>
    <row r="953" spans="1:11" x14ac:dyDescent="0.2">
      <c r="A953" s="3">
        <v>36480</v>
      </c>
      <c r="B953" s="8">
        <v>2.3049324555022392E-3</v>
      </c>
      <c r="C953" s="8">
        <v>-1.8355485092548E-3</v>
      </c>
      <c r="D953" s="8">
        <v>4.6938394624743921E-4</v>
      </c>
      <c r="E953" s="8">
        <f>C953 + B953*(1+'Parameters and Results'!$B$16)</f>
        <v>4.7168887870294119E-4</v>
      </c>
      <c r="F953" s="8">
        <f>B953 + C953*(1+'Parameters and Results'!$B$16)</f>
        <v>4.6754839773818454E-4</v>
      </c>
      <c r="G953" s="8">
        <v>3.0604937991455809E-3</v>
      </c>
      <c r="H953" s="8">
        <v>-2.4512631021427916E-3</v>
      </c>
      <c r="I953" s="8">
        <f t="shared" si="14"/>
        <v>6.0923069700278935E-4</v>
      </c>
      <c r="J953" s="8">
        <f>H953 + G953*(1+'Parameters and Results'!$B$16)</f>
        <v>6.1229119080193463E-4</v>
      </c>
      <c r="K953" s="8">
        <f>G953 + H953*(1+'Parameters and Results'!$B$16)</f>
        <v>6.0677943390064675E-4</v>
      </c>
    </row>
    <row r="954" spans="1:11" x14ac:dyDescent="0.2">
      <c r="A954" s="3">
        <v>36481</v>
      </c>
      <c r="B954" s="8">
        <v>1.6445442155650553E-2</v>
      </c>
      <c r="C954" s="8">
        <v>1.2224502930818035E-3</v>
      </c>
      <c r="D954" s="8">
        <v>1.7667892448732354E-2</v>
      </c>
      <c r="E954" s="8">
        <f>C954 + B954*(1+'Parameters and Results'!$B$16)</f>
        <v>1.7684337890888004E-2</v>
      </c>
      <c r="F954" s="8">
        <f>B954 + C954*(1+'Parameters and Results'!$B$16)</f>
        <v>1.7669114899025437E-2</v>
      </c>
      <c r="G954" s="8">
        <v>2.1544225930189786E-2</v>
      </c>
      <c r="H954" s="8">
        <v>1.647882441048015E-3</v>
      </c>
      <c r="I954" s="8">
        <f t="shared" si="14"/>
        <v>2.31921083712378E-2</v>
      </c>
      <c r="J954" s="8">
        <f>H954 + G954*(1+'Parameters and Results'!$B$16)</f>
        <v>2.3213652597167986E-2</v>
      </c>
      <c r="K954" s="8">
        <f>G954 + H954*(1+'Parameters and Results'!$B$16)</f>
        <v>2.3193756253678848E-2</v>
      </c>
    </row>
    <row r="955" spans="1:11" x14ac:dyDescent="0.2">
      <c r="A955" s="3">
        <v>36482</v>
      </c>
      <c r="B955" s="8">
        <v>-7.2072526350256535E-3</v>
      </c>
      <c r="C955" s="8">
        <v>-1.2409340120118387E-3</v>
      </c>
      <c r="D955" s="8">
        <v>-8.4481866470374929E-3</v>
      </c>
      <c r="E955" s="8">
        <f>C955 + B955*(1+'Parameters and Results'!$B$16)</f>
        <v>-8.4553938996725173E-3</v>
      </c>
      <c r="F955" s="8">
        <f>B955 + C955*(1+'Parameters and Results'!$B$16)</f>
        <v>-8.4494275810495043E-3</v>
      </c>
      <c r="G955" s="8">
        <v>-9.6550206441174593E-3</v>
      </c>
      <c r="H955" s="8">
        <v>-1.6867748481025149E-3</v>
      </c>
      <c r="I955" s="8">
        <f t="shared" si="14"/>
        <v>-1.1341795492219975E-2</v>
      </c>
      <c r="J955" s="8">
        <f>H955 + G955*(1+'Parameters and Results'!$B$16)</f>
        <v>-1.1351450512864091E-2</v>
      </c>
      <c r="K955" s="8">
        <f>G955 + H955*(1+'Parameters and Results'!$B$16)</f>
        <v>-1.1343482267068076E-2</v>
      </c>
    </row>
    <row r="956" spans="1:11" x14ac:dyDescent="0.2">
      <c r="A956" s="3">
        <v>36483</v>
      </c>
      <c r="B956" s="8">
        <v>4.7654997094011345E-3</v>
      </c>
      <c r="C956" s="8">
        <v>1.5008832762803935E-3</v>
      </c>
      <c r="D956" s="8">
        <v>6.2663829856815277E-3</v>
      </c>
      <c r="E956" s="8">
        <f>C956 + B956*(1+'Parameters and Results'!$B$16)</f>
        <v>6.2711484853909287E-3</v>
      </c>
      <c r="F956" s="8">
        <f>B956 + C956*(1+'Parameters and Results'!$B$16)</f>
        <v>6.2678838689578086E-3</v>
      </c>
      <c r="G956" s="8">
        <v>6.5585997809275449E-3</v>
      </c>
      <c r="H956" s="8">
        <v>2.0353436375663892E-3</v>
      </c>
      <c r="I956" s="8">
        <f t="shared" si="14"/>
        <v>8.5939434184939337E-3</v>
      </c>
      <c r="J956" s="8">
        <f>H956 + G956*(1+'Parameters and Results'!$B$16)</f>
        <v>8.6005020182748602E-3</v>
      </c>
      <c r="K956" s="8">
        <f>G956 + H956*(1+'Parameters and Results'!$B$16)</f>
        <v>8.5959787621315009E-3</v>
      </c>
    </row>
    <row r="957" spans="1:11" x14ac:dyDescent="0.2">
      <c r="A957" s="3">
        <v>36486</v>
      </c>
      <c r="B957" s="8">
        <v>-1.0313122834365661E-2</v>
      </c>
      <c r="C957" s="8">
        <v>-1.8570102728514897E-4</v>
      </c>
      <c r="D957" s="8">
        <v>-1.0498823861650811E-2</v>
      </c>
      <c r="E957" s="8">
        <f>C957 + B957*(1+'Parameters and Results'!$B$16)</f>
        <v>-1.0509136984485174E-2</v>
      </c>
      <c r="F957" s="8">
        <f>B957 + C957*(1+'Parameters and Results'!$B$16)</f>
        <v>-1.0499009562678095E-2</v>
      </c>
      <c r="G957" s="8">
        <v>-1.4360567350889137E-2</v>
      </c>
      <c r="H957" s="8">
        <v>-2.5960532634940198E-4</v>
      </c>
      <c r="I957" s="8">
        <f t="shared" si="14"/>
        <v>-1.4620172677238539E-2</v>
      </c>
      <c r="J957" s="8">
        <f>H957 + G957*(1+'Parameters and Results'!$B$16)</f>
        <v>-1.4634533244589427E-2</v>
      </c>
      <c r="K957" s="8">
        <f>G957 + H957*(1+'Parameters and Results'!$B$16)</f>
        <v>-1.4620432282564887E-2</v>
      </c>
    </row>
    <row r="958" spans="1:11" x14ac:dyDescent="0.2">
      <c r="A958" s="3">
        <v>36487</v>
      </c>
      <c r="B958" s="8">
        <v>-5.8594746567517649E-3</v>
      </c>
      <c r="C958" s="8">
        <v>-8.3423505016840991E-4</v>
      </c>
      <c r="D958" s="8">
        <v>-6.6937097069201751E-3</v>
      </c>
      <c r="E958" s="8">
        <f>C958 + B958*(1+'Parameters and Results'!$B$16)</f>
        <v>-6.6995691815769261E-3</v>
      </c>
      <c r="F958" s="8">
        <f>B958 + C958*(1+'Parameters and Results'!$B$16)</f>
        <v>-6.6945439419703427E-3</v>
      </c>
      <c r="G958" s="8">
        <v>-8.3613963714592714E-3</v>
      </c>
      <c r="H958" s="8">
        <v>-1.1895806714521408E-3</v>
      </c>
      <c r="I958" s="8">
        <f t="shared" si="14"/>
        <v>-9.5509770429114127E-3</v>
      </c>
      <c r="J958" s="8">
        <f>H958 + G958*(1+'Parameters and Results'!$B$16)</f>
        <v>-9.5593384392828711E-3</v>
      </c>
      <c r="K958" s="8">
        <f>G958 + H958*(1+'Parameters and Results'!$B$16)</f>
        <v>-9.552166623582865E-3</v>
      </c>
    </row>
    <row r="959" spans="1:11" x14ac:dyDescent="0.2">
      <c r="A959" s="3">
        <v>36488</v>
      </c>
      <c r="B959" s="8">
        <v>6.2042176470615646E-3</v>
      </c>
      <c r="C959" s="8">
        <v>-5.7334871494217968E-4</v>
      </c>
      <c r="D959" s="8">
        <v>5.630868932119385E-3</v>
      </c>
      <c r="E959" s="8">
        <f>C959 + B959*(1+'Parameters and Results'!$B$16)</f>
        <v>5.637073149766446E-3</v>
      </c>
      <c r="F959" s="8">
        <f>B959 + C959*(1+'Parameters and Results'!$B$16)</f>
        <v>5.6302955834044432E-3</v>
      </c>
      <c r="G959" s="8">
        <v>9.0626100987613555E-3</v>
      </c>
      <c r="H959" s="8">
        <v>-8.3863568196664517E-4</v>
      </c>
      <c r="I959" s="8">
        <f t="shared" si="14"/>
        <v>8.2239744167947101E-3</v>
      </c>
      <c r="J959" s="8">
        <f>H959 + G959*(1+'Parameters and Results'!$B$16)</f>
        <v>8.2330370268934704E-3</v>
      </c>
      <c r="K959" s="8">
        <f>G959 + H959*(1+'Parameters and Results'!$B$16)</f>
        <v>8.2231357811127434E-3</v>
      </c>
    </row>
    <row r="960" spans="1:11" x14ac:dyDescent="0.2">
      <c r="A960" s="3">
        <v>36490</v>
      </c>
      <c r="B960" s="8">
        <v>8.4495365941832899E-3</v>
      </c>
      <c r="C960" s="8">
        <v>2.7099113917078378E-3</v>
      </c>
      <c r="D960" s="8">
        <v>1.1159447985891129E-2</v>
      </c>
      <c r="E960" s="8">
        <f>C960 + B960*(1+'Parameters and Results'!$B$16)</f>
        <v>1.1167897522485312E-2</v>
      </c>
      <c r="F960" s="8">
        <f>B960 + C960*(1+'Parameters and Results'!$B$16)</f>
        <v>1.1162157897282836E-2</v>
      </c>
      <c r="G960" s="8">
        <v>1.2545451655827404E-2</v>
      </c>
      <c r="H960" s="8">
        <v>3.6424370307525334E-3</v>
      </c>
      <c r="I960" s="8">
        <f t="shared" si="14"/>
        <v>1.6187888686579936E-2</v>
      </c>
      <c r="J960" s="8">
        <f>H960 + G960*(1+'Parameters and Results'!$B$16)</f>
        <v>1.6200434138235763E-2</v>
      </c>
      <c r="K960" s="8">
        <f>G960 + H960*(1+'Parameters and Results'!$B$16)</f>
        <v>1.619153112361069E-2</v>
      </c>
    </row>
    <row r="961" spans="1:11" x14ac:dyDescent="0.2">
      <c r="A961" s="3">
        <v>36493</v>
      </c>
      <c r="B961" s="8">
        <v>1.6074601226301003E-2</v>
      </c>
      <c r="C961" s="8">
        <v>5.2251817140640212E-4</v>
      </c>
      <c r="D961" s="8">
        <v>1.6597119397707406E-2</v>
      </c>
      <c r="E961" s="8">
        <f>C961 + B961*(1+'Parameters and Results'!$B$16)</f>
        <v>1.6613193998933705E-2</v>
      </c>
      <c r="F961" s="8">
        <f>B961 + C961*(1+'Parameters and Results'!$B$16)</f>
        <v>1.659764191587881E-2</v>
      </c>
      <c r="G961" s="8">
        <v>2.3355211614836256E-2</v>
      </c>
      <c r="H961" s="8">
        <v>7.2145687310573364E-4</v>
      </c>
      <c r="I961" s="8">
        <f t="shared" si="14"/>
        <v>2.4076668487941988E-2</v>
      </c>
      <c r="J961" s="8">
        <f>H961 + G961*(1+'Parameters and Results'!$B$16)</f>
        <v>2.410002369955682E-2</v>
      </c>
      <c r="K961" s="8">
        <f>G961 + H961*(1+'Parameters and Results'!$B$16)</f>
        <v>2.4077389944815095E-2</v>
      </c>
    </row>
    <row r="962" spans="1:11" x14ac:dyDescent="0.2">
      <c r="A962" s="3">
        <v>36494</v>
      </c>
      <c r="B962" s="8">
        <v>-2.3799355355422062E-3</v>
      </c>
      <c r="C962" s="8">
        <v>7.1059062082600951E-4</v>
      </c>
      <c r="D962" s="8">
        <v>-1.6693449147161966E-3</v>
      </c>
      <c r="E962" s="8">
        <f>C962 + B962*(1+'Parameters and Results'!$B$16)</f>
        <v>-1.6717248502517387E-3</v>
      </c>
      <c r="F962" s="8">
        <f>B962 + C962*(1+'Parameters and Results'!$B$16)</f>
        <v>-1.6686343240953708E-3</v>
      </c>
      <c r="G962" s="8">
        <v>-3.5623760583645371E-3</v>
      </c>
      <c r="H962" s="8">
        <v>1.0040031409493772E-3</v>
      </c>
      <c r="I962" s="8">
        <f t="shared" si="14"/>
        <v>-2.5583729174151601E-3</v>
      </c>
      <c r="J962" s="8">
        <f>H962 + G962*(1+'Parameters and Results'!$B$16)</f>
        <v>-2.5619352934735237E-3</v>
      </c>
      <c r="K962" s="8">
        <f>G962 + H962*(1+'Parameters and Results'!$B$16)</f>
        <v>-2.5573689142742106E-3</v>
      </c>
    </row>
    <row r="963" spans="1:11" x14ac:dyDescent="0.2">
      <c r="A963" s="3">
        <v>36495</v>
      </c>
      <c r="B963" s="8">
        <v>-1.9829590553209861E-2</v>
      </c>
      <c r="C963" s="8">
        <v>1.6708951482652774E-3</v>
      </c>
      <c r="D963" s="8">
        <v>-1.8158695404944584E-2</v>
      </c>
      <c r="E963" s="8">
        <f>C963 + B963*(1+'Parameters and Results'!$B$16)</f>
        <v>-1.817852499549779E-2</v>
      </c>
      <c r="F963" s="8">
        <f>B963 + C963*(1+'Parameters and Results'!$B$16)</f>
        <v>-1.8157024509796317E-2</v>
      </c>
      <c r="G963" s="8">
        <v>-2.8283735236578393E-2</v>
      </c>
      <c r="H963" s="8">
        <v>2.3300019888417528E-3</v>
      </c>
      <c r="I963" s="8">
        <f t="shared" si="14"/>
        <v>-2.595373324773664E-2</v>
      </c>
      <c r="J963" s="8">
        <f>H963 + G963*(1+'Parameters and Results'!$B$16)</f>
        <v>-2.5982016982973217E-2</v>
      </c>
      <c r="K963" s="8">
        <f>G963 + H963*(1+'Parameters and Results'!$B$16)</f>
        <v>-2.5951403245747798E-2</v>
      </c>
    </row>
    <row r="964" spans="1:11" x14ac:dyDescent="0.2">
      <c r="A964" s="3">
        <v>36496</v>
      </c>
      <c r="B964" s="8">
        <v>9.8630798899217165E-3</v>
      </c>
      <c r="C964" s="8">
        <v>-4.7029324570894835E-4</v>
      </c>
      <c r="D964" s="8">
        <v>9.3927866442127684E-3</v>
      </c>
      <c r="E964" s="8">
        <f>C964 + B964*(1+'Parameters and Results'!$B$16)</f>
        <v>9.4026497241026883E-3</v>
      </c>
      <c r="F964" s="8">
        <f>B964 + C964*(1+'Parameters and Results'!$B$16)</f>
        <v>9.3923163509670587E-3</v>
      </c>
      <c r="G964" s="8">
        <v>1.4238318053018076E-2</v>
      </c>
      <c r="H964" s="8">
        <v>-6.740203331867603E-4</v>
      </c>
      <c r="I964" s="8">
        <f t="shared" ref="I964:I1027" si="15">G964+H964</f>
        <v>1.3564297719831316E-2</v>
      </c>
      <c r="J964" s="8">
        <f>H964 + G964*(1+'Parameters and Results'!$B$16)</f>
        <v>1.3578536037884332E-2</v>
      </c>
      <c r="K964" s="8">
        <f>G964 + H964*(1+'Parameters and Results'!$B$16)</f>
        <v>1.3563623699498128E-2</v>
      </c>
    </row>
    <row r="965" spans="1:11" x14ac:dyDescent="0.2">
      <c r="A965" s="3">
        <v>36497</v>
      </c>
      <c r="B965" s="8">
        <v>5.368974120803594E-3</v>
      </c>
      <c r="C965" s="8">
        <v>-2.2547915379363603E-4</v>
      </c>
      <c r="D965" s="8">
        <v>5.1434949670099584E-3</v>
      </c>
      <c r="E965" s="8">
        <f>C965 + B965*(1+'Parameters and Results'!$B$16)</f>
        <v>5.1488639411307602E-3</v>
      </c>
      <c r="F965" s="8">
        <f>B965 + C965*(1+'Parameters and Results'!$B$16)</f>
        <v>5.1432694878561641E-3</v>
      </c>
      <c r="G965" s="8">
        <v>7.9478129662787847E-3</v>
      </c>
      <c r="H965" s="8">
        <v>-3.3302133450905134E-4</v>
      </c>
      <c r="I965" s="8">
        <f t="shared" si="15"/>
        <v>7.614791631769733E-3</v>
      </c>
      <c r="J965" s="8">
        <f>H965 + G965*(1+'Parameters and Results'!$B$16)</f>
        <v>7.6227394447360101E-3</v>
      </c>
      <c r="K965" s="8">
        <f>G965 + H965*(1+'Parameters and Results'!$B$16)</f>
        <v>7.6144586104352242E-3</v>
      </c>
    </row>
    <row r="966" spans="1:11" x14ac:dyDescent="0.2">
      <c r="A966" s="3">
        <v>36500</v>
      </c>
      <c r="B966" s="8">
        <v>2.0779803975078198E-2</v>
      </c>
      <c r="C966" s="8">
        <v>-8.0657815804400742E-4</v>
      </c>
      <c r="D966" s="8">
        <v>1.9973225817034191E-2</v>
      </c>
      <c r="E966" s="8">
        <f>C966 + B966*(1+'Parameters and Results'!$B$16)</f>
        <v>1.9994005621009267E-2</v>
      </c>
      <c r="F966" s="8">
        <f>B966 + C966*(1+'Parameters and Results'!$B$16)</f>
        <v>1.9972419238876146E-2</v>
      </c>
      <c r="G966" s="8">
        <v>2.9154414281243445E-2</v>
      </c>
      <c r="H966" s="8">
        <v>-1.2145380086374801E-3</v>
      </c>
      <c r="I966" s="8">
        <f t="shared" si="15"/>
        <v>2.7939876272605964E-2</v>
      </c>
      <c r="J966" s="8">
        <f>H966 + G966*(1+'Parameters and Results'!$B$16)</f>
        <v>2.7969030686887206E-2</v>
      </c>
      <c r="K966" s="8">
        <f>G966 + H966*(1+'Parameters and Results'!$B$16)</f>
        <v>2.7938661734597327E-2</v>
      </c>
    </row>
    <row r="967" spans="1:11" x14ac:dyDescent="0.2">
      <c r="A967" s="3">
        <v>36501</v>
      </c>
      <c r="B967" s="8">
        <v>-1.0047195475082125E-2</v>
      </c>
      <c r="C967" s="8">
        <v>-4.0006795396135197E-3</v>
      </c>
      <c r="D967" s="8">
        <v>-1.4047875014695645E-2</v>
      </c>
      <c r="E967" s="8">
        <f>C967 + B967*(1+'Parameters and Results'!$B$16)</f>
        <v>-1.4057922210170725E-2</v>
      </c>
      <c r="F967" s="8">
        <f>B967 + C967*(1+'Parameters and Results'!$B$16)</f>
        <v>-1.4051875694235258E-2</v>
      </c>
      <c r="G967" s="8">
        <v>-1.4265875038084418E-2</v>
      </c>
      <c r="H967" s="8">
        <v>-4.9119858796106315E-3</v>
      </c>
      <c r="I967" s="8">
        <f t="shared" si="15"/>
        <v>-1.917786091769505E-2</v>
      </c>
      <c r="J967" s="8">
        <f>H967 + G967*(1+'Parameters and Results'!$B$16)</f>
        <v>-1.9192126792733133E-2</v>
      </c>
      <c r="K967" s="8">
        <f>G967 + H967*(1+'Parameters and Results'!$B$16)</f>
        <v>-1.918277290357466E-2</v>
      </c>
    </row>
    <row r="968" spans="1:11" x14ac:dyDescent="0.2">
      <c r="A968" s="3">
        <v>36502</v>
      </c>
      <c r="B968" s="8">
        <v>-9.7364599579901588E-3</v>
      </c>
      <c r="C968" s="8">
        <v>-5.544774066240005E-5</v>
      </c>
      <c r="D968" s="8">
        <v>-9.7919076986525584E-3</v>
      </c>
      <c r="E968" s="8">
        <f>C968 + B968*(1+'Parameters and Results'!$B$16)</f>
        <v>-9.8016441586105483E-3</v>
      </c>
      <c r="F968" s="8">
        <f>B968 + C968*(1+'Parameters and Results'!$B$16)</f>
        <v>-9.7919631463932212E-3</v>
      </c>
      <c r="G968" s="8">
        <v>-1.4000851882299195E-2</v>
      </c>
      <c r="H968" s="8">
        <v>-7.0214471382731042E-5</v>
      </c>
      <c r="I968" s="8">
        <f t="shared" si="15"/>
        <v>-1.4071066353681926E-2</v>
      </c>
      <c r="J968" s="8">
        <f>H968 + G968*(1+'Parameters and Results'!$B$16)</f>
        <v>-1.4085067205564223E-2</v>
      </c>
      <c r="K968" s="8">
        <f>G968 + H968*(1+'Parameters and Results'!$B$16)</f>
        <v>-1.4071136568153309E-2</v>
      </c>
    </row>
    <row r="969" spans="1:11" x14ac:dyDescent="0.2">
      <c r="A969" s="3">
        <v>36503</v>
      </c>
      <c r="B969" s="8">
        <v>-7.4996094905815901E-3</v>
      </c>
      <c r="C969" s="8">
        <v>-4.0630392814822039E-4</v>
      </c>
      <c r="D969" s="8">
        <v>-7.90591341872981E-3</v>
      </c>
      <c r="E969" s="8">
        <f>C969 + B969*(1+'Parameters and Results'!$B$16)</f>
        <v>-7.9134130282203907E-3</v>
      </c>
      <c r="F969" s="8">
        <f>B969 + C969*(1+'Parameters and Results'!$B$16)</f>
        <v>-7.906319722657958E-3</v>
      </c>
      <c r="G969" s="8">
        <v>-1.0999280461280519E-2</v>
      </c>
      <c r="H969" s="8">
        <v>-5.295187757592589E-4</v>
      </c>
      <c r="I969" s="8">
        <f t="shared" si="15"/>
        <v>-1.1528799237039778E-2</v>
      </c>
      <c r="J969" s="8">
        <f>H969 + G969*(1+'Parameters and Results'!$B$16)</f>
        <v>-1.1539798517501056E-2</v>
      </c>
      <c r="K969" s="8">
        <f>G969 + H969*(1+'Parameters and Results'!$B$16)</f>
        <v>-1.1529328755815537E-2</v>
      </c>
    </row>
    <row r="970" spans="1:11" x14ac:dyDescent="0.2">
      <c r="A970" s="3">
        <v>36504</v>
      </c>
      <c r="B970" s="8">
        <v>9.7034990967215483E-3</v>
      </c>
      <c r="C970" s="8">
        <v>4.6175166881059614E-4</v>
      </c>
      <c r="D970" s="8">
        <v>1.0165250765532145E-2</v>
      </c>
      <c r="E970" s="8">
        <f>C970 + B970*(1+'Parameters and Results'!$B$16)</f>
        <v>1.0174954264628864E-2</v>
      </c>
      <c r="F970" s="8">
        <f>B970 + C970*(1+'Parameters and Results'!$B$16)</f>
        <v>1.0165712517200954E-2</v>
      </c>
      <c r="G970" s="8">
        <v>1.439755573877162E-2</v>
      </c>
      <c r="H970" s="8">
        <v>6.1883997753173691E-4</v>
      </c>
      <c r="I970" s="8">
        <f t="shared" si="15"/>
        <v>1.5016395716303357E-2</v>
      </c>
      <c r="J970" s="8">
        <f>H970 + G970*(1+'Parameters and Results'!$B$16)</f>
        <v>1.5030793272042127E-2</v>
      </c>
      <c r="K970" s="8">
        <f>G970 + H970*(1+'Parameters and Results'!$B$16)</f>
        <v>1.5017014556280888E-2</v>
      </c>
    </row>
    <row r="971" spans="1:11" x14ac:dyDescent="0.2">
      <c r="A971" s="3">
        <v>36507</v>
      </c>
      <c r="B971" s="8">
        <v>1.1068274681986064E-2</v>
      </c>
      <c r="C971" s="8">
        <v>9.2435680903874752E-5</v>
      </c>
      <c r="D971" s="8">
        <v>1.1160710362889939E-2</v>
      </c>
      <c r="E971" s="8">
        <f>C971 + B971*(1+'Parameters and Results'!$B$16)</f>
        <v>1.1171778637571924E-2</v>
      </c>
      <c r="F971" s="8">
        <f>B971 + C971*(1+'Parameters and Results'!$B$16)</f>
        <v>1.1160802798570842E-2</v>
      </c>
      <c r="G971" s="8">
        <v>1.6510472877231279E-2</v>
      </c>
      <c r="H971" s="8">
        <v>1.2775870591519417E-4</v>
      </c>
      <c r="I971" s="8">
        <f t="shared" si="15"/>
        <v>1.6638231583146472E-2</v>
      </c>
      <c r="J971" s="8">
        <f>H971 + G971*(1+'Parameters and Results'!$B$16)</f>
        <v>1.66547420560237E-2</v>
      </c>
      <c r="K971" s="8">
        <f>G971 + H971*(1+'Parameters and Results'!$B$16)</f>
        <v>1.6638359341852389E-2</v>
      </c>
    </row>
    <row r="972" spans="1:11" x14ac:dyDescent="0.2">
      <c r="A972" s="3">
        <v>36508</v>
      </c>
      <c r="B972" s="8">
        <v>-4.4411660799508071E-3</v>
      </c>
      <c r="C972" s="8">
        <v>-1.2940198000798916E-4</v>
      </c>
      <c r="D972" s="8">
        <v>-4.5705680599587963E-3</v>
      </c>
      <c r="E972" s="8">
        <f>C972 + B972*(1+'Parameters and Results'!$B$16)</f>
        <v>-4.5750092260387464E-3</v>
      </c>
      <c r="F972" s="8">
        <f>B972 + C972*(1+'Parameters and Results'!$B$16)</f>
        <v>-4.5706974619388043E-3</v>
      </c>
      <c r="G972" s="8">
        <v>-6.8040011650869975E-3</v>
      </c>
      <c r="H972" s="8">
        <v>-1.8442212435066852E-4</v>
      </c>
      <c r="I972" s="8">
        <f t="shared" si="15"/>
        <v>-6.9884232894376662E-3</v>
      </c>
      <c r="J972" s="8">
        <f>H972 + G972*(1+'Parameters and Results'!$B$16)</f>
        <v>-6.9952272906027525E-3</v>
      </c>
      <c r="K972" s="8">
        <f>G972 + H972*(1+'Parameters and Results'!$B$16)</f>
        <v>-6.9886077115620168E-3</v>
      </c>
    </row>
    <row r="973" spans="1:11" x14ac:dyDescent="0.2">
      <c r="A973" s="3">
        <v>36509</v>
      </c>
      <c r="B973" s="8">
        <v>-5.7396206637415998E-3</v>
      </c>
      <c r="C973" s="8">
        <v>2.2633216003891971E-3</v>
      </c>
      <c r="D973" s="8">
        <v>-3.4762990633524027E-3</v>
      </c>
      <c r="E973" s="8">
        <f>C973 + B973*(1+'Parameters and Results'!$B$16)</f>
        <v>-3.4820386840161439E-3</v>
      </c>
      <c r="F973" s="8">
        <f>B973 + C973*(1+'Parameters and Results'!$B$16)</f>
        <v>-3.4740357417520139E-3</v>
      </c>
      <c r="G973" s="8">
        <v>-9.0020382797650067E-3</v>
      </c>
      <c r="H973" s="8">
        <v>3.0731179280950168E-3</v>
      </c>
      <c r="I973" s="8">
        <f t="shared" si="15"/>
        <v>-5.9289203516699899E-3</v>
      </c>
      <c r="J973" s="8">
        <f>H973 + G973*(1+'Parameters and Results'!$B$16)</f>
        <v>-5.9379223899497539E-3</v>
      </c>
      <c r="K973" s="8">
        <f>G973 + H973*(1+'Parameters and Results'!$B$16)</f>
        <v>-5.9258472337418953E-3</v>
      </c>
    </row>
    <row r="974" spans="1:11" x14ac:dyDescent="0.2">
      <c r="A974" s="3">
        <v>36510</v>
      </c>
      <c r="B974" s="8">
        <v>-5.0668119898189447E-3</v>
      </c>
      <c r="C974" s="8">
        <v>4.6591094936797263E-4</v>
      </c>
      <c r="D974" s="8">
        <v>-4.6009010404509717E-3</v>
      </c>
      <c r="E974" s="8">
        <f>C974 + B974*(1+'Parameters and Results'!$B$16)</f>
        <v>-4.6059678524407906E-3</v>
      </c>
      <c r="F974" s="8">
        <f>B974 + C974*(1+'Parameters and Results'!$B$16)</f>
        <v>-4.6004351295016038E-3</v>
      </c>
      <c r="G974" s="8">
        <v>-8.1465542793230303E-3</v>
      </c>
      <c r="H974" s="8">
        <v>6.5033874404332335E-4</v>
      </c>
      <c r="I974" s="8">
        <f t="shared" si="15"/>
        <v>-7.4962155352797065E-3</v>
      </c>
      <c r="J974" s="8">
        <f>H974 + G974*(1+'Parameters and Results'!$B$16)</f>
        <v>-7.5043620895590291E-3</v>
      </c>
      <c r="K974" s="8">
        <f>G974 + H974*(1+'Parameters and Results'!$B$16)</f>
        <v>-7.4955651965356637E-3</v>
      </c>
    </row>
    <row r="975" spans="1:11" x14ac:dyDescent="0.2">
      <c r="A975" s="3">
        <v>36511</v>
      </c>
      <c r="B975" s="8">
        <v>7.102450291818092E-3</v>
      </c>
      <c r="C975" s="8">
        <v>-7.0789898718389582E-4</v>
      </c>
      <c r="D975" s="8">
        <v>6.3945513046341964E-3</v>
      </c>
      <c r="E975" s="8">
        <f>C975 + B975*(1+'Parameters and Results'!$B$16)</f>
        <v>6.4016537549260134E-3</v>
      </c>
      <c r="F975" s="8">
        <f>B975 + C975*(1+'Parameters and Results'!$B$16)</f>
        <v>6.3938434056470123E-3</v>
      </c>
      <c r="G975" s="8">
        <v>1.1631537154799832E-2</v>
      </c>
      <c r="H975" s="8">
        <v>-1.0110346349251737E-3</v>
      </c>
      <c r="I975" s="8">
        <f t="shared" si="15"/>
        <v>1.0620502519874658E-2</v>
      </c>
      <c r="J975" s="8">
        <f>H975 + G975*(1+'Parameters and Results'!$B$16)</f>
        <v>1.0632134057029455E-2</v>
      </c>
      <c r="K975" s="8">
        <f>G975 + H975*(1+'Parameters and Results'!$B$16)</f>
        <v>1.0619491485239732E-2</v>
      </c>
    </row>
    <row r="976" spans="1:11" x14ac:dyDescent="0.2">
      <c r="A976" s="3">
        <v>36514</v>
      </c>
      <c r="B976" s="8">
        <v>7.7268729488098693E-3</v>
      </c>
      <c r="C976" s="8">
        <v>9.8779326965445224E-4</v>
      </c>
      <c r="D976" s="8">
        <v>8.7146662184643224E-3</v>
      </c>
      <c r="E976" s="8">
        <f>C976 + B976*(1+'Parameters and Results'!$B$16)</f>
        <v>8.7223930914131307E-3</v>
      </c>
      <c r="F976" s="8">
        <f>B976 + C976*(1+'Parameters and Results'!$B$16)</f>
        <v>8.7156540117339764E-3</v>
      </c>
      <c r="G976" s="8">
        <v>1.2852865813765841E-2</v>
      </c>
      <c r="H976" s="8">
        <v>1.4317427283362771E-3</v>
      </c>
      <c r="I976" s="8">
        <f t="shared" si="15"/>
        <v>1.4284608542102117E-2</v>
      </c>
      <c r="J976" s="8">
        <f>H976 + G976*(1+'Parameters and Results'!$B$16)</f>
        <v>1.4297461407915883E-2</v>
      </c>
      <c r="K976" s="8">
        <f>G976 + H976*(1+'Parameters and Results'!$B$16)</f>
        <v>1.4286040284830454E-2</v>
      </c>
    </row>
    <row r="977" spans="1:11" x14ac:dyDescent="0.2">
      <c r="A977" s="3">
        <v>36515</v>
      </c>
      <c r="B977" s="8">
        <v>-2.6000912944923178E-4</v>
      </c>
      <c r="C977" s="8">
        <v>6.5410398129092618E-4</v>
      </c>
      <c r="D977" s="8">
        <v>3.940948518416944E-4</v>
      </c>
      <c r="E977" s="8">
        <f>C977 + B977*(1+'Parameters and Results'!$B$16)</f>
        <v>3.9383484271224523E-4</v>
      </c>
      <c r="F977" s="8">
        <f>B977 + C977*(1+'Parameters and Results'!$B$16)</f>
        <v>3.9474895582298521E-4</v>
      </c>
      <c r="G977" s="8">
        <v>-4.4608021520859434E-4</v>
      </c>
      <c r="H977" s="8">
        <v>9.7068393998884866E-4</v>
      </c>
      <c r="I977" s="8">
        <f t="shared" si="15"/>
        <v>5.2460372478025426E-4</v>
      </c>
      <c r="J977" s="8">
        <f>H977 + G977*(1+'Parameters and Results'!$B$16)</f>
        <v>5.2415764456504579E-4</v>
      </c>
      <c r="K977" s="8">
        <f>G977 + H977*(1+'Parameters and Results'!$B$16)</f>
        <v>5.2557440872024299E-4</v>
      </c>
    </row>
    <row r="978" spans="1:11" x14ac:dyDescent="0.2">
      <c r="A978" s="3">
        <v>36516</v>
      </c>
      <c r="B978" s="8">
        <v>2.7237708176124113E-3</v>
      </c>
      <c r="C978" s="8">
        <v>-1.269527067222291E-3</v>
      </c>
      <c r="D978" s="8">
        <v>1.4542437503901203E-3</v>
      </c>
      <c r="E978" s="8">
        <f>C978 + B978*(1+'Parameters and Results'!$B$16)</f>
        <v>1.4569675212077323E-3</v>
      </c>
      <c r="F978" s="8">
        <f>B978 + C978*(1+'Parameters and Results'!$B$16)</f>
        <v>1.452974223322898E-3</v>
      </c>
      <c r="G978" s="8">
        <v>4.8096050656137373E-3</v>
      </c>
      <c r="H978" s="8">
        <v>-1.888529956571669E-3</v>
      </c>
      <c r="I978" s="8">
        <f t="shared" si="15"/>
        <v>2.9210751090420683E-3</v>
      </c>
      <c r="J978" s="8">
        <f>H978 + G978*(1+'Parameters and Results'!$B$16)</f>
        <v>2.9258847141076811E-3</v>
      </c>
      <c r="K978" s="8">
        <f>G978 + H978*(1+'Parameters and Results'!$B$16)</f>
        <v>2.9191865790854968E-3</v>
      </c>
    </row>
    <row r="979" spans="1:11" x14ac:dyDescent="0.2">
      <c r="A979" s="3">
        <v>36517</v>
      </c>
      <c r="B979" s="8">
        <v>3.7643795249583147E-3</v>
      </c>
      <c r="C979" s="8">
        <v>8.0216445517302521E-4</v>
      </c>
      <c r="D979" s="8">
        <v>4.56654398013134E-3</v>
      </c>
      <c r="E979" s="8">
        <f>C979 + B979*(1+'Parameters and Results'!$B$16)</f>
        <v>4.5703083596562973E-3</v>
      </c>
      <c r="F979" s="8">
        <f>B979 + C979*(1+'Parameters and Results'!$B$16)</f>
        <v>4.5673461445865128E-3</v>
      </c>
      <c r="G979" s="8">
        <v>6.8266503450972148E-3</v>
      </c>
      <c r="H979" s="8">
        <v>1.2165430446664574E-3</v>
      </c>
      <c r="I979" s="8">
        <f t="shared" si="15"/>
        <v>8.0431933897636716E-3</v>
      </c>
      <c r="J979" s="8">
        <f>H979 + G979*(1+'Parameters and Results'!$B$16)</f>
        <v>8.0500200401087685E-3</v>
      </c>
      <c r="K979" s="8">
        <f>G979 + H979*(1+'Parameters and Results'!$B$16)</f>
        <v>8.0444099328083381E-3</v>
      </c>
    </row>
    <row r="980" spans="1:11" x14ac:dyDescent="0.2">
      <c r="A980" s="3">
        <v>36523</v>
      </c>
      <c r="B980" s="8">
        <v>1.4532952068990237E-2</v>
      </c>
      <c r="C980" s="8">
        <v>-1.8807671543671896E-3</v>
      </c>
      <c r="D980" s="8">
        <v>1.2652184914623048E-2</v>
      </c>
      <c r="E980" s="8">
        <f>C980 + B980*(1+'Parameters and Results'!$B$16)</f>
        <v>1.2666717866692037E-2</v>
      </c>
      <c r="F980" s="8">
        <f>B980 + C980*(1+'Parameters and Results'!$B$16)</f>
        <v>1.2650304147468681E-2</v>
      </c>
      <c r="G980" s="8">
        <v>2.5512426847442402E-2</v>
      </c>
      <c r="H980" s="8">
        <v>-2.7620124051049664E-3</v>
      </c>
      <c r="I980" s="8">
        <f t="shared" si="15"/>
        <v>2.2750414442337434E-2</v>
      </c>
      <c r="J980" s="8">
        <f>H980 + G980*(1+'Parameters and Results'!$B$16)</f>
        <v>2.2775926869184879E-2</v>
      </c>
      <c r="K980" s="8">
        <f>G980 + H980*(1+'Parameters and Results'!$B$16)</f>
        <v>2.2747652429932333E-2</v>
      </c>
    </row>
    <row r="981" spans="1:11" x14ac:dyDescent="0.2">
      <c r="A981" s="3">
        <v>36524</v>
      </c>
      <c r="B981" s="8">
        <v>9.4902661897429633E-3</v>
      </c>
      <c r="C981" s="8">
        <v>-1.2991432044402032E-4</v>
      </c>
      <c r="D981" s="8">
        <v>9.360351869298943E-3</v>
      </c>
      <c r="E981" s="8">
        <f>C981 + B981*(1+'Parameters and Results'!$B$16)</f>
        <v>9.3698421354886843E-3</v>
      </c>
      <c r="F981" s="8">
        <f>B981 + C981*(1+'Parameters and Results'!$B$16)</f>
        <v>9.3602219549784992E-3</v>
      </c>
      <c r="G981" s="8">
        <v>1.6737092217682655E-2</v>
      </c>
      <c r="H981" s="8">
        <v>-1.9672204265893496E-4</v>
      </c>
      <c r="I981" s="8">
        <f t="shared" si="15"/>
        <v>1.654037017502372E-2</v>
      </c>
      <c r="J981" s="8">
        <f>H981 + G981*(1+'Parameters and Results'!$B$16)</f>
        <v>1.6557107267241401E-2</v>
      </c>
      <c r="K981" s="8">
        <f>G981 + H981*(1+'Parameters and Results'!$B$16)</f>
        <v>1.6540173452981061E-2</v>
      </c>
    </row>
    <row r="982" spans="1:11" x14ac:dyDescent="0.2">
      <c r="A982" s="3">
        <v>36529</v>
      </c>
      <c r="B982" s="8">
        <v>1.2360518997341188E-2</v>
      </c>
      <c r="C982" s="8">
        <v>7.059263892607179E-4</v>
      </c>
      <c r="D982" s="8">
        <v>1.3066445386601906E-2</v>
      </c>
      <c r="E982" s="8">
        <f>C982 + B982*(1+'Parameters and Results'!$B$16)</f>
        <v>1.3078805905599246E-2</v>
      </c>
      <c r="F982" s="8">
        <f>B982 + C982*(1+'Parameters and Results'!$B$16)</f>
        <v>1.3067151312991167E-2</v>
      </c>
      <c r="G982" s="8">
        <v>2.1510633033765866E-2</v>
      </c>
      <c r="H982" s="8">
        <v>1.0922616140984142E-3</v>
      </c>
      <c r="I982" s="8">
        <f t="shared" si="15"/>
        <v>2.2602894647864281E-2</v>
      </c>
      <c r="J982" s="8">
        <f>H982 + G982*(1+'Parameters and Results'!$B$16)</f>
        <v>2.2624405280898045E-2</v>
      </c>
      <c r="K982" s="8">
        <f>G982 + H982*(1+'Parameters and Results'!$B$16)</f>
        <v>2.2603986909478378E-2</v>
      </c>
    </row>
    <row r="983" spans="1:11" x14ac:dyDescent="0.2">
      <c r="A983" s="3">
        <v>36530</v>
      </c>
      <c r="B983" s="8">
        <v>-5.8952306739864263E-2</v>
      </c>
      <c r="C983" s="8">
        <v>-4.4308497737778332E-3</v>
      </c>
      <c r="D983" s="8">
        <v>-6.3383156513642097E-2</v>
      </c>
      <c r="E983" s="8">
        <f>C983 + B983*(1+'Parameters and Results'!$B$16)</f>
        <v>-6.3442108820381954E-2</v>
      </c>
      <c r="F983" s="8">
        <f>B983 + C983*(1+'Parameters and Results'!$B$16)</f>
        <v>-6.3387587363415876E-2</v>
      </c>
      <c r="G983" s="8">
        <v>-6.0590661156298124E-2</v>
      </c>
      <c r="H983" s="8">
        <v>-5.3041669839677275E-3</v>
      </c>
      <c r="I983" s="8">
        <f t="shared" si="15"/>
        <v>-6.5894828140265857E-2</v>
      </c>
      <c r="J983" s="8">
        <f>H983 + G983*(1+'Parameters and Results'!$B$16)</f>
        <v>-6.5955418801422139E-2</v>
      </c>
      <c r="K983" s="8">
        <f>G983 + H983*(1+'Parameters and Results'!$B$16)</f>
        <v>-6.5900132307249823E-2</v>
      </c>
    </row>
    <row r="984" spans="1:11" x14ac:dyDescent="0.2">
      <c r="A984" s="3">
        <v>36531</v>
      </c>
      <c r="B984" s="8">
        <v>-1.580216659568124E-2</v>
      </c>
      <c r="C984" s="8">
        <v>-8.2354787115370082E-4</v>
      </c>
      <c r="D984" s="8">
        <v>-1.6625714466834942E-2</v>
      </c>
      <c r="E984" s="8">
        <f>C984 + B984*(1+'Parameters and Results'!$B$16)</f>
        <v>-1.6641516633430622E-2</v>
      </c>
      <c r="F984" s="8">
        <f>B984 + C984*(1+'Parameters and Results'!$B$16)</f>
        <v>-1.6626538014706094E-2</v>
      </c>
      <c r="G984" s="8">
        <v>-1.6337239719546388E-2</v>
      </c>
      <c r="H984" s="8">
        <v>-1.0087713092328098E-3</v>
      </c>
      <c r="I984" s="8">
        <f t="shared" si="15"/>
        <v>-1.7346011028779196E-2</v>
      </c>
      <c r="J984" s="8">
        <f>H984 + G984*(1+'Parameters and Results'!$B$16)</f>
        <v>-1.7362348268498744E-2</v>
      </c>
      <c r="K984" s="8">
        <f>G984 + H984*(1+'Parameters and Results'!$B$16)</f>
        <v>-1.7347019800088431E-2</v>
      </c>
    </row>
    <row r="985" spans="1:11" x14ac:dyDescent="0.2">
      <c r="A985" s="3">
        <v>36532</v>
      </c>
      <c r="B985" s="8">
        <v>-1.1440280457600418E-2</v>
      </c>
      <c r="C985" s="8">
        <v>-1.0945588305044695E-3</v>
      </c>
      <c r="D985" s="8">
        <v>-1.2534839288104888E-2</v>
      </c>
      <c r="E985" s="8">
        <f>C985 + B985*(1+'Parameters and Results'!$B$16)</f>
        <v>-1.2546279568562487E-2</v>
      </c>
      <c r="F985" s="8">
        <f>B985 + C985*(1+'Parameters and Results'!$B$16)</f>
        <v>-1.2535933846935392E-2</v>
      </c>
      <c r="G985" s="8">
        <v>-1.2036423616736382E-2</v>
      </c>
      <c r="H985" s="8">
        <v>-1.3627565066751243E-3</v>
      </c>
      <c r="I985" s="8">
        <f t="shared" si="15"/>
        <v>-1.3399180123411507E-2</v>
      </c>
      <c r="J985" s="8">
        <f>H985 + G985*(1+'Parameters and Results'!$B$16)</f>
        <v>-1.3411216547028242E-2</v>
      </c>
      <c r="K985" s="8">
        <f>G985 + H985*(1+'Parameters and Results'!$B$16)</f>
        <v>-1.3400542879918181E-2</v>
      </c>
    </row>
    <row r="986" spans="1:11" x14ac:dyDescent="0.2">
      <c r="A986" s="3">
        <v>36535</v>
      </c>
      <c r="B986" s="8">
        <v>2.2216798189756928E-2</v>
      </c>
      <c r="C986" s="8">
        <v>1.6616494594420914E-3</v>
      </c>
      <c r="D986" s="8">
        <v>2.3878447649199018E-2</v>
      </c>
      <c r="E986" s="8">
        <f>C986 + B986*(1+'Parameters and Results'!$B$16)</f>
        <v>2.3900664447388774E-2</v>
      </c>
      <c r="F986" s="8">
        <f>B986 + C986*(1+'Parameters and Results'!$B$16)</f>
        <v>2.3880109298658463E-2</v>
      </c>
      <c r="G986" s="8">
        <v>2.2920262348937456E-2</v>
      </c>
      <c r="H986" s="8">
        <v>2.0620793911401568E-3</v>
      </c>
      <c r="I986" s="8">
        <f t="shared" si="15"/>
        <v>2.4982341740077612E-2</v>
      </c>
      <c r="J986" s="8">
        <f>H986 + G986*(1+'Parameters and Results'!$B$16)</f>
        <v>2.5005262002426545E-2</v>
      </c>
      <c r="K986" s="8">
        <f>G986 + H986*(1+'Parameters and Results'!$B$16)</f>
        <v>2.4984403819468752E-2</v>
      </c>
    </row>
    <row r="987" spans="1:11" x14ac:dyDescent="0.2">
      <c r="A987" s="3">
        <v>36536</v>
      </c>
      <c r="B987" s="8">
        <v>1.9742384541848731E-2</v>
      </c>
      <c r="C987" s="8">
        <v>1.8316137085229908E-4</v>
      </c>
      <c r="D987" s="8">
        <v>1.9925545912701029E-2</v>
      </c>
      <c r="E987" s="8">
        <f>C987 + B987*(1+'Parameters and Results'!$B$16)</f>
        <v>1.9945288297242875E-2</v>
      </c>
      <c r="F987" s="8">
        <f>B987 + C987*(1+'Parameters and Results'!$B$16)</f>
        <v>1.9925729074071884E-2</v>
      </c>
      <c r="G987" s="8">
        <v>2.0207007296650939E-2</v>
      </c>
      <c r="H987" s="8">
        <v>2.3434219013335452E-4</v>
      </c>
      <c r="I987" s="8">
        <f t="shared" si="15"/>
        <v>2.0441349486784294E-2</v>
      </c>
      <c r="J987" s="8">
        <f>H987 + G987*(1+'Parameters and Results'!$B$16)</f>
        <v>2.0461556494080942E-2</v>
      </c>
      <c r="K987" s="8">
        <f>G987 + H987*(1+'Parameters and Results'!$B$16)</f>
        <v>2.0441583828974427E-2</v>
      </c>
    </row>
    <row r="988" spans="1:11" x14ac:dyDescent="0.2">
      <c r="A988" s="3">
        <v>36537</v>
      </c>
      <c r="B988" s="8">
        <v>-1.8938999926071419E-2</v>
      </c>
      <c r="C988" s="8">
        <v>-1.9358440581207707E-3</v>
      </c>
      <c r="D988" s="8">
        <v>-2.087484398419219E-2</v>
      </c>
      <c r="E988" s="8">
        <f>C988 + B988*(1+'Parameters and Results'!$B$16)</f>
        <v>-2.0893782984118259E-2</v>
      </c>
      <c r="F988" s="8">
        <f>B988 + C988*(1+'Parameters and Results'!$B$16)</f>
        <v>-2.087677982825031E-2</v>
      </c>
      <c r="G988" s="8">
        <v>-1.9300025828581178E-2</v>
      </c>
      <c r="H988" s="8">
        <v>-2.4341205007991969E-3</v>
      </c>
      <c r="I988" s="8">
        <f t="shared" si="15"/>
        <v>-2.1734146329380373E-2</v>
      </c>
      <c r="J988" s="8">
        <f>H988 + G988*(1+'Parameters and Results'!$B$16)</f>
        <v>-2.1753446355208955E-2</v>
      </c>
      <c r="K988" s="8">
        <f>G988 + H988*(1+'Parameters and Results'!$B$16)</f>
        <v>-2.1736580449881172E-2</v>
      </c>
    </row>
    <row r="989" spans="1:11" x14ac:dyDescent="0.2">
      <c r="A989" s="3">
        <v>36538</v>
      </c>
      <c r="B989" s="8">
        <v>-5.1008603914030849E-4</v>
      </c>
      <c r="C989" s="8">
        <v>2.7318259589933754E-4</v>
      </c>
      <c r="D989" s="8">
        <v>-2.3690344324097095E-4</v>
      </c>
      <c r="E989" s="8">
        <f>C989 + B989*(1+'Parameters and Results'!$B$16)</f>
        <v>-2.3741352928011118E-4</v>
      </c>
      <c r="F989" s="8">
        <f>B989 + C989*(1+'Parameters and Results'!$B$16)</f>
        <v>-2.3663026064507165E-4</v>
      </c>
      <c r="G989" s="8">
        <v>-5.3612854507413847E-4</v>
      </c>
      <c r="H989" s="8">
        <v>3.5394642100584721E-4</v>
      </c>
      <c r="I989" s="8">
        <f t="shared" si="15"/>
        <v>-1.8218212406829126E-4</v>
      </c>
      <c r="J989" s="8">
        <f>H989 + G989*(1+'Parameters and Results'!$B$16)</f>
        <v>-1.8271825261336535E-4</v>
      </c>
      <c r="K989" s="8">
        <f>G989 + H989*(1+'Parameters and Results'!$B$16)</f>
        <v>-1.8182817764728543E-4</v>
      </c>
    </row>
    <row r="990" spans="1:11" x14ac:dyDescent="0.2">
      <c r="A990" s="3">
        <v>36539</v>
      </c>
      <c r="B990" s="8">
        <v>6.3578136983595147E-3</v>
      </c>
      <c r="C990" s="8">
        <v>-3.0958815385926356E-4</v>
      </c>
      <c r="D990" s="8">
        <v>6.0482255445002513E-3</v>
      </c>
      <c r="E990" s="8">
        <f>C990 + B990*(1+'Parameters and Results'!$B$16)</f>
        <v>6.0545833581986102E-3</v>
      </c>
      <c r="F990" s="8">
        <f>B990 + C990*(1+'Parameters and Results'!$B$16)</f>
        <v>6.0479159563463919E-3</v>
      </c>
      <c r="G990" s="8">
        <v>6.8626043032137133E-3</v>
      </c>
      <c r="H990" s="8">
        <v>-4.1316918509684292E-4</v>
      </c>
      <c r="I990" s="8">
        <f t="shared" si="15"/>
        <v>6.4494351181168703E-3</v>
      </c>
      <c r="J990" s="8">
        <f>H990 + G990*(1+'Parameters and Results'!$B$16)</f>
        <v>6.4562977224200836E-3</v>
      </c>
      <c r="K990" s="8">
        <f>G990 + H990*(1+'Parameters and Results'!$B$16)</f>
        <v>6.4490219489317735E-3</v>
      </c>
    </row>
    <row r="991" spans="1:11" x14ac:dyDescent="0.2">
      <c r="A991" s="3">
        <v>36543</v>
      </c>
      <c r="B991" s="8">
        <v>2.2542966129514966E-2</v>
      </c>
      <c r="C991" s="8">
        <v>2.3572528772815384E-3</v>
      </c>
      <c r="D991" s="8">
        <v>2.4900219006796506E-2</v>
      </c>
      <c r="E991" s="8">
        <f>C991 + B991*(1+'Parameters and Results'!$B$16)</f>
        <v>2.4922761972926019E-2</v>
      </c>
      <c r="F991" s="8">
        <f>B991 + C991*(1+'Parameters and Results'!$B$16)</f>
        <v>2.4902576259673785E-2</v>
      </c>
      <c r="G991" s="8">
        <v>2.3764514179137702E-2</v>
      </c>
      <c r="H991" s="8">
        <v>3.0079630214123582E-3</v>
      </c>
      <c r="I991" s="8">
        <f t="shared" si="15"/>
        <v>2.6772477200550059E-2</v>
      </c>
      <c r="J991" s="8">
        <f>H991 + G991*(1+'Parameters and Results'!$B$16)</f>
        <v>2.6796241714729194E-2</v>
      </c>
      <c r="K991" s="8">
        <f>G991 + H991*(1+'Parameters and Results'!$B$16)</f>
        <v>2.6775485163571471E-2</v>
      </c>
    </row>
    <row r="992" spans="1:11" x14ac:dyDescent="0.2">
      <c r="A992" s="3">
        <v>36544</v>
      </c>
      <c r="B992" s="8">
        <v>-2.4124089589691589E-2</v>
      </c>
      <c r="C992" s="8">
        <v>-4.9491350240095323E-4</v>
      </c>
      <c r="D992" s="8">
        <v>-2.4619003092092542E-2</v>
      </c>
      <c r="E992" s="8">
        <f>C992 + B992*(1+'Parameters and Results'!$B$16)</f>
        <v>-2.4643127181682233E-2</v>
      </c>
      <c r="F992" s="8">
        <f>B992 + C992*(1+'Parameters and Results'!$B$16)</f>
        <v>-2.4619498005594941E-2</v>
      </c>
      <c r="G992" s="8">
        <v>-2.4719656062568689E-2</v>
      </c>
      <c r="H992" s="8">
        <v>-6.4923845029416741E-4</v>
      </c>
      <c r="I992" s="8">
        <f t="shared" si="15"/>
        <v>-2.5368894512862856E-2</v>
      </c>
      <c r="J992" s="8">
        <f>H992 + G992*(1+'Parameters and Results'!$B$16)</f>
        <v>-2.5393614168925421E-2</v>
      </c>
      <c r="K992" s="8">
        <f>G992 + H992*(1+'Parameters and Results'!$B$16)</f>
        <v>-2.5369543751313152E-2</v>
      </c>
    </row>
    <row r="993" spans="1:11" x14ac:dyDescent="0.2">
      <c r="A993" s="3">
        <v>36545</v>
      </c>
      <c r="B993" s="8">
        <v>-7.7180946361114821E-3</v>
      </c>
      <c r="C993" s="8">
        <v>-1.0603947904154619E-3</v>
      </c>
      <c r="D993" s="8">
        <v>-8.7784894265269444E-3</v>
      </c>
      <c r="E993" s="8">
        <f>C993 + B993*(1+'Parameters and Results'!$B$16)</f>
        <v>-8.7862075211630544E-3</v>
      </c>
      <c r="F993" s="8">
        <f>B993 + C993*(1+'Parameters and Results'!$B$16)</f>
        <v>-8.7795498213173589E-3</v>
      </c>
      <c r="G993" s="8">
        <v>-8.1078998566505873E-3</v>
      </c>
      <c r="H993" s="8">
        <v>-1.4123392078333363E-3</v>
      </c>
      <c r="I993" s="8">
        <f t="shared" si="15"/>
        <v>-9.5202390644839232E-3</v>
      </c>
      <c r="J993" s="8">
        <f>H993 + G993*(1+'Parameters and Results'!$B$16)</f>
        <v>-9.5283469643405727E-3</v>
      </c>
      <c r="K993" s="8">
        <f>G993 + H993*(1+'Parameters and Results'!$B$16)</f>
        <v>-9.5216514036917561E-3</v>
      </c>
    </row>
    <row r="994" spans="1:11" x14ac:dyDescent="0.2">
      <c r="A994" s="3">
        <v>36546</v>
      </c>
      <c r="B994" s="8">
        <v>-1.7072153394654677E-2</v>
      </c>
      <c r="C994" s="8">
        <v>-1.8195106720999923E-3</v>
      </c>
      <c r="D994" s="8">
        <v>-1.889166406675467E-2</v>
      </c>
      <c r="E994" s="8">
        <f>C994 + B994*(1+'Parameters and Results'!$B$16)</f>
        <v>-1.8908736220149321E-2</v>
      </c>
      <c r="F994" s="8">
        <f>B994 + C994*(1+'Parameters and Results'!$B$16)</f>
        <v>-1.8893483577426769E-2</v>
      </c>
      <c r="G994" s="8">
        <v>-1.7944384727821255E-2</v>
      </c>
      <c r="H994" s="8">
        <v>-2.3863572620487624E-3</v>
      </c>
      <c r="I994" s="8">
        <f t="shared" si="15"/>
        <v>-2.0330741989870019E-2</v>
      </c>
      <c r="J994" s="8">
        <f>H994 + G994*(1+'Parameters and Results'!$B$16)</f>
        <v>-2.0348686374597837E-2</v>
      </c>
      <c r="K994" s="8">
        <f>G994 + H994*(1+'Parameters and Results'!$B$16)</f>
        <v>-2.0333128347132065E-2</v>
      </c>
    </row>
    <row r="995" spans="1:11" x14ac:dyDescent="0.2">
      <c r="A995" s="3">
        <v>36549</v>
      </c>
      <c r="B995" s="8">
        <v>-1.9058002852464979E-3</v>
      </c>
      <c r="C995" s="8">
        <v>6.1739625930721175E-4</v>
      </c>
      <c r="D995" s="8">
        <v>-1.2884040259392862E-3</v>
      </c>
      <c r="E995" s="8">
        <f>C995 + B995*(1+'Parameters and Results'!$B$16)</f>
        <v>-1.2903098262245323E-3</v>
      </c>
      <c r="F995" s="8">
        <f>B995 + C995*(1+'Parameters and Results'!$B$16)</f>
        <v>-1.2877866296799791E-3</v>
      </c>
      <c r="G995" s="8">
        <v>-2.0653044786700754E-3</v>
      </c>
      <c r="H995" s="8">
        <v>8.3069029370559753E-4</v>
      </c>
      <c r="I995" s="8">
        <f t="shared" si="15"/>
        <v>-1.234614184964478E-3</v>
      </c>
      <c r="J995" s="8">
        <f>H995 + G995*(1+'Parameters and Results'!$B$16)</f>
        <v>-1.236679489443148E-3</v>
      </c>
      <c r="K995" s="8">
        <f>G995 + H995*(1+'Parameters and Results'!$B$16)</f>
        <v>-1.2337834946707722E-3</v>
      </c>
    </row>
    <row r="996" spans="1:11" x14ac:dyDescent="0.2">
      <c r="A996" s="3">
        <v>36550</v>
      </c>
      <c r="B996" s="8">
        <v>-1.0525527146465846E-2</v>
      </c>
      <c r="C996" s="8">
        <v>-2.9069769716436858E-4</v>
      </c>
      <c r="D996" s="8">
        <v>-1.0816224843630215E-2</v>
      </c>
      <c r="E996" s="8">
        <f>C996 + B996*(1+'Parameters and Results'!$B$16)</f>
        <v>-1.082675037077668E-2</v>
      </c>
      <c r="F996" s="8">
        <f>B996 + C996*(1+'Parameters and Results'!$B$16)</f>
        <v>-1.0816515541327379E-2</v>
      </c>
      <c r="G996" s="8">
        <v>-1.1618567632703775E-2</v>
      </c>
      <c r="H996" s="8">
        <v>-4.0290640212434188E-4</v>
      </c>
      <c r="I996" s="8">
        <f t="shared" si="15"/>
        <v>-1.2021474034828117E-2</v>
      </c>
      <c r="J996" s="8">
        <f>H996 + G996*(1+'Parameters and Results'!$B$16)</f>
        <v>-1.203309260246082E-2</v>
      </c>
      <c r="K996" s="8">
        <f>G996 + H996*(1+'Parameters and Results'!$B$16)</f>
        <v>-1.202187694123024E-2</v>
      </c>
    </row>
    <row r="997" spans="1:11" x14ac:dyDescent="0.2">
      <c r="A997" s="3">
        <v>36551</v>
      </c>
      <c r="B997" s="8">
        <v>-1.1353261694469881E-2</v>
      </c>
      <c r="C997" s="8">
        <v>6.9086752549199124E-4</v>
      </c>
      <c r="D997" s="8">
        <v>-1.0662394168977889E-2</v>
      </c>
      <c r="E997" s="8">
        <f>C997 + B997*(1+'Parameters and Results'!$B$16)</f>
        <v>-1.0673747430672358E-2</v>
      </c>
      <c r="F997" s="8">
        <f>B997 + C997*(1+'Parameters and Results'!$B$16)</f>
        <v>-1.0661703301452398E-2</v>
      </c>
      <c r="G997" s="8">
        <v>-1.2732761811082542E-2</v>
      </c>
      <c r="H997" s="8">
        <v>9.8022485978138717E-4</v>
      </c>
      <c r="I997" s="8">
        <f t="shared" si="15"/>
        <v>-1.1752536951301155E-2</v>
      </c>
      <c r="J997" s="8">
        <f>H997 + G997*(1+'Parameters and Results'!$B$16)</f>
        <v>-1.1765269713112236E-2</v>
      </c>
      <c r="K997" s="8">
        <f>G997 + H997*(1+'Parameters and Results'!$B$16)</f>
        <v>-1.1751556726441374E-2</v>
      </c>
    </row>
    <row r="998" spans="1:11" x14ac:dyDescent="0.2">
      <c r="A998" s="3">
        <v>36552</v>
      </c>
      <c r="B998" s="8">
        <v>1.1762486039016576E-2</v>
      </c>
      <c r="C998" s="8">
        <v>1.5877398133741017E-3</v>
      </c>
      <c r="D998" s="8">
        <v>1.3350225852390677E-2</v>
      </c>
      <c r="E998" s="8">
        <f>C998 + B998*(1+'Parameters and Results'!$B$16)</f>
        <v>1.3361988338429692E-2</v>
      </c>
      <c r="F998" s="8">
        <f>B998 + C998*(1+'Parameters and Results'!$B$16)</f>
        <v>1.335181359220405E-2</v>
      </c>
      <c r="G998" s="8">
        <v>1.3381330126376526E-2</v>
      </c>
      <c r="H998" s="8">
        <v>2.2317607793839911E-3</v>
      </c>
      <c r="I998" s="8">
        <f t="shared" si="15"/>
        <v>1.5613090905760517E-2</v>
      </c>
      <c r="J998" s="8">
        <f>H998 + G998*(1+'Parameters and Results'!$B$16)</f>
        <v>1.5626472235886892E-2</v>
      </c>
      <c r="K998" s="8">
        <f>G998 + H998*(1+'Parameters and Results'!$B$16)</f>
        <v>1.5615322666539901E-2</v>
      </c>
    </row>
    <row r="999" spans="1:11" x14ac:dyDescent="0.2">
      <c r="A999" s="3">
        <v>36553</v>
      </c>
      <c r="B999" s="8">
        <v>6.7989169471158991E-3</v>
      </c>
      <c r="C999" s="8">
        <v>5.8611655495587154E-4</v>
      </c>
      <c r="D999" s="8">
        <v>7.3850335020717705E-3</v>
      </c>
      <c r="E999" s="8">
        <f>C999 + B999*(1+'Parameters and Results'!$B$16)</f>
        <v>7.3918324190188857E-3</v>
      </c>
      <c r="F999" s="8">
        <f>B999 + C999*(1+'Parameters and Results'!$B$16)</f>
        <v>7.3856196186267266E-3</v>
      </c>
      <c r="G999" s="8">
        <v>7.93159349236453E-3</v>
      </c>
      <c r="H999" s="8">
        <v>8.4501547151296025E-4</v>
      </c>
      <c r="I999" s="8">
        <f t="shared" si="15"/>
        <v>8.77660896387749E-3</v>
      </c>
      <c r="J999" s="8">
        <f>H999 + G999*(1+'Parameters and Results'!$B$16)</f>
        <v>8.7845405573698538E-3</v>
      </c>
      <c r="K999" s="8">
        <f>G999 + H999*(1+'Parameters and Results'!$B$16)</f>
        <v>8.7774539793490022E-3</v>
      </c>
    </row>
    <row r="1000" spans="1:11" x14ac:dyDescent="0.2">
      <c r="A1000" s="3">
        <v>36556</v>
      </c>
      <c r="B1000" s="8">
        <v>-2.3963932709333349E-2</v>
      </c>
      <c r="C1000" s="8">
        <v>2.8183058097522172E-3</v>
      </c>
      <c r="D1000" s="8">
        <v>-2.1145626899581133E-2</v>
      </c>
      <c r="E1000" s="8">
        <f>C1000 + B1000*(1+'Parameters and Results'!$B$16)</f>
        <v>-2.1169590832290464E-2</v>
      </c>
      <c r="F1000" s="8">
        <f>B1000 + C1000*(1+'Parameters and Results'!$B$16)</f>
        <v>-2.1142808593771378E-2</v>
      </c>
      <c r="G1000" s="8">
        <v>-2.6862552182964454E-2</v>
      </c>
      <c r="H1000" s="8">
        <v>3.7143967552157073E-3</v>
      </c>
      <c r="I1000" s="8">
        <f t="shared" si="15"/>
        <v>-2.3148155427748746E-2</v>
      </c>
      <c r="J1000" s="8">
        <f>H1000 + G1000*(1+'Parameters and Results'!$B$16)</f>
        <v>-2.3175017979931708E-2</v>
      </c>
      <c r="K1000" s="8">
        <f>G1000 + H1000*(1+'Parameters and Results'!$B$16)</f>
        <v>-2.3144441030993532E-2</v>
      </c>
    </row>
    <row r="1001" spans="1:11" x14ac:dyDescent="0.2">
      <c r="A1001" s="3">
        <v>36557</v>
      </c>
      <c r="B1001" s="8">
        <v>-1.3748256204152536E-3</v>
      </c>
      <c r="C1001" s="8">
        <v>5.1864670858101005E-4</v>
      </c>
      <c r="D1001" s="8">
        <v>-8.561789118342435E-4</v>
      </c>
      <c r="E1001" s="8">
        <f>C1001 + B1001*(1+'Parameters and Results'!$B$16)</f>
        <v>-8.5755373745465859E-4</v>
      </c>
      <c r="F1001" s="8">
        <f>B1001 + C1001*(1+'Parameters and Results'!$B$16)</f>
        <v>-8.5566026512566258E-4</v>
      </c>
      <c r="G1001" s="8">
        <v>-1.5891776411111936E-3</v>
      </c>
      <c r="H1001" s="8">
        <v>7.0232237488210172E-4</v>
      </c>
      <c r="I1001" s="8">
        <f t="shared" si="15"/>
        <v>-8.8685526622909192E-4</v>
      </c>
      <c r="J1001" s="8">
        <f>H1001 + G1001*(1+'Parameters and Results'!$B$16)</f>
        <v>-8.8844444387020292E-4</v>
      </c>
      <c r="K1001" s="8">
        <f>G1001 + H1001*(1+'Parameters and Results'!$B$16)</f>
        <v>-8.8615294385420993E-4</v>
      </c>
    </row>
    <row r="1002" spans="1:11" x14ac:dyDescent="0.2">
      <c r="A1002" s="3">
        <v>36558</v>
      </c>
      <c r="B1002" s="8">
        <v>8.8298852598001215E-3</v>
      </c>
      <c r="C1002" s="8">
        <v>5.9383911509474079E-4</v>
      </c>
      <c r="D1002" s="8">
        <v>9.4237243748948631E-3</v>
      </c>
      <c r="E1002" s="8">
        <f>C1002 + B1002*(1+'Parameters and Results'!$B$16)</f>
        <v>9.4325542601546627E-3</v>
      </c>
      <c r="F1002" s="8">
        <f>B1002 + C1002*(1+'Parameters and Results'!$B$16)</f>
        <v>9.4243182140099566E-3</v>
      </c>
      <c r="G1002" s="8">
        <v>1.0422076193810432E-2</v>
      </c>
      <c r="H1002" s="8">
        <v>8.250115792752563E-4</v>
      </c>
      <c r="I1002" s="8">
        <f t="shared" si="15"/>
        <v>1.1247087773085689E-2</v>
      </c>
      <c r="J1002" s="8">
        <f>H1002 + G1002*(1+'Parameters and Results'!$B$16)</f>
        <v>1.1257509849279498E-2</v>
      </c>
      <c r="K1002" s="8">
        <f>G1002 + H1002*(1+'Parameters and Results'!$B$16)</f>
        <v>1.1247912784664964E-2</v>
      </c>
    </row>
    <row r="1003" spans="1:11" x14ac:dyDescent="0.2">
      <c r="A1003" s="3">
        <v>36559</v>
      </c>
      <c r="B1003" s="8">
        <v>1.5922936898077722E-3</v>
      </c>
      <c r="C1003" s="8">
        <v>1.6765023450149206E-3</v>
      </c>
      <c r="D1003" s="8">
        <v>3.2687960348226925E-3</v>
      </c>
      <c r="E1003" s="8">
        <f>C1003 + B1003*(1+'Parameters and Results'!$B$16)</f>
        <v>3.2703883285125001E-3</v>
      </c>
      <c r="F1003" s="8">
        <f>B1003 + C1003*(1+'Parameters and Results'!$B$16)</f>
        <v>3.2704725371677074E-3</v>
      </c>
      <c r="G1003" s="8">
        <v>1.9378006431484364E-3</v>
      </c>
      <c r="H1003" s="8">
        <v>2.3013153409064766E-3</v>
      </c>
      <c r="I1003" s="8">
        <f t="shared" si="15"/>
        <v>4.239115984054913E-3</v>
      </c>
      <c r="J1003" s="8">
        <f>H1003 + G1003*(1+'Parameters and Results'!$B$16)</f>
        <v>4.2410537846980616E-3</v>
      </c>
      <c r="K1003" s="8">
        <f>G1003 + H1003*(1+'Parameters and Results'!$B$16)</f>
        <v>4.2414172993958197E-3</v>
      </c>
    </row>
    <row r="1004" spans="1:11" x14ac:dyDescent="0.2">
      <c r="A1004" s="3">
        <v>36560</v>
      </c>
      <c r="B1004" s="8">
        <v>9.0198022535737353E-3</v>
      </c>
      <c r="C1004" s="8">
        <v>6.5451171356458869E-4</v>
      </c>
      <c r="D1004" s="8">
        <v>9.6743139671383246E-3</v>
      </c>
      <c r="E1004" s="8">
        <f>C1004 + B1004*(1+'Parameters and Results'!$B$16)</f>
        <v>9.683333769391898E-3</v>
      </c>
      <c r="F1004" s="8">
        <f>B1004 + C1004*(1+'Parameters and Results'!$B$16)</f>
        <v>9.6749684788518878E-3</v>
      </c>
      <c r="G1004" s="8">
        <v>1.1191333804458536E-2</v>
      </c>
      <c r="H1004" s="8">
        <v>9.2054726575959095E-4</v>
      </c>
      <c r="I1004" s="8">
        <f t="shared" si="15"/>
        <v>1.2111881070218126E-2</v>
      </c>
      <c r="J1004" s="8">
        <f>H1004 + G1004*(1+'Parameters and Results'!$B$16)</f>
        <v>1.2123072404022583E-2</v>
      </c>
      <c r="K1004" s="8">
        <f>G1004 + H1004*(1+'Parameters and Results'!$B$16)</f>
        <v>1.2112801617483886E-2</v>
      </c>
    </row>
    <row r="1005" spans="1:11" x14ac:dyDescent="0.2">
      <c r="A1005" s="3">
        <v>36563</v>
      </c>
      <c r="B1005" s="8">
        <v>-1.9715727959660301E-2</v>
      </c>
      <c r="C1005" s="8">
        <v>2.0663826218032975E-3</v>
      </c>
      <c r="D1005" s="8">
        <v>-1.7649345337857003E-2</v>
      </c>
      <c r="E1005" s="8">
        <f>C1005 + B1005*(1+'Parameters and Results'!$B$16)</f>
        <v>-1.7669061065816661E-2</v>
      </c>
      <c r="F1005" s="8">
        <f>B1005 + C1005*(1+'Parameters and Results'!$B$16)</f>
        <v>-1.7647278955235202E-2</v>
      </c>
      <c r="G1005" s="8">
        <v>-2.387783047841811E-2</v>
      </c>
      <c r="H1005" s="8">
        <v>2.8079186733445233E-3</v>
      </c>
      <c r="I1005" s="8">
        <f t="shared" si="15"/>
        <v>-2.1069911805073588E-2</v>
      </c>
      <c r="J1005" s="8">
        <f>H1005 + G1005*(1+'Parameters and Results'!$B$16)</f>
        <v>-2.1093789635552005E-2</v>
      </c>
      <c r="K1005" s="8">
        <f>G1005 + H1005*(1+'Parameters and Results'!$B$16)</f>
        <v>-2.1067103886400242E-2</v>
      </c>
    </row>
    <row r="1006" spans="1:11" x14ac:dyDescent="0.2">
      <c r="A1006" s="3">
        <v>36564</v>
      </c>
      <c r="B1006" s="8">
        <v>-9.4937691481263766E-3</v>
      </c>
      <c r="C1006" s="8">
        <v>-3.7697914098362015E-5</v>
      </c>
      <c r="D1006" s="8">
        <v>-9.5314670622247393E-3</v>
      </c>
      <c r="E1006" s="8">
        <f>C1006 + B1006*(1+'Parameters and Results'!$B$16)</f>
        <v>-9.540960831372864E-3</v>
      </c>
      <c r="F1006" s="8">
        <f>B1006 + C1006*(1+'Parameters and Results'!$B$16)</f>
        <v>-9.531504760138837E-3</v>
      </c>
      <c r="G1006" s="8">
        <v>-1.1709445144943325E-2</v>
      </c>
      <c r="H1006" s="8">
        <v>-5.283451866508737E-5</v>
      </c>
      <c r="I1006" s="8">
        <f t="shared" si="15"/>
        <v>-1.1762279663608413E-2</v>
      </c>
      <c r="J1006" s="8">
        <f>H1006 + G1006*(1+'Parameters and Results'!$B$16)</f>
        <v>-1.1773989108753356E-2</v>
      </c>
      <c r="K1006" s="8">
        <f>G1006 + H1006*(1+'Parameters and Results'!$B$16)</f>
        <v>-1.1762332498127078E-2</v>
      </c>
    </row>
    <row r="1007" spans="1:11" x14ac:dyDescent="0.2">
      <c r="A1007" s="3">
        <v>36565</v>
      </c>
      <c r="B1007" s="8">
        <v>3.0177026683683768E-2</v>
      </c>
      <c r="C1007" s="8">
        <v>-3.5226187006334496E-3</v>
      </c>
      <c r="D1007" s="8">
        <v>2.665440798305032E-2</v>
      </c>
      <c r="E1007" s="8">
        <f>C1007 + B1007*(1+'Parameters and Results'!$B$16)</f>
        <v>2.6684585009733999E-2</v>
      </c>
      <c r="F1007" s="8">
        <f>B1007 + C1007*(1+'Parameters and Results'!$B$16)</f>
        <v>2.6650885364349685E-2</v>
      </c>
      <c r="G1007" s="8">
        <v>3.4067518994612869E-2</v>
      </c>
      <c r="H1007" s="8">
        <v>-4.2989524731034357E-3</v>
      </c>
      <c r="I1007" s="8">
        <f t="shared" si="15"/>
        <v>2.9768566521509433E-2</v>
      </c>
      <c r="J1007" s="8">
        <f>H1007 + G1007*(1+'Parameters and Results'!$B$16)</f>
        <v>2.9802634040504043E-2</v>
      </c>
      <c r="K1007" s="8">
        <f>G1007 + H1007*(1+'Parameters and Results'!$B$16)</f>
        <v>2.9764267569036329E-2</v>
      </c>
    </row>
    <row r="1008" spans="1:11" x14ac:dyDescent="0.2">
      <c r="A1008" s="3">
        <v>36566</v>
      </c>
      <c r="B1008" s="8">
        <v>-7.2482320688723951E-3</v>
      </c>
      <c r="C1008" s="8">
        <v>-1.8621974527165854E-4</v>
      </c>
      <c r="D1008" s="8">
        <v>-7.4344518141440533E-3</v>
      </c>
      <c r="E1008" s="8">
        <f>C1008 + B1008*(1+'Parameters and Results'!$B$16)</f>
        <v>-7.4417000462129249E-3</v>
      </c>
      <c r="F1008" s="8">
        <f>B1008 + C1008*(1+'Parameters and Results'!$B$16)</f>
        <v>-7.4346380338893249E-3</v>
      </c>
      <c r="G1008" s="8">
        <v>-8.3853028057937762E-3</v>
      </c>
      <c r="H1008" s="8">
        <v>-2.3430061551839689E-4</v>
      </c>
      <c r="I1008" s="8">
        <f t="shared" si="15"/>
        <v>-8.6196034213121726E-3</v>
      </c>
      <c r="J1008" s="8">
        <f>H1008 + G1008*(1+'Parameters and Results'!$B$16)</f>
        <v>-8.6279887241179649E-3</v>
      </c>
      <c r="K1008" s="8">
        <f>G1008 + H1008*(1+'Parameters and Results'!$B$16)</f>
        <v>-8.6198377219276912E-3</v>
      </c>
    </row>
    <row r="1009" spans="1:11" x14ac:dyDescent="0.2">
      <c r="A1009" s="3">
        <v>36567</v>
      </c>
      <c r="B1009" s="8">
        <v>-2.9914089847194753E-3</v>
      </c>
      <c r="C1009" s="8">
        <v>1.0816871099560354E-3</v>
      </c>
      <c r="D1009" s="8">
        <v>-1.9097218747634399E-3</v>
      </c>
      <c r="E1009" s="8">
        <f>C1009 + B1009*(1+'Parameters and Results'!$B$16)</f>
        <v>-1.9127132837481592E-3</v>
      </c>
      <c r="F1009" s="8">
        <f>B1009 + C1009*(1+'Parameters and Results'!$B$16)</f>
        <v>-1.908640187653484E-3</v>
      </c>
      <c r="G1009" s="8">
        <v>-3.5652714607701209E-3</v>
      </c>
      <c r="H1009" s="8">
        <v>1.3827193984290698E-3</v>
      </c>
      <c r="I1009" s="8">
        <f t="shared" si="15"/>
        <v>-2.1825520623410511E-3</v>
      </c>
      <c r="J1009" s="8">
        <f>H1009 + G1009*(1+'Parameters and Results'!$B$16)</f>
        <v>-2.1861173338018208E-3</v>
      </c>
      <c r="K1009" s="8">
        <f>G1009 + H1009*(1+'Parameters and Results'!$B$16)</f>
        <v>-2.1811693429426224E-3</v>
      </c>
    </row>
    <row r="1010" spans="1:11" x14ac:dyDescent="0.2">
      <c r="A1010" s="3">
        <v>36570</v>
      </c>
      <c r="B1010" s="8">
        <v>-2.3580167786305398E-2</v>
      </c>
      <c r="C1010" s="8">
        <v>2.5140860079775457E-3</v>
      </c>
      <c r="D1010" s="8">
        <v>-2.1066081778327854E-2</v>
      </c>
      <c r="E1010" s="8">
        <f>C1010 + B1010*(1+'Parameters and Results'!$B$16)</f>
        <v>-2.1089661946114158E-2</v>
      </c>
      <c r="F1010" s="8">
        <f>B1010 + C1010*(1+'Parameters and Results'!$B$16)</f>
        <v>-2.1063567692319877E-2</v>
      </c>
      <c r="G1010" s="8">
        <v>-2.6985404349880927E-2</v>
      </c>
      <c r="H1010" s="8">
        <v>3.0634330236423688E-3</v>
      </c>
      <c r="I1010" s="8">
        <f t="shared" si="15"/>
        <v>-2.3921971326238557E-2</v>
      </c>
      <c r="J1010" s="8">
        <f>H1010 + G1010*(1+'Parameters and Results'!$B$16)</f>
        <v>-2.3948956730588434E-2</v>
      </c>
      <c r="K1010" s="8">
        <f>G1010 + H1010*(1+'Parameters and Results'!$B$16)</f>
        <v>-2.3918907893214915E-2</v>
      </c>
    </row>
    <row r="1011" spans="1:11" x14ac:dyDescent="0.2">
      <c r="A1011" s="3">
        <v>36571</v>
      </c>
      <c r="B1011" s="8">
        <v>-1.6700911016658809E-2</v>
      </c>
      <c r="C1011" s="8">
        <v>6.2238729769929985E-4</v>
      </c>
      <c r="D1011" s="8">
        <v>-1.6078523718959507E-2</v>
      </c>
      <c r="E1011" s="8">
        <f>C1011 + B1011*(1+'Parameters and Results'!$B$16)</f>
        <v>-1.6095224629976163E-2</v>
      </c>
      <c r="F1011" s="8">
        <f>B1011 + C1011*(1+'Parameters and Results'!$B$16)</f>
        <v>-1.6077901331661808E-2</v>
      </c>
      <c r="G1011" s="8">
        <v>-1.9047313197607888E-2</v>
      </c>
      <c r="H1011" s="8">
        <v>7.7851956215112185E-4</v>
      </c>
      <c r="I1011" s="8">
        <f t="shared" si="15"/>
        <v>-1.8268793635456766E-2</v>
      </c>
      <c r="J1011" s="8">
        <f>H1011 + G1011*(1+'Parameters and Results'!$B$16)</f>
        <v>-1.828784094865437E-2</v>
      </c>
      <c r="K1011" s="8">
        <f>G1011 + H1011*(1+'Parameters and Results'!$B$16)</f>
        <v>-1.8268015115894615E-2</v>
      </c>
    </row>
    <row r="1012" spans="1:11" x14ac:dyDescent="0.2">
      <c r="A1012" s="3">
        <v>36572</v>
      </c>
      <c r="B1012" s="8">
        <v>-4.5049733745795104E-3</v>
      </c>
      <c r="C1012" s="8">
        <v>-1.1306546046686557E-3</v>
      </c>
      <c r="D1012" s="8">
        <v>-5.6356279792481659E-3</v>
      </c>
      <c r="E1012" s="8">
        <f>C1012 + B1012*(1+'Parameters and Results'!$B$16)</f>
        <v>-5.6401329526227445E-3</v>
      </c>
      <c r="F1012" s="8">
        <f>B1012 + C1012*(1+'Parameters and Results'!$B$16)</f>
        <v>-5.6367586338528343E-3</v>
      </c>
      <c r="G1012" s="8">
        <v>-5.2857701613259599E-3</v>
      </c>
      <c r="H1012" s="8">
        <v>-1.4351870752120275E-3</v>
      </c>
      <c r="I1012" s="8">
        <f t="shared" si="15"/>
        <v>-6.7209572365379876E-3</v>
      </c>
      <c r="J1012" s="8">
        <f>H1012 + G1012*(1+'Parameters and Results'!$B$16)</f>
        <v>-6.7262430066993128E-3</v>
      </c>
      <c r="K1012" s="8">
        <f>G1012 + H1012*(1+'Parameters and Results'!$B$16)</f>
        <v>-6.722392423613199E-3</v>
      </c>
    </row>
    <row r="1013" spans="1:11" x14ac:dyDescent="0.2">
      <c r="A1013" s="3">
        <v>36573</v>
      </c>
      <c r="B1013" s="8">
        <v>1.491097457339785E-2</v>
      </c>
      <c r="C1013" s="8">
        <v>-1.6880319622545282E-3</v>
      </c>
      <c r="D1013" s="8">
        <v>1.3222942611143321E-2</v>
      </c>
      <c r="E1013" s="8">
        <f>C1013 + B1013*(1+'Parameters and Results'!$B$16)</f>
        <v>1.3237853585716719E-2</v>
      </c>
      <c r="F1013" s="8">
        <f>B1013 + C1013*(1+'Parameters and Results'!$B$16)</f>
        <v>1.3221254579181068E-2</v>
      </c>
      <c r="G1013" s="8">
        <v>1.7530086815927957E-2</v>
      </c>
      <c r="H1013" s="8">
        <v>-2.1306149765577685E-3</v>
      </c>
      <c r="I1013" s="8">
        <f t="shared" si="15"/>
        <v>1.5399471839370189E-2</v>
      </c>
      <c r="J1013" s="8">
        <f>H1013 + G1013*(1+'Parameters and Results'!$B$16)</f>
        <v>1.5417001926186117E-2</v>
      </c>
      <c r="K1013" s="8">
        <f>G1013 + H1013*(1+'Parameters and Results'!$B$16)</f>
        <v>1.5397341224393631E-2</v>
      </c>
    </row>
    <row r="1014" spans="1:11" x14ac:dyDescent="0.2">
      <c r="A1014" s="3">
        <v>36574</v>
      </c>
      <c r="B1014" s="8">
        <v>8.9961171738261476E-3</v>
      </c>
      <c r="C1014" s="8">
        <v>-1.8697414129691044E-4</v>
      </c>
      <c r="D1014" s="8">
        <v>8.8091430325292364E-3</v>
      </c>
      <c r="E1014" s="8">
        <f>C1014 + B1014*(1+'Parameters and Results'!$B$16)</f>
        <v>8.8181391497030616E-3</v>
      </c>
      <c r="F1014" s="8">
        <f>B1014 + C1014*(1+'Parameters and Results'!$B$16)</f>
        <v>8.80895605838794E-3</v>
      </c>
      <c r="G1014" s="8">
        <v>1.0791684134485854E-2</v>
      </c>
      <c r="H1014" s="8">
        <v>-2.4329995589455922E-4</v>
      </c>
      <c r="I1014" s="8">
        <f t="shared" si="15"/>
        <v>1.0548384178591295E-2</v>
      </c>
      <c r="J1014" s="8">
        <f>H1014 + G1014*(1+'Parameters and Results'!$B$16)</f>
        <v>1.055917586272578E-2</v>
      </c>
      <c r="K1014" s="8">
        <f>G1014 + H1014*(1+'Parameters and Results'!$B$16)</f>
        <v>1.05481408786354E-2</v>
      </c>
    </row>
    <row r="1015" spans="1:11" x14ac:dyDescent="0.2">
      <c r="A1015" s="3">
        <v>36578</v>
      </c>
      <c r="B1015" s="8">
        <v>-2.2922445767595594E-2</v>
      </c>
      <c r="C1015" s="8">
        <v>1.2361883009481766E-3</v>
      </c>
      <c r="D1015" s="8">
        <v>-2.1686257466647419E-2</v>
      </c>
      <c r="E1015" s="8">
        <f>C1015 + B1015*(1+'Parameters and Results'!$B$16)</f>
        <v>-2.1709179912415014E-2</v>
      </c>
      <c r="F1015" s="8">
        <f>B1015 + C1015*(1+'Parameters and Results'!$B$16)</f>
        <v>-2.168502127834647E-2</v>
      </c>
      <c r="G1015" s="8">
        <v>-2.6478847067686617E-2</v>
      </c>
      <c r="H1015" s="8">
        <v>1.6247362003980182E-3</v>
      </c>
      <c r="I1015" s="8">
        <f t="shared" si="15"/>
        <v>-2.4854110867288597E-2</v>
      </c>
      <c r="J1015" s="8">
        <f>H1015 + G1015*(1+'Parameters and Results'!$B$16)</f>
        <v>-2.4880589714356281E-2</v>
      </c>
      <c r="K1015" s="8">
        <f>G1015 + H1015*(1+'Parameters and Results'!$B$16)</f>
        <v>-2.4852486131088199E-2</v>
      </c>
    </row>
    <row r="1016" spans="1:11" x14ac:dyDescent="0.2">
      <c r="A1016" s="3">
        <v>36579</v>
      </c>
      <c r="B1016" s="8">
        <v>-1.9162883358751208E-2</v>
      </c>
      <c r="C1016" s="8">
        <v>-3.3780567813596236E-3</v>
      </c>
      <c r="D1016" s="8">
        <v>-2.2540940140110832E-2</v>
      </c>
      <c r="E1016" s="8">
        <f>C1016 + B1016*(1+'Parameters and Results'!$B$16)</f>
        <v>-2.2560103023469582E-2</v>
      </c>
      <c r="F1016" s="8">
        <f>B1016 + C1016*(1+'Parameters and Results'!$B$16)</f>
        <v>-2.2544318196892191E-2</v>
      </c>
      <c r="G1016" s="8">
        <v>-2.1814316790384685E-2</v>
      </c>
      <c r="H1016" s="8">
        <v>-3.9768060700946101E-3</v>
      </c>
      <c r="I1016" s="8">
        <f t="shared" si="15"/>
        <v>-2.5791122860479295E-2</v>
      </c>
      <c r="J1016" s="8">
        <f>H1016 + G1016*(1+'Parameters and Results'!$B$16)</f>
        <v>-2.5812937177269676E-2</v>
      </c>
      <c r="K1016" s="8">
        <f>G1016 + H1016*(1+'Parameters and Results'!$B$16)</f>
        <v>-2.579509966654939E-2</v>
      </c>
    </row>
    <row r="1017" spans="1:11" x14ac:dyDescent="0.2">
      <c r="A1017" s="3">
        <v>36580</v>
      </c>
      <c r="B1017" s="8">
        <v>2.2016929943748348E-2</v>
      </c>
      <c r="C1017" s="8">
        <v>2.1979484880521225E-3</v>
      </c>
      <c r="D1017" s="8">
        <v>2.4214878431800469E-2</v>
      </c>
      <c r="E1017" s="8">
        <f>C1017 + B1017*(1+'Parameters and Results'!$B$16)</f>
        <v>2.4236895361744216E-2</v>
      </c>
      <c r="F1017" s="8">
        <f>B1017 + C1017*(1+'Parameters and Results'!$B$16)</f>
        <v>2.4217076380288523E-2</v>
      </c>
      <c r="G1017" s="8">
        <v>2.4401151911009375E-2</v>
      </c>
      <c r="H1017" s="8">
        <v>2.5323235955581965E-3</v>
      </c>
      <c r="I1017" s="8">
        <f t="shared" si="15"/>
        <v>2.6933475506567571E-2</v>
      </c>
      <c r="J1017" s="8">
        <f>H1017 + G1017*(1+'Parameters and Results'!$B$16)</f>
        <v>2.6957876658478579E-2</v>
      </c>
      <c r="K1017" s="8">
        <f>G1017 + H1017*(1+'Parameters and Results'!$B$16)</f>
        <v>2.6936007830163131E-2</v>
      </c>
    </row>
    <row r="1018" spans="1:11" x14ac:dyDescent="0.2">
      <c r="A1018" s="3">
        <v>36581</v>
      </c>
      <c r="B1018" s="8">
        <v>-1.1101831771224386E-2</v>
      </c>
      <c r="C1018" s="8">
        <v>1.2364198842752931E-3</v>
      </c>
      <c r="D1018" s="8">
        <v>-9.8654118869490933E-3</v>
      </c>
      <c r="E1018" s="8">
        <f>C1018 + B1018*(1+'Parameters and Results'!$B$16)</f>
        <v>-9.8765137187203159E-3</v>
      </c>
      <c r="F1018" s="8">
        <f>B1018 + C1018*(1+'Parameters and Results'!$B$16)</f>
        <v>-9.8641754670648184E-3</v>
      </c>
      <c r="G1018" s="8">
        <v>-1.250760504559203E-2</v>
      </c>
      <c r="H1018" s="8">
        <v>1.4452285741662608E-3</v>
      </c>
      <c r="I1018" s="8">
        <f t="shared" si="15"/>
        <v>-1.1062376471425769E-2</v>
      </c>
      <c r="J1018" s="8">
        <f>H1018 + G1018*(1+'Parameters and Results'!$B$16)</f>
        <v>-1.1074884076471359E-2</v>
      </c>
      <c r="K1018" s="8">
        <f>G1018 + H1018*(1+'Parameters and Results'!$B$16)</f>
        <v>-1.1060931242851603E-2</v>
      </c>
    </row>
    <row r="1019" spans="1:11" x14ac:dyDescent="0.2">
      <c r="A1019" s="3">
        <v>36584</v>
      </c>
      <c r="B1019" s="8">
        <v>7.7879009710475431E-3</v>
      </c>
      <c r="C1019" s="8">
        <v>1.3735167772582668E-3</v>
      </c>
      <c r="D1019" s="8">
        <v>9.1614177483058095E-3</v>
      </c>
      <c r="E1019" s="8">
        <f>C1019 + B1019*(1+'Parameters and Results'!$B$16)</f>
        <v>9.169205649276856E-3</v>
      </c>
      <c r="F1019" s="8">
        <f>B1019 + C1019*(1+'Parameters and Results'!$B$16)</f>
        <v>9.1627912650830683E-3</v>
      </c>
      <c r="G1019" s="8">
        <v>8.9826465298761815E-3</v>
      </c>
      <c r="H1019" s="8">
        <v>1.6217230917305887E-3</v>
      </c>
      <c r="I1019" s="8">
        <f t="shared" si="15"/>
        <v>1.060436962160677E-2</v>
      </c>
      <c r="J1019" s="8">
        <f>H1019 + G1019*(1+'Parameters and Results'!$B$16)</f>
        <v>1.0613352268136646E-2</v>
      </c>
      <c r="K1019" s="8">
        <f>G1019 + H1019*(1+'Parameters and Results'!$B$16)</f>
        <v>1.0605991344698501E-2</v>
      </c>
    </row>
    <row r="1020" spans="1:11" x14ac:dyDescent="0.2">
      <c r="A1020" s="3">
        <v>36585</v>
      </c>
      <c r="B1020" s="8">
        <v>-8.0862340626531581E-3</v>
      </c>
      <c r="C1020" s="8">
        <v>-5.0874615715663528E-4</v>
      </c>
      <c r="D1020" s="8">
        <v>-8.594980219809794E-3</v>
      </c>
      <c r="E1020" s="8">
        <f>C1020 + B1020*(1+'Parameters and Results'!$B$16)</f>
        <v>-8.6030664538724461E-3</v>
      </c>
      <c r="F1020" s="8">
        <f>B1020 + C1020*(1+'Parameters and Results'!$B$16)</f>
        <v>-8.5954889659669506E-3</v>
      </c>
      <c r="G1020" s="8">
        <v>-9.5393352077242817E-3</v>
      </c>
      <c r="H1020" s="8">
        <v>-6.1771499307503215E-4</v>
      </c>
      <c r="I1020" s="8">
        <f t="shared" si="15"/>
        <v>-1.0157050200799314E-2</v>
      </c>
      <c r="J1020" s="8">
        <f>H1020 + G1020*(1+'Parameters and Results'!$B$16)</f>
        <v>-1.0166589536007038E-2</v>
      </c>
      <c r="K1020" s="8">
        <f>G1020 + H1020*(1+'Parameters and Results'!$B$16)</f>
        <v>-1.0157667915792389E-2</v>
      </c>
    </row>
    <row r="1021" spans="1:11" x14ac:dyDescent="0.2">
      <c r="A1021" s="3">
        <v>36586</v>
      </c>
      <c r="B1021" s="8">
        <v>2.6183029374487573E-2</v>
      </c>
      <c r="C1021" s="8">
        <v>2.9323897354714104E-3</v>
      </c>
      <c r="D1021" s="8">
        <v>2.9115419109958983E-2</v>
      </c>
      <c r="E1021" s="8">
        <f>C1021 + B1021*(1+'Parameters and Results'!$B$16)</f>
        <v>2.9141602139333467E-2</v>
      </c>
      <c r="F1021" s="8">
        <f>B1021 + C1021*(1+'Parameters and Results'!$B$16)</f>
        <v>2.9118351499694453E-2</v>
      </c>
      <c r="G1021" s="8">
        <v>2.9256212809102216E-2</v>
      </c>
      <c r="H1021" s="8">
        <v>3.3390085237147114E-3</v>
      </c>
      <c r="I1021" s="8">
        <f t="shared" si="15"/>
        <v>3.2595221332816927E-2</v>
      </c>
      <c r="J1021" s="8">
        <f>H1021 + G1021*(1+'Parameters and Results'!$B$16)</f>
        <v>3.2624477545626029E-2</v>
      </c>
      <c r="K1021" s="8">
        <f>G1021 + H1021*(1+'Parameters and Results'!$B$16)</f>
        <v>3.2598560341340642E-2</v>
      </c>
    </row>
    <row r="1022" spans="1:11" x14ac:dyDescent="0.2">
      <c r="A1022" s="3">
        <v>36587</v>
      </c>
      <c r="B1022" s="8">
        <v>2.3402504546664211E-2</v>
      </c>
      <c r="C1022" s="8">
        <v>-1.3089274297680426E-3</v>
      </c>
      <c r="D1022" s="8">
        <v>2.2093577116896169E-2</v>
      </c>
      <c r="E1022" s="8">
        <f>C1022 + B1022*(1+'Parameters and Results'!$B$16)</f>
        <v>2.211697962144283E-2</v>
      </c>
      <c r="F1022" s="8">
        <f>B1022 + C1022*(1+'Parameters and Results'!$B$16)</f>
        <v>2.2092268189466399E-2</v>
      </c>
      <c r="G1022" s="8">
        <v>2.5336550519178002E-2</v>
      </c>
      <c r="H1022" s="8">
        <v>-1.5097803802281372E-3</v>
      </c>
      <c r="I1022" s="8">
        <f t="shared" si="15"/>
        <v>2.3826770138949866E-2</v>
      </c>
      <c r="J1022" s="8">
        <f>H1022 + G1022*(1+'Parameters and Results'!$B$16)</f>
        <v>2.3852106689469042E-2</v>
      </c>
      <c r="K1022" s="8">
        <f>G1022 + H1022*(1+'Parameters and Results'!$B$16)</f>
        <v>2.3825260358569637E-2</v>
      </c>
    </row>
    <row r="1023" spans="1:11" x14ac:dyDescent="0.2">
      <c r="A1023" s="3">
        <v>36588</v>
      </c>
      <c r="B1023" s="8">
        <v>1.0195044731025003E-2</v>
      </c>
      <c r="C1023" s="8">
        <v>1.5942341559792572E-3</v>
      </c>
      <c r="D1023" s="8">
        <v>1.178927888700426E-2</v>
      </c>
      <c r="E1023" s="8">
        <f>C1023 + B1023*(1+'Parameters and Results'!$B$16)</f>
        <v>1.1799473931735284E-2</v>
      </c>
      <c r="F1023" s="8">
        <f>B1023 + C1023*(1+'Parameters and Results'!$B$16)</f>
        <v>1.1790873121160238E-2</v>
      </c>
      <c r="G1023" s="8">
        <v>1.1251697979532268E-2</v>
      </c>
      <c r="H1023" s="8">
        <v>1.8457437062034388E-3</v>
      </c>
      <c r="I1023" s="8">
        <f t="shared" si="15"/>
        <v>1.3097441685735706E-2</v>
      </c>
      <c r="J1023" s="8">
        <f>H1023 + G1023*(1+'Parameters and Results'!$B$16)</f>
        <v>1.3108693383715236E-2</v>
      </c>
      <c r="K1023" s="8">
        <f>G1023 + H1023*(1+'Parameters and Results'!$B$16)</f>
        <v>1.309928742944191E-2</v>
      </c>
    </row>
    <row r="1024" spans="1:11" x14ac:dyDescent="0.2">
      <c r="A1024" s="3">
        <v>36591</v>
      </c>
      <c r="B1024" s="8">
        <v>1.8111276315470756E-2</v>
      </c>
      <c r="C1024" s="8">
        <v>-8.5510746730694252E-4</v>
      </c>
      <c r="D1024" s="8">
        <v>1.7256168848163812E-2</v>
      </c>
      <c r="E1024" s="8">
        <f>C1024 + B1024*(1+'Parameters and Results'!$B$16)</f>
        <v>1.7274280124479281E-2</v>
      </c>
      <c r="F1024" s="8">
        <f>B1024 + C1024*(1+'Parameters and Results'!$B$16)</f>
        <v>1.7255313740696505E-2</v>
      </c>
      <c r="G1024" s="8">
        <v>1.9858285917648516E-2</v>
      </c>
      <c r="H1024" s="8">
        <v>-1.012942451538869E-3</v>
      </c>
      <c r="I1024" s="8">
        <f t="shared" si="15"/>
        <v>1.8845343466109648E-2</v>
      </c>
      <c r="J1024" s="8">
        <f>H1024 + G1024*(1+'Parameters and Results'!$B$16)</f>
        <v>1.8865201752027293E-2</v>
      </c>
      <c r="K1024" s="8">
        <f>G1024 + H1024*(1+'Parameters and Results'!$B$16)</f>
        <v>1.8844330523658109E-2</v>
      </c>
    </row>
    <row r="1025" spans="1:11" x14ac:dyDescent="0.2">
      <c r="A1025" s="3">
        <v>36592</v>
      </c>
      <c r="B1025" s="8">
        <v>3.8645498511123604E-3</v>
      </c>
      <c r="C1025" s="8">
        <v>1.4837389955452438E-3</v>
      </c>
      <c r="D1025" s="8">
        <v>5.3482888466576039E-3</v>
      </c>
      <c r="E1025" s="8">
        <f>C1025 + B1025*(1+'Parameters and Results'!$B$16)</f>
        <v>5.3521533965087157E-3</v>
      </c>
      <c r="F1025" s="8">
        <f>B1025 + C1025*(1+'Parameters and Results'!$B$16)</f>
        <v>5.3497725856531493E-3</v>
      </c>
      <c r="G1025" s="8">
        <v>4.3628436582149044E-3</v>
      </c>
      <c r="H1025" s="8">
        <v>1.7682302381245196E-3</v>
      </c>
      <c r="I1025" s="8">
        <f t="shared" si="15"/>
        <v>6.1310738963394236E-3</v>
      </c>
      <c r="J1025" s="8">
        <f>H1025 + G1025*(1+'Parameters and Results'!$B$16)</f>
        <v>6.1354367399976389E-3</v>
      </c>
      <c r="K1025" s="8">
        <f>G1025 + H1025*(1+'Parameters and Results'!$B$16)</f>
        <v>6.1328421265775483E-3</v>
      </c>
    </row>
    <row r="1026" spans="1:11" x14ac:dyDescent="0.2">
      <c r="A1026" s="3">
        <v>36593</v>
      </c>
      <c r="B1026" s="8">
        <v>-2.7622174629371929E-2</v>
      </c>
      <c r="C1026" s="8">
        <v>-7.6180843374526713E-4</v>
      </c>
      <c r="D1026" s="8">
        <v>-2.8383983063117197E-2</v>
      </c>
      <c r="E1026" s="8">
        <f>C1026 + B1026*(1+'Parameters and Results'!$B$16)</f>
        <v>-2.8411605237746565E-2</v>
      </c>
      <c r="F1026" s="8">
        <f>B1026 + C1026*(1+'Parameters and Results'!$B$16)</f>
        <v>-2.8384744871550942E-2</v>
      </c>
      <c r="G1026" s="8">
        <v>-2.9491816266121875E-2</v>
      </c>
      <c r="H1026" s="8">
        <v>-9.3008659924646657E-4</v>
      </c>
      <c r="I1026" s="8">
        <f t="shared" si="15"/>
        <v>-3.042190286536834E-2</v>
      </c>
      <c r="J1026" s="8">
        <f>H1026 + G1026*(1+'Parameters and Results'!$B$16)</f>
        <v>-3.045139468163446E-2</v>
      </c>
      <c r="K1026" s="8">
        <f>G1026 + H1026*(1+'Parameters and Results'!$B$16)</f>
        <v>-3.0422832951967588E-2</v>
      </c>
    </row>
    <row r="1027" spans="1:11" x14ac:dyDescent="0.2">
      <c r="A1027" s="3">
        <v>36594</v>
      </c>
      <c r="B1027" s="8">
        <v>-3.1192883064310286E-3</v>
      </c>
      <c r="C1027" s="8">
        <v>-1.5746075924789956E-3</v>
      </c>
      <c r="D1027" s="8">
        <v>-4.6938958989100246E-3</v>
      </c>
      <c r="E1027" s="8">
        <f>C1027 + B1027*(1+'Parameters and Results'!$B$16)</f>
        <v>-4.6970151872164547E-3</v>
      </c>
      <c r="F1027" s="8">
        <f>B1027 + C1027*(1+'Parameters and Results'!$B$16)</f>
        <v>-4.6954705065025033E-3</v>
      </c>
      <c r="G1027" s="8">
        <v>-3.4313628855287969E-3</v>
      </c>
      <c r="H1027" s="8">
        <v>-1.9248851410461482E-3</v>
      </c>
      <c r="I1027" s="8">
        <f t="shared" si="15"/>
        <v>-5.3562480265749446E-3</v>
      </c>
      <c r="J1027" s="8">
        <f>H1027 + G1027*(1+'Parameters and Results'!$B$16)</f>
        <v>-5.3596793894604734E-3</v>
      </c>
      <c r="K1027" s="8">
        <f>G1027 + H1027*(1+'Parameters and Results'!$B$16)</f>
        <v>-5.3581729117159905E-3</v>
      </c>
    </row>
    <row r="1028" spans="1:11" x14ac:dyDescent="0.2">
      <c r="A1028" s="3">
        <v>36595</v>
      </c>
      <c r="B1028" s="8">
        <v>2.9997741719268632E-2</v>
      </c>
      <c r="C1028" s="8">
        <v>7.578153698095363E-4</v>
      </c>
      <c r="D1028" s="8">
        <v>3.0755557089078168E-2</v>
      </c>
      <c r="E1028" s="8">
        <f>C1028 + B1028*(1+'Parameters and Results'!$B$16)</f>
        <v>3.0785554830797434E-2</v>
      </c>
      <c r="F1028" s="8">
        <f>B1028 + C1028*(1+'Parameters and Results'!$B$16)</f>
        <v>3.0756314904447978E-2</v>
      </c>
      <c r="G1028" s="8">
        <v>3.0914985819587657E-2</v>
      </c>
      <c r="H1028" s="8">
        <v>9.487939434018759E-4</v>
      </c>
      <c r="I1028" s="8">
        <f t="shared" ref="I1028:I1091" si="16">G1028+H1028</f>
        <v>3.1863779762989534E-2</v>
      </c>
      <c r="J1028" s="8">
        <f>H1028 + G1028*(1+'Parameters and Results'!$B$16)</f>
        <v>3.189469474880912E-2</v>
      </c>
      <c r="K1028" s="8">
        <f>G1028 + H1028*(1+'Parameters and Results'!$B$16)</f>
        <v>3.1864728556932932E-2</v>
      </c>
    </row>
    <row r="1029" spans="1:11" x14ac:dyDescent="0.2">
      <c r="A1029" s="3">
        <v>36598</v>
      </c>
      <c r="B1029" s="8">
        <v>2.3326356804527749E-3</v>
      </c>
      <c r="C1029" s="8">
        <v>4.1761586090839945E-4</v>
      </c>
      <c r="D1029" s="8">
        <v>2.7502515413611742E-3</v>
      </c>
      <c r="E1029" s="8">
        <f>C1029 + B1029*(1+'Parameters and Results'!$B$16)</f>
        <v>2.7525841770416268E-3</v>
      </c>
      <c r="F1029" s="8">
        <f>B1029 + C1029*(1+'Parameters and Results'!$B$16)</f>
        <v>2.7506691572220824E-3</v>
      </c>
      <c r="G1029" s="8">
        <v>2.4781021449171692E-3</v>
      </c>
      <c r="H1029" s="8">
        <v>5.380740889707993E-4</v>
      </c>
      <c r="I1029" s="8">
        <f t="shared" si="16"/>
        <v>3.0161762338879686E-3</v>
      </c>
      <c r="J1029" s="8">
        <f>H1029 + G1029*(1+'Parameters and Results'!$B$16)</f>
        <v>3.0186543360328855E-3</v>
      </c>
      <c r="K1029" s="8">
        <f>G1029 + H1029*(1+'Parameters and Results'!$B$16)</f>
        <v>3.0167143079769393E-3</v>
      </c>
    </row>
    <row r="1030" spans="1:11" x14ac:dyDescent="0.2">
      <c r="A1030" s="3">
        <v>36599</v>
      </c>
      <c r="B1030" s="8">
        <v>-1.8117022728007241E-2</v>
      </c>
      <c r="C1030" s="8">
        <v>2.0902613672224503E-4</v>
      </c>
      <c r="D1030" s="8">
        <v>-1.7907996591284996E-2</v>
      </c>
      <c r="E1030" s="8">
        <f>C1030 + B1030*(1+'Parameters and Results'!$B$16)</f>
        <v>-1.7926113614013001E-2</v>
      </c>
      <c r="F1030" s="8">
        <f>B1030 + C1030*(1+'Parameters and Results'!$B$16)</f>
        <v>-1.7907787565148273E-2</v>
      </c>
      <c r="G1030" s="8">
        <v>-1.9172008017751319E-2</v>
      </c>
      <c r="H1030" s="8">
        <v>2.7761406312827873E-4</v>
      </c>
      <c r="I1030" s="8">
        <f t="shared" si="16"/>
        <v>-1.8894393954623039E-2</v>
      </c>
      <c r="J1030" s="8">
        <f>H1030 + G1030*(1+'Parameters and Results'!$B$16)</f>
        <v>-1.8913565962640787E-2</v>
      </c>
      <c r="K1030" s="8">
        <f>G1030 + H1030*(1+'Parameters and Results'!$B$16)</f>
        <v>-1.8894116340559913E-2</v>
      </c>
    </row>
    <row r="1031" spans="1:11" x14ac:dyDescent="0.2">
      <c r="A1031" s="3">
        <v>36600</v>
      </c>
      <c r="B1031" s="8">
        <v>-6.9067352380785879E-3</v>
      </c>
      <c r="C1031" s="8">
        <v>1.0854742537017618E-3</v>
      </c>
      <c r="D1031" s="8">
        <v>-5.8212609843768266E-3</v>
      </c>
      <c r="E1031" s="8">
        <f>C1031 + B1031*(1+'Parameters and Results'!$B$16)</f>
        <v>-5.8281677196149045E-3</v>
      </c>
      <c r="F1031" s="8">
        <f>B1031 + C1031*(1+'Parameters and Results'!$B$16)</f>
        <v>-5.8201755101231246E-3</v>
      </c>
      <c r="G1031" s="8">
        <v>-7.4996677854928268E-3</v>
      </c>
      <c r="H1031" s="8">
        <v>1.4620381430305585E-3</v>
      </c>
      <c r="I1031" s="8">
        <f t="shared" si="16"/>
        <v>-6.0376296424622684E-3</v>
      </c>
      <c r="J1031" s="8">
        <f>H1031 + G1031*(1+'Parameters and Results'!$B$16)</f>
        <v>-6.0451293102477604E-3</v>
      </c>
      <c r="K1031" s="8">
        <f>G1031 + H1031*(1+'Parameters and Results'!$B$16)</f>
        <v>-6.0361676043192381E-3</v>
      </c>
    </row>
    <row r="1032" spans="1:11" x14ac:dyDescent="0.2">
      <c r="A1032" s="3">
        <v>36601</v>
      </c>
      <c r="B1032" s="8">
        <v>7.5250208691485451E-3</v>
      </c>
      <c r="C1032" s="8">
        <v>-9.5374345104644391E-5</v>
      </c>
      <c r="D1032" s="8">
        <v>7.429646524043901E-3</v>
      </c>
      <c r="E1032" s="8">
        <f>C1032 + B1032*(1+'Parameters and Results'!$B$16)</f>
        <v>7.4371715449130489E-3</v>
      </c>
      <c r="F1032" s="8">
        <f>B1032 + C1032*(1+'Parameters and Results'!$B$16)</f>
        <v>7.4295511496987963E-3</v>
      </c>
      <c r="G1032" s="8">
        <v>8.3735089128807449E-3</v>
      </c>
      <c r="H1032" s="8">
        <v>-1.3247916094027298E-4</v>
      </c>
      <c r="I1032" s="8">
        <f t="shared" si="16"/>
        <v>8.2410297519404721E-3</v>
      </c>
      <c r="J1032" s="8">
        <f>H1032 + G1032*(1+'Parameters and Results'!$B$16)</f>
        <v>8.2494032608533517E-3</v>
      </c>
      <c r="K1032" s="8">
        <f>G1032 + H1032*(1+'Parameters and Results'!$B$16)</f>
        <v>8.2408972727795321E-3</v>
      </c>
    </row>
    <row r="1033" spans="1:11" x14ac:dyDescent="0.2">
      <c r="A1033" s="3">
        <v>36602</v>
      </c>
      <c r="B1033" s="8">
        <v>3.9964916324568209E-2</v>
      </c>
      <c r="C1033" s="8">
        <v>-3.2404616042580706E-4</v>
      </c>
      <c r="D1033" s="8">
        <v>3.9640870164142403E-2</v>
      </c>
      <c r="E1033" s="8">
        <f>C1033 + B1033*(1+'Parameters and Results'!$B$16)</f>
        <v>3.9680835080466964E-2</v>
      </c>
      <c r="F1033" s="8">
        <f>B1033 + C1033*(1+'Parameters and Results'!$B$16)</f>
        <v>3.9640546117981977E-2</v>
      </c>
      <c r="G1033" s="8">
        <v>3.8972726212190632E-2</v>
      </c>
      <c r="H1033" s="8">
        <v>-4.6348175767750718E-4</v>
      </c>
      <c r="I1033" s="8">
        <f t="shared" si="16"/>
        <v>3.8509244454513127E-2</v>
      </c>
      <c r="J1033" s="8">
        <f>H1033 + G1033*(1+'Parameters and Results'!$B$16)</f>
        <v>3.8548217180725312E-2</v>
      </c>
      <c r="K1033" s="8">
        <f>G1033 + H1033*(1+'Parameters and Results'!$B$16)</f>
        <v>3.8508780972755445E-2</v>
      </c>
    </row>
    <row r="1034" spans="1:11" x14ac:dyDescent="0.2">
      <c r="A1034" s="3">
        <v>36605</v>
      </c>
      <c r="B1034" s="8">
        <v>2.3236954362843136E-3</v>
      </c>
      <c r="C1034" s="8">
        <v>8.0122138429875305E-4</v>
      </c>
      <c r="D1034" s="8">
        <v>3.1249168205830665E-3</v>
      </c>
      <c r="E1034" s="8">
        <f>C1034 + B1034*(1+'Parameters and Results'!$B$16)</f>
        <v>3.1272405160193504E-3</v>
      </c>
      <c r="F1034" s="8">
        <f>B1034 + C1034*(1+'Parameters and Results'!$B$16)</f>
        <v>3.1257180419673653E-3</v>
      </c>
      <c r="G1034" s="8">
        <v>2.3360390626223923E-3</v>
      </c>
      <c r="H1034" s="8">
        <v>1.1693621139512312E-3</v>
      </c>
      <c r="I1034" s="8">
        <f t="shared" si="16"/>
        <v>3.5054011765736238E-3</v>
      </c>
      <c r="J1034" s="8">
        <f>H1034 + G1034*(1+'Parameters and Results'!$B$16)</f>
        <v>3.5077372156362453E-3</v>
      </c>
      <c r="K1034" s="8">
        <f>G1034 + H1034*(1+'Parameters and Results'!$B$16)</f>
        <v>3.5065705386875747E-3</v>
      </c>
    </row>
    <row r="1035" spans="1:11" x14ac:dyDescent="0.2">
      <c r="A1035" s="3">
        <v>36606</v>
      </c>
      <c r="B1035" s="8">
        <v>6.1935565153533254E-3</v>
      </c>
      <c r="C1035" s="8">
        <v>3.6316146004057359E-4</v>
      </c>
      <c r="D1035" s="8">
        <v>6.5567179753938986E-3</v>
      </c>
      <c r="E1035" s="8">
        <f>C1035 + B1035*(1+'Parameters and Results'!$B$16)</f>
        <v>6.5629115319092513E-3</v>
      </c>
      <c r="F1035" s="8">
        <f>B1035 + C1035*(1+'Parameters and Results'!$B$16)</f>
        <v>6.5570811368539398E-3</v>
      </c>
      <c r="G1035" s="8">
        <v>6.3979905084775475E-3</v>
      </c>
      <c r="H1035" s="8">
        <v>5.4541349021986949E-4</v>
      </c>
      <c r="I1035" s="8">
        <f t="shared" si="16"/>
        <v>6.9434039986974172E-3</v>
      </c>
      <c r="J1035" s="8">
        <f>H1035 + G1035*(1+'Parameters and Results'!$B$16)</f>
        <v>6.9498019892058937E-3</v>
      </c>
      <c r="K1035" s="8">
        <f>G1035 + H1035*(1+'Parameters and Results'!$B$16)</f>
        <v>6.9439494121876369E-3</v>
      </c>
    </row>
    <row r="1036" spans="1:11" x14ac:dyDescent="0.2">
      <c r="A1036" s="3">
        <v>36607</v>
      </c>
      <c r="B1036" s="8">
        <v>1.2495711162397942E-2</v>
      </c>
      <c r="C1036" s="8">
        <v>-7.449623388088454E-4</v>
      </c>
      <c r="D1036" s="8">
        <v>1.1750748823589096E-2</v>
      </c>
      <c r="E1036" s="8">
        <f>C1036 + B1036*(1+'Parameters and Results'!$B$16)</f>
        <v>1.1763244534751492E-2</v>
      </c>
      <c r="F1036" s="8">
        <f>B1036 + C1036*(1+'Parameters and Results'!$B$16)</f>
        <v>1.1750003861250288E-2</v>
      </c>
      <c r="G1036" s="8">
        <v>1.3102844953606509E-2</v>
      </c>
      <c r="H1036" s="8">
        <v>-1.1422140003255147E-3</v>
      </c>
      <c r="I1036" s="8">
        <f t="shared" si="16"/>
        <v>1.1960630953280994E-2</v>
      </c>
      <c r="J1036" s="8">
        <f>H1036 + G1036*(1+'Parameters and Results'!$B$16)</f>
        <v>1.1973733798234599E-2</v>
      </c>
      <c r="K1036" s="8">
        <f>G1036 + H1036*(1+'Parameters and Results'!$B$16)</f>
        <v>1.1959488739280669E-2</v>
      </c>
    </row>
    <row r="1037" spans="1:11" x14ac:dyDescent="0.2">
      <c r="A1037" s="3">
        <v>36608</v>
      </c>
      <c r="B1037" s="8">
        <v>1.3435811706863138E-3</v>
      </c>
      <c r="C1037" s="8">
        <v>3.8180087876827566E-4</v>
      </c>
      <c r="D1037" s="8">
        <v>1.7253820494545894E-3</v>
      </c>
      <c r="E1037" s="8">
        <f>C1037 + B1037*(1+'Parameters and Results'!$B$16)</f>
        <v>1.7267256306252757E-3</v>
      </c>
      <c r="F1037" s="8">
        <f>B1037 + C1037*(1+'Parameters and Results'!$B$16)</f>
        <v>1.7257638503333577E-3</v>
      </c>
      <c r="G1037" s="8">
        <v>1.4528496584093557E-3</v>
      </c>
      <c r="H1037" s="8">
        <v>6.0208675716388643E-4</v>
      </c>
      <c r="I1037" s="8">
        <f t="shared" si="16"/>
        <v>2.0549364155732419E-3</v>
      </c>
      <c r="J1037" s="8">
        <f>H1037 + G1037*(1+'Parameters and Results'!$B$16)</f>
        <v>2.0563892652316514E-3</v>
      </c>
      <c r="K1037" s="8">
        <f>G1037 + H1037*(1+'Parameters and Results'!$B$16)</f>
        <v>2.055538502330406E-3</v>
      </c>
    </row>
    <row r="1038" spans="1:11" x14ac:dyDescent="0.2">
      <c r="A1038" s="3">
        <v>36609</v>
      </c>
      <c r="B1038" s="8">
        <v>7.5389581747557421E-3</v>
      </c>
      <c r="C1038" s="8">
        <v>-2.3783222706932608E-3</v>
      </c>
      <c r="D1038" s="8">
        <v>5.1606359040624813E-3</v>
      </c>
      <c r="E1038" s="8">
        <f>C1038 + B1038*(1+'Parameters and Results'!$B$16)</f>
        <v>5.1681748622372367E-3</v>
      </c>
      <c r="F1038" s="8">
        <f>B1038 + C1038*(1+'Parameters and Results'!$B$16)</f>
        <v>5.1582575817917878E-3</v>
      </c>
      <c r="G1038" s="8">
        <v>8.3543291443035801E-3</v>
      </c>
      <c r="H1038" s="8">
        <v>-3.4843009614060577E-3</v>
      </c>
      <c r="I1038" s="8">
        <f t="shared" si="16"/>
        <v>4.870028182897522E-3</v>
      </c>
      <c r="J1038" s="8">
        <f>H1038 + G1038*(1+'Parameters and Results'!$B$16)</f>
        <v>4.8783825120418244E-3</v>
      </c>
      <c r="K1038" s="8">
        <f>G1038 + H1038*(1+'Parameters and Results'!$B$16)</f>
        <v>4.8665438819361171E-3</v>
      </c>
    </row>
    <row r="1039" spans="1:11" x14ac:dyDescent="0.2">
      <c r="A1039" s="3">
        <v>36612</v>
      </c>
      <c r="B1039" s="8">
        <v>1.8926828407068455E-2</v>
      </c>
      <c r="C1039" s="8">
        <v>-1.5122905370323889E-3</v>
      </c>
      <c r="D1039" s="8">
        <v>1.7414537870036065E-2</v>
      </c>
      <c r="E1039" s="8">
        <f>C1039 + B1039*(1+'Parameters and Results'!$B$16)</f>
        <v>1.7433464698443132E-2</v>
      </c>
      <c r="F1039" s="8">
        <f>B1039 + C1039*(1+'Parameters and Results'!$B$16)</f>
        <v>1.7413025579499034E-2</v>
      </c>
      <c r="G1039" s="8">
        <v>2.0761736195506642E-2</v>
      </c>
      <c r="H1039" s="8">
        <v>-2.1977020958351247E-3</v>
      </c>
      <c r="I1039" s="8">
        <f t="shared" si="16"/>
        <v>1.8564034099671518E-2</v>
      </c>
      <c r="J1039" s="8">
        <f>H1039 + G1039*(1+'Parameters and Results'!$B$16)</f>
        <v>1.8584795835867023E-2</v>
      </c>
      <c r="K1039" s="8">
        <f>G1039 + H1039*(1+'Parameters and Results'!$B$16)</f>
        <v>1.8561836397575682E-2</v>
      </c>
    </row>
    <row r="1040" spans="1:11" x14ac:dyDescent="0.2">
      <c r="A1040" s="3">
        <v>36613</v>
      </c>
      <c r="B1040" s="8">
        <v>-7.9610379526203548E-3</v>
      </c>
      <c r="C1040" s="8">
        <v>1.0388803078154041E-3</v>
      </c>
      <c r="D1040" s="8">
        <v>-6.9221576448049507E-3</v>
      </c>
      <c r="E1040" s="8">
        <f>C1040 + B1040*(1+'Parameters and Results'!$B$16)</f>
        <v>-6.93011868275757E-3</v>
      </c>
      <c r="F1040" s="8">
        <f>B1040 + C1040*(1+'Parameters and Results'!$B$16)</f>
        <v>-6.9211187644971353E-3</v>
      </c>
      <c r="G1040" s="8">
        <v>-8.9410794120752066E-3</v>
      </c>
      <c r="H1040" s="8">
        <v>1.5286251838425571E-3</v>
      </c>
      <c r="I1040" s="8">
        <f t="shared" si="16"/>
        <v>-7.4124542282326495E-3</v>
      </c>
      <c r="J1040" s="8">
        <f>H1040 + G1040*(1+'Parameters and Results'!$B$16)</f>
        <v>-7.4213953076447238E-3</v>
      </c>
      <c r="K1040" s="8">
        <f>G1040 + H1040*(1+'Parameters and Results'!$B$16)</f>
        <v>-7.4109256030488076E-3</v>
      </c>
    </row>
    <row r="1041" spans="1:11" x14ac:dyDescent="0.2">
      <c r="A1041" s="3">
        <v>36614</v>
      </c>
      <c r="B1041" s="8">
        <v>-1.0614285122590456E-2</v>
      </c>
      <c r="C1041" s="8">
        <v>-3.2149276566190686E-4</v>
      </c>
      <c r="D1041" s="8">
        <v>-1.0935777888252363E-2</v>
      </c>
      <c r="E1041" s="8">
        <f>C1041 + B1041*(1+'Parameters and Results'!$B$16)</f>
        <v>-1.0946392173374953E-2</v>
      </c>
      <c r="F1041" s="8">
        <f>B1041 + C1041*(1+'Parameters and Results'!$B$16)</f>
        <v>-1.0936099381018026E-2</v>
      </c>
      <c r="G1041" s="8">
        <v>-1.2128820036673264E-2</v>
      </c>
      <c r="H1041" s="8">
        <v>-4.8701316741994651E-4</v>
      </c>
      <c r="I1041" s="8">
        <f t="shared" si="16"/>
        <v>-1.2615833204093211E-2</v>
      </c>
      <c r="J1041" s="8">
        <f>H1041 + G1041*(1+'Parameters and Results'!$B$16)</f>
        <v>-1.2627962024129882E-2</v>
      </c>
      <c r="K1041" s="8">
        <f>G1041 + H1041*(1+'Parameters and Results'!$B$16)</f>
        <v>-1.261632021726063E-2</v>
      </c>
    </row>
    <row r="1042" spans="1:11" x14ac:dyDescent="0.2">
      <c r="A1042" s="3">
        <v>36615</v>
      </c>
      <c r="B1042" s="8">
        <v>-6.4932002945325123E-3</v>
      </c>
      <c r="C1042" s="8">
        <v>3.7804801259800221E-5</v>
      </c>
      <c r="D1042" s="8">
        <v>-6.4553954932727118E-3</v>
      </c>
      <c r="E1042" s="8">
        <f>C1042 + B1042*(1+'Parameters and Results'!$B$16)</f>
        <v>-6.4618886935672434E-3</v>
      </c>
      <c r="F1042" s="8">
        <f>B1042 + C1042*(1+'Parameters and Results'!$B$16)</f>
        <v>-6.4553576884714518E-3</v>
      </c>
      <c r="G1042" s="8">
        <v>-7.612139929478963E-3</v>
      </c>
      <c r="H1042" s="8">
        <v>5.906643432982929E-5</v>
      </c>
      <c r="I1042" s="8">
        <f t="shared" si="16"/>
        <v>-7.5530734951491339E-3</v>
      </c>
      <c r="J1042" s="8">
        <f>H1042 + G1042*(1+'Parameters and Results'!$B$16)</f>
        <v>-7.5606856350786122E-3</v>
      </c>
      <c r="K1042" s="8">
        <f>G1042 + H1042*(1+'Parameters and Results'!$B$16)</f>
        <v>-7.5530144287148035E-3</v>
      </c>
    </row>
    <row r="1043" spans="1:11" x14ac:dyDescent="0.2">
      <c r="A1043" s="3">
        <v>36616</v>
      </c>
      <c r="B1043" s="8">
        <v>-2.8033056029309972E-2</v>
      </c>
      <c r="C1043" s="8">
        <v>-9.8137983842065766E-4</v>
      </c>
      <c r="D1043" s="8">
        <v>-2.9014435867730629E-2</v>
      </c>
      <c r="E1043" s="8">
        <f>C1043 + B1043*(1+'Parameters and Results'!$B$16)</f>
        <v>-2.9042468923759935E-2</v>
      </c>
      <c r="F1043" s="8">
        <f>B1043 + C1043*(1+'Parameters and Results'!$B$16)</f>
        <v>-2.901541724756905E-2</v>
      </c>
      <c r="G1043" s="8">
        <v>-3.0810475125582992E-2</v>
      </c>
      <c r="H1043" s="8">
        <v>-1.5516173597296666E-3</v>
      </c>
      <c r="I1043" s="8">
        <f t="shared" si="16"/>
        <v>-3.236209248531266E-2</v>
      </c>
      <c r="J1043" s="8">
        <f>H1043 + G1043*(1+'Parameters and Results'!$B$16)</f>
        <v>-3.2392902960438237E-2</v>
      </c>
      <c r="K1043" s="8">
        <f>G1043 + H1043*(1+'Parameters and Results'!$B$16)</f>
        <v>-3.2363644102672388E-2</v>
      </c>
    </row>
    <row r="1044" spans="1:11" x14ac:dyDescent="0.2">
      <c r="A1044" s="3">
        <v>36619</v>
      </c>
      <c r="B1044" s="8">
        <v>1.6658032167730871E-2</v>
      </c>
      <c r="C1044" s="8">
        <v>0</v>
      </c>
      <c r="D1044" s="8">
        <v>1.6658032167730871E-2</v>
      </c>
      <c r="E1044" s="8">
        <f>C1044 + B1044*(1+'Parameters and Results'!$B$16)</f>
        <v>1.66746901998986E-2</v>
      </c>
      <c r="F1044" s="8">
        <f>B1044 + C1044*(1+'Parameters and Results'!$B$16)</f>
        <v>1.6658032167730871E-2</v>
      </c>
      <c r="G1044" s="8">
        <v>1.8295940462383909E-2</v>
      </c>
      <c r="H1044" s="8">
        <v>0</v>
      </c>
      <c r="I1044" s="8">
        <f t="shared" si="16"/>
        <v>1.8295940462383909E-2</v>
      </c>
      <c r="J1044" s="8">
        <f>H1044 + G1044*(1+'Parameters and Results'!$B$16)</f>
        <v>1.8314236402846292E-2</v>
      </c>
      <c r="K1044" s="8">
        <f>G1044 + H1044*(1+'Parameters and Results'!$B$16)</f>
        <v>1.8295940462383909E-2</v>
      </c>
    </row>
    <row r="1045" spans="1:11" x14ac:dyDescent="0.2">
      <c r="A1045" s="3">
        <v>36620</v>
      </c>
      <c r="B1045" s="8">
        <v>-7.8553516872783523E-3</v>
      </c>
      <c r="C1045" s="8">
        <v>-1.0908419015226095E-3</v>
      </c>
      <c r="D1045" s="8">
        <v>-8.946193588800961E-3</v>
      </c>
      <c r="E1045" s="8">
        <f>C1045 + B1045*(1+'Parameters and Results'!$B$16)</f>
        <v>-8.9540489404882385E-3</v>
      </c>
      <c r="F1045" s="8">
        <f>B1045 + C1045*(1+'Parameters and Results'!$B$16)</f>
        <v>-8.9472844307024839E-3</v>
      </c>
      <c r="G1045" s="8">
        <v>-8.8350124593106257E-3</v>
      </c>
      <c r="H1045" s="8">
        <v>-1.7885694123353369E-3</v>
      </c>
      <c r="I1045" s="8">
        <f t="shared" si="16"/>
        <v>-1.0623581871645962E-2</v>
      </c>
      <c r="J1045" s="8">
        <f>H1045 + G1045*(1+'Parameters and Results'!$B$16)</f>
        <v>-1.0632416884105272E-2</v>
      </c>
      <c r="K1045" s="8">
        <f>G1045 + H1045*(1+'Parameters and Results'!$B$16)</f>
        <v>-1.0625370441058298E-2</v>
      </c>
    </row>
    <row r="1046" spans="1:11" x14ac:dyDescent="0.2">
      <c r="A1046" s="3">
        <v>36621</v>
      </c>
      <c r="B1046" s="8">
        <v>-8.8111414621753793E-3</v>
      </c>
      <c r="C1046" s="8">
        <v>2.8173425141495278E-4</v>
      </c>
      <c r="D1046" s="8">
        <v>-8.5294072107604257E-3</v>
      </c>
      <c r="E1046" s="8">
        <f>C1046 + B1046*(1+'Parameters and Results'!$B$16)</f>
        <v>-8.5382183522226002E-3</v>
      </c>
      <c r="F1046" s="8">
        <f>B1046 + C1046*(1+'Parameters and Results'!$B$16)</f>
        <v>-8.5291254765090113E-3</v>
      </c>
      <c r="G1046" s="8">
        <v>-1.0125010979442203E-2</v>
      </c>
      <c r="H1046" s="8">
        <v>4.7561419885909902E-4</v>
      </c>
      <c r="I1046" s="8">
        <f t="shared" si="16"/>
        <v>-9.6493967805831044E-3</v>
      </c>
      <c r="J1046" s="8">
        <f>H1046 + G1046*(1+'Parameters and Results'!$B$16)</f>
        <v>-9.6595217915625455E-3</v>
      </c>
      <c r="K1046" s="8">
        <f>G1046 + H1046*(1+'Parameters and Results'!$B$16)</f>
        <v>-9.6489211663842445E-3</v>
      </c>
    </row>
    <row r="1047" spans="1:11" x14ac:dyDescent="0.2">
      <c r="A1047" s="3">
        <v>36622</v>
      </c>
      <c r="B1047" s="8">
        <v>-9.1838158922794705E-3</v>
      </c>
      <c r="C1047" s="8">
        <v>1.2239150821678328E-3</v>
      </c>
      <c r="D1047" s="8">
        <v>-7.9599008101116382E-3</v>
      </c>
      <c r="E1047" s="8">
        <f>C1047 + B1047*(1+'Parameters and Results'!$B$16)</f>
        <v>-7.9690846260039166E-3</v>
      </c>
      <c r="F1047" s="8">
        <f>B1047 + C1047*(1+'Parameters and Results'!$B$16)</f>
        <v>-7.9586768950294703E-3</v>
      </c>
      <c r="G1047" s="8">
        <v>-1.0768686238574514E-2</v>
      </c>
      <c r="H1047" s="8">
        <v>2.0596324015921459E-3</v>
      </c>
      <c r="I1047" s="8">
        <f t="shared" si="16"/>
        <v>-8.7090538369823684E-3</v>
      </c>
      <c r="J1047" s="8">
        <f>H1047 + G1047*(1+'Parameters and Results'!$B$16)</f>
        <v>-8.7198225232209426E-3</v>
      </c>
      <c r="K1047" s="8">
        <f>G1047 + H1047*(1+'Parameters and Results'!$B$16)</f>
        <v>-8.7069942045807751E-3</v>
      </c>
    </row>
    <row r="1048" spans="1:11" x14ac:dyDescent="0.2">
      <c r="A1048" s="3">
        <v>36623</v>
      </c>
      <c r="B1048" s="8">
        <v>1.4841484572450211E-2</v>
      </c>
      <c r="C1048" s="8">
        <v>1.892750757979427E-3</v>
      </c>
      <c r="D1048" s="8">
        <v>1.6734235330429639E-2</v>
      </c>
      <c r="E1048" s="8">
        <f>C1048 + B1048*(1+'Parameters and Results'!$B$16)</f>
        <v>1.6749076815002085E-2</v>
      </c>
      <c r="F1048" s="8">
        <f>B1048 + C1048*(1+'Parameters and Results'!$B$16)</f>
        <v>1.6736128081187619E-2</v>
      </c>
      <c r="G1048" s="8">
        <v>1.7442467985733578E-2</v>
      </c>
      <c r="H1048" s="8">
        <v>3.0401115568620914E-3</v>
      </c>
      <c r="I1048" s="8">
        <f t="shared" si="16"/>
        <v>2.0482579542595671E-2</v>
      </c>
      <c r="J1048" s="8">
        <f>H1048 + G1048*(1+'Parameters and Results'!$B$16)</f>
        <v>2.0500022010581403E-2</v>
      </c>
      <c r="K1048" s="8">
        <f>G1048 + H1048*(1+'Parameters and Results'!$B$16)</f>
        <v>2.0485619654152531E-2</v>
      </c>
    </row>
    <row r="1049" spans="1:11" x14ac:dyDescent="0.2">
      <c r="A1049" s="3">
        <v>36626</v>
      </c>
      <c r="B1049" s="8">
        <v>2.1338926540504108E-2</v>
      </c>
      <c r="C1049" s="8">
        <v>-5.6908015799984164E-4</v>
      </c>
      <c r="D1049" s="8">
        <v>2.0769846382504266E-2</v>
      </c>
      <c r="E1049" s="8">
        <f>C1049 + B1049*(1+'Parameters and Results'!$B$16)</f>
        <v>2.0791185309044769E-2</v>
      </c>
      <c r="F1049" s="8">
        <f>B1049 + C1049*(1+'Parameters and Results'!$B$16)</f>
        <v>2.0769277302346265E-2</v>
      </c>
      <c r="G1049" s="8">
        <v>2.4414452740669147E-2</v>
      </c>
      <c r="H1049" s="8">
        <v>-9.363236888347067E-4</v>
      </c>
      <c r="I1049" s="8">
        <f t="shared" si="16"/>
        <v>2.347812905183444E-2</v>
      </c>
      <c r="J1049" s="8">
        <f>H1049 + G1049*(1+'Parameters and Results'!$B$16)</f>
        <v>2.3502543504575105E-2</v>
      </c>
      <c r="K1049" s="8">
        <f>G1049 + H1049*(1+'Parameters and Results'!$B$16)</f>
        <v>2.3477192728145607E-2</v>
      </c>
    </row>
    <row r="1050" spans="1:11" x14ac:dyDescent="0.2">
      <c r="A1050" s="3">
        <v>36627</v>
      </c>
      <c r="B1050" s="8">
        <v>-9.1256736093031296E-3</v>
      </c>
      <c r="C1050" s="8">
        <v>3.7905110922858989E-5</v>
      </c>
      <c r="D1050" s="8">
        <v>-9.0877684983802706E-3</v>
      </c>
      <c r="E1050" s="8">
        <f>C1050 + B1050*(1+'Parameters and Results'!$B$16)</f>
        <v>-9.0968941719895731E-3</v>
      </c>
      <c r="F1050" s="8">
        <f>B1050 + C1050*(1+'Parameters and Results'!$B$16)</f>
        <v>-9.0877305932693473E-3</v>
      </c>
      <c r="G1050" s="8">
        <v>-1.0656466371430083E-2</v>
      </c>
      <c r="H1050" s="8">
        <v>6.4323911572995921E-5</v>
      </c>
      <c r="I1050" s="8">
        <f t="shared" si="16"/>
        <v>-1.0592142459857087E-2</v>
      </c>
      <c r="J1050" s="8">
        <f>H1050 + G1050*(1+'Parameters and Results'!$B$16)</f>
        <v>-1.0602798926228516E-2</v>
      </c>
      <c r="K1050" s="8">
        <f>G1050 + H1050*(1+'Parameters and Results'!$B$16)</f>
        <v>-1.0592078135945513E-2</v>
      </c>
    </row>
    <row r="1051" spans="1:11" x14ac:dyDescent="0.2">
      <c r="A1051" s="3">
        <v>36628</v>
      </c>
      <c r="B1051" s="8">
        <v>-2.229004544892918E-2</v>
      </c>
      <c r="C1051" s="8">
        <v>-8.5170872007798114E-4</v>
      </c>
      <c r="D1051" s="8">
        <v>-2.3141754169007159E-2</v>
      </c>
      <c r="E1051" s="8">
        <f>C1051 + B1051*(1+'Parameters and Results'!$B$16)</f>
        <v>-2.3164044214456087E-2</v>
      </c>
      <c r="F1051" s="8">
        <f>B1051 + C1051*(1+'Parameters and Results'!$B$16)</f>
        <v>-2.3142605877727238E-2</v>
      </c>
      <c r="G1051" s="8">
        <v>-2.5233670566610335E-2</v>
      </c>
      <c r="H1051" s="8">
        <v>-1.4656398233298153E-3</v>
      </c>
      <c r="I1051" s="8">
        <f t="shared" si="16"/>
        <v>-2.669931038994015E-2</v>
      </c>
      <c r="J1051" s="8">
        <f>H1051 + G1051*(1+'Parameters and Results'!$B$16)</f>
        <v>-2.6724544060506759E-2</v>
      </c>
      <c r="K1051" s="8">
        <f>G1051 + H1051*(1+'Parameters and Results'!$B$16)</f>
        <v>-2.6700776029763479E-2</v>
      </c>
    </row>
    <row r="1052" spans="1:11" x14ac:dyDescent="0.2">
      <c r="A1052" s="3">
        <v>36629</v>
      </c>
      <c r="B1052" s="8">
        <v>-1.6066583879652978E-2</v>
      </c>
      <c r="C1052" s="8">
        <v>-1.7005196487449722E-4</v>
      </c>
      <c r="D1052" s="8">
        <v>-1.6236635844527475E-2</v>
      </c>
      <c r="E1052" s="8">
        <f>C1052 + B1052*(1+'Parameters and Results'!$B$16)</f>
        <v>-1.6252702428407127E-2</v>
      </c>
      <c r="F1052" s="8">
        <f>B1052 + C1052*(1+'Parameters and Results'!$B$16)</f>
        <v>-1.6236805896492349E-2</v>
      </c>
      <c r="G1052" s="8">
        <v>-1.8183196118013618E-2</v>
      </c>
      <c r="H1052" s="8">
        <v>-3.0161060921719932E-4</v>
      </c>
      <c r="I1052" s="8">
        <f t="shared" si="16"/>
        <v>-1.8484806727230817E-2</v>
      </c>
      <c r="J1052" s="8">
        <f>H1052 + G1052*(1+'Parameters and Results'!$B$16)</f>
        <v>-1.8502989923348829E-2</v>
      </c>
      <c r="K1052" s="8">
        <f>G1052 + H1052*(1+'Parameters and Results'!$B$16)</f>
        <v>-1.8485108337840034E-2</v>
      </c>
    </row>
    <row r="1053" spans="1:11" x14ac:dyDescent="0.2">
      <c r="A1053" s="3">
        <v>36630</v>
      </c>
      <c r="B1053" s="8">
        <v>-9.0487987387748454E-3</v>
      </c>
      <c r="C1053" s="8">
        <v>1.8889903352963147E-5</v>
      </c>
      <c r="D1053" s="8">
        <v>-9.0299088354218824E-3</v>
      </c>
      <c r="E1053" s="8">
        <f>C1053 + B1053*(1+'Parameters and Results'!$B$16)</f>
        <v>-9.0389576341606565E-3</v>
      </c>
      <c r="F1053" s="8">
        <f>B1053 + C1053*(1+'Parameters and Results'!$B$16)</f>
        <v>-9.0298899455185291E-3</v>
      </c>
      <c r="G1053" s="8">
        <v>-1.0456416569043062E-2</v>
      </c>
      <c r="H1053" s="8">
        <v>3.455626039017539E-5</v>
      </c>
      <c r="I1053" s="8">
        <f t="shared" si="16"/>
        <v>-1.0421860308652886E-2</v>
      </c>
      <c r="J1053" s="8">
        <f>H1053 + G1053*(1+'Parameters and Results'!$B$16)</f>
        <v>-1.0432316725221928E-2</v>
      </c>
      <c r="K1053" s="8">
        <f>G1053 + H1053*(1+'Parameters and Results'!$B$16)</f>
        <v>-1.0421825752392496E-2</v>
      </c>
    </row>
    <row r="1054" spans="1:11" x14ac:dyDescent="0.2">
      <c r="A1054" s="3">
        <v>36633</v>
      </c>
      <c r="B1054" s="8">
        <v>-5.740193605591333E-2</v>
      </c>
      <c r="C1054" s="8">
        <v>3.9696297654225971E-4</v>
      </c>
      <c r="D1054" s="8">
        <v>-5.7004973079371073E-2</v>
      </c>
      <c r="E1054" s="8">
        <f>C1054 + B1054*(1+'Parameters and Results'!$B$16)</f>
        <v>-5.7062375015426978E-2</v>
      </c>
      <c r="F1054" s="8">
        <f>B1054 + C1054*(1+'Parameters and Results'!$B$16)</f>
        <v>-5.7004576116394527E-2</v>
      </c>
      <c r="G1054" s="8">
        <v>-5.0206023098987591E-2</v>
      </c>
      <c r="H1054" s="8">
        <v>7.4575754512849995E-4</v>
      </c>
      <c r="I1054" s="8">
        <f t="shared" si="16"/>
        <v>-4.9460265553859094E-2</v>
      </c>
      <c r="J1054" s="8">
        <f>H1054 + G1054*(1+'Parameters and Results'!$B$16)</f>
        <v>-4.9510471576958079E-2</v>
      </c>
      <c r="K1054" s="8">
        <f>G1054 + H1054*(1+'Parameters and Results'!$B$16)</f>
        <v>-4.945951979631396E-2</v>
      </c>
    </row>
    <row r="1055" spans="1:11" x14ac:dyDescent="0.2">
      <c r="A1055" s="3">
        <v>36634</v>
      </c>
      <c r="B1055" s="8">
        <v>-8.8067265019460481E-3</v>
      </c>
      <c r="C1055" s="8">
        <v>1.3243780368331963E-4</v>
      </c>
      <c r="D1055" s="8">
        <v>-8.6742886982627276E-3</v>
      </c>
      <c r="E1055" s="8">
        <f>C1055 + B1055*(1+'Parameters and Results'!$B$16)</f>
        <v>-8.6830954247646731E-3</v>
      </c>
      <c r="F1055" s="8">
        <f>B1055 + C1055*(1+'Parameters and Results'!$B$16)</f>
        <v>-8.6741562604590455E-3</v>
      </c>
      <c r="G1055" s="8">
        <v>-7.8992332934450567E-3</v>
      </c>
      <c r="H1055" s="8">
        <v>2.5649181986447315E-4</v>
      </c>
      <c r="I1055" s="8">
        <f t="shared" si="16"/>
        <v>-7.6427414735805834E-3</v>
      </c>
      <c r="J1055" s="8">
        <f>H1055 + G1055*(1+'Parameters and Results'!$B$16)</f>
        <v>-7.6506407068740274E-3</v>
      </c>
      <c r="K1055" s="8">
        <f>G1055 + H1055*(1+'Parameters and Results'!$B$16)</f>
        <v>-7.6424849817607193E-3</v>
      </c>
    </row>
    <row r="1056" spans="1:11" x14ac:dyDescent="0.2">
      <c r="A1056" s="3">
        <v>36635</v>
      </c>
      <c r="B1056" s="8">
        <v>2.6774057991017741E-2</v>
      </c>
      <c r="C1056" s="8">
        <v>1.6889692585000183E-3</v>
      </c>
      <c r="D1056" s="8">
        <v>2.8463027249517759E-2</v>
      </c>
      <c r="E1056" s="8">
        <f>C1056 + B1056*(1+'Parameters and Results'!$B$16)</f>
        <v>2.8489801307508774E-2</v>
      </c>
      <c r="F1056" s="8">
        <f>B1056 + C1056*(1+'Parameters and Results'!$B$16)</f>
        <v>2.8464716218776259E-2</v>
      </c>
      <c r="G1056" s="8">
        <v>2.3485757966103638E-2</v>
      </c>
      <c r="H1056" s="8">
        <v>3.109876398945804E-3</v>
      </c>
      <c r="I1056" s="8">
        <f t="shared" si="16"/>
        <v>2.6595634365049442E-2</v>
      </c>
      <c r="J1056" s="8">
        <f>H1056 + G1056*(1+'Parameters and Results'!$B$16)</f>
        <v>2.6619120123015542E-2</v>
      </c>
      <c r="K1056" s="8">
        <f>G1056 + H1056*(1+'Parameters and Results'!$B$16)</f>
        <v>2.6598744241448386E-2</v>
      </c>
    </row>
    <row r="1057" spans="1:11" x14ac:dyDescent="0.2">
      <c r="A1057" s="3">
        <v>36636</v>
      </c>
      <c r="B1057" s="8">
        <v>1.05090621432508E-2</v>
      </c>
      <c r="C1057" s="8">
        <v>-2.4729718276789967E-4</v>
      </c>
      <c r="D1057" s="8">
        <v>1.0261764960482899E-2</v>
      </c>
      <c r="E1057" s="8">
        <f>C1057 + B1057*(1+'Parameters and Results'!$B$16)</f>
        <v>1.0272274022626149E-2</v>
      </c>
      <c r="F1057" s="8">
        <f>B1057 + C1057*(1+'Parameters and Results'!$B$16)</f>
        <v>1.0261517663300131E-2</v>
      </c>
      <c r="G1057" s="8">
        <v>9.4303074667931169E-3</v>
      </c>
      <c r="H1057" s="8">
        <v>-4.6884940421094772E-4</v>
      </c>
      <c r="I1057" s="8">
        <f t="shared" si="16"/>
        <v>8.9614580625821689E-3</v>
      </c>
      <c r="J1057" s="8">
        <f>H1057 + G1057*(1+'Parameters and Results'!$B$16)</f>
        <v>8.9708883700489617E-3</v>
      </c>
      <c r="K1057" s="8">
        <f>G1057 + H1057*(1+'Parameters and Results'!$B$16)</f>
        <v>8.9609892131779587E-3</v>
      </c>
    </row>
    <row r="1058" spans="1:11" x14ac:dyDescent="0.2">
      <c r="A1058" s="3">
        <v>36641</v>
      </c>
      <c r="B1058" s="8">
        <v>1.0596850400714605E-2</v>
      </c>
      <c r="C1058" s="8">
        <v>-4.5601376821349224E-4</v>
      </c>
      <c r="D1058" s="8">
        <v>1.0140836632501113E-2</v>
      </c>
      <c r="E1058" s="8">
        <f>C1058 + B1058*(1+'Parameters and Results'!$B$16)</f>
        <v>1.0151433482901826E-2</v>
      </c>
      <c r="F1058" s="8">
        <f>B1058 + C1058*(1+'Parameters and Results'!$B$16)</f>
        <v>1.0140380618732899E-2</v>
      </c>
      <c r="G1058" s="8">
        <v>9.7226313942364202E-3</v>
      </c>
      <c r="H1058" s="8">
        <v>-8.8625900349703472E-4</v>
      </c>
      <c r="I1058" s="8">
        <f t="shared" si="16"/>
        <v>8.8363723907393856E-3</v>
      </c>
      <c r="J1058" s="8">
        <f>H1058 + G1058*(1+'Parameters and Results'!$B$16)</f>
        <v>8.8460950221336213E-3</v>
      </c>
      <c r="K1058" s="8">
        <f>G1058 + H1058*(1+'Parameters and Results'!$B$16)</f>
        <v>8.8354861317358879E-3</v>
      </c>
    </row>
    <row r="1059" spans="1:11" x14ac:dyDescent="0.2">
      <c r="A1059" s="3">
        <v>36642</v>
      </c>
      <c r="B1059" s="8">
        <v>2.1752688909522415E-2</v>
      </c>
      <c r="C1059" s="8">
        <v>2.6592378593164821E-4</v>
      </c>
      <c r="D1059" s="8">
        <v>2.2018612695454062E-2</v>
      </c>
      <c r="E1059" s="8">
        <f>C1059 + B1059*(1+'Parameters and Results'!$B$16)</f>
        <v>2.2040365384363582E-2</v>
      </c>
      <c r="F1059" s="8">
        <f>B1059 + C1059*(1+'Parameters and Results'!$B$16)</f>
        <v>2.2018878619239995E-2</v>
      </c>
      <c r="G1059" s="8">
        <v>1.9830386546057874E-2</v>
      </c>
      <c r="H1059" s="8">
        <v>5.3188646260433176E-4</v>
      </c>
      <c r="I1059" s="8">
        <f t="shared" si="16"/>
        <v>2.0362273008662207E-2</v>
      </c>
      <c r="J1059" s="8">
        <f>H1059 + G1059*(1+'Parameters and Results'!$B$16)</f>
        <v>2.0382103395208261E-2</v>
      </c>
      <c r="K1059" s="8">
        <f>G1059 + H1059*(1+'Parameters and Results'!$B$16)</f>
        <v>2.0362804895124809E-2</v>
      </c>
    </row>
    <row r="1060" spans="1:11" x14ac:dyDescent="0.2">
      <c r="A1060" s="3">
        <v>36643</v>
      </c>
      <c r="B1060" s="8">
        <v>-9.7444678334989796E-3</v>
      </c>
      <c r="C1060" s="8">
        <v>-1.519853113376331E-4</v>
      </c>
      <c r="D1060" s="8">
        <v>-9.8964531448366127E-3</v>
      </c>
      <c r="E1060" s="8">
        <f>C1060 + B1060*(1+'Parameters and Results'!$B$16)</f>
        <v>-9.9061976126701111E-3</v>
      </c>
      <c r="F1060" s="8">
        <f>B1060 + C1060*(1+'Parameters and Results'!$B$16)</f>
        <v>-9.8966051301479507E-3</v>
      </c>
      <c r="G1060" s="8">
        <v>-9.092856377202212E-3</v>
      </c>
      <c r="H1060" s="8">
        <v>-3.1330538260192919E-4</v>
      </c>
      <c r="I1060" s="8">
        <f t="shared" si="16"/>
        <v>-9.4061617598041412E-3</v>
      </c>
      <c r="J1060" s="8">
        <f>H1060 + G1060*(1+'Parameters and Results'!$B$16)</f>
        <v>-9.4152546161813417E-3</v>
      </c>
      <c r="K1060" s="8">
        <f>G1060 + H1060*(1+'Parameters and Results'!$B$16)</f>
        <v>-9.4064750651867424E-3</v>
      </c>
    </row>
    <row r="1061" spans="1:11" x14ac:dyDescent="0.2">
      <c r="A1061" s="3">
        <v>36644</v>
      </c>
      <c r="B1061" s="8">
        <v>-9.413309527822324E-3</v>
      </c>
      <c r="C1061" s="8">
        <v>8.9401835176721681E-4</v>
      </c>
      <c r="D1061" s="8">
        <v>-8.5192911760551063E-3</v>
      </c>
      <c r="E1061" s="8">
        <f>C1061 + B1061*(1+'Parameters and Results'!$B$16)</f>
        <v>-8.5287044855829296E-3</v>
      </c>
      <c r="F1061" s="8">
        <f>B1061 + C1061*(1+'Parameters and Results'!$B$16)</f>
        <v>-8.5183971577033404E-3</v>
      </c>
      <c r="G1061" s="8">
        <v>-8.9925270055476215E-3</v>
      </c>
      <c r="H1061" s="8">
        <v>1.8496207153419727E-3</v>
      </c>
      <c r="I1061" s="8">
        <f t="shared" si="16"/>
        <v>-7.1429062902056487E-3</v>
      </c>
      <c r="J1061" s="8">
        <f>H1061 + G1061*(1+'Parameters and Results'!$B$16)</f>
        <v>-7.1518988172111948E-3</v>
      </c>
      <c r="K1061" s="8">
        <f>G1061 + H1061*(1+'Parameters and Results'!$B$16)</f>
        <v>-7.1410566694903067E-3</v>
      </c>
    </row>
    <row r="1062" spans="1:11" x14ac:dyDescent="0.2">
      <c r="A1062" s="3">
        <v>36648</v>
      </c>
      <c r="B1062" s="8">
        <v>1.6100047696589622E-2</v>
      </c>
      <c r="C1062" s="8">
        <v>3.6029562993736886E-3</v>
      </c>
      <c r="D1062" s="8">
        <v>1.9703003995963312E-2</v>
      </c>
      <c r="E1062" s="8">
        <f>C1062 + B1062*(1+'Parameters and Results'!$B$16)</f>
        <v>1.97191040436599E-2</v>
      </c>
      <c r="F1062" s="8">
        <f>B1062 + C1062*(1+'Parameters and Results'!$B$16)</f>
        <v>1.9706606952262683E-2</v>
      </c>
      <c r="G1062" s="8">
        <v>1.5510352478260013E-2</v>
      </c>
      <c r="H1062" s="8">
        <v>5.5502490678818496E-3</v>
      </c>
      <c r="I1062" s="8">
        <f t="shared" si="16"/>
        <v>2.1060601546141863E-2</v>
      </c>
      <c r="J1062" s="8">
        <f>H1062 + G1062*(1+'Parameters and Results'!$B$16)</f>
        <v>2.1076111898620121E-2</v>
      </c>
      <c r="K1062" s="8">
        <f>G1062 + H1062*(1+'Parameters and Results'!$B$16)</f>
        <v>2.1066151795209744E-2</v>
      </c>
    </row>
    <row r="1063" spans="1:11" x14ac:dyDescent="0.2">
      <c r="A1063" s="3">
        <v>36649</v>
      </c>
      <c r="B1063" s="8">
        <v>4.0505773119220347E-3</v>
      </c>
      <c r="C1063" s="8">
        <v>-5.7784929583186255E-4</v>
      </c>
      <c r="D1063" s="8">
        <v>3.4727280160901722E-3</v>
      </c>
      <c r="E1063" s="8">
        <f>C1063 + B1063*(1+'Parameters and Results'!$B$16)</f>
        <v>3.4767785934020938E-3</v>
      </c>
      <c r="F1063" s="8">
        <f>B1063 + C1063*(1+'Parameters and Results'!$B$16)</f>
        <v>3.4721501667943403E-3</v>
      </c>
      <c r="G1063" s="8">
        <v>4.0188745620297244E-3</v>
      </c>
      <c r="H1063" s="8">
        <v>-9.1217309370004464E-4</v>
      </c>
      <c r="I1063" s="8">
        <f t="shared" si="16"/>
        <v>3.1067014683296796E-3</v>
      </c>
      <c r="J1063" s="8">
        <f>H1063 + G1063*(1+'Parameters and Results'!$B$16)</f>
        <v>3.1107203428917089E-3</v>
      </c>
      <c r="K1063" s="8">
        <f>G1063 + H1063*(1+'Parameters and Results'!$B$16)</f>
        <v>3.1057892952359801E-3</v>
      </c>
    </row>
    <row r="1064" spans="1:11" x14ac:dyDescent="0.2">
      <c r="A1064" s="3">
        <v>36650</v>
      </c>
      <c r="B1064" s="8">
        <v>-3.8056395588848407E-2</v>
      </c>
      <c r="C1064" s="8">
        <v>-2.8850779591727514E-4</v>
      </c>
      <c r="D1064" s="8">
        <v>-3.8344903384765684E-2</v>
      </c>
      <c r="E1064" s="8">
        <f>C1064 + B1064*(1+'Parameters and Results'!$B$16)</f>
        <v>-3.8382959780354525E-2</v>
      </c>
      <c r="F1064" s="8">
        <f>B1064 + C1064*(1+'Parameters and Results'!$B$16)</f>
        <v>-3.8345191892561602E-2</v>
      </c>
      <c r="G1064" s="8">
        <v>-3.4454058180966592E-2</v>
      </c>
      <c r="H1064" s="8">
        <v>-4.6893512695574488E-4</v>
      </c>
      <c r="I1064" s="8">
        <f t="shared" si="16"/>
        <v>-3.492299330792234E-2</v>
      </c>
      <c r="J1064" s="8">
        <f>H1064 + G1064*(1+'Parameters and Results'!$B$16)</f>
        <v>-3.4957447366103303E-2</v>
      </c>
      <c r="K1064" s="8">
        <f>G1064 + H1064*(1+'Parameters and Results'!$B$16)</f>
        <v>-3.4923462243049291E-2</v>
      </c>
    </row>
    <row r="1065" spans="1:11" x14ac:dyDescent="0.2">
      <c r="A1065" s="3">
        <v>36651</v>
      </c>
      <c r="B1065" s="8">
        <v>-2.3031869028648701E-5</v>
      </c>
      <c r="C1065" s="8">
        <v>3.2861153305859749E-3</v>
      </c>
      <c r="D1065" s="8">
        <v>3.2630834615573262E-3</v>
      </c>
      <c r="E1065" s="8">
        <f>C1065 + B1065*(1+'Parameters and Results'!$B$16)</f>
        <v>3.2630604296882974E-3</v>
      </c>
      <c r="F1065" s="8">
        <f>B1065 + C1065*(1+'Parameters and Results'!$B$16)</f>
        <v>3.2663695768879119E-3</v>
      </c>
      <c r="G1065" s="8">
        <v>-2.1506907487119996E-5</v>
      </c>
      <c r="H1065" s="8">
        <v>4.5410392753397217E-3</v>
      </c>
      <c r="I1065" s="8">
        <f t="shared" si="16"/>
        <v>4.5195323678526014E-3</v>
      </c>
      <c r="J1065" s="8">
        <f>H1065 + G1065*(1+'Parameters and Results'!$B$16)</f>
        <v>4.5195108609451147E-3</v>
      </c>
      <c r="K1065" s="8">
        <f>G1065 + H1065*(1+'Parameters and Results'!$B$16)</f>
        <v>4.5240734071279407E-3</v>
      </c>
    </row>
    <row r="1066" spans="1:11" x14ac:dyDescent="0.2">
      <c r="A1066" s="3">
        <v>36654</v>
      </c>
      <c r="B1066" s="8">
        <v>1.427789725662899E-2</v>
      </c>
      <c r="C1066" s="8">
        <v>2.8708353048452684E-3</v>
      </c>
      <c r="D1066" s="8">
        <v>1.7148732561474259E-2</v>
      </c>
      <c r="E1066" s="8">
        <f>C1066 + B1066*(1+'Parameters and Results'!$B$16)</f>
        <v>1.7163010458730886E-2</v>
      </c>
      <c r="F1066" s="8">
        <f>B1066 + C1066*(1+'Parameters and Results'!$B$16)</f>
        <v>1.7151603396779104E-2</v>
      </c>
      <c r="G1066" s="8">
        <v>1.3519433116746173E-2</v>
      </c>
      <c r="H1066" s="8">
        <v>3.6449083118657863E-3</v>
      </c>
      <c r="I1066" s="8">
        <f t="shared" si="16"/>
        <v>1.7164341428611958E-2</v>
      </c>
      <c r="J1066" s="8">
        <f>H1066 + G1066*(1+'Parameters and Results'!$B$16)</f>
        <v>1.7177860861728702E-2</v>
      </c>
      <c r="K1066" s="8">
        <f>G1066 + H1066*(1+'Parameters and Results'!$B$16)</f>
        <v>1.7167986336923825E-2</v>
      </c>
    </row>
    <row r="1067" spans="1:11" x14ac:dyDescent="0.2">
      <c r="A1067" s="3">
        <v>36655</v>
      </c>
      <c r="B1067" s="8">
        <v>-6.3596321691044592E-3</v>
      </c>
      <c r="C1067" s="8">
        <v>-4.3140081948610346E-4</v>
      </c>
      <c r="D1067" s="8">
        <v>-6.7910329885905625E-3</v>
      </c>
      <c r="E1067" s="8">
        <f>C1067 + B1067*(1+'Parameters and Results'!$B$16)</f>
        <v>-6.7973926207596661E-3</v>
      </c>
      <c r="F1067" s="8">
        <f>B1067 + C1067*(1+'Parameters and Results'!$B$16)</f>
        <v>-6.791464389410049E-3</v>
      </c>
      <c r="G1067" s="8">
        <v>-6.1891935533507601E-3</v>
      </c>
      <c r="H1067" s="8">
        <v>-5.6353484259078369E-4</v>
      </c>
      <c r="I1067" s="8">
        <f t="shared" si="16"/>
        <v>-6.7527283959415438E-3</v>
      </c>
      <c r="J1067" s="8">
        <f>H1067 + G1067*(1+'Parameters and Results'!$B$16)</f>
        <v>-6.7589175894948936E-3</v>
      </c>
      <c r="K1067" s="8">
        <f>G1067 + H1067*(1+'Parameters and Results'!$B$16)</f>
        <v>-6.7532919307841345E-3</v>
      </c>
    </row>
    <row r="1068" spans="1:11" x14ac:dyDescent="0.2">
      <c r="A1068" s="3">
        <v>36656</v>
      </c>
      <c r="B1068" s="8">
        <v>-1.7698816570705787E-2</v>
      </c>
      <c r="C1068" s="8">
        <v>-9.7959184543911648E-5</v>
      </c>
      <c r="D1068" s="8">
        <v>-1.77967757552497E-2</v>
      </c>
      <c r="E1068" s="8">
        <f>C1068 + B1068*(1+'Parameters and Results'!$B$16)</f>
        <v>-1.7814474571820404E-2</v>
      </c>
      <c r="F1068" s="8">
        <f>B1068 + C1068*(1+'Parameters and Results'!$B$16)</f>
        <v>-1.7796873714434242E-2</v>
      </c>
      <c r="G1068" s="8">
        <v>-1.7273642927598903E-2</v>
      </c>
      <c r="H1068" s="8">
        <v>-1.3196605998188352E-4</v>
      </c>
      <c r="I1068" s="8">
        <f t="shared" si="16"/>
        <v>-1.7405608987580787E-2</v>
      </c>
      <c r="J1068" s="8">
        <f>H1068 + G1068*(1+'Parameters and Results'!$B$16)</f>
        <v>-1.7422882630508386E-2</v>
      </c>
      <c r="K1068" s="8">
        <f>G1068 + H1068*(1+'Parameters and Results'!$B$16)</f>
        <v>-1.7405740953640766E-2</v>
      </c>
    </row>
    <row r="1069" spans="1:11" x14ac:dyDescent="0.2">
      <c r="A1069" s="3">
        <v>36657</v>
      </c>
      <c r="B1069" s="8">
        <v>-1.456137303558136E-2</v>
      </c>
      <c r="C1069" s="8">
        <v>3.1902624392140489E-3</v>
      </c>
      <c r="D1069" s="8">
        <v>-1.137111059636731E-2</v>
      </c>
      <c r="E1069" s="8">
        <f>C1069 + B1069*(1+'Parameters and Results'!$B$16)</f>
        <v>-1.1385671969402891E-2</v>
      </c>
      <c r="F1069" s="8">
        <f>B1069 + C1069*(1+'Parameters and Results'!$B$16)</f>
        <v>-1.1367920333928097E-2</v>
      </c>
      <c r="G1069" s="8">
        <v>-1.4378050443461186E-2</v>
      </c>
      <c r="H1069" s="8">
        <v>3.8797179181463814E-3</v>
      </c>
      <c r="I1069" s="8">
        <f t="shared" si="16"/>
        <v>-1.0498332525314805E-2</v>
      </c>
      <c r="J1069" s="8">
        <f>H1069 + G1069*(1+'Parameters and Results'!$B$16)</f>
        <v>-1.0512710575758264E-2</v>
      </c>
      <c r="K1069" s="8">
        <f>G1069 + H1069*(1+'Parameters and Results'!$B$16)</f>
        <v>-1.0494452807396658E-2</v>
      </c>
    </row>
    <row r="1070" spans="1:11" x14ac:dyDescent="0.2">
      <c r="A1070" s="3">
        <v>36658</v>
      </c>
      <c r="B1070" s="8">
        <v>3.0177670372056889E-2</v>
      </c>
      <c r="C1070" s="8">
        <v>3.1045053163446449E-3</v>
      </c>
      <c r="D1070" s="8">
        <v>3.3282175688401534E-2</v>
      </c>
      <c r="E1070" s="8">
        <f>C1070 + B1070*(1+'Parameters and Results'!$B$16)</f>
        <v>3.3312353358773583E-2</v>
      </c>
      <c r="F1070" s="8">
        <f>B1070 + C1070*(1+'Parameters and Results'!$B$16)</f>
        <v>3.3285280193717875E-2</v>
      </c>
      <c r="G1070" s="8">
        <v>2.8378062878872415E-2</v>
      </c>
      <c r="H1070" s="8">
        <v>3.5030295637446577E-3</v>
      </c>
      <c r="I1070" s="8">
        <f t="shared" si="16"/>
        <v>3.1881092442617075E-2</v>
      </c>
      <c r="J1070" s="8">
        <f>H1070 + G1070*(1+'Parameters and Results'!$B$16)</f>
        <v>3.1909470505495939E-2</v>
      </c>
      <c r="K1070" s="8">
        <f>G1070 + H1070*(1+'Parameters and Results'!$B$16)</f>
        <v>3.1884595472180817E-2</v>
      </c>
    </row>
    <row r="1071" spans="1:11" x14ac:dyDescent="0.2">
      <c r="A1071" s="3">
        <v>36661</v>
      </c>
      <c r="B1071" s="8">
        <v>1.0272256691560677E-2</v>
      </c>
      <c r="C1071" s="8">
        <v>-3.4804328181328534E-3</v>
      </c>
      <c r="D1071" s="8">
        <v>6.7918238734278238E-3</v>
      </c>
      <c r="E1071" s="8">
        <f>C1071 + B1071*(1+'Parameters and Results'!$B$16)</f>
        <v>6.8020961301193828E-3</v>
      </c>
      <c r="F1071" s="8">
        <f>B1071 + C1071*(1+'Parameters and Results'!$B$16)</f>
        <v>6.7883434406096916E-3</v>
      </c>
      <c r="G1071" s="8">
        <v>9.8738853399344979E-3</v>
      </c>
      <c r="H1071" s="8">
        <v>-3.615689352503369E-3</v>
      </c>
      <c r="I1071" s="8">
        <f t="shared" si="16"/>
        <v>6.2581959874311293E-3</v>
      </c>
      <c r="J1071" s="8">
        <f>H1071 + G1071*(1+'Parameters and Results'!$B$16)</f>
        <v>6.2680698727710631E-3</v>
      </c>
      <c r="K1071" s="8">
        <f>G1071 + H1071*(1+'Parameters and Results'!$B$16)</f>
        <v>6.2545802980786261E-3</v>
      </c>
    </row>
    <row r="1072" spans="1:11" x14ac:dyDescent="0.2">
      <c r="A1072" s="3">
        <v>36662</v>
      </c>
      <c r="B1072" s="8">
        <v>6.8033100185945295E-3</v>
      </c>
      <c r="C1072" s="8">
        <v>1.9241643640210684E-3</v>
      </c>
      <c r="D1072" s="8">
        <v>8.7274743826155979E-3</v>
      </c>
      <c r="E1072" s="8">
        <f>C1072 + B1072*(1+'Parameters and Results'!$B$16)</f>
        <v>8.7342776926341917E-3</v>
      </c>
      <c r="F1072" s="8">
        <f>B1072 + C1072*(1+'Parameters and Results'!$B$16)</f>
        <v>8.7293985469796189E-3</v>
      </c>
      <c r="G1072" s="8">
        <v>6.7170317778272662E-3</v>
      </c>
      <c r="H1072" s="8">
        <v>1.9968337353372411E-3</v>
      </c>
      <c r="I1072" s="8">
        <f t="shared" si="16"/>
        <v>8.7138655131645069E-3</v>
      </c>
      <c r="J1072" s="8">
        <f>H1072 + G1072*(1+'Parameters and Results'!$B$16)</f>
        <v>8.7205825449423336E-3</v>
      </c>
      <c r="K1072" s="8">
        <f>G1072 + H1072*(1+'Parameters and Results'!$B$16)</f>
        <v>8.7158623468998435E-3</v>
      </c>
    </row>
    <row r="1073" spans="1:11" x14ac:dyDescent="0.2">
      <c r="A1073" s="3">
        <v>36663</v>
      </c>
      <c r="B1073" s="8">
        <v>1.4908575668581402E-2</v>
      </c>
      <c r="C1073" s="8">
        <v>1.3363051048141126E-3</v>
      </c>
      <c r="D1073" s="8">
        <v>1.6244880773395514E-2</v>
      </c>
      <c r="E1073" s="8">
        <f>C1073 + B1073*(1+'Parameters and Results'!$B$16)</f>
        <v>1.6259789349064094E-2</v>
      </c>
      <c r="F1073" s="8">
        <f>B1073 + C1073*(1+'Parameters and Results'!$B$16)</f>
        <v>1.6246217078500328E-2</v>
      </c>
      <c r="G1073" s="8">
        <v>1.4871476960477191E-2</v>
      </c>
      <c r="H1073" s="8">
        <v>1.4081314643499257E-3</v>
      </c>
      <c r="I1073" s="8">
        <f t="shared" si="16"/>
        <v>1.6279608424827115E-2</v>
      </c>
      <c r="J1073" s="8">
        <f>H1073 + G1073*(1+'Parameters and Results'!$B$16)</f>
        <v>1.6294479901787593E-2</v>
      </c>
      <c r="K1073" s="8">
        <f>G1073 + H1073*(1+'Parameters and Results'!$B$16)</f>
        <v>1.6281016556291467E-2</v>
      </c>
    </row>
    <row r="1074" spans="1:11" x14ac:dyDescent="0.2">
      <c r="A1074" s="3">
        <v>36664</v>
      </c>
      <c r="B1074" s="8">
        <v>-2.3849235984861196E-2</v>
      </c>
      <c r="C1074" s="8">
        <v>2.0659995401502242E-3</v>
      </c>
      <c r="D1074" s="8">
        <v>-2.178323644471097E-2</v>
      </c>
      <c r="E1074" s="8">
        <f>C1074 + B1074*(1+'Parameters and Results'!$B$16)</f>
        <v>-2.180708568069583E-2</v>
      </c>
      <c r="F1074" s="8">
        <f>B1074 + C1074*(1+'Parameters and Results'!$B$16)</f>
        <v>-2.1781170445170823E-2</v>
      </c>
      <c r="G1074" s="8">
        <v>-2.3287460519320985E-2</v>
      </c>
      <c r="H1074" s="8">
        <v>2.1623140725306727E-3</v>
      </c>
      <c r="I1074" s="8">
        <f t="shared" si="16"/>
        <v>-2.1125146446790311E-2</v>
      </c>
      <c r="J1074" s="8">
        <f>H1074 + G1074*(1+'Parameters and Results'!$B$16)</f>
        <v>-2.1148433907309631E-2</v>
      </c>
      <c r="K1074" s="8">
        <f>G1074 + H1074*(1+'Parameters and Results'!$B$16)</f>
        <v>-2.1122984132717782E-2</v>
      </c>
    </row>
    <row r="1075" spans="1:11" x14ac:dyDescent="0.2">
      <c r="A1075" s="3">
        <v>36665</v>
      </c>
      <c r="B1075" s="8">
        <v>1.2029525122096499E-3</v>
      </c>
      <c r="C1075" s="8">
        <v>1.7562207406709141E-3</v>
      </c>
      <c r="D1075" s="8">
        <v>2.959173252880564E-3</v>
      </c>
      <c r="E1075" s="8">
        <f>C1075 + B1075*(1+'Parameters and Results'!$B$16)</f>
        <v>2.9603762053927738E-3</v>
      </c>
      <c r="F1075" s="8">
        <f>B1075 + C1075*(1+'Parameters and Results'!$B$16)</f>
        <v>2.9609294736212344E-3</v>
      </c>
      <c r="G1075" s="8">
        <v>1.2113617960705612E-3</v>
      </c>
      <c r="H1075" s="8">
        <v>1.8450086364904231E-3</v>
      </c>
      <c r="I1075" s="8">
        <f t="shared" si="16"/>
        <v>3.0563704325609845E-3</v>
      </c>
      <c r="J1075" s="8">
        <f>H1075 + G1075*(1+'Parameters and Results'!$B$16)</f>
        <v>3.0575817943570547E-3</v>
      </c>
      <c r="K1075" s="8">
        <f>G1075 + H1075*(1+'Parameters and Results'!$B$16)</f>
        <v>3.0582154411974748E-3</v>
      </c>
    </row>
    <row r="1076" spans="1:11" x14ac:dyDescent="0.2">
      <c r="A1076" s="3">
        <v>36668</v>
      </c>
      <c r="B1076" s="8">
        <v>-3.8216980455574055E-2</v>
      </c>
      <c r="C1076" s="8">
        <v>-7.4815527603173341E-4</v>
      </c>
      <c r="D1076" s="8">
        <v>-3.8965135731605788E-2</v>
      </c>
      <c r="E1076" s="8">
        <f>C1076 + B1076*(1+'Parameters and Results'!$B$16)</f>
        <v>-3.9003352712061359E-2</v>
      </c>
      <c r="F1076" s="8">
        <f>B1076 + C1076*(1+'Parameters and Results'!$B$16)</f>
        <v>-3.8965883886881818E-2</v>
      </c>
      <c r="G1076" s="8">
        <v>-3.4969017045747224E-2</v>
      </c>
      <c r="H1076" s="8">
        <v>-8.0656626836808013E-4</v>
      </c>
      <c r="I1076" s="8">
        <f t="shared" si="16"/>
        <v>-3.5775583314115303E-2</v>
      </c>
      <c r="J1076" s="8">
        <f>H1076 + G1076*(1+'Parameters and Results'!$B$16)</f>
        <v>-3.5810552331161045E-2</v>
      </c>
      <c r="K1076" s="8">
        <f>G1076 + H1076*(1+'Parameters and Results'!$B$16)</f>
        <v>-3.5776389880383674E-2</v>
      </c>
    </row>
    <row r="1077" spans="1:11" x14ac:dyDescent="0.2">
      <c r="A1077" s="3">
        <v>36669</v>
      </c>
      <c r="B1077" s="8">
        <v>-3.8305216304673059E-3</v>
      </c>
      <c r="C1077" s="8">
        <v>-1.0483177121166768E-3</v>
      </c>
      <c r="D1077" s="8">
        <v>-4.8788393425839831E-3</v>
      </c>
      <c r="E1077" s="8">
        <f>C1077 + B1077*(1+'Parameters and Results'!$B$16)</f>
        <v>-4.8826698642144492E-3</v>
      </c>
      <c r="F1077" s="8">
        <f>B1077 + C1077*(1+'Parameters and Results'!$B$16)</f>
        <v>-4.8798876602960993E-3</v>
      </c>
      <c r="G1077" s="8">
        <v>-3.6107889608739106E-3</v>
      </c>
      <c r="H1077" s="8">
        <v>-1.1535556443066318E-3</v>
      </c>
      <c r="I1077" s="8">
        <f t="shared" si="16"/>
        <v>-4.7643446051805422E-3</v>
      </c>
      <c r="J1077" s="8">
        <f>H1077 + G1077*(1+'Parameters and Results'!$B$16)</f>
        <v>-4.7679553941414156E-3</v>
      </c>
      <c r="K1077" s="8">
        <f>G1077 + H1077*(1+'Parameters and Results'!$B$16)</f>
        <v>-4.7654981608248491E-3</v>
      </c>
    </row>
    <row r="1078" spans="1:11" x14ac:dyDescent="0.2">
      <c r="A1078" s="3">
        <v>36670</v>
      </c>
      <c r="B1078" s="8">
        <v>-3.0497136170353541E-3</v>
      </c>
      <c r="C1078" s="8">
        <v>3.6241372072549289E-3</v>
      </c>
      <c r="D1078" s="8">
        <v>5.7442359021957472E-4</v>
      </c>
      <c r="E1078" s="8">
        <f>C1078 + B1078*(1+'Parameters and Results'!$B$16)</f>
        <v>5.7137387660253971E-4</v>
      </c>
      <c r="F1078" s="8">
        <f>B1078 + C1078*(1+'Parameters and Results'!$B$16)</f>
        <v>5.7804772742682921E-4</v>
      </c>
      <c r="G1078" s="8">
        <v>-2.9627163824313602E-3</v>
      </c>
      <c r="H1078" s="8">
        <v>3.6600371650493992E-3</v>
      </c>
      <c r="I1078" s="8">
        <f t="shared" si="16"/>
        <v>6.9732078261803892E-4</v>
      </c>
      <c r="J1078" s="8">
        <f>H1078 + G1078*(1+'Parameters and Results'!$B$16)</f>
        <v>6.943580662356081E-4</v>
      </c>
      <c r="K1078" s="8">
        <f>G1078 + H1078*(1+'Parameters and Results'!$B$16)</f>
        <v>7.0098081978308812E-4</v>
      </c>
    </row>
    <row r="1079" spans="1:11" x14ac:dyDescent="0.2">
      <c r="A1079" s="3">
        <v>36671</v>
      </c>
      <c r="B1079" s="8">
        <v>1.437080241526249E-2</v>
      </c>
      <c r="C1079" s="8">
        <v>-5.4946933923779597E-4</v>
      </c>
      <c r="D1079" s="8">
        <v>1.3821333076024693E-2</v>
      </c>
      <c r="E1079" s="8">
        <f>C1079 + B1079*(1+'Parameters and Results'!$B$16)</f>
        <v>1.3835703878439954E-2</v>
      </c>
      <c r="F1079" s="8">
        <f>B1079 + C1079*(1+'Parameters and Results'!$B$16)</f>
        <v>1.3820783606685455E-2</v>
      </c>
      <c r="G1079" s="8">
        <v>1.4133756715325558E-2</v>
      </c>
      <c r="H1079" s="8">
        <v>-5.7089662262513276E-4</v>
      </c>
      <c r="I1079" s="8">
        <f t="shared" si="16"/>
        <v>1.3562860092700425E-2</v>
      </c>
      <c r="J1079" s="8">
        <f>H1079 + G1079*(1+'Parameters and Results'!$B$16)</f>
        <v>1.3576993849415749E-2</v>
      </c>
      <c r="K1079" s="8">
        <f>G1079 + H1079*(1+'Parameters and Results'!$B$16)</f>
        <v>1.35622891960778E-2</v>
      </c>
    </row>
    <row r="1080" spans="1:11" x14ac:dyDescent="0.2">
      <c r="A1080" s="3">
        <v>36672</v>
      </c>
      <c r="B1080" s="8">
        <v>9.1332137970377252E-3</v>
      </c>
      <c r="C1080" s="8">
        <v>1.0183309166833128E-3</v>
      </c>
      <c r="D1080" s="8">
        <v>1.0151544713721037E-2</v>
      </c>
      <c r="E1080" s="8">
        <f>C1080 + B1080*(1+'Parameters and Results'!$B$16)</f>
        <v>1.0160677927518074E-2</v>
      </c>
      <c r="F1080" s="8">
        <f>B1080 + C1080*(1+'Parameters and Results'!$B$16)</f>
        <v>1.015256304463772E-2</v>
      </c>
      <c r="G1080" s="8">
        <v>9.1928541099706284E-3</v>
      </c>
      <c r="H1080" s="8">
        <v>1.0813242442301756E-3</v>
      </c>
      <c r="I1080" s="8">
        <f t="shared" si="16"/>
        <v>1.0274178354200804E-2</v>
      </c>
      <c r="J1080" s="8">
        <f>H1080 + G1080*(1+'Parameters and Results'!$B$16)</f>
        <v>1.0283371208310774E-2</v>
      </c>
      <c r="K1080" s="8">
        <f>G1080 + H1080*(1+'Parameters and Results'!$B$16)</f>
        <v>1.0275259678445035E-2</v>
      </c>
    </row>
    <row r="1081" spans="1:11" x14ac:dyDescent="0.2">
      <c r="A1081" s="3">
        <v>36676</v>
      </c>
      <c r="B1081" s="8">
        <v>-3.3660997440001276E-3</v>
      </c>
      <c r="C1081" s="8">
        <v>-3.4483138277205745E-3</v>
      </c>
      <c r="D1081" s="8">
        <v>-6.8144135717207021E-3</v>
      </c>
      <c r="E1081" s="8">
        <f>C1081 + B1081*(1+'Parameters and Results'!$B$16)</f>
        <v>-6.8177796714647019E-3</v>
      </c>
      <c r="F1081" s="8">
        <f>B1081 + C1081*(1+'Parameters and Results'!$B$16)</f>
        <v>-6.8178618855484225E-3</v>
      </c>
      <c r="G1081" s="8">
        <v>-3.4906383553629083E-3</v>
      </c>
      <c r="H1081" s="8">
        <v>-3.4168423778009618E-3</v>
      </c>
      <c r="I1081" s="8">
        <f t="shared" si="16"/>
        <v>-6.9074807331638705E-3</v>
      </c>
      <c r="J1081" s="8">
        <f>H1081 + G1081*(1+'Parameters and Results'!$B$16)</f>
        <v>-6.9109713715192322E-3</v>
      </c>
      <c r="K1081" s="8">
        <f>G1081 + H1081*(1+'Parameters and Results'!$B$16)</f>
        <v>-6.9108975755416708E-3</v>
      </c>
    </row>
    <row r="1082" spans="1:11" x14ac:dyDescent="0.2">
      <c r="A1082" s="3">
        <v>36677</v>
      </c>
      <c r="B1082" s="8">
        <v>3.6993177955519721E-2</v>
      </c>
      <c r="C1082" s="8">
        <v>-1.5088045215005585E-3</v>
      </c>
      <c r="D1082" s="8">
        <v>3.548437343401916E-2</v>
      </c>
      <c r="E1082" s="8">
        <f>C1082 + B1082*(1+'Parameters and Results'!$B$16)</f>
        <v>3.5521366611974678E-2</v>
      </c>
      <c r="F1082" s="8">
        <f>B1082 + C1082*(1+'Parameters and Results'!$B$16)</f>
        <v>3.5482864629497665E-2</v>
      </c>
      <c r="G1082" s="8">
        <v>3.488268206874387E-2</v>
      </c>
      <c r="H1082" s="8">
        <v>-1.5142789937942487E-3</v>
      </c>
      <c r="I1082" s="8">
        <f t="shared" si="16"/>
        <v>3.3368403074949621E-2</v>
      </c>
      <c r="J1082" s="8">
        <f>H1082 + G1082*(1+'Parameters and Results'!$B$16)</f>
        <v>3.3403285757018363E-2</v>
      </c>
      <c r="K1082" s="8">
        <f>G1082 + H1082*(1+'Parameters and Results'!$B$16)</f>
        <v>3.3366888795955826E-2</v>
      </c>
    </row>
    <row r="1083" spans="1:11" x14ac:dyDescent="0.2">
      <c r="A1083" s="3">
        <v>36678</v>
      </c>
      <c r="B1083" s="8">
        <v>-7.4404364891232752E-4</v>
      </c>
      <c r="C1083" s="8">
        <v>-3.6098674052792798E-4</v>
      </c>
      <c r="D1083" s="8">
        <v>-1.1050303894402556E-3</v>
      </c>
      <c r="E1083" s="8">
        <f>C1083 + B1083*(1+'Parameters and Results'!$B$16)</f>
        <v>-1.1057744330891677E-3</v>
      </c>
      <c r="F1083" s="8">
        <f>B1083 + C1083*(1+'Parameters and Results'!$B$16)</f>
        <v>-1.1053913761807834E-3</v>
      </c>
      <c r="G1083" s="8">
        <v>-7.2360556485774781E-4</v>
      </c>
      <c r="H1083" s="8">
        <v>-3.732754432671978E-4</v>
      </c>
      <c r="I1083" s="8">
        <f t="shared" si="16"/>
        <v>-1.0968810081249457E-3</v>
      </c>
      <c r="J1083" s="8">
        <f>H1083 + G1083*(1+'Parameters and Results'!$B$16)</f>
        <v>-1.0976046136898033E-3</v>
      </c>
      <c r="K1083" s="8">
        <f>G1083 + H1083*(1+'Parameters and Results'!$B$16)</f>
        <v>-1.0972542835682127E-3</v>
      </c>
    </row>
    <row r="1084" spans="1:11" x14ac:dyDescent="0.2">
      <c r="A1084" s="3">
        <v>36679</v>
      </c>
      <c r="B1084" s="8">
        <v>2.5786326880885793E-2</v>
      </c>
      <c r="C1084" s="8">
        <v>1.064151301523027E-3</v>
      </c>
      <c r="D1084" s="8">
        <v>2.6850478182408821E-2</v>
      </c>
      <c r="E1084" s="8">
        <f>C1084 + B1084*(1+'Parameters and Results'!$B$16)</f>
        <v>2.6876264509289705E-2</v>
      </c>
      <c r="F1084" s="8">
        <f>B1084 + C1084*(1+'Parameters and Results'!$B$16)</f>
        <v>2.6851542333710343E-2</v>
      </c>
      <c r="G1084" s="8">
        <v>2.4413942411396043E-2</v>
      </c>
      <c r="H1084" s="8">
        <v>1.1237575701871366E-3</v>
      </c>
      <c r="I1084" s="8">
        <f t="shared" si="16"/>
        <v>2.553769998158318E-2</v>
      </c>
      <c r="J1084" s="8">
        <f>H1084 + G1084*(1+'Parameters and Results'!$B$16)</f>
        <v>2.5562113923994573E-2</v>
      </c>
      <c r="K1084" s="8">
        <f>G1084 + H1084*(1+'Parameters and Results'!$B$16)</f>
        <v>2.5538823739153366E-2</v>
      </c>
    </row>
    <row r="1085" spans="1:11" x14ac:dyDescent="0.2">
      <c r="A1085" s="3">
        <v>36682</v>
      </c>
      <c r="B1085" s="8">
        <v>3.1333354387906451E-2</v>
      </c>
      <c r="C1085" s="8">
        <v>-3.2806888250840344E-3</v>
      </c>
      <c r="D1085" s="8">
        <v>2.8052665562822418E-2</v>
      </c>
      <c r="E1085" s="8">
        <f>C1085 + B1085*(1+'Parameters and Results'!$B$16)</f>
        <v>2.808399891721032E-2</v>
      </c>
      <c r="F1085" s="8">
        <f>B1085 + C1085*(1+'Parameters and Results'!$B$16)</f>
        <v>2.8049384873997333E-2</v>
      </c>
      <c r="G1085" s="8">
        <v>2.8270785640267478E-2</v>
      </c>
      <c r="H1085" s="8">
        <v>-3.2640368333053541E-3</v>
      </c>
      <c r="I1085" s="8">
        <f t="shared" si="16"/>
        <v>2.5006748806962124E-2</v>
      </c>
      <c r="J1085" s="8">
        <f>H1085 + G1085*(1+'Parameters and Results'!$B$16)</f>
        <v>2.5035019592602389E-2</v>
      </c>
      <c r="K1085" s="8">
        <f>G1085 + H1085*(1+'Parameters and Results'!$B$16)</f>
        <v>2.5003484770128818E-2</v>
      </c>
    </row>
    <row r="1086" spans="1:11" x14ac:dyDescent="0.2">
      <c r="A1086" s="3">
        <v>36683</v>
      </c>
      <c r="B1086" s="8">
        <v>-1.4119683349428199E-2</v>
      </c>
      <c r="C1086" s="8">
        <v>-1.1120685270070501E-3</v>
      </c>
      <c r="D1086" s="8">
        <v>-1.5231751876435249E-2</v>
      </c>
      <c r="E1086" s="8">
        <f>C1086 + B1086*(1+'Parameters and Results'!$B$16)</f>
        <v>-1.5245871559784676E-2</v>
      </c>
      <c r="F1086" s="8">
        <f>B1086 + C1086*(1+'Parameters and Results'!$B$16)</f>
        <v>-1.5232863944962257E-2</v>
      </c>
      <c r="G1086" s="8">
        <v>-1.2937019893265676E-2</v>
      </c>
      <c r="H1086" s="8">
        <v>-1.1298106649425975E-3</v>
      </c>
      <c r="I1086" s="8">
        <f t="shared" si="16"/>
        <v>-1.4066830558208274E-2</v>
      </c>
      <c r="J1086" s="8">
        <f>H1086 + G1086*(1+'Parameters and Results'!$B$16)</f>
        <v>-1.4079767578101537E-2</v>
      </c>
      <c r="K1086" s="8">
        <f>G1086 + H1086*(1+'Parameters and Results'!$B$16)</f>
        <v>-1.4067960368873216E-2</v>
      </c>
    </row>
    <row r="1087" spans="1:11" x14ac:dyDescent="0.2">
      <c r="A1087" s="3">
        <v>36684</v>
      </c>
      <c r="B1087" s="8">
        <v>-3.6008365707485622E-3</v>
      </c>
      <c r="C1087" s="8">
        <v>-1.975640989197126E-3</v>
      </c>
      <c r="D1087" s="8">
        <v>-5.5764775599456886E-3</v>
      </c>
      <c r="E1087" s="8">
        <f>C1087 + B1087*(1+'Parameters and Results'!$B$16)</f>
        <v>-5.5800783965164365E-3</v>
      </c>
      <c r="F1087" s="8">
        <f>B1087 + C1087*(1+'Parameters and Results'!$B$16)</f>
        <v>-5.5784532009348856E-3</v>
      </c>
      <c r="G1087" s="8">
        <v>-3.3992953917387691E-3</v>
      </c>
      <c r="H1087" s="8">
        <v>-2.0045327070261879E-3</v>
      </c>
      <c r="I1087" s="8">
        <f t="shared" si="16"/>
        <v>-5.4038280987649574E-3</v>
      </c>
      <c r="J1087" s="8">
        <f>H1087 + G1087*(1+'Parameters and Results'!$B$16)</f>
        <v>-5.4072273941566957E-3</v>
      </c>
      <c r="K1087" s="8">
        <f>G1087 + H1087*(1+'Parameters and Results'!$B$16)</f>
        <v>-5.4058326314719834E-3</v>
      </c>
    </row>
    <row r="1088" spans="1:11" x14ac:dyDescent="0.2">
      <c r="A1088" s="3">
        <v>36685</v>
      </c>
      <c r="B1088" s="8">
        <v>-7.8116160957796173E-4</v>
      </c>
      <c r="C1088" s="8">
        <v>1.9697965251350681E-4</v>
      </c>
      <c r="D1088" s="8">
        <v>-5.8418195706445495E-4</v>
      </c>
      <c r="E1088" s="8">
        <f>C1088 + B1088*(1+'Parameters and Results'!$B$16)</f>
        <v>-5.8496311867403282E-4</v>
      </c>
      <c r="F1088" s="8">
        <f>B1088 + C1088*(1+'Parameters and Results'!$B$16)</f>
        <v>-5.8398497741194138E-4</v>
      </c>
      <c r="G1088" s="8">
        <v>-7.6057047317502425E-4</v>
      </c>
      <c r="H1088" s="8">
        <v>2.0607208801035778E-4</v>
      </c>
      <c r="I1088" s="8">
        <f t="shared" si="16"/>
        <v>-5.5449838516466649E-4</v>
      </c>
      <c r="J1088" s="8">
        <f>H1088 + G1088*(1+'Parameters and Results'!$B$16)</f>
        <v>-5.5525895563784142E-4</v>
      </c>
      <c r="K1088" s="8">
        <f>G1088 + H1088*(1+'Parameters and Results'!$B$16)</f>
        <v>-5.5429231307665614E-4</v>
      </c>
    </row>
    <row r="1089" spans="1:11" x14ac:dyDescent="0.2">
      <c r="A1089" s="3">
        <v>36686</v>
      </c>
      <c r="B1089" s="8">
        <v>-4.5372648153945861E-3</v>
      </c>
      <c r="C1089" s="8">
        <v>3.2689773672639581E-3</v>
      </c>
      <c r="D1089" s="8">
        <v>-1.268287448130628E-3</v>
      </c>
      <c r="E1089" s="8">
        <f>C1089 + B1089*(1+'Parameters and Results'!$B$16)</f>
        <v>-1.2728247129460222E-3</v>
      </c>
      <c r="F1089" s="8">
        <f>B1089 + C1089*(1+'Parameters and Results'!$B$16)</f>
        <v>-1.2650184707633642E-3</v>
      </c>
      <c r="G1089" s="8">
        <v>-4.5478377055476219E-3</v>
      </c>
      <c r="H1089" s="8">
        <v>3.2288803679813532E-3</v>
      </c>
      <c r="I1089" s="8">
        <f t="shared" si="16"/>
        <v>-1.3189573375662687E-3</v>
      </c>
      <c r="J1089" s="8">
        <f>H1089 + G1089*(1+'Parameters and Results'!$B$16)</f>
        <v>-1.3235051752718157E-3</v>
      </c>
      <c r="K1089" s="8">
        <f>G1089 + H1089*(1+'Parameters and Results'!$B$16)</f>
        <v>-1.3157284571982879E-3</v>
      </c>
    </row>
    <row r="1090" spans="1:11" x14ac:dyDescent="0.2">
      <c r="A1090" s="3">
        <v>36689</v>
      </c>
      <c r="B1090" s="8">
        <v>-8.8870484369161836E-3</v>
      </c>
      <c r="C1090" s="8">
        <v>-3.7824750357327841E-4</v>
      </c>
      <c r="D1090" s="8">
        <v>-9.2652959404894621E-3</v>
      </c>
      <c r="E1090" s="8">
        <f>C1090 + B1090*(1+'Parameters and Results'!$B$16)</f>
        <v>-9.2741829889263772E-3</v>
      </c>
      <c r="F1090" s="8">
        <f>B1090 + C1090*(1+'Parameters and Results'!$B$16)</f>
        <v>-9.2656741879930359E-3</v>
      </c>
      <c r="G1090" s="8">
        <v>-9.1174682467789897E-3</v>
      </c>
      <c r="H1090" s="8">
        <v>-3.849032123851826E-4</v>
      </c>
      <c r="I1090" s="8">
        <f t="shared" si="16"/>
        <v>-9.5023714591641727E-3</v>
      </c>
      <c r="J1090" s="8">
        <f>H1090 + G1090*(1+'Parameters and Results'!$B$16)</f>
        <v>-9.5114889274109504E-3</v>
      </c>
      <c r="K1090" s="8">
        <f>G1090 + H1090*(1+'Parameters and Results'!$B$16)</f>
        <v>-9.5027563623765569E-3</v>
      </c>
    </row>
    <row r="1091" spans="1:11" x14ac:dyDescent="0.2">
      <c r="A1091" s="3">
        <v>36690</v>
      </c>
      <c r="B1091" s="8">
        <v>-5.8272458326401695E-3</v>
      </c>
      <c r="C1091" s="8">
        <v>-8.1459701031851234E-4</v>
      </c>
      <c r="D1091" s="8">
        <v>-6.6418428429586823E-3</v>
      </c>
      <c r="E1091" s="8">
        <f>C1091 + B1091*(1+'Parameters and Results'!$B$16)</f>
        <v>-6.6476700887913211E-3</v>
      </c>
      <c r="F1091" s="8">
        <f>B1091 + C1091*(1+'Parameters and Results'!$B$16)</f>
        <v>-6.6426574399690002E-3</v>
      </c>
      <c r="G1091" s="8">
        <v>-6.1448289264498437E-3</v>
      </c>
      <c r="H1091" s="8">
        <v>-8.5016040014043075E-4</v>
      </c>
      <c r="I1091" s="8">
        <f t="shared" si="16"/>
        <v>-6.994989326590274E-3</v>
      </c>
      <c r="J1091" s="8">
        <f>H1091 + G1091*(1+'Parameters and Results'!$B$16)</f>
        <v>-7.0011341555167236E-3</v>
      </c>
      <c r="K1091" s="8">
        <f>G1091 + H1091*(1+'Parameters and Results'!$B$16)</f>
        <v>-6.9958394869904152E-3</v>
      </c>
    </row>
    <row r="1092" spans="1:11" x14ac:dyDescent="0.2">
      <c r="A1092" s="3">
        <v>36691</v>
      </c>
      <c r="B1092" s="8">
        <v>1.0884766084374491E-2</v>
      </c>
      <c r="C1092" s="8">
        <v>-1.98347114663274E-4</v>
      </c>
      <c r="D1092" s="8">
        <v>1.0686418969711217E-2</v>
      </c>
      <c r="E1092" s="8">
        <f>C1092 + B1092*(1+'Parameters and Results'!$B$16)</f>
        <v>1.0697303735795591E-2</v>
      </c>
      <c r="F1092" s="8">
        <f>B1092 + C1092*(1+'Parameters and Results'!$B$16)</f>
        <v>1.0686220622596554E-2</v>
      </c>
      <c r="G1092" s="8">
        <v>1.1689611635187879E-2</v>
      </c>
      <c r="H1092" s="8">
        <v>-2.1343527578634476E-4</v>
      </c>
      <c r="I1092" s="8">
        <f t="shared" ref="I1092:I1155" si="17">G1092+H1092</f>
        <v>1.1476176359401534E-2</v>
      </c>
      <c r="J1092" s="8">
        <f>H1092 + G1092*(1+'Parameters and Results'!$B$16)</f>
        <v>1.1487865971036721E-2</v>
      </c>
      <c r="K1092" s="8">
        <f>G1092 + H1092*(1+'Parameters and Results'!$B$16)</f>
        <v>1.1475962924125747E-2</v>
      </c>
    </row>
    <row r="1093" spans="1:11" x14ac:dyDescent="0.2">
      <c r="A1093" s="3">
        <v>36692</v>
      </c>
      <c r="B1093" s="8">
        <v>1.2427318384097566E-2</v>
      </c>
      <c r="C1093" s="8">
        <v>2.1291503159933615E-3</v>
      </c>
      <c r="D1093" s="8">
        <v>1.4556468700090927E-2</v>
      </c>
      <c r="E1093" s="8">
        <f>C1093 + B1093*(1+'Parameters and Results'!$B$16)</f>
        <v>1.4568896018475023E-2</v>
      </c>
      <c r="F1093" s="8">
        <f>B1093 + C1093*(1+'Parameters and Results'!$B$16)</f>
        <v>1.4558597850406921E-2</v>
      </c>
      <c r="G1093" s="8">
        <v>1.3532839584836639E-2</v>
      </c>
      <c r="H1093" s="8">
        <v>2.2667679694785971E-3</v>
      </c>
      <c r="I1093" s="8">
        <f t="shared" si="17"/>
        <v>1.5799607554315236E-2</v>
      </c>
      <c r="J1093" s="8">
        <f>H1093 + G1093*(1+'Parameters and Results'!$B$16)</f>
        <v>1.5813140393900072E-2</v>
      </c>
      <c r="K1093" s="8">
        <f>G1093 + H1093*(1+'Parameters and Results'!$B$16)</f>
        <v>1.5801874322284713E-2</v>
      </c>
    </row>
    <row r="1094" spans="1:11" x14ac:dyDescent="0.2">
      <c r="A1094" s="3">
        <v>36693</v>
      </c>
      <c r="B1094" s="8">
        <v>-3.1131604026614435E-3</v>
      </c>
      <c r="C1094" s="8">
        <v>-1.5933118511754075E-3</v>
      </c>
      <c r="D1094" s="8">
        <v>-4.7064722538368506E-3</v>
      </c>
      <c r="E1094" s="8">
        <f>C1094 + B1094*(1+'Parameters and Results'!$B$16)</f>
        <v>-4.7095854142395121E-3</v>
      </c>
      <c r="F1094" s="8">
        <f>B1094 + C1094*(1+'Parameters and Results'!$B$16)</f>
        <v>-4.7080655656880259E-3</v>
      </c>
      <c r="G1094" s="8">
        <v>-3.4927183003537017E-3</v>
      </c>
      <c r="H1094" s="8">
        <v>-1.7093988950382666E-3</v>
      </c>
      <c r="I1094" s="8">
        <f t="shared" si="17"/>
        <v>-5.2021171953919683E-3</v>
      </c>
      <c r="J1094" s="8">
        <f>H1094 + G1094*(1+'Parameters and Results'!$B$16)</f>
        <v>-5.2056099136923214E-3</v>
      </c>
      <c r="K1094" s="8">
        <f>G1094 + H1094*(1+'Parameters and Results'!$B$16)</f>
        <v>-5.2038265942870067E-3</v>
      </c>
    </row>
    <row r="1095" spans="1:11" x14ac:dyDescent="0.2">
      <c r="A1095" s="3">
        <v>36696</v>
      </c>
      <c r="B1095" s="8">
        <v>-5.0404279388062325E-4</v>
      </c>
      <c r="C1095" s="8">
        <v>-1.229022466901914E-3</v>
      </c>
      <c r="D1095" s="8">
        <v>-1.7330652607825373E-3</v>
      </c>
      <c r="E1095" s="8">
        <f>C1095 + B1095*(1+'Parameters and Results'!$B$16)</f>
        <v>-1.7335693035764178E-3</v>
      </c>
      <c r="F1095" s="8">
        <f>B1095 + C1095*(1+'Parameters and Results'!$B$16)</f>
        <v>-1.734294283249439E-3</v>
      </c>
      <c r="G1095" s="8">
        <v>-5.8324633840442378E-4</v>
      </c>
      <c r="H1095" s="8">
        <v>-1.3408599060771651E-3</v>
      </c>
      <c r="I1095" s="8">
        <f t="shared" si="17"/>
        <v>-1.9241062444815889E-3</v>
      </c>
      <c r="J1095" s="8">
        <f>H1095 + G1095*(1+'Parameters and Results'!$B$16)</f>
        <v>-1.9246894908199934E-3</v>
      </c>
      <c r="K1095" s="8">
        <f>G1095 + H1095*(1+'Parameters and Results'!$B$16)</f>
        <v>-1.9254471043876659E-3</v>
      </c>
    </row>
    <row r="1096" spans="1:11" x14ac:dyDescent="0.2">
      <c r="A1096" s="3">
        <v>36697</v>
      </c>
      <c r="B1096" s="8">
        <v>3.071496250046428E-3</v>
      </c>
      <c r="C1096" s="8">
        <v>2.1768528940876696E-4</v>
      </c>
      <c r="D1096" s="8">
        <v>3.2891815394551949E-3</v>
      </c>
      <c r="E1096" s="8">
        <f>C1096 + B1096*(1+'Parameters and Results'!$B$16)</f>
        <v>3.292253035705241E-3</v>
      </c>
      <c r="F1096" s="8">
        <f>B1096 + C1096*(1+'Parameters and Results'!$B$16)</f>
        <v>3.2893992247446037E-3</v>
      </c>
      <c r="G1096" s="8">
        <v>3.661314958333928E-3</v>
      </c>
      <c r="H1096" s="8">
        <v>2.4484221169569949E-4</v>
      </c>
      <c r="I1096" s="8">
        <f t="shared" si="17"/>
        <v>3.9061571700296275E-3</v>
      </c>
      <c r="J1096" s="8">
        <f>H1096 + G1096*(1+'Parameters and Results'!$B$16)</f>
        <v>3.9098184849879611E-3</v>
      </c>
      <c r="K1096" s="8">
        <f>G1096 + H1096*(1+'Parameters and Results'!$B$16)</f>
        <v>3.9064020122413232E-3</v>
      </c>
    </row>
    <row r="1097" spans="1:11" x14ac:dyDescent="0.2">
      <c r="A1097" s="3">
        <v>36698</v>
      </c>
      <c r="B1097" s="8">
        <v>1.269415863140993E-3</v>
      </c>
      <c r="C1097" s="8">
        <v>1.0709339064909537E-3</v>
      </c>
      <c r="D1097" s="8">
        <v>2.340349769631947E-3</v>
      </c>
      <c r="E1097" s="8">
        <f>C1097 + B1097*(1+'Parameters and Results'!$B$16)</f>
        <v>2.3416191854950877E-3</v>
      </c>
      <c r="F1097" s="8">
        <f>B1097 + C1097*(1+'Parameters and Results'!$B$16)</f>
        <v>2.3414207035384379E-3</v>
      </c>
      <c r="G1097" s="8">
        <v>1.5603796499153897E-3</v>
      </c>
      <c r="H1097" s="8">
        <v>1.227742904071743E-3</v>
      </c>
      <c r="I1097" s="8">
        <f t="shared" si="17"/>
        <v>2.7881225539871327E-3</v>
      </c>
      <c r="J1097" s="8">
        <f>H1097 + G1097*(1+'Parameters and Results'!$B$16)</f>
        <v>2.7896829336370478E-3</v>
      </c>
      <c r="K1097" s="8">
        <f>G1097 + H1097*(1+'Parameters and Results'!$B$16)</f>
        <v>2.7893502968912042E-3</v>
      </c>
    </row>
    <row r="1098" spans="1:11" x14ac:dyDescent="0.2">
      <c r="A1098" s="3">
        <v>36699</v>
      </c>
      <c r="B1098" s="8">
        <v>-5.4450555261793673E-3</v>
      </c>
      <c r="C1098" s="8">
        <v>2.5939636168024445E-3</v>
      </c>
      <c r="D1098" s="8">
        <v>-2.8510919093769228E-3</v>
      </c>
      <c r="E1098" s="8">
        <f>C1098 + B1098*(1+'Parameters and Results'!$B$16)</f>
        <v>-2.8565369649031017E-3</v>
      </c>
      <c r="F1098" s="8">
        <f>B1098 + C1098*(1+'Parameters and Results'!$B$16)</f>
        <v>-2.8484979457601206E-3</v>
      </c>
      <c r="G1098" s="8">
        <v>-6.8735062355908035E-3</v>
      </c>
      <c r="H1098" s="8">
        <v>2.8648840402394514E-3</v>
      </c>
      <c r="I1098" s="8">
        <f t="shared" si="17"/>
        <v>-4.0086221953513522E-3</v>
      </c>
      <c r="J1098" s="8">
        <f>H1098 + G1098*(1+'Parameters and Results'!$B$16)</f>
        <v>-4.0154957015869422E-3</v>
      </c>
      <c r="K1098" s="8">
        <f>G1098 + H1098*(1+'Parameters and Results'!$B$16)</f>
        <v>-4.0057573113111127E-3</v>
      </c>
    </row>
    <row r="1099" spans="1:11" x14ac:dyDescent="0.2">
      <c r="A1099" s="3">
        <v>36700</v>
      </c>
      <c r="B1099" s="8">
        <v>-1.861752788066124E-2</v>
      </c>
      <c r="C1099" s="8">
        <v>-2.7925733559333137E-3</v>
      </c>
      <c r="D1099" s="8">
        <v>-2.1410101236594554E-2</v>
      </c>
      <c r="E1099" s="8">
        <f>C1099 + B1099*(1+'Parameters and Results'!$B$16)</f>
        <v>-2.1428718764475212E-2</v>
      </c>
      <c r="F1099" s="8">
        <f>B1099 + C1099*(1+'Parameters and Results'!$B$16)</f>
        <v>-2.1412893809950487E-2</v>
      </c>
      <c r="G1099" s="8">
        <v>-2.3032849151786289E-2</v>
      </c>
      <c r="H1099" s="8">
        <v>-2.9570584321573674E-3</v>
      </c>
      <c r="I1099" s="8">
        <f t="shared" si="17"/>
        <v>-2.5989907583943657E-2</v>
      </c>
      <c r="J1099" s="8">
        <f>H1099 + G1099*(1+'Parameters and Results'!$B$16)</f>
        <v>-2.601294043309544E-2</v>
      </c>
      <c r="K1099" s="8">
        <f>G1099 + H1099*(1+'Parameters and Results'!$B$16)</f>
        <v>-2.5992864642375813E-2</v>
      </c>
    </row>
    <row r="1100" spans="1:11" x14ac:dyDescent="0.2">
      <c r="A1100" s="3">
        <v>36703</v>
      </c>
      <c r="B1100" s="8">
        <v>-7.0411458556938339E-3</v>
      </c>
      <c r="C1100" s="8">
        <v>1.9920391917833337E-3</v>
      </c>
      <c r="D1100" s="8">
        <v>-5.0491066639105006E-3</v>
      </c>
      <c r="E1100" s="8">
        <f>C1100 + B1100*(1+'Parameters and Results'!$B$16)</f>
        <v>-5.0561478097661938E-3</v>
      </c>
      <c r="F1100" s="8">
        <f>B1100 + C1100*(1+'Parameters and Results'!$B$16)</f>
        <v>-5.047114624718717E-3</v>
      </c>
      <c r="G1100" s="8">
        <v>-8.919064168057109E-3</v>
      </c>
      <c r="H1100" s="8">
        <v>2.0997726547263662E-3</v>
      </c>
      <c r="I1100" s="8">
        <f t="shared" si="17"/>
        <v>-6.8192915133307424E-3</v>
      </c>
      <c r="J1100" s="8">
        <f>H1100 + G1100*(1+'Parameters and Results'!$B$16)</f>
        <v>-6.8282105774987983E-3</v>
      </c>
      <c r="K1100" s="8">
        <f>G1100 + H1100*(1+'Parameters and Results'!$B$16)</f>
        <v>-6.8171917406760173E-3</v>
      </c>
    </row>
    <row r="1101" spans="1:11" x14ac:dyDescent="0.2">
      <c r="A1101" s="3">
        <v>36704</v>
      </c>
      <c r="B1101" s="8">
        <v>7.029759914255064E-3</v>
      </c>
      <c r="C1101" s="8">
        <v>4.0000005925923512E-4</v>
      </c>
      <c r="D1101" s="8">
        <v>7.4297599735142989E-3</v>
      </c>
      <c r="E1101" s="8">
        <f>C1101 + B1101*(1+'Parameters and Results'!$B$16)</f>
        <v>7.4367897334285532E-3</v>
      </c>
      <c r="F1101" s="8">
        <f>B1101 + C1101*(1+'Parameters and Results'!$B$16)</f>
        <v>7.4301599735735581E-3</v>
      </c>
      <c r="G1101" s="8">
        <v>9.1143275854965126E-3</v>
      </c>
      <c r="H1101" s="8">
        <v>4.3424326910981517E-4</v>
      </c>
      <c r="I1101" s="8">
        <f t="shared" si="17"/>
        <v>9.5485708546063277E-3</v>
      </c>
      <c r="J1101" s="8">
        <f>H1101 + G1101*(1+'Parameters and Results'!$B$16)</f>
        <v>9.5576851821918239E-3</v>
      </c>
      <c r="K1101" s="8">
        <f>G1101 + H1101*(1+'Parameters and Results'!$B$16)</f>
        <v>9.549005097875438E-3</v>
      </c>
    </row>
    <row r="1102" spans="1:11" x14ac:dyDescent="0.2">
      <c r="A1102" s="3">
        <v>36705</v>
      </c>
      <c r="B1102" s="8">
        <v>-5.863251647713578E-3</v>
      </c>
      <c r="C1102" s="8">
        <v>-2.0006669631113033E-4</v>
      </c>
      <c r="D1102" s="8">
        <v>-6.0633183440247079E-3</v>
      </c>
      <c r="E1102" s="8">
        <f>C1102 + B1102*(1+'Parameters and Results'!$B$16)</f>
        <v>-6.069181595672421E-3</v>
      </c>
      <c r="F1102" s="8">
        <f>B1102 + C1102*(1+'Parameters and Results'!$B$16)</f>
        <v>-6.0635184107210192E-3</v>
      </c>
      <c r="G1102" s="8">
        <v>-7.7970144344636115E-3</v>
      </c>
      <c r="H1102" s="8">
        <v>-2.2393118902662773E-4</v>
      </c>
      <c r="I1102" s="8">
        <f t="shared" si="17"/>
        <v>-8.0209456234902384E-3</v>
      </c>
      <c r="J1102" s="8">
        <f>H1102 + G1102*(1+'Parameters and Results'!$B$16)</f>
        <v>-8.0287426379247011E-3</v>
      </c>
      <c r="K1102" s="8">
        <f>G1102 + H1102*(1+'Parameters and Results'!$B$16)</f>
        <v>-8.0211695546792659E-3</v>
      </c>
    </row>
    <row r="1103" spans="1:11" x14ac:dyDescent="0.2">
      <c r="A1103" s="3">
        <v>36706</v>
      </c>
      <c r="B1103" s="8">
        <v>-6.9360631487228094E-3</v>
      </c>
      <c r="C1103" s="8">
        <v>-2.1324034378132975E-3</v>
      </c>
      <c r="D1103" s="8">
        <v>-9.0684665865361069E-3</v>
      </c>
      <c r="E1103" s="8">
        <f>C1103 + B1103*(1+'Parameters and Results'!$B$16)</f>
        <v>-9.07540264968483E-3</v>
      </c>
      <c r="F1103" s="8">
        <f>B1103 + C1103*(1+'Parameters and Results'!$B$16)</f>
        <v>-9.0705989899739197E-3</v>
      </c>
      <c r="G1103" s="8">
        <v>-9.4356170304885651E-3</v>
      </c>
      <c r="H1103" s="8">
        <v>-2.3534027146266145E-3</v>
      </c>
      <c r="I1103" s="8">
        <f t="shared" si="17"/>
        <v>-1.1789019745115179E-2</v>
      </c>
      <c r="J1103" s="8">
        <f>H1103 + G1103*(1+'Parameters and Results'!$B$16)</f>
        <v>-1.1798455362145667E-2</v>
      </c>
      <c r="K1103" s="8">
        <f>G1103 + H1103*(1+'Parameters and Results'!$B$16)</f>
        <v>-1.1791373147829807E-2</v>
      </c>
    </row>
    <row r="1104" spans="1:11" x14ac:dyDescent="0.2">
      <c r="A1104" s="3">
        <v>36707</v>
      </c>
      <c r="B1104" s="8">
        <v>-1.5020088855967981E-2</v>
      </c>
      <c r="C1104" s="8">
        <v>-1.7227201558326452E-3</v>
      </c>
      <c r="D1104" s="8">
        <v>-1.6742809011800627E-2</v>
      </c>
      <c r="E1104" s="8">
        <f>C1104 + B1104*(1+'Parameters and Results'!$B$16)</f>
        <v>-1.6757829100656593E-2</v>
      </c>
      <c r="F1104" s="8">
        <f>B1104 + C1104*(1+'Parameters and Results'!$B$16)</f>
        <v>-1.6744531731956461E-2</v>
      </c>
      <c r="G1104" s="8">
        <v>-2.0267009610290217E-2</v>
      </c>
      <c r="H1104" s="8">
        <v>-1.9048928191901942E-3</v>
      </c>
      <c r="I1104" s="8">
        <f t="shared" si="17"/>
        <v>-2.217190242948041E-2</v>
      </c>
      <c r="J1104" s="8">
        <f>H1104 + G1104*(1+'Parameters and Results'!$B$16)</f>
        <v>-2.2192169439090699E-2</v>
      </c>
      <c r="K1104" s="8">
        <f>G1104 + H1104*(1+'Parameters and Results'!$B$16)</f>
        <v>-2.21738073222996E-2</v>
      </c>
    </row>
    <row r="1105" spans="1:11" x14ac:dyDescent="0.2">
      <c r="A1105" s="3">
        <v>36710</v>
      </c>
      <c r="B1105" s="8">
        <v>1.4827542544135725E-2</v>
      </c>
      <c r="C1105" s="8">
        <v>1.2663255842296241E-3</v>
      </c>
      <c r="D1105" s="8">
        <v>1.609386812836535E-2</v>
      </c>
      <c r="E1105" s="8">
        <f>C1105 + B1105*(1+'Parameters and Results'!$B$16)</f>
        <v>1.6108695670909483E-2</v>
      </c>
      <c r="F1105" s="8">
        <f>B1105 + C1105*(1+'Parameters and Results'!$B$16)</f>
        <v>1.609513445394958E-2</v>
      </c>
      <c r="G1105" s="8">
        <v>1.987561675202066E-2</v>
      </c>
      <c r="H1105" s="8">
        <v>1.4213743894978246E-3</v>
      </c>
      <c r="I1105" s="8">
        <f t="shared" si="17"/>
        <v>2.1296991141518486E-2</v>
      </c>
      <c r="J1105" s="8">
        <f>H1105 + G1105*(1+'Parameters and Results'!$B$16)</f>
        <v>2.1316866758270506E-2</v>
      </c>
      <c r="K1105" s="8">
        <f>G1105 + H1105*(1+'Parameters and Results'!$B$16)</f>
        <v>2.1298412515907982E-2</v>
      </c>
    </row>
    <row r="1106" spans="1:11" x14ac:dyDescent="0.2">
      <c r="A1106" s="3">
        <v>36712</v>
      </c>
      <c r="B1106" s="8">
        <v>2.7108124565985277E-2</v>
      </c>
      <c r="C1106" s="8">
        <v>-9.9124402025272483E-5</v>
      </c>
      <c r="D1106" s="8">
        <v>2.7009000163960004E-2</v>
      </c>
      <c r="E1106" s="8">
        <f>C1106 + B1106*(1+'Parameters and Results'!$B$16)</f>
        <v>2.7036108288525987E-2</v>
      </c>
      <c r="F1106" s="8">
        <f>B1106 + C1106*(1+'Parameters and Results'!$B$16)</f>
        <v>2.700890103955798E-2</v>
      </c>
      <c r="G1106" s="8">
        <v>3.3426474966321118E-2</v>
      </c>
      <c r="H1106" s="8">
        <v>-1.1474540712202392E-4</v>
      </c>
      <c r="I1106" s="8">
        <f t="shared" si="17"/>
        <v>3.3311729559199095E-2</v>
      </c>
      <c r="J1106" s="8">
        <f>H1106 + G1106*(1+'Parameters and Results'!$B$16)</f>
        <v>3.3345156034165414E-2</v>
      </c>
      <c r="K1106" s="8">
        <f>G1106 + H1106*(1+'Parameters and Results'!$B$16)</f>
        <v>3.3311614813791975E-2</v>
      </c>
    </row>
    <row r="1107" spans="1:11" x14ac:dyDescent="0.2">
      <c r="A1107" s="3">
        <v>36713</v>
      </c>
      <c r="B1107" s="8">
        <v>-2.0602501023583301E-2</v>
      </c>
      <c r="C1107" s="8">
        <v>2.9747151668850827E-4</v>
      </c>
      <c r="D1107" s="8">
        <v>-2.0305029506894792E-2</v>
      </c>
      <c r="E1107" s="8">
        <f>C1107 + B1107*(1+'Parameters and Results'!$B$16)</f>
        <v>-2.0325632007918374E-2</v>
      </c>
      <c r="F1107" s="8">
        <f>B1107 + C1107*(1+'Parameters and Results'!$B$16)</f>
        <v>-2.0304732035378106E-2</v>
      </c>
      <c r="G1107" s="8">
        <v>-2.4696523612996891E-2</v>
      </c>
      <c r="H1107" s="8">
        <v>3.5482222303577943E-4</v>
      </c>
      <c r="I1107" s="8">
        <f t="shared" si="17"/>
        <v>-2.4341701389961112E-2</v>
      </c>
      <c r="J1107" s="8">
        <f>H1107 + G1107*(1+'Parameters and Results'!$B$16)</f>
        <v>-2.4366397913574107E-2</v>
      </c>
      <c r="K1107" s="8">
        <f>G1107 + H1107*(1+'Parameters and Results'!$B$16)</f>
        <v>-2.4341346567738075E-2</v>
      </c>
    </row>
    <row r="1108" spans="1:11" x14ac:dyDescent="0.2">
      <c r="A1108" s="3">
        <v>36714</v>
      </c>
      <c r="B1108" s="8">
        <v>8.9555804200599567E-3</v>
      </c>
      <c r="C1108" s="8">
        <v>0</v>
      </c>
      <c r="D1108" s="8">
        <v>8.9555804200599567E-3</v>
      </c>
      <c r="E1108" s="8">
        <f>C1108 + B1108*(1+'Parameters and Results'!$B$16)</f>
        <v>8.9645360004800157E-3</v>
      </c>
      <c r="F1108" s="8">
        <f>B1108 + C1108*(1+'Parameters and Results'!$B$16)</f>
        <v>8.9555804200599567E-3</v>
      </c>
      <c r="G1108" s="8">
        <v>1.0950288958254849E-2</v>
      </c>
      <c r="H1108" s="8">
        <v>0</v>
      </c>
      <c r="I1108" s="8">
        <f t="shared" si="17"/>
        <v>1.0950288958254849E-2</v>
      </c>
      <c r="J1108" s="8">
        <f>H1108 + G1108*(1+'Parameters and Results'!$B$16)</f>
        <v>1.0961239247213104E-2</v>
      </c>
      <c r="K1108" s="8">
        <f>G1108 + H1108*(1+'Parameters and Results'!$B$16)</f>
        <v>1.0950288958254849E-2</v>
      </c>
    </row>
    <row r="1109" spans="1:11" x14ac:dyDescent="0.2">
      <c r="A1109" s="3">
        <v>36717</v>
      </c>
      <c r="B1109" s="8">
        <v>1.8732569524183409E-2</v>
      </c>
      <c r="C1109" s="8">
        <v>-4.5600246693945168E-4</v>
      </c>
      <c r="D1109" s="8">
        <v>1.8276567057243957E-2</v>
      </c>
      <c r="E1109" s="8">
        <f>C1109 + B1109*(1+'Parameters and Results'!$B$16)</f>
        <v>1.8295299626768138E-2</v>
      </c>
      <c r="F1109" s="8">
        <f>B1109 + C1109*(1+'Parameters and Results'!$B$16)</f>
        <v>1.8276111054777017E-2</v>
      </c>
      <c r="G1109" s="8">
        <v>2.250291445200954E-2</v>
      </c>
      <c r="H1109" s="8">
        <v>-5.7713516522217567E-4</v>
      </c>
      <c r="I1109" s="8">
        <f t="shared" si="17"/>
        <v>2.1925779286787364E-2</v>
      </c>
      <c r="J1109" s="8">
        <f>H1109 + G1109*(1+'Parameters and Results'!$B$16)</f>
        <v>2.1948282201239372E-2</v>
      </c>
      <c r="K1109" s="8">
        <f>G1109 + H1109*(1+'Parameters and Results'!$B$16)</f>
        <v>2.1925202151622143E-2</v>
      </c>
    </row>
    <row r="1110" spans="1:11" x14ac:dyDescent="0.2">
      <c r="A1110" s="3">
        <v>36718</v>
      </c>
      <c r="B1110" s="8">
        <v>-5.4242449502585393E-3</v>
      </c>
      <c r="C1110" s="8">
        <v>1.1889035822707001E-4</v>
      </c>
      <c r="D1110" s="8">
        <v>-5.305354592031469E-3</v>
      </c>
      <c r="E1110" s="8">
        <f>C1110 + B1110*(1+'Parameters and Results'!$B$16)</f>
        <v>-5.3107788369817265E-3</v>
      </c>
      <c r="F1110" s="8">
        <f>B1110 + C1110*(1+'Parameters and Results'!$B$16)</f>
        <v>-5.3052357016732422E-3</v>
      </c>
      <c r="G1110" s="8">
        <v>-6.693118113396272E-3</v>
      </c>
      <c r="H1110" s="8">
        <v>1.5517143061817776E-4</v>
      </c>
      <c r="I1110" s="8">
        <f t="shared" si="17"/>
        <v>-6.5379466827780947E-3</v>
      </c>
      <c r="J1110" s="8">
        <f>H1110 + G1110*(1+'Parameters and Results'!$B$16)</f>
        <v>-6.5446398008914899E-3</v>
      </c>
      <c r="K1110" s="8">
        <f>G1110 + H1110*(1+'Parameters and Results'!$B$16)</f>
        <v>-6.5377915113474759E-3</v>
      </c>
    </row>
    <row r="1111" spans="1:11" x14ac:dyDescent="0.2">
      <c r="A1111" s="3">
        <v>36719</v>
      </c>
      <c r="B1111" s="8">
        <v>3.219562664506374E-3</v>
      </c>
      <c r="C1111" s="8">
        <v>-5.9451068662355035E-5</v>
      </c>
      <c r="D1111" s="8">
        <v>3.1601115958440188E-3</v>
      </c>
      <c r="E1111" s="8">
        <f>C1111 + B1111*(1+'Parameters and Results'!$B$16)</f>
        <v>3.163331158508525E-3</v>
      </c>
      <c r="F1111" s="8">
        <f>B1111 + C1111*(1+'Parameters and Results'!$B$16)</f>
        <v>3.1600521447753566E-3</v>
      </c>
      <c r="G1111" s="8">
        <v>4.091246944114277E-3</v>
      </c>
      <c r="H1111" s="8">
        <v>-8.0027499754982661E-5</v>
      </c>
      <c r="I1111" s="8">
        <f t="shared" si="17"/>
        <v>4.011219444359294E-3</v>
      </c>
      <c r="J1111" s="8">
        <f>H1111 + G1111*(1+'Parameters and Results'!$B$16)</f>
        <v>4.015310691303408E-3</v>
      </c>
      <c r="K1111" s="8">
        <f>G1111 + H1111*(1+'Parameters and Results'!$B$16)</f>
        <v>4.0111394168595394E-3</v>
      </c>
    </row>
    <row r="1112" spans="1:11" x14ac:dyDescent="0.2">
      <c r="A1112" s="3">
        <v>36720</v>
      </c>
      <c r="B1112" s="8">
        <v>1.0123230192047066E-2</v>
      </c>
      <c r="C1112" s="8">
        <v>1.4300874538524561E-3</v>
      </c>
      <c r="D1112" s="8">
        <v>1.1553317645899522E-2</v>
      </c>
      <c r="E1112" s="8">
        <f>C1112 + B1112*(1+'Parameters and Results'!$B$16)</f>
        <v>1.1563440876091569E-2</v>
      </c>
      <c r="F1112" s="8">
        <f>B1112 + C1112*(1+'Parameters and Results'!$B$16)</f>
        <v>1.1554747733353375E-2</v>
      </c>
      <c r="G1112" s="8">
        <v>1.3059472391332597E-2</v>
      </c>
      <c r="H1112" s="8">
        <v>1.9273602351867259E-3</v>
      </c>
      <c r="I1112" s="8">
        <f t="shared" si="17"/>
        <v>1.4986832626519323E-2</v>
      </c>
      <c r="J1112" s="8">
        <f>H1112 + G1112*(1+'Parameters and Results'!$B$16)</f>
        <v>1.4999892098910655E-2</v>
      </c>
      <c r="K1112" s="8">
        <f>G1112 + H1112*(1+'Parameters and Results'!$B$16)</f>
        <v>1.4988759986754511E-2</v>
      </c>
    </row>
    <row r="1113" spans="1:11" x14ac:dyDescent="0.2">
      <c r="A1113" s="3">
        <v>36721</v>
      </c>
      <c r="B1113" s="8">
        <v>-4.7089773430194128E-3</v>
      </c>
      <c r="C1113" s="8">
        <v>1.5569933145864606E-3</v>
      </c>
      <c r="D1113" s="8">
        <v>-3.1519840284329522E-3</v>
      </c>
      <c r="E1113" s="8">
        <f>C1113 + B1113*(1+'Parameters and Results'!$B$16)</f>
        <v>-3.1566930057759712E-3</v>
      </c>
      <c r="F1113" s="8">
        <f>B1113 + C1113*(1+'Parameters and Results'!$B$16)</f>
        <v>-3.1504270351183656E-3</v>
      </c>
      <c r="G1113" s="8">
        <v>-6.2432974450969975E-3</v>
      </c>
      <c r="H1113" s="8">
        <v>2.0895881027732381E-3</v>
      </c>
      <c r="I1113" s="8">
        <f t="shared" si="17"/>
        <v>-4.1537093423237598E-3</v>
      </c>
      <c r="J1113" s="8">
        <f>H1113 + G1113*(1+'Parameters and Results'!$B$16)</f>
        <v>-4.1599526397688557E-3</v>
      </c>
      <c r="K1113" s="8">
        <f>G1113 + H1113*(1+'Parameters and Results'!$B$16)</f>
        <v>-4.1516197542209865E-3</v>
      </c>
    </row>
    <row r="1114" spans="1:11" x14ac:dyDescent="0.2">
      <c r="A1114" s="3">
        <v>36724</v>
      </c>
      <c r="B1114" s="8">
        <v>5.0400441251309911E-3</v>
      </c>
      <c r="C1114" s="8">
        <v>0</v>
      </c>
      <c r="D1114" s="8">
        <v>5.0400441251309911E-3</v>
      </c>
      <c r="E1114" s="8">
        <f>C1114 + B1114*(1+'Parameters and Results'!$B$16)</f>
        <v>5.0450841692561213E-3</v>
      </c>
      <c r="F1114" s="8">
        <f>B1114 + C1114*(1+'Parameters and Results'!$B$16)</f>
        <v>5.0400441251309911E-3</v>
      </c>
      <c r="G1114" s="8">
        <v>6.8624237224132762E-3</v>
      </c>
      <c r="H1114" s="8">
        <v>0</v>
      </c>
      <c r="I1114" s="8">
        <f t="shared" si="17"/>
        <v>6.8624237224132762E-3</v>
      </c>
      <c r="J1114" s="8">
        <f>H1114 + G1114*(1+'Parameters and Results'!$B$16)</f>
        <v>6.8692861461356891E-3</v>
      </c>
      <c r="K1114" s="8">
        <f>G1114 + H1114*(1+'Parameters and Results'!$B$16)</f>
        <v>6.8624237224132762E-3</v>
      </c>
    </row>
    <row r="1115" spans="1:11" x14ac:dyDescent="0.2">
      <c r="A1115" s="3">
        <v>36725</v>
      </c>
      <c r="B1115" s="8">
        <v>6.9261530031924663E-3</v>
      </c>
      <c r="C1115" s="8">
        <v>1.4042152016674476E-3</v>
      </c>
      <c r="D1115" s="8">
        <v>8.3303682048599132E-3</v>
      </c>
      <c r="E1115" s="8">
        <f>C1115 + B1115*(1+'Parameters and Results'!$B$16)</f>
        <v>8.3372943578631058E-3</v>
      </c>
      <c r="F1115" s="8">
        <f>B1115 + C1115*(1+'Parameters and Results'!$B$16)</f>
        <v>8.3317724200615804E-3</v>
      </c>
      <c r="G1115" s="8">
        <v>9.643668086707087E-3</v>
      </c>
      <c r="H1115" s="8">
        <v>1.9449998180076388E-3</v>
      </c>
      <c r="I1115" s="8">
        <f t="shared" si="17"/>
        <v>1.1588667904714725E-2</v>
      </c>
      <c r="J1115" s="8">
        <f>H1115 + G1115*(1+'Parameters and Results'!$B$16)</f>
        <v>1.1598311572801431E-2</v>
      </c>
      <c r="K1115" s="8">
        <f>G1115 + H1115*(1+'Parameters and Results'!$B$16)</f>
        <v>1.1590612904532734E-2</v>
      </c>
    </row>
    <row r="1116" spans="1:11" x14ac:dyDescent="0.2">
      <c r="A1116" s="3">
        <v>36726</v>
      </c>
      <c r="B1116" s="8">
        <v>-1.6136512079275956E-2</v>
      </c>
      <c r="C1116" s="8">
        <v>-5.0226028808588407E-4</v>
      </c>
      <c r="D1116" s="8">
        <v>-1.6638772367361838E-2</v>
      </c>
      <c r="E1116" s="8">
        <f>C1116 + B1116*(1+'Parameters and Results'!$B$16)</f>
        <v>-1.6654908879441113E-2</v>
      </c>
      <c r="F1116" s="8">
        <f>B1116 + C1116*(1+'Parameters and Results'!$B$16)</f>
        <v>-1.6639274627649928E-2</v>
      </c>
      <c r="G1116" s="8">
        <v>-2.2112197136244564E-2</v>
      </c>
      <c r="H1116" s="8">
        <v>-7.1469345096835096E-4</v>
      </c>
      <c r="I1116" s="8">
        <f t="shared" si="17"/>
        <v>-2.2826890587212916E-2</v>
      </c>
      <c r="J1116" s="8">
        <f>H1116 + G1116*(1+'Parameters and Results'!$B$16)</f>
        <v>-2.2849002784349159E-2</v>
      </c>
      <c r="K1116" s="8">
        <f>G1116 + H1116*(1+'Parameters and Results'!$B$16)</f>
        <v>-2.2827605280663882E-2</v>
      </c>
    </row>
    <row r="1117" spans="1:11" x14ac:dyDescent="0.2">
      <c r="A1117" s="3">
        <v>36727</v>
      </c>
      <c r="B1117" s="8">
        <v>-2.2566229251710528E-3</v>
      </c>
      <c r="C1117" s="8">
        <v>6.0226854687489587E-5</v>
      </c>
      <c r="D1117" s="8">
        <v>-2.1963960704835632E-3</v>
      </c>
      <c r="E1117" s="8">
        <f>C1117 + B1117*(1+'Parameters and Results'!$B$16)</f>
        <v>-2.1986526934087338E-3</v>
      </c>
      <c r="F1117" s="8">
        <f>B1117 + C1117*(1+'Parameters and Results'!$B$16)</f>
        <v>-2.1963358436288757E-3</v>
      </c>
      <c r="G1117" s="8">
        <v>-3.1864951248919832E-3</v>
      </c>
      <c r="H1117" s="8">
        <v>8.8387499056362078E-5</v>
      </c>
      <c r="I1117" s="8">
        <f t="shared" si="17"/>
        <v>-3.0981076258356213E-3</v>
      </c>
      <c r="J1117" s="8">
        <f>H1117 + G1117*(1+'Parameters and Results'!$B$16)</f>
        <v>-3.101294120960513E-3</v>
      </c>
      <c r="K1117" s="8">
        <f>G1117 + H1117*(1+'Parameters and Results'!$B$16)</f>
        <v>-3.0980192383365649E-3</v>
      </c>
    </row>
    <row r="1118" spans="1:11" x14ac:dyDescent="0.2">
      <c r="A1118" s="3">
        <v>36728</v>
      </c>
      <c r="B1118" s="8">
        <v>5.4236825706333522E-3</v>
      </c>
      <c r="C1118" s="8">
        <v>-3.036382292720147E-3</v>
      </c>
      <c r="D1118" s="8">
        <v>2.3873002779132052E-3</v>
      </c>
      <c r="E1118" s="8">
        <f>C1118 + B1118*(1+'Parameters and Results'!$B$16)</f>
        <v>2.3927239604838381E-3</v>
      </c>
      <c r="F1118" s="8">
        <f>B1118 + C1118*(1+'Parameters and Results'!$B$16)</f>
        <v>2.3842638956204855E-3</v>
      </c>
      <c r="G1118" s="8">
        <v>7.85449053133375E-3</v>
      </c>
      <c r="H1118" s="8">
        <v>-3.9878050116636749E-3</v>
      </c>
      <c r="I1118" s="8">
        <f t="shared" si="17"/>
        <v>3.8666855196700751E-3</v>
      </c>
      <c r="J1118" s="8">
        <f>H1118 + G1118*(1+'Parameters and Results'!$B$16)</f>
        <v>3.8745400102014075E-3</v>
      </c>
      <c r="K1118" s="8">
        <f>G1118 + H1118*(1+'Parameters and Results'!$B$16)</f>
        <v>3.8626977146584114E-3</v>
      </c>
    </row>
    <row r="1119" spans="1:11" x14ac:dyDescent="0.2">
      <c r="A1119" s="3">
        <v>36731</v>
      </c>
      <c r="B1119" s="8">
        <v>-1.7923174468255976E-2</v>
      </c>
      <c r="C1119" s="8">
        <v>-1.4474103619749401E-3</v>
      </c>
      <c r="D1119" s="8">
        <v>-1.9370584830230915E-2</v>
      </c>
      <c r="E1119" s="8">
        <f>C1119 + B1119*(1+'Parameters and Results'!$B$16)</f>
        <v>-1.938850800469917E-2</v>
      </c>
      <c r="F1119" s="8">
        <f>B1119 + C1119*(1+'Parameters and Results'!$B$16)</f>
        <v>-1.937203224059289E-2</v>
      </c>
      <c r="G1119" s="8">
        <v>-2.517107759818853E-2</v>
      </c>
      <c r="H1119" s="8">
        <v>-1.9045929073925592E-3</v>
      </c>
      <c r="I1119" s="8">
        <f t="shared" si="17"/>
        <v>-2.707567050558109E-2</v>
      </c>
      <c r="J1119" s="8">
        <f>H1119 + G1119*(1+'Parameters and Results'!$B$16)</f>
        <v>-2.7100841583179276E-2</v>
      </c>
      <c r="K1119" s="8">
        <f>G1119 + H1119*(1+'Parameters and Results'!$B$16)</f>
        <v>-2.7077575098488481E-2</v>
      </c>
    </row>
    <row r="1120" spans="1:11" x14ac:dyDescent="0.2">
      <c r="A1120" s="3">
        <v>36732</v>
      </c>
      <c r="B1120" s="8">
        <v>-5.4342496319274838E-3</v>
      </c>
      <c r="C1120" s="8">
        <v>5.3453011798710475E-4</v>
      </c>
      <c r="D1120" s="8">
        <v>-4.8997195139403793E-3</v>
      </c>
      <c r="E1120" s="8">
        <f>C1120 + B1120*(1+'Parameters and Results'!$B$16)</f>
        <v>-4.9051537635723058E-3</v>
      </c>
      <c r="F1120" s="8">
        <f>B1120 + C1120*(1+'Parameters and Results'!$B$16)</f>
        <v>-4.8991849838223925E-3</v>
      </c>
      <c r="G1120" s="8">
        <v>-7.8273199573271248E-3</v>
      </c>
      <c r="H1120" s="8">
        <v>7.2251931242081776E-4</v>
      </c>
      <c r="I1120" s="8">
        <f t="shared" si="17"/>
        <v>-7.1048006449063068E-3</v>
      </c>
      <c r="J1120" s="8">
        <f>H1120 + G1120*(1+'Parameters and Results'!$B$16)</f>
        <v>-7.1126279648636333E-3</v>
      </c>
      <c r="K1120" s="8">
        <f>G1120 + H1120*(1+'Parameters and Results'!$B$16)</f>
        <v>-7.1040781255938866E-3</v>
      </c>
    </row>
    <row r="1121" spans="1:11" x14ac:dyDescent="0.2">
      <c r="A1121" s="3">
        <v>36733</v>
      </c>
      <c r="B1121" s="8">
        <v>5.0291586343753324E-3</v>
      </c>
      <c r="C1121" s="8">
        <v>-9.8912057951362699E-4</v>
      </c>
      <c r="D1121" s="8">
        <v>4.0400380548617056E-3</v>
      </c>
      <c r="E1121" s="8">
        <f>C1121 + B1121*(1+'Parameters and Results'!$B$16)</f>
        <v>4.0450672134960805E-3</v>
      </c>
      <c r="F1121" s="8">
        <f>B1121 + C1121*(1+'Parameters and Results'!$B$16)</f>
        <v>4.0390489342821915E-3</v>
      </c>
      <c r="G1121" s="8">
        <v>7.433561386950051E-3</v>
      </c>
      <c r="H1121" s="8">
        <v>-1.3590543368288616E-3</v>
      </c>
      <c r="I1121" s="8">
        <f t="shared" si="17"/>
        <v>6.0745070501211891E-3</v>
      </c>
      <c r="J1121" s="8">
        <f>H1121 + G1121*(1+'Parameters and Results'!$B$16)</f>
        <v>6.0819406115081385E-3</v>
      </c>
      <c r="K1121" s="8">
        <f>G1121 + H1121*(1+'Parameters and Results'!$B$16)</f>
        <v>6.0731479957843604E-3</v>
      </c>
    </row>
    <row r="1122" spans="1:11" x14ac:dyDescent="0.2">
      <c r="A1122" s="3">
        <v>36734</v>
      </c>
      <c r="B1122" s="8">
        <v>-8.6294777362189157E-3</v>
      </c>
      <c r="C1122" s="8">
        <v>7.1183792954988953E-4</v>
      </c>
      <c r="D1122" s="8">
        <v>-7.9176398066690256E-3</v>
      </c>
      <c r="E1122" s="8">
        <f>C1122 + B1122*(1+'Parameters and Results'!$B$16)</f>
        <v>-7.9262692844052438E-3</v>
      </c>
      <c r="F1122" s="8">
        <f>B1122 + C1122*(1+'Parameters and Results'!$B$16)</f>
        <v>-7.9169279687394765E-3</v>
      </c>
      <c r="G1122" s="8">
        <v>-1.295233735841915E-2</v>
      </c>
      <c r="H1122" s="8">
        <v>1.000913558553442E-3</v>
      </c>
      <c r="I1122" s="8">
        <f t="shared" si="17"/>
        <v>-1.1951423799865708E-2</v>
      </c>
      <c r="J1122" s="8">
        <f>H1122 + G1122*(1+'Parameters and Results'!$B$16)</f>
        <v>-1.1964376137224125E-2</v>
      </c>
      <c r="K1122" s="8">
        <f>G1122 + H1122*(1+'Parameters and Results'!$B$16)</f>
        <v>-1.1950422886307155E-2</v>
      </c>
    </row>
    <row r="1123" spans="1:11" x14ac:dyDescent="0.2">
      <c r="A1123" s="3">
        <v>36735</v>
      </c>
      <c r="B1123" s="8">
        <v>-5.8500322529959547E-3</v>
      </c>
      <c r="C1123" s="8">
        <v>7.5322140658177583E-4</v>
      </c>
      <c r="D1123" s="8">
        <v>-5.0968108464141786E-3</v>
      </c>
      <c r="E1123" s="8">
        <f>C1123 + B1123*(1+'Parameters and Results'!$B$16)</f>
        <v>-5.1026608786671739E-3</v>
      </c>
      <c r="F1123" s="8">
        <f>B1123 + C1123*(1+'Parameters and Results'!$B$16)</f>
        <v>-5.0960576250075971E-3</v>
      </c>
      <c r="G1123" s="8">
        <v>-8.9892096400294545E-3</v>
      </c>
      <c r="H1123" s="8">
        <v>1.0823885391534767E-3</v>
      </c>
      <c r="I1123" s="8">
        <f t="shared" si="17"/>
        <v>-7.9068211008759774E-3</v>
      </c>
      <c r="J1123" s="8">
        <f>H1123 + G1123*(1+'Parameters and Results'!$B$16)</f>
        <v>-7.9158103105160058E-3</v>
      </c>
      <c r="K1123" s="8">
        <f>G1123 + H1123*(1+'Parameters and Results'!$B$16)</f>
        <v>-7.9057387123368239E-3</v>
      </c>
    </row>
    <row r="1124" spans="1:11" x14ac:dyDescent="0.2">
      <c r="A1124" s="3">
        <v>36738</v>
      </c>
      <c r="B1124" s="8">
        <v>-1.3451923359587212E-2</v>
      </c>
      <c r="C1124" s="8">
        <v>1.8114915197913839E-3</v>
      </c>
      <c r="D1124" s="8">
        <v>-1.1640431839795828E-2</v>
      </c>
      <c r="E1124" s="8">
        <f>C1124 + B1124*(1+'Parameters and Results'!$B$16)</f>
        <v>-1.1653883763155414E-2</v>
      </c>
      <c r="F1124" s="8">
        <f>B1124 + C1124*(1+'Parameters and Results'!$B$16)</f>
        <v>-1.1638620348276037E-2</v>
      </c>
      <c r="G1124" s="8">
        <v>-2.0484536118247351E-2</v>
      </c>
      <c r="H1124" s="8">
        <v>2.5460638619719347E-3</v>
      </c>
      <c r="I1124" s="8">
        <f t="shared" si="17"/>
        <v>-1.7938472256275415E-2</v>
      </c>
      <c r="J1124" s="8">
        <f>H1124 + G1124*(1+'Parameters and Results'!$B$16)</f>
        <v>-1.7958956792393659E-2</v>
      </c>
      <c r="K1124" s="8">
        <f>G1124 + H1124*(1+'Parameters and Results'!$B$16)</f>
        <v>-1.7935926192413444E-2</v>
      </c>
    </row>
    <row r="1125" spans="1:11" x14ac:dyDescent="0.2">
      <c r="A1125" s="3">
        <v>36739</v>
      </c>
      <c r="B1125" s="8">
        <v>8.223083896948695E-3</v>
      </c>
      <c r="C1125" s="8">
        <v>8.3977660807923831E-4</v>
      </c>
      <c r="D1125" s="8">
        <v>9.0628605050279334E-3</v>
      </c>
      <c r="E1125" s="8">
        <f>C1125 + B1125*(1+'Parameters and Results'!$B$16)</f>
        <v>9.0710835889248817E-3</v>
      </c>
      <c r="F1125" s="8">
        <f>B1125 + C1125*(1+'Parameters and Results'!$B$16)</f>
        <v>9.0637002816360123E-3</v>
      </c>
      <c r="G1125" s="8">
        <v>1.272272584423288E-2</v>
      </c>
      <c r="H1125" s="8">
        <v>1.2036133529060285E-3</v>
      </c>
      <c r="I1125" s="8">
        <f t="shared" si="17"/>
        <v>1.3926339197138909E-2</v>
      </c>
      <c r="J1125" s="8">
        <f>H1125 + G1125*(1+'Parameters and Results'!$B$16)</f>
        <v>1.393906192298314E-2</v>
      </c>
      <c r="K1125" s="8">
        <f>G1125 + H1125*(1+'Parameters and Results'!$B$16)</f>
        <v>1.3927542810491815E-2</v>
      </c>
    </row>
    <row r="1126" spans="1:11" x14ac:dyDescent="0.2">
      <c r="A1126" s="3">
        <v>36740</v>
      </c>
      <c r="B1126" s="8">
        <v>4.6591589019459225E-3</v>
      </c>
      <c r="C1126" s="8">
        <v>-1.8015013051784045E-4</v>
      </c>
      <c r="D1126" s="8">
        <v>4.4790087714280825E-3</v>
      </c>
      <c r="E1126" s="8">
        <f>C1126 + B1126*(1+'Parameters and Results'!$B$16)</f>
        <v>4.4836679303300276E-3</v>
      </c>
      <c r="F1126" s="8">
        <f>B1126 + C1126*(1+'Parameters and Results'!$B$16)</f>
        <v>4.4788286212975644E-3</v>
      </c>
      <c r="G1126" s="8">
        <v>7.3977962841588829E-3</v>
      </c>
      <c r="H1126" s="8">
        <v>-2.6616724781944545E-4</v>
      </c>
      <c r="I1126" s="8">
        <f t="shared" si="17"/>
        <v>7.1316290363394371E-3</v>
      </c>
      <c r="J1126" s="8">
        <f>H1126 + G1126*(1+'Parameters and Results'!$B$16)</f>
        <v>7.1390268326235948E-3</v>
      </c>
      <c r="K1126" s="8">
        <f>G1126 + H1126*(1+'Parameters and Results'!$B$16)</f>
        <v>7.1313628690916177E-3</v>
      </c>
    </row>
    <row r="1127" spans="1:11" x14ac:dyDescent="0.2">
      <c r="A1127" s="3">
        <v>36741</v>
      </c>
      <c r="B1127" s="8">
        <v>1.8285803306793884E-3</v>
      </c>
      <c r="C1127" s="8">
        <v>1.3236200360612338E-3</v>
      </c>
      <c r="D1127" s="8">
        <v>3.1522003667406222E-3</v>
      </c>
      <c r="E1127" s="8">
        <f>C1127 + B1127*(1+'Parameters and Results'!$B$16)</f>
        <v>3.1540289470713013E-3</v>
      </c>
      <c r="F1127" s="8">
        <f>B1127 + C1127*(1+'Parameters and Results'!$B$16)</f>
        <v>3.153523986776683E-3</v>
      </c>
      <c r="G1127" s="8">
        <v>2.9921870169501625E-3</v>
      </c>
      <c r="H1127" s="8">
        <v>1.956154397263047E-3</v>
      </c>
      <c r="I1127" s="8">
        <f t="shared" si="17"/>
        <v>4.9483414142132091E-3</v>
      </c>
      <c r="J1127" s="8">
        <f>H1127 + G1127*(1+'Parameters and Results'!$B$16)</f>
        <v>4.9513336012301599E-3</v>
      </c>
      <c r="K1127" s="8">
        <f>G1127 + H1127*(1+'Parameters and Results'!$B$16)</f>
        <v>4.9502975686104723E-3</v>
      </c>
    </row>
    <row r="1128" spans="1:11" x14ac:dyDescent="0.2">
      <c r="A1128" s="3">
        <v>36742</v>
      </c>
      <c r="B1128" s="8">
        <v>-4.9993969889867325E-3</v>
      </c>
      <c r="C1128" s="8">
        <v>-4.2178562834455238E-4</v>
      </c>
      <c r="D1128" s="8">
        <v>-5.4211826173312851E-3</v>
      </c>
      <c r="E1128" s="8">
        <f>C1128 + B1128*(1+'Parameters and Results'!$B$16)</f>
        <v>-5.4261820143202714E-3</v>
      </c>
      <c r="F1128" s="8">
        <f>B1128 + C1128*(1+'Parameters and Results'!$B$16)</f>
        <v>-5.4216044029596292E-3</v>
      </c>
      <c r="G1128" s="8">
        <v>-8.383324006703375E-3</v>
      </c>
      <c r="H1128" s="8">
        <v>-6.4088015210006651E-4</v>
      </c>
      <c r="I1128" s="8">
        <f t="shared" si="17"/>
        <v>-9.0242041588034418E-3</v>
      </c>
      <c r="J1128" s="8">
        <f>H1128 + G1128*(1+'Parameters and Results'!$B$16)</f>
        <v>-9.0325874828101442E-3</v>
      </c>
      <c r="K1128" s="8">
        <f>G1128 + H1128*(1+'Parameters and Results'!$B$16)</f>
        <v>-9.024845038955542E-3</v>
      </c>
    </row>
    <row r="1129" spans="1:11" x14ac:dyDescent="0.2">
      <c r="A1129" s="3">
        <v>36745</v>
      </c>
      <c r="B1129" s="8">
        <v>1.0244939857021606E-2</v>
      </c>
      <c r="C1129" s="8">
        <v>-1.5015547380427569E-3</v>
      </c>
      <c r="D1129" s="8">
        <v>8.7433851189788487E-3</v>
      </c>
      <c r="E1129" s="8">
        <f>C1129 + B1129*(1+'Parameters and Results'!$B$16)</f>
        <v>8.7536300588358686E-3</v>
      </c>
      <c r="F1129" s="8">
        <f>B1129 + C1129*(1+'Parameters and Results'!$B$16)</f>
        <v>8.7418835642408075E-3</v>
      </c>
      <c r="G1129" s="8">
        <v>1.7230889950333249E-2</v>
      </c>
      <c r="H1129" s="8">
        <v>-2.258039234893728E-3</v>
      </c>
      <c r="I1129" s="8">
        <f t="shared" si="17"/>
        <v>1.4972850715439521E-2</v>
      </c>
      <c r="J1129" s="8">
        <f>H1129 + G1129*(1+'Parameters and Results'!$B$16)</f>
        <v>1.4990081605389853E-2</v>
      </c>
      <c r="K1129" s="8">
        <f>G1129 + H1129*(1+'Parameters and Results'!$B$16)</f>
        <v>1.4970592676204628E-2</v>
      </c>
    </row>
    <row r="1130" spans="1:11" x14ac:dyDescent="0.2">
      <c r="A1130" s="3">
        <v>36746</v>
      </c>
      <c r="B1130" s="8">
        <v>9.3512324341169482E-3</v>
      </c>
      <c r="C1130" s="8">
        <v>-9.5706581237524227E-4</v>
      </c>
      <c r="D1130" s="8">
        <v>8.3941666217417065E-3</v>
      </c>
      <c r="E1130" s="8">
        <f>C1130 + B1130*(1+'Parameters and Results'!$B$16)</f>
        <v>8.4035178541758231E-3</v>
      </c>
      <c r="F1130" s="8">
        <f>B1130 + C1130*(1+'Parameters and Results'!$B$16)</f>
        <v>8.3932095559293308E-3</v>
      </c>
      <c r="G1130" s="8">
        <v>1.5844762863547739E-2</v>
      </c>
      <c r="H1130" s="8">
        <v>-1.4596696731437777E-3</v>
      </c>
      <c r="I1130" s="8">
        <f t="shared" si="17"/>
        <v>1.4385093190403962E-2</v>
      </c>
      <c r="J1130" s="8">
        <f>H1130 + G1130*(1+'Parameters and Results'!$B$16)</f>
        <v>1.4400937953267509E-2</v>
      </c>
      <c r="K1130" s="8">
        <f>G1130 + H1130*(1+'Parameters and Results'!$B$16)</f>
        <v>1.4383633520730818E-2</v>
      </c>
    </row>
    <row r="1131" spans="1:11" x14ac:dyDescent="0.2">
      <c r="A1131" s="3">
        <v>36747</v>
      </c>
      <c r="B1131" s="8">
        <v>-2.8089676919637882E-3</v>
      </c>
      <c r="C1131" s="8">
        <v>9.5706581237525203E-4</v>
      </c>
      <c r="D1131" s="8">
        <v>-1.8519018795885361E-3</v>
      </c>
      <c r="E1131" s="8">
        <f>C1131 + B1131*(1+'Parameters and Results'!$B$16)</f>
        <v>-1.8547108472804995E-3</v>
      </c>
      <c r="F1131" s="8">
        <f>B1131 + C1131*(1+'Parameters and Results'!$B$16)</f>
        <v>-1.850944813776161E-3</v>
      </c>
      <c r="G1131" s="8">
        <v>-4.8982816488177079E-3</v>
      </c>
      <c r="H1131" s="8">
        <v>1.4796925607484042E-3</v>
      </c>
      <c r="I1131" s="8">
        <f t="shared" si="17"/>
        <v>-3.4185890880693037E-3</v>
      </c>
      <c r="J1131" s="8">
        <f>H1131 + G1131*(1+'Parameters and Results'!$B$16)</f>
        <v>-3.4234873697181205E-3</v>
      </c>
      <c r="K1131" s="8">
        <f>G1131 + H1131*(1+'Parameters and Results'!$B$16)</f>
        <v>-3.4171093955085554E-3</v>
      </c>
    </row>
    <row r="1132" spans="1:11" x14ac:dyDescent="0.2">
      <c r="A1132" s="3">
        <v>36748</v>
      </c>
      <c r="B1132" s="8">
        <v>4.0308923095934406E-3</v>
      </c>
      <c r="C1132" s="8">
        <v>5.9972033032606748E-4</v>
      </c>
      <c r="D1132" s="8">
        <v>4.6306126399195081E-3</v>
      </c>
      <c r="E1132" s="8">
        <f>C1132 + B1132*(1+'Parameters and Results'!$B$16)</f>
        <v>4.634643532229101E-3</v>
      </c>
      <c r="F1132" s="8">
        <f>B1132 + C1132*(1+'Parameters and Results'!$B$16)</f>
        <v>4.6312123602498343E-3</v>
      </c>
      <c r="G1132" s="8">
        <v>7.2153045551646162E-3</v>
      </c>
      <c r="H1132" s="8">
        <v>9.4961839016761474E-4</v>
      </c>
      <c r="I1132" s="8">
        <f t="shared" si="17"/>
        <v>8.1649229453322307E-3</v>
      </c>
      <c r="J1132" s="8">
        <f>H1132 + G1132*(1+'Parameters and Results'!$B$16)</f>
        <v>8.1721382498873944E-3</v>
      </c>
      <c r="K1132" s="8">
        <f>G1132 + H1132*(1+'Parameters and Results'!$B$16)</f>
        <v>8.165872563722398E-3</v>
      </c>
    </row>
    <row r="1133" spans="1:11" x14ac:dyDescent="0.2">
      <c r="A1133" s="3">
        <v>36749</v>
      </c>
      <c r="B1133" s="8">
        <v>-8.2968463812029703E-3</v>
      </c>
      <c r="C1133" s="8">
        <v>2.40224222097889E-4</v>
      </c>
      <c r="D1133" s="8">
        <v>-8.0566221591050809E-3</v>
      </c>
      <c r="E1133" s="8">
        <f>C1133 + B1133*(1+'Parameters and Results'!$B$16)</f>
        <v>-8.0649190054862836E-3</v>
      </c>
      <c r="F1133" s="8">
        <f>B1133 + C1133*(1+'Parameters and Results'!$B$16)</f>
        <v>-8.0563819348829831E-3</v>
      </c>
      <c r="G1133" s="8">
        <v>-1.4999236453199829E-2</v>
      </c>
      <c r="H1133" s="8">
        <v>3.9186301390464534E-4</v>
      </c>
      <c r="I1133" s="8">
        <f t="shared" si="17"/>
        <v>-1.4607373439295183E-2</v>
      </c>
      <c r="J1133" s="8">
        <f>H1133 + G1133*(1+'Parameters and Results'!$B$16)</f>
        <v>-1.4622372675748382E-2</v>
      </c>
      <c r="K1133" s="8">
        <f>G1133 + H1133*(1+'Parameters and Results'!$B$16)</f>
        <v>-1.4606981576281279E-2</v>
      </c>
    </row>
    <row r="1134" spans="1:11" x14ac:dyDescent="0.2">
      <c r="A1134" s="3">
        <v>36752</v>
      </c>
      <c r="B1134" s="8">
        <v>3.8854012444329983E-3</v>
      </c>
      <c r="C1134" s="8">
        <v>-1.1992021297861203E-3</v>
      </c>
      <c r="D1134" s="8">
        <v>2.6861991146468782E-3</v>
      </c>
      <c r="E1134" s="8">
        <f>C1134 + B1134*(1+'Parameters and Results'!$B$16)</f>
        <v>2.6900845158913103E-3</v>
      </c>
      <c r="F1134" s="8">
        <f>B1134 + C1134*(1+'Parameters and Results'!$B$16)</f>
        <v>2.6849999125170918E-3</v>
      </c>
      <c r="G1134" s="8">
        <v>7.2102671566467644E-3</v>
      </c>
      <c r="H1134" s="8">
        <v>-1.9566903711875105E-3</v>
      </c>
      <c r="I1134" s="8">
        <f t="shared" si="17"/>
        <v>5.2535767854592543E-3</v>
      </c>
      <c r="J1134" s="8">
        <f>H1134 + G1134*(1+'Parameters and Results'!$B$16)</f>
        <v>5.2607870526159006E-3</v>
      </c>
      <c r="K1134" s="8">
        <f>G1134 + H1134*(1+'Parameters and Results'!$B$16)</f>
        <v>5.2516200950880661E-3</v>
      </c>
    </row>
    <row r="1135" spans="1:11" x14ac:dyDescent="0.2">
      <c r="A1135" s="3">
        <v>36753</v>
      </c>
      <c r="B1135" s="8">
        <v>1.2025178974867722E-2</v>
      </c>
      <c r="C1135" s="8">
        <v>-3.9867115501612566E-4</v>
      </c>
      <c r="D1135" s="8">
        <v>1.1626507819851596E-2</v>
      </c>
      <c r="E1135" s="8">
        <f>C1135 + B1135*(1+'Parameters and Results'!$B$16)</f>
        <v>1.1638532998826463E-2</v>
      </c>
      <c r="F1135" s="8">
        <f>B1135 + C1135*(1+'Parameters and Results'!$B$16)</f>
        <v>1.162610914869658E-2</v>
      </c>
      <c r="G1135" s="8">
        <v>2.1975652704132487E-2</v>
      </c>
      <c r="H1135" s="8">
        <v>-6.6860009095351066E-4</v>
      </c>
      <c r="I1135" s="8">
        <f t="shared" si="17"/>
        <v>2.1307052613178976E-2</v>
      </c>
      <c r="J1135" s="8">
        <f>H1135 + G1135*(1+'Parameters and Results'!$B$16)</f>
        <v>2.1329028265883107E-2</v>
      </c>
      <c r="K1135" s="8">
        <f>G1135 + H1135*(1+'Parameters and Results'!$B$16)</f>
        <v>2.1306384013088021E-2</v>
      </c>
    </row>
    <row r="1136" spans="1:11" x14ac:dyDescent="0.2">
      <c r="A1136" s="3">
        <v>36754</v>
      </c>
      <c r="B1136" s="8">
        <v>4.9578593514004073E-3</v>
      </c>
      <c r="C1136" s="8">
        <v>7.969185861707221E-5</v>
      </c>
      <c r="D1136" s="8">
        <v>5.0375512100174795E-3</v>
      </c>
      <c r="E1136" s="8">
        <f>C1136 + B1136*(1+'Parameters and Results'!$B$16)</f>
        <v>5.0425090693688793E-3</v>
      </c>
      <c r="F1136" s="8">
        <f>B1136 + C1136*(1+'Parameters and Results'!$B$16)</f>
        <v>5.0376309018760968E-3</v>
      </c>
      <c r="G1136" s="8">
        <v>9.27120454395647E-3</v>
      </c>
      <c r="H1136" s="8">
        <v>1.3782801925600542E-4</v>
      </c>
      <c r="I1136" s="8">
        <f t="shared" si="17"/>
        <v>9.4090325632124761E-3</v>
      </c>
      <c r="J1136" s="8">
        <f>H1136 + G1136*(1+'Parameters and Results'!$B$16)</f>
        <v>9.4183037677564307E-3</v>
      </c>
      <c r="K1136" s="8">
        <f>G1136 + H1136*(1+'Parameters and Results'!$B$16)</f>
        <v>9.4091703912317307E-3</v>
      </c>
    </row>
    <row r="1137" spans="1:11" x14ac:dyDescent="0.2">
      <c r="A1137" s="3">
        <v>36755</v>
      </c>
      <c r="B1137" s="8">
        <v>5.9327620185954813E-3</v>
      </c>
      <c r="C1137" s="8">
        <v>1.3580105734749266E-3</v>
      </c>
      <c r="D1137" s="8">
        <v>7.2907725920704075E-3</v>
      </c>
      <c r="E1137" s="8">
        <f>C1137 + B1137*(1+'Parameters and Results'!$B$16)</f>
        <v>7.2967053540890035E-3</v>
      </c>
      <c r="F1137" s="8">
        <f>B1137 + C1137*(1+'Parameters and Results'!$B$16)</f>
        <v>7.2921306026438827E-3</v>
      </c>
      <c r="G1137" s="8">
        <v>1.1308131483102415E-2</v>
      </c>
      <c r="H1137" s="8">
        <v>2.3190290328637649E-3</v>
      </c>
      <c r="I1137" s="8">
        <f t="shared" si="17"/>
        <v>1.3627160515966179E-2</v>
      </c>
      <c r="J1137" s="8">
        <f>H1137 + G1137*(1+'Parameters and Results'!$B$16)</f>
        <v>1.3638468647449283E-2</v>
      </c>
      <c r="K1137" s="8">
        <f>G1137 + H1137*(1+'Parameters and Results'!$B$16)</f>
        <v>1.3629479544999042E-2</v>
      </c>
    </row>
    <row r="1138" spans="1:11" x14ac:dyDescent="0.2">
      <c r="A1138" s="3">
        <v>36756</v>
      </c>
      <c r="B1138" s="8">
        <v>4.0359598095657898E-3</v>
      </c>
      <c r="C1138" s="8">
        <v>-8.0053369387678879E-5</v>
      </c>
      <c r="D1138" s="8">
        <v>3.9559064401781113E-3</v>
      </c>
      <c r="E1138" s="8">
        <f>C1138 + B1138*(1+'Parameters and Results'!$B$16)</f>
        <v>3.9599423999876768E-3</v>
      </c>
      <c r="F1138" s="8">
        <f>B1138 + C1138*(1+'Parameters and Results'!$B$16)</f>
        <v>3.955826386808723E-3</v>
      </c>
      <c r="G1138" s="8">
        <v>7.8891157546233468E-3</v>
      </c>
      <c r="H1138" s="8">
        <v>-1.4097809147689777E-4</v>
      </c>
      <c r="I1138" s="8">
        <f t="shared" si="17"/>
        <v>7.7481376631464488E-3</v>
      </c>
      <c r="J1138" s="8">
        <f>H1138 + G1138*(1+'Parameters and Results'!$B$16)</f>
        <v>7.7560267789010704E-3</v>
      </c>
      <c r="K1138" s="8">
        <f>G1138 + H1138*(1+'Parameters and Results'!$B$16)</f>
        <v>7.747996685054972E-3</v>
      </c>
    </row>
    <row r="1139" spans="1:11" x14ac:dyDescent="0.2">
      <c r="A1139" s="3">
        <v>36759</v>
      </c>
      <c r="B1139" s="8">
        <v>1.8440284319114365E-3</v>
      </c>
      <c r="C1139" s="8">
        <v>1.9473417992462592E-3</v>
      </c>
      <c r="D1139" s="8">
        <v>3.7913702311576959E-3</v>
      </c>
      <c r="E1139" s="8">
        <f>C1139 + B1139*(1+'Parameters and Results'!$B$16)</f>
        <v>3.7932142595896072E-3</v>
      </c>
      <c r="F1139" s="8">
        <f>B1139 + C1139*(1+'Parameters and Results'!$B$16)</f>
        <v>3.7933175729569415E-3</v>
      </c>
      <c r="G1139" s="8">
        <v>3.7130977197859273E-3</v>
      </c>
      <c r="H1139" s="8">
        <v>3.2363894723738086E-3</v>
      </c>
      <c r="I1139" s="8">
        <f t="shared" si="17"/>
        <v>6.9494871921597359E-3</v>
      </c>
      <c r="J1139" s="8">
        <f>H1139 + G1139*(1+'Parameters and Results'!$B$16)</f>
        <v>6.9532002898795211E-3</v>
      </c>
      <c r="K1139" s="8">
        <f>G1139 + H1139*(1+'Parameters and Results'!$B$16)</f>
        <v>6.9527235816321097E-3</v>
      </c>
    </row>
    <row r="1140" spans="1:11" x14ac:dyDescent="0.2">
      <c r="A1140" s="3">
        <v>36760</v>
      </c>
      <c r="B1140" s="8">
        <v>2.6012273631338353E-3</v>
      </c>
      <c r="C1140" s="8">
        <v>-1.006880358503368E-4</v>
      </c>
      <c r="D1140" s="8">
        <v>2.5005393272834985E-3</v>
      </c>
      <c r="E1140" s="8">
        <f>C1140 + B1140*(1+'Parameters and Results'!$B$16)</f>
        <v>2.5031405546466321E-3</v>
      </c>
      <c r="F1140" s="8">
        <f>B1140 + C1140*(1+'Parameters and Results'!$B$16)</f>
        <v>2.5004386392476481E-3</v>
      </c>
      <c r="G1140" s="8">
        <v>5.3879798962134379E-3</v>
      </c>
      <c r="H1140" s="8">
        <v>-1.7255677144007345E-4</v>
      </c>
      <c r="I1140" s="8">
        <f t="shared" si="17"/>
        <v>5.2154231247733647E-3</v>
      </c>
      <c r="J1140" s="8">
        <f>H1140 + G1140*(1+'Parameters and Results'!$B$16)</f>
        <v>5.2208111046695774E-3</v>
      </c>
      <c r="K1140" s="8">
        <f>G1140 + H1140*(1+'Parameters and Results'!$B$16)</f>
        <v>5.2152505680019244E-3</v>
      </c>
    </row>
    <row r="1141" spans="1:11" x14ac:dyDescent="0.2">
      <c r="A1141" s="3">
        <v>36761</v>
      </c>
      <c r="B1141" s="8">
        <v>5.1927670231129474E-3</v>
      </c>
      <c r="C1141" s="8">
        <v>2.0810266293048709E-3</v>
      </c>
      <c r="D1141" s="8">
        <v>7.2737936524178183E-3</v>
      </c>
      <c r="E1141" s="8">
        <f>C1141 + B1141*(1+'Parameters and Results'!$B$16)</f>
        <v>7.2789864194409311E-3</v>
      </c>
      <c r="F1141" s="8">
        <f>B1141 + C1141*(1+'Parameters and Results'!$B$16)</f>
        <v>7.2758746790471231E-3</v>
      </c>
      <c r="G1141" s="8">
        <v>1.09709452015913E-2</v>
      </c>
      <c r="H1141" s="8">
        <v>3.3436062238493026E-3</v>
      </c>
      <c r="I1141" s="8">
        <f t="shared" si="17"/>
        <v>1.4314551425440603E-2</v>
      </c>
      <c r="J1141" s="8">
        <f>H1141 + G1141*(1+'Parameters and Results'!$B$16)</f>
        <v>1.4325522370642193E-2</v>
      </c>
      <c r="K1141" s="8">
        <f>G1141 + H1141*(1+'Parameters and Results'!$B$16)</f>
        <v>1.4317895031664451E-2</v>
      </c>
    </row>
    <row r="1142" spans="1:11" x14ac:dyDescent="0.2">
      <c r="A1142" s="3">
        <v>36762</v>
      </c>
      <c r="B1142" s="8">
        <v>3.4345578221351954E-4</v>
      </c>
      <c r="C1142" s="8">
        <v>-3.2421482385537977E-4</v>
      </c>
      <c r="D1142" s="8">
        <v>1.9240958358139766E-5</v>
      </c>
      <c r="E1142" s="8">
        <f>C1142 + B1142*(1+'Parameters and Results'!$B$16)</f>
        <v>1.9584414140353258E-5</v>
      </c>
      <c r="F1142" s="8">
        <f>B1142 + C1142*(1+'Parameters and Results'!$B$16)</f>
        <v>1.8916743534284442E-5</v>
      </c>
      <c r="G1142" s="8">
        <v>7.4839322176221523E-4</v>
      </c>
      <c r="H1142" s="8">
        <v>-5.360856686200692E-4</v>
      </c>
      <c r="I1142" s="8">
        <f t="shared" si="17"/>
        <v>2.1230755314214603E-4</v>
      </c>
      <c r="J1142" s="8">
        <f>H1142 + G1142*(1+'Parameters and Results'!$B$16)</f>
        <v>2.1305594636390822E-4</v>
      </c>
      <c r="K1142" s="8">
        <f>G1142 + H1142*(1+'Parameters and Results'!$B$16)</f>
        <v>2.1177146747352606E-4</v>
      </c>
    </row>
    <row r="1143" spans="1:11" x14ac:dyDescent="0.2">
      <c r="A1143" s="3">
        <v>36763</v>
      </c>
      <c r="B1143" s="8">
        <v>-3.8842577853461999E-4</v>
      </c>
      <c r="C1143" s="8">
        <v>1.4180087370254201E-4</v>
      </c>
      <c r="D1143" s="8">
        <v>-2.4662490483207795E-4</v>
      </c>
      <c r="E1143" s="8">
        <f>C1143 + B1143*(1+'Parameters and Results'!$B$16)</f>
        <v>-2.4701333061061259E-4</v>
      </c>
      <c r="F1143" s="8">
        <f>B1143 + C1143*(1+'Parameters and Results'!$B$16)</f>
        <v>-2.4648310395837547E-4</v>
      </c>
      <c r="G1143" s="8">
        <v>-8.729167684334801E-4</v>
      </c>
      <c r="H1143" s="8">
        <v>2.4172356583234385E-4</v>
      </c>
      <c r="I1143" s="8">
        <f t="shared" si="17"/>
        <v>-6.3119320260113623E-4</v>
      </c>
      <c r="J1143" s="8">
        <f>H1143 + G1143*(1+'Parameters and Results'!$B$16)</f>
        <v>-6.320661193695696E-4</v>
      </c>
      <c r="K1143" s="8">
        <f>G1143 + H1143*(1+'Parameters and Results'!$B$16)</f>
        <v>-6.3095147903530397E-4</v>
      </c>
    </row>
    <row r="1144" spans="1:11" x14ac:dyDescent="0.2">
      <c r="A1144" s="3">
        <v>36767</v>
      </c>
      <c r="B1144" s="8">
        <v>2.2730439814525624E-4</v>
      </c>
      <c r="C1144" s="8">
        <v>1.2385385261001361E-3</v>
      </c>
      <c r="D1144" s="8">
        <v>1.4658429242453922E-3</v>
      </c>
      <c r="E1144" s="8">
        <f>C1144 + B1144*(1+'Parameters and Results'!$B$16)</f>
        <v>1.4660702286435376E-3</v>
      </c>
      <c r="F1144" s="8">
        <f>B1144 + C1144*(1+'Parameters and Results'!$B$16)</f>
        <v>1.4670814627714924E-3</v>
      </c>
      <c r="G1144" s="8">
        <v>5.26862960438948E-4</v>
      </c>
      <c r="H1144" s="8">
        <v>2.1015585543370228E-3</v>
      </c>
      <c r="I1144" s="8">
        <f t="shared" si="17"/>
        <v>2.6284215147759707E-3</v>
      </c>
      <c r="J1144" s="8">
        <f>H1144 + G1144*(1+'Parameters and Results'!$B$16)</f>
        <v>2.6289483777364097E-3</v>
      </c>
      <c r="K1144" s="8">
        <f>G1144 + H1144*(1+'Parameters and Results'!$B$16)</f>
        <v>2.6305230733303076E-3</v>
      </c>
    </row>
    <row r="1145" spans="1:11" x14ac:dyDescent="0.2">
      <c r="A1145" s="3">
        <v>36768</v>
      </c>
      <c r="B1145" s="8">
        <v>4.2214170520333254E-3</v>
      </c>
      <c r="C1145" s="8">
        <v>2.6361669574601603E-3</v>
      </c>
      <c r="D1145" s="8">
        <v>6.8575840094934858E-3</v>
      </c>
      <c r="E1145" s="8">
        <f>C1145 + B1145*(1+'Parameters and Results'!$B$16)</f>
        <v>6.8618054265455189E-3</v>
      </c>
      <c r="F1145" s="8">
        <f>B1145 + C1145*(1+'Parameters and Results'!$B$16)</f>
        <v>6.8602201764509461E-3</v>
      </c>
      <c r="G1145" s="8">
        <v>9.9993624050940793E-3</v>
      </c>
      <c r="H1145" s="8">
        <v>3.9992006977391369E-3</v>
      </c>
      <c r="I1145" s="8">
        <f t="shared" si="17"/>
        <v>1.3998563102833216E-2</v>
      </c>
      <c r="J1145" s="8">
        <f>H1145 + G1145*(1+'Parameters and Results'!$B$16)</f>
        <v>1.4008562465238308E-2</v>
      </c>
      <c r="K1145" s="8">
        <f>G1145 + H1145*(1+'Parameters and Results'!$B$16)</f>
        <v>1.4002562303530955E-2</v>
      </c>
    </row>
    <row r="1146" spans="1:11" x14ac:dyDescent="0.2">
      <c r="A1146" s="3">
        <v>36769</v>
      </c>
      <c r="B1146" s="8">
        <v>1.2185474191817036E-3</v>
      </c>
      <c r="C1146" s="8">
        <v>1.1516328921497003E-3</v>
      </c>
      <c r="D1146" s="8">
        <v>2.3701803113314037E-3</v>
      </c>
      <c r="E1146" s="8">
        <f>C1146 + B1146*(1+'Parameters and Results'!$B$16)</f>
        <v>2.3713988587505857E-3</v>
      </c>
      <c r="F1146" s="8">
        <f>B1146 + C1146*(1+'Parameters and Results'!$B$16)</f>
        <v>2.3713319442235535E-3</v>
      </c>
      <c r="G1146" s="8">
        <v>2.9746815995564985E-3</v>
      </c>
      <c r="H1146" s="8">
        <v>1.7581566666760246E-3</v>
      </c>
      <c r="I1146" s="8">
        <f t="shared" si="17"/>
        <v>4.7328382662325235E-3</v>
      </c>
      <c r="J1146" s="8">
        <f>H1146 + G1146*(1+'Parameters and Results'!$B$16)</f>
        <v>4.7358129478320792E-3</v>
      </c>
      <c r="K1146" s="8">
        <f>G1146 + H1146*(1+'Parameters and Results'!$B$16)</f>
        <v>4.7345964228991989E-3</v>
      </c>
    </row>
    <row r="1147" spans="1:11" x14ac:dyDescent="0.2">
      <c r="A1147" s="3">
        <v>36770</v>
      </c>
      <c r="B1147" s="8">
        <v>1.2981939705188864E-2</v>
      </c>
      <c r="C1147" s="8">
        <v>9.2863358758396553E-4</v>
      </c>
      <c r="D1147" s="8">
        <v>1.3910573292772829E-2</v>
      </c>
      <c r="E1147" s="8">
        <f>C1147 + B1147*(1+'Parameters and Results'!$B$16)</f>
        <v>1.3923555232478017E-2</v>
      </c>
      <c r="F1147" s="8">
        <f>B1147 + C1147*(1+'Parameters and Results'!$B$16)</f>
        <v>1.3911501926360413E-2</v>
      </c>
      <c r="G1147" s="8">
        <v>2.9893667842658254E-2</v>
      </c>
      <c r="H1147" s="8">
        <v>1.4385467458117658E-3</v>
      </c>
      <c r="I1147" s="8">
        <f t="shared" si="17"/>
        <v>3.133221458847002E-2</v>
      </c>
      <c r="J1147" s="8">
        <f>H1147 + G1147*(1+'Parameters and Results'!$B$16)</f>
        <v>3.1362108256312679E-2</v>
      </c>
      <c r="K1147" s="8">
        <f>G1147 + H1147*(1+'Parameters and Results'!$B$16)</f>
        <v>3.1333653135215835E-2</v>
      </c>
    </row>
    <row r="1148" spans="1:11" x14ac:dyDescent="0.2">
      <c r="A1148" s="3">
        <v>36774</v>
      </c>
      <c r="B1148" s="8">
        <v>1.6990486521793413E-2</v>
      </c>
      <c r="C1148" s="8">
        <v>-1.8544015089333068E-3</v>
      </c>
      <c r="D1148" s="8">
        <v>1.5136085012860106E-2</v>
      </c>
      <c r="E1148" s="8">
        <f>C1148 + B1148*(1+'Parameters and Results'!$B$16)</f>
        <v>1.5153075499381899E-2</v>
      </c>
      <c r="F1148" s="8">
        <f>B1148 + C1148*(1+'Parameters and Results'!$B$16)</f>
        <v>1.5134230611351173E-2</v>
      </c>
      <c r="G1148" s="8">
        <v>3.5417888586204274E-2</v>
      </c>
      <c r="H1148" s="8">
        <v>-2.7793410894190983E-3</v>
      </c>
      <c r="I1148" s="8">
        <f t="shared" si="17"/>
        <v>3.2638547496785172E-2</v>
      </c>
      <c r="J1148" s="8">
        <f>H1148 + G1148*(1+'Parameters and Results'!$B$16)</f>
        <v>3.2673965385371373E-2</v>
      </c>
      <c r="K1148" s="8">
        <f>G1148 + H1148*(1+'Parameters and Results'!$B$16)</f>
        <v>3.2635768155695757E-2</v>
      </c>
    </row>
    <row r="1149" spans="1:11" x14ac:dyDescent="0.2">
      <c r="A1149" s="3">
        <v>36775</v>
      </c>
      <c r="B1149" s="8">
        <v>-1.0373062922666779E-2</v>
      </c>
      <c r="C1149" s="8">
        <v>1.7097584644947513E-3</v>
      </c>
      <c r="D1149" s="8">
        <v>-8.6633044581720282E-3</v>
      </c>
      <c r="E1149" s="8">
        <f>C1149 + B1149*(1+'Parameters and Results'!$B$16)</f>
        <v>-8.6736775210946929E-3</v>
      </c>
      <c r="F1149" s="8">
        <f>B1149 + C1149*(1+'Parameters and Results'!$B$16)</f>
        <v>-8.6615946997075331E-3</v>
      </c>
      <c r="G1149" s="8">
        <v>-2.1351788422783954E-2</v>
      </c>
      <c r="H1149" s="8">
        <v>2.5102864758764368E-3</v>
      </c>
      <c r="I1149" s="8">
        <f t="shared" si="17"/>
        <v>-1.8841501946907518E-2</v>
      </c>
      <c r="J1149" s="8">
        <f>H1149 + G1149*(1+'Parameters and Results'!$B$16)</f>
        <v>-1.8862853735330299E-2</v>
      </c>
      <c r="K1149" s="8">
        <f>G1149 + H1149*(1+'Parameters and Results'!$B$16)</f>
        <v>-1.8838991660431639E-2</v>
      </c>
    </row>
    <row r="1150" spans="1:11" x14ac:dyDescent="0.2">
      <c r="A1150" s="3">
        <v>36776</v>
      </c>
      <c r="B1150" s="8">
        <v>-1.2862094457151928E-2</v>
      </c>
      <c r="C1150" s="8">
        <v>1.38730964692366E-3</v>
      </c>
      <c r="D1150" s="8">
        <v>-1.1474784810228268E-2</v>
      </c>
      <c r="E1150" s="8">
        <f>C1150 + B1150*(1+'Parameters and Results'!$B$16)</f>
        <v>-1.1487646904685419E-2</v>
      </c>
      <c r="F1150" s="8">
        <f>B1150 + C1150*(1+'Parameters and Results'!$B$16)</f>
        <v>-1.1473397500581345E-2</v>
      </c>
      <c r="G1150" s="8">
        <v>-2.5614555305034585E-2</v>
      </c>
      <c r="H1150" s="8">
        <v>2.0323051273479745E-3</v>
      </c>
      <c r="I1150" s="8">
        <f t="shared" si="17"/>
        <v>-2.3582250177686611E-2</v>
      </c>
      <c r="J1150" s="8">
        <f>H1150 + G1150*(1+'Parameters and Results'!$B$16)</f>
        <v>-2.3607864732991642E-2</v>
      </c>
      <c r="K1150" s="8">
        <f>G1150 + H1150*(1+'Parameters and Results'!$B$16)</f>
        <v>-2.3580217872559261E-2</v>
      </c>
    </row>
    <row r="1151" spans="1:11" x14ac:dyDescent="0.2">
      <c r="A1151" s="3">
        <v>36777</v>
      </c>
      <c r="B1151" s="8">
        <v>2.9809295796643129E-3</v>
      </c>
      <c r="C1151" s="8">
        <v>1.5606069526226329E-3</v>
      </c>
      <c r="D1151" s="8">
        <v>4.541536532286946E-3</v>
      </c>
      <c r="E1151" s="8">
        <f>C1151 + B1151*(1+'Parameters and Results'!$B$16)</f>
        <v>4.5445174618666097E-3</v>
      </c>
      <c r="F1151" s="8">
        <f>B1151 + C1151*(1+'Parameters and Results'!$B$16)</f>
        <v>4.5430971392395681E-3</v>
      </c>
      <c r="G1151" s="8">
        <v>6.1020750745501553E-3</v>
      </c>
      <c r="H1151" s="8">
        <v>2.2622688384270257E-3</v>
      </c>
      <c r="I1151" s="8">
        <f t="shared" si="17"/>
        <v>8.3643439129771815E-3</v>
      </c>
      <c r="J1151" s="8">
        <f>H1151 + G1151*(1+'Parameters and Results'!$B$16)</f>
        <v>8.3704459880517314E-3</v>
      </c>
      <c r="K1151" s="8">
        <f>G1151 + H1151*(1+'Parameters and Results'!$B$16)</f>
        <v>8.3666061818156081E-3</v>
      </c>
    </row>
    <row r="1152" spans="1:11" x14ac:dyDescent="0.2">
      <c r="A1152" s="3">
        <v>36780</v>
      </c>
      <c r="B1152" s="8">
        <v>-1.4540242549739501E-2</v>
      </c>
      <c r="C1152" s="8">
        <v>3.8634352525951047E-3</v>
      </c>
      <c r="D1152" s="8">
        <v>-1.0676807297144396E-2</v>
      </c>
      <c r="E1152" s="8">
        <f>C1152 + B1152*(1+'Parameters and Results'!$B$16)</f>
        <v>-1.0691347539694133E-2</v>
      </c>
      <c r="F1152" s="8">
        <f>B1152 + C1152*(1+'Parameters and Results'!$B$16)</f>
        <v>-1.0672943861891802E-2</v>
      </c>
      <c r="G1152" s="8">
        <v>-2.8351002098102991E-2</v>
      </c>
      <c r="H1152" s="8">
        <v>4.6873554203591223E-3</v>
      </c>
      <c r="I1152" s="8">
        <f t="shared" si="17"/>
        <v>-2.3663646677743868E-2</v>
      </c>
      <c r="J1152" s="8">
        <f>H1152 + G1152*(1+'Parameters and Results'!$B$16)</f>
        <v>-2.3691997679841967E-2</v>
      </c>
      <c r="K1152" s="8">
        <f>G1152 + H1152*(1+'Parameters and Results'!$B$16)</f>
        <v>-2.3658959322323508E-2</v>
      </c>
    </row>
    <row r="1153" spans="1:11" x14ac:dyDescent="0.2">
      <c r="A1153" s="3">
        <v>36781</v>
      </c>
      <c r="B1153" s="8">
        <v>-4.379091048750657E-3</v>
      </c>
      <c r="C1153" s="8">
        <v>1.5466682091969943E-3</v>
      </c>
      <c r="D1153" s="8">
        <v>-2.8324228395536629E-3</v>
      </c>
      <c r="E1153" s="8">
        <f>C1153 + B1153*(1+'Parameters and Results'!$B$16)</f>
        <v>-2.8368019306024127E-3</v>
      </c>
      <c r="F1153" s="8">
        <f>B1153 + C1153*(1+'Parameters and Results'!$B$16)</f>
        <v>-2.8308761713444659E-3</v>
      </c>
      <c r="G1153" s="8">
        <v>-8.744905244039607E-3</v>
      </c>
      <c r="H1153" s="8">
        <v>1.8814702563671559E-3</v>
      </c>
      <c r="I1153" s="8">
        <f t="shared" si="17"/>
        <v>-6.8634349876724506E-3</v>
      </c>
      <c r="J1153" s="8">
        <f>H1153 + G1153*(1+'Parameters and Results'!$B$16)</f>
        <v>-6.8721798929164898E-3</v>
      </c>
      <c r="K1153" s="8">
        <f>G1153 + H1153*(1+'Parameters and Results'!$B$16)</f>
        <v>-6.8615535174160842E-3</v>
      </c>
    </row>
    <row r="1154" spans="1:11" x14ac:dyDescent="0.2">
      <c r="A1154" s="3">
        <v>36782</v>
      </c>
      <c r="B1154" s="8">
        <v>-6.1725057068935255E-3</v>
      </c>
      <c r="C1154" s="8">
        <v>2.1959377441448662E-3</v>
      </c>
      <c r="D1154" s="8">
        <v>-3.9765679627486589E-3</v>
      </c>
      <c r="E1154" s="8">
        <f>C1154 + B1154*(1+'Parameters and Results'!$B$16)</f>
        <v>-3.9827404684555524E-3</v>
      </c>
      <c r="F1154" s="8">
        <f>B1154 + C1154*(1+'Parameters and Results'!$B$16)</f>
        <v>-3.9743720250045144E-3</v>
      </c>
      <c r="G1154" s="8">
        <v>-1.2529567375089645E-2</v>
      </c>
      <c r="H1154" s="8">
        <v>2.6057641085083017E-3</v>
      </c>
      <c r="I1154" s="8">
        <f t="shared" si="17"/>
        <v>-9.9238032665813439E-3</v>
      </c>
      <c r="J1154" s="8">
        <f>H1154 + G1154*(1+'Parameters and Results'!$B$16)</f>
        <v>-9.9363328339564325E-3</v>
      </c>
      <c r="K1154" s="8">
        <f>G1154 + H1154*(1+'Parameters and Results'!$B$16)</f>
        <v>-9.9211975024728356E-3</v>
      </c>
    </row>
    <row r="1155" spans="1:11" x14ac:dyDescent="0.2">
      <c r="A1155" s="3">
        <v>36783</v>
      </c>
      <c r="B1155" s="8">
        <v>-9.316057735417077E-3</v>
      </c>
      <c r="C1155" s="8">
        <v>-2.2384186278181836E-3</v>
      </c>
      <c r="D1155" s="8">
        <v>-1.1554476363235261E-2</v>
      </c>
      <c r="E1155" s="8">
        <f>C1155 + B1155*(1+'Parameters and Results'!$B$16)</f>
        <v>-1.1563792420970677E-2</v>
      </c>
      <c r="F1155" s="8">
        <f>B1155 + C1155*(1+'Parameters and Results'!$B$16)</f>
        <v>-1.1556714781863079E-2</v>
      </c>
      <c r="G1155" s="8">
        <v>-1.8859136803301448E-2</v>
      </c>
      <c r="H1155" s="8">
        <v>-2.5925670454361987E-3</v>
      </c>
      <c r="I1155" s="8">
        <f t="shared" si="17"/>
        <v>-2.1451703848737645E-2</v>
      </c>
      <c r="J1155" s="8">
        <f>H1155 + G1155*(1+'Parameters and Results'!$B$16)</f>
        <v>-2.1470562985540946E-2</v>
      </c>
      <c r="K1155" s="8">
        <f>G1155 + H1155*(1+'Parameters and Results'!$B$16)</f>
        <v>-2.1454296415783083E-2</v>
      </c>
    </row>
    <row r="1156" spans="1:11" x14ac:dyDescent="0.2">
      <c r="A1156" s="3">
        <v>36784</v>
      </c>
      <c r="B1156" s="8">
        <v>8.9078035291382755E-3</v>
      </c>
      <c r="C1156" s="8">
        <v>1.3837171949958064E-3</v>
      </c>
      <c r="D1156" s="8">
        <v>1.0291520724134081E-2</v>
      </c>
      <c r="E1156" s="8">
        <f>C1156 + B1156*(1+'Parameters and Results'!$B$16)</f>
        <v>1.0300428527663219E-2</v>
      </c>
      <c r="F1156" s="8">
        <f>B1156 + C1156*(1+'Parameters and Results'!$B$16)</f>
        <v>1.0292904441329078E-2</v>
      </c>
      <c r="G1156" s="8">
        <v>1.8036887848466077E-2</v>
      </c>
      <c r="H1156" s="8">
        <v>1.6189728308945055E-3</v>
      </c>
      <c r="I1156" s="8">
        <f t="shared" ref="I1156:I1219" si="18">G1156+H1156</f>
        <v>1.9655860679360582E-2</v>
      </c>
      <c r="J1156" s="8">
        <f>H1156 + G1156*(1+'Parameters and Results'!$B$16)</f>
        <v>1.9673897567209046E-2</v>
      </c>
      <c r="K1156" s="8">
        <f>G1156 + H1156*(1+'Parameters and Results'!$B$16)</f>
        <v>1.9657479652191476E-2</v>
      </c>
    </row>
    <row r="1157" spans="1:11" x14ac:dyDescent="0.2">
      <c r="A1157" s="3">
        <v>36787</v>
      </c>
      <c r="B1157" s="8">
        <v>-2.4163309621561494E-2</v>
      </c>
      <c r="C1157" s="8">
        <v>1.1758433011340493E-3</v>
      </c>
      <c r="D1157" s="8">
        <v>-2.2987466320427447E-2</v>
      </c>
      <c r="E1157" s="8">
        <f>C1157 + B1157*(1+'Parameters and Results'!$B$16)</f>
        <v>-2.3011629630049005E-2</v>
      </c>
      <c r="F1157" s="8">
        <f>B1157 + C1157*(1+'Parameters and Results'!$B$16)</f>
        <v>-2.298629047712631E-2</v>
      </c>
      <c r="G1157" s="8">
        <v>-4.167554403111675E-2</v>
      </c>
      <c r="H1157" s="8">
        <v>1.3972864462600339E-3</v>
      </c>
      <c r="I1157" s="8">
        <f t="shared" si="18"/>
        <v>-4.0278257584856716E-2</v>
      </c>
      <c r="J1157" s="8">
        <f>H1157 + G1157*(1+'Parameters and Results'!$B$16)</f>
        <v>-4.0319933128887826E-2</v>
      </c>
      <c r="K1157" s="8">
        <f>G1157 + H1157*(1+'Parameters and Results'!$B$16)</f>
        <v>-4.0276860298410454E-2</v>
      </c>
    </row>
    <row r="1158" spans="1:11" x14ac:dyDescent="0.2">
      <c r="A1158" s="3">
        <v>36788</v>
      </c>
      <c r="B1158" s="8">
        <v>-8.8730487737235155E-3</v>
      </c>
      <c r="C1158" s="8">
        <v>-2.1413277140390239E-4</v>
      </c>
      <c r="D1158" s="8">
        <v>-9.0871815451274186E-3</v>
      </c>
      <c r="E1158" s="8">
        <f>C1158 + B1158*(1+'Parameters and Results'!$B$16)</f>
        <v>-9.0960545939011411E-3</v>
      </c>
      <c r="F1158" s="8">
        <f>B1158 + C1158*(1+'Parameters and Results'!$B$16)</f>
        <v>-9.087395677898822E-3</v>
      </c>
      <c r="G1158" s="8">
        <v>-1.5436466348870416E-2</v>
      </c>
      <c r="H1158" s="8">
        <v>-2.6231481755676809E-4</v>
      </c>
      <c r="I1158" s="8">
        <f t="shared" si="18"/>
        <v>-1.5698781166427183E-2</v>
      </c>
      <c r="J1158" s="8">
        <f>H1158 + G1158*(1+'Parameters and Results'!$B$16)</f>
        <v>-1.5714217632776053E-2</v>
      </c>
      <c r="K1158" s="8">
        <f>G1158 + H1158*(1+'Parameters and Results'!$B$16)</f>
        <v>-1.5699043481244741E-2</v>
      </c>
    </row>
    <row r="1159" spans="1:11" x14ac:dyDescent="0.2">
      <c r="A1159" s="3">
        <v>36789</v>
      </c>
      <c r="B1159" s="8">
        <v>4.8077629833367073E-3</v>
      </c>
      <c r="C1159" s="8">
        <v>-1.388149833943395E-3</v>
      </c>
      <c r="D1159" s="8">
        <v>3.4196131493933121E-3</v>
      </c>
      <c r="E1159" s="8">
        <f>C1159 + B1159*(1+'Parameters and Results'!$B$16)</f>
        <v>3.4244209123766483E-3</v>
      </c>
      <c r="F1159" s="8">
        <f>B1159 + C1159*(1+'Parameters and Results'!$B$16)</f>
        <v>3.4182249995593694E-3</v>
      </c>
      <c r="G1159" s="8">
        <v>8.5687092234795082E-3</v>
      </c>
      <c r="H1159" s="8">
        <v>-1.7134403848090419E-3</v>
      </c>
      <c r="I1159" s="8">
        <f t="shared" si="18"/>
        <v>6.8552688386704658E-3</v>
      </c>
      <c r="J1159" s="8">
        <f>H1159 + G1159*(1+'Parameters and Results'!$B$16)</f>
        <v>6.8638375478939449E-3</v>
      </c>
      <c r="K1159" s="8">
        <f>G1159 + H1159*(1+'Parameters and Results'!$B$16)</f>
        <v>6.8535553982856569E-3</v>
      </c>
    </row>
    <row r="1160" spans="1:11" x14ac:dyDescent="0.2">
      <c r="A1160" s="3">
        <v>36790</v>
      </c>
      <c r="B1160" s="8">
        <v>-2.0229889921282645E-2</v>
      </c>
      <c r="C1160" s="8">
        <v>-5.7473320874074085E-4</v>
      </c>
      <c r="D1160" s="8">
        <v>-2.0804623130023386E-2</v>
      </c>
      <c r="E1160" s="8">
        <f>C1160 + B1160*(1+'Parameters and Results'!$B$16)</f>
        <v>-2.0824853019944665E-2</v>
      </c>
      <c r="F1160" s="8">
        <f>B1160 + C1160*(1+'Parameters and Results'!$B$16)</f>
        <v>-2.0805197863232126E-2</v>
      </c>
      <c r="G1160" s="8">
        <v>-3.3219547429936006E-2</v>
      </c>
      <c r="H1160" s="8">
        <v>-7.2867744249587323E-4</v>
      </c>
      <c r="I1160" s="8">
        <f t="shared" si="18"/>
        <v>-3.3948224872431876E-2</v>
      </c>
      <c r="J1160" s="8">
        <f>H1160 + G1160*(1+'Parameters and Results'!$B$16)</f>
        <v>-3.3981444419861812E-2</v>
      </c>
      <c r="K1160" s="8">
        <f>G1160 + H1160*(1+'Parameters and Results'!$B$16)</f>
        <v>-3.3948953549874372E-2</v>
      </c>
    </row>
    <row r="1161" spans="1:11" x14ac:dyDescent="0.2">
      <c r="A1161" s="3">
        <v>36791</v>
      </c>
      <c r="B1161" s="8">
        <v>-1.2169792742200735E-2</v>
      </c>
      <c r="C1161" s="8">
        <v>-3.6566486457218668E-3</v>
      </c>
      <c r="D1161" s="8">
        <v>-1.58264413879226E-2</v>
      </c>
      <c r="E1161" s="8">
        <f>C1161 + B1161*(1+'Parameters and Results'!$B$16)</f>
        <v>-1.5838611180664802E-2</v>
      </c>
      <c r="F1161" s="8">
        <f>B1161 + C1161*(1+'Parameters and Results'!$B$16)</f>
        <v>-1.5830098036568326E-2</v>
      </c>
      <c r="G1161" s="8">
        <v>-1.9854272379991489E-2</v>
      </c>
      <c r="H1161" s="8">
        <v>-4.1072402376107209E-3</v>
      </c>
      <c r="I1161" s="8">
        <f t="shared" si="18"/>
        <v>-2.396151261760221E-2</v>
      </c>
      <c r="J1161" s="8">
        <f>H1161 + G1161*(1+'Parameters and Results'!$B$16)</f>
        <v>-2.39813668899822E-2</v>
      </c>
      <c r="K1161" s="8">
        <f>G1161 + H1161*(1+'Parameters and Results'!$B$16)</f>
        <v>-2.3965619857839821E-2</v>
      </c>
    </row>
    <row r="1162" spans="1:11" x14ac:dyDescent="0.2">
      <c r="A1162" s="3">
        <v>36794</v>
      </c>
      <c r="B1162" s="8">
        <v>8.221847381931713E-4</v>
      </c>
      <c r="C1162" s="8">
        <v>-5.9902156541605843E-3</v>
      </c>
      <c r="D1162" s="8">
        <v>-5.1680309159674127E-3</v>
      </c>
      <c r="E1162" s="8">
        <f>C1162 + B1162*(1+'Parameters and Results'!$B$16)</f>
        <v>-5.1672087312292199E-3</v>
      </c>
      <c r="F1162" s="8">
        <f>B1162 + C1162*(1+'Parameters and Results'!$B$16)</f>
        <v>-5.174021131621573E-3</v>
      </c>
      <c r="G1162" s="8">
        <v>1.3832484671330687E-3</v>
      </c>
      <c r="H1162" s="8">
        <v>-5.24803524605568E-3</v>
      </c>
      <c r="I1162" s="8">
        <f t="shared" si="18"/>
        <v>-3.8647867789226116E-3</v>
      </c>
      <c r="J1162" s="8">
        <f>H1162 + G1162*(1+'Parameters and Results'!$B$16)</f>
        <v>-3.8634035304554787E-3</v>
      </c>
      <c r="K1162" s="8">
        <f>G1162 + H1162*(1+'Parameters and Results'!$B$16)</f>
        <v>-3.870034814168667E-3</v>
      </c>
    </row>
    <row r="1163" spans="1:11" x14ac:dyDescent="0.2">
      <c r="A1163" s="3">
        <v>36795</v>
      </c>
      <c r="B1163" s="8">
        <v>3.5653091903456338E-3</v>
      </c>
      <c r="C1163" s="8">
        <v>5.7716109598011977E-4</v>
      </c>
      <c r="D1163" s="8">
        <v>4.1424702863257536E-3</v>
      </c>
      <c r="E1163" s="8">
        <f>C1163 + B1163*(1+'Parameters and Results'!$B$16)</f>
        <v>4.1460355955160993E-3</v>
      </c>
      <c r="F1163" s="8">
        <f>B1163 + C1163*(1+'Parameters and Results'!$B$16)</f>
        <v>4.1430474474217337E-3</v>
      </c>
      <c r="G1163" s="8">
        <v>6.165207343245647E-3</v>
      </c>
      <c r="H1163" s="8">
        <v>5.2044065362371673E-4</v>
      </c>
      <c r="I1163" s="8">
        <f t="shared" si="18"/>
        <v>6.6856479968693634E-3</v>
      </c>
      <c r="J1163" s="8">
        <f>H1163 + G1163*(1+'Parameters and Results'!$B$16)</f>
        <v>6.6918132042126082E-3</v>
      </c>
      <c r="K1163" s="8">
        <f>G1163 + H1163*(1+'Parameters and Results'!$B$16)</f>
        <v>6.6861684375229876E-3</v>
      </c>
    </row>
    <row r="1164" spans="1:11" x14ac:dyDescent="0.2">
      <c r="A1164" s="3">
        <v>36796</v>
      </c>
      <c r="B1164" s="8">
        <v>-1.0614467539653656E-2</v>
      </c>
      <c r="C1164" s="8">
        <v>-1.2354169826752793E-3</v>
      </c>
      <c r="D1164" s="8">
        <v>-1.1849884522328935E-2</v>
      </c>
      <c r="E1164" s="8">
        <f>C1164 + B1164*(1+'Parameters and Results'!$B$16)</f>
        <v>-1.1860498989868587E-2</v>
      </c>
      <c r="F1164" s="8">
        <f>B1164 + C1164*(1+'Parameters and Results'!$B$16)</f>
        <v>-1.185111993931161E-2</v>
      </c>
      <c r="G1164" s="8">
        <v>-1.8339369512484969E-2</v>
      </c>
      <c r="H1164" s="8">
        <v>-1.1373983377110282E-3</v>
      </c>
      <c r="I1164" s="8">
        <f t="shared" si="18"/>
        <v>-1.9476767850195996E-2</v>
      </c>
      <c r="J1164" s="8">
        <f>H1164 + G1164*(1+'Parameters and Results'!$B$16)</f>
        <v>-1.9495107219708478E-2</v>
      </c>
      <c r="K1164" s="8">
        <f>G1164 + H1164*(1+'Parameters and Results'!$B$16)</f>
        <v>-1.9477905248533708E-2</v>
      </c>
    </row>
    <row r="1165" spans="1:11" x14ac:dyDescent="0.2">
      <c r="A1165" s="3">
        <v>36797</v>
      </c>
      <c r="B1165" s="8">
        <v>7.6228588908586825E-3</v>
      </c>
      <c r="C1165" s="8">
        <v>-1.4380114631483244E-4</v>
      </c>
      <c r="D1165" s="8">
        <v>7.4790577445438501E-3</v>
      </c>
      <c r="E1165" s="8">
        <f>C1165 + B1165*(1+'Parameters and Results'!$B$16)</f>
        <v>7.4866806034347083E-3</v>
      </c>
      <c r="F1165" s="8">
        <f>B1165 + C1165*(1+'Parameters and Results'!$B$16)</f>
        <v>7.4789139433975357E-3</v>
      </c>
      <c r="G1165" s="8">
        <v>1.3360572883370661E-2</v>
      </c>
      <c r="H1165" s="8">
        <v>-1.3653201911148773E-4</v>
      </c>
      <c r="I1165" s="8">
        <f t="shared" si="18"/>
        <v>1.3224040864259172E-2</v>
      </c>
      <c r="J1165" s="8">
        <f>H1165 + G1165*(1+'Parameters and Results'!$B$16)</f>
        <v>1.3237401437142542E-2</v>
      </c>
      <c r="K1165" s="8">
        <f>G1165 + H1165*(1+'Parameters and Results'!$B$16)</f>
        <v>1.3223904332240062E-2</v>
      </c>
    </row>
    <row r="1166" spans="1:11" x14ac:dyDescent="0.2">
      <c r="A1166" s="3">
        <v>36798</v>
      </c>
      <c r="B1166" s="8">
        <v>1.1149379579137034E-2</v>
      </c>
      <c r="C1166" s="8">
        <v>-5.7451628255270309E-4</v>
      </c>
      <c r="D1166" s="8">
        <v>1.0574863296584332E-2</v>
      </c>
      <c r="E1166" s="8">
        <f>C1166 + B1166*(1+'Parameters and Results'!$B$16)</f>
        <v>1.0586012676163468E-2</v>
      </c>
      <c r="F1166" s="8">
        <f>B1166 + C1166*(1+'Parameters and Results'!$B$16)</f>
        <v>1.0574288780301779E-2</v>
      </c>
      <c r="G1166" s="8">
        <v>1.9445359580878847E-2</v>
      </c>
      <c r="H1166" s="8">
        <v>-5.612350154066292E-4</v>
      </c>
      <c r="I1166" s="8">
        <f t="shared" si="18"/>
        <v>1.888412456547222E-2</v>
      </c>
      <c r="J1166" s="8">
        <f>H1166 + G1166*(1+'Parameters and Results'!$B$16)</f>
        <v>1.8903569925053095E-2</v>
      </c>
      <c r="K1166" s="8">
        <f>G1166 + H1166*(1+'Parameters and Results'!$B$16)</f>
        <v>1.888356333045681E-2</v>
      </c>
    </row>
    <row r="1167" spans="1:11" x14ac:dyDescent="0.2">
      <c r="A1167" s="3">
        <v>36801</v>
      </c>
      <c r="B1167" s="8">
        <v>-3.9314508667274775E-3</v>
      </c>
      <c r="C1167" s="8">
        <v>-3.0997488742503117E-3</v>
      </c>
      <c r="D1167" s="8">
        <v>-7.0311997409777897E-3</v>
      </c>
      <c r="E1167" s="8">
        <f>C1167 + B1167*(1+'Parameters and Results'!$B$16)</f>
        <v>-7.035131191844516E-3</v>
      </c>
      <c r="F1167" s="8">
        <f>B1167 + C1167*(1+'Parameters and Results'!$B$16)</f>
        <v>-7.0342994898520391E-3</v>
      </c>
      <c r="G1167" s="8">
        <v>-7.0400355823128776E-3</v>
      </c>
      <c r="H1167" s="8">
        <v>-2.9103721401371806E-3</v>
      </c>
      <c r="I1167" s="8">
        <f t="shared" si="18"/>
        <v>-9.9504077224500578E-3</v>
      </c>
      <c r="J1167" s="8">
        <f>H1167 + G1167*(1+'Parameters and Results'!$B$16)</f>
        <v>-9.9574477580323707E-3</v>
      </c>
      <c r="K1167" s="8">
        <f>G1167 + H1167*(1+'Parameters and Results'!$B$16)</f>
        <v>-9.953318094590196E-3</v>
      </c>
    </row>
    <row r="1168" spans="1:11" x14ac:dyDescent="0.2">
      <c r="A1168" s="3">
        <v>36802</v>
      </c>
      <c r="B1168" s="8">
        <v>-1.4547691500548115E-3</v>
      </c>
      <c r="C1168" s="8">
        <v>2.2809152031570499E-3</v>
      </c>
      <c r="D1168" s="8">
        <v>8.2614605310223836E-4</v>
      </c>
      <c r="E1168" s="8">
        <f>C1168 + B1168*(1+'Parameters and Results'!$B$16)</f>
        <v>8.2469128395218361E-4</v>
      </c>
      <c r="F1168" s="8">
        <f>B1168 + C1168*(1+'Parameters and Results'!$B$16)</f>
        <v>8.2842696830539501E-4</v>
      </c>
      <c r="G1168" s="8">
        <v>-2.6851301179980063E-3</v>
      </c>
      <c r="H1168" s="8">
        <v>2.1295752474555017E-3</v>
      </c>
      <c r="I1168" s="8">
        <f t="shared" si="18"/>
        <v>-5.5555487054250461E-4</v>
      </c>
      <c r="J1168" s="8">
        <f>H1168 + G1168*(1+'Parameters and Results'!$B$16)</f>
        <v>-5.5824000066050225E-4</v>
      </c>
      <c r="K1168" s="8">
        <f>G1168 + H1168*(1+'Parameters and Results'!$B$16)</f>
        <v>-5.5342529529504945E-4</v>
      </c>
    </row>
    <row r="1169" spans="1:11" x14ac:dyDescent="0.2">
      <c r="A1169" s="3">
        <v>36803</v>
      </c>
      <c r="B1169" s="8">
        <v>4.6972965570310117E-3</v>
      </c>
      <c r="C1169" s="8">
        <v>2.2571925908286788E-3</v>
      </c>
      <c r="D1169" s="8">
        <v>6.954489147859691E-3</v>
      </c>
      <c r="E1169" s="8">
        <f>C1169 + B1169*(1+'Parameters and Results'!$B$16)</f>
        <v>6.9591864444167213E-3</v>
      </c>
      <c r="F1169" s="8">
        <f>B1169 + C1169*(1+'Parameters and Results'!$B$16)</f>
        <v>6.9567463404505191E-3</v>
      </c>
      <c r="G1169" s="8">
        <v>8.8776750442370947E-3</v>
      </c>
      <c r="H1169" s="8">
        <v>2.0979686193696142E-3</v>
      </c>
      <c r="I1169" s="8">
        <f t="shared" si="18"/>
        <v>1.0975643663606708E-2</v>
      </c>
      <c r="J1169" s="8">
        <f>H1169 + G1169*(1+'Parameters and Results'!$B$16)</f>
        <v>1.0984521338650945E-2</v>
      </c>
      <c r="K1169" s="8">
        <f>G1169 + H1169*(1+'Parameters and Results'!$B$16)</f>
        <v>1.0977741632226078E-2</v>
      </c>
    </row>
    <row r="1170" spans="1:11" x14ac:dyDescent="0.2">
      <c r="A1170" s="3">
        <v>36804</v>
      </c>
      <c r="B1170" s="8">
        <v>1.5733713574838997E-3</v>
      </c>
      <c r="C1170" s="8">
        <v>1.4421591459951245E-4</v>
      </c>
      <c r="D1170" s="8">
        <v>1.7175872720834122E-3</v>
      </c>
      <c r="E1170" s="8">
        <f>C1170 + B1170*(1+'Parameters and Results'!$B$16)</f>
        <v>1.719160643440896E-3</v>
      </c>
      <c r="F1170" s="8">
        <f>B1170 + C1170*(1+'Parameters and Results'!$B$16)</f>
        <v>1.7177314879980117E-3</v>
      </c>
      <c r="G1170" s="8">
        <v>3.0643963288726189E-3</v>
      </c>
      <c r="H1170" s="8">
        <v>1.3823407922375182E-4</v>
      </c>
      <c r="I1170" s="8">
        <f t="shared" si="18"/>
        <v>3.2026304080963706E-3</v>
      </c>
      <c r="J1170" s="8">
        <f>H1170 + G1170*(1+'Parameters and Results'!$B$16)</f>
        <v>3.2056948044252428E-3</v>
      </c>
      <c r="K1170" s="8">
        <f>G1170 + H1170*(1+'Parameters and Results'!$B$16)</f>
        <v>3.2027686421755943E-3</v>
      </c>
    </row>
    <row r="1171" spans="1:11" x14ac:dyDescent="0.2">
      <c r="A1171" s="3">
        <v>36805</v>
      </c>
      <c r="B1171" s="8">
        <v>-3.140014082415825E-3</v>
      </c>
      <c r="C1171" s="8">
        <v>1.1562299239996061E-3</v>
      </c>
      <c r="D1171" s="8">
        <v>-1.9837841584162191E-3</v>
      </c>
      <c r="E1171" s="8">
        <f>C1171 + B1171*(1+'Parameters and Results'!$B$16)</f>
        <v>-1.9869241724986345E-3</v>
      </c>
      <c r="F1171" s="8">
        <f>B1171 + C1171*(1+'Parameters and Results'!$B$16)</f>
        <v>-1.9826279284922196E-3</v>
      </c>
      <c r="G1171" s="8">
        <v>-6.2849998940016387E-3</v>
      </c>
      <c r="H1171" s="8">
        <v>1.1316596948703814E-3</v>
      </c>
      <c r="I1171" s="8">
        <f t="shared" si="18"/>
        <v>-5.1533401991312577E-3</v>
      </c>
      <c r="J1171" s="8">
        <f>H1171 + G1171*(1+'Parameters and Results'!$B$16)</f>
        <v>-5.1596251990252574E-3</v>
      </c>
      <c r="K1171" s="8">
        <f>G1171 + H1171*(1+'Parameters and Results'!$B$16)</f>
        <v>-5.1522085394363872E-3</v>
      </c>
    </row>
    <row r="1172" spans="1:11" x14ac:dyDescent="0.2">
      <c r="A1172" s="3">
        <v>36809</v>
      </c>
      <c r="B1172" s="8">
        <v>-1.4136008189608467E-3</v>
      </c>
      <c r="C1172" s="8">
        <v>1.1814711093607018E-3</v>
      </c>
      <c r="D1172" s="8">
        <v>-2.3212970960014489E-4</v>
      </c>
      <c r="E1172" s="8">
        <f>C1172 + B1172*(1+'Parameters and Results'!$B$16)</f>
        <v>-2.3354331041910569E-4</v>
      </c>
      <c r="F1172" s="8">
        <f>B1172 + C1172*(1+'Parameters and Results'!$B$16)</f>
        <v>-2.3094823849078433E-4</v>
      </c>
      <c r="G1172" s="8">
        <v>-2.9160718385256501E-3</v>
      </c>
      <c r="H1172" s="8">
        <v>1.1797269098189737E-3</v>
      </c>
      <c r="I1172" s="8">
        <f t="shared" si="18"/>
        <v>-1.7363449287066764E-3</v>
      </c>
      <c r="J1172" s="8">
        <f>H1172 + G1172*(1+'Parameters and Results'!$B$16)</f>
        <v>-1.7392610005452019E-3</v>
      </c>
      <c r="K1172" s="8">
        <f>G1172 + H1172*(1+'Parameters and Results'!$B$16)</f>
        <v>-1.7351652017968575E-3</v>
      </c>
    </row>
    <row r="1173" spans="1:11" x14ac:dyDescent="0.2">
      <c r="A1173" s="3">
        <v>36810</v>
      </c>
      <c r="B1173" s="8">
        <v>-2.5682424940584866E-2</v>
      </c>
      <c r="C1173" s="8">
        <v>-8.0887739555885786E-4</v>
      </c>
      <c r="D1173" s="8">
        <v>-2.6491302336143725E-2</v>
      </c>
      <c r="E1173" s="8">
        <f>C1173 + B1173*(1+'Parameters and Results'!$B$16)</f>
        <v>-2.6516984761084307E-2</v>
      </c>
      <c r="F1173" s="8">
        <f>B1173 + C1173*(1+'Parameters and Results'!$B$16)</f>
        <v>-2.6492111213539282E-2</v>
      </c>
      <c r="G1173" s="8">
        <v>-4.3938406270070278E-2</v>
      </c>
      <c r="H1173" s="8">
        <v>-8.2860428566542668E-4</v>
      </c>
      <c r="I1173" s="8">
        <f t="shared" si="18"/>
        <v>-4.4767010555735703E-2</v>
      </c>
      <c r="J1173" s="8">
        <f>H1173 + G1173*(1+'Parameters and Results'!$B$16)</f>
        <v>-4.481094896200577E-2</v>
      </c>
      <c r="K1173" s="8">
        <f>G1173 + H1173*(1+'Parameters and Results'!$B$16)</f>
        <v>-4.4767839160021368E-2</v>
      </c>
    </row>
    <row r="1174" spans="1:11" x14ac:dyDescent="0.2">
      <c r="A1174" s="3">
        <v>36811</v>
      </c>
      <c r="B1174" s="8">
        <v>-2.7217005168631257E-2</v>
      </c>
      <c r="C1174" s="8">
        <v>-2.803758725471331E-3</v>
      </c>
      <c r="D1174" s="8">
        <v>-3.0020763894102589E-2</v>
      </c>
      <c r="E1174" s="8">
        <f>C1174 + B1174*(1+'Parameters and Results'!$B$16)</f>
        <v>-3.0047980899271218E-2</v>
      </c>
      <c r="F1174" s="8">
        <f>B1174 + C1174*(1+'Parameters and Results'!$B$16)</f>
        <v>-3.002356765282806E-2</v>
      </c>
      <c r="G1174" s="8">
        <v>-4.0270845730388603E-2</v>
      </c>
      <c r="H1174" s="8">
        <v>-2.7789004771611838E-3</v>
      </c>
      <c r="I1174" s="8">
        <f t="shared" si="18"/>
        <v>-4.304974620754979E-2</v>
      </c>
      <c r="J1174" s="8">
        <f>H1174 + G1174*(1+'Parameters and Results'!$B$16)</f>
        <v>-4.3090017053280173E-2</v>
      </c>
      <c r="K1174" s="8">
        <f>G1174 + H1174*(1+'Parameters and Results'!$B$16)</f>
        <v>-4.305252510802695E-2</v>
      </c>
    </row>
    <row r="1175" spans="1:11" x14ac:dyDescent="0.2">
      <c r="A1175" s="3">
        <v>36812</v>
      </c>
      <c r="B1175" s="8">
        <v>-1.1910929731802397E-2</v>
      </c>
      <c r="C1175" s="8">
        <v>-2.3505485604076977E-3</v>
      </c>
      <c r="D1175" s="8">
        <v>-1.4261478292210094E-2</v>
      </c>
      <c r="E1175" s="8">
        <f>C1175 + B1175*(1+'Parameters and Results'!$B$16)</f>
        <v>-1.4273389221941896E-2</v>
      </c>
      <c r="F1175" s="8">
        <f>B1175 + C1175*(1+'Parameters and Results'!$B$16)</f>
        <v>-1.4263828840770503E-2</v>
      </c>
      <c r="G1175" s="8">
        <v>-1.7651363475732738E-2</v>
      </c>
      <c r="H1175" s="8">
        <v>-2.3018316855146835E-3</v>
      </c>
      <c r="I1175" s="8">
        <f t="shared" si="18"/>
        <v>-1.9953195161247422E-2</v>
      </c>
      <c r="J1175" s="8">
        <f>H1175 + G1175*(1+'Parameters and Results'!$B$16)</f>
        <v>-1.9970846524723151E-2</v>
      </c>
      <c r="K1175" s="8">
        <f>G1175 + H1175*(1+'Parameters and Results'!$B$16)</f>
        <v>-1.9955496992932937E-2</v>
      </c>
    </row>
    <row r="1176" spans="1:11" x14ac:dyDescent="0.2">
      <c r="A1176" s="3">
        <v>36815</v>
      </c>
      <c r="B1176" s="8">
        <v>2.874950470464975E-2</v>
      </c>
      <c r="C1176" s="8">
        <v>2.8228764123651171E-3</v>
      </c>
      <c r="D1176" s="8">
        <v>3.1572381117014867E-2</v>
      </c>
      <c r="E1176" s="8">
        <f>C1176 + B1176*(1+'Parameters and Results'!$B$16)</f>
        <v>3.1601130621719514E-2</v>
      </c>
      <c r="F1176" s="8">
        <f>B1176 + C1176*(1+'Parameters and Results'!$B$16)</f>
        <v>3.1575203993427232E-2</v>
      </c>
      <c r="G1176" s="8">
        <v>3.7771435803010497E-2</v>
      </c>
      <c r="H1176" s="8">
        <v>2.6865317968557648E-3</v>
      </c>
      <c r="I1176" s="8">
        <f t="shared" si="18"/>
        <v>4.0457967599866265E-2</v>
      </c>
      <c r="J1176" s="8">
        <f>H1176 + G1176*(1+'Parameters and Results'!$B$16)</f>
        <v>4.0495739035669269E-2</v>
      </c>
      <c r="K1176" s="8">
        <f>G1176 + H1176*(1+'Parameters and Results'!$B$16)</f>
        <v>4.0460654131663117E-2</v>
      </c>
    </row>
    <row r="1177" spans="1:11" x14ac:dyDescent="0.2">
      <c r="A1177" s="3">
        <v>36816</v>
      </c>
      <c r="B1177" s="8">
        <v>1.0834944256550311E-2</v>
      </c>
      <c r="C1177" s="8">
        <v>2.9326958040395219E-3</v>
      </c>
      <c r="D1177" s="8">
        <v>1.3767640060589833E-2</v>
      </c>
      <c r="E1177" s="8">
        <f>C1177 + B1177*(1+'Parameters and Results'!$B$16)</f>
        <v>1.3778475004846382E-2</v>
      </c>
      <c r="F1177" s="8">
        <f>B1177 + C1177*(1+'Parameters and Results'!$B$16)</f>
        <v>1.3770572756393873E-2</v>
      </c>
      <c r="G1177" s="8">
        <v>1.4400930831740945E-2</v>
      </c>
      <c r="H1177" s="8">
        <v>2.7095113198428084E-3</v>
      </c>
      <c r="I1177" s="8">
        <f t="shared" si="18"/>
        <v>1.7110442151583753E-2</v>
      </c>
      <c r="J1177" s="8">
        <f>H1177 + G1177*(1+'Parameters and Results'!$B$16)</f>
        <v>1.7124843082415492E-2</v>
      </c>
      <c r="K1177" s="8">
        <f>G1177 + H1177*(1+'Parameters and Results'!$B$16)</f>
        <v>1.7113151662903597E-2</v>
      </c>
    </row>
    <row r="1178" spans="1:11" x14ac:dyDescent="0.2">
      <c r="A1178" s="3">
        <v>36817</v>
      </c>
      <c r="B1178" s="8">
        <v>-2.1331711698717025E-2</v>
      </c>
      <c r="C1178" s="8">
        <v>6.0247241604853704E-4</v>
      </c>
      <c r="D1178" s="8">
        <v>-2.0729239282668489E-2</v>
      </c>
      <c r="E1178" s="8">
        <f>C1178 + B1178*(1+'Parameters and Results'!$B$16)</f>
        <v>-2.0750570994367203E-2</v>
      </c>
      <c r="F1178" s="8">
        <f>B1178 + C1178*(1+'Parameters and Results'!$B$16)</f>
        <v>-2.072863681025244E-2</v>
      </c>
      <c r="G1178" s="8">
        <v>-2.7191980264116379E-2</v>
      </c>
      <c r="H1178" s="8">
        <v>5.7264763649171916E-4</v>
      </c>
      <c r="I1178" s="8">
        <f t="shared" si="18"/>
        <v>-2.661933262762466E-2</v>
      </c>
      <c r="J1178" s="8">
        <f>H1178 + G1178*(1+'Parameters and Results'!$B$16)</f>
        <v>-2.6646524607888772E-2</v>
      </c>
      <c r="K1178" s="8">
        <f>G1178 + H1178*(1+'Parameters and Results'!$B$16)</f>
        <v>-2.6618759979988169E-2</v>
      </c>
    </row>
    <row r="1179" spans="1:11" x14ac:dyDescent="0.2">
      <c r="A1179" s="3">
        <v>36818</v>
      </c>
      <c r="B1179" s="8">
        <v>-1.0937901919075434E-2</v>
      </c>
      <c r="C1179" s="8">
        <v>-7.8920087050195122E-4</v>
      </c>
      <c r="D1179" s="8">
        <v>-1.1727102789577386E-2</v>
      </c>
      <c r="E1179" s="8">
        <f>C1179 + B1179*(1+'Parameters and Results'!$B$16)</f>
        <v>-1.1738040691496459E-2</v>
      </c>
      <c r="F1179" s="8">
        <f>B1179 + C1179*(1+'Parameters and Results'!$B$16)</f>
        <v>-1.1727891990447888E-2</v>
      </c>
      <c r="G1179" s="8">
        <v>-1.4116118295128729E-2</v>
      </c>
      <c r="H1179" s="8">
        <v>-7.7012760594960018E-4</v>
      </c>
      <c r="I1179" s="8">
        <f t="shared" si="18"/>
        <v>-1.4886245901078329E-2</v>
      </c>
      <c r="J1179" s="8">
        <f>H1179 + G1179*(1+'Parameters and Results'!$B$16)</f>
        <v>-1.4900362019373456E-2</v>
      </c>
      <c r="K1179" s="8">
        <f>G1179 + H1179*(1+'Parameters and Results'!$B$16)</f>
        <v>-1.4887016028684278E-2</v>
      </c>
    </row>
    <row r="1180" spans="1:11" x14ac:dyDescent="0.2">
      <c r="A1180" s="3">
        <v>36819</v>
      </c>
      <c r="B1180" s="8">
        <v>2.8447288983348733E-2</v>
      </c>
      <c r="C1180" s="8">
        <v>8.7239554657589575E-4</v>
      </c>
      <c r="D1180" s="8">
        <v>2.9319684529924631E-2</v>
      </c>
      <c r="E1180" s="8">
        <f>C1180 + B1180*(1+'Parameters and Results'!$B$16)</f>
        <v>2.9348131818907976E-2</v>
      </c>
      <c r="F1180" s="8">
        <f>B1180 + C1180*(1+'Parameters and Results'!$B$16)</f>
        <v>2.9320556925471204E-2</v>
      </c>
      <c r="G1180" s="8">
        <v>3.370075740392163E-2</v>
      </c>
      <c r="H1180" s="8">
        <v>8.7284613368550801E-4</v>
      </c>
      <c r="I1180" s="8">
        <f t="shared" si="18"/>
        <v>3.4573603537607141E-2</v>
      </c>
      <c r="J1180" s="8">
        <f>H1180 + G1180*(1+'Parameters and Results'!$B$16)</f>
        <v>3.4607304295011056E-2</v>
      </c>
      <c r="K1180" s="8">
        <f>G1180 + H1180*(1+'Parameters and Results'!$B$16)</f>
        <v>3.4574476383740824E-2</v>
      </c>
    </row>
    <row r="1181" spans="1:11" x14ac:dyDescent="0.2">
      <c r="A1181" s="3">
        <v>36822</v>
      </c>
      <c r="B1181" s="8">
        <v>1.1206626408388196E-2</v>
      </c>
      <c r="C1181" s="8">
        <v>-5.403534540185912E-4</v>
      </c>
      <c r="D1181" s="8">
        <v>1.0666272954369605E-2</v>
      </c>
      <c r="E1181" s="8">
        <f>C1181 + B1181*(1+'Parameters and Results'!$B$16)</f>
        <v>1.0677479580777992E-2</v>
      </c>
      <c r="F1181" s="8">
        <f>B1181 + C1181*(1+'Parameters and Results'!$B$16)</f>
        <v>1.0665732600915585E-2</v>
      </c>
      <c r="G1181" s="8">
        <v>1.3464195652682559E-2</v>
      </c>
      <c r="H1181" s="8">
        <v>-5.5627716090733085E-4</v>
      </c>
      <c r="I1181" s="8">
        <f t="shared" si="18"/>
        <v>1.2907918491775229E-2</v>
      </c>
      <c r="J1181" s="8">
        <f>H1181 + G1181*(1+'Parameters and Results'!$B$16)</f>
        <v>1.2921382687427908E-2</v>
      </c>
      <c r="K1181" s="8">
        <f>G1181 + H1181*(1+'Parameters and Results'!$B$16)</f>
        <v>1.2907362214614321E-2</v>
      </c>
    </row>
    <row r="1182" spans="1:11" x14ac:dyDescent="0.2">
      <c r="A1182" s="3">
        <v>36823</v>
      </c>
      <c r="B1182" s="8">
        <v>5.0586956753017219E-3</v>
      </c>
      <c r="C1182" s="8">
        <v>-2.1104990828615536E-3</v>
      </c>
      <c r="D1182" s="8">
        <v>2.9481965924401683E-3</v>
      </c>
      <c r="E1182" s="8">
        <f>C1182 + B1182*(1+'Parameters and Results'!$B$16)</f>
        <v>2.9532552881154691E-3</v>
      </c>
      <c r="F1182" s="8">
        <f>B1182 + C1182*(1+'Parameters and Results'!$B$16)</f>
        <v>2.9460860933573068E-3</v>
      </c>
      <c r="G1182" s="8">
        <v>6.2463091237447439E-3</v>
      </c>
      <c r="H1182" s="8">
        <v>-2.1583034735504409E-3</v>
      </c>
      <c r="I1182" s="8">
        <f t="shared" si="18"/>
        <v>4.0880056501943034E-3</v>
      </c>
      <c r="J1182" s="8">
        <f>H1182 + G1182*(1+'Parameters and Results'!$B$16)</f>
        <v>4.094251959318047E-3</v>
      </c>
      <c r="K1182" s="8">
        <f>G1182 + H1182*(1+'Parameters and Results'!$B$16)</f>
        <v>4.0858473467207529E-3</v>
      </c>
    </row>
    <row r="1183" spans="1:11" x14ac:dyDescent="0.2">
      <c r="A1183" s="3">
        <v>36824</v>
      </c>
      <c r="B1183" s="8">
        <v>1.771697832322117E-2</v>
      </c>
      <c r="C1183" s="8">
        <v>1.2396711854731775E-3</v>
      </c>
      <c r="D1183" s="8">
        <v>1.8956649508694346E-2</v>
      </c>
      <c r="E1183" s="8">
        <f>C1183 + B1183*(1+'Parameters and Results'!$B$16)</f>
        <v>1.8974366487017565E-2</v>
      </c>
      <c r="F1183" s="8">
        <f>B1183 + C1183*(1+'Parameters and Results'!$B$16)</f>
        <v>1.8957889179879821E-2</v>
      </c>
      <c r="G1183" s="8">
        <v>2.1580369761061848E-2</v>
      </c>
      <c r="H1183" s="8">
        <v>1.2905476422497373E-3</v>
      </c>
      <c r="I1183" s="8">
        <f t="shared" si="18"/>
        <v>2.2870917403311583E-2</v>
      </c>
      <c r="J1183" s="8">
        <f>H1183 + G1183*(1+'Parameters and Results'!$B$16)</f>
        <v>2.2892497773072645E-2</v>
      </c>
      <c r="K1183" s="8">
        <f>G1183 + H1183*(1+'Parameters and Results'!$B$16)</f>
        <v>2.2872207950953835E-2</v>
      </c>
    </row>
    <row r="1184" spans="1:11" x14ac:dyDescent="0.2">
      <c r="A1184" s="3">
        <v>36825</v>
      </c>
      <c r="B1184" s="8">
        <v>-2.2637178741553389E-2</v>
      </c>
      <c r="C1184" s="8">
        <v>3.2263970991773666E-3</v>
      </c>
      <c r="D1184" s="8">
        <v>-1.9410781642376022E-2</v>
      </c>
      <c r="E1184" s="8">
        <f>C1184 + B1184*(1+'Parameters and Results'!$B$16)</f>
        <v>-1.9433418821117574E-2</v>
      </c>
      <c r="F1184" s="8">
        <f>B1184 + C1184*(1+'Parameters and Results'!$B$16)</f>
        <v>-1.9407555245276844E-2</v>
      </c>
      <c r="G1184" s="8">
        <v>-2.6542484618963899E-2</v>
      </c>
      <c r="H1184" s="8">
        <v>3.1803625250114488E-3</v>
      </c>
      <c r="I1184" s="8">
        <f t="shared" si="18"/>
        <v>-2.3362122093952449E-2</v>
      </c>
      <c r="J1184" s="8">
        <f>H1184 + G1184*(1+'Parameters and Results'!$B$16)</f>
        <v>-2.338866457857141E-2</v>
      </c>
      <c r="K1184" s="8">
        <f>G1184 + H1184*(1+'Parameters and Results'!$B$16)</f>
        <v>-2.3358941731427441E-2</v>
      </c>
    </row>
    <row r="1185" spans="1:11" x14ac:dyDescent="0.2">
      <c r="A1185" s="3">
        <v>36826</v>
      </c>
      <c r="B1185" s="8">
        <v>-9.2289925458632661E-3</v>
      </c>
      <c r="C1185" s="8">
        <v>4.6076523997600394E-4</v>
      </c>
      <c r="D1185" s="8">
        <v>-8.7682273058872617E-3</v>
      </c>
      <c r="E1185" s="8">
        <f>C1185 + B1185*(1+'Parameters and Results'!$B$16)</f>
        <v>-8.7774562984331232E-3</v>
      </c>
      <c r="F1185" s="8">
        <f>B1185 + C1185*(1+'Parameters and Results'!$B$16)</f>
        <v>-8.7677665406472871E-3</v>
      </c>
      <c r="G1185" s="8">
        <v>-1.1036030472084851E-2</v>
      </c>
      <c r="H1185" s="8">
        <v>4.6766523802353776E-4</v>
      </c>
      <c r="I1185" s="8">
        <f t="shared" si="18"/>
        <v>-1.0568365234061313E-2</v>
      </c>
      <c r="J1185" s="8">
        <f>H1185 + G1185*(1+'Parameters and Results'!$B$16)</f>
        <v>-1.0579401264533397E-2</v>
      </c>
      <c r="K1185" s="8">
        <f>G1185 + H1185*(1+'Parameters and Results'!$B$16)</f>
        <v>-1.056789756882329E-2</v>
      </c>
    </row>
    <row r="1186" spans="1:11" x14ac:dyDescent="0.2">
      <c r="A1186" s="3">
        <v>36829</v>
      </c>
      <c r="B1186" s="8">
        <v>1.4827228321814313E-2</v>
      </c>
      <c r="C1186" s="8">
        <v>-4.2456483831634631E-3</v>
      </c>
      <c r="D1186" s="8">
        <v>1.0581579938650849E-2</v>
      </c>
      <c r="E1186" s="8">
        <f>C1186 + B1186*(1+'Parameters and Results'!$B$16)</f>
        <v>1.0596407166972664E-2</v>
      </c>
      <c r="F1186" s="8">
        <f>B1186 + C1186*(1+'Parameters and Results'!$B$16)</f>
        <v>1.0577334290267686E-2</v>
      </c>
      <c r="G1186" s="8">
        <v>1.7752123229562093E-2</v>
      </c>
      <c r="H1186" s="8">
        <v>-3.8876310942361171E-3</v>
      </c>
      <c r="I1186" s="8">
        <f t="shared" si="18"/>
        <v>1.3864492135325975E-2</v>
      </c>
      <c r="J1186" s="8">
        <f>H1186 + G1186*(1+'Parameters and Results'!$B$16)</f>
        <v>1.3882244258555537E-2</v>
      </c>
      <c r="K1186" s="8">
        <f>G1186 + H1186*(1+'Parameters and Results'!$B$16)</f>
        <v>1.386060450423174E-2</v>
      </c>
    </row>
    <row r="1187" spans="1:11" x14ac:dyDescent="0.2">
      <c r="A1187" s="3">
        <v>36830</v>
      </c>
      <c r="B1187" s="8">
        <v>1.0421916958462641E-2</v>
      </c>
      <c r="C1187" s="8">
        <v>-2.6853033087013197E-4</v>
      </c>
      <c r="D1187" s="8">
        <v>1.015338662759251E-2</v>
      </c>
      <c r="E1187" s="8">
        <f>C1187 + B1187*(1+'Parameters and Results'!$B$16)</f>
        <v>1.016380854455097E-2</v>
      </c>
      <c r="F1187" s="8">
        <f>B1187 + C1187*(1+'Parameters and Results'!$B$16)</f>
        <v>1.0153118097261639E-2</v>
      </c>
      <c r="G1187" s="8">
        <v>1.2679060470169036E-2</v>
      </c>
      <c r="H1187" s="8">
        <v>-2.5348568968842222E-4</v>
      </c>
      <c r="I1187" s="8">
        <f t="shared" si="18"/>
        <v>1.2425574780480614E-2</v>
      </c>
      <c r="J1187" s="8">
        <f>H1187 + G1187*(1+'Parameters and Results'!$B$16)</f>
        <v>1.2438253840950781E-2</v>
      </c>
      <c r="K1187" s="8">
        <f>G1187 + H1187*(1+'Parameters and Results'!$B$16)</f>
        <v>1.2425321294790926E-2</v>
      </c>
    </row>
    <row r="1188" spans="1:11" x14ac:dyDescent="0.2">
      <c r="A1188" s="3">
        <v>36831</v>
      </c>
      <c r="B1188" s="8">
        <v>1.8561365025193788E-2</v>
      </c>
      <c r="C1188" s="8">
        <v>5.1661800264728175E-4</v>
      </c>
      <c r="D1188" s="8">
        <v>1.9077983027841069E-2</v>
      </c>
      <c r="E1188" s="8">
        <f>C1188 + B1188*(1+'Parameters and Results'!$B$16)</f>
        <v>1.909654439286626E-2</v>
      </c>
      <c r="F1188" s="8">
        <f>B1188 + C1188*(1+'Parameters and Results'!$B$16)</f>
        <v>1.9078499645843718E-2</v>
      </c>
      <c r="G1188" s="8">
        <v>2.2213885595254917E-2</v>
      </c>
      <c r="H1188" s="8">
        <v>5.0201116730215782E-4</v>
      </c>
      <c r="I1188" s="8">
        <f t="shared" si="18"/>
        <v>2.2715896762557076E-2</v>
      </c>
      <c r="J1188" s="8">
        <f>H1188 + G1188*(1+'Parameters and Results'!$B$16)</f>
        <v>2.2738110648152329E-2</v>
      </c>
      <c r="K1188" s="8">
        <f>G1188 + H1188*(1+'Parameters and Results'!$B$16)</f>
        <v>2.2716398773724378E-2</v>
      </c>
    </row>
    <row r="1189" spans="1:11" x14ac:dyDescent="0.2">
      <c r="A1189" s="3">
        <v>36832</v>
      </c>
      <c r="B1189" s="8">
        <v>-4.9366280441584575E-4</v>
      </c>
      <c r="C1189" s="8">
        <v>1.098181286392065E-3</v>
      </c>
      <c r="D1189" s="8">
        <v>6.045184819762192E-4</v>
      </c>
      <c r="E1189" s="8">
        <f>C1189 + B1189*(1+'Parameters and Results'!$B$16)</f>
        <v>6.040248191718034E-4</v>
      </c>
      <c r="F1189" s="8">
        <f>B1189 + C1189*(1+'Parameters and Results'!$B$16)</f>
        <v>6.0561666326261108E-4</v>
      </c>
      <c r="G1189" s="8">
        <v>-6.0934932811589581E-4</v>
      </c>
      <c r="H1189" s="8">
        <v>1.0904425524669978E-3</v>
      </c>
      <c r="I1189" s="8">
        <f t="shared" si="18"/>
        <v>4.8109322435110197E-4</v>
      </c>
      <c r="J1189" s="8">
        <f>H1189 + G1189*(1+'Parameters and Results'!$B$16)</f>
        <v>4.8048387502298612E-4</v>
      </c>
      <c r="K1189" s="8">
        <f>G1189 + H1189*(1+'Parameters and Results'!$B$16)</f>
        <v>4.821836669035689E-4</v>
      </c>
    </row>
    <row r="1190" spans="1:11" x14ac:dyDescent="0.2">
      <c r="A1190" s="3">
        <v>36833</v>
      </c>
      <c r="B1190" s="8">
        <v>-6.243241648990548E-3</v>
      </c>
      <c r="C1190" s="8">
        <v>2.4920394621415692E-4</v>
      </c>
      <c r="D1190" s="8">
        <v>-5.9940377027763907E-3</v>
      </c>
      <c r="E1190" s="8">
        <f>C1190 + B1190*(1+'Parameters and Results'!$B$16)</f>
        <v>-6.000280944425381E-3</v>
      </c>
      <c r="F1190" s="8">
        <f>B1190 + C1190*(1+'Parameters and Results'!$B$16)</f>
        <v>-5.9937884988301767E-3</v>
      </c>
      <c r="G1190" s="8">
        <v>-7.9028713761260961E-3</v>
      </c>
      <c r="H1190" s="8">
        <v>2.5509384509807574E-4</v>
      </c>
      <c r="I1190" s="8">
        <f t="shared" si="18"/>
        <v>-7.6477775310280207E-3</v>
      </c>
      <c r="J1190" s="8">
        <f>H1190 + G1190*(1+'Parameters and Results'!$B$16)</f>
        <v>-7.6556804024041454E-3</v>
      </c>
      <c r="K1190" s="8">
        <f>G1190 + H1190*(1+'Parameters and Results'!$B$16)</f>
        <v>-7.6475224371829222E-3</v>
      </c>
    </row>
    <row r="1191" spans="1:11" x14ac:dyDescent="0.2">
      <c r="A1191" s="3">
        <v>36836</v>
      </c>
      <c r="B1191" s="8">
        <v>-1.5205402081606861E-3</v>
      </c>
      <c r="C1191" s="8">
        <v>-9.1273753161436836E-4</v>
      </c>
      <c r="D1191" s="8">
        <v>-2.4332777397750543E-3</v>
      </c>
      <c r="E1191" s="8">
        <f>C1191 + B1191*(1+'Parameters and Results'!$B$16)</f>
        <v>-2.4347982799832152E-3</v>
      </c>
      <c r="F1191" s="8">
        <f>B1191 + C1191*(1+'Parameters and Results'!$B$16)</f>
        <v>-2.4341904773066687E-3</v>
      </c>
      <c r="G1191" s="8">
        <v>-1.9845046811022083E-3</v>
      </c>
      <c r="H1191" s="8">
        <v>-9.5678607730493703E-4</v>
      </c>
      <c r="I1191" s="8">
        <f t="shared" si="18"/>
        <v>-2.9412907584071453E-3</v>
      </c>
      <c r="J1191" s="8">
        <f>H1191 + G1191*(1+'Parameters and Results'!$B$16)</f>
        <v>-2.9432752630882473E-3</v>
      </c>
      <c r="K1191" s="8">
        <f>G1191 + H1191*(1+'Parameters and Results'!$B$16)</f>
        <v>-2.94224754448445E-3</v>
      </c>
    </row>
    <row r="1192" spans="1:11" x14ac:dyDescent="0.2">
      <c r="A1192" s="3">
        <v>36837</v>
      </c>
      <c r="B1192" s="8">
        <v>8.3041630010959426E-3</v>
      </c>
      <c r="C1192" s="8">
        <v>3.4162291112685129E-3</v>
      </c>
      <c r="D1192" s="8">
        <v>1.1720392112364456E-2</v>
      </c>
      <c r="E1192" s="8">
        <f>C1192 + B1192*(1+'Parameters and Results'!$B$16)</f>
        <v>1.172869627536555E-2</v>
      </c>
      <c r="F1192" s="8">
        <f>B1192 + C1192*(1+'Parameters and Results'!$B$16)</f>
        <v>1.1723808341475723E-2</v>
      </c>
      <c r="G1192" s="8">
        <v>1.1052850545110104E-2</v>
      </c>
      <c r="H1192" s="8">
        <v>3.3549663533093237E-3</v>
      </c>
      <c r="I1192" s="8">
        <f t="shared" si="18"/>
        <v>1.4407816898419428E-2</v>
      </c>
      <c r="J1192" s="8">
        <f>H1192 + G1192*(1+'Parameters and Results'!$B$16)</f>
        <v>1.4418869748964537E-2</v>
      </c>
      <c r="K1192" s="8">
        <f>G1192 + H1192*(1+'Parameters and Results'!$B$16)</f>
        <v>1.4411171864772736E-2</v>
      </c>
    </row>
    <row r="1193" spans="1:11" x14ac:dyDescent="0.2">
      <c r="A1193" s="3">
        <v>36838</v>
      </c>
      <c r="B1193" s="8">
        <v>4.7502926991464635E-3</v>
      </c>
      <c r="C1193" s="8">
        <v>2.0957038924201963E-4</v>
      </c>
      <c r="D1193" s="8">
        <v>4.9598630883884833E-3</v>
      </c>
      <c r="E1193" s="8">
        <f>C1193 + B1193*(1+'Parameters and Results'!$B$16)</f>
        <v>4.964613381087629E-3</v>
      </c>
      <c r="F1193" s="8">
        <f>B1193 + C1193*(1+'Parameters and Results'!$B$16)</f>
        <v>4.9600726587777253E-3</v>
      </c>
      <c r="G1193" s="8">
        <v>6.4960705324674049E-3</v>
      </c>
      <c r="H1193" s="8">
        <v>2.1220475991866821E-4</v>
      </c>
      <c r="I1193" s="8">
        <f t="shared" si="18"/>
        <v>6.7082752923860733E-3</v>
      </c>
      <c r="J1193" s="8">
        <f>H1193 + G1193*(1+'Parameters and Results'!$B$16)</f>
        <v>6.7147713629185403E-3</v>
      </c>
      <c r="K1193" s="8">
        <f>G1193 + H1193*(1+'Parameters and Results'!$B$16)</f>
        <v>6.7084874971459919E-3</v>
      </c>
    </row>
    <row r="1194" spans="1:11" x14ac:dyDescent="0.2">
      <c r="A1194" s="3">
        <v>36839</v>
      </c>
      <c r="B1194" s="8">
        <v>-7.1677231274200935E-3</v>
      </c>
      <c r="C1194" s="8">
        <v>1.5553877761240113E-3</v>
      </c>
      <c r="D1194" s="8">
        <v>-5.612335351296082E-3</v>
      </c>
      <c r="E1194" s="8">
        <f>C1194 + B1194*(1+'Parameters and Results'!$B$16)</f>
        <v>-5.6195030744235017E-3</v>
      </c>
      <c r="F1194" s="8">
        <f>B1194 + C1194*(1+'Parameters and Results'!$B$16)</f>
        <v>-5.610779963519958E-3</v>
      </c>
      <c r="G1194" s="8">
        <v>-1.0016633922074976E-2</v>
      </c>
      <c r="H1194" s="8">
        <v>1.5921017795282432E-3</v>
      </c>
      <c r="I1194" s="8">
        <f t="shared" si="18"/>
        <v>-8.4245321425467333E-3</v>
      </c>
      <c r="J1194" s="8">
        <f>H1194 + G1194*(1+'Parameters and Results'!$B$16)</f>
        <v>-8.4345487764688077E-3</v>
      </c>
      <c r="K1194" s="8">
        <f>G1194 + H1194*(1+'Parameters and Results'!$B$16)</f>
        <v>-8.4229400407672041E-3</v>
      </c>
    </row>
    <row r="1195" spans="1:11" x14ac:dyDescent="0.2">
      <c r="A1195" s="3">
        <v>36840</v>
      </c>
      <c r="B1195" s="8">
        <v>-8.2815814571608366E-3</v>
      </c>
      <c r="C1195" s="8">
        <v>-1.2641337359602439E-4</v>
      </c>
      <c r="D1195" s="8">
        <v>-8.4079948307568611E-3</v>
      </c>
      <c r="E1195" s="8">
        <f>C1195 + B1195*(1+'Parameters and Results'!$B$16)</f>
        <v>-8.4162764122140202E-3</v>
      </c>
      <c r="F1195" s="8">
        <f>B1195 + C1195*(1+'Parameters and Results'!$B$16)</f>
        <v>-8.4081212441304565E-3</v>
      </c>
      <c r="G1195" s="8">
        <v>-1.1784139848088727E-2</v>
      </c>
      <c r="H1195" s="8">
        <v>-1.3344463704017347E-4</v>
      </c>
      <c r="I1195" s="8">
        <f t="shared" si="18"/>
        <v>-1.1917584485128901E-2</v>
      </c>
      <c r="J1195" s="8">
        <f>H1195 + G1195*(1+'Parameters and Results'!$B$16)</f>
        <v>-1.1929368624976988E-2</v>
      </c>
      <c r="K1195" s="8">
        <f>G1195 + H1195*(1+'Parameters and Results'!$B$16)</f>
        <v>-1.1917717929765941E-2</v>
      </c>
    </row>
    <row r="1196" spans="1:11" x14ac:dyDescent="0.2">
      <c r="A1196" s="3">
        <v>36843</v>
      </c>
      <c r="B1196" s="8">
        <v>-1.9061310116596803E-2</v>
      </c>
      <c r="C1196" s="8">
        <v>-1.3241342826422347E-3</v>
      </c>
      <c r="D1196" s="8">
        <v>-2.0385444399239037E-2</v>
      </c>
      <c r="E1196" s="8">
        <f>C1196 + B1196*(1+'Parameters and Results'!$B$16)</f>
        <v>-2.0404505709355633E-2</v>
      </c>
      <c r="F1196" s="8">
        <f>B1196 + C1196*(1+'Parameters and Results'!$B$16)</f>
        <v>-2.0386768533521681E-2</v>
      </c>
      <c r="G1196" s="8">
        <v>-2.6163570951879038E-2</v>
      </c>
      <c r="H1196" s="8">
        <v>-1.4189637094056983E-3</v>
      </c>
      <c r="I1196" s="8">
        <f t="shared" si="18"/>
        <v>-2.7582534661284738E-2</v>
      </c>
      <c r="J1196" s="8">
        <f>H1196 + G1196*(1+'Parameters and Results'!$B$16)</f>
        <v>-2.7608698232236613E-2</v>
      </c>
      <c r="K1196" s="8">
        <f>G1196 + H1196*(1+'Parameters and Results'!$B$16)</f>
        <v>-2.7583953624994141E-2</v>
      </c>
    </row>
    <row r="1197" spans="1:11" x14ac:dyDescent="0.2">
      <c r="A1197" s="3">
        <v>36844</v>
      </c>
      <c r="B1197" s="8">
        <v>-2.3164874189913465E-2</v>
      </c>
      <c r="C1197" s="8">
        <v>-1.7356197993911237E-3</v>
      </c>
      <c r="D1197" s="8">
        <v>-2.4900493989304589E-2</v>
      </c>
      <c r="E1197" s="8">
        <f>C1197 + B1197*(1+'Parameters and Results'!$B$16)</f>
        <v>-2.4923658863494499E-2</v>
      </c>
      <c r="F1197" s="8">
        <f>B1197 + C1197*(1+'Parameters and Results'!$B$16)</f>
        <v>-2.490222960910398E-2</v>
      </c>
      <c r="G1197" s="8">
        <v>-2.9976442972838007E-2</v>
      </c>
      <c r="H1197" s="8">
        <v>-1.8657364642739802E-3</v>
      </c>
      <c r="I1197" s="8">
        <f t="shared" si="18"/>
        <v>-3.1842179437111984E-2</v>
      </c>
      <c r="J1197" s="8">
        <f>H1197 + G1197*(1+'Parameters and Results'!$B$16)</f>
        <v>-3.1872155880084824E-2</v>
      </c>
      <c r="K1197" s="8">
        <f>G1197 + H1197*(1+'Parameters and Results'!$B$16)</f>
        <v>-3.1844045173576259E-2</v>
      </c>
    </row>
    <row r="1198" spans="1:11" x14ac:dyDescent="0.2">
      <c r="A1198" s="3">
        <v>36845</v>
      </c>
      <c r="B1198" s="8">
        <v>3.1566688328952097E-2</v>
      </c>
      <c r="C1198" s="8">
        <v>1.714648844155592E-3</v>
      </c>
      <c r="D1198" s="8">
        <v>3.3281337173107689E-2</v>
      </c>
      <c r="E1198" s="8">
        <f>C1198 + B1198*(1+'Parameters and Results'!$B$16)</f>
        <v>3.3312903861436635E-2</v>
      </c>
      <c r="F1198" s="8">
        <f>B1198 + C1198*(1+'Parameters and Results'!$B$16)</f>
        <v>3.3283051821951848E-2</v>
      </c>
      <c r="G1198" s="8">
        <v>3.6602338394674715E-2</v>
      </c>
      <c r="H1198" s="8">
        <v>1.8498555058272721E-3</v>
      </c>
      <c r="I1198" s="8">
        <f t="shared" si="18"/>
        <v>3.8452193900501988E-2</v>
      </c>
      <c r="J1198" s="8">
        <f>H1198 + G1198*(1+'Parameters and Results'!$B$16)</f>
        <v>3.8488796238896658E-2</v>
      </c>
      <c r="K1198" s="8">
        <f>G1198 + H1198*(1+'Parameters and Results'!$B$16)</f>
        <v>3.8454043756007812E-2</v>
      </c>
    </row>
    <row r="1199" spans="1:11" x14ac:dyDescent="0.2">
      <c r="A1199" s="3">
        <v>36846</v>
      </c>
      <c r="B1199" s="8">
        <v>5.3150127713141766E-3</v>
      </c>
      <c r="C1199" s="8">
        <v>1.029304654310481E-3</v>
      </c>
      <c r="D1199" s="8">
        <v>6.3443174256246574E-3</v>
      </c>
      <c r="E1199" s="8">
        <f>C1199 + B1199*(1+'Parameters and Results'!$B$16)</f>
        <v>6.3496324383959706E-3</v>
      </c>
      <c r="F1199" s="8">
        <f>B1199 + C1199*(1+'Parameters and Results'!$B$16)</f>
        <v>6.3453467302789675E-3</v>
      </c>
      <c r="G1199" s="8">
        <v>6.3331500230613021E-3</v>
      </c>
      <c r="H1199" s="8">
        <v>1.1338591220039691E-3</v>
      </c>
      <c r="I1199" s="8">
        <f t="shared" si="18"/>
        <v>7.4670091450652707E-3</v>
      </c>
      <c r="J1199" s="8">
        <f>H1199 + G1199*(1+'Parameters and Results'!$B$16)</f>
        <v>7.4733422950883314E-3</v>
      </c>
      <c r="K1199" s="8">
        <f>G1199 + H1199*(1+'Parameters and Results'!$B$16)</f>
        <v>7.4681430041872747E-3</v>
      </c>
    </row>
    <row r="1200" spans="1:11" x14ac:dyDescent="0.2">
      <c r="A1200" s="3">
        <v>36847</v>
      </c>
      <c r="B1200" s="8">
        <v>-7.0972261855621055E-3</v>
      </c>
      <c r="C1200" s="8">
        <v>6.1084802568451321E-4</v>
      </c>
      <c r="D1200" s="8">
        <v>-6.4863781598775922E-3</v>
      </c>
      <c r="E1200" s="8">
        <f>C1200 + B1200*(1+'Parameters and Results'!$B$16)</f>
        <v>-6.4934753860631531E-3</v>
      </c>
      <c r="F1200" s="8">
        <f>B1200 + C1200*(1+'Parameters and Results'!$B$16)</f>
        <v>-6.4857673118519079E-3</v>
      </c>
      <c r="G1200" s="8">
        <v>-8.6623635092444237E-3</v>
      </c>
      <c r="H1200" s="8">
        <v>6.9145600122483026E-4</v>
      </c>
      <c r="I1200" s="8">
        <f t="shared" si="18"/>
        <v>-7.9709075080195927E-3</v>
      </c>
      <c r="J1200" s="8">
        <f>H1200 + G1200*(1+'Parameters and Results'!$B$16)</f>
        <v>-7.9795698715288358E-3</v>
      </c>
      <c r="K1200" s="8">
        <f>G1200 + H1200*(1+'Parameters and Results'!$B$16)</f>
        <v>-7.9702160520183692E-3</v>
      </c>
    </row>
    <row r="1201" spans="1:11" x14ac:dyDescent="0.2">
      <c r="A1201" s="3">
        <v>36850</v>
      </c>
      <c r="B1201" s="8">
        <v>-4.942060916342055E-4</v>
      </c>
      <c r="C1201" s="8">
        <v>-4.2167404665686761E-5</v>
      </c>
      <c r="D1201" s="8">
        <v>-5.3637349629989228E-4</v>
      </c>
      <c r="E1201" s="8">
        <f>C1201 + B1201*(1+'Parameters and Results'!$B$16)</f>
        <v>-5.3686770239152646E-4</v>
      </c>
      <c r="F1201" s="8">
        <f>B1201 + C1201*(1+'Parameters and Results'!$B$16)</f>
        <v>-5.3641566370455794E-4</v>
      </c>
      <c r="G1201" s="8">
        <v>-6.221234024094283E-4</v>
      </c>
      <c r="H1201" s="8">
        <v>-4.9230714582970807E-5</v>
      </c>
      <c r="I1201" s="8">
        <f t="shared" si="18"/>
        <v>-6.7135411699239915E-4</v>
      </c>
      <c r="J1201" s="8">
        <f>H1201 + G1201*(1+'Parameters and Results'!$B$16)</f>
        <v>-6.7197624039480846E-4</v>
      </c>
      <c r="K1201" s="8">
        <f>G1201 + H1201*(1+'Parameters and Results'!$B$16)</f>
        <v>-6.7140334770698202E-4</v>
      </c>
    </row>
    <row r="1202" spans="1:11" x14ac:dyDescent="0.2">
      <c r="A1202" s="3">
        <v>36851</v>
      </c>
      <c r="B1202" s="8">
        <v>-2.3019329076100714E-2</v>
      </c>
      <c r="C1202" s="8">
        <v>1.6870519213050799E-4</v>
      </c>
      <c r="D1202" s="8">
        <v>-2.2850623883970207E-2</v>
      </c>
      <c r="E1202" s="8">
        <f>C1202 + B1202*(1+'Parameters and Results'!$B$16)</f>
        <v>-2.2873643213046305E-2</v>
      </c>
      <c r="F1202" s="8">
        <f>B1202 + C1202*(1+'Parameters and Results'!$B$16)</f>
        <v>-2.2850455178778074E-2</v>
      </c>
      <c r="G1202" s="8">
        <v>-2.7708037092618036E-2</v>
      </c>
      <c r="H1202" s="8">
        <v>2.0308812324359505E-4</v>
      </c>
      <c r="I1202" s="8">
        <f t="shared" si="18"/>
        <v>-2.750494896937444E-2</v>
      </c>
      <c r="J1202" s="8">
        <f>H1202 + G1202*(1+'Parameters and Results'!$B$16)</f>
        <v>-2.7532657006467055E-2</v>
      </c>
      <c r="K1202" s="8">
        <f>G1202 + H1202*(1+'Parameters and Results'!$B$16)</f>
        <v>-2.7504745881251198E-2</v>
      </c>
    </row>
    <row r="1203" spans="1:11" x14ac:dyDescent="0.2">
      <c r="A1203" s="3">
        <v>36852</v>
      </c>
      <c r="B1203" s="8">
        <v>7.0003902752132077E-3</v>
      </c>
      <c r="C1203" s="8">
        <v>1.3106919587257478E-3</v>
      </c>
      <c r="D1203" s="8">
        <v>8.3110822339389559E-3</v>
      </c>
      <c r="E1203" s="8">
        <f>C1203 + B1203*(1+'Parameters and Results'!$B$16)</f>
        <v>8.3180826242141674E-3</v>
      </c>
      <c r="F1203" s="8">
        <f>B1203 + C1203*(1+'Parameters and Results'!$B$16)</f>
        <v>8.3123929258976815E-3</v>
      </c>
      <c r="G1203" s="8">
        <v>8.6315565667292975E-3</v>
      </c>
      <c r="H1203" s="8">
        <v>1.594895981153232E-3</v>
      </c>
      <c r="I1203" s="8">
        <f t="shared" si="18"/>
        <v>1.022645254788253E-2</v>
      </c>
      <c r="J1203" s="8">
        <f>H1203 + G1203*(1+'Parameters and Results'!$B$16)</f>
        <v>1.0235084104449258E-2</v>
      </c>
      <c r="K1203" s="8">
        <f>G1203 + H1203*(1+'Parameters and Results'!$B$16)</f>
        <v>1.0228047443863682E-2</v>
      </c>
    </row>
    <row r="1204" spans="1:11" x14ac:dyDescent="0.2">
      <c r="A1204" s="3">
        <v>36854</v>
      </c>
      <c r="B1204" s="8">
        <v>-3.2424163529690422E-2</v>
      </c>
      <c r="C1204" s="8">
        <v>1.7636485259235877E-3</v>
      </c>
      <c r="D1204" s="8">
        <v>-3.0660515003766833E-2</v>
      </c>
      <c r="E1204" s="8">
        <f>C1204 + B1204*(1+'Parameters and Results'!$B$16)</f>
        <v>-3.0692939167296519E-2</v>
      </c>
      <c r="F1204" s="8">
        <f>B1204 + C1204*(1+'Parameters and Results'!$B$16)</f>
        <v>-3.0658751355240911E-2</v>
      </c>
      <c r="G1204" s="8">
        <v>-3.6009751628437815E-2</v>
      </c>
      <c r="H1204" s="8">
        <v>2.1337382583950931E-3</v>
      </c>
      <c r="I1204" s="8">
        <f t="shared" si="18"/>
        <v>-3.3876013370042722E-2</v>
      </c>
      <c r="J1204" s="8">
        <f>H1204 + G1204*(1+'Parameters and Results'!$B$16)</f>
        <v>-3.3912023121671159E-2</v>
      </c>
      <c r="K1204" s="8">
        <f>G1204 + H1204*(1+'Parameters and Results'!$B$16)</f>
        <v>-3.3873879631784329E-2</v>
      </c>
    </row>
    <row r="1205" spans="1:11" x14ac:dyDescent="0.2">
      <c r="A1205" s="3">
        <v>36857</v>
      </c>
      <c r="B1205" s="8">
        <v>2.2678972762522374E-2</v>
      </c>
      <c r="C1205" s="8">
        <v>1.709771672195838E-3</v>
      </c>
      <c r="D1205" s="8">
        <v>2.4388744434718213E-2</v>
      </c>
      <c r="E1205" s="8">
        <f>C1205 + B1205*(1+'Parameters and Results'!$B$16)</f>
        <v>2.4411423407480735E-2</v>
      </c>
      <c r="F1205" s="8">
        <f>B1205 + C1205*(1+'Parameters and Results'!$B$16)</f>
        <v>2.4390454206390407E-2</v>
      </c>
      <c r="G1205" s="8">
        <v>2.4508319585402505E-2</v>
      </c>
      <c r="H1205" s="8">
        <v>2.0618517286975033E-3</v>
      </c>
      <c r="I1205" s="8">
        <f t="shared" si="18"/>
        <v>2.6570171314100006E-2</v>
      </c>
      <c r="J1205" s="8">
        <f>H1205 + G1205*(1+'Parameters and Results'!$B$16)</f>
        <v>2.6594679633685406E-2</v>
      </c>
      <c r="K1205" s="8">
        <f>G1205 + H1205*(1+'Parameters and Results'!$B$16)</f>
        <v>2.6572233165828706E-2</v>
      </c>
    </row>
    <row r="1206" spans="1:11" x14ac:dyDescent="0.2">
      <c r="A1206" s="3">
        <v>36858</v>
      </c>
      <c r="B1206" s="8">
        <v>9.3789302728789666E-3</v>
      </c>
      <c r="C1206" s="8">
        <v>-3.3674692876062054E-3</v>
      </c>
      <c r="D1206" s="8">
        <v>6.0114609852727607E-3</v>
      </c>
      <c r="E1206" s="8">
        <f>C1206 + B1206*(1+'Parameters and Results'!$B$16)</f>
        <v>6.0208399155456394E-3</v>
      </c>
      <c r="F1206" s="8">
        <f>B1206 + C1206*(1+'Parameters and Results'!$B$16)</f>
        <v>6.0080935159851547E-3</v>
      </c>
      <c r="G1206" s="8">
        <v>1.0350892247026662E-2</v>
      </c>
      <c r="H1206" s="8">
        <v>-3.7127453130894506E-3</v>
      </c>
      <c r="I1206" s="8">
        <f t="shared" si="18"/>
        <v>6.6381469339372116E-3</v>
      </c>
      <c r="J1206" s="8">
        <f>H1206 + G1206*(1+'Parameters and Results'!$B$16)</f>
        <v>6.6484978261842371E-3</v>
      </c>
      <c r="K1206" s="8">
        <f>G1206 + H1206*(1+'Parameters and Results'!$B$16)</f>
        <v>6.6344341886241222E-3</v>
      </c>
    </row>
    <row r="1207" spans="1:11" x14ac:dyDescent="0.2">
      <c r="A1207" s="3">
        <v>36859</v>
      </c>
      <c r="B1207" s="8">
        <v>-2.2494827983425357E-2</v>
      </c>
      <c r="C1207" s="8">
        <v>-5.7169089538262354E-4</v>
      </c>
      <c r="D1207" s="8">
        <v>-2.3066518878807979E-2</v>
      </c>
      <c r="E1207" s="8">
        <f>C1207 + B1207*(1+'Parameters and Results'!$B$16)</f>
        <v>-2.3089013706791402E-2</v>
      </c>
      <c r="F1207" s="8">
        <f>B1207 + C1207*(1+'Parameters and Results'!$B$16)</f>
        <v>-2.3067090569703363E-2</v>
      </c>
      <c r="G1207" s="8">
        <v>-2.4195043905495463E-2</v>
      </c>
      <c r="H1207" s="8">
        <v>-6.4798792642086769E-4</v>
      </c>
      <c r="I1207" s="8">
        <f t="shared" si="18"/>
        <v>-2.4843031831916329E-2</v>
      </c>
      <c r="J1207" s="8">
        <f>H1207 + G1207*(1+'Parameters and Results'!$B$16)</f>
        <v>-2.4867226875821821E-2</v>
      </c>
      <c r="K1207" s="8">
        <f>G1207 + H1207*(1+'Parameters and Results'!$B$16)</f>
        <v>-2.484367981984275E-2</v>
      </c>
    </row>
    <row r="1208" spans="1:11" x14ac:dyDescent="0.2">
      <c r="A1208" s="3">
        <v>36860</v>
      </c>
      <c r="B1208" s="8">
        <v>-9.6126773477928241E-3</v>
      </c>
      <c r="C1208" s="8">
        <v>-5.7060353223997696E-4</v>
      </c>
      <c r="D1208" s="8">
        <v>-1.0183280880032801E-2</v>
      </c>
      <c r="E1208" s="8">
        <f>C1208 + B1208*(1+'Parameters and Results'!$B$16)</f>
        <v>-1.0192893557380593E-2</v>
      </c>
      <c r="F1208" s="8">
        <f>B1208 + C1208*(1+'Parameters and Results'!$B$16)</f>
        <v>-1.0183851483565041E-2</v>
      </c>
      <c r="G1208" s="8">
        <v>-1.0554787867258187E-2</v>
      </c>
      <c r="H1208" s="8">
        <v>-6.6478207033653341E-4</v>
      </c>
      <c r="I1208" s="8">
        <f t="shared" si="18"/>
        <v>-1.1219569937594719E-2</v>
      </c>
      <c r="J1208" s="8">
        <f>H1208 + G1208*(1+'Parameters and Results'!$B$16)</f>
        <v>-1.1230124725461976E-2</v>
      </c>
      <c r="K1208" s="8">
        <f>G1208 + H1208*(1+'Parameters and Results'!$B$16)</f>
        <v>-1.1220234719665056E-2</v>
      </c>
    </row>
    <row r="1209" spans="1:11" x14ac:dyDescent="0.2">
      <c r="A1209" s="3">
        <v>36861</v>
      </c>
      <c r="B1209" s="8">
        <v>-1.4195341685565726E-2</v>
      </c>
      <c r="C1209" s="8">
        <v>-2.111263592130881E-5</v>
      </c>
      <c r="D1209" s="8">
        <v>-1.4216454321487035E-2</v>
      </c>
      <c r="E1209" s="8">
        <f>C1209 + B1209*(1+'Parameters and Results'!$B$16)</f>
        <v>-1.4230649663172598E-2</v>
      </c>
      <c r="F1209" s="8">
        <f>B1209 + C1209*(1+'Parameters and Results'!$B$16)</f>
        <v>-1.4216475434122956E-2</v>
      </c>
      <c r="G1209" s="8">
        <v>-1.5708982298712388E-2</v>
      </c>
      <c r="H1209" s="8">
        <v>-2.5370042870176213E-5</v>
      </c>
      <c r="I1209" s="8">
        <f t="shared" si="18"/>
        <v>-1.5734352341582564E-2</v>
      </c>
      <c r="J1209" s="8">
        <f>H1209 + G1209*(1+'Parameters and Results'!$B$16)</f>
        <v>-1.5750061323881275E-2</v>
      </c>
      <c r="K1209" s="8">
        <f>G1209 + H1209*(1+'Parameters and Results'!$B$16)</f>
        <v>-1.5734377711625433E-2</v>
      </c>
    </row>
    <row r="1210" spans="1:11" x14ac:dyDescent="0.2">
      <c r="A1210" s="3">
        <v>36864</v>
      </c>
      <c r="B1210" s="8">
        <v>4.1230694029029636E-3</v>
      </c>
      <c r="C1210" s="8">
        <v>-3.4216513380256369E-3</v>
      </c>
      <c r="D1210" s="8">
        <v>7.0141806487732669E-4</v>
      </c>
      <c r="E1210" s="8">
        <f>C1210 + B1210*(1+'Parameters and Results'!$B$16)</f>
        <v>7.0554113428022936E-4</v>
      </c>
      <c r="F1210" s="8">
        <f>B1210 + C1210*(1+'Parameters and Results'!$B$16)</f>
        <v>6.9799641353930153E-4</v>
      </c>
      <c r="G1210" s="8">
        <v>4.6965638656200999E-3</v>
      </c>
      <c r="H1210" s="8">
        <v>-3.7490403915934382E-3</v>
      </c>
      <c r="I1210" s="8">
        <f t="shared" si="18"/>
        <v>9.475234740266617E-4</v>
      </c>
      <c r="J1210" s="8">
        <f>H1210 + G1210*(1+'Parameters and Results'!$B$16)</f>
        <v>9.5222003789228104E-4</v>
      </c>
      <c r="K1210" s="8">
        <f>G1210 + H1210*(1+'Parameters and Results'!$B$16)</f>
        <v>9.4377443363506848E-4</v>
      </c>
    </row>
    <row r="1211" spans="1:11" x14ac:dyDescent="0.2">
      <c r="A1211" s="3">
        <v>36865</v>
      </c>
      <c r="B1211" s="8">
        <v>2.3235560331852749E-3</v>
      </c>
      <c r="C1211" s="8">
        <v>-3.1146459169716281E-3</v>
      </c>
      <c r="D1211" s="8">
        <v>-7.9108988378635316E-4</v>
      </c>
      <c r="E1211" s="8">
        <f>C1211 + B1211*(1+'Parameters and Results'!$B$16)</f>
        <v>-7.8876632775316813E-4</v>
      </c>
      <c r="F1211" s="8">
        <f>B1211 + C1211*(1+'Parameters and Results'!$B$16)</f>
        <v>-7.9420452970332435E-4</v>
      </c>
      <c r="G1211" s="8">
        <v>2.7280525960806288E-3</v>
      </c>
      <c r="H1211" s="8">
        <v>-3.2231727161842081E-3</v>
      </c>
      <c r="I1211" s="8">
        <f t="shared" si="18"/>
        <v>-4.9512012010357936E-4</v>
      </c>
      <c r="J1211" s="8">
        <f>H1211 + G1211*(1+'Parameters and Results'!$B$16)</f>
        <v>-4.9239206750749907E-4</v>
      </c>
      <c r="K1211" s="8">
        <f>G1211 + H1211*(1+'Parameters and Results'!$B$16)</f>
        <v>-4.9834329281976328E-4</v>
      </c>
    </row>
    <row r="1212" spans="1:11" x14ac:dyDescent="0.2">
      <c r="A1212" s="3">
        <v>36866</v>
      </c>
      <c r="B1212" s="8">
        <v>4.0328502361922369E-2</v>
      </c>
      <c r="C1212" s="8">
        <v>2.3433568842708089E-3</v>
      </c>
      <c r="D1212" s="8">
        <v>4.2671859246193176E-2</v>
      </c>
      <c r="E1212" s="8">
        <f>C1212 + B1212*(1+'Parameters and Results'!$B$16)</f>
        <v>4.2712187748555092E-2</v>
      </c>
      <c r="F1212" s="8">
        <f>B1212 + C1212*(1+'Parameters and Results'!$B$16)</f>
        <v>4.267420260307745E-2</v>
      </c>
      <c r="G1212" s="8">
        <v>4.0744771748463582E-2</v>
      </c>
      <c r="H1212" s="8">
        <v>2.3877964903933515E-3</v>
      </c>
      <c r="I1212" s="8">
        <f t="shared" si="18"/>
        <v>4.313256823885693E-2</v>
      </c>
      <c r="J1212" s="8">
        <f>H1212 + G1212*(1+'Parameters and Results'!$B$16)</f>
        <v>4.3173313010605389E-2</v>
      </c>
      <c r="K1212" s="8">
        <f>G1212 + H1212*(1+'Parameters and Results'!$B$16)</f>
        <v>4.3134956035347324E-2</v>
      </c>
    </row>
    <row r="1213" spans="1:11" x14ac:dyDescent="0.2">
      <c r="A1213" s="3">
        <v>36867</v>
      </c>
      <c r="B1213" s="8">
        <v>-1.3506625839027561E-2</v>
      </c>
      <c r="C1213" s="8">
        <v>9.3831527405333504E-4</v>
      </c>
      <c r="D1213" s="8">
        <v>-1.2568310564974226E-2</v>
      </c>
      <c r="E1213" s="8">
        <f>C1213 + B1213*(1+'Parameters and Results'!$B$16)</f>
        <v>-1.2581817190813253E-2</v>
      </c>
      <c r="F1213" s="8">
        <f>B1213 + C1213*(1+'Parameters and Results'!$B$16)</f>
        <v>-1.2567372249700172E-2</v>
      </c>
      <c r="G1213" s="8">
        <v>-1.3826321562134276E-2</v>
      </c>
      <c r="H1213" s="8">
        <v>9.7878139717570895E-4</v>
      </c>
      <c r="I1213" s="8">
        <f t="shared" si="18"/>
        <v>-1.2847540164958567E-2</v>
      </c>
      <c r="J1213" s="8">
        <f>H1213 + G1213*(1+'Parameters and Results'!$B$16)</f>
        <v>-1.28613664865207E-2</v>
      </c>
      <c r="K1213" s="8">
        <f>G1213 + H1213*(1+'Parameters and Results'!$B$16)</f>
        <v>-1.284656138356139E-2</v>
      </c>
    </row>
    <row r="1214" spans="1:11" x14ac:dyDescent="0.2">
      <c r="A1214" s="3">
        <v>36868</v>
      </c>
      <c r="B1214" s="8">
        <v>-9.0336846285345024E-3</v>
      </c>
      <c r="C1214" s="8">
        <v>-7.3005424521059928E-4</v>
      </c>
      <c r="D1214" s="8">
        <v>-9.7637388737451015E-3</v>
      </c>
      <c r="E1214" s="8">
        <f>C1214 + B1214*(1+'Parameters and Results'!$B$16)</f>
        <v>-9.7727725583736345E-3</v>
      </c>
      <c r="F1214" s="8">
        <f>B1214 + C1214*(1+'Parameters and Results'!$B$16)</f>
        <v>-9.7644689279903114E-3</v>
      </c>
      <c r="G1214" s="8">
        <v>-9.4596232370398985E-3</v>
      </c>
      <c r="H1214" s="8">
        <v>-7.8172777763624703E-4</v>
      </c>
      <c r="I1214" s="8">
        <f t="shared" si="18"/>
        <v>-1.0241351014676145E-2</v>
      </c>
      <c r="J1214" s="8">
        <f>H1214 + G1214*(1+'Parameters and Results'!$B$16)</f>
        <v>-1.0250810637913183E-2</v>
      </c>
      <c r="K1214" s="8">
        <f>G1214 + H1214*(1+'Parameters and Results'!$B$16)</f>
        <v>-1.0242132742453782E-2</v>
      </c>
    </row>
    <row r="1215" spans="1:11" x14ac:dyDescent="0.2">
      <c r="A1215" s="3">
        <v>36871</v>
      </c>
      <c r="B1215" s="8">
        <v>1.8437663321142238E-2</v>
      </c>
      <c r="C1215" s="8">
        <v>-8.737264341104388E-4</v>
      </c>
      <c r="D1215" s="8">
        <v>1.7563936887031797E-2</v>
      </c>
      <c r="E1215" s="8">
        <f>C1215 + B1215*(1+'Parameters and Results'!$B$16)</f>
        <v>1.7582374550352938E-2</v>
      </c>
      <c r="F1215" s="8">
        <f>B1215 + C1215*(1+'Parameters and Results'!$B$16)</f>
        <v>1.7563063160597688E-2</v>
      </c>
      <c r="G1215" s="8">
        <v>1.9227896843822537E-2</v>
      </c>
      <c r="H1215" s="8">
        <v>-9.580571748024606E-4</v>
      </c>
      <c r="I1215" s="8">
        <f t="shared" si="18"/>
        <v>1.8269839669020078E-2</v>
      </c>
      <c r="J1215" s="8">
        <f>H1215 + G1215*(1+'Parameters and Results'!$B$16)</f>
        <v>1.82890675658639E-2</v>
      </c>
      <c r="K1215" s="8">
        <f>G1215 + H1215*(1+'Parameters and Results'!$B$16)</f>
        <v>1.8268881611845273E-2</v>
      </c>
    </row>
    <row r="1216" spans="1:11" x14ac:dyDescent="0.2">
      <c r="A1216" s="3">
        <v>36872</v>
      </c>
      <c r="B1216" s="8">
        <v>1.5385229925197728E-2</v>
      </c>
      <c r="C1216" s="8">
        <v>-2.3175725687714756E-3</v>
      </c>
      <c r="D1216" s="8">
        <v>1.3067657356426253E-2</v>
      </c>
      <c r="E1216" s="8">
        <f>C1216 + B1216*(1+'Parameters and Results'!$B$16)</f>
        <v>1.308304258635145E-2</v>
      </c>
      <c r="F1216" s="8">
        <f>B1216 + C1216*(1+'Parameters and Results'!$B$16)</f>
        <v>1.3065339783857481E-2</v>
      </c>
      <c r="G1216" s="8">
        <v>1.6148889099339571E-2</v>
      </c>
      <c r="H1216" s="8">
        <v>-2.4914491216059633E-3</v>
      </c>
      <c r="I1216" s="8">
        <f t="shared" si="18"/>
        <v>1.3657439977733608E-2</v>
      </c>
      <c r="J1216" s="8">
        <f>H1216 + G1216*(1+'Parameters and Results'!$B$16)</f>
        <v>1.3673588866832944E-2</v>
      </c>
      <c r="K1216" s="8">
        <f>G1216 + H1216*(1+'Parameters and Results'!$B$16)</f>
        <v>1.3654948528612001E-2</v>
      </c>
    </row>
    <row r="1217" spans="1:11" x14ac:dyDescent="0.2">
      <c r="A1217" s="3">
        <v>36873</v>
      </c>
      <c r="B1217" s="8">
        <v>-7.8412343285626327E-4</v>
      </c>
      <c r="C1217" s="8">
        <v>1.5292448901973222E-3</v>
      </c>
      <c r="D1217" s="8">
        <v>7.4512145734105897E-4</v>
      </c>
      <c r="E1217" s="8">
        <f>C1217 + B1217*(1+'Parameters and Results'!$B$16)</f>
        <v>7.4433733390820282E-4</v>
      </c>
      <c r="F1217" s="8">
        <f>B1217 + C1217*(1+'Parameters and Results'!$B$16)</f>
        <v>7.4665070223125618E-4</v>
      </c>
      <c r="G1217" s="8">
        <v>-8.4884915278528306E-4</v>
      </c>
      <c r="H1217" s="8">
        <v>1.658965938686887E-3</v>
      </c>
      <c r="I1217" s="8">
        <f t="shared" si="18"/>
        <v>8.1011678590160393E-4</v>
      </c>
      <c r="J1217" s="8">
        <f>H1217 + G1217*(1+'Parameters and Results'!$B$16)</f>
        <v>8.0926793674881872E-4</v>
      </c>
      <c r="K1217" s="8">
        <f>G1217 + H1217*(1+'Parameters and Results'!$B$16)</f>
        <v>8.1177575184029069E-4</v>
      </c>
    </row>
    <row r="1218" spans="1:11" x14ac:dyDescent="0.2">
      <c r="A1218" s="3">
        <v>36874</v>
      </c>
      <c r="B1218" s="8">
        <v>-2.7013960437753618E-3</v>
      </c>
      <c r="C1218" s="8">
        <v>-6.2090398155786018E-4</v>
      </c>
      <c r="D1218" s="8">
        <v>-3.3223000253332219E-3</v>
      </c>
      <c r="E1218" s="8">
        <f>C1218 + B1218*(1+'Parameters and Results'!$B$16)</f>
        <v>-3.3250014213769968E-3</v>
      </c>
      <c r="F1218" s="8">
        <f>B1218 + C1218*(1+'Parameters and Results'!$B$16)</f>
        <v>-3.3229209293147797E-3</v>
      </c>
      <c r="G1218" s="8">
        <v>-3.0137625459249755E-3</v>
      </c>
      <c r="H1218" s="8">
        <v>-6.92146205669407E-4</v>
      </c>
      <c r="I1218" s="8">
        <f t="shared" si="18"/>
        <v>-3.7059087515943826E-3</v>
      </c>
      <c r="J1218" s="8">
        <f>H1218 + G1218*(1+'Parameters and Results'!$B$16)</f>
        <v>-3.7089225141403071E-3</v>
      </c>
      <c r="K1218" s="8">
        <f>G1218 + H1218*(1+'Parameters and Results'!$B$16)</f>
        <v>-3.7066008978000517E-3</v>
      </c>
    </row>
    <row r="1219" spans="1:11" x14ac:dyDescent="0.2">
      <c r="A1219" s="3">
        <v>36875</v>
      </c>
      <c r="B1219" s="8">
        <v>-2.6853680327835174E-2</v>
      </c>
      <c r="C1219" s="8">
        <v>-3.1876906599953591E-3</v>
      </c>
      <c r="D1219" s="8">
        <v>-3.0041370987830534E-2</v>
      </c>
      <c r="E1219" s="8">
        <f>C1219 + B1219*(1+'Parameters and Results'!$B$16)</f>
        <v>-3.0068224668158366E-2</v>
      </c>
      <c r="F1219" s="8">
        <f>B1219 + C1219*(1+'Parameters and Results'!$B$16)</f>
        <v>-3.0044558678490527E-2</v>
      </c>
      <c r="G1219" s="8">
        <v>-2.8508684508947269E-2</v>
      </c>
      <c r="H1219" s="8">
        <v>-3.333550592556799E-3</v>
      </c>
      <c r="I1219" s="8">
        <f t="shared" si="18"/>
        <v>-3.1842235101504066E-2</v>
      </c>
      <c r="J1219" s="8">
        <f>H1219 + G1219*(1+'Parameters and Results'!$B$16)</f>
        <v>-3.1870743786013012E-2</v>
      </c>
      <c r="K1219" s="8">
        <f>G1219 + H1219*(1+'Parameters and Results'!$B$16)</f>
        <v>-3.1845568652096624E-2</v>
      </c>
    </row>
    <row r="1220" spans="1:11" x14ac:dyDescent="0.2">
      <c r="A1220" s="3">
        <v>36878</v>
      </c>
      <c r="B1220" s="8">
        <v>-2.4096076313932183E-2</v>
      </c>
      <c r="C1220" s="8">
        <v>-1.9981044367609444E-3</v>
      </c>
      <c r="D1220" s="8">
        <v>-2.6094180750693127E-2</v>
      </c>
      <c r="E1220" s="8">
        <f>C1220 + B1220*(1+'Parameters and Results'!$B$16)</f>
        <v>-2.6118276827007056E-2</v>
      </c>
      <c r="F1220" s="8">
        <f>B1220 + C1220*(1+'Parameters and Results'!$B$16)</f>
        <v>-2.6096178855129888E-2</v>
      </c>
      <c r="G1220" s="8">
        <v>-2.4848858035900787E-2</v>
      </c>
      <c r="H1220" s="8">
        <v>-2.0813588514813578E-3</v>
      </c>
      <c r="I1220" s="8">
        <f t="shared" ref="I1220:I1283" si="19">G1220+H1220</f>
        <v>-2.6930216887382147E-2</v>
      </c>
      <c r="J1220" s="8">
        <f>H1220 + G1220*(1+'Parameters and Results'!$B$16)</f>
        <v>-2.695506574541804E-2</v>
      </c>
      <c r="K1220" s="8">
        <f>G1220 + H1220*(1+'Parameters and Results'!$B$16)</f>
        <v>-2.6932298246233628E-2</v>
      </c>
    </row>
    <row r="1221" spans="1:11" x14ac:dyDescent="0.2">
      <c r="A1221" s="3">
        <v>36879</v>
      </c>
      <c r="B1221" s="8">
        <v>1.4300716283270407E-2</v>
      </c>
      <c r="C1221" s="8">
        <v>1.7527223768667416E-3</v>
      </c>
      <c r="D1221" s="8">
        <v>1.605343866013715E-2</v>
      </c>
      <c r="E1221" s="8">
        <f>C1221 + B1221*(1+'Parameters and Results'!$B$16)</f>
        <v>1.6067739376420417E-2</v>
      </c>
      <c r="F1221" s="8">
        <f>B1221 + C1221*(1+'Parameters and Results'!$B$16)</f>
        <v>1.6055191382514013E-2</v>
      </c>
      <c r="G1221" s="8">
        <v>1.4898592922166248E-2</v>
      </c>
      <c r="H1221" s="8">
        <v>1.8332702394459304E-3</v>
      </c>
      <c r="I1221" s="8">
        <f t="shared" si="19"/>
        <v>1.6731863161612178E-2</v>
      </c>
      <c r="J1221" s="8">
        <f>H1221 + G1221*(1+'Parameters and Results'!$B$16)</f>
        <v>1.6746761754534344E-2</v>
      </c>
      <c r="K1221" s="8">
        <f>G1221 + H1221*(1+'Parameters and Results'!$B$16)</f>
        <v>1.6733696431851623E-2</v>
      </c>
    </row>
    <row r="1222" spans="1:11" x14ac:dyDescent="0.2">
      <c r="A1222" s="3">
        <v>36880</v>
      </c>
      <c r="B1222" s="8">
        <v>-2.7545873991816332E-4</v>
      </c>
      <c r="C1222" s="8">
        <v>1.167356492228776E-3</v>
      </c>
      <c r="D1222" s="8">
        <v>8.9189775231061268E-4</v>
      </c>
      <c r="E1222" s="8">
        <f>C1222 + B1222*(1+'Parameters and Results'!$B$16)</f>
        <v>8.9162229357069456E-4</v>
      </c>
      <c r="F1222" s="8">
        <f>B1222 + C1222*(1+'Parameters and Results'!$B$16)</f>
        <v>8.9306510880284126E-4</v>
      </c>
      <c r="G1222" s="8">
        <v>-2.9598970786545405E-4</v>
      </c>
      <c r="H1222" s="8">
        <v>1.2441260731722607E-3</v>
      </c>
      <c r="I1222" s="8">
        <f t="shared" si="19"/>
        <v>9.4813636530680665E-4</v>
      </c>
      <c r="J1222" s="8">
        <f>H1222 + G1222*(1+'Parameters and Results'!$B$16)</f>
        <v>9.478403755989412E-4</v>
      </c>
      <c r="K1222" s="8">
        <f>G1222 + H1222*(1+'Parameters and Results'!$B$16)</f>
        <v>9.493804913799788E-4</v>
      </c>
    </row>
    <row r="1223" spans="1:11" x14ac:dyDescent="0.2">
      <c r="A1223" s="3">
        <v>36881</v>
      </c>
      <c r="B1223" s="8">
        <v>-3.3769993719975744E-2</v>
      </c>
      <c r="C1223" s="8">
        <v>-2.3912651728480736E-3</v>
      </c>
      <c r="D1223" s="8">
        <v>-3.6161258892823817E-2</v>
      </c>
      <c r="E1223" s="8">
        <f>C1223 + B1223*(1+'Parameters and Results'!$B$16)</f>
        <v>-3.6195028886543787E-2</v>
      </c>
      <c r="F1223" s="8">
        <f>B1223 + C1223*(1+'Parameters and Results'!$B$16)</f>
        <v>-3.6163650157996663E-2</v>
      </c>
      <c r="G1223" s="8">
        <v>-3.3389758766436385E-2</v>
      </c>
      <c r="H1223" s="8">
        <v>-2.4978793910205941E-3</v>
      </c>
      <c r="I1223" s="8">
        <f t="shared" si="19"/>
        <v>-3.5887638157456977E-2</v>
      </c>
      <c r="J1223" s="8">
        <f>H1223 + G1223*(1+'Parameters and Results'!$B$16)</f>
        <v>-3.5921027916223411E-2</v>
      </c>
      <c r="K1223" s="8">
        <f>G1223 + H1223*(1+'Parameters and Results'!$B$16)</f>
        <v>-3.5890136036848E-2</v>
      </c>
    </row>
    <row r="1224" spans="1:11" x14ac:dyDescent="0.2">
      <c r="A1224" s="3">
        <v>36882</v>
      </c>
      <c r="B1224" s="8">
        <v>-4.4092216337746895E-3</v>
      </c>
      <c r="C1224" s="8">
        <v>6.1133019388478799E-4</v>
      </c>
      <c r="D1224" s="8">
        <v>-3.7978914398899017E-3</v>
      </c>
      <c r="E1224" s="8">
        <f>C1224 + B1224*(1+'Parameters and Results'!$B$16)</f>
        <v>-3.8023006615236759E-3</v>
      </c>
      <c r="F1224" s="8">
        <f>B1224 + C1224*(1+'Parameters and Results'!$B$16)</f>
        <v>-3.7972801096960167E-3</v>
      </c>
      <c r="G1224" s="8">
        <v>-4.4882596649497781E-3</v>
      </c>
      <c r="H1224" s="8">
        <v>6.5644179653394179E-4</v>
      </c>
      <c r="I1224" s="8">
        <f t="shared" si="19"/>
        <v>-3.8318178684158362E-3</v>
      </c>
      <c r="J1224" s="8">
        <f>H1224 + G1224*(1+'Parameters and Results'!$B$16)</f>
        <v>-3.8363061280807858E-3</v>
      </c>
      <c r="K1224" s="8">
        <f>G1224 + H1224*(1+'Parameters and Results'!$B$16)</f>
        <v>-3.8311614266193024E-3</v>
      </c>
    </row>
    <row r="1225" spans="1:11" x14ac:dyDescent="0.2">
      <c r="A1225" s="3">
        <v>36887</v>
      </c>
      <c r="B1225" s="8">
        <v>1.0431742643326108E-2</v>
      </c>
      <c r="C1225" s="8">
        <v>-1.5462903002328551E-3</v>
      </c>
      <c r="D1225" s="8">
        <v>8.8854523430932537E-3</v>
      </c>
      <c r="E1225" s="8">
        <f>C1225 + B1225*(1+'Parameters and Results'!$B$16)</f>
        <v>8.895884085736579E-3</v>
      </c>
      <c r="F1225" s="8">
        <f>B1225 + C1225*(1+'Parameters and Results'!$B$16)</f>
        <v>8.8839060527930204E-3</v>
      </c>
      <c r="G1225" s="8">
        <v>1.0834072902723056E-2</v>
      </c>
      <c r="H1225" s="8">
        <v>-1.6748147032457402E-3</v>
      </c>
      <c r="I1225" s="8">
        <f t="shared" si="19"/>
        <v>9.1592581994773166E-3</v>
      </c>
      <c r="J1225" s="8">
        <f>H1225 + G1225*(1+'Parameters and Results'!$B$16)</f>
        <v>9.1700922723800381E-3</v>
      </c>
      <c r="K1225" s="8">
        <f>G1225 + H1225*(1+'Parameters and Results'!$B$16)</f>
        <v>9.1575833847740706E-3</v>
      </c>
    </row>
    <row r="1226" spans="1:11" x14ac:dyDescent="0.2">
      <c r="A1226" s="3">
        <v>36888</v>
      </c>
      <c r="B1226" s="8">
        <v>2.6566773588420113E-2</v>
      </c>
      <c r="C1226" s="8">
        <v>-2.6065158072848095E-3</v>
      </c>
      <c r="D1226" s="8">
        <v>2.3960257781135304E-2</v>
      </c>
      <c r="E1226" s="8">
        <f>C1226 + B1226*(1+'Parameters and Results'!$B$16)</f>
        <v>2.3986824554723722E-2</v>
      </c>
      <c r="F1226" s="8">
        <f>B1226 + C1226*(1+'Parameters and Results'!$B$16)</f>
        <v>2.395765126532802E-2</v>
      </c>
      <c r="G1226" s="8">
        <v>2.6557508836941562E-2</v>
      </c>
      <c r="H1226" s="8">
        <v>-2.7370775051356144E-3</v>
      </c>
      <c r="I1226" s="8">
        <f t="shared" si="19"/>
        <v>2.3820431331805947E-2</v>
      </c>
      <c r="J1226" s="8">
        <f>H1226 + G1226*(1+'Parameters and Results'!$B$16)</f>
        <v>2.3846988840642885E-2</v>
      </c>
      <c r="K1226" s="8">
        <f>G1226 + H1226*(1+'Parameters and Results'!$B$16)</f>
        <v>2.3817694254300813E-2</v>
      </c>
    </row>
    <row r="1227" spans="1:11" x14ac:dyDescent="0.2">
      <c r="A1227" s="3">
        <v>36889</v>
      </c>
      <c r="B1227" s="8">
        <v>2.8526424375149816E-3</v>
      </c>
      <c r="C1227" s="8">
        <v>1.0060699648269159E-4</v>
      </c>
      <c r="D1227" s="8">
        <v>2.9532494339976731E-3</v>
      </c>
      <c r="E1227" s="8">
        <f>C1227 + B1227*(1+'Parameters and Results'!$B$16)</f>
        <v>2.956102076435188E-3</v>
      </c>
      <c r="F1227" s="8">
        <f>B1227 + C1227*(1+'Parameters and Results'!$B$16)</f>
        <v>2.953350040994156E-3</v>
      </c>
      <c r="G1227" s="8">
        <v>2.9389235107649021E-3</v>
      </c>
      <c r="H1227" s="8">
        <v>1.0895594067004308E-4</v>
      </c>
      <c r="I1227" s="8">
        <f t="shared" si="19"/>
        <v>3.0478794514349453E-3</v>
      </c>
      <c r="J1227" s="8">
        <f>H1227 + G1227*(1+'Parameters and Results'!$B$16)</f>
        <v>3.0508183749457097E-3</v>
      </c>
      <c r="K1227" s="8">
        <f>G1227 + H1227*(1+'Parameters and Results'!$B$16)</f>
        <v>3.0479884073756152E-3</v>
      </c>
    </row>
    <row r="1228" spans="1:11" x14ac:dyDescent="0.2">
      <c r="A1228" s="3">
        <v>36893</v>
      </c>
      <c r="B1228" s="8">
        <v>-5.7700562750109523E-3</v>
      </c>
      <c r="C1228" s="8">
        <v>-9.6443723808550754E-4</v>
      </c>
      <c r="D1228" s="8">
        <v>-6.7344935130964597E-3</v>
      </c>
      <c r="E1228" s="8">
        <f>C1228 + B1228*(1+'Parameters and Results'!$B$16)</f>
        <v>-6.7402635693714699E-3</v>
      </c>
      <c r="F1228" s="8">
        <f>B1228 + C1228*(1+'Parameters and Results'!$B$16)</f>
        <v>-6.7354579503345457E-3</v>
      </c>
      <c r="G1228" s="8">
        <v>-6.1103718676352933E-3</v>
      </c>
      <c r="H1228" s="8">
        <v>-1.0677026430150594E-3</v>
      </c>
      <c r="I1228" s="8">
        <f t="shared" si="19"/>
        <v>-7.1780745106503532E-3</v>
      </c>
      <c r="J1228" s="8">
        <f>H1228 + G1228*(1+'Parameters and Results'!$B$16)</f>
        <v>-7.1841848825179872E-3</v>
      </c>
      <c r="K1228" s="8">
        <f>G1228 + H1228*(1+'Parameters and Results'!$B$16)</f>
        <v>-7.1791422132933677E-3</v>
      </c>
    </row>
    <row r="1229" spans="1:11" x14ac:dyDescent="0.2">
      <c r="A1229" s="3">
        <v>36894</v>
      </c>
      <c r="B1229" s="8">
        <v>-2.210098168426973E-2</v>
      </c>
      <c r="C1229" s="8">
        <v>-4.4099967850412541E-4</v>
      </c>
      <c r="D1229" s="8">
        <v>-2.2541981362773855E-2</v>
      </c>
      <c r="E1229" s="8">
        <f>C1229 + B1229*(1+'Parameters and Results'!$B$16)</f>
        <v>-2.2564082344458121E-2</v>
      </c>
      <c r="F1229" s="8">
        <f>B1229 + C1229*(1+'Parameters and Results'!$B$16)</f>
        <v>-2.2542422362452359E-2</v>
      </c>
      <c r="G1229" s="8">
        <v>-2.2946838293995655E-2</v>
      </c>
      <c r="H1229" s="8">
        <v>-5.0256988411247195E-4</v>
      </c>
      <c r="I1229" s="8">
        <f t="shared" si="19"/>
        <v>-2.3449408178108127E-2</v>
      </c>
      <c r="J1229" s="8">
        <f>H1229 + G1229*(1+'Parameters and Results'!$B$16)</f>
        <v>-2.347235501640212E-2</v>
      </c>
      <c r="K1229" s="8">
        <f>G1229 + H1229*(1+'Parameters and Results'!$B$16)</f>
        <v>-2.3449910747992238E-2</v>
      </c>
    </row>
    <row r="1230" spans="1:11" x14ac:dyDescent="0.2">
      <c r="A1230" s="3">
        <v>36895</v>
      </c>
      <c r="B1230" s="8">
        <v>7.0836451841801013E-3</v>
      </c>
      <c r="C1230" s="8">
        <v>-1.3590057215250035E-3</v>
      </c>
      <c r="D1230" s="8">
        <v>5.7246394626550975E-3</v>
      </c>
      <c r="E1230" s="8">
        <f>C1230 + B1230*(1+'Parameters and Results'!$B$16)</f>
        <v>5.7317231078392768E-3</v>
      </c>
      <c r="F1230" s="8">
        <f>B1230 + C1230*(1+'Parameters and Results'!$B$16)</f>
        <v>5.7232804569335733E-3</v>
      </c>
      <c r="G1230" s="8">
        <v>7.546201698743705E-3</v>
      </c>
      <c r="H1230" s="8">
        <v>-1.5666387338464504E-3</v>
      </c>
      <c r="I1230" s="8">
        <f t="shared" si="19"/>
        <v>5.9795629648972549E-3</v>
      </c>
      <c r="J1230" s="8">
        <f>H1230 + G1230*(1+'Parameters and Results'!$B$16)</f>
        <v>5.9871091665959974E-3</v>
      </c>
      <c r="K1230" s="8">
        <f>G1230 + H1230*(1+'Parameters and Results'!$B$16)</f>
        <v>5.9779963261634081E-3</v>
      </c>
    </row>
    <row r="1231" spans="1:11" x14ac:dyDescent="0.2">
      <c r="A1231" s="3">
        <v>36896</v>
      </c>
      <c r="B1231" s="8">
        <v>1.5128407472459145E-2</v>
      </c>
      <c r="C1231" s="8">
        <v>2.3019295592728666E-3</v>
      </c>
      <c r="D1231" s="8">
        <v>1.743033703173201E-2</v>
      </c>
      <c r="E1231" s="8">
        <f>C1231 + B1231*(1+'Parameters and Results'!$B$16)</f>
        <v>1.7445465439204468E-2</v>
      </c>
      <c r="F1231" s="8">
        <f>B1231 + C1231*(1+'Parameters and Results'!$B$16)</f>
        <v>1.7432638961291283E-2</v>
      </c>
      <c r="G1231" s="8">
        <v>1.6217533554909229E-2</v>
      </c>
      <c r="H1231" s="8">
        <v>2.5903397095503071E-3</v>
      </c>
      <c r="I1231" s="8">
        <f t="shared" si="19"/>
        <v>1.8807873264459537E-2</v>
      </c>
      <c r="J1231" s="8">
        <f>H1231 + G1231*(1+'Parameters and Results'!$B$16)</f>
        <v>1.8824090798014444E-2</v>
      </c>
      <c r="K1231" s="8">
        <f>G1231 + H1231*(1+'Parameters and Results'!$B$16)</f>
        <v>1.8810463604169086E-2</v>
      </c>
    </row>
    <row r="1232" spans="1:11" x14ac:dyDescent="0.2">
      <c r="A1232" s="3">
        <v>36899</v>
      </c>
      <c r="B1232" s="8">
        <v>-1.2593700733832671E-2</v>
      </c>
      <c r="C1232" s="8">
        <v>-1.2032101690221755E-3</v>
      </c>
      <c r="D1232" s="8">
        <v>-1.3796910902854847E-2</v>
      </c>
      <c r="E1232" s="8">
        <f>C1232 + B1232*(1+'Parameters and Results'!$B$16)</f>
        <v>-1.3809504603588679E-2</v>
      </c>
      <c r="F1232" s="8">
        <f>B1232 + C1232*(1+'Parameters and Results'!$B$16)</f>
        <v>-1.3798114113023868E-2</v>
      </c>
      <c r="G1232" s="8">
        <v>-1.3683790774732897E-2</v>
      </c>
      <c r="H1232" s="8">
        <v>-1.3758060671649952E-3</v>
      </c>
      <c r="I1232" s="8">
        <f t="shared" si="19"/>
        <v>-1.5059596841897893E-2</v>
      </c>
      <c r="J1232" s="8">
        <f>H1232 + G1232*(1+'Parameters and Results'!$B$16)</f>
        <v>-1.5073280632672624E-2</v>
      </c>
      <c r="K1232" s="8">
        <f>G1232 + H1232*(1+'Parameters and Results'!$B$16)</f>
        <v>-1.5060972647965057E-2</v>
      </c>
    </row>
    <row r="1233" spans="1:11" x14ac:dyDescent="0.2">
      <c r="A1233" s="3">
        <v>36900</v>
      </c>
      <c r="B1233" s="8">
        <v>-7.9104015921180465E-3</v>
      </c>
      <c r="C1233" s="8">
        <v>4.2057485442233361E-4</v>
      </c>
      <c r="D1233" s="8">
        <v>-7.4898267376957133E-3</v>
      </c>
      <c r="E1233" s="8">
        <f>C1233 + B1233*(1+'Parameters and Results'!$B$16)</f>
        <v>-7.4977371392878304E-3</v>
      </c>
      <c r="F1233" s="8">
        <f>B1233 + C1233*(1+'Parameters and Results'!$B$16)</f>
        <v>-7.4894061628412905E-3</v>
      </c>
      <c r="G1233" s="8">
        <v>-8.8020838501733003E-3</v>
      </c>
      <c r="H1233" s="8">
        <v>4.9506956169096826E-4</v>
      </c>
      <c r="I1233" s="8">
        <f t="shared" si="19"/>
        <v>-8.3070142884823315E-3</v>
      </c>
      <c r="J1233" s="8">
        <f>H1233 + G1233*(1+'Parameters and Results'!$B$16)</f>
        <v>-8.3158163723325036E-3</v>
      </c>
      <c r="K1233" s="8">
        <f>G1233 + H1233*(1+'Parameters and Results'!$B$16)</f>
        <v>-8.3065192189206404E-3</v>
      </c>
    </row>
    <row r="1234" spans="1:11" x14ac:dyDescent="0.2">
      <c r="A1234" s="3">
        <v>36901</v>
      </c>
      <c r="B1234" s="8">
        <v>-6.7399768634307721E-3</v>
      </c>
      <c r="C1234" s="8">
        <v>1.3860548945055398E-3</v>
      </c>
      <c r="D1234" s="8">
        <v>-5.3539219689252328E-3</v>
      </c>
      <c r="E1234" s="8">
        <f>C1234 + B1234*(1+'Parameters and Results'!$B$16)</f>
        <v>-5.3606619457886619E-3</v>
      </c>
      <c r="F1234" s="8">
        <f>B1234 + C1234*(1+'Parameters and Results'!$B$16)</f>
        <v>-5.3525359140307273E-3</v>
      </c>
      <c r="G1234" s="8">
        <v>-7.6933516703153234E-3</v>
      </c>
      <c r="H1234" s="8">
        <v>1.6469671478049471E-3</v>
      </c>
      <c r="I1234" s="8">
        <f t="shared" si="19"/>
        <v>-6.0463845225103762E-3</v>
      </c>
      <c r="J1234" s="8">
        <f>H1234 + G1234*(1+'Parameters and Results'!$B$16)</f>
        <v>-6.0540778741806911E-3</v>
      </c>
      <c r="K1234" s="8">
        <f>G1234 + H1234*(1+'Parameters and Results'!$B$16)</f>
        <v>-6.0447375553625716E-3</v>
      </c>
    </row>
    <row r="1235" spans="1:11" x14ac:dyDescent="0.2">
      <c r="A1235" s="3">
        <v>36902</v>
      </c>
      <c r="B1235" s="8">
        <v>1.1906692096995859E-3</v>
      </c>
      <c r="C1235" s="8">
        <v>-2.0127474757009032E-4</v>
      </c>
      <c r="D1235" s="8">
        <v>9.8939446212949569E-4</v>
      </c>
      <c r="E1235" s="8">
        <f>C1235 + B1235*(1+'Parameters and Results'!$B$16)</f>
        <v>9.9058513133919515E-4</v>
      </c>
      <c r="F1235" s="8">
        <f>B1235 + C1235*(1+'Parameters and Results'!$B$16)</f>
        <v>9.8919318738192549E-4</v>
      </c>
      <c r="G1235" s="8">
        <v>1.4015424920564578E-3</v>
      </c>
      <c r="H1235" s="8">
        <v>-2.4656110734195581E-4</v>
      </c>
      <c r="I1235" s="8">
        <f t="shared" si="19"/>
        <v>1.154981384714502E-3</v>
      </c>
      <c r="J1235" s="8">
        <f>H1235 + G1235*(1+'Parameters and Results'!$B$16)</f>
        <v>1.1563829272065583E-3</v>
      </c>
      <c r="K1235" s="8">
        <f>G1235 + H1235*(1+'Parameters and Results'!$B$16)</f>
        <v>1.15473482360716E-3</v>
      </c>
    </row>
    <row r="1236" spans="1:11" x14ac:dyDescent="0.2">
      <c r="A1236" s="3">
        <v>36907</v>
      </c>
      <c r="B1236" s="8">
        <v>1.3347700881380058E-2</v>
      </c>
      <c r="C1236" s="8">
        <v>-1.104603758404546E-3</v>
      </c>
      <c r="D1236" s="8">
        <v>1.2243097122975511E-2</v>
      </c>
      <c r="E1236" s="8">
        <f>C1236 + B1236*(1+'Parameters and Results'!$B$16)</f>
        <v>1.2256444823856891E-2</v>
      </c>
      <c r="F1236" s="8">
        <f>B1236 + C1236*(1+'Parameters and Results'!$B$16)</f>
        <v>1.2241992519217107E-2</v>
      </c>
      <c r="G1236" s="8">
        <v>1.5829261967285312E-2</v>
      </c>
      <c r="H1236" s="8">
        <v>-1.3749933743380778E-3</v>
      </c>
      <c r="I1236" s="8">
        <f t="shared" si="19"/>
        <v>1.4454268592947234E-2</v>
      </c>
      <c r="J1236" s="8">
        <f>H1236 + G1236*(1+'Parameters and Results'!$B$16)</f>
        <v>1.4470097854914517E-2</v>
      </c>
      <c r="K1236" s="8">
        <f>G1236 + H1236*(1+'Parameters and Results'!$B$16)</f>
        <v>1.4452893599572896E-2</v>
      </c>
    </row>
    <row r="1237" spans="1:11" x14ac:dyDescent="0.2">
      <c r="A1237" s="3">
        <v>36908</v>
      </c>
      <c r="B1237" s="8">
        <v>-4.6026583131047929E-3</v>
      </c>
      <c r="C1237" s="8">
        <v>5.8706326771505992E-3</v>
      </c>
      <c r="D1237" s="8">
        <v>1.2679743640458064E-3</v>
      </c>
      <c r="E1237" s="8">
        <f>C1237 + B1237*(1+'Parameters and Results'!$B$16)</f>
        <v>1.2633717057327024E-3</v>
      </c>
      <c r="F1237" s="8">
        <f>B1237 + C1237*(1+'Parameters and Results'!$B$16)</f>
        <v>1.2738449967229564E-3</v>
      </c>
      <c r="G1237" s="8">
        <v>-5.613614520287219E-3</v>
      </c>
      <c r="H1237" s="8">
        <v>5.4926191681445181E-3</v>
      </c>
      <c r="I1237" s="8">
        <f t="shared" si="19"/>
        <v>-1.2099535214270089E-4</v>
      </c>
      <c r="J1237" s="8">
        <f>H1237 + G1237*(1+'Parameters and Results'!$B$16)</f>
        <v>-1.2660896666298778E-4</v>
      </c>
      <c r="K1237" s="8">
        <f>G1237 + H1237*(1+'Parameters and Results'!$B$16)</f>
        <v>-1.1550273297455688E-4</v>
      </c>
    </row>
    <row r="1238" spans="1:11" x14ac:dyDescent="0.2">
      <c r="A1238" s="3">
        <v>36909</v>
      </c>
      <c r="B1238" s="8">
        <v>1.7406355566557639E-2</v>
      </c>
      <c r="C1238" s="8">
        <v>-9.7965935073338452E-4</v>
      </c>
      <c r="D1238" s="8">
        <v>1.6426696215824255E-2</v>
      </c>
      <c r="E1238" s="8">
        <f>C1238 + B1238*(1+'Parameters and Results'!$B$16)</f>
        <v>1.6444102571390812E-2</v>
      </c>
      <c r="F1238" s="8">
        <f>B1238 + C1238*(1+'Parameters and Results'!$B$16)</f>
        <v>1.642571655647352E-2</v>
      </c>
      <c r="G1238" s="8">
        <v>2.0994581587272184E-2</v>
      </c>
      <c r="H1238" s="8">
        <v>-9.3887925868075249E-4</v>
      </c>
      <c r="I1238" s="8">
        <f t="shared" si="19"/>
        <v>2.005570232859143E-2</v>
      </c>
      <c r="J1238" s="8">
        <f>H1238 + G1238*(1+'Parameters and Results'!$B$16)</f>
        <v>2.0076696910178701E-2</v>
      </c>
      <c r="K1238" s="8">
        <f>G1238 + H1238*(1+'Parameters and Results'!$B$16)</f>
        <v>2.0054763449332751E-2</v>
      </c>
    </row>
    <row r="1239" spans="1:11" x14ac:dyDescent="0.2">
      <c r="A1239" s="3">
        <v>36910</v>
      </c>
      <c r="B1239" s="8">
        <v>9.2255464181553778E-3</v>
      </c>
      <c r="C1239" s="8">
        <v>-6.5133345348939191E-4</v>
      </c>
      <c r="D1239" s="8">
        <v>8.5742129646659854E-3</v>
      </c>
      <c r="E1239" s="8">
        <f>C1239 + B1239*(1+'Parameters and Results'!$B$16)</f>
        <v>8.5834385110841391E-3</v>
      </c>
      <c r="F1239" s="8">
        <f>B1239 + C1239*(1+'Parameters and Results'!$B$16)</f>
        <v>8.5735616312124958E-3</v>
      </c>
      <c r="G1239" s="8">
        <v>1.1341045258782944E-2</v>
      </c>
      <c r="H1239" s="8">
        <v>-6.4176999816319624E-4</v>
      </c>
      <c r="I1239" s="8">
        <f t="shared" si="19"/>
        <v>1.0699275260619747E-2</v>
      </c>
      <c r="J1239" s="8">
        <f>H1239 + G1239*(1+'Parameters and Results'!$B$16)</f>
        <v>1.0710616305878528E-2</v>
      </c>
      <c r="K1239" s="8">
        <f>G1239 + H1239*(1+'Parameters and Results'!$B$16)</f>
        <v>1.0698633490621584E-2</v>
      </c>
    </row>
    <row r="1240" spans="1:11" x14ac:dyDescent="0.2">
      <c r="A1240" s="3">
        <v>36913</v>
      </c>
      <c r="B1240" s="8">
        <v>-2.2642105732108282E-3</v>
      </c>
      <c r="C1240" s="8">
        <v>1.467493924230638E-3</v>
      </c>
      <c r="D1240" s="8">
        <v>-7.9671664898019016E-4</v>
      </c>
      <c r="E1240" s="8">
        <f>C1240 + B1240*(1+'Parameters and Results'!$B$16)</f>
        <v>-7.9898085955340059E-4</v>
      </c>
      <c r="F1240" s="8">
        <f>B1240 + C1240*(1+'Parameters and Results'!$B$16)</f>
        <v>-7.9524915505595965E-4</v>
      </c>
      <c r="G1240" s="8">
        <v>-2.8687087639820605E-3</v>
      </c>
      <c r="H1240" s="8">
        <v>1.4662485446307561E-3</v>
      </c>
      <c r="I1240" s="8">
        <f t="shared" si="19"/>
        <v>-1.4024602193513044E-3</v>
      </c>
      <c r="J1240" s="8">
        <f>H1240 + G1240*(1+'Parameters and Results'!$B$16)</f>
        <v>-1.405328928115286E-3</v>
      </c>
      <c r="K1240" s="8">
        <f>G1240 + H1240*(1+'Parameters and Results'!$B$16)</f>
        <v>-1.4009939708066739E-3</v>
      </c>
    </row>
    <row r="1241" spans="1:11" x14ac:dyDescent="0.2">
      <c r="A1241" s="3">
        <v>36914</v>
      </c>
      <c r="B1241" s="8">
        <v>3.3377785888896857E-3</v>
      </c>
      <c r="C1241" s="8">
        <v>6.7500795531726619E-4</v>
      </c>
      <c r="D1241" s="8">
        <v>4.012786544206952E-3</v>
      </c>
      <c r="E1241" s="8">
        <f>C1241 + B1241*(1+'Parameters and Results'!$B$16)</f>
        <v>4.0161243227958415E-3</v>
      </c>
      <c r="F1241" s="8">
        <f>B1241 + C1241*(1+'Parameters and Results'!$B$16)</f>
        <v>4.0134615521622693E-3</v>
      </c>
      <c r="G1241" s="8">
        <v>4.3541983673913579E-3</v>
      </c>
      <c r="H1241" s="8">
        <v>6.9302515614358818E-4</v>
      </c>
      <c r="I1241" s="8">
        <f t="shared" si="19"/>
        <v>5.0472235235349463E-3</v>
      </c>
      <c r="J1241" s="8">
        <f>H1241 + G1241*(1+'Parameters and Results'!$B$16)</f>
        <v>5.0515777219023372E-3</v>
      </c>
      <c r="K1241" s="8">
        <f>G1241 + H1241*(1+'Parameters and Results'!$B$16)</f>
        <v>5.0479165486910895E-3</v>
      </c>
    </row>
    <row r="1242" spans="1:11" x14ac:dyDescent="0.2">
      <c r="A1242" s="3">
        <v>36915</v>
      </c>
      <c r="B1242" s="8">
        <v>4.5591793557852979E-3</v>
      </c>
      <c r="C1242" s="8">
        <v>-1.3281138667079028E-3</v>
      </c>
      <c r="D1242" s="8">
        <v>3.2310654890773949E-3</v>
      </c>
      <c r="E1242" s="8">
        <f>C1242 + B1242*(1+'Parameters and Results'!$B$16)</f>
        <v>3.2356246684331798E-3</v>
      </c>
      <c r="F1242" s="8">
        <f>B1242 + C1242*(1+'Parameters and Results'!$B$16)</f>
        <v>3.2297373752106871E-3</v>
      </c>
      <c r="G1242" s="8">
        <v>6.1133960523706808E-3</v>
      </c>
      <c r="H1242" s="8">
        <v>-1.3852734913389014E-3</v>
      </c>
      <c r="I1242" s="8">
        <f t="shared" si="19"/>
        <v>4.7281225610317796E-3</v>
      </c>
      <c r="J1242" s="8">
        <f>H1242 + G1242*(1+'Parameters and Results'!$B$16)</f>
        <v>4.7342359570841496E-3</v>
      </c>
      <c r="K1242" s="8">
        <f>G1242 + H1242*(1+'Parameters and Results'!$B$16)</f>
        <v>4.7267372875404411E-3</v>
      </c>
    </row>
    <row r="1243" spans="1:11" x14ac:dyDescent="0.2">
      <c r="A1243" s="3">
        <v>36916</v>
      </c>
      <c r="B1243" s="8">
        <v>8.5155494258147765E-3</v>
      </c>
      <c r="C1243" s="8">
        <v>2.0251687829191288E-3</v>
      </c>
      <c r="D1243" s="8">
        <v>1.0540718208733906E-2</v>
      </c>
      <c r="E1243" s="8">
        <f>C1243 + B1243*(1+'Parameters and Results'!$B$16)</f>
        <v>1.0549233758159721E-2</v>
      </c>
      <c r="F1243" s="8">
        <f>B1243 + C1243*(1+'Parameters and Results'!$B$16)</f>
        <v>1.0542743377516824E-2</v>
      </c>
      <c r="G1243" s="8">
        <v>1.1630522724176333E-2</v>
      </c>
      <c r="H1243" s="8">
        <v>2.1025134202832057E-3</v>
      </c>
      <c r="I1243" s="8">
        <f t="shared" si="19"/>
        <v>1.3733036144459539E-2</v>
      </c>
      <c r="J1243" s="8">
        <f>H1243 + G1243*(1+'Parameters and Results'!$B$16)</f>
        <v>1.3744666667183714E-2</v>
      </c>
      <c r="K1243" s="8">
        <f>G1243 + H1243*(1+'Parameters and Results'!$B$16)</f>
        <v>1.3735138657879821E-2</v>
      </c>
    </row>
    <row r="1244" spans="1:11" x14ac:dyDescent="0.2">
      <c r="A1244" s="3">
        <v>36917</v>
      </c>
      <c r="B1244" s="8">
        <v>-3.9242742963384002E-3</v>
      </c>
      <c r="C1244" s="8">
        <v>2.2586497080041485E-4</v>
      </c>
      <c r="D1244" s="8">
        <v>-3.6984093255379852E-3</v>
      </c>
      <c r="E1244" s="8">
        <f>C1244 + B1244*(1+'Parameters and Results'!$B$16)</f>
        <v>-3.7023335998343232E-3</v>
      </c>
      <c r="F1244" s="8">
        <f>B1244 + C1244*(1+'Parameters and Results'!$B$16)</f>
        <v>-3.6981834605671849E-3</v>
      </c>
      <c r="G1244" s="8">
        <v>-5.5127769934216128E-3</v>
      </c>
      <c r="H1244" s="8">
        <v>2.4174925714273688E-4</v>
      </c>
      <c r="I1244" s="8">
        <f t="shared" si="19"/>
        <v>-5.2710277362788757E-3</v>
      </c>
      <c r="J1244" s="8">
        <f>H1244 + G1244*(1+'Parameters and Results'!$B$16)</f>
        <v>-5.2765405132722968E-3</v>
      </c>
      <c r="K1244" s="8">
        <f>G1244 + H1244*(1+'Parameters and Results'!$B$16)</f>
        <v>-5.2707859870217335E-3</v>
      </c>
    </row>
    <row r="1245" spans="1:11" x14ac:dyDescent="0.2">
      <c r="A1245" s="3">
        <v>36920</v>
      </c>
      <c r="B1245" s="8">
        <v>4.3771780078859703E-3</v>
      </c>
      <c r="C1245" s="8">
        <v>3.0827199150301786E-4</v>
      </c>
      <c r="D1245" s="8">
        <v>4.6854499993889877E-3</v>
      </c>
      <c r="E1245" s="8">
        <f>C1245 + B1245*(1+'Parameters and Results'!$B$16)</f>
        <v>4.6898271773968738E-3</v>
      </c>
      <c r="F1245" s="8">
        <f>B1245 + C1245*(1+'Parameters and Results'!$B$16)</f>
        <v>4.6857582713804909E-3</v>
      </c>
      <c r="G1245" s="8">
        <v>6.3189963271118466E-3</v>
      </c>
      <c r="H1245" s="8">
        <v>3.4001323820788361E-4</v>
      </c>
      <c r="I1245" s="8">
        <f t="shared" si="19"/>
        <v>6.6590095653197299E-3</v>
      </c>
      <c r="J1245" s="8">
        <f>H1245 + G1245*(1+'Parameters and Results'!$B$16)</f>
        <v>6.6653285616468409E-3</v>
      </c>
      <c r="K1245" s="8">
        <f>G1245 + H1245*(1+'Parameters and Results'!$B$16)</f>
        <v>6.6593495785579378E-3</v>
      </c>
    </row>
    <row r="1246" spans="1:11" x14ac:dyDescent="0.2">
      <c r="A1246" s="3">
        <v>36921</v>
      </c>
      <c r="B1246" s="8">
        <v>6.8120373963355269E-3</v>
      </c>
      <c r="C1246" s="8">
        <v>4.1152269827422105E-4</v>
      </c>
      <c r="D1246" s="8">
        <v>7.2235600946097475E-3</v>
      </c>
      <c r="E1246" s="8">
        <f>C1246 + B1246*(1+'Parameters and Results'!$B$16)</f>
        <v>7.2303721320060819E-3</v>
      </c>
      <c r="F1246" s="8">
        <f>B1246 + C1246*(1+'Parameters and Results'!$B$16)</f>
        <v>7.2239716173080224E-3</v>
      </c>
      <c r="G1246" s="8">
        <v>1.0048818028565927E-2</v>
      </c>
      <c r="H1246" s="8">
        <v>4.6736166445793769E-4</v>
      </c>
      <c r="I1246" s="8">
        <f t="shared" si="19"/>
        <v>1.0516179693023864E-2</v>
      </c>
      <c r="J1246" s="8">
        <f>H1246 + G1246*(1+'Parameters and Results'!$B$16)</f>
        <v>1.052622851105243E-2</v>
      </c>
      <c r="K1246" s="8">
        <f>G1246 + H1246*(1+'Parameters and Results'!$B$16)</f>
        <v>1.0516647054688322E-2</v>
      </c>
    </row>
    <row r="1247" spans="1:11" x14ac:dyDescent="0.2">
      <c r="A1247" s="3">
        <v>36922</v>
      </c>
      <c r="B1247" s="8">
        <v>6.1917438665028204E-3</v>
      </c>
      <c r="C1247" s="8">
        <v>-9.2513350682871687E-4</v>
      </c>
      <c r="D1247" s="8">
        <v>5.2666103596741036E-3</v>
      </c>
      <c r="E1247" s="8">
        <f>C1247 + B1247*(1+'Parameters and Results'!$B$16)</f>
        <v>5.2728021035406058E-3</v>
      </c>
      <c r="F1247" s="8">
        <f>B1247 + C1247*(1+'Parameters and Results'!$B$16)</f>
        <v>5.265685226167275E-3</v>
      </c>
      <c r="G1247" s="8">
        <v>9.3451665491426899E-3</v>
      </c>
      <c r="H1247" s="8">
        <v>-1.0739190969015933E-3</v>
      </c>
      <c r="I1247" s="8">
        <f t="shared" si="19"/>
        <v>8.2712474522410959E-3</v>
      </c>
      <c r="J1247" s="8">
        <f>H1247 + G1247*(1+'Parameters and Results'!$B$16)</f>
        <v>8.2805926187902376E-3</v>
      </c>
      <c r="K1247" s="8">
        <f>G1247 + H1247*(1+'Parameters and Results'!$B$16)</f>
        <v>8.2701735331441942E-3</v>
      </c>
    </row>
    <row r="1248" spans="1:11" x14ac:dyDescent="0.2">
      <c r="A1248" s="3">
        <v>36923</v>
      </c>
      <c r="B1248" s="8">
        <v>-8.1691019973730936E-3</v>
      </c>
      <c r="C1248" s="8">
        <v>4.1056521208208139E-5</v>
      </c>
      <c r="D1248" s="8">
        <v>-8.1280454761648857E-3</v>
      </c>
      <c r="E1248" s="8">
        <f>C1248 + B1248*(1+'Parameters and Results'!$B$16)</f>
        <v>-8.1362145781622586E-3</v>
      </c>
      <c r="F1248" s="8">
        <f>B1248 + C1248*(1+'Parameters and Results'!$B$16)</f>
        <v>-8.1280044196436769E-3</v>
      </c>
      <c r="G1248" s="8">
        <v>-1.2532811182690019E-2</v>
      </c>
      <c r="H1248" s="8">
        <v>4.9156077419917348E-5</v>
      </c>
      <c r="I1248" s="8">
        <f t="shared" si="19"/>
        <v>-1.2483655105270101E-2</v>
      </c>
      <c r="J1248" s="8">
        <f>H1248 + G1248*(1+'Parameters and Results'!$B$16)</f>
        <v>-1.2496187916452789E-2</v>
      </c>
      <c r="K1248" s="8">
        <f>G1248 + H1248*(1+'Parameters and Results'!$B$16)</f>
        <v>-1.2483605949192681E-2</v>
      </c>
    </row>
    <row r="1249" spans="1:11" x14ac:dyDescent="0.2">
      <c r="A1249" s="3">
        <v>36924</v>
      </c>
      <c r="B1249" s="8">
        <v>-3.4318902191621606E-3</v>
      </c>
      <c r="C1249" s="8">
        <v>-3.3075059398939783E-3</v>
      </c>
      <c r="D1249" s="8">
        <v>-6.7393961590561388E-3</v>
      </c>
      <c r="E1249" s="8">
        <f>C1249 + B1249*(1+'Parameters and Results'!$B$16)</f>
        <v>-6.7428280492753002E-3</v>
      </c>
      <c r="F1249" s="8">
        <f>B1249 + C1249*(1+'Parameters and Results'!$B$16)</f>
        <v>-6.7427036649960323E-3</v>
      </c>
      <c r="G1249" s="8">
        <v>-5.4159466193351557E-3</v>
      </c>
      <c r="H1249" s="8">
        <v>-3.6396821963866283E-3</v>
      </c>
      <c r="I1249" s="8">
        <f t="shared" si="19"/>
        <v>-9.0556288157217849E-3</v>
      </c>
      <c r="J1249" s="8">
        <f>H1249 + G1249*(1+'Parameters and Results'!$B$16)</f>
        <v>-9.0610447623411181E-3</v>
      </c>
      <c r="K1249" s="8">
        <f>G1249 + H1249*(1+'Parameters and Results'!$B$16)</f>
        <v>-9.0592684979181708E-3</v>
      </c>
    </row>
    <row r="1250" spans="1:11" x14ac:dyDescent="0.2">
      <c r="A1250" s="3">
        <v>36927</v>
      </c>
      <c r="B1250" s="8">
        <v>-8.8757913853593409E-3</v>
      </c>
      <c r="C1250" s="8">
        <v>1.6900306004223081E-3</v>
      </c>
      <c r="D1250" s="8">
        <v>-7.1857607849370331E-3</v>
      </c>
      <c r="E1250" s="8">
        <f>C1250 + B1250*(1+'Parameters and Results'!$B$16)</f>
        <v>-7.1946365763223916E-3</v>
      </c>
      <c r="F1250" s="8">
        <f>B1250 + C1250*(1+'Parameters and Results'!$B$16)</f>
        <v>-7.1840707543366104E-3</v>
      </c>
      <c r="G1250" s="8">
        <v>-1.4178848440636547E-2</v>
      </c>
      <c r="H1250" s="8">
        <v>1.8655883342683368E-3</v>
      </c>
      <c r="I1250" s="8">
        <f t="shared" si="19"/>
        <v>-1.2313260106368211E-2</v>
      </c>
      <c r="J1250" s="8">
        <f>H1250 + G1250*(1+'Parameters and Results'!$B$16)</f>
        <v>-1.2327438954808846E-2</v>
      </c>
      <c r="K1250" s="8">
        <f>G1250 + H1250*(1+'Parameters and Results'!$B$16)</f>
        <v>-1.2311394518033942E-2</v>
      </c>
    </row>
    <row r="1251" spans="1:11" x14ac:dyDescent="0.2">
      <c r="A1251" s="3">
        <v>36928</v>
      </c>
      <c r="B1251" s="8">
        <v>3.7216335616285208E-3</v>
      </c>
      <c r="C1251" s="8">
        <v>-1.1819864485224079E-3</v>
      </c>
      <c r="D1251" s="8">
        <v>2.5396471131061129E-3</v>
      </c>
      <c r="E1251" s="8">
        <f>C1251 + B1251*(1+'Parameters and Results'!$B$16)</f>
        <v>2.5433687466677409E-3</v>
      </c>
      <c r="F1251" s="8">
        <f>B1251 + C1251*(1+'Parameters and Results'!$B$16)</f>
        <v>2.5384651266575908E-3</v>
      </c>
      <c r="G1251" s="8">
        <v>6.1110215352364926E-3</v>
      </c>
      <c r="H1251" s="8">
        <v>-1.3272143954637114E-3</v>
      </c>
      <c r="I1251" s="8">
        <f t="shared" si="19"/>
        <v>4.7838071397727812E-3</v>
      </c>
      <c r="J1251" s="8">
        <f>H1251 + G1251*(1+'Parameters and Results'!$B$16)</f>
        <v>4.7899181613080171E-3</v>
      </c>
      <c r="K1251" s="8">
        <f>G1251 + H1251*(1+'Parameters and Results'!$B$16)</f>
        <v>4.7824799253773174E-3</v>
      </c>
    </row>
    <row r="1252" spans="1:11" x14ac:dyDescent="0.2">
      <c r="A1252" s="3">
        <v>36929</v>
      </c>
      <c r="B1252" s="8">
        <v>2.5531119471206456E-3</v>
      </c>
      <c r="C1252" s="8">
        <v>3.3748438398432607E-3</v>
      </c>
      <c r="D1252" s="8">
        <v>5.9279557869639059E-3</v>
      </c>
      <c r="E1252" s="8">
        <f>C1252 + B1252*(1+'Parameters and Results'!$B$16)</f>
        <v>5.9305088989110265E-3</v>
      </c>
      <c r="F1252" s="8">
        <f>B1252 + C1252*(1+'Parameters and Results'!$B$16)</f>
        <v>5.9313306308037498E-3</v>
      </c>
      <c r="G1252" s="8">
        <v>4.3166227974634147E-3</v>
      </c>
      <c r="H1252" s="8">
        <v>3.5135870650796113E-3</v>
      </c>
      <c r="I1252" s="8">
        <f t="shared" si="19"/>
        <v>7.830209862543026E-3</v>
      </c>
      <c r="J1252" s="8">
        <f>H1252 + G1252*(1+'Parameters and Results'!$B$16)</f>
        <v>7.8345264853404879E-3</v>
      </c>
      <c r="K1252" s="8">
        <f>G1252 + H1252*(1+'Parameters and Results'!$B$16)</f>
        <v>7.833723449608105E-3</v>
      </c>
    </row>
    <row r="1253" spans="1:11" x14ac:dyDescent="0.2">
      <c r="A1253" s="3">
        <v>36930</v>
      </c>
      <c r="B1253" s="8">
        <v>-1.4037281601889903E-2</v>
      </c>
      <c r="C1253" s="8">
        <v>-9.8569463718144266E-4</v>
      </c>
      <c r="D1253" s="8">
        <v>-1.5022976239071346E-2</v>
      </c>
      <c r="E1253" s="8">
        <f>C1253 + B1253*(1+'Parameters and Results'!$B$16)</f>
        <v>-1.5037013520673236E-2</v>
      </c>
      <c r="F1253" s="8">
        <f>B1253 + C1253*(1+'Parameters and Results'!$B$16)</f>
        <v>-1.5023961933708526E-2</v>
      </c>
      <c r="G1253" s="8">
        <v>-2.3237506424218089E-2</v>
      </c>
      <c r="H1253" s="8">
        <v>-1.0493646128450641E-3</v>
      </c>
      <c r="I1253" s="8">
        <f t="shared" si="19"/>
        <v>-2.4286871037063153E-2</v>
      </c>
      <c r="J1253" s="8">
        <f>H1253 + G1253*(1+'Parameters and Results'!$B$16)</f>
        <v>-2.4310108543487367E-2</v>
      </c>
      <c r="K1253" s="8">
        <f>G1253 + H1253*(1+'Parameters and Results'!$B$16)</f>
        <v>-2.4287920401675999E-2</v>
      </c>
    </row>
    <row r="1254" spans="1:11" x14ac:dyDescent="0.2">
      <c r="A1254" s="3">
        <v>36931</v>
      </c>
      <c r="B1254" s="8">
        <v>-6.122259054045215E-3</v>
      </c>
      <c r="C1254" s="8">
        <v>3.9831355936828291E-3</v>
      </c>
      <c r="D1254" s="8">
        <v>-2.139123460362386E-3</v>
      </c>
      <c r="E1254" s="8">
        <f>C1254 + B1254*(1+'Parameters and Results'!$B$16)</f>
        <v>-2.1452457194164306E-3</v>
      </c>
      <c r="F1254" s="8">
        <f>B1254 + C1254*(1+'Parameters and Results'!$B$16)</f>
        <v>-2.1351403247687039E-3</v>
      </c>
      <c r="G1254" s="8">
        <v>-1.0350302265690907E-2</v>
      </c>
      <c r="H1254" s="8">
        <v>3.8398733517573196E-3</v>
      </c>
      <c r="I1254" s="8">
        <f t="shared" si="19"/>
        <v>-6.5104289139335872E-3</v>
      </c>
      <c r="J1254" s="8">
        <f>H1254 + G1254*(1+'Parameters and Results'!$B$16)</f>
        <v>-6.5207792161992763E-3</v>
      </c>
      <c r="K1254" s="8">
        <f>G1254 + H1254*(1+'Parameters and Results'!$B$16)</f>
        <v>-6.5065890405818306E-3</v>
      </c>
    </row>
    <row r="1255" spans="1:11" x14ac:dyDescent="0.2">
      <c r="A1255" s="3">
        <v>36934</v>
      </c>
      <c r="B1255" s="8">
        <v>-1.316296745626446E-2</v>
      </c>
      <c r="C1255" s="8">
        <v>-1.0369868603732615E-3</v>
      </c>
      <c r="D1255" s="8">
        <v>-1.419995431663772E-2</v>
      </c>
      <c r="E1255" s="8">
        <f>C1255 + B1255*(1+'Parameters and Results'!$B$16)</f>
        <v>-1.4213117284093985E-2</v>
      </c>
      <c r="F1255" s="8">
        <f>B1255 + C1255*(1+'Parameters and Results'!$B$16)</f>
        <v>-1.4200991303498094E-2</v>
      </c>
      <c r="G1255" s="8">
        <v>-2.1919809105297183E-2</v>
      </c>
      <c r="H1255" s="8">
        <v>-1.0226848284378802E-3</v>
      </c>
      <c r="I1255" s="8">
        <f t="shared" si="19"/>
        <v>-2.2942493933735063E-2</v>
      </c>
      <c r="J1255" s="8">
        <f>H1255 + G1255*(1+'Parameters and Results'!$B$16)</f>
        <v>-2.2964413742840358E-2</v>
      </c>
      <c r="K1255" s="8">
        <f>G1255 + H1255*(1+'Parameters and Results'!$B$16)</f>
        <v>-2.29435166185635E-2</v>
      </c>
    </row>
    <row r="1256" spans="1:11" x14ac:dyDescent="0.2">
      <c r="A1256" s="3">
        <v>36935</v>
      </c>
      <c r="B1256" s="8">
        <v>1.7225432434055901E-2</v>
      </c>
      <c r="C1256" s="8">
        <v>-4.7581294669042212E-4</v>
      </c>
      <c r="D1256" s="8">
        <v>1.6749619487365478E-2</v>
      </c>
      <c r="E1256" s="8">
        <f>C1256 + B1256*(1+'Parameters and Results'!$B$16)</f>
        <v>1.6766844919799531E-2</v>
      </c>
      <c r="F1256" s="8">
        <f>B1256 + C1256*(1+'Parameters and Results'!$B$16)</f>
        <v>1.6749143674418789E-2</v>
      </c>
      <c r="G1256" s="8">
        <v>2.7467045436604068E-2</v>
      </c>
      <c r="H1256" s="8">
        <v>-4.8311622716218545E-4</v>
      </c>
      <c r="I1256" s="8">
        <f t="shared" si="19"/>
        <v>2.6983929209441881E-2</v>
      </c>
      <c r="J1256" s="8">
        <f>H1256 + G1256*(1+'Parameters and Results'!$B$16)</f>
        <v>2.7011396254878483E-2</v>
      </c>
      <c r="K1256" s="8">
        <f>G1256 + H1256*(1+'Parameters and Results'!$B$16)</f>
        <v>2.6983446093214722E-2</v>
      </c>
    </row>
    <row r="1257" spans="1:11" x14ac:dyDescent="0.2">
      <c r="A1257" s="3">
        <v>36936</v>
      </c>
      <c r="B1257" s="8">
        <v>-6.5028333964380182E-3</v>
      </c>
      <c r="C1257" s="8">
        <v>6.2019777638749513E-5</v>
      </c>
      <c r="D1257" s="8">
        <v>-6.4408136187992689E-3</v>
      </c>
      <c r="E1257" s="8">
        <f>C1257 + B1257*(1+'Parameters and Results'!$B$16)</f>
        <v>-6.447316452195706E-3</v>
      </c>
      <c r="F1257" s="8">
        <f>B1257 + C1257*(1+'Parameters and Results'!$B$16)</f>
        <v>-6.4407515990216298E-3</v>
      </c>
      <c r="G1257" s="8">
        <v>-1.0584738890470917E-2</v>
      </c>
      <c r="H1257" s="8">
        <v>6.4948243350810683E-5</v>
      </c>
      <c r="I1257" s="8">
        <f t="shared" si="19"/>
        <v>-1.0519790647120107E-2</v>
      </c>
      <c r="J1257" s="8">
        <f>H1257 + G1257*(1+'Parameters and Results'!$B$16)</f>
        <v>-1.0530375386010576E-2</v>
      </c>
      <c r="K1257" s="8">
        <f>G1257 + H1257*(1+'Parameters and Results'!$B$16)</f>
        <v>-1.0519725698876756E-2</v>
      </c>
    </row>
    <row r="1258" spans="1:11" x14ac:dyDescent="0.2">
      <c r="A1258" s="3">
        <v>36937</v>
      </c>
      <c r="B1258" s="8">
        <v>-8.5588388845891147E-3</v>
      </c>
      <c r="C1258" s="8">
        <v>-1.4026428191774253E-3</v>
      </c>
      <c r="D1258" s="8">
        <v>-9.9614817037665393E-3</v>
      </c>
      <c r="E1258" s="8">
        <f>C1258 + B1258*(1+'Parameters and Results'!$B$16)</f>
        <v>-9.9700405426511266E-3</v>
      </c>
      <c r="F1258" s="8">
        <f>B1258 + C1258*(1+'Parameters and Results'!$B$16)</f>
        <v>-9.9628843465857167E-3</v>
      </c>
      <c r="G1258" s="8">
        <v>-1.4104948731974125E-2</v>
      </c>
      <c r="H1258" s="8">
        <v>-1.4887018639457759E-3</v>
      </c>
      <c r="I1258" s="8">
        <f t="shared" si="19"/>
        <v>-1.5593650595919901E-2</v>
      </c>
      <c r="J1258" s="8">
        <f>H1258 + G1258*(1+'Parameters and Results'!$B$16)</f>
        <v>-1.5607755544651873E-2</v>
      </c>
      <c r="K1258" s="8">
        <f>G1258 + H1258*(1+'Parameters and Results'!$B$16)</f>
        <v>-1.5595139297783845E-2</v>
      </c>
    </row>
    <row r="1259" spans="1:11" x14ac:dyDescent="0.2">
      <c r="A1259" s="3">
        <v>36938</v>
      </c>
      <c r="B1259" s="8">
        <v>7.4379319059715383E-3</v>
      </c>
      <c r="C1259" s="8">
        <v>1.8164359882290734E-3</v>
      </c>
      <c r="D1259" s="8">
        <v>9.2543678942006123E-3</v>
      </c>
      <c r="E1259" s="8">
        <f>C1259 + B1259*(1+'Parameters and Results'!$B$16)</f>
        <v>9.2618058261065821E-3</v>
      </c>
      <c r="F1259" s="8">
        <f>B1259 + C1259*(1+'Parameters and Results'!$B$16)</f>
        <v>9.2561843301888404E-3</v>
      </c>
      <c r="G1259" s="8">
        <v>1.2461823292262796E-2</v>
      </c>
      <c r="H1259" s="8">
        <v>1.9300320839947935E-3</v>
      </c>
      <c r="I1259" s="8">
        <f t="shared" si="19"/>
        <v>1.439185537625759E-2</v>
      </c>
      <c r="J1259" s="8">
        <f>H1259 + G1259*(1+'Parameters and Results'!$B$16)</f>
        <v>1.440431719954985E-2</v>
      </c>
      <c r="K1259" s="8">
        <f>G1259 + H1259*(1+'Parameters and Results'!$B$16)</f>
        <v>1.4393785408341584E-2</v>
      </c>
    </row>
    <row r="1260" spans="1:11" x14ac:dyDescent="0.2">
      <c r="A1260" s="3">
        <v>36942</v>
      </c>
      <c r="B1260" s="8">
        <v>-2.5918037980958666E-2</v>
      </c>
      <c r="C1260" s="8">
        <v>-3.1039837223289916E-4</v>
      </c>
      <c r="D1260" s="8">
        <v>-2.6228436353191567E-2</v>
      </c>
      <c r="E1260" s="8">
        <f>C1260 + B1260*(1+'Parameters and Results'!$B$16)</f>
        <v>-2.6254354391172522E-2</v>
      </c>
      <c r="F1260" s="8">
        <f>B1260 + C1260*(1+'Parameters and Results'!$B$16)</f>
        <v>-2.6228746751563798E-2</v>
      </c>
      <c r="G1260" s="8">
        <v>-3.8303791513754265E-2</v>
      </c>
      <c r="H1260" s="8">
        <v>-3.3986754363118758E-4</v>
      </c>
      <c r="I1260" s="8">
        <f t="shared" si="19"/>
        <v>-3.8643659057385454E-2</v>
      </c>
      <c r="J1260" s="8">
        <f>H1260 + G1260*(1+'Parameters and Results'!$B$16)</f>
        <v>-3.8681962848899201E-2</v>
      </c>
      <c r="K1260" s="8">
        <f>G1260 + H1260*(1+'Parameters and Results'!$B$16)</f>
        <v>-3.8643998924929084E-2</v>
      </c>
    </row>
    <row r="1261" spans="1:11" x14ac:dyDescent="0.2">
      <c r="A1261" s="3">
        <v>36943</v>
      </c>
      <c r="B1261" s="8">
        <v>-2.5144953843703827E-2</v>
      </c>
      <c r="C1261" s="8">
        <v>1.4304992378475583E-3</v>
      </c>
      <c r="D1261" s="8">
        <v>-2.3714454605856267E-2</v>
      </c>
      <c r="E1261" s="8">
        <f>C1261 + B1261*(1+'Parameters and Results'!$B$16)</f>
        <v>-2.3739599559699967E-2</v>
      </c>
      <c r="F1261" s="8">
        <f>B1261 + C1261*(1+'Parameters and Results'!$B$16)</f>
        <v>-2.3713024106618422E-2</v>
      </c>
      <c r="G1261" s="8">
        <v>-3.4025300623575797E-2</v>
      </c>
      <c r="H1261" s="8">
        <v>1.5837198187545875E-3</v>
      </c>
      <c r="I1261" s="8">
        <f t="shared" si="19"/>
        <v>-3.2441580804821207E-2</v>
      </c>
      <c r="J1261" s="8">
        <f>H1261 + G1261*(1+'Parameters and Results'!$B$16)</f>
        <v>-3.2475606105444782E-2</v>
      </c>
      <c r="K1261" s="8">
        <f>G1261 + H1261*(1+'Parameters and Results'!$B$16)</f>
        <v>-3.2439997085002455E-2</v>
      </c>
    </row>
    <row r="1262" spans="1:11" x14ac:dyDescent="0.2">
      <c r="A1262" s="3">
        <v>36944</v>
      </c>
      <c r="B1262" s="8">
        <v>-1.1215076683614971E-2</v>
      </c>
      <c r="C1262" s="8">
        <v>1.0617269331092492E-3</v>
      </c>
      <c r="D1262" s="8">
        <v>-1.0153349750505723E-2</v>
      </c>
      <c r="E1262" s="8">
        <f>C1262 + B1262*(1+'Parameters and Results'!$B$16)</f>
        <v>-1.0164564827189337E-2</v>
      </c>
      <c r="F1262" s="8">
        <f>B1262 + C1262*(1+'Parameters and Results'!$B$16)</f>
        <v>-1.0152288023572613E-2</v>
      </c>
      <c r="G1262" s="8">
        <v>-1.5313034260849939E-2</v>
      </c>
      <c r="H1262" s="8">
        <v>1.198764878062018E-3</v>
      </c>
      <c r="I1262" s="8">
        <f t="shared" si="19"/>
        <v>-1.411426938278792E-2</v>
      </c>
      <c r="J1262" s="8">
        <f>H1262 + G1262*(1+'Parameters and Results'!$B$16)</f>
        <v>-1.4129582417048769E-2</v>
      </c>
      <c r="K1262" s="8">
        <f>G1262 + H1262*(1+'Parameters and Results'!$B$16)</f>
        <v>-1.4113070617909859E-2</v>
      </c>
    </row>
    <row r="1263" spans="1:11" x14ac:dyDescent="0.2">
      <c r="A1263" s="3">
        <v>36945</v>
      </c>
      <c r="B1263" s="8">
        <v>3.4312661726687201E-3</v>
      </c>
      <c r="C1263" s="8">
        <v>-1.2902350631199249E-3</v>
      </c>
      <c r="D1263" s="8">
        <v>2.1410311095487952E-3</v>
      </c>
      <c r="E1263" s="8">
        <f>C1263 + B1263*(1+'Parameters and Results'!$B$16)</f>
        <v>2.1444623757214637E-3</v>
      </c>
      <c r="F1263" s="8">
        <f>B1263 + C1263*(1+'Parameters and Results'!$B$16)</f>
        <v>2.1397408744856755E-3</v>
      </c>
      <c r="G1263" s="8">
        <v>4.8219550307759731E-3</v>
      </c>
      <c r="H1263" s="8">
        <v>-1.4768496686535008E-3</v>
      </c>
      <c r="I1263" s="8">
        <f t="shared" si="19"/>
        <v>3.3451053621224723E-3</v>
      </c>
      <c r="J1263" s="8">
        <f>H1263 + G1263*(1+'Parameters and Results'!$B$16)</f>
        <v>3.3499273171532476E-3</v>
      </c>
      <c r="K1263" s="8">
        <f>G1263 + H1263*(1+'Parameters and Results'!$B$16)</f>
        <v>3.3436285124538189E-3</v>
      </c>
    </row>
    <row r="1264" spans="1:11" x14ac:dyDescent="0.2">
      <c r="A1264" s="3">
        <v>36948</v>
      </c>
      <c r="B1264" s="8">
        <v>-1.1709462633415801E-2</v>
      </c>
      <c r="C1264" s="8">
        <v>-4.7722802884446968E-4</v>
      </c>
      <c r="D1264" s="8">
        <v>-1.2186690662260271E-2</v>
      </c>
      <c r="E1264" s="8">
        <f>C1264 + B1264*(1+'Parameters and Results'!$B$16)</f>
        <v>-1.2198400124893686E-2</v>
      </c>
      <c r="F1264" s="8">
        <f>B1264 + C1264*(1+'Parameters and Results'!$B$16)</f>
        <v>-1.2187167890289115E-2</v>
      </c>
      <c r="G1264" s="8">
        <v>-1.6541756611706714E-2</v>
      </c>
      <c r="H1264" s="8">
        <v>-5.6203144001919941E-4</v>
      </c>
      <c r="I1264" s="8">
        <f t="shared" si="19"/>
        <v>-1.7103788051725913E-2</v>
      </c>
      <c r="J1264" s="8">
        <f>H1264 + G1264*(1+'Parameters and Results'!$B$16)</f>
        <v>-1.7120329808337619E-2</v>
      </c>
      <c r="K1264" s="8">
        <f>G1264 + H1264*(1+'Parameters and Results'!$B$16)</f>
        <v>-1.7104350083165933E-2</v>
      </c>
    </row>
    <row r="1265" spans="1:11" x14ac:dyDescent="0.2">
      <c r="A1265" s="3">
        <v>36949</v>
      </c>
      <c r="B1265" s="8">
        <v>5.3790663308158349E-3</v>
      </c>
      <c r="C1265" s="8">
        <v>6.2262215361370745E-4</v>
      </c>
      <c r="D1265" s="8">
        <v>6.0016884844295423E-3</v>
      </c>
      <c r="E1265" s="8">
        <f>C1265 + B1265*(1+'Parameters and Results'!$B$16)</f>
        <v>6.0070675507603579E-3</v>
      </c>
      <c r="F1265" s="8">
        <f>B1265 + C1265*(1+'Parameters and Results'!$B$16)</f>
        <v>6.0023111065831561E-3</v>
      </c>
      <c r="G1265" s="8">
        <v>7.7939771455333134E-3</v>
      </c>
      <c r="H1265" s="8">
        <v>7.5296210579700725E-4</v>
      </c>
      <c r="I1265" s="8">
        <f t="shared" si="19"/>
        <v>8.5469392513303211E-3</v>
      </c>
      <c r="J1265" s="8">
        <f>H1265 + G1265*(1+'Parameters and Results'!$B$16)</f>
        <v>8.5547332284758529E-3</v>
      </c>
      <c r="K1265" s="8">
        <f>G1265 + H1265*(1+'Parameters and Results'!$B$16)</f>
        <v>8.5476922134361168E-3</v>
      </c>
    </row>
    <row r="1266" spans="1:11" x14ac:dyDescent="0.2">
      <c r="A1266" s="3">
        <v>36950</v>
      </c>
      <c r="B1266" s="8">
        <v>-5.3650023982451103E-4</v>
      </c>
      <c r="C1266" s="8">
        <v>7.2802947845649018E-4</v>
      </c>
      <c r="D1266" s="8">
        <v>1.9152923863197916E-4</v>
      </c>
      <c r="E1266" s="8">
        <f>C1266 + B1266*(1+'Parameters and Results'!$B$16)</f>
        <v>1.9099273839215467E-4</v>
      </c>
      <c r="F1266" s="8">
        <f>B1266 + C1266*(1+'Parameters and Results'!$B$16)</f>
        <v>1.9225726811043559E-4</v>
      </c>
      <c r="G1266" s="8">
        <v>-8.0173836543330262E-4</v>
      </c>
      <c r="H1266" s="8">
        <v>9.0233487752089761E-4</v>
      </c>
      <c r="I1266" s="8">
        <f t="shared" si="19"/>
        <v>1.0059651208759498E-4</v>
      </c>
      <c r="J1266" s="8">
        <f>H1266 + G1266*(1+'Parameters and Results'!$B$16)</f>
        <v>9.9794773722161807E-5</v>
      </c>
      <c r="K1266" s="8">
        <f>G1266 + H1266*(1+'Parameters and Results'!$B$16)</f>
        <v>1.0149884696511577E-4</v>
      </c>
    </row>
    <row r="1267" spans="1:11" x14ac:dyDescent="0.2">
      <c r="A1267" s="3">
        <v>36951</v>
      </c>
      <c r="B1267" s="8">
        <v>-1.1221026681605172E-2</v>
      </c>
      <c r="C1267" s="8">
        <v>-5.8256485468036971E-4</v>
      </c>
      <c r="D1267" s="8">
        <v>-1.1803591536285542E-2</v>
      </c>
      <c r="E1267" s="8">
        <f>C1267 + B1267*(1+'Parameters and Results'!$B$16)</f>
        <v>-1.1814812562967146E-2</v>
      </c>
      <c r="F1267" s="8">
        <f>B1267 + C1267*(1+'Parameters and Results'!$B$16)</f>
        <v>-1.1804174101140222E-2</v>
      </c>
      <c r="G1267" s="8">
        <v>-1.6840444650158822E-2</v>
      </c>
      <c r="H1267" s="8">
        <v>-7.4154082144800354E-4</v>
      </c>
      <c r="I1267" s="8">
        <f t="shared" si="19"/>
        <v>-1.7581985471606824E-2</v>
      </c>
      <c r="J1267" s="8">
        <f>H1267 + G1267*(1+'Parameters and Results'!$B$16)</f>
        <v>-1.7598825916256982E-2</v>
      </c>
      <c r="K1267" s="8">
        <f>G1267 + H1267*(1+'Parameters and Results'!$B$16)</f>
        <v>-1.7582727012428273E-2</v>
      </c>
    </row>
    <row r="1268" spans="1:11" x14ac:dyDescent="0.2">
      <c r="A1268" s="3">
        <v>36952</v>
      </c>
      <c r="B1268" s="8">
        <v>-8.1463773409879629E-4</v>
      </c>
      <c r="C1268" s="8">
        <v>-2.4839719637288261E-3</v>
      </c>
      <c r="D1268" s="8">
        <v>-3.2986096978276222E-3</v>
      </c>
      <c r="E1268" s="8">
        <f>C1268 + B1268*(1+'Parameters and Results'!$B$16)</f>
        <v>-3.2994243355617212E-3</v>
      </c>
      <c r="F1268" s="8">
        <f>B1268 + C1268*(1+'Parameters and Results'!$B$16)</f>
        <v>-3.3010936697913506E-3</v>
      </c>
      <c r="G1268" s="8">
        <v>-1.2608352635908422E-3</v>
      </c>
      <c r="H1268" s="8">
        <v>-3.0210031595368134E-3</v>
      </c>
      <c r="I1268" s="8">
        <f t="shared" si="19"/>
        <v>-4.2818384231276558E-3</v>
      </c>
      <c r="J1268" s="8">
        <f>H1268 + G1268*(1+'Parameters and Results'!$B$16)</f>
        <v>-4.2830992583912462E-3</v>
      </c>
      <c r="K1268" s="8">
        <f>G1268 + H1268*(1+'Parameters and Results'!$B$16)</f>
        <v>-4.2848594262871924E-3</v>
      </c>
    </row>
    <row r="1269" spans="1:11" x14ac:dyDescent="0.2">
      <c r="A1269" s="3">
        <v>36955</v>
      </c>
      <c r="B1269" s="8">
        <v>-1.0511830753409196E-2</v>
      </c>
      <c r="C1269" s="8">
        <v>-3.5248714819383401E-3</v>
      </c>
      <c r="D1269" s="8">
        <v>-1.4036702235347536E-2</v>
      </c>
      <c r="E1269" s="8">
        <f>C1269 + B1269*(1+'Parameters and Results'!$B$16)</f>
        <v>-1.4047214066100945E-2</v>
      </c>
      <c r="F1269" s="8">
        <f>B1269 + C1269*(1+'Parameters and Results'!$B$16)</f>
        <v>-1.4040227106829475E-2</v>
      </c>
      <c r="G1269" s="8">
        <v>-1.6364117901590154E-2</v>
      </c>
      <c r="H1269" s="8">
        <v>-3.8722225316732239E-3</v>
      </c>
      <c r="I1269" s="8">
        <f t="shared" si="19"/>
        <v>-2.0236340433263379E-2</v>
      </c>
      <c r="J1269" s="8">
        <f>H1269 + G1269*(1+'Parameters and Results'!$B$16)</f>
        <v>-2.0252704551164968E-2</v>
      </c>
      <c r="K1269" s="8">
        <f>G1269 + H1269*(1+'Parameters and Results'!$B$16)</f>
        <v>-2.0240212655795051E-2</v>
      </c>
    </row>
    <row r="1270" spans="1:11" x14ac:dyDescent="0.2">
      <c r="A1270" s="3">
        <v>36956</v>
      </c>
      <c r="B1270" s="8">
        <v>1.3945318970459602E-2</v>
      </c>
      <c r="C1270" s="8">
        <v>7.7519422977752046E-4</v>
      </c>
      <c r="D1270" s="8">
        <v>1.4720513200237121E-2</v>
      </c>
      <c r="E1270" s="8">
        <f>C1270 + B1270*(1+'Parameters and Results'!$B$16)</f>
        <v>1.4734458519207579E-2</v>
      </c>
      <c r="F1270" s="8">
        <f>B1270 + C1270*(1+'Parameters and Results'!$B$16)</f>
        <v>1.4721288394466899E-2</v>
      </c>
      <c r="G1270" s="8">
        <v>2.1429355023077322E-2</v>
      </c>
      <c r="H1270" s="8">
        <v>8.7312218335117251E-4</v>
      </c>
      <c r="I1270" s="8">
        <f t="shared" si="19"/>
        <v>2.2302477206428493E-2</v>
      </c>
      <c r="J1270" s="8">
        <f>H1270 + G1270*(1+'Parameters and Results'!$B$16)</f>
        <v>2.2323906561451567E-2</v>
      </c>
      <c r="K1270" s="8">
        <f>G1270 + H1270*(1+'Parameters and Results'!$B$16)</f>
        <v>2.2303350328611846E-2</v>
      </c>
    </row>
    <row r="1271" spans="1:11" x14ac:dyDescent="0.2">
      <c r="A1271" s="3">
        <v>36957</v>
      </c>
      <c r="B1271" s="8">
        <v>1.7187600410519987E-2</v>
      </c>
      <c r="C1271" s="8">
        <v>6.5435238266085989E-4</v>
      </c>
      <c r="D1271" s="8">
        <v>1.7841952793180845E-2</v>
      </c>
      <c r="E1271" s="8">
        <f>C1271 + B1271*(1+'Parameters and Results'!$B$16)</f>
        <v>1.7859140393591363E-2</v>
      </c>
      <c r="F1271" s="8">
        <f>B1271 + C1271*(1+'Parameters and Results'!$B$16)</f>
        <v>1.7842607145563509E-2</v>
      </c>
      <c r="G1271" s="8">
        <v>2.5560468065094568E-2</v>
      </c>
      <c r="H1271" s="8">
        <v>7.5678135782203252E-4</v>
      </c>
      <c r="I1271" s="8">
        <f t="shared" si="19"/>
        <v>2.6317249422916602E-2</v>
      </c>
      <c r="J1271" s="8">
        <f>H1271 + G1271*(1+'Parameters and Results'!$B$16)</f>
        <v>2.6342809890981693E-2</v>
      </c>
      <c r="K1271" s="8">
        <f>G1271 + H1271*(1+'Parameters and Results'!$B$16)</f>
        <v>2.6318006204274422E-2</v>
      </c>
    </row>
    <row r="1272" spans="1:11" x14ac:dyDescent="0.2">
      <c r="A1272" s="3">
        <v>36958</v>
      </c>
      <c r="B1272" s="8">
        <v>1.9873032069057514E-3</v>
      </c>
      <c r="C1272" s="8">
        <v>8.8153956894585655E-4</v>
      </c>
      <c r="D1272" s="8">
        <v>2.8688427758516077E-3</v>
      </c>
      <c r="E1272" s="8">
        <f>C1272 + B1272*(1+'Parameters and Results'!$B$16)</f>
        <v>2.8708300790585136E-3</v>
      </c>
      <c r="F1272" s="8">
        <f>B1272 + C1272*(1+'Parameters and Results'!$B$16)</f>
        <v>2.8697243154205535E-3</v>
      </c>
      <c r="G1272" s="8">
        <v>3.0456827941835549E-3</v>
      </c>
      <c r="H1272" s="8">
        <v>1.0426434366159454E-3</v>
      </c>
      <c r="I1272" s="8">
        <f t="shared" si="19"/>
        <v>4.0883262307995008E-3</v>
      </c>
      <c r="J1272" s="8">
        <f>H1272 + G1272*(1+'Parameters and Results'!$B$16)</f>
        <v>4.0913719135936832E-3</v>
      </c>
      <c r="K1272" s="8">
        <f>G1272 + H1272*(1+'Parameters and Results'!$B$16)</f>
        <v>4.0893688742361161E-3</v>
      </c>
    </row>
    <row r="1273" spans="1:11" x14ac:dyDescent="0.2">
      <c r="A1273" s="3">
        <v>36959</v>
      </c>
      <c r="B1273" s="8">
        <v>1.4223056337014377E-3</v>
      </c>
      <c r="C1273" s="8">
        <v>-1.1270889994745804E-3</v>
      </c>
      <c r="D1273" s="8">
        <v>2.9521663422685729E-4</v>
      </c>
      <c r="E1273" s="8">
        <f>C1273 + B1273*(1+'Parameters and Results'!$B$16)</f>
        <v>2.9663893986055863E-4</v>
      </c>
      <c r="F1273" s="8">
        <f>B1273 + C1273*(1+'Parameters and Results'!$B$16)</f>
        <v>2.9408954522738276E-4</v>
      </c>
      <c r="G1273" s="8">
        <v>2.2472359829465338E-3</v>
      </c>
      <c r="H1273" s="8">
        <v>-1.355186291183659E-3</v>
      </c>
      <c r="I1273" s="8">
        <f t="shared" si="19"/>
        <v>8.9204969176287486E-4</v>
      </c>
      <c r="J1273" s="8">
        <f>H1273 + G1273*(1+'Parameters and Results'!$B$16)</f>
        <v>8.9429692774582108E-4</v>
      </c>
      <c r="K1273" s="8">
        <f>G1273 + H1273*(1+'Parameters and Results'!$B$16)</f>
        <v>8.9069450547169145E-4</v>
      </c>
    </row>
    <row r="1274" spans="1:11" x14ac:dyDescent="0.2">
      <c r="A1274" s="3">
        <v>36962</v>
      </c>
      <c r="B1274" s="8">
        <v>-2.6151762119134073E-2</v>
      </c>
      <c r="C1274" s="8">
        <v>-1.6358803486263079E-4</v>
      </c>
      <c r="D1274" s="8">
        <v>-2.6315350153996702E-2</v>
      </c>
      <c r="E1274" s="8">
        <f>C1274 + B1274*(1+'Parameters and Results'!$B$16)</f>
        <v>-2.6341501916115832E-2</v>
      </c>
      <c r="F1274" s="8">
        <f>B1274 + C1274*(1+'Parameters and Results'!$B$16)</f>
        <v>-2.6315513742031567E-2</v>
      </c>
      <c r="G1274" s="8">
        <v>-3.6919421305415777E-2</v>
      </c>
      <c r="H1274" s="8">
        <v>-2.0281006997978362E-4</v>
      </c>
      <c r="I1274" s="8">
        <f t="shared" si="19"/>
        <v>-3.712223137539556E-2</v>
      </c>
      <c r="J1274" s="8">
        <f>H1274 + G1274*(1+'Parameters and Results'!$B$16)</f>
        <v>-3.7159150796700971E-2</v>
      </c>
      <c r="K1274" s="8">
        <f>G1274 + H1274*(1+'Parameters and Results'!$B$16)</f>
        <v>-3.7122434185465542E-2</v>
      </c>
    </row>
    <row r="1275" spans="1:11" x14ac:dyDescent="0.2">
      <c r="A1275" s="3">
        <v>36963</v>
      </c>
      <c r="B1275" s="8">
        <v>-3.7366832593520985E-2</v>
      </c>
      <c r="C1275" s="8">
        <v>1.0223206778090881E-4</v>
      </c>
      <c r="D1275" s="8">
        <v>-3.7264600525740078E-2</v>
      </c>
      <c r="E1275" s="8">
        <f>C1275 + B1275*(1+'Parameters and Results'!$B$16)</f>
        <v>-3.7301967358333597E-2</v>
      </c>
      <c r="F1275" s="8">
        <f>B1275 + C1275*(1+'Parameters and Results'!$B$16)</f>
        <v>-3.7264498293672295E-2</v>
      </c>
      <c r="G1275" s="8">
        <v>-4.381624962221841E-2</v>
      </c>
      <c r="H1275" s="8">
        <v>1.3070840705645188E-4</v>
      </c>
      <c r="I1275" s="8">
        <f t="shared" si="19"/>
        <v>-4.3685541215161959E-2</v>
      </c>
      <c r="J1275" s="8">
        <f>H1275 + G1275*(1+'Parameters and Results'!$B$16)</f>
        <v>-4.3729357464784173E-2</v>
      </c>
      <c r="K1275" s="8">
        <f>G1275 + H1275*(1+'Parameters and Results'!$B$16)</f>
        <v>-4.3685410506754903E-2</v>
      </c>
    </row>
    <row r="1276" spans="1:11" x14ac:dyDescent="0.2">
      <c r="A1276" s="3">
        <v>36964</v>
      </c>
      <c r="B1276" s="8">
        <v>-8.0860383126764249E-3</v>
      </c>
      <c r="C1276" s="8">
        <v>3.2279377999993955E-3</v>
      </c>
      <c r="D1276" s="8">
        <v>-4.8581005126770299E-3</v>
      </c>
      <c r="E1276" s="8">
        <f>C1276 + B1276*(1+'Parameters and Results'!$B$16)</f>
        <v>-4.866186550989705E-3</v>
      </c>
      <c r="F1276" s="8">
        <f>B1276 + C1276*(1+'Parameters and Results'!$B$16)</f>
        <v>-4.8548725748770311E-3</v>
      </c>
      <c r="G1276" s="8">
        <v>-9.6950817671023447E-3</v>
      </c>
      <c r="H1276" s="8">
        <v>3.7600241767889162E-3</v>
      </c>
      <c r="I1276" s="8">
        <f t="shared" si="19"/>
        <v>-5.9350575903134289E-3</v>
      </c>
      <c r="J1276" s="8">
        <f>H1276 + G1276*(1+'Parameters and Results'!$B$16)</f>
        <v>-5.9447526720805294E-3</v>
      </c>
      <c r="K1276" s="8">
        <f>G1276 + H1276*(1+'Parameters and Results'!$B$16)</f>
        <v>-5.9312975661366396E-3</v>
      </c>
    </row>
    <row r="1277" spans="1:11" x14ac:dyDescent="0.2">
      <c r="A1277" s="3">
        <v>36965</v>
      </c>
      <c r="B1277" s="8">
        <v>-2.8759648985373646E-2</v>
      </c>
      <c r="C1277" s="8">
        <v>3.3092040583959284E-4</v>
      </c>
      <c r="D1277" s="8">
        <v>-2.8428728579534053E-2</v>
      </c>
      <c r="E1277" s="8">
        <f>C1277 + B1277*(1+'Parameters and Results'!$B$16)</f>
        <v>-2.8457488228519425E-2</v>
      </c>
      <c r="F1277" s="8">
        <f>B1277 + C1277*(1+'Parameters and Results'!$B$16)</f>
        <v>-2.8428397659128215E-2</v>
      </c>
      <c r="G1277" s="8">
        <v>-3.2048158187624479E-2</v>
      </c>
      <c r="H1277" s="8">
        <v>3.9709297164687601E-4</v>
      </c>
      <c r="I1277" s="8">
        <f t="shared" si="19"/>
        <v>-3.1651065215977603E-2</v>
      </c>
      <c r="J1277" s="8">
        <f>H1277 + G1277*(1+'Parameters and Results'!$B$16)</f>
        <v>-3.1683113374165225E-2</v>
      </c>
      <c r="K1277" s="8">
        <f>G1277 + H1277*(1+'Parameters and Results'!$B$16)</f>
        <v>-3.1650668123005953E-2</v>
      </c>
    </row>
    <row r="1278" spans="1:11" x14ac:dyDescent="0.2">
      <c r="A1278" s="3">
        <v>36966</v>
      </c>
      <c r="B1278" s="8">
        <v>1.9081781166214003E-2</v>
      </c>
      <c r="C1278" s="8">
        <v>1.2649934064655202E-3</v>
      </c>
      <c r="D1278" s="8">
        <v>2.0346774572679523E-2</v>
      </c>
      <c r="E1278" s="8">
        <f>C1278 + B1278*(1+'Parameters and Results'!$B$16)</f>
        <v>2.0365856353845736E-2</v>
      </c>
      <c r="F1278" s="8">
        <f>B1278 + C1278*(1+'Parameters and Results'!$B$16)</f>
        <v>2.0348039566085989E-2</v>
      </c>
      <c r="G1278" s="8">
        <v>2.102556245532693E-2</v>
      </c>
      <c r="H1278" s="8">
        <v>1.5366421113048184E-3</v>
      </c>
      <c r="I1278" s="8">
        <f t="shared" si="19"/>
        <v>2.2562204566631747E-2</v>
      </c>
      <c r="J1278" s="8">
        <f>H1278 + G1278*(1+'Parameters and Results'!$B$16)</f>
        <v>2.2583230129087074E-2</v>
      </c>
      <c r="K1278" s="8">
        <f>G1278 + H1278*(1+'Parameters and Results'!$B$16)</f>
        <v>2.2563741208743052E-2</v>
      </c>
    </row>
    <row r="1279" spans="1:11" x14ac:dyDescent="0.2">
      <c r="A1279" s="3">
        <v>36969</v>
      </c>
      <c r="B1279" s="8">
        <v>-3.6492381011936033E-2</v>
      </c>
      <c r="C1279" s="8">
        <v>3.5748306345236101E-3</v>
      </c>
      <c r="D1279" s="8">
        <v>-3.2917550377412425E-2</v>
      </c>
      <c r="E1279" s="8">
        <f>C1279 + B1279*(1+'Parameters and Results'!$B$16)</f>
        <v>-3.2954042758424354E-2</v>
      </c>
      <c r="F1279" s="8">
        <f>B1279 + C1279*(1+'Parameters and Results'!$B$16)</f>
        <v>-3.2913975546777899E-2</v>
      </c>
      <c r="G1279" s="8">
        <v>-3.6167660102055972E-2</v>
      </c>
      <c r="H1279" s="8">
        <v>3.9105347297720538E-3</v>
      </c>
      <c r="I1279" s="8">
        <f t="shared" si="19"/>
        <v>-3.2257125372283917E-2</v>
      </c>
      <c r="J1279" s="8">
        <f>H1279 + G1279*(1+'Parameters and Results'!$B$16)</f>
        <v>-3.229329303238597E-2</v>
      </c>
      <c r="K1279" s="8">
        <f>G1279 + H1279*(1+'Parameters and Results'!$B$16)</f>
        <v>-3.2253214837554146E-2</v>
      </c>
    </row>
    <row r="1280" spans="1:11" x14ac:dyDescent="0.2">
      <c r="A1280" s="3">
        <v>36970</v>
      </c>
      <c r="B1280" s="8">
        <v>7.672001437839528E-3</v>
      </c>
      <c r="C1280" s="8">
        <v>5.8943251015640852E-4</v>
      </c>
      <c r="D1280" s="8">
        <v>8.2614339479959373E-3</v>
      </c>
      <c r="E1280" s="8">
        <f>C1280 + B1280*(1+'Parameters and Results'!$B$16)</f>
        <v>8.2691059494337752E-3</v>
      </c>
      <c r="F1280" s="8">
        <f>B1280 + C1280*(1+'Parameters and Results'!$B$16)</f>
        <v>8.2620233805060922E-3</v>
      </c>
      <c r="G1280" s="8">
        <v>7.7988647792023667E-3</v>
      </c>
      <c r="H1280" s="8">
        <v>6.6277030623409757E-4</v>
      </c>
      <c r="I1280" s="8">
        <f t="shared" si="19"/>
        <v>8.4616350854364638E-3</v>
      </c>
      <c r="J1280" s="8">
        <f>H1280 + G1280*(1+'Parameters and Results'!$B$16)</f>
        <v>8.469433950215665E-3</v>
      </c>
      <c r="K1280" s="8">
        <f>G1280 + H1280*(1+'Parameters and Results'!$B$16)</f>
        <v>8.4622978557426978E-3</v>
      </c>
    </row>
    <row r="1281" spans="1:11" x14ac:dyDescent="0.2">
      <c r="A1281" s="3">
        <v>36971</v>
      </c>
      <c r="B1281" s="8">
        <v>1.7166329402840581E-3</v>
      </c>
      <c r="C1281" s="8">
        <v>-1.0097478153383032E-3</v>
      </c>
      <c r="D1281" s="8">
        <v>7.0688512494575489E-4</v>
      </c>
      <c r="E1281" s="8">
        <f>C1281 + B1281*(1+'Parameters and Results'!$B$16)</f>
        <v>7.0860175788603876E-4</v>
      </c>
      <c r="F1281" s="8">
        <f>B1281 + C1281*(1+'Parameters and Results'!$B$16)</f>
        <v>7.0587537713041664E-4</v>
      </c>
      <c r="G1281" s="8">
        <v>1.7993161685797671E-3</v>
      </c>
      <c r="H1281" s="8">
        <v>-1.1587710101144308E-3</v>
      </c>
      <c r="I1281" s="8">
        <f t="shared" si="19"/>
        <v>6.405451584653363E-4</v>
      </c>
      <c r="J1281" s="8">
        <f>H1281 + G1281*(1+'Parameters and Results'!$B$16)</f>
        <v>6.4234447463391593E-4</v>
      </c>
      <c r="K1281" s="8">
        <f>G1281 + H1281*(1+'Parameters and Results'!$B$16)</f>
        <v>6.3938638745522202E-4</v>
      </c>
    </row>
    <row r="1282" spans="1:11" x14ac:dyDescent="0.2">
      <c r="A1282" s="3">
        <v>36972</v>
      </c>
      <c r="B1282" s="8">
        <v>-2.636374473296357E-2</v>
      </c>
      <c r="C1282" s="8">
        <v>-5.2456736568694728E-4</v>
      </c>
      <c r="D1282" s="8">
        <v>-2.6888312098650516E-2</v>
      </c>
      <c r="E1282" s="8">
        <f>C1282 + B1282*(1+'Parameters and Results'!$B$16)</f>
        <v>-2.6914675843383477E-2</v>
      </c>
      <c r="F1282" s="8">
        <f>B1282 + C1282*(1+'Parameters and Results'!$B$16)</f>
        <v>-2.6888836666016203E-2</v>
      </c>
      <c r="G1282" s="8">
        <v>-2.6592856391704549E-2</v>
      </c>
      <c r="H1282" s="8">
        <v>-6.1904844498923391E-4</v>
      </c>
      <c r="I1282" s="8">
        <f t="shared" si="19"/>
        <v>-2.7211904836693782E-2</v>
      </c>
      <c r="J1282" s="8">
        <f>H1282 + G1282*(1+'Parameters and Results'!$B$16)</f>
        <v>-2.7238497693085485E-2</v>
      </c>
      <c r="K1282" s="8">
        <f>G1282 + H1282*(1+'Parameters and Results'!$B$16)</f>
        <v>-2.721252388513877E-2</v>
      </c>
    </row>
    <row r="1283" spans="1:11" x14ac:dyDescent="0.2">
      <c r="A1283" s="3">
        <v>36973</v>
      </c>
      <c r="B1283" s="8">
        <v>-3.8621131051280649E-2</v>
      </c>
      <c r="C1283" s="8">
        <v>1.8294662940806043E-3</v>
      </c>
      <c r="D1283" s="8">
        <v>-3.6791664757200047E-2</v>
      </c>
      <c r="E1283" s="8">
        <f>C1283 + B1283*(1+'Parameters and Results'!$B$16)</f>
        <v>-3.6830285888251324E-2</v>
      </c>
      <c r="F1283" s="8">
        <f>B1283 + C1283*(1+'Parameters and Results'!$B$16)</f>
        <v>-3.6789835290905966E-2</v>
      </c>
      <c r="G1283" s="8">
        <v>-3.530095524084291E-2</v>
      </c>
      <c r="H1283" s="8">
        <v>2.1456547223833193E-3</v>
      </c>
      <c r="I1283" s="8">
        <f t="shared" si="19"/>
        <v>-3.3155300518459593E-2</v>
      </c>
      <c r="J1283" s="8">
        <f>H1283 + G1283*(1+'Parameters and Results'!$B$16)</f>
        <v>-3.3190601473700433E-2</v>
      </c>
      <c r="K1283" s="8">
        <f>G1283 + H1283*(1+'Parameters and Results'!$B$16)</f>
        <v>-3.3153154863737211E-2</v>
      </c>
    </row>
    <row r="1284" spans="1:11" x14ac:dyDescent="0.2">
      <c r="A1284" s="3">
        <v>36976</v>
      </c>
      <c r="B1284" s="8">
        <v>2.4933518586819095E-2</v>
      </c>
      <c r="C1284" s="8">
        <v>-1.4518702719217352E-3</v>
      </c>
      <c r="D1284" s="8">
        <v>2.3481648314897359E-2</v>
      </c>
      <c r="E1284" s="8">
        <f>C1284 + B1284*(1+'Parameters and Results'!$B$16)</f>
        <v>2.3506581833484176E-2</v>
      </c>
      <c r="F1284" s="8">
        <f>B1284 + C1284*(1+'Parameters and Results'!$B$16)</f>
        <v>2.3480196444625439E-2</v>
      </c>
      <c r="G1284" s="8">
        <v>2.2400421036265862E-2</v>
      </c>
      <c r="H1284" s="8">
        <v>-1.7156526763221205E-3</v>
      </c>
      <c r="I1284" s="8">
        <f t="shared" ref="I1284:I1347" si="20">G1284+H1284</f>
        <v>2.0684768359943741E-2</v>
      </c>
      <c r="J1284" s="8">
        <f>H1284 + G1284*(1+'Parameters and Results'!$B$16)</f>
        <v>2.0707168780980004E-2</v>
      </c>
      <c r="K1284" s="8">
        <f>G1284 + H1284*(1+'Parameters and Results'!$B$16)</f>
        <v>2.0683052707267419E-2</v>
      </c>
    </row>
    <row r="1285" spans="1:11" x14ac:dyDescent="0.2">
      <c r="A1285" s="3">
        <v>36977</v>
      </c>
      <c r="B1285" s="8">
        <v>3.3843547436949901E-2</v>
      </c>
      <c r="C1285" s="8">
        <v>-1.110452781649452E-3</v>
      </c>
      <c r="D1285" s="8">
        <v>3.273309465530045E-2</v>
      </c>
      <c r="E1285" s="8">
        <f>C1285 + B1285*(1+'Parameters and Results'!$B$16)</f>
        <v>3.2766938202737399E-2</v>
      </c>
      <c r="F1285" s="8">
        <f>B1285 + C1285*(1+'Parameters and Results'!$B$16)</f>
        <v>3.2731984202518799E-2</v>
      </c>
      <c r="G1285" s="8">
        <v>2.8869090659479391E-2</v>
      </c>
      <c r="H1285" s="8">
        <v>-1.3345690308793883E-3</v>
      </c>
      <c r="I1285" s="8">
        <f t="shared" si="20"/>
        <v>2.7534521628600005E-2</v>
      </c>
      <c r="J1285" s="8">
        <f>H1285 + G1285*(1+'Parameters and Results'!$B$16)</f>
        <v>2.7563390719259478E-2</v>
      </c>
      <c r="K1285" s="8">
        <f>G1285 + H1285*(1+'Parameters and Results'!$B$16)</f>
        <v>2.7533187059569125E-2</v>
      </c>
    </row>
    <row r="1286" spans="1:11" x14ac:dyDescent="0.2">
      <c r="A1286" s="3">
        <v>36978</v>
      </c>
      <c r="B1286" s="8">
        <v>3.7090870267727859E-2</v>
      </c>
      <c r="C1286" s="8">
        <v>1.1524372474656182E-3</v>
      </c>
      <c r="D1286" s="8">
        <v>3.8243307515193475E-2</v>
      </c>
      <c r="E1286" s="8">
        <f>C1286 + B1286*(1+'Parameters and Results'!$B$16)</f>
        <v>3.8280398385461198E-2</v>
      </c>
      <c r="F1286" s="8">
        <f>B1286 + C1286*(1+'Parameters and Results'!$B$16)</f>
        <v>3.824445995244094E-2</v>
      </c>
      <c r="G1286" s="8">
        <v>2.9852614151748846E-2</v>
      </c>
      <c r="H1286" s="8">
        <v>1.4064131334214525E-3</v>
      </c>
      <c r="I1286" s="8">
        <f t="shared" si="20"/>
        <v>3.1259027285170299E-2</v>
      </c>
      <c r="J1286" s="8">
        <f>H1286 + G1286*(1+'Parameters and Results'!$B$16)</f>
        <v>3.1288879899322046E-2</v>
      </c>
      <c r="K1286" s="8">
        <f>G1286 + H1286*(1+'Parameters and Results'!$B$16)</f>
        <v>3.1260433698303718E-2</v>
      </c>
    </row>
    <row r="1287" spans="1:11" x14ac:dyDescent="0.2">
      <c r="A1287" s="3">
        <v>36979</v>
      </c>
      <c r="B1287" s="8">
        <v>-3.0961181281568613E-2</v>
      </c>
      <c r="C1287" s="8">
        <v>-1.2987940123992984E-3</v>
      </c>
      <c r="D1287" s="8">
        <v>-3.2259975293967909E-2</v>
      </c>
      <c r="E1287" s="8">
        <f>C1287 + B1287*(1+'Parameters and Results'!$B$16)</f>
        <v>-3.2290936475249478E-2</v>
      </c>
      <c r="F1287" s="8">
        <f>B1287 + C1287*(1+'Parameters and Results'!$B$16)</f>
        <v>-3.226127408798031E-2</v>
      </c>
      <c r="G1287" s="8">
        <v>-2.4276009868180303E-2</v>
      </c>
      <c r="H1287" s="8">
        <v>-1.6018909748725183E-3</v>
      </c>
      <c r="I1287" s="8">
        <f t="shared" si="20"/>
        <v>-2.5877900843052821E-2</v>
      </c>
      <c r="J1287" s="8">
        <f>H1287 + G1287*(1+'Parameters and Results'!$B$16)</f>
        <v>-2.5902176852921E-2</v>
      </c>
      <c r="K1287" s="8">
        <f>G1287 + H1287*(1+'Parameters and Results'!$B$16)</f>
        <v>-2.5879502734027695E-2</v>
      </c>
    </row>
    <row r="1288" spans="1:11" x14ac:dyDescent="0.2">
      <c r="A1288" s="3">
        <v>36980</v>
      </c>
      <c r="B1288" s="8">
        <v>-6.5052816320013938E-3</v>
      </c>
      <c r="C1288" s="8">
        <v>1.0469753070708689E-3</v>
      </c>
      <c r="D1288" s="8">
        <v>-5.4583063249305248E-3</v>
      </c>
      <c r="E1288" s="8">
        <f>C1288 + B1288*(1+'Parameters and Results'!$B$16)</f>
        <v>-5.4648116065625259E-3</v>
      </c>
      <c r="F1288" s="8">
        <f>B1288 + C1288*(1+'Parameters and Results'!$B$16)</f>
        <v>-5.4572593496234542E-3</v>
      </c>
      <c r="G1288" s="8">
        <v>-5.2476446502007675E-3</v>
      </c>
      <c r="H1288" s="8">
        <v>1.3138886469453164E-3</v>
      </c>
      <c r="I1288" s="8">
        <f t="shared" si="20"/>
        <v>-3.9337560032554515E-3</v>
      </c>
      <c r="J1288" s="8">
        <f>H1288 + G1288*(1+'Parameters and Results'!$B$16)</f>
        <v>-3.939003647905651E-3</v>
      </c>
      <c r="K1288" s="8">
        <f>G1288 + H1288*(1+'Parameters and Results'!$B$16)</f>
        <v>-3.9324421146085062E-3</v>
      </c>
    </row>
    <row r="1289" spans="1:11" x14ac:dyDescent="0.2">
      <c r="A1289" s="3">
        <v>36983</v>
      </c>
      <c r="B1289" s="8">
        <v>1.2856644635515901E-2</v>
      </c>
      <c r="C1289" s="8">
        <v>2.3585689362758183E-3</v>
      </c>
      <c r="D1289" s="8">
        <v>1.521521357179172E-2</v>
      </c>
      <c r="E1289" s="8">
        <f>C1289 + B1289*(1+'Parameters and Results'!$B$16)</f>
        <v>1.5228070216427234E-2</v>
      </c>
      <c r="F1289" s="8">
        <f>B1289 + C1289*(1+'Parameters and Results'!$B$16)</f>
        <v>1.5217572140727994E-2</v>
      </c>
      <c r="G1289" s="8">
        <v>1.0586685027675388E-2</v>
      </c>
      <c r="H1289" s="8">
        <v>2.8531725866105841E-3</v>
      </c>
      <c r="I1289" s="8">
        <f t="shared" si="20"/>
        <v>1.3439857614285972E-2</v>
      </c>
      <c r="J1289" s="8">
        <f>H1289 + G1289*(1+'Parameters and Results'!$B$16)</f>
        <v>1.3450444299313646E-2</v>
      </c>
      <c r="K1289" s="8">
        <f>G1289 + H1289*(1+'Parameters and Results'!$B$16)</f>
        <v>1.3442710786872583E-2</v>
      </c>
    </row>
    <row r="1290" spans="1:11" x14ac:dyDescent="0.2">
      <c r="A1290" s="3">
        <v>36984</v>
      </c>
      <c r="B1290" s="8">
        <v>-9.1357313401722248E-3</v>
      </c>
      <c r="C1290" s="8">
        <v>-2.1134203057909316E-4</v>
      </c>
      <c r="D1290" s="8">
        <v>-9.3470733707513177E-3</v>
      </c>
      <c r="E1290" s="8">
        <f>C1290 + B1290*(1+'Parameters and Results'!$B$16)</f>
        <v>-9.3562091020914888E-3</v>
      </c>
      <c r="F1290" s="8">
        <f>B1290 + C1290*(1+'Parameters and Results'!$B$16)</f>
        <v>-9.3472847127818968E-3</v>
      </c>
      <c r="G1290" s="8">
        <v>-7.7166965562464156E-3</v>
      </c>
      <c r="H1290" s="8">
        <v>-2.6355231405905818E-4</v>
      </c>
      <c r="I1290" s="8">
        <f t="shared" si="20"/>
        <v>-7.9802488703054741E-3</v>
      </c>
      <c r="J1290" s="8">
        <f>H1290 + G1290*(1+'Parameters and Results'!$B$16)</f>
        <v>-7.9879655668617187E-3</v>
      </c>
      <c r="K1290" s="8">
        <f>G1290 + H1290*(1+'Parameters and Results'!$B$16)</f>
        <v>-7.9805124226195335E-3</v>
      </c>
    </row>
    <row r="1291" spans="1:11" x14ac:dyDescent="0.2">
      <c r="A1291" s="3">
        <v>36985</v>
      </c>
      <c r="B1291" s="8">
        <v>-4.3441448638246019E-2</v>
      </c>
      <c r="C1291" s="8">
        <v>-2.2101485684576133E-3</v>
      </c>
      <c r="D1291" s="8">
        <v>-4.5651597206703635E-2</v>
      </c>
      <c r="E1291" s="8">
        <f>C1291 + B1291*(1+'Parameters and Results'!$B$16)</f>
        <v>-4.5695038655341878E-2</v>
      </c>
      <c r="F1291" s="8">
        <f>B1291 + C1291*(1+'Parameters and Results'!$B$16)</f>
        <v>-4.5653807355272087E-2</v>
      </c>
      <c r="G1291" s="8">
        <v>-3.3686637751770034E-2</v>
      </c>
      <c r="H1291" s="8">
        <v>-2.6794334655719197E-3</v>
      </c>
      <c r="I1291" s="8">
        <f t="shared" si="20"/>
        <v>-3.636607121734195E-2</v>
      </c>
      <c r="J1291" s="8">
        <f>H1291 + G1291*(1+'Parameters and Results'!$B$16)</f>
        <v>-3.6399757855093723E-2</v>
      </c>
      <c r="K1291" s="8">
        <f>G1291 + H1291*(1+'Parameters and Results'!$B$16)</f>
        <v>-3.6368750650807524E-2</v>
      </c>
    </row>
    <row r="1292" spans="1:11" x14ac:dyDescent="0.2">
      <c r="A1292" s="3">
        <v>36986</v>
      </c>
      <c r="B1292" s="8">
        <v>9.9825331434224614E-3</v>
      </c>
      <c r="C1292" s="8">
        <v>-9.422447110669324E-4</v>
      </c>
      <c r="D1292" s="8">
        <v>9.0402884323555286E-3</v>
      </c>
      <c r="E1292" s="8">
        <f>C1292 + B1292*(1+'Parameters and Results'!$B$16)</f>
        <v>9.0502709654989508E-3</v>
      </c>
      <c r="F1292" s="8">
        <f>B1292 + C1292*(1+'Parameters and Results'!$B$16)</f>
        <v>9.0393461876444627E-3</v>
      </c>
      <c r="G1292" s="8">
        <v>7.9379908211786986E-3</v>
      </c>
      <c r="H1292" s="8">
        <v>-1.1656964048163739E-3</v>
      </c>
      <c r="I1292" s="8">
        <f t="shared" si="20"/>
        <v>6.7722944163623247E-3</v>
      </c>
      <c r="J1292" s="8">
        <f>H1292 + G1292*(1+'Parameters and Results'!$B$16)</f>
        <v>6.7802324071835028E-3</v>
      </c>
      <c r="K1292" s="8">
        <f>G1292 + H1292*(1+'Parameters and Results'!$B$16)</f>
        <v>6.7711287199575081E-3</v>
      </c>
    </row>
    <row r="1293" spans="1:11" x14ac:dyDescent="0.2">
      <c r="A1293" s="3">
        <v>36987</v>
      </c>
      <c r="B1293" s="8">
        <v>3.6591237778512087E-2</v>
      </c>
      <c r="C1293" s="8">
        <v>1.7612575049350825E-3</v>
      </c>
      <c r="D1293" s="8">
        <v>3.8352495283447169E-2</v>
      </c>
      <c r="E1293" s="8">
        <f>C1293 + B1293*(1+'Parameters and Results'!$B$16)</f>
        <v>3.8389086521225677E-2</v>
      </c>
      <c r="F1293" s="8">
        <f>B1293 + C1293*(1+'Parameters and Results'!$B$16)</f>
        <v>3.8354256540952106E-2</v>
      </c>
      <c r="G1293" s="8">
        <v>2.7806074880504825E-2</v>
      </c>
      <c r="H1293" s="8">
        <v>2.1640544098554125E-3</v>
      </c>
      <c r="I1293" s="8">
        <f t="shared" si="20"/>
        <v>2.9970129290360237E-2</v>
      </c>
      <c r="J1293" s="8">
        <f>H1293 + G1293*(1+'Parameters and Results'!$B$16)</f>
        <v>2.999793536524074E-2</v>
      </c>
      <c r="K1293" s="8">
        <f>G1293 + H1293*(1+'Parameters and Results'!$B$16)</f>
        <v>2.9972293344770091E-2</v>
      </c>
    </row>
    <row r="1294" spans="1:11" x14ac:dyDescent="0.2">
      <c r="A1294" s="3">
        <v>36990</v>
      </c>
      <c r="B1294" s="8">
        <v>-1.4065758824049616E-2</v>
      </c>
      <c r="C1294" s="8">
        <v>-2.4503609297716984E-3</v>
      </c>
      <c r="D1294" s="8">
        <v>-1.6516119753821314E-2</v>
      </c>
      <c r="E1294" s="8">
        <f>C1294 + B1294*(1+'Parameters and Results'!$B$16)</f>
        <v>-1.6530185512645363E-2</v>
      </c>
      <c r="F1294" s="8">
        <f>B1294 + C1294*(1+'Parameters and Results'!$B$16)</f>
        <v>-1.6518570114751087E-2</v>
      </c>
      <c r="G1294" s="8">
        <v>-1.0903926026093486E-2</v>
      </c>
      <c r="H1294" s="8">
        <v>-2.895887304148938E-3</v>
      </c>
      <c r="I1294" s="8">
        <f t="shared" si="20"/>
        <v>-1.3799813330242425E-2</v>
      </c>
      <c r="J1294" s="8">
        <f>H1294 + G1294*(1+'Parameters and Results'!$B$16)</f>
        <v>-1.3810717256268517E-2</v>
      </c>
      <c r="K1294" s="8">
        <f>G1294 + H1294*(1+'Parameters and Results'!$B$16)</f>
        <v>-1.3802709217546573E-2</v>
      </c>
    </row>
    <row r="1295" spans="1:11" x14ac:dyDescent="0.2">
      <c r="A1295" s="3">
        <v>36991</v>
      </c>
      <c r="B1295" s="8">
        <v>1.3966539276577164E-2</v>
      </c>
      <c r="C1295" s="8">
        <v>-1.8091761064921096E-3</v>
      </c>
      <c r="D1295" s="8">
        <v>1.2157363170085055E-2</v>
      </c>
      <c r="E1295" s="8">
        <f>C1295 + B1295*(1+'Parameters and Results'!$B$16)</f>
        <v>1.217132970936163E-2</v>
      </c>
      <c r="F1295" s="8">
        <f>B1295 + C1295*(1+'Parameters and Results'!$B$16)</f>
        <v>1.2155553993978562E-2</v>
      </c>
      <c r="G1295" s="8">
        <v>1.1041869658041112E-2</v>
      </c>
      <c r="H1295" s="8">
        <v>-2.1263926404412625E-3</v>
      </c>
      <c r="I1295" s="8">
        <f t="shared" si="20"/>
        <v>8.9154770175998502E-3</v>
      </c>
      <c r="J1295" s="8">
        <f>H1295 + G1295*(1+'Parameters and Results'!$B$16)</f>
        <v>8.92651888725789E-3</v>
      </c>
      <c r="K1295" s="8">
        <f>G1295 + H1295*(1+'Parameters and Results'!$B$16)</f>
        <v>8.9133506249594093E-3</v>
      </c>
    </row>
    <row r="1296" spans="1:11" x14ac:dyDescent="0.2">
      <c r="A1296" s="3">
        <v>36992</v>
      </c>
      <c r="B1296" s="8">
        <v>3.5743570580383244E-2</v>
      </c>
      <c r="C1296" s="8">
        <v>2.289293106994343E-3</v>
      </c>
      <c r="D1296" s="8">
        <v>3.8032863687377585E-2</v>
      </c>
      <c r="E1296" s="8">
        <f>C1296 + B1296*(1+'Parameters and Results'!$B$16)</f>
        <v>3.8068607257957965E-2</v>
      </c>
      <c r="F1296" s="8">
        <f>B1296 + C1296*(1+'Parameters and Results'!$B$16)</f>
        <v>3.8035152980484578E-2</v>
      </c>
      <c r="G1296" s="8">
        <v>2.7114217507468022E-2</v>
      </c>
      <c r="H1296" s="8">
        <v>2.6226776757406274E-3</v>
      </c>
      <c r="I1296" s="8">
        <f t="shared" si="20"/>
        <v>2.9736895183208649E-2</v>
      </c>
      <c r="J1296" s="8">
        <f>H1296 + G1296*(1+'Parameters and Results'!$B$16)</f>
        <v>2.9764009400716114E-2</v>
      </c>
      <c r="K1296" s="8">
        <f>G1296 + H1296*(1+'Parameters and Results'!$B$16)</f>
        <v>2.9739517860884392E-2</v>
      </c>
    </row>
    <row r="1297" spans="1:11" x14ac:dyDescent="0.2">
      <c r="A1297" s="3">
        <v>36993</v>
      </c>
      <c r="B1297" s="8">
        <v>-3.4016242866349499E-3</v>
      </c>
      <c r="C1297" s="8">
        <v>4.1811853458116502E-4</v>
      </c>
      <c r="D1297" s="8">
        <v>-2.9835057520537847E-3</v>
      </c>
      <c r="E1297" s="8">
        <f>C1297 + B1297*(1+'Parameters and Results'!$B$16)</f>
        <v>-2.9869073763404193E-3</v>
      </c>
      <c r="F1297" s="8">
        <f>B1297 + C1297*(1+'Parameters and Results'!$B$16)</f>
        <v>-2.9830876335192038E-3</v>
      </c>
      <c r="G1297" s="8">
        <v>-2.6597458353501361E-3</v>
      </c>
      <c r="H1297" s="8">
        <v>4.931245753134482E-4</v>
      </c>
      <c r="I1297" s="8">
        <f t="shared" si="20"/>
        <v>-2.166621260036688E-3</v>
      </c>
      <c r="J1297" s="8">
        <f>H1297 + G1297*(1+'Parameters and Results'!$B$16)</f>
        <v>-2.169281005872038E-3</v>
      </c>
      <c r="K1297" s="8">
        <f>G1297 + H1297*(1+'Parameters and Results'!$B$16)</f>
        <v>-2.1661281354613746E-3</v>
      </c>
    </row>
    <row r="1298" spans="1:11" x14ac:dyDescent="0.2">
      <c r="A1298" s="3">
        <v>36998</v>
      </c>
      <c r="B1298" s="8">
        <v>4.8391048417329406E-3</v>
      </c>
      <c r="C1298" s="8">
        <v>-1.0650528049687053E-3</v>
      </c>
      <c r="D1298" s="8">
        <v>3.7740520367642353E-3</v>
      </c>
      <c r="E1298" s="8">
        <f>C1298 + B1298*(1+'Parameters and Results'!$B$16)</f>
        <v>3.7788911416059673E-3</v>
      </c>
      <c r="F1298" s="8">
        <f>B1298 + C1298*(1+'Parameters and Results'!$B$16)</f>
        <v>3.7729869839592664E-3</v>
      </c>
      <c r="G1298" s="8">
        <v>3.897178110338996E-3</v>
      </c>
      <c r="H1298" s="8">
        <v>-1.2790023251930372E-3</v>
      </c>
      <c r="I1298" s="8">
        <f t="shared" si="20"/>
        <v>2.618175785145959E-3</v>
      </c>
      <c r="J1298" s="8">
        <f>H1298 + G1298*(1+'Parameters and Results'!$B$16)</f>
        <v>2.6220729632562972E-3</v>
      </c>
      <c r="K1298" s="8">
        <f>G1298 + H1298*(1+'Parameters and Results'!$B$16)</f>
        <v>2.6168967828207662E-3</v>
      </c>
    </row>
    <row r="1299" spans="1:11" x14ac:dyDescent="0.2">
      <c r="A1299" s="3">
        <v>36999</v>
      </c>
      <c r="B1299" s="8">
        <v>2.9434399405783851E-3</v>
      </c>
      <c r="C1299" s="8">
        <v>2.1758934915046737E-3</v>
      </c>
      <c r="D1299" s="8">
        <v>5.1193334320830588E-3</v>
      </c>
      <c r="E1299" s="8">
        <f>C1299 + B1299*(1+'Parameters and Results'!$B$16)</f>
        <v>5.1222768720236367E-3</v>
      </c>
      <c r="F1299" s="8">
        <f>B1299 + C1299*(1+'Parameters and Results'!$B$16)</f>
        <v>5.1215093255745636E-3</v>
      </c>
      <c r="G1299" s="8">
        <v>2.443649700646631E-3</v>
      </c>
      <c r="H1299" s="8">
        <v>2.5547262139487764E-3</v>
      </c>
      <c r="I1299" s="8">
        <f t="shared" si="20"/>
        <v>4.9983759145954074E-3</v>
      </c>
      <c r="J1299" s="8">
        <f>H1299 + G1299*(1+'Parameters and Results'!$B$16)</f>
        <v>5.0008195642960544E-3</v>
      </c>
      <c r="K1299" s="8">
        <f>G1299 + H1299*(1+'Parameters and Results'!$B$16)</f>
        <v>5.0009306408093559E-3</v>
      </c>
    </row>
    <row r="1300" spans="1:11" x14ac:dyDescent="0.2">
      <c r="A1300" s="3">
        <v>37000</v>
      </c>
      <c r="B1300" s="8">
        <v>3.9994086911255319E-2</v>
      </c>
      <c r="C1300" s="8">
        <v>6.306056133591533E-4</v>
      </c>
      <c r="D1300" s="8">
        <v>4.0624692524614474E-2</v>
      </c>
      <c r="E1300" s="8">
        <f>C1300 + B1300*(1+'Parameters and Results'!$B$16)</f>
        <v>4.0664686611525724E-2</v>
      </c>
      <c r="F1300" s="8">
        <f>B1300 + C1300*(1+'Parameters and Results'!$B$16)</f>
        <v>4.0625323130227833E-2</v>
      </c>
      <c r="G1300" s="8">
        <v>3.1072601066323442E-2</v>
      </c>
      <c r="H1300" s="8">
        <v>7.6022303945763332E-4</v>
      </c>
      <c r="I1300" s="8">
        <f t="shared" si="20"/>
        <v>3.1832824105781074E-2</v>
      </c>
      <c r="J1300" s="8">
        <f>H1300 + G1300*(1+'Parameters and Results'!$B$16)</f>
        <v>3.1863896706847396E-2</v>
      </c>
      <c r="K1300" s="8">
        <f>G1300 + H1300*(1+'Parameters and Results'!$B$16)</f>
        <v>3.1833584328820531E-2</v>
      </c>
    </row>
    <row r="1301" spans="1:11" x14ac:dyDescent="0.2">
      <c r="A1301" s="3">
        <v>37001</v>
      </c>
      <c r="B1301" s="8">
        <v>3.9635540286990754E-3</v>
      </c>
      <c r="C1301" s="8">
        <v>-2.2848868442358118E-3</v>
      </c>
      <c r="D1301" s="8">
        <v>1.6786671844632637E-3</v>
      </c>
      <c r="E1301" s="8">
        <f>C1301 + B1301*(1+'Parameters and Results'!$B$16)</f>
        <v>1.6826307384919625E-3</v>
      </c>
      <c r="F1301" s="8">
        <f>B1301 + C1301*(1+'Parameters and Results'!$B$16)</f>
        <v>1.6763822976190281E-3</v>
      </c>
      <c r="G1301" s="8">
        <v>3.1732332585268628E-3</v>
      </c>
      <c r="H1301" s="8">
        <v>-2.6780386100481502E-3</v>
      </c>
      <c r="I1301" s="8">
        <f t="shared" si="20"/>
        <v>4.9519464847871258E-4</v>
      </c>
      <c r="J1301" s="8">
        <f>H1301 + G1301*(1+'Parameters and Results'!$B$16)</f>
        <v>4.9836788173723921E-4</v>
      </c>
      <c r="K1301" s="8">
        <f>G1301 + H1301*(1+'Parameters and Results'!$B$16)</f>
        <v>4.9251660986866482E-4</v>
      </c>
    </row>
    <row r="1302" spans="1:11" x14ac:dyDescent="0.2">
      <c r="A1302" s="3">
        <v>37004</v>
      </c>
      <c r="B1302" s="8">
        <v>-3.4117881312791007E-3</v>
      </c>
      <c r="C1302" s="8">
        <v>-1.2919378166047996E-3</v>
      </c>
      <c r="D1302" s="8">
        <v>-4.7037259478839005E-3</v>
      </c>
      <c r="E1302" s="8">
        <f>C1302 + B1302*(1+'Parameters and Results'!$B$16)</f>
        <v>-4.7071377360151786E-3</v>
      </c>
      <c r="F1302" s="8">
        <f>B1302 + C1302*(1+'Parameters and Results'!$B$16)</f>
        <v>-4.7050178857005048E-3</v>
      </c>
      <c r="G1302" s="8">
        <v>-2.8152698102828335E-3</v>
      </c>
      <c r="H1302" s="8">
        <v>-1.5330223826678085E-3</v>
      </c>
      <c r="I1302" s="8">
        <f t="shared" si="20"/>
        <v>-4.3482921929506417E-3</v>
      </c>
      <c r="J1302" s="8">
        <f>H1302 + G1302*(1+'Parameters and Results'!$B$16)</f>
        <v>-4.3511074627609241E-3</v>
      </c>
      <c r="K1302" s="8">
        <f>G1302 + H1302*(1+'Parameters and Results'!$B$16)</f>
        <v>-4.3498252153333101E-3</v>
      </c>
    </row>
    <row r="1303" spans="1:11" x14ac:dyDescent="0.2">
      <c r="A1303" s="3">
        <v>37005</v>
      </c>
      <c r="B1303" s="8">
        <v>-9.4163096162970111E-3</v>
      </c>
      <c r="C1303" s="8">
        <v>1.0623166802511482E-3</v>
      </c>
      <c r="D1303" s="8">
        <v>-8.3539929360458634E-3</v>
      </c>
      <c r="E1303" s="8">
        <f>C1303 + B1303*(1+'Parameters and Results'!$B$16)</f>
        <v>-8.3634092456621595E-3</v>
      </c>
      <c r="F1303" s="8">
        <f>B1303 + C1303*(1+'Parameters and Results'!$B$16)</f>
        <v>-8.3529306193656123E-3</v>
      </c>
      <c r="G1303" s="8">
        <v>-7.9673950734572858E-3</v>
      </c>
      <c r="H1303" s="8">
        <v>1.2834080193703606E-3</v>
      </c>
      <c r="I1303" s="8">
        <f t="shared" si="20"/>
        <v>-6.6839870540869248E-3</v>
      </c>
      <c r="J1303" s="8">
        <f>H1303 + G1303*(1+'Parameters and Results'!$B$16)</f>
        <v>-6.6919544491603807E-3</v>
      </c>
      <c r="K1303" s="8">
        <f>G1303 + H1303*(1+'Parameters and Results'!$B$16)</f>
        <v>-6.6827036460675553E-3</v>
      </c>
    </row>
    <row r="1304" spans="1:11" x14ac:dyDescent="0.2">
      <c r="A1304" s="3">
        <v>37006</v>
      </c>
      <c r="B1304" s="8">
        <v>-1.1239616526622998E-2</v>
      </c>
      <c r="C1304" s="8">
        <v>2.5050450276073785E-4</v>
      </c>
      <c r="D1304" s="8">
        <v>-1.098911202386226E-2</v>
      </c>
      <c r="E1304" s="8">
        <f>C1304 + B1304*(1+'Parameters and Results'!$B$16)</f>
        <v>-1.1000351640388881E-2</v>
      </c>
      <c r="F1304" s="8">
        <f>B1304 + C1304*(1+'Parameters and Results'!$B$16)</f>
        <v>-1.0988861519359499E-2</v>
      </c>
      <c r="G1304" s="8">
        <v>-9.7236967007915832E-3</v>
      </c>
      <c r="H1304" s="8">
        <v>3.119131710952122E-4</v>
      </c>
      <c r="I1304" s="8">
        <f t="shared" si="20"/>
        <v>-9.4117835296963718E-3</v>
      </c>
      <c r="J1304" s="8">
        <f>H1304 + G1304*(1+'Parameters and Results'!$B$16)</f>
        <v>-9.4215072263971623E-3</v>
      </c>
      <c r="K1304" s="8">
        <f>G1304 + H1304*(1+'Parameters and Results'!$B$16)</f>
        <v>-9.4114716165252764E-3</v>
      </c>
    </row>
    <row r="1305" spans="1:11" x14ac:dyDescent="0.2">
      <c r="A1305" s="3">
        <v>37007</v>
      </c>
      <c r="B1305" s="8">
        <v>6.620364218669802E-3</v>
      </c>
      <c r="C1305" s="8">
        <v>-6.6754773388955936E-4</v>
      </c>
      <c r="D1305" s="8">
        <v>5.9528164847802425E-3</v>
      </c>
      <c r="E1305" s="8">
        <f>C1305 + B1305*(1+'Parameters and Results'!$B$16)</f>
        <v>5.9594368489989114E-3</v>
      </c>
      <c r="F1305" s="8">
        <f>B1305 + C1305*(1+'Parameters and Results'!$B$16)</f>
        <v>5.9521489370463528E-3</v>
      </c>
      <c r="G1305" s="8">
        <v>5.8886387795248022E-3</v>
      </c>
      <c r="H1305" s="8">
        <v>-8.5245169748249976E-4</v>
      </c>
      <c r="I1305" s="8">
        <f t="shared" si="20"/>
        <v>5.0361870820423028E-3</v>
      </c>
      <c r="J1305" s="8">
        <f>H1305 + G1305*(1+'Parameters and Results'!$B$16)</f>
        <v>5.0420757208218267E-3</v>
      </c>
      <c r="K1305" s="8">
        <f>G1305 + H1305*(1+'Parameters and Results'!$B$16)</f>
        <v>5.0353346303448204E-3</v>
      </c>
    </row>
    <row r="1306" spans="1:11" x14ac:dyDescent="0.2">
      <c r="A1306" s="3">
        <v>37008</v>
      </c>
      <c r="B1306" s="8">
        <v>8.6345928818812381E-3</v>
      </c>
      <c r="C1306" s="8">
        <v>3.9617729476149158E-4</v>
      </c>
      <c r="D1306" s="8">
        <v>9.0307701766427304E-3</v>
      </c>
      <c r="E1306" s="8">
        <f>C1306 + B1306*(1+'Parameters and Results'!$B$16)</f>
        <v>9.0394047695246098E-3</v>
      </c>
      <c r="F1306" s="8">
        <f>B1306 + C1306*(1+'Parameters and Results'!$B$16)</f>
        <v>9.0311663539374906E-3</v>
      </c>
      <c r="G1306" s="8">
        <v>7.8764496526217195E-3</v>
      </c>
      <c r="H1306" s="8">
        <v>5.2071005511274138E-4</v>
      </c>
      <c r="I1306" s="8">
        <f t="shared" si="20"/>
        <v>8.3971597077344608E-3</v>
      </c>
      <c r="J1306" s="8">
        <f>H1306 + G1306*(1+'Parameters and Results'!$B$16)</f>
        <v>8.4050361573870819E-3</v>
      </c>
      <c r="K1306" s="8">
        <f>G1306 + H1306*(1+'Parameters and Results'!$B$16)</f>
        <v>8.3976804177895732E-3</v>
      </c>
    </row>
    <row r="1307" spans="1:11" x14ac:dyDescent="0.2">
      <c r="A1307" s="3">
        <v>37011</v>
      </c>
      <c r="B1307" s="8">
        <v>2.0348922838377477E-2</v>
      </c>
      <c r="C1307" s="8">
        <v>3.3402926206620561E-4</v>
      </c>
      <c r="D1307" s="8">
        <v>2.0682952100443682E-2</v>
      </c>
      <c r="E1307" s="8">
        <f>C1307 + B1307*(1+'Parameters and Results'!$B$16)</f>
        <v>2.0703301023282057E-2</v>
      </c>
      <c r="F1307" s="8">
        <f>B1307 + C1307*(1+'Parameters and Results'!$B$16)</f>
        <v>2.0683286129705748E-2</v>
      </c>
      <c r="G1307" s="8">
        <v>1.8533694319719317E-2</v>
      </c>
      <c r="H1307" s="8">
        <v>4.5210149902004219E-4</v>
      </c>
      <c r="I1307" s="8">
        <f t="shared" si="20"/>
        <v>1.8985795818739361E-2</v>
      </c>
      <c r="J1307" s="8">
        <f>H1307 + G1307*(1+'Parameters and Results'!$B$16)</f>
        <v>1.9004329513059075E-2</v>
      </c>
      <c r="K1307" s="8">
        <f>G1307 + H1307*(1+'Parameters and Results'!$B$16)</f>
        <v>1.898624792023838E-2</v>
      </c>
    </row>
    <row r="1308" spans="1:11" x14ac:dyDescent="0.2">
      <c r="A1308" s="3">
        <v>37012</v>
      </c>
      <c r="B1308" s="8">
        <v>7.2658757514788776E-4</v>
      </c>
      <c r="C1308" s="8">
        <v>1.172040000580051E-3</v>
      </c>
      <c r="D1308" s="8">
        <v>1.8986275757279388E-3</v>
      </c>
      <c r="E1308" s="8">
        <f>C1308 + B1308*(1+'Parameters and Results'!$B$16)</f>
        <v>1.8993541633030866E-3</v>
      </c>
      <c r="F1308" s="8">
        <f>B1308 + C1308*(1+'Parameters and Results'!$B$16)</f>
        <v>1.8997996157285187E-3</v>
      </c>
      <c r="G1308" s="8">
        <v>6.8253682838033468E-4</v>
      </c>
      <c r="H1308" s="8">
        <v>1.6031591096830303E-3</v>
      </c>
      <c r="I1308" s="8">
        <f t="shared" si="20"/>
        <v>2.2856959380633647E-3</v>
      </c>
      <c r="J1308" s="8">
        <f>H1308 + G1308*(1+'Parameters and Results'!$B$16)</f>
        <v>2.2863784748917452E-3</v>
      </c>
      <c r="K1308" s="8">
        <f>G1308 + H1308*(1+'Parameters and Results'!$B$16)</f>
        <v>2.2872990971730478E-3</v>
      </c>
    </row>
    <row r="1309" spans="1:11" x14ac:dyDescent="0.2">
      <c r="A1309" s="3">
        <v>37013</v>
      </c>
      <c r="B1309" s="8">
        <v>1.5660512522855975E-3</v>
      </c>
      <c r="C1309" s="8">
        <v>-7.1214164558464879E-4</v>
      </c>
      <c r="D1309" s="8">
        <v>8.5390960670094873E-4</v>
      </c>
      <c r="E1309" s="8">
        <f>C1309 + B1309*(1+'Parameters and Results'!$B$16)</f>
        <v>8.5547565795323407E-4</v>
      </c>
      <c r="F1309" s="8">
        <f>B1309 + C1309*(1+'Parameters and Results'!$B$16)</f>
        <v>8.5319746505536421E-4</v>
      </c>
      <c r="G1309" s="8">
        <v>1.5170107502234691E-3</v>
      </c>
      <c r="H1309" s="8">
        <v>-9.9690980142740169E-4</v>
      </c>
      <c r="I1309" s="8">
        <f t="shared" si="20"/>
        <v>5.2010094879606744E-4</v>
      </c>
      <c r="J1309" s="8">
        <f>H1309 + G1309*(1+'Parameters and Results'!$B$16)</f>
        <v>5.2161795954629078E-4</v>
      </c>
      <c r="K1309" s="8">
        <f>G1309 + H1309*(1+'Parameters and Results'!$B$16)</f>
        <v>5.1910403899464025E-4</v>
      </c>
    </row>
    <row r="1310" spans="1:11" x14ac:dyDescent="0.2">
      <c r="A1310" s="3">
        <v>37014</v>
      </c>
      <c r="B1310" s="8">
        <v>-3.0980969258217047E-3</v>
      </c>
      <c r="C1310" s="8">
        <v>-1.045842785561756E-4</v>
      </c>
      <c r="D1310" s="8">
        <v>-3.2026812043778803E-3</v>
      </c>
      <c r="E1310" s="8">
        <f>C1310 + B1310*(1+'Parameters and Results'!$B$16)</f>
        <v>-3.2057793013037018E-3</v>
      </c>
      <c r="F1310" s="8">
        <f>B1310 + C1310*(1+'Parameters and Results'!$B$16)</f>
        <v>-3.2027857886564367E-3</v>
      </c>
      <c r="G1310" s="8">
        <v>-3.0926671763552007E-3</v>
      </c>
      <c r="H1310" s="8">
        <v>-1.5097846491781658E-4</v>
      </c>
      <c r="I1310" s="8">
        <f t="shared" si="20"/>
        <v>-3.2436456412730172E-3</v>
      </c>
      <c r="J1310" s="8">
        <f>H1310 + G1310*(1+'Parameters and Results'!$B$16)</f>
        <v>-3.2467383084493723E-3</v>
      </c>
      <c r="K1310" s="8">
        <f>G1310 + H1310*(1+'Parameters and Results'!$B$16)</f>
        <v>-3.2437966197379352E-3</v>
      </c>
    </row>
    <row r="1311" spans="1:11" x14ac:dyDescent="0.2">
      <c r="A1311" s="3">
        <v>37015</v>
      </c>
      <c r="B1311" s="8">
        <v>-2.8846577527528484E-2</v>
      </c>
      <c r="C1311" s="8">
        <v>4.813898545740389E-4</v>
      </c>
      <c r="D1311" s="8">
        <v>-2.8365187672954446E-2</v>
      </c>
      <c r="E1311" s="8">
        <f>C1311 + B1311*(1+'Parameters and Results'!$B$16)</f>
        <v>-2.8394034250481971E-2</v>
      </c>
      <c r="F1311" s="8">
        <f>B1311 + C1311*(1+'Parameters and Results'!$B$16)</f>
        <v>-2.836470628309987E-2</v>
      </c>
      <c r="G1311" s="8">
        <v>-2.7558691643407178E-2</v>
      </c>
      <c r="H1311" s="8">
        <v>7.139278458136169E-4</v>
      </c>
      <c r="I1311" s="8">
        <f t="shared" si="20"/>
        <v>-2.6844763797593561E-2</v>
      </c>
      <c r="J1311" s="8">
        <f>H1311 + G1311*(1+'Parameters and Results'!$B$16)</f>
        <v>-2.6872322489236964E-2</v>
      </c>
      <c r="K1311" s="8">
        <f>G1311 + H1311*(1+'Parameters and Results'!$B$16)</f>
        <v>-2.6844049869747748E-2</v>
      </c>
    </row>
    <row r="1312" spans="1:11" x14ac:dyDescent="0.2">
      <c r="A1312" s="3">
        <v>37019</v>
      </c>
      <c r="B1312" s="8">
        <v>2.3458651626644775E-2</v>
      </c>
      <c r="C1312" s="8">
        <v>-8.3670393101333397E-4</v>
      </c>
      <c r="D1312" s="8">
        <v>2.2621947695631441E-2</v>
      </c>
      <c r="E1312" s="8">
        <f>C1312 + B1312*(1+'Parameters and Results'!$B$16)</f>
        <v>2.2645406347258083E-2</v>
      </c>
      <c r="F1312" s="8">
        <f>B1312 + C1312*(1+'Parameters and Results'!$B$16)</f>
        <v>2.2621110991700426E-2</v>
      </c>
      <c r="G1312" s="8">
        <v>2.2061598507299551E-2</v>
      </c>
      <c r="H1312" s="8">
        <v>-1.2638784914919584E-3</v>
      </c>
      <c r="I1312" s="8">
        <f t="shared" si="20"/>
        <v>2.0797720015807594E-2</v>
      </c>
      <c r="J1312" s="8">
        <f>H1312 + G1312*(1+'Parameters and Results'!$B$16)</f>
        <v>2.081978161431489E-2</v>
      </c>
      <c r="K1312" s="8">
        <f>G1312 + H1312*(1+'Parameters and Results'!$B$16)</f>
        <v>2.0796456137316101E-2</v>
      </c>
    </row>
    <row r="1313" spans="1:11" x14ac:dyDescent="0.2">
      <c r="A1313" s="3">
        <v>37020</v>
      </c>
      <c r="B1313" s="8">
        <v>8.5095892681889655E-5</v>
      </c>
      <c r="C1313" s="8">
        <v>9.8336734141421913E-4</v>
      </c>
      <c r="D1313" s="8">
        <v>1.0684632340961088E-3</v>
      </c>
      <c r="E1313" s="8">
        <f>C1313 + B1313*(1+'Parameters and Results'!$B$16)</f>
        <v>1.0685483299887907E-3</v>
      </c>
      <c r="F1313" s="8">
        <f>B1313 + C1313*(1+'Parameters and Results'!$B$16)</f>
        <v>1.069446601437523E-3</v>
      </c>
      <c r="G1313" s="8">
        <v>8.2542635585531441E-5</v>
      </c>
      <c r="H1313" s="8">
        <v>1.504884969329689E-3</v>
      </c>
      <c r="I1313" s="8">
        <f t="shared" si="20"/>
        <v>1.5874276049152203E-3</v>
      </c>
      <c r="J1313" s="8">
        <f>H1313 + G1313*(1+'Parameters and Results'!$B$16)</f>
        <v>1.5875101475508059E-3</v>
      </c>
      <c r="K1313" s="8">
        <f>G1313 + H1313*(1+'Parameters and Results'!$B$16)</f>
        <v>1.5889324898845497E-3</v>
      </c>
    </row>
    <row r="1314" spans="1:11" x14ac:dyDescent="0.2">
      <c r="A1314" s="3">
        <v>37021</v>
      </c>
      <c r="B1314" s="8">
        <v>-1.3444043443919631E-3</v>
      </c>
      <c r="C1314" s="8">
        <v>2.2297115682420716E-3</v>
      </c>
      <c r="D1314" s="8">
        <v>8.8530722385010848E-4</v>
      </c>
      <c r="E1314" s="8">
        <f>C1314 + B1314*(1+'Parameters and Results'!$B$16)</f>
        <v>8.8396281950571661E-4</v>
      </c>
      <c r="F1314" s="8">
        <f>B1314 + C1314*(1+'Parameters and Results'!$B$16)</f>
        <v>8.8753693541835017E-4</v>
      </c>
      <c r="G1314" s="8">
        <v>-1.3448188963287029E-3</v>
      </c>
      <c r="H1314" s="8">
        <v>3.2228190238262656E-3</v>
      </c>
      <c r="I1314" s="8">
        <f t="shared" si="20"/>
        <v>1.8780001274975627E-3</v>
      </c>
      <c r="J1314" s="8">
        <f>H1314 + G1314*(1+'Parameters and Results'!$B$16)</f>
        <v>1.8766553086012343E-3</v>
      </c>
      <c r="K1314" s="8">
        <f>G1314 + H1314*(1+'Parameters and Results'!$B$16)</f>
        <v>1.8812229465213887E-3</v>
      </c>
    </row>
    <row r="1315" spans="1:11" x14ac:dyDescent="0.2">
      <c r="A1315" s="3">
        <v>37022</v>
      </c>
      <c r="B1315" s="8">
        <v>1.0220380485571222E-2</v>
      </c>
      <c r="C1315" s="8">
        <v>4.8600116281293572E-4</v>
      </c>
      <c r="D1315" s="8">
        <v>1.0706381648384158E-2</v>
      </c>
      <c r="E1315" s="8">
        <f>C1315 + B1315*(1+'Parameters and Results'!$B$16)</f>
        <v>1.0716602028869728E-2</v>
      </c>
      <c r="F1315" s="8">
        <f>B1315 + C1315*(1+'Parameters and Results'!$B$16)</f>
        <v>1.070686764954697E-2</v>
      </c>
      <c r="G1315" s="8">
        <v>1.0439049368637494E-2</v>
      </c>
      <c r="H1315" s="8">
        <v>7.2159889137945804E-4</v>
      </c>
      <c r="I1315" s="8">
        <f t="shared" si="20"/>
        <v>1.1160648260016953E-2</v>
      </c>
      <c r="J1315" s="8">
        <f>H1315 + G1315*(1+'Parameters and Results'!$B$16)</f>
        <v>1.117108730938559E-2</v>
      </c>
      <c r="K1315" s="8">
        <f>G1315 + H1315*(1+'Parameters and Results'!$B$16)</f>
        <v>1.1161369858908332E-2</v>
      </c>
    </row>
    <row r="1316" spans="1:11" x14ac:dyDescent="0.2">
      <c r="A1316" s="3">
        <v>37025</v>
      </c>
      <c r="B1316" s="8">
        <v>-1.4022063700655878E-2</v>
      </c>
      <c r="C1316" s="8">
        <v>1.9038889332019594E-4</v>
      </c>
      <c r="D1316" s="8">
        <v>-1.3831674807335683E-2</v>
      </c>
      <c r="E1316" s="8">
        <f>C1316 + B1316*(1+'Parameters and Results'!$B$16)</f>
        <v>-1.3845696871036338E-2</v>
      </c>
      <c r="F1316" s="8">
        <f>B1316 + C1316*(1+'Parameters and Results'!$B$16)</f>
        <v>-1.3831484418442362E-2</v>
      </c>
      <c r="G1316" s="8">
        <v>-1.4485567812052709E-2</v>
      </c>
      <c r="H1316" s="8">
        <v>2.9137311299714841E-4</v>
      </c>
      <c r="I1316" s="8">
        <f t="shared" si="20"/>
        <v>-1.419419469905556E-2</v>
      </c>
      <c r="J1316" s="8">
        <f>H1316 + G1316*(1+'Parameters and Results'!$B$16)</f>
        <v>-1.4208680266867611E-2</v>
      </c>
      <c r="K1316" s="8">
        <f>G1316 + H1316*(1+'Parameters and Results'!$B$16)</f>
        <v>-1.4193903325942564E-2</v>
      </c>
    </row>
    <row r="1317" spans="1:11" x14ac:dyDescent="0.2">
      <c r="A1317" s="3">
        <v>37026</v>
      </c>
      <c r="B1317" s="8">
        <v>-2.9753203367870316E-2</v>
      </c>
      <c r="C1317" s="8">
        <v>2.1161781830789247E-5</v>
      </c>
      <c r="D1317" s="8">
        <v>-2.9732041586039527E-2</v>
      </c>
      <c r="E1317" s="8">
        <f>C1317 + B1317*(1+'Parameters and Results'!$B$16)</f>
        <v>-2.9761794789407395E-2</v>
      </c>
      <c r="F1317" s="8">
        <f>B1317 + C1317*(1+'Parameters and Results'!$B$16)</f>
        <v>-2.9732020424257696E-2</v>
      </c>
      <c r="G1317" s="8">
        <v>-2.9135119908823334E-2</v>
      </c>
      <c r="H1317" s="8">
        <v>3.3403533052501802E-5</v>
      </c>
      <c r="I1317" s="8">
        <f t="shared" si="20"/>
        <v>-2.9101716375770831E-2</v>
      </c>
      <c r="J1317" s="8">
        <f>H1317 + G1317*(1+'Parameters and Results'!$B$16)</f>
        <v>-2.9130851495679649E-2</v>
      </c>
      <c r="K1317" s="8">
        <f>G1317 + H1317*(1+'Parameters and Results'!$B$16)</f>
        <v>-2.910168297223778E-2</v>
      </c>
    </row>
    <row r="1318" spans="1:11" x14ac:dyDescent="0.2">
      <c r="A1318" s="3">
        <v>37027</v>
      </c>
      <c r="B1318" s="8">
        <v>2.3350277255122395E-2</v>
      </c>
      <c r="C1318" s="8">
        <v>-1.2670721355663517E-3</v>
      </c>
      <c r="D1318" s="8">
        <v>2.2083205119556044E-2</v>
      </c>
      <c r="E1318" s="8">
        <f>C1318 + B1318*(1+'Parameters and Results'!$B$16)</f>
        <v>2.2106555396811164E-2</v>
      </c>
      <c r="F1318" s="8">
        <f>B1318 + C1318*(1+'Parameters and Results'!$B$16)</f>
        <v>2.2081938047420476E-2</v>
      </c>
      <c r="G1318" s="8">
        <v>2.2467486742845801E-2</v>
      </c>
      <c r="H1318" s="8">
        <v>-1.9978754901817898E-3</v>
      </c>
      <c r="I1318" s="8">
        <f t="shared" si="20"/>
        <v>2.046961125266401E-2</v>
      </c>
      <c r="J1318" s="8">
        <f>H1318 + G1318*(1+'Parameters and Results'!$B$16)</f>
        <v>2.0492078739406852E-2</v>
      </c>
      <c r="K1318" s="8">
        <f>G1318 + H1318*(1+'Parameters and Results'!$B$16)</f>
        <v>2.0467613377173829E-2</v>
      </c>
    </row>
    <row r="1319" spans="1:11" x14ac:dyDescent="0.2">
      <c r="A1319" s="3">
        <v>37028</v>
      </c>
      <c r="B1319" s="8">
        <v>2.1283321636252274E-2</v>
      </c>
      <c r="C1319" s="8">
        <v>-1.1987817837095882E-3</v>
      </c>
      <c r="D1319" s="8">
        <v>2.0084539852542684E-2</v>
      </c>
      <c r="E1319" s="8">
        <f>C1319 + B1319*(1+'Parameters and Results'!$B$16)</f>
        <v>2.0105823174178934E-2</v>
      </c>
      <c r="F1319" s="8">
        <f>B1319 + C1319*(1+'Parameters and Results'!$B$16)</f>
        <v>2.0083341070758976E-2</v>
      </c>
      <c r="G1319" s="8">
        <v>2.0308998708778517E-2</v>
      </c>
      <c r="H1319" s="8">
        <v>-1.8944289198923397E-3</v>
      </c>
      <c r="I1319" s="8">
        <f t="shared" si="20"/>
        <v>1.8414569788886177E-2</v>
      </c>
      <c r="J1319" s="8">
        <f>H1319 + G1319*(1+'Parameters and Results'!$B$16)</f>
        <v>1.8434878787594953E-2</v>
      </c>
      <c r="K1319" s="8">
        <f>G1319 + H1319*(1+'Parameters and Results'!$B$16)</f>
        <v>1.8412675359966286E-2</v>
      </c>
    </row>
    <row r="1320" spans="1:11" x14ac:dyDescent="0.2">
      <c r="A1320" s="3">
        <v>37029</v>
      </c>
      <c r="B1320" s="8">
        <v>4.512052262125932E-3</v>
      </c>
      <c r="C1320" s="8">
        <v>-3.5660599241443353E-4</v>
      </c>
      <c r="D1320" s="8">
        <v>4.1554462697114981E-3</v>
      </c>
      <c r="E1320" s="8">
        <f>C1320 + B1320*(1+'Parameters and Results'!$B$16)</f>
        <v>4.1599583219736232E-3</v>
      </c>
      <c r="F1320" s="8">
        <f>B1320 + C1320*(1+'Parameters and Results'!$B$16)</f>
        <v>4.1550896637190839E-3</v>
      </c>
      <c r="G1320" s="8">
        <v>4.4327854852766425E-3</v>
      </c>
      <c r="H1320" s="8">
        <v>-5.7972960575606908E-4</v>
      </c>
      <c r="I1320" s="8">
        <f t="shared" si="20"/>
        <v>3.8530558795205733E-3</v>
      </c>
      <c r="J1320" s="8">
        <f>H1320 + G1320*(1+'Parameters and Results'!$B$16)</f>
        <v>3.8574886650058495E-3</v>
      </c>
      <c r="K1320" s="8">
        <f>G1320 + H1320*(1+'Parameters and Results'!$B$16)</f>
        <v>3.8524761499148172E-3</v>
      </c>
    </row>
    <row r="1321" spans="1:11" x14ac:dyDescent="0.2">
      <c r="A1321" s="3">
        <v>37032</v>
      </c>
      <c r="B1321" s="8">
        <v>3.0069404057067907E-3</v>
      </c>
      <c r="C1321" s="8">
        <v>-4.817932118157281E-4</v>
      </c>
      <c r="D1321" s="8">
        <v>2.5251471938910626E-3</v>
      </c>
      <c r="E1321" s="8">
        <f>C1321 + B1321*(1+'Parameters and Results'!$B$16)</f>
        <v>2.5281541342967689E-3</v>
      </c>
      <c r="F1321" s="8">
        <f>B1321 + C1321*(1+'Parameters and Results'!$B$16)</f>
        <v>2.5246654006792469E-3</v>
      </c>
      <c r="G1321" s="8">
        <v>3.0443509787829166E-3</v>
      </c>
      <c r="H1321" s="8">
        <v>-8.0378849005190709E-4</v>
      </c>
      <c r="I1321" s="8">
        <f t="shared" si="20"/>
        <v>2.2405624887310094E-3</v>
      </c>
      <c r="J1321" s="8">
        <f>H1321 + G1321*(1+'Parameters and Results'!$B$16)</f>
        <v>2.2436068397097921E-3</v>
      </c>
      <c r="K1321" s="8">
        <f>G1321 + H1321*(1+'Parameters and Results'!$B$16)</f>
        <v>2.2397587002409578E-3</v>
      </c>
    </row>
    <row r="1322" spans="1:11" x14ac:dyDescent="0.2">
      <c r="A1322" s="3">
        <v>37033</v>
      </c>
      <c r="B1322" s="8">
        <v>1.2579410304399343E-2</v>
      </c>
      <c r="C1322" s="8">
        <v>-9.8213440554656309E-4</v>
      </c>
      <c r="D1322" s="8">
        <v>1.1597275898852781E-2</v>
      </c>
      <c r="E1322" s="8">
        <f>C1322 + B1322*(1+'Parameters and Results'!$B$16)</f>
        <v>1.160985530915718E-2</v>
      </c>
      <c r="F1322" s="8">
        <f>B1322 + C1322*(1+'Parameters and Results'!$B$16)</f>
        <v>1.1596293764447234E-2</v>
      </c>
      <c r="G1322" s="8">
        <v>1.2933388884694343E-2</v>
      </c>
      <c r="H1322" s="8">
        <v>-1.6536947511919982E-3</v>
      </c>
      <c r="I1322" s="8">
        <f t="shared" si="20"/>
        <v>1.1279694133502344E-2</v>
      </c>
      <c r="J1322" s="8">
        <f>H1322 + G1322*(1+'Parameters and Results'!$B$16)</f>
        <v>1.1292627522387038E-2</v>
      </c>
      <c r="K1322" s="8">
        <f>G1322 + H1322*(1+'Parameters and Results'!$B$16)</f>
        <v>1.1278040438751153E-2</v>
      </c>
    </row>
    <row r="1323" spans="1:11" x14ac:dyDescent="0.2">
      <c r="A1323" s="3">
        <v>37034</v>
      </c>
      <c r="B1323" s="8">
        <v>3.7182739997733832E-3</v>
      </c>
      <c r="C1323" s="8">
        <v>2.1355383637895347E-3</v>
      </c>
      <c r="D1323" s="8">
        <v>5.8538123635629175E-3</v>
      </c>
      <c r="E1323" s="8">
        <f>C1323 + B1323*(1+'Parameters and Results'!$B$16)</f>
        <v>5.8575306375626916E-3</v>
      </c>
      <c r="F1323" s="8">
        <f>B1323 + C1323*(1+'Parameters and Results'!$B$16)</f>
        <v>5.8559479019267072E-3</v>
      </c>
      <c r="G1323" s="8">
        <v>3.9374250640692192E-3</v>
      </c>
      <c r="H1323" s="8">
        <v>3.3662958084584777E-3</v>
      </c>
      <c r="I1323" s="8">
        <f t="shared" si="20"/>
        <v>7.3037208725276973E-3</v>
      </c>
      <c r="J1323" s="8">
        <f>H1323 + G1323*(1+'Parameters and Results'!$B$16)</f>
        <v>7.3076582975917653E-3</v>
      </c>
      <c r="K1323" s="8">
        <f>G1323 + H1323*(1+'Parameters and Results'!$B$16)</f>
        <v>7.3070871683361543E-3</v>
      </c>
    </row>
    <row r="1324" spans="1:11" x14ac:dyDescent="0.2">
      <c r="A1324" s="3">
        <v>37035</v>
      </c>
      <c r="B1324" s="8">
        <v>-2.0122779083410446E-2</v>
      </c>
      <c r="C1324" s="8">
        <v>6.9417693911909956E-4</v>
      </c>
      <c r="D1324" s="8">
        <v>-1.9428602144291346E-2</v>
      </c>
      <c r="E1324" s="8">
        <f>C1324 + B1324*(1+'Parameters and Results'!$B$16)</f>
        <v>-1.9448724923374756E-2</v>
      </c>
      <c r="F1324" s="8">
        <f>B1324 + C1324*(1+'Parameters and Results'!$B$16)</f>
        <v>-1.9427907967352227E-2</v>
      </c>
      <c r="G1324" s="8">
        <v>-2.10665512891345E-2</v>
      </c>
      <c r="H1324" s="8">
        <v>1.1176183721429722E-3</v>
      </c>
      <c r="I1324" s="8">
        <f t="shared" si="20"/>
        <v>-1.9948932916991527E-2</v>
      </c>
      <c r="J1324" s="8">
        <f>H1324 + G1324*(1+'Parameters and Results'!$B$16)</f>
        <v>-1.9969999468280659E-2</v>
      </c>
      <c r="K1324" s="8">
        <f>G1324 + H1324*(1+'Parameters and Results'!$B$16)</f>
        <v>-1.9947815298619387E-2</v>
      </c>
    </row>
    <row r="1325" spans="1:11" x14ac:dyDescent="0.2">
      <c r="A1325" s="3">
        <v>37036</v>
      </c>
      <c r="B1325" s="8">
        <v>4.4637272760620142E-3</v>
      </c>
      <c r="C1325" s="8">
        <v>3.0055281719305357E-3</v>
      </c>
      <c r="D1325" s="8">
        <v>7.4692554479925503E-3</v>
      </c>
      <c r="E1325" s="8">
        <f>C1325 + B1325*(1+'Parameters and Results'!$B$16)</f>
        <v>7.4737191752686106E-3</v>
      </c>
      <c r="F1325" s="8">
        <f>B1325 + C1325*(1+'Parameters and Results'!$B$16)</f>
        <v>7.4722609761644805E-3</v>
      </c>
      <c r="G1325" s="8">
        <v>4.8096956144518766E-3</v>
      </c>
      <c r="H1325" s="8">
        <v>4.2375093593481654E-3</v>
      </c>
      <c r="I1325" s="8">
        <f t="shared" si="20"/>
        <v>9.047204973800042E-3</v>
      </c>
      <c r="J1325" s="8">
        <f>H1325 + G1325*(1+'Parameters and Results'!$B$16)</f>
        <v>9.0520146694144932E-3</v>
      </c>
      <c r="K1325" s="8">
        <f>G1325 + H1325*(1+'Parameters and Results'!$B$16)</f>
        <v>9.0514424831593908E-3</v>
      </c>
    </row>
    <row r="1326" spans="1:11" x14ac:dyDescent="0.2">
      <c r="A1326" s="3">
        <v>37040</v>
      </c>
      <c r="B1326" s="8">
        <v>-1.0287495699782379E-2</v>
      </c>
      <c r="C1326" s="8">
        <v>-2.2041780539510439E-3</v>
      </c>
      <c r="D1326" s="8">
        <v>-1.2491673753733423E-2</v>
      </c>
      <c r="E1326" s="8">
        <f>C1326 + B1326*(1+'Parameters and Results'!$B$16)</f>
        <v>-1.2501961249433204E-2</v>
      </c>
      <c r="F1326" s="8">
        <f>B1326 + C1326*(1+'Parameters and Results'!$B$16)</f>
        <v>-1.2493877931787373E-2</v>
      </c>
      <c r="G1326" s="8">
        <v>-1.1298744975176472E-2</v>
      </c>
      <c r="H1326" s="8">
        <v>-2.9764509551828684E-3</v>
      </c>
      <c r="I1326" s="8">
        <f t="shared" si="20"/>
        <v>-1.4275195930359341E-2</v>
      </c>
      <c r="J1326" s="8">
        <f>H1326 + G1326*(1+'Parameters and Results'!$B$16)</f>
        <v>-1.4286494675334516E-2</v>
      </c>
      <c r="K1326" s="8">
        <f>G1326 + H1326*(1+'Parameters and Results'!$B$16)</f>
        <v>-1.4278172381314524E-2</v>
      </c>
    </row>
    <row r="1327" spans="1:11" x14ac:dyDescent="0.2">
      <c r="A1327" s="3">
        <v>37041</v>
      </c>
      <c r="B1327" s="8">
        <v>-8.081539389656351E-3</v>
      </c>
      <c r="C1327" s="8">
        <v>4.2262456802749204E-4</v>
      </c>
      <c r="D1327" s="8">
        <v>-7.6589148216288589E-3</v>
      </c>
      <c r="E1327" s="8">
        <f>C1327 + B1327*(1+'Parameters and Results'!$B$16)</f>
        <v>-7.6669963610185151E-3</v>
      </c>
      <c r="F1327" s="8">
        <f>B1327 + C1327*(1+'Parameters and Results'!$B$16)</f>
        <v>-7.6584921970608314E-3</v>
      </c>
      <c r="G1327" s="8">
        <v>-9.085400546579107E-3</v>
      </c>
      <c r="H1327" s="8">
        <v>5.8705185972405616E-4</v>
      </c>
      <c r="I1327" s="8">
        <f t="shared" si="20"/>
        <v>-8.4983486868550513E-3</v>
      </c>
      <c r="J1327" s="8">
        <f>H1327 + G1327*(1+'Parameters and Results'!$B$16)</f>
        <v>-8.5074340874016288E-3</v>
      </c>
      <c r="K1327" s="8">
        <f>G1327 + H1327*(1+'Parameters and Results'!$B$16)</f>
        <v>-8.4977616349953267E-3</v>
      </c>
    </row>
    <row r="1328" spans="1:11" x14ac:dyDescent="0.2">
      <c r="A1328" s="3">
        <v>37042</v>
      </c>
      <c r="B1328" s="8">
        <v>-1.8575977563243341E-2</v>
      </c>
      <c r="C1328" s="8">
        <v>-1.3503082083679994E-3</v>
      </c>
      <c r="D1328" s="8">
        <v>-1.9926285771611339E-2</v>
      </c>
      <c r="E1328" s="8">
        <f>C1328 + B1328*(1+'Parameters and Results'!$B$16)</f>
        <v>-1.9944861749174581E-2</v>
      </c>
      <c r="F1328" s="8">
        <f>B1328 + C1328*(1+'Parameters and Results'!$B$16)</f>
        <v>-1.9927636079819708E-2</v>
      </c>
      <c r="G1328" s="8">
        <v>-2.0679247537801641E-2</v>
      </c>
      <c r="H1328" s="8">
        <v>-1.8806648603754775E-3</v>
      </c>
      <c r="I1328" s="8">
        <f t="shared" si="20"/>
        <v>-2.2559912398177118E-2</v>
      </c>
      <c r="J1328" s="8">
        <f>H1328 + G1328*(1+'Parameters and Results'!$B$16)</f>
        <v>-2.2580591645714916E-2</v>
      </c>
      <c r="K1328" s="8">
        <f>G1328 + H1328*(1+'Parameters and Results'!$B$16)</f>
        <v>-2.2561793063037495E-2</v>
      </c>
    </row>
    <row r="1329" spans="1:11" x14ac:dyDescent="0.2">
      <c r="A1329" s="3">
        <v>37043</v>
      </c>
      <c r="B1329" s="8">
        <v>3.2177200879185148E-3</v>
      </c>
      <c r="C1329" s="8">
        <v>1.6041690231777903E-3</v>
      </c>
      <c r="D1329" s="8">
        <v>4.8218891110963051E-3</v>
      </c>
      <c r="E1329" s="8">
        <f>C1329 + B1329*(1+'Parameters and Results'!$B$16)</f>
        <v>4.825106831184223E-3</v>
      </c>
      <c r="F1329" s="8">
        <f>B1329 + C1329*(1+'Parameters and Results'!$B$16)</f>
        <v>4.823493280119483E-3</v>
      </c>
      <c r="G1329" s="8">
        <v>3.6899918235020115E-3</v>
      </c>
      <c r="H1329" s="8">
        <v>2.2148341028834957E-3</v>
      </c>
      <c r="I1329" s="8">
        <f t="shared" si="20"/>
        <v>5.9048259263855072E-3</v>
      </c>
      <c r="J1329" s="8">
        <f>H1329 + G1329*(1+'Parameters and Results'!$B$16)</f>
        <v>5.9085159182090084E-3</v>
      </c>
      <c r="K1329" s="8">
        <f>G1329 + H1329*(1+'Parameters and Results'!$B$16)</f>
        <v>5.9070407604883898E-3</v>
      </c>
    </row>
    <row r="1330" spans="1:11" x14ac:dyDescent="0.2">
      <c r="A1330" s="3">
        <v>37046</v>
      </c>
      <c r="B1330" s="8">
        <v>4.1171117758971136E-3</v>
      </c>
      <c r="C1330" s="8">
        <v>3.1762840447263548E-4</v>
      </c>
      <c r="D1330" s="8">
        <v>4.434740180369749E-3</v>
      </c>
      <c r="E1330" s="8">
        <f>C1330 + B1330*(1+'Parameters and Results'!$B$16)</f>
        <v>4.4388572921456454E-3</v>
      </c>
      <c r="F1330" s="8">
        <f>B1330 + C1330*(1+'Parameters and Results'!$B$16)</f>
        <v>4.4350578087742221E-3</v>
      </c>
      <c r="G1330" s="8">
        <v>4.859204112780317E-3</v>
      </c>
      <c r="H1330" s="8">
        <v>4.5160317339257858E-4</v>
      </c>
      <c r="I1330" s="8">
        <f t="shared" si="20"/>
        <v>5.3108072861728951E-3</v>
      </c>
      <c r="J1330" s="8">
        <f>H1330 + G1330*(1+'Parameters and Results'!$B$16)</f>
        <v>5.315666490285675E-3</v>
      </c>
      <c r="K1330" s="8">
        <f>G1330 + H1330*(1+'Parameters and Results'!$B$16)</f>
        <v>5.3112588893462877E-3</v>
      </c>
    </row>
    <row r="1331" spans="1:11" x14ac:dyDescent="0.2">
      <c r="A1331" s="3">
        <v>37047</v>
      </c>
      <c r="B1331" s="8">
        <v>9.7868908451385003E-3</v>
      </c>
      <c r="C1331" s="8">
        <v>7.849242535940532E-4</v>
      </c>
      <c r="D1331" s="8">
        <v>1.0571815098732553E-2</v>
      </c>
      <c r="E1331" s="8">
        <f>C1331 + B1331*(1+'Parameters and Results'!$B$16)</f>
        <v>1.058160198957769E-2</v>
      </c>
      <c r="F1331" s="8">
        <f>B1331 + C1331*(1+'Parameters and Results'!$B$16)</f>
        <v>1.0572600022986147E-2</v>
      </c>
      <c r="G1331" s="8">
        <v>1.1762035566685682E-2</v>
      </c>
      <c r="H1331" s="8">
        <v>1.1393957432866112E-3</v>
      </c>
      <c r="I1331" s="8">
        <f t="shared" si="20"/>
        <v>1.2901431309972292E-2</v>
      </c>
      <c r="J1331" s="8">
        <f>H1331 + G1331*(1+'Parameters and Results'!$B$16)</f>
        <v>1.2913193345538978E-2</v>
      </c>
      <c r="K1331" s="8">
        <f>G1331 + H1331*(1+'Parameters and Results'!$B$16)</f>
        <v>1.2902570705715578E-2</v>
      </c>
    </row>
    <row r="1332" spans="1:11" x14ac:dyDescent="0.2">
      <c r="A1332" s="3">
        <v>37048</v>
      </c>
      <c r="B1332" s="8">
        <v>1.6775221180543955E-2</v>
      </c>
      <c r="C1332" s="8">
        <v>2.1249469651711138E-4</v>
      </c>
      <c r="D1332" s="8">
        <v>1.6987715877061067E-2</v>
      </c>
      <c r="E1332" s="8">
        <f>C1332 + B1332*(1+'Parameters and Results'!$B$16)</f>
        <v>1.7004491098241609E-2</v>
      </c>
      <c r="F1332" s="8">
        <f>B1332 + C1332*(1+'Parameters and Results'!$B$16)</f>
        <v>1.6987928371757582E-2</v>
      </c>
      <c r="G1332" s="8">
        <v>2.0016975730302346E-2</v>
      </c>
      <c r="H1332" s="8">
        <v>3.1789933772523288E-4</v>
      </c>
      <c r="I1332" s="8">
        <f t="shared" si="20"/>
        <v>2.0334875068027579E-2</v>
      </c>
      <c r="J1332" s="8">
        <f>H1332 + G1332*(1+'Parameters and Results'!$B$16)</f>
        <v>2.0354892043757879E-2</v>
      </c>
      <c r="K1332" s="8">
        <f>G1332 + H1332*(1+'Parameters and Results'!$B$16)</f>
        <v>2.0335192967365304E-2</v>
      </c>
    </row>
    <row r="1333" spans="1:11" x14ac:dyDescent="0.2">
      <c r="A1333" s="3">
        <v>37049</v>
      </c>
      <c r="B1333" s="8">
        <v>-8.8346459447248907E-3</v>
      </c>
      <c r="C1333" s="8">
        <v>4.432787026513123E-3</v>
      </c>
      <c r="D1333" s="8">
        <v>-4.4018589182117677E-3</v>
      </c>
      <c r="E1333" s="8">
        <f>C1333 + B1333*(1+'Parameters and Results'!$B$16)</f>
        <v>-4.4106935641564917E-3</v>
      </c>
      <c r="F1333" s="8">
        <f>B1333 + C1333*(1+'Parameters and Results'!$B$16)</f>
        <v>-4.3974261311852548E-3</v>
      </c>
      <c r="G1333" s="8">
        <v>-1.0757354728937787E-2</v>
      </c>
      <c r="H1333" s="8">
        <v>5.2044737351054993E-3</v>
      </c>
      <c r="I1333" s="8">
        <f t="shared" si="20"/>
        <v>-5.5528809938322878E-3</v>
      </c>
      <c r="J1333" s="8">
        <f>H1333 + G1333*(1+'Parameters and Results'!$B$16)</f>
        <v>-5.5636383485612251E-3</v>
      </c>
      <c r="K1333" s="8">
        <f>G1333 + H1333*(1+'Parameters and Results'!$B$16)</f>
        <v>-5.5476765200971829E-3</v>
      </c>
    </row>
    <row r="1334" spans="1:11" x14ac:dyDescent="0.2">
      <c r="A1334" s="3">
        <v>37050</v>
      </c>
      <c r="B1334" s="8">
        <v>9.8500796803225512E-3</v>
      </c>
      <c r="C1334" s="8">
        <v>1.294684620540209E-4</v>
      </c>
      <c r="D1334" s="8">
        <v>9.9795481423765719E-3</v>
      </c>
      <c r="E1334" s="8">
        <f>C1334 + B1334*(1+'Parameters and Results'!$B$16)</f>
        <v>9.9893982220568937E-3</v>
      </c>
      <c r="F1334" s="8">
        <f>B1334 + C1334*(1+'Parameters and Results'!$B$16)</f>
        <v>9.9796776108386255E-3</v>
      </c>
      <c r="G1334" s="8">
        <v>1.220090277522266E-2</v>
      </c>
      <c r="H1334" s="8">
        <v>1.5675343324706247E-4</v>
      </c>
      <c r="I1334" s="8">
        <f t="shared" si="20"/>
        <v>1.2357656208469722E-2</v>
      </c>
      <c r="J1334" s="8">
        <f>H1334 + G1334*(1+'Parameters and Results'!$B$16)</f>
        <v>1.2369857111244944E-2</v>
      </c>
      <c r="K1334" s="8">
        <f>G1334 + H1334*(1+'Parameters and Results'!$B$16)</f>
        <v>1.235781296190297E-2</v>
      </c>
    </row>
    <row r="1335" spans="1:11" x14ac:dyDescent="0.2">
      <c r="A1335" s="3">
        <v>37053</v>
      </c>
      <c r="B1335" s="8">
        <v>-4.760279523795841E-3</v>
      </c>
      <c r="C1335" s="8">
        <v>1.7967366186340257E-3</v>
      </c>
      <c r="D1335" s="8">
        <v>-2.9635429051618153E-3</v>
      </c>
      <c r="E1335" s="8">
        <f>C1335 + B1335*(1+'Parameters and Results'!$B$16)</f>
        <v>-2.9683031846856104E-3</v>
      </c>
      <c r="F1335" s="8">
        <f>B1335 + C1335*(1+'Parameters and Results'!$B$16)</f>
        <v>-2.9617461685431815E-3</v>
      </c>
      <c r="G1335" s="8">
        <v>-6.0611538052611448E-3</v>
      </c>
      <c r="H1335" s="8">
        <v>2.1607894958859388E-3</v>
      </c>
      <c r="I1335" s="8">
        <f t="shared" si="20"/>
        <v>-3.9003643093752059E-3</v>
      </c>
      <c r="J1335" s="8">
        <f>H1335 + G1335*(1+'Parameters and Results'!$B$16)</f>
        <v>-3.906425463180466E-3</v>
      </c>
      <c r="K1335" s="8">
        <f>G1335 + H1335*(1+'Parameters and Results'!$B$16)</f>
        <v>-3.8982035198793204E-3</v>
      </c>
    </row>
    <row r="1336" spans="1:11" x14ac:dyDescent="0.2">
      <c r="A1336" s="3">
        <v>37054</v>
      </c>
      <c r="B1336" s="8">
        <v>-1.7881184640637326E-2</v>
      </c>
      <c r="C1336" s="8">
        <v>1.8949494883958155E-3</v>
      </c>
      <c r="D1336" s="8">
        <v>-1.5986235152241509E-2</v>
      </c>
      <c r="E1336" s="8">
        <f>C1336 + B1336*(1+'Parameters and Results'!$B$16)</f>
        <v>-1.6004116336882146E-2</v>
      </c>
      <c r="F1336" s="8">
        <f>B1336 + C1336*(1+'Parameters and Results'!$B$16)</f>
        <v>-1.5984340202753116E-2</v>
      </c>
      <c r="G1336" s="8">
        <v>-2.2380478634544829E-2</v>
      </c>
      <c r="H1336" s="8">
        <v>2.2556441094258089E-3</v>
      </c>
      <c r="I1336" s="8">
        <f t="shared" si="20"/>
        <v>-2.0124834525119019E-2</v>
      </c>
      <c r="J1336" s="8">
        <f>H1336 + G1336*(1+'Parameters and Results'!$B$16)</f>
        <v>-2.014721500375356E-2</v>
      </c>
      <c r="K1336" s="8">
        <f>G1336 + H1336*(1+'Parameters and Results'!$B$16)</f>
        <v>-2.0122578881009594E-2</v>
      </c>
    </row>
    <row r="1337" spans="1:11" x14ac:dyDescent="0.2">
      <c r="A1337" s="3">
        <v>37055</v>
      </c>
      <c r="B1337" s="8">
        <v>-7.8484933339925261E-3</v>
      </c>
      <c r="C1337" s="8">
        <v>-1.112283633938454E-3</v>
      </c>
      <c r="D1337" s="8">
        <v>-8.9607769679309803E-3</v>
      </c>
      <c r="E1337" s="8">
        <f>C1337 + B1337*(1+'Parameters and Results'!$B$16)</f>
        <v>-8.9686254612649716E-3</v>
      </c>
      <c r="F1337" s="8">
        <f>B1337 + C1337*(1+'Parameters and Results'!$B$16)</f>
        <v>-8.9618892515649189E-3</v>
      </c>
      <c r="G1337" s="8">
        <v>-1.0038114573785338E-2</v>
      </c>
      <c r="H1337" s="8">
        <v>-1.3462301823492443E-3</v>
      </c>
      <c r="I1337" s="8">
        <f t="shared" si="20"/>
        <v>-1.1384344756134581E-2</v>
      </c>
      <c r="J1337" s="8">
        <f>H1337 + G1337*(1+'Parameters and Results'!$B$16)</f>
        <v>-1.1394382870708366E-2</v>
      </c>
      <c r="K1337" s="8">
        <f>G1337 + H1337*(1+'Parameters and Results'!$B$16)</f>
        <v>-1.1385690986316931E-2</v>
      </c>
    </row>
    <row r="1338" spans="1:11" x14ac:dyDescent="0.2">
      <c r="A1338" s="3">
        <v>37056</v>
      </c>
      <c r="B1338" s="8">
        <v>-3.7234733133350005E-3</v>
      </c>
      <c r="C1338" s="8">
        <v>-2.7735842195955643E-3</v>
      </c>
      <c r="D1338" s="8">
        <v>-6.4970575329305648E-3</v>
      </c>
      <c r="E1338" s="8">
        <f>C1338 + B1338*(1+'Parameters and Results'!$B$16)</f>
        <v>-6.5007810062438992E-3</v>
      </c>
      <c r="F1338" s="8">
        <f>B1338 + C1338*(1+'Parameters and Results'!$B$16)</f>
        <v>-6.4998311171501604E-3</v>
      </c>
      <c r="G1338" s="8">
        <v>-4.9010949534617479E-3</v>
      </c>
      <c r="H1338" s="8">
        <v>-3.1788801846682558E-3</v>
      </c>
      <c r="I1338" s="8">
        <f t="shared" si="20"/>
        <v>-8.0799751381300036E-3</v>
      </c>
      <c r="J1338" s="8">
        <f>H1338 + G1338*(1+'Parameters and Results'!$B$16)</f>
        <v>-8.0848762330834652E-3</v>
      </c>
      <c r="K1338" s="8">
        <f>G1338 + H1338*(1+'Parameters and Results'!$B$16)</f>
        <v>-8.0831540183146713E-3</v>
      </c>
    </row>
    <row r="1339" spans="1:11" x14ac:dyDescent="0.2">
      <c r="A1339" s="3">
        <v>37057</v>
      </c>
      <c r="B1339" s="8">
        <v>-1.9772122544281255E-2</v>
      </c>
      <c r="C1339" s="8">
        <v>-2.0634888261236084E-3</v>
      </c>
      <c r="D1339" s="8">
        <v>-2.1835611370404864E-2</v>
      </c>
      <c r="E1339" s="8">
        <f>C1339 + B1339*(1+'Parameters and Results'!$B$16)</f>
        <v>-2.1855383492949142E-2</v>
      </c>
      <c r="F1339" s="8">
        <f>B1339 + C1339*(1+'Parameters and Results'!$B$16)</f>
        <v>-2.1837674859230986E-2</v>
      </c>
      <c r="G1339" s="8">
        <v>-2.5230535683378633E-2</v>
      </c>
      <c r="H1339" s="8">
        <v>-2.3337875583183537E-3</v>
      </c>
      <c r="I1339" s="8">
        <f t="shared" si="20"/>
        <v>-2.7564323241696987E-2</v>
      </c>
      <c r="J1339" s="8">
        <f>H1339 + G1339*(1+'Parameters and Results'!$B$16)</f>
        <v>-2.7589553777380364E-2</v>
      </c>
      <c r="K1339" s="8">
        <f>G1339 + H1339*(1+'Parameters and Results'!$B$16)</f>
        <v>-2.7566657029255304E-2</v>
      </c>
    </row>
    <row r="1340" spans="1:11" x14ac:dyDescent="0.2">
      <c r="A1340" s="3">
        <v>37060</v>
      </c>
      <c r="B1340" s="8">
        <v>-6.9433621539384989E-3</v>
      </c>
      <c r="C1340" s="8">
        <v>-1.0904826518172606E-3</v>
      </c>
      <c r="D1340" s="8">
        <v>-8.033844805755759E-3</v>
      </c>
      <c r="E1340" s="8">
        <f>C1340 + B1340*(1+'Parameters and Results'!$B$16)</f>
        <v>-8.0407881679096967E-3</v>
      </c>
      <c r="F1340" s="8">
        <f>B1340 + C1340*(1+'Parameters and Results'!$B$16)</f>
        <v>-8.0349352884075773E-3</v>
      </c>
      <c r="G1340" s="8">
        <v>-9.0695153817827081E-3</v>
      </c>
      <c r="H1340" s="8">
        <v>-1.2563756954051266E-3</v>
      </c>
      <c r="I1340" s="8">
        <f t="shared" si="20"/>
        <v>-1.0325891077187834E-2</v>
      </c>
      <c r="J1340" s="8">
        <f>H1340 + G1340*(1+'Parameters and Results'!$B$16)</f>
        <v>-1.0334960592569616E-2</v>
      </c>
      <c r="K1340" s="8">
        <f>G1340 + H1340*(1+'Parameters and Results'!$B$16)</f>
        <v>-1.032714745288324E-2</v>
      </c>
    </row>
    <row r="1341" spans="1:11" x14ac:dyDescent="0.2">
      <c r="A1341" s="3">
        <v>37061</v>
      </c>
      <c r="B1341" s="8">
        <v>-1.0537547732373866E-2</v>
      </c>
      <c r="C1341" s="8">
        <v>4.6991821640971154E-4</v>
      </c>
      <c r="D1341" s="8">
        <v>-1.0067629515964155E-2</v>
      </c>
      <c r="E1341" s="8">
        <f>C1341 + B1341*(1+'Parameters and Results'!$B$16)</f>
        <v>-1.0078167063696528E-2</v>
      </c>
      <c r="F1341" s="8">
        <f>B1341 + C1341*(1+'Parameters and Results'!$B$16)</f>
        <v>-1.0067159597747745E-2</v>
      </c>
      <c r="G1341" s="8">
        <v>-1.3941887174302633E-2</v>
      </c>
      <c r="H1341" s="8">
        <v>5.5706914010414616E-4</v>
      </c>
      <c r="I1341" s="8">
        <f t="shared" si="20"/>
        <v>-1.3384818034198488E-2</v>
      </c>
      <c r="J1341" s="8">
        <f>H1341 + G1341*(1+'Parameters and Results'!$B$16)</f>
        <v>-1.3398759921372788E-2</v>
      </c>
      <c r="K1341" s="8">
        <f>G1341 + H1341*(1+'Parameters and Results'!$B$16)</f>
        <v>-1.3384260965058382E-2</v>
      </c>
    </row>
    <row r="1342" spans="1:11" x14ac:dyDescent="0.2">
      <c r="A1342" s="3">
        <v>37062</v>
      </c>
      <c r="B1342" s="8">
        <v>3.2078847007020773E-3</v>
      </c>
      <c r="C1342" s="8">
        <v>5.5630855396382895E-4</v>
      </c>
      <c r="D1342" s="8">
        <v>3.7641932546659063E-3</v>
      </c>
      <c r="E1342" s="8">
        <f>C1342 + B1342*(1+'Parameters and Results'!$B$16)</f>
        <v>3.7674011393666082E-3</v>
      </c>
      <c r="F1342" s="8">
        <f>B1342 + C1342*(1+'Parameters and Results'!$B$16)</f>
        <v>3.76474956321987E-3</v>
      </c>
      <c r="G1342" s="8">
        <v>4.369948487909254E-3</v>
      </c>
      <c r="H1342" s="8">
        <v>6.7777022771641003E-4</v>
      </c>
      <c r="I1342" s="8">
        <f t="shared" si="20"/>
        <v>5.0477187156256643E-3</v>
      </c>
      <c r="J1342" s="8">
        <f>H1342 + G1342*(1+'Parameters and Results'!$B$16)</f>
        <v>5.0520886641135729E-3</v>
      </c>
      <c r="K1342" s="8">
        <f>G1342 + H1342*(1+'Parameters and Results'!$B$16)</f>
        <v>5.0483964858533802E-3</v>
      </c>
    </row>
    <row r="1343" spans="1:11" x14ac:dyDescent="0.2">
      <c r="A1343" s="3">
        <v>37063</v>
      </c>
      <c r="B1343" s="8">
        <v>7.6348920647710903E-3</v>
      </c>
      <c r="C1343" s="8">
        <v>1.2017183450781373E-3</v>
      </c>
      <c r="D1343" s="8">
        <v>8.8366104098492274E-3</v>
      </c>
      <c r="E1343" s="8">
        <f>C1343 + B1343*(1+'Parameters and Results'!$B$16)</f>
        <v>8.8442453019139979E-3</v>
      </c>
      <c r="F1343" s="8">
        <f>B1343 + C1343*(1+'Parameters and Results'!$B$16)</f>
        <v>8.8378121281943063E-3</v>
      </c>
      <c r="G1343" s="8">
        <v>1.0616200302199869E-2</v>
      </c>
      <c r="H1343" s="8">
        <v>1.484025846502173E-3</v>
      </c>
      <c r="I1343" s="8">
        <f t="shared" si="20"/>
        <v>1.2100226148702042E-2</v>
      </c>
      <c r="J1343" s="8">
        <f>H1343 + G1343*(1+'Parameters and Results'!$B$16)</f>
        <v>1.2110842349004239E-2</v>
      </c>
      <c r="K1343" s="8">
        <f>G1343 + H1343*(1+'Parameters and Results'!$B$16)</f>
        <v>1.2101710174548544E-2</v>
      </c>
    </row>
    <row r="1344" spans="1:11" x14ac:dyDescent="0.2">
      <c r="A1344" s="3">
        <v>37064</v>
      </c>
      <c r="B1344" s="8">
        <v>-2.8787109035866235E-3</v>
      </c>
      <c r="C1344" s="8">
        <v>-4.5877347691770229E-3</v>
      </c>
      <c r="D1344" s="8">
        <v>-7.4664456727636464E-3</v>
      </c>
      <c r="E1344" s="8">
        <f>C1344 + B1344*(1+'Parameters and Results'!$B$16)</f>
        <v>-7.4693243836672328E-3</v>
      </c>
      <c r="F1344" s="8">
        <f>B1344 + C1344*(1+'Parameters and Results'!$B$16)</f>
        <v>-7.4710334075328228E-3</v>
      </c>
      <c r="G1344" s="8">
        <v>-4.12214959957729E-3</v>
      </c>
      <c r="H1344" s="8">
        <v>-4.7229743570264549E-3</v>
      </c>
      <c r="I1344" s="8">
        <f t="shared" si="20"/>
        <v>-8.845123956603744E-3</v>
      </c>
      <c r="J1344" s="8">
        <f>H1344 + G1344*(1+'Parameters and Results'!$B$16)</f>
        <v>-8.849246106203322E-3</v>
      </c>
      <c r="K1344" s="8">
        <f>G1344 + H1344*(1+'Parameters and Results'!$B$16)</f>
        <v>-8.8498469309607718E-3</v>
      </c>
    </row>
    <row r="1345" spans="1:11" x14ac:dyDescent="0.2">
      <c r="A1345" s="3">
        <v>37067</v>
      </c>
      <c r="B1345" s="8">
        <v>-1.3663352481510507E-3</v>
      </c>
      <c r="C1345" s="8">
        <v>5.7229677863614029E-4</v>
      </c>
      <c r="D1345" s="8">
        <v>-7.9403846951491041E-4</v>
      </c>
      <c r="E1345" s="8">
        <f>C1345 + B1345*(1+'Parameters and Results'!$B$16)</f>
        <v>-7.954048047630613E-4</v>
      </c>
      <c r="F1345" s="8">
        <f>B1345 + C1345*(1+'Parameters and Results'!$B$16)</f>
        <v>-7.9346617273627434E-4</v>
      </c>
      <c r="G1345" s="8">
        <v>-2.0172383091197604E-3</v>
      </c>
      <c r="H1345" s="8">
        <v>6.0594298642866276E-4</v>
      </c>
      <c r="I1345" s="8">
        <f t="shared" si="20"/>
        <v>-1.4112953226910977E-3</v>
      </c>
      <c r="J1345" s="8">
        <f>H1345 + G1345*(1+'Parameters and Results'!$B$16)</f>
        <v>-1.4133125610002171E-3</v>
      </c>
      <c r="K1345" s="8">
        <f>G1345 + H1345*(1+'Parameters and Results'!$B$16)</f>
        <v>-1.4106893797046689E-3</v>
      </c>
    </row>
    <row r="1346" spans="1:11" x14ac:dyDescent="0.2">
      <c r="A1346" s="3">
        <v>37068</v>
      </c>
      <c r="B1346" s="8">
        <v>-3.5699453785140531E-3</v>
      </c>
      <c r="C1346" s="8">
        <v>2.1223913159720972E-4</v>
      </c>
      <c r="D1346" s="8">
        <v>-3.3577062469168435E-3</v>
      </c>
      <c r="E1346" s="8">
        <f>C1346 + B1346*(1+'Parameters and Results'!$B$16)</f>
        <v>-3.361276192295357E-3</v>
      </c>
      <c r="F1346" s="8">
        <f>B1346 + C1346*(1+'Parameters and Results'!$B$16)</f>
        <v>-3.3574940077852463E-3</v>
      </c>
      <c r="G1346" s="8">
        <v>-5.4215800690538248E-3</v>
      </c>
      <c r="H1346" s="8">
        <v>2.3168117070242501E-4</v>
      </c>
      <c r="I1346" s="8">
        <f t="shared" si="20"/>
        <v>-5.1898988983513994E-3</v>
      </c>
      <c r="J1346" s="8">
        <f>H1346 + G1346*(1+'Parameters and Results'!$B$16)</f>
        <v>-5.1953204784204524E-3</v>
      </c>
      <c r="K1346" s="8">
        <f>G1346 + H1346*(1+'Parameters and Results'!$B$16)</f>
        <v>-5.1896672171806973E-3</v>
      </c>
    </row>
    <row r="1347" spans="1:11" x14ac:dyDescent="0.2">
      <c r="A1347" s="3">
        <v>37069</v>
      </c>
      <c r="B1347" s="8">
        <v>-1.7384188109614361E-2</v>
      </c>
      <c r="C1347" s="8">
        <v>-5.0912188714708948E-4</v>
      </c>
      <c r="D1347" s="8">
        <v>-1.7893309996761451E-2</v>
      </c>
      <c r="E1347" s="8">
        <f>C1347 + B1347*(1+'Parameters and Results'!$B$16)</f>
        <v>-1.7910694184871064E-2</v>
      </c>
      <c r="F1347" s="8">
        <f>B1347 + C1347*(1+'Parameters and Results'!$B$16)</f>
        <v>-1.7893819118648596E-2</v>
      </c>
      <c r="G1347" s="8">
        <v>-2.5551288707756002E-2</v>
      </c>
      <c r="H1347" s="8">
        <v>-5.7176403037139235E-4</v>
      </c>
      <c r="I1347" s="8">
        <f t="shared" si="20"/>
        <v>-2.6123052738127393E-2</v>
      </c>
      <c r="J1347" s="8">
        <f>H1347 + G1347*(1+'Parameters and Results'!$B$16)</f>
        <v>-2.6148604026835148E-2</v>
      </c>
      <c r="K1347" s="8">
        <f>G1347 + H1347*(1+'Parameters and Results'!$B$16)</f>
        <v>-2.6123624502157765E-2</v>
      </c>
    </row>
    <row r="1348" spans="1:11" x14ac:dyDescent="0.2">
      <c r="A1348" s="3">
        <v>37070</v>
      </c>
      <c r="B1348" s="8">
        <v>5.6517500316617614E-3</v>
      </c>
      <c r="C1348" s="8">
        <v>-7.6206645550751587E-4</v>
      </c>
      <c r="D1348" s="8">
        <v>4.8896835761542455E-3</v>
      </c>
      <c r="E1348" s="8">
        <f>C1348 + B1348*(1+'Parameters and Results'!$B$16)</f>
        <v>4.8953353261859071E-3</v>
      </c>
      <c r="F1348" s="8">
        <f>B1348 + C1348*(1+'Parameters and Results'!$B$16)</f>
        <v>4.8889215096987381E-3</v>
      </c>
      <c r="G1348" s="8">
        <v>8.5109574773057917E-3</v>
      </c>
      <c r="H1348" s="8">
        <v>-8.7742428744397901E-4</v>
      </c>
      <c r="I1348" s="8">
        <f t="shared" ref="I1348:I1411" si="21">G1348+H1348</f>
        <v>7.6335331898618125E-3</v>
      </c>
      <c r="J1348" s="8">
        <f>H1348 + G1348*(1+'Parameters and Results'!$B$16)</f>
        <v>7.6420441473391181E-3</v>
      </c>
      <c r="K1348" s="8">
        <f>G1348 + H1348*(1+'Parameters and Results'!$B$16)</f>
        <v>7.632655765574369E-3</v>
      </c>
    </row>
    <row r="1349" spans="1:11" x14ac:dyDescent="0.2">
      <c r="A1349" s="3">
        <v>37071</v>
      </c>
      <c r="B1349" s="8">
        <v>1.145048957651911E-2</v>
      </c>
      <c r="C1349" s="8">
        <v>2.5477860136960792E-3</v>
      </c>
      <c r="D1349" s="8">
        <v>1.3998275590215188E-2</v>
      </c>
      <c r="E1349" s="8">
        <f>C1349 + B1349*(1+'Parameters and Results'!$B$16)</f>
        <v>1.4009726079791706E-2</v>
      </c>
      <c r="F1349" s="8">
        <f>B1349 + C1349*(1+'Parameters and Results'!$B$16)</f>
        <v>1.4000823376228884E-2</v>
      </c>
      <c r="G1349" s="8">
        <v>1.7291445309002052E-2</v>
      </c>
      <c r="H1349" s="8">
        <v>2.830907181670294E-3</v>
      </c>
      <c r="I1349" s="8">
        <f t="shared" si="21"/>
        <v>2.0122352490672346E-2</v>
      </c>
      <c r="J1349" s="8">
        <f>H1349 + G1349*(1+'Parameters and Results'!$B$16)</f>
        <v>2.0139643935981347E-2</v>
      </c>
      <c r="K1349" s="8">
        <f>G1349 + H1349*(1+'Parameters and Results'!$B$16)</f>
        <v>2.0125183397854015E-2</v>
      </c>
    </row>
    <row r="1350" spans="1:11" x14ac:dyDescent="0.2">
      <c r="A1350" s="3">
        <v>37074</v>
      </c>
      <c r="B1350" s="8">
        <v>-1.6606513669755862E-4</v>
      </c>
      <c r="C1350" s="8">
        <v>-1.4921661585918914E-4</v>
      </c>
      <c r="D1350" s="8">
        <v>-3.1528175255674776E-4</v>
      </c>
      <c r="E1350" s="8">
        <f>C1350 + B1350*(1+'Parameters and Results'!$B$16)</f>
        <v>-3.1544781769344529E-4</v>
      </c>
      <c r="F1350" s="8">
        <f>B1350 + C1350*(1+'Parameters and Results'!$B$16)</f>
        <v>-3.1543096917260692E-4</v>
      </c>
      <c r="G1350" s="8">
        <v>-2.5865395319817931E-4</v>
      </c>
      <c r="H1350" s="8">
        <v>-1.709689532848631E-4</v>
      </c>
      <c r="I1350" s="8">
        <f t="shared" si="21"/>
        <v>-4.2962290648304244E-4</v>
      </c>
      <c r="J1350" s="8">
        <f>H1350 + G1350*(1+'Parameters and Results'!$B$16)</f>
        <v>-4.2988156043624061E-4</v>
      </c>
      <c r="K1350" s="8">
        <f>G1350 + H1350*(1+'Parameters and Results'!$B$16)</f>
        <v>-4.2979387543632725E-4</v>
      </c>
    </row>
    <row r="1351" spans="1:11" x14ac:dyDescent="0.2">
      <c r="A1351" s="3">
        <v>37075</v>
      </c>
      <c r="B1351" s="8">
        <v>1.6846610307913613E-2</v>
      </c>
      <c r="C1351" s="8">
        <v>-1.9330921904112408E-3</v>
      </c>
      <c r="D1351" s="8">
        <v>1.4913518117502371E-2</v>
      </c>
      <c r="E1351" s="8">
        <f>C1351 + B1351*(1+'Parameters and Results'!$B$16)</f>
        <v>1.4930364727810284E-2</v>
      </c>
      <c r="F1351" s="8">
        <f>B1351 + C1351*(1+'Parameters and Results'!$B$16)</f>
        <v>1.4911585025311961E-2</v>
      </c>
      <c r="G1351" s="8">
        <v>2.5413481311093323E-2</v>
      </c>
      <c r="H1351" s="8">
        <v>-2.1971051236075326E-3</v>
      </c>
      <c r="I1351" s="8">
        <f t="shared" si="21"/>
        <v>2.3216376187485791E-2</v>
      </c>
      <c r="J1351" s="8">
        <f>H1351 + G1351*(1+'Parameters and Results'!$B$16)</f>
        <v>2.3241789668796881E-2</v>
      </c>
      <c r="K1351" s="8">
        <f>G1351 + H1351*(1+'Parameters and Results'!$B$16)</f>
        <v>2.3214179082362184E-2</v>
      </c>
    </row>
    <row r="1352" spans="1:11" x14ac:dyDescent="0.2">
      <c r="A1352" s="3">
        <v>37077</v>
      </c>
      <c r="B1352" s="8">
        <v>-1.2826789305895588E-2</v>
      </c>
      <c r="C1352" s="8">
        <v>2.3382815180456773E-3</v>
      </c>
      <c r="D1352" s="8">
        <v>-1.0488507787849911E-2</v>
      </c>
      <c r="E1352" s="8">
        <f>C1352 + B1352*(1+'Parameters and Results'!$B$16)</f>
        <v>-1.0501334577155805E-2</v>
      </c>
      <c r="F1352" s="8">
        <f>B1352 + C1352*(1+'Parameters and Results'!$B$16)</f>
        <v>-1.0486169506331865E-2</v>
      </c>
      <c r="G1352" s="8">
        <v>-1.9267342682998373E-2</v>
      </c>
      <c r="H1352" s="8">
        <v>2.5938432552909674E-3</v>
      </c>
      <c r="I1352" s="8">
        <f t="shared" si="21"/>
        <v>-1.6673499427707406E-2</v>
      </c>
      <c r="J1352" s="8">
        <f>H1352 + G1352*(1+'Parameters and Results'!$B$16)</f>
        <v>-1.6692766770390402E-2</v>
      </c>
      <c r="K1352" s="8">
        <f>G1352 + H1352*(1+'Parameters and Results'!$B$16)</f>
        <v>-1.6670905584452115E-2</v>
      </c>
    </row>
    <row r="1353" spans="1:11" x14ac:dyDescent="0.2">
      <c r="A1353" s="3">
        <v>37078</v>
      </c>
      <c r="B1353" s="8">
        <v>-2.081774053633249E-2</v>
      </c>
      <c r="C1353" s="8">
        <v>1.2831499459097266E-3</v>
      </c>
      <c r="D1353" s="8">
        <v>-1.9534590590422764E-2</v>
      </c>
      <c r="E1353" s="8">
        <f>C1353 + B1353*(1+'Parameters and Results'!$B$16)</f>
        <v>-1.9555408330959093E-2</v>
      </c>
      <c r="F1353" s="8">
        <f>B1353 + C1353*(1+'Parameters and Results'!$B$16)</f>
        <v>-1.9533307440476853E-2</v>
      </c>
      <c r="G1353" s="8">
        <v>-2.9560884475464805E-2</v>
      </c>
      <c r="H1353" s="8">
        <v>1.4441235387831594E-3</v>
      </c>
      <c r="I1353" s="8">
        <f t="shared" si="21"/>
        <v>-2.8116760936681646E-2</v>
      </c>
      <c r="J1353" s="8">
        <f>H1353 + G1353*(1+'Parameters and Results'!$B$16)</f>
        <v>-2.814632182115711E-2</v>
      </c>
      <c r="K1353" s="8">
        <f>G1353 + H1353*(1+'Parameters and Results'!$B$16)</f>
        <v>-2.8115316813142863E-2</v>
      </c>
    </row>
    <row r="1354" spans="1:11" x14ac:dyDescent="0.2">
      <c r="A1354" s="3">
        <v>37081</v>
      </c>
      <c r="B1354" s="8">
        <v>-2.4011419531207639E-2</v>
      </c>
      <c r="C1354" s="8">
        <v>-2.3057329555919138E-3</v>
      </c>
      <c r="D1354" s="8">
        <v>-2.6317152486799552E-2</v>
      </c>
      <c r="E1354" s="8">
        <f>C1354 + B1354*(1+'Parameters and Results'!$B$16)</f>
        <v>-2.6341163906330758E-2</v>
      </c>
      <c r="F1354" s="8">
        <f>B1354 + C1354*(1+'Parameters and Results'!$B$16)</f>
        <v>-2.6319458219755145E-2</v>
      </c>
      <c r="G1354" s="8">
        <v>-3.1755431940156682E-2</v>
      </c>
      <c r="H1354" s="8">
        <v>-2.5388973724907696E-3</v>
      </c>
      <c r="I1354" s="8">
        <f t="shared" si="21"/>
        <v>-3.4294329312647455E-2</v>
      </c>
      <c r="J1354" s="8">
        <f>H1354 + G1354*(1+'Parameters and Results'!$B$16)</f>
        <v>-3.4326084744587607E-2</v>
      </c>
      <c r="K1354" s="8">
        <f>G1354 + H1354*(1+'Parameters and Results'!$B$16)</f>
        <v>-3.429686821001994E-2</v>
      </c>
    </row>
    <row r="1355" spans="1:11" x14ac:dyDescent="0.2">
      <c r="A1355" s="3">
        <v>37082</v>
      </c>
      <c r="B1355" s="8">
        <v>2.0555059290439078E-3</v>
      </c>
      <c r="C1355" s="8">
        <v>5.3216035524396082E-4</v>
      </c>
      <c r="D1355" s="8">
        <v>2.5876662842878686E-3</v>
      </c>
      <c r="E1355" s="8">
        <f>C1355 + B1355*(1+'Parameters and Results'!$B$16)</f>
        <v>2.5897217902169124E-3</v>
      </c>
      <c r="F1355" s="8">
        <f>B1355 + C1355*(1+'Parameters and Results'!$B$16)</f>
        <v>2.5881984446431126E-3</v>
      </c>
      <c r="G1355" s="8">
        <v>2.8018358050795472E-3</v>
      </c>
      <c r="H1355" s="8">
        <v>6.0267784872051089E-4</v>
      </c>
      <c r="I1355" s="8">
        <f t="shared" si="21"/>
        <v>3.404513653800058E-3</v>
      </c>
      <c r="J1355" s="8">
        <f>H1355 + G1355*(1+'Parameters and Results'!$B$16)</f>
        <v>3.4073154896051374E-3</v>
      </c>
      <c r="K1355" s="8">
        <f>G1355 + H1355*(1+'Parameters and Results'!$B$16)</f>
        <v>3.4051163316487785E-3</v>
      </c>
    </row>
    <row r="1356" spans="1:11" x14ac:dyDescent="0.2">
      <c r="A1356" s="3">
        <v>37083</v>
      </c>
      <c r="B1356" s="8">
        <v>-7.9914292721460257E-3</v>
      </c>
      <c r="C1356" s="8">
        <v>-3.6197172495279001E-4</v>
      </c>
      <c r="D1356" s="8">
        <v>-8.3534009970988154E-3</v>
      </c>
      <c r="E1356" s="8">
        <f>C1356 + B1356*(1+'Parameters and Results'!$B$16)</f>
        <v>-8.3613924263709598E-3</v>
      </c>
      <c r="F1356" s="8">
        <f>B1356 + C1356*(1+'Parameters and Results'!$B$16)</f>
        <v>-8.3537629688237684E-3</v>
      </c>
      <c r="G1356" s="8">
        <v>-1.1107676139573232E-2</v>
      </c>
      <c r="H1356" s="8">
        <v>-4.2223169094247166E-4</v>
      </c>
      <c r="I1356" s="8">
        <f t="shared" si="21"/>
        <v>-1.1529907830515704E-2</v>
      </c>
      <c r="J1356" s="8">
        <f>H1356 + G1356*(1+'Parameters and Results'!$B$16)</f>
        <v>-1.1541015506655275E-2</v>
      </c>
      <c r="K1356" s="8">
        <f>G1356 + H1356*(1+'Parameters and Results'!$B$16)</f>
        <v>-1.1530330062206646E-2</v>
      </c>
    </row>
    <row r="1357" spans="1:11" x14ac:dyDescent="0.2">
      <c r="A1357" s="3">
        <v>37084</v>
      </c>
      <c r="B1357" s="8">
        <v>-1.2859981645798069E-2</v>
      </c>
      <c r="C1357" s="8">
        <v>-4.8903232062932304E-4</v>
      </c>
      <c r="D1357" s="8">
        <v>-1.3349013966427393E-2</v>
      </c>
      <c r="E1357" s="8">
        <f>C1357 + B1357*(1+'Parameters and Results'!$B$16)</f>
        <v>-1.3361873948073189E-2</v>
      </c>
      <c r="F1357" s="8">
        <f>B1357 + C1357*(1+'Parameters and Results'!$B$16)</f>
        <v>-1.3349502998748021E-2</v>
      </c>
      <c r="G1357" s="8">
        <v>-1.7888179876119879E-2</v>
      </c>
      <c r="H1357" s="8">
        <v>-5.8679235552043453E-4</v>
      </c>
      <c r="I1357" s="8">
        <f t="shared" si="21"/>
        <v>-1.8474972231640314E-2</v>
      </c>
      <c r="J1357" s="8">
        <f>H1357 + G1357*(1+'Parameters and Results'!$B$16)</f>
        <v>-1.8492860411516432E-2</v>
      </c>
      <c r="K1357" s="8">
        <f>G1357 + H1357*(1+'Parameters and Results'!$B$16)</f>
        <v>-1.8475559023995832E-2</v>
      </c>
    </row>
    <row r="1358" spans="1:11" x14ac:dyDescent="0.2">
      <c r="A1358" s="3">
        <v>37085</v>
      </c>
      <c r="B1358" s="8">
        <v>2.7080911005600415E-2</v>
      </c>
      <c r="C1358" s="8">
        <v>1.192082743588419E-3</v>
      </c>
      <c r="D1358" s="8">
        <v>2.8272993749188836E-2</v>
      </c>
      <c r="E1358" s="8">
        <f>C1358 + B1358*(1+'Parameters and Results'!$B$16)</f>
        <v>2.8300074660194432E-2</v>
      </c>
      <c r="F1358" s="8">
        <f>B1358 + C1358*(1+'Parameters and Results'!$B$16)</f>
        <v>2.8274185831932423E-2</v>
      </c>
      <c r="G1358" s="8">
        <v>3.4390371796131178E-2</v>
      </c>
      <c r="H1358" s="8">
        <v>1.4509884222759194E-3</v>
      </c>
      <c r="I1358" s="8">
        <f t="shared" si="21"/>
        <v>3.5841360218407101E-2</v>
      </c>
      <c r="J1358" s="8">
        <f>H1358 + G1358*(1+'Parameters and Results'!$B$16)</f>
        <v>3.5875750590203231E-2</v>
      </c>
      <c r="K1358" s="8">
        <f>G1358 + H1358*(1+'Parameters and Results'!$B$16)</f>
        <v>3.5842811206829375E-2</v>
      </c>
    </row>
    <row r="1359" spans="1:11" x14ac:dyDescent="0.2">
      <c r="A1359" s="3">
        <v>37088</v>
      </c>
      <c r="B1359" s="8">
        <v>1.2158498863699468E-2</v>
      </c>
      <c r="C1359" s="8">
        <v>1.4967956923209998E-3</v>
      </c>
      <c r="D1359" s="8">
        <v>1.3655294556020468E-2</v>
      </c>
      <c r="E1359" s="8">
        <f>C1359 + B1359*(1+'Parameters and Results'!$B$16)</f>
        <v>1.3667453054884166E-2</v>
      </c>
      <c r="F1359" s="8">
        <f>B1359 + C1359*(1+'Parameters and Results'!$B$16)</f>
        <v>1.3656791351712789E-2</v>
      </c>
      <c r="G1359" s="8">
        <v>1.5568044895645438E-2</v>
      </c>
      <c r="H1359" s="8">
        <v>1.829585502802922E-3</v>
      </c>
      <c r="I1359" s="8">
        <f t="shared" si="21"/>
        <v>1.7397630398448358E-2</v>
      </c>
      <c r="J1359" s="8">
        <f>H1359 + G1359*(1+'Parameters and Results'!$B$16)</f>
        <v>1.7413198443344002E-2</v>
      </c>
      <c r="K1359" s="8">
        <f>G1359 + H1359*(1+'Parameters and Results'!$B$16)</f>
        <v>1.7399459983951163E-2</v>
      </c>
    </row>
    <row r="1360" spans="1:11" x14ac:dyDescent="0.2">
      <c r="A1360" s="3">
        <v>37089</v>
      </c>
      <c r="B1360" s="8">
        <v>-9.0593406012929138E-3</v>
      </c>
      <c r="C1360" s="8">
        <v>-3.4278372650327875E-4</v>
      </c>
      <c r="D1360" s="8">
        <v>-9.4021243277961925E-3</v>
      </c>
      <c r="E1360" s="8">
        <f>C1360 + B1360*(1+'Parameters and Results'!$B$16)</f>
        <v>-9.411183668397485E-3</v>
      </c>
      <c r="F1360" s="8">
        <f>B1360 + C1360*(1+'Parameters and Results'!$B$16)</f>
        <v>-9.402467111522695E-3</v>
      </c>
      <c r="G1360" s="8">
        <v>-1.1810528553081739E-2</v>
      </c>
      <c r="H1360" s="8">
        <v>-4.3153592809426684E-4</v>
      </c>
      <c r="I1360" s="8">
        <f t="shared" si="21"/>
        <v>-1.2242064481176006E-2</v>
      </c>
      <c r="J1360" s="8">
        <f>H1360 + G1360*(1+'Parameters and Results'!$B$16)</f>
        <v>-1.2253875009729086E-2</v>
      </c>
      <c r="K1360" s="8">
        <f>G1360 + H1360*(1+'Parameters and Results'!$B$16)</f>
        <v>-1.22424960171041E-2</v>
      </c>
    </row>
    <row r="1361" spans="1:11" x14ac:dyDescent="0.2">
      <c r="A1361" s="3">
        <v>37090</v>
      </c>
      <c r="B1361" s="8">
        <v>-8.9208180580988214E-3</v>
      </c>
      <c r="C1361" s="8">
        <v>-5.5618954892832555E-4</v>
      </c>
      <c r="D1361" s="8">
        <v>-9.4770076070271464E-3</v>
      </c>
      <c r="E1361" s="8">
        <f>C1361 + B1361*(1+'Parameters and Results'!$B$16)</f>
        <v>-9.4859284250852442E-3</v>
      </c>
      <c r="F1361" s="8">
        <f>B1361 + C1361*(1+'Parameters and Results'!$B$16)</f>
        <v>-9.4775637965760755E-3</v>
      </c>
      <c r="G1361" s="8">
        <v>-1.1840422793824797E-2</v>
      </c>
      <c r="H1361" s="8">
        <v>-7.1928704830235494E-4</v>
      </c>
      <c r="I1361" s="8">
        <f t="shared" si="21"/>
        <v>-1.2559709842127151E-2</v>
      </c>
      <c r="J1361" s="8">
        <f>H1361 + G1361*(1+'Parameters and Results'!$B$16)</f>
        <v>-1.2571550264920975E-2</v>
      </c>
      <c r="K1361" s="8">
        <f>G1361 + H1361*(1+'Parameters and Results'!$B$16)</f>
        <v>-1.2560429129175455E-2</v>
      </c>
    </row>
    <row r="1362" spans="1:11" x14ac:dyDescent="0.2">
      <c r="A1362" s="3">
        <v>37091</v>
      </c>
      <c r="B1362" s="8">
        <v>-6.7488337364958201E-3</v>
      </c>
      <c r="C1362" s="8">
        <v>-2.6173163140154293E-3</v>
      </c>
      <c r="D1362" s="8">
        <v>-9.3661500505112499E-3</v>
      </c>
      <c r="E1362" s="8">
        <f>C1362 + B1362*(1+'Parameters and Results'!$B$16)</f>
        <v>-9.3728988842477438E-3</v>
      </c>
      <c r="F1362" s="8">
        <f>B1362 + C1362*(1+'Parameters and Results'!$B$16)</f>
        <v>-9.3687673668252647E-3</v>
      </c>
      <c r="G1362" s="8">
        <v>-9.1676930026418548E-3</v>
      </c>
      <c r="H1362" s="8">
        <v>-3.2010813460806344E-3</v>
      </c>
      <c r="I1362" s="8">
        <f t="shared" si="21"/>
        <v>-1.2368774348722489E-2</v>
      </c>
      <c r="J1362" s="8">
        <f>H1362 + G1362*(1+'Parameters and Results'!$B$16)</f>
        <v>-1.237794204172513E-2</v>
      </c>
      <c r="K1362" s="8">
        <f>G1362 + H1362*(1+'Parameters and Results'!$B$16)</f>
        <v>-1.237197543006857E-2</v>
      </c>
    </row>
    <row r="1363" spans="1:11" x14ac:dyDescent="0.2">
      <c r="A1363" s="3">
        <v>37092</v>
      </c>
      <c r="B1363" s="8">
        <v>8.5528901805561504E-3</v>
      </c>
      <c r="C1363" s="8">
        <v>-6.3492087191331734E-4</v>
      </c>
      <c r="D1363" s="8">
        <v>7.9179693086428339E-3</v>
      </c>
      <c r="E1363" s="8">
        <f>C1363 + B1363*(1+'Parameters and Results'!$B$16)</f>
        <v>7.9265221988233867E-3</v>
      </c>
      <c r="F1363" s="8">
        <f>B1363 + C1363*(1+'Parameters and Results'!$B$16)</f>
        <v>7.9173343877709194E-3</v>
      </c>
      <c r="G1363" s="8">
        <v>1.1828920662726552E-2</v>
      </c>
      <c r="H1363" s="8">
        <v>-7.969692816917162E-4</v>
      </c>
      <c r="I1363" s="8">
        <f t="shared" si="21"/>
        <v>1.1031951381034836E-2</v>
      </c>
      <c r="J1363" s="8">
        <f>H1363 + G1363*(1+'Parameters and Results'!$B$16)</f>
        <v>1.1043780301697561E-2</v>
      </c>
      <c r="K1363" s="8">
        <f>G1363 + H1363*(1+'Parameters and Results'!$B$16)</f>
        <v>1.1031154411753145E-2</v>
      </c>
    </row>
    <row r="1364" spans="1:11" x14ac:dyDescent="0.2">
      <c r="A1364" s="3">
        <v>37095</v>
      </c>
      <c r="B1364" s="8">
        <v>-9.9885642973833316E-3</v>
      </c>
      <c r="C1364" s="8">
        <v>-2.1067502309474024E-3</v>
      </c>
      <c r="D1364" s="8">
        <v>-1.2095314528330734E-2</v>
      </c>
      <c r="E1364" s="8">
        <f>C1364 + B1364*(1+'Parameters and Results'!$B$16)</f>
        <v>-1.2105303092628117E-2</v>
      </c>
      <c r="F1364" s="8">
        <f>B1364 + C1364*(1+'Parameters and Results'!$B$16)</f>
        <v>-1.2097421278561681E-2</v>
      </c>
      <c r="G1364" s="8">
        <v>-1.3990929268128303E-2</v>
      </c>
      <c r="H1364" s="8">
        <v>-2.5823112660976651E-3</v>
      </c>
      <c r="I1364" s="8">
        <f t="shared" si="21"/>
        <v>-1.6573240534225969E-2</v>
      </c>
      <c r="J1364" s="8">
        <f>H1364 + G1364*(1+'Parameters and Results'!$B$16)</f>
        <v>-1.6587231463494095E-2</v>
      </c>
      <c r="K1364" s="8">
        <f>G1364 + H1364*(1+'Parameters and Results'!$B$16)</f>
        <v>-1.6575822845492066E-2</v>
      </c>
    </row>
    <row r="1365" spans="1:11" x14ac:dyDescent="0.2">
      <c r="A1365" s="3">
        <v>37096</v>
      </c>
      <c r="B1365" s="8">
        <v>-5.9610676024700066E-3</v>
      </c>
      <c r="C1365" s="8">
        <v>2.2124771042883549E-3</v>
      </c>
      <c r="D1365" s="8">
        <v>-3.7485904981816517E-3</v>
      </c>
      <c r="E1365" s="8">
        <f>C1365 + B1365*(1+'Parameters and Results'!$B$16)</f>
        <v>-3.754551565784121E-3</v>
      </c>
      <c r="F1365" s="8">
        <f>B1365 + C1365*(1+'Parameters and Results'!$B$16)</f>
        <v>-3.7463780210773637E-3</v>
      </c>
      <c r="G1365" s="8">
        <v>-8.554112241423965E-3</v>
      </c>
      <c r="H1365" s="8">
        <v>2.6411193318887634E-3</v>
      </c>
      <c r="I1365" s="8">
        <f t="shared" si="21"/>
        <v>-5.9129929095352012E-3</v>
      </c>
      <c r="J1365" s="8">
        <f>H1365 + G1365*(1+'Parameters and Results'!$B$16)</f>
        <v>-5.9215470217766249E-3</v>
      </c>
      <c r="K1365" s="8">
        <f>G1365 + H1365*(1+'Parameters and Results'!$B$16)</f>
        <v>-5.9103517902033137E-3</v>
      </c>
    </row>
    <row r="1366" spans="1:11" x14ac:dyDescent="0.2">
      <c r="A1366" s="3">
        <v>37097</v>
      </c>
      <c r="B1366" s="8">
        <v>-2.2744377251063382E-2</v>
      </c>
      <c r="C1366" s="8">
        <v>-8.0259129818283125E-4</v>
      </c>
      <c r="D1366" s="8">
        <v>-2.3546968549246212E-2</v>
      </c>
      <c r="E1366" s="8">
        <f>C1366 + B1366*(1+'Parameters and Results'!$B$16)</f>
        <v>-2.3569712926497274E-2</v>
      </c>
      <c r="F1366" s="8">
        <f>B1366 + C1366*(1+'Parameters and Results'!$B$16)</f>
        <v>-2.3547771140544394E-2</v>
      </c>
      <c r="G1366" s="8">
        <v>-3.0635306479728185E-2</v>
      </c>
      <c r="H1366" s="8">
        <v>-9.8077268320443181E-4</v>
      </c>
      <c r="I1366" s="8">
        <f t="shared" si="21"/>
        <v>-3.1616079162932617E-2</v>
      </c>
      <c r="J1366" s="8">
        <f>H1366 + G1366*(1+'Parameters and Results'!$B$16)</f>
        <v>-3.1646714469412342E-2</v>
      </c>
      <c r="K1366" s="8">
        <f>G1366 + H1366*(1+'Parameters and Results'!$B$16)</f>
        <v>-3.1617059935615824E-2</v>
      </c>
    </row>
    <row r="1367" spans="1:11" x14ac:dyDescent="0.2">
      <c r="A1367" s="3">
        <v>37098</v>
      </c>
      <c r="B1367" s="8">
        <v>1.2644826105159034E-3</v>
      </c>
      <c r="C1367" s="8">
        <v>-1.1998752970042029E-3</v>
      </c>
      <c r="D1367" s="8">
        <v>6.4607313511700487E-5</v>
      </c>
      <c r="E1367" s="8">
        <f>C1367 + B1367*(1+'Parameters and Results'!$B$16)</f>
        <v>6.5871796122216227E-5</v>
      </c>
      <c r="F1367" s="8">
        <f>B1367 + C1367*(1+'Parameters and Results'!$B$16)</f>
        <v>6.3407438214696434E-5</v>
      </c>
      <c r="G1367" s="8">
        <v>1.7562019861403109E-3</v>
      </c>
      <c r="H1367" s="8">
        <v>-1.4861412524069552E-3</v>
      </c>
      <c r="I1367" s="8">
        <f t="shared" si="21"/>
        <v>2.7006073373335568E-4</v>
      </c>
      <c r="J1367" s="8">
        <f>H1367 + G1367*(1+'Parameters and Results'!$B$16)</f>
        <v>2.7181693571949584E-4</v>
      </c>
      <c r="K1367" s="8">
        <f>G1367 + H1367*(1+'Parameters and Results'!$B$16)</f>
        <v>2.6857459248094879E-4</v>
      </c>
    </row>
    <row r="1368" spans="1:11" x14ac:dyDescent="0.2">
      <c r="A1368" s="3">
        <v>37099</v>
      </c>
      <c r="B1368" s="8">
        <v>7.3366322731892707E-3</v>
      </c>
      <c r="C1368" s="8">
        <v>3.1529167379243394E-4</v>
      </c>
      <c r="D1368" s="8">
        <v>7.6519239469817046E-3</v>
      </c>
      <c r="E1368" s="8">
        <f>C1368 + B1368*(1+'Parameters and Results'!$B$16)</f>
        <v>7.6592605792548934E-3</v>
      </c>
      <c r="F1368" s="8">
        <f>B1368 + C1368*(1+'Parameters and Results'!$B$16)</f>
        <v>7.6522392386554972E-3</v>
      </c>
      <c r="G1368" s="8">
        <v>1.0405118586810333E-2</v>
      </c>
      <c r="H1368" s="8">
        <v>4.0227739403527781E-4</v>
      </c>
      <c r="I1368" s="8">
        <f t="shared" si="21"/>
        <v>1.080739598084561E-2</v>
      </c>
      <c r="J1368" s="8">
        <f>H1368 + G1368*(1+'Parameters and Results'!$B$16)</f>
        <v>1.0817801099432419E-2</v>
      </c>
      <c r="K1368" s="8">
        <f>G1368 + H1368*(1+'Parameters and Results'!$B$16)</f>
        <v>1.0807798258239645E-2</v>
      </c>
    </row>
    <row r="1369" spans="1:11" x14ac:dyDescent="0.2">
      <c r="A1369" s="3">
        <v>37102</v>
      </c>
      <c r="B1369" s="8">
        <v>2.0451389338006162E-2</v>
      </c>
      <c r="C1369" s="8">
        <v>1.8933418110301926E-4</v>
      </c>
      <c r="D1369" s="8">
        <v>2.0640723519109182E-2</v>
      </c>
      <c r="E1369" s="8">
        <f>C1369 + B1369*(1+'Parameters and Results'!$B$16)</f>
        <v>2.0661174908447186E-2</v>
      </c>
      <c r="F1369" s="8">
        <f>B1369 + C1369*(1+'Parameters and Results'!$B$16)</f>
        <v>2.0640912853290283E-2</v>
      </c>
      <c r="G1369" s="8">
        <v>2.7730633931991173E-2</v>
      </c>
      <c r="H1369" s="8">
        <v>2.490398102564888E-4</v>
      </c>
      <c r="I1369" s="8">
        <f t="shared" si="21"/>
        <v>2.7979673742247663E-2</v>
      </c>
      <c r="J1369" s="8">
        <f>H1369 + G1369*(1+'Parameters and Results'!$B$16)</f>
        <v>2.800740437617965E-2</v>
      </c>
      <c r="K1369" s="8">
        <f>G1369 + H1369*(1+'Parameters and Results'!$B$16)</f>
        <v>2.7979922782057919E-2</v>
      </c>
    </row>
    <row r="1370" spans="1:11" x14ac:dyDescent="0.2">
      <c r="A1370" s="3">
        <v>37103</v>
      </c>
      <c r="B1370" s="8">
        <v>6.4499350545726064E-3</v>
      </c>
      <c r="C1370" s="8">
        <v>-8.4163277308949851E-5</v>
      </c>
      <c r="D1370" s="8">
        <v>6.3657717772636563E-3</v>
      </c>
      <c r="E1370" s="8">
        <f>C1370 + B1370*(1+'Parameters and Results'!$B$16)</f>
        <v>6.3722217123182278E-3</v>
      </c>
      <c r="F1370" s="8">
        <f>B1370 + C1370*(1+'Parameters and Results'!$B$16)</f>
        <v>6.365687613986348E-3</v>
      </c>
      <c r="G1370" s="8">
        <v>8.9540068720220783E-3</v>
      </c>
      <c r="H1370" s="8">
        <v>-1.1417064639825178E-4</v>
      </c>
      <c r="I1370" s="8">
        <f t="shared" si="21"/>
        <v>8.8398362256238271E-3</v>
      </c>
      <c r="J1370" s="8">
        <f>H1370 + G1370*(1+'Parameters and Results'!$B$16)</f>
        <v>8.8487902324958477E-3</v>
      </c>
      <c r="K1370" s="8">
        <f>G1370 + H1370*(1+'Parameters and Results'!$B$16)</f>
        <v>8.8397220549774284E-3</v>
      </c>
    </row>
    <row r="1371" spans="1:11" x14ac:dyDescent="0.2">
      <c r="A1371" s="3">
        <v>37104</v>
      </c>
      <c r="B1371" s="8">
        <v>1.6138062767840338E-2</v>
      </c>
      <c r="C1371" s="8">
        <v>1.6835017276810554E-4</v>
      </c>
      <c r="D1371" s="8">
        <v>1.6306412940608445E-2</v>
      </c>
      <c r="E1371" s="8">
        <f>C1371 + B1371*(1+'Parameters and Results'!$B$16)</f>
        <v>1.6322551003376283E-2</v>
      </c>
      <c r="F1371" s="8">
        <f>B1371 + C1371*(1+'Parameters and Results'!$B$16)</f>
        <v>1.6306581290781212E-2</v>
      </c>
      <c r="G1371" s="8">
        <v>2.2054479757210536E-2</v>
      </c>
      <c r="H1371" s="8">
        <v>2.3544759645456579E-4</v>
      </c>
      <c r="I1371" s="8">
        <f t="shared" si="21"/>
        <v>2.2289927353665102E-2</v>
      </c>
      <c r="J1371" s="8">
        <f>H1371 + G1371*(1+'Parameters and Results'!$B$16)</f>
        <v>2.2311981833422308E-2</v>
      </c>
      <c r="K1371" s="8">
        <f>G1371 + H1371*(1+'Parameters and Results'!$B$16)</f>
        <v>2.2290162801261556E-2</v>
      </c>
    </row>
    <row r="1372" spans="1:11" x14ac:dyDescent="0.2">
      <c r="A1372" s="3">
        <v>37105</v>
      </c>
      <c r="B1372" s="8">
        <v>4.9037252591764601E-3</v>
      </c>
      <c r="C1372" s="8">
        <v>-1.6373982289472839E-3</v>
      </c>
      <c r="D1372" s="8">
        <v>3.2663270302291762E-3</v>
      </c>
      <c r="E1372" s="8">
        <f>C1372 + B1372*(1+'Parameters and Results'!$B$16)</f>
        <v>3.2712307554883524E-3</v>
      </c>
      <c r="F1372" s="8">
        <f>B1372 + C1372*(1+'Parameters and Results'!$B$16)</f>
        <v>3.2646896320002294E-3</v>
      </c>
      <c r="G1372" s="8">
        <v>6.8820291436877375E-3</v>
      </c>
      <c r="H1372" s="8">
        <v>-2.2657518218071053E-3</v>
      </c>
      <c r="I1372" s="8">
        <f t="shared" si="21"/>
        <v>4.6162773218806318E-3</v>
      </c>
      <c r="J1372" s="8">
        <f>H1372 + G1372*(1+'Parameters and Results'!$B$16)</f>
        <v>4.6231593510243189E-3</v>
      </c>
      <c r="K1372" s="8">
        <f>G1372 + H1372*(1+'Parameters and Results'!$B$16)</f>
        <v>4.6140115700588251E-3</v>
      </c>
    </row>
    <row r="1373" spans="1:11" x14ac:dyDescent="0.2">
      <c r="A1373" s="3">
        <v>37106</v>
      </c>
      <c r="B1373" s="8">
        <v>8.0475808650771561E-3</v>
      </c>
      <c r="C1373" s="8">
        <v>7.3362481974157377E-4</v>
      </c>
      <c r="D1373" s="8">
        <v>8.7812056848187298E-3</v>
      </c>
      <c r="E1373" s="8">
        <f>C1373 + B1373*(1+'Parameters and Results'!$B$16)</f>
        <v>8.7892532656838069E-3</v>
      </c>
      <c r="F1373" s="8">
        <f>B1373 + C1373*(1+'Parameters and Results'!$B$16)</f>
        <v>8.7819393096384719E-3</v>
      </c>
      <c r="G1373" s="8">
        <v>1.1507020530355438E-2</v>
      </c>
      <c r="H1373" s="8">
        <v>1.0382423617208505E-3</v>
      </c>
      <c r="I1373" s="8">
        <f t="shared" si="21"/>
        <v>1.2545262892076289E-2</v>
      </c>
      <c r="J1373" s="8">
        <f>H1373 + G1373*(1+'Parameters and Results'!$B$16)</f>
        <v>1.2556769912606644E-2</v>
      </c>
      <c r="K1373" s="8">
        <f>G1373 + H1373*(1+'Parameters and Results'!$B$16)</f>
        <v>1.2546301134438009E-2</v>
      </c>
    </row>
    <row r="1374" spans="1:11" x14ac:dyDescent="0.2">
      <c r="A1374" s="3">
        <v>37109</v>
      </c>
      <c r="B1374" s="8">
        <v>-8.6393072103747044E-3</v>
      </c>
      <c r="C1374" s="8">
        <v>5.6716748328903459E-4</v>
      </c>
      <c r="D1374" s="8">
        <v>-8.0721397270856702E-3</v>
      </c>
      <c r="E1374" s="8">
        <f>C1374 + B1374*(1+'Parameters and Results'!$B$16)</f>
        <v>-8.0807790342960432E-3</v>
      </c>
      <c r="F1374" s="8">
        <f>B1374 + C1374*(1+'Parameters and Results'!$B$16)</f>
        <v>-8.0715725596023809E-3</v>
      </c>
      <c r="G1374" s="8">
        <v>-1.2556040690551419E-2</v>
      </c>
      <c r="H1374" s="8">
        <v>8.2351372539380633E-4</v>
      </c>
      <c r="I1374" s="8">
        <f t="shared" si="21"/>
        <v>-1.1732526965157614E-2</v>
      </c>
      <c r="J1374" s="8">
        <f>H1374 + G1374*(1+'Parameters and Results'!$B$16)</f>
        <v>-1.1745083005848162E-2</v>
      </c>
      <c r="K1374" s="8">
        <f>G1374 + H1374*(1+'Parameters and Results'!$B$16)</f>
        <v>-1.1731703451432219E-2</v>
      </c>
    </row>
    <row r="1375" spans="1:11" x14ac:dyDescent="0.2">
      <c r="A1375" s="3">
        <v>37110</v>
      </c>
      <c r="B1375" s="8">
        <v>-9.5534315225314775E-3</v>
      </c>
      <c r="C1375" s="8">
        <v>1.9618253648487588E-3</v>
      </c>
      <c r="D1375" s="8">
        <v>-7.5916061576827183E-3</v>
      </c>
      <c r="E1375" s="8">
        <f>C1375 + B1375*(1+'Parameters and Results'!$B$16)</f>
        <v>-7.6011595892052485E-3</v>
      </c>
      <c r="F1375" s="8">
        <f>B1375 + C1375*(1+'Parameters and Results'!$B$16)</f>
        <v>-7.5896443323178707E-3</v>
      </c>
      <c r="G1375" s="8">
        <v>-1.4059352117979183E-2</v>
      </c>
      <c r="H1375" s="8">
        <v>2.7587668420122383E-3</v>
      </c>
      <c r="I1375" s="8">
        <f t="shared" si="21"/>
        <v>-1.1300585275966944E-2</v>
      </c>
      <c r="J1375" s="8">
        <f>H1375 + G1375*(1+'Parameters and Results'!$B$16)</f>
        <v>-1.1314644628084921E-2</v>
      </c>
      <c r="K1375" s="8">
        <f>G1375 + H1375*(1+'Parameters and Results'!$B$16)</f>
        <v>-1.1297826509124932E-2</v>
      </c>
    </row>
    <row r="1376" spans="1:11" x14ac:dyDescent="0.2">
      <c r="A1376" s="3">
        <v>37111</v>
      </c>
      <c r="B1376" s="8">
        <v>3.405516165868921E-3</v>
      </c>
      <c r="C1376" s="8">
        <v>1.2701100951780433E-4</v>
      </c>
      <c r="D1376" s="8">
        <v>3.5325271753867253E-3</v>
      </c>
      <c r="E1376" s="8">
        <f>C1376 + B1376*(1+'Parameters and Results'!$B$16)</f>
        <v>3.5359326915525937E-3</v>
      </c>
      <c r="F1376" s="8">
        <f>B1376 + C1376*(1+'Parameters and Results'!$B$16)</f>
        <v>3.5326541863962431E-3</v>
      </c>
      <c r="G1376" s="8">
        <v>5.1566211865775721E-3</v>
      </c>
      <c r="H1376" s="8">
        <v>1.8416944270708898E-4</v>
      </c>
      <c r="I1376" s="8">
        <f t="shared" si="21"/>
        <v>5.3407906292846615E-3</v>
      </c>
      <c r="J1376" s="8">
        <f>H1376 + G1376*(1+'Parameters and Results'!$B$16)</f>
        <v>5.3459472504712386E-3</v>
      </c>
      <c r="K1376" s="8">
        <f>G1376 + H1376*(1+'Parameters and Results'!$B$16)</f>
        <v>5.3409747987273682E-3</v>
      </c>
    </row>
    <row r="1377" spans="1:11" x14ac:dyDescent="0.2">
      <c r="A1377" s="3">
        <v>37112</v>
      </c>
      <c r="B1377" s="8">
        <v>-1.9020903036840068E-2</v>
      </c>
      <c r="C1377" s="8">
        <v>7.2074653096085392E-4</v>
      </c>
      <c r="D1377" s="8">
        <v>-1.8300156505879215E-2</v>
      </c>
      <c r="E1377" s="8">
        <f>C1377 + B1377*(1+'Parameters and Results'!$B$16)</f>
        <v>-1.8319177408916053E-2</v>
      </c>
      <c r="F1377" s="8">
        <f>B1377 + C1377*(1+'Parameters and Results'!$B$16)</f>
        <v>-1.8299435759348254E-2</v>
      </c>
      <c r="G1377" s="8">
        <v>-2.7563113638182337E-2</v>
      </c>
      <c r="H1377" s="8">
        <v>1.0683356882926979E-3</v>
      </c>
      <c r="I1377" s="8">
        <f t="shared" si="21"/>
        <v>-2.649477794988964E-2</v>
      </c>
      <c r="J1377" s="8">
        <f>H1377 + G1377*(1+'Parameters and Results'!$B$16)</f>
        <v>-2.652234106352782E-2</v>
      </c>
      <c r="K1377" s="8">
        <f>G1377 + H1377*(1+'Parameters and Results'!$B$16)</f>
        <v>-2.6493709614201347E-2</v>
      </c>
    </row>
    <row r="1378" spans="1:11" x14ac:dyDescent="0.2">
      <c r="A1378" s="3">
        <v>37113</v>
      </c>
      <c r="B1378" s="8">
        <v>-1.1884696933806964E-2</v>
      </c>
      <c r="C1378" s="8">
        <v>-1.7564329085213218E-3</v>
      </c>
      <c r="D1378" s="8">
        <v>-1.3641129842328285E-2</v>
      </c>
      <c r="E1378" s="8">
        <f>C1378 + B1378*(1+'Parameters and Results'!$B$16)</f>
        <v>-1.3653014539262091E-2</v>
      </c>
      <c r="F1378" s="8">
        <f>B1378 + C1378*(1+'Parameters and Results'!$B$16)</f>
        <v>-1.3642886275236807E-2</v>
      </c>
      <c r="G1378" s="8">
        <v>-1.7271347883911714E-2</v>
      </c>
      <c r="H1378" s="8">
        <v>-2.5463796832357242E-3</v>
      </c>
      <c r="I1378" s="8">
        <f t="shared" si="21"/>
        <v>-1.9817727567147437E-2</v>
      </c>
      <c r="J1378" s="8">
        <f>H1378 + G1378*(1+'Parameters and Results'!$B$16)</f>
        <v>-1.9834998915031345E-2</v>
      </c>
      <c r="K1378" s="8">
        <f>G1378 + H1378*(1+'Parameters and Results'!$B$16)</f>
        <v>-1.9820273946830672E-2</v>
      </c>
    </row>
    <row r="1379" spans="1:11" x14ac:dyDescent="0.2">
      <c r="A1379" s="3">
        <v>37116</v>
      </c>
      <c r="B1379" s="8">
        <v>6.988768262149064E-3</v>
      </c>
      <c r="C1379" s="8">
        <v>-1.1582619421020071E-3</v>
      </c>
      <c r="D1379" s="8">
        <v>5.8305063200470566E-3</v>
      </c>
      <c r="E1379" s="8">
        <f>C1379 + B1379*(1+'Parameters and Results'!$B$16)</f>
        <v>5.8374950883092053E-3</v>
      </c>
      <c r="F1379" s="8">
        <f>B1379 + C1379*(1+'Parameters and Results'!$B$16)</f>
        <v>5.8293480581049547E-3</v>
      </c>
      <c r="G1379" s="8">
        <v>1.0371832356525969E-2</v>
      </c>
      <c r="H1379" s="8">
        <v>-1.6929274395854899E-3</v>
      </c>
      <c r="I1379" s="8">
        <f t="shared" si="21"/>
        <v>8.6789049169404796E-3</v>
      </c>
      <c r="J1379" s="8">
        <f>H1379 + G1379*(1+'Parameters and Results'!$B$16)</f>
        <v>8.6892767492970039E-3</v>
      </c>
      <c r="K1379" s="8">
        <f>G1379 + H1379*(1+'Parameters and Results'!$B$16)</f>
        <v>8.6772119895008951E-3</v>
      </c>
    </row>
    <row r="1380" spans="1:11" x14ac:dyDescent="0.2">
      <c r="A1380" s="3">
        <v>37117</v>
      </c>
      <c r="B1380" s="8">
        <v>1.1410123918647428E-3</v>
      </c>
      <c r="C1380" s="8">
        <v>1.1793626982211413E-3</v>
      </c>
      <c r="D1380" s="8">
        <v>2.320375090085884E-3</v>
      </c>
      <c r="E1380" s="8">
        <f>C1380 + B1380*(1+'Parameters and Results'!$B$16)</f>
        <v>2.3215161024777485E-3</v>
      </c>
      <c r="F1380" s="8">
        <f>B1380 + C1380*(1+'Parameters and Results'!$B$16)</f>
        <v>2.3215544527841053E-3</v>
      </c>
      <c r="G1380" s="8">
        <v>1.7460635463661816E-3</v>
      </c>
      <c r="H1380" s="8">
        <v>1.7357972682783913E-3</v>
      </c>
      <c r="I1380" s="8">
        <f t="shared" si="21"/>
        <v>3.481860814644573E-3</v>
      </c>
      <c r="J1380" s="8">
        <f>H1380 + G1380*(1+'Parameters and Results'!$B$16)</f>
        <v>3.483606878190939E-3</v>
      </c>
      <c r="K1380" s="8">
        <f>G1380 + H1380*(1+'Parameters and Results'!$B$16)</f>
        <v>3.4835966119128514E-3</v>
      </c>
    </row>
    <row r="1381" spans="1:11" x14ac:dyDescent="0.2">
      <c r="A1381" s="3">
        <v>37118</v>
      </c>
      <c r="B1381" s="8">
        <v>1.0199661336196729E-2</v>
      </c>
      <c r="C1381" s="8">
        <v>-1.4314812087526782E-3</v>
      </c>
      <c r="D1381" s="8">
        <v>8.7681801274440505E-3</v>
      </c>
      <c r="E1381" s="8">
        <f>C1381 + B1381*(1+'Parameters and Results'!$B$16)</f>
        <v>8.7783797887802453E-3</v>
      </c>
      <c r="F1381" s="8">
        <f>B1381 + C1381*(1+'Parameters and Results'!$B$16)</f>
        <v>8.7667486462352975E-3</v>
      </c>
      <c r="G1381" s="8">
        <v>1.5729870521732591E-2</v>
      </c>
      <c r="H1381" s="8">
        <v>-2.0974502379568125E-3</v>
      </c>
      <c r="I1381" s="8">
        <f t="shared" si="21"/>
        <v>1.3632420283775778E-2</v>
      </c>
      <c r="J1381" s="8">
        <f>H1381 + G1381*(1+'Parameters and Results'!$B$16)</f>
        <v>1.3648150154297508E-2</v>
      </c>
      <c r="K1381" s="8">
        <f>G1381 + H1381*(1+'Parameters and Results'!$B$16)</f>
        <v>1.3630322833537822E-2</v>
      </c>
    </row>
    <row r="1382" spans="1:11" x14ac:dyDescent="0.2">
      <c r="A1382" s="3">
        <v>37119</v>
      </c>
      <c r="B1382" s="8">
        <v>-1.1348490755396576E-2</v>
      </c>
      <c r="C1382" s="8">
        <v>-1.9676319488602049E-3</v>
      </c>
      <c r="D1382" s="8">
        <v>-1.3316122704256781E-2</v>
      </c>
      <c r="E1382" s="8">
        <f>C1382 + B1382*(1+'Parameters and Results'!$B$16)</f>
        <v>-1.3327471195012177E-2</v>
      </c>
      <c r="F1382" s="8">
        <f>B1382 + C1382*(1+'Parameters and Results'!$B$16)</f>
        <v>-1.3318090336205641E-2</v>
      </c>
      <c r="G1382" s="8">
        <v>-1.7536008502973672E-2</v>
      </c>
      <c r="H1382" s="8">
        <v>-2.7881726621302328E-3</v>
      </c>
      <c r="I1382" s="8">
        <f t="shared" si="21"/>
        <v>-2.0324181165103906E-2</v>
      </c>
      <c r="J1382" s="8">
        <f>H1382 + G1382*(1+'Parameters and Results'!$B$16)</f>
        <v>-2.0341717173606874E-2</v>
      </c>
      <c r="K1382" s="8">
        <f>G1382 + H1382*(1+'Parameters and Results'!$B$16)</f>
        <v>-2.0326969337766034E-2</v>
      </c>
    </row>
    <row r="1383" spans="1:11" x14ac:dyDescent="0.2">
      <c r="A1383" s="3">
        <v>37120</v>
      </c>
      <c r="B1383" s="8">
        <v>-9.9133301306814012E-3</v>
      </c>
      <c r="C1383" s="8">
        <v>-1.2284432614096126E-3</v>
      </c>
      <c r="D1383" s="8">
        <v>-1.1141773392091013E-2</v>
      </c>
      <c r="E1383" s="8">
        <f>C1383 + B1383*(1+'Parameters and Results'!$B$16)</f>
        <v>-1.1151686722221693E-2</v>
      </c>
      <c r="F1383" s="8">
        <f>B1383 + C1383*(1+'Parameters and Results'!$B$16)</f>
        <v>-1.1143001835352422E-2</v>
      </c>
      <c r="G1383" s="8">
        <v>-1.545056170652081E-2</v>
      </c>
      <c r="H1383" s="8">
        <v>-1.7520639180799008E-3</v>
      </c>
      <c r="I1383" s="8">
        <f t="shared" si="21"/>
        <v>-1.7202625624600711E-2</v>
      </c>
      <c r="J1383" s="8">
        <f>H1383 + G1383*(1+'Parameters and Results'!$B$16)</f>
        <v>-1.7218076186307229E-2</v>
      </c>
      <c r="K1383" s="8">
        <f>G1383 + H1383*(1+'Parameters and Results'!$B$16)</f>
        <v>-1.720437768851879E-2</v>
      </c>
    </row>
    <row r="1384" spans="1:11" x14ac:dyDescent="0.2">
      <c r="A1384" s="3">
        <v>37123</v>
      </c>
      <c r="B1384" s="8">
        <v>-1.6852093905093547E-2</v>
      </c>
      <c r="C1384" s="8">
        <v>-5.6049561333873304E-4</v>
      </c>
      <c r="D1384" s="8">
        <v>-1.7412589518432279E-2</v>
      </c>
      <c r="E1384" s="8">
        <f>C1384 + B1384*(1+'Parameters and Results'!$B$16)</f>
        <v>-1.7429441612337372E-2</v>
      </c>
      <c r="F1384" s="8">
        <f>B1384 + C1384*(1+'Parameters and Results'!$B$16)</f>
        <v>-1.7413150014045618E-2</v>
      </c>
      <c r="G1384" s="8">
        <v>-2.5435437414152436E-2</v>
      </c>
      <c r="H1384" s="8">
        <v>-8.2020124457523951E-4</v>
      </c>
      <c r="I1384" s="8">
        <f t="shared" si="21"/>
        <v>-2.6255638658727674E-2</v>
      </c>
      <c r="J1384" s="8">
        <f>H1384 + G1384*(1+'Parameters and Results'!$B$16)</f>
        <v>-2.6281074096141825E-2</v>
      </c>
      <c r="K1384" s="8">
        <f>G1384 + H1384*(1+'Parameters and Results'!$B$16)</f>
        <v>-2.625645885997225E-2</v>
      </c>
    </row>
    <row r="1385" spans="1:11" x14ac:dyDescent="0.2">
      <c r="A1385" s="3">
        <v>37124</v>
      </c>
      <c r="B1385" s="8">
        <v>6.8717629720659703E-3</v>
      </c>
      <c r="C1385" s="8">
        <v>4.1508135296996178E-4</v>
      </c>
      <c r="D1385" s="8">
        <v>7.286844325035932E-3</v>
      </c>
      <c r="E1385" s="8">
        <f>C1385 + B1385*(1+'Parameters and Results'!$B$16)</f>
        <v>7.2937160880079972E-3</v>
      </c>
      <c r="F1385" s="8">
        <f>B1385 + C1385*(1+'Parameters and Results'!$B$16)</f>
        <v>7.2872594063889016E-3</v>
      </c>
      <c r="G1385" s="8">
        <v>1.0587342980403376E-2</v>
      </c>
      <c r="H1385" s="8">
        <v>6.2459238529649847E-4</v>
      </c>
      <c r="I1385" s="8">
        <f t="shared" si="21"/>
        <v>1.1211935365699874E-2</v>
      </c>
      <c r="J1385" s="8">
        <f>H1385 + G1385*(1+'Parameters and Results'!$B$16)</f>
        <v>1.1222522708680276E-2</v>
      </c>
      <c r="K1385" s="8">
        <f>G1385 + H1385*(1+'Parameters and Results'!$B$16)</f>
        <v>1.1212559958085171E-2</v>
      </c>
    </row>
    <row r="1386" spans="1:11" x14ac:dyDescent="0.2">
      <c r="A1386" s="3">
        <v>37125</v>
      </c>
      <c r="B1386" s="8">
        <v>5.2635234293846329E-3</v>
      </c>
      <c r="C1386" s="8">
        <v>-4.7729405149592825E-4</v>
      </c>
      <c r="D1386" s="8">
        <v>4.7862293778887042E-3</v>
      </c>
      <c r="E1386" s="8">
        <f>C1386 + B1386*(1+'Parameters and Results'!$B$16)</f>
        <v>4.7914929013180892E-3</v>
      </c>
      <c r="F1386" s="8">
        <f>B1386 + C1386*(1+'Parameters and Results'!$B$16)</f>
        <v>4.7857520838372088E-3</v>
      </c>
      <c r="G1386" s="8">
        <v>8.3112767615501834E-3</v>
      </c>
      <c r="H1386" s="8">
        <v>-7.3763439336000432E-4</v>
      </c>
      <c r="I1386" s="8">
        <f t="shared" si="21"/>
        <v>7.5736423681901791E-3</v>
      </c>
      <c r="J1386" s="8">
        <f>H1386 + G1386*(1+'Parameters and Results'!$B$16)</f>
        <v>7.581953644951729E-3</v>
      </c>
      <c r="K1386" s="8">
        <f>G1386 + H1386*(1+'Parameters and Results'!$B$16)</f>
        <v>7.5729047337968194E-3</v>
      </c>
    </row>
    <row r="1387" spans="1:11" x14ac:dyDescent="0.2">
      <c r="A1387" s="3">
        <v>37126</v>
      </c>
      <c r="B1387" s="8">
        <v>2.5587094232170857E-4</v>
      </c>
      <c r="C1387" s="8">
        <v>-1.447979091777622E-3</v>
      </c>
      <c r="D1387" s="8">
        <v>-1.1921081494559135E-3</v>
      </c>
      <c r="E1387" s="8">
        <f>C1387 + B1387*(1+'Parameters and Results'!$B$16)</f>
        <v>-1.1918522785135917E-3</v>
      </c>
      <c r="F1387" s="8">
        <f>B1387 + C1387*(1+'Parameters and Results'!$B$16)</f>
        <v>-1.1935561285476909E-3</v>
      </c>
      <c r="G1387" s="8">
        <v>4.1671709982202498E-4</v>
      </c>
      <c r="H1387" s="8">
        <v>-2.2180809967028638E-3</v>
      </c>
      <c r="I1387" s="8">
        <f t="shared" si="21"/>
        <v>-1.8013638968808387E-3</v>
      </c>
      <c r="J1387" s="8">
        <f>H1387 + G1387*(1+'Parameters and Results'!$B$16)</f>
        <v>-1.8009471797810167E-3</v>
      </c>
      <c r="K1387" s="8">
        <f>G1387 + H1387*(1+'Parameters and Results'!$B$16)</f>
        <v>-1.8035819778775412E-3</v>
      </c>
    </row>
    <row r="1388" spans="1:11" x14ac:dyDescent="0.2">
      <c r="A1388" s="3">
        <v>37127</v>
      </c>
      <c r="B1388" s="8">
        <v>-3.4701018213294972E-3</v>
      </c>
      <c r="C1388" s="8">
        <v>1.2406965574481804E-3</v>
      </c>
      <c r="D1388" s="8">
        <v>-2.2294052638813168E-3</v>
      </c>
      <c r="E1388" s="8">
        <f>C1388 + B1388*(1+'Parameters and Results'!$B$16)</f>
        <v>-2.2328753657026457E-3</v>
      </c>
      <c r="F1388" s="8">
        <f>B1388 + C1388*(1+'Parameters and Results'!$B$16)</f>
        <v>-2.2281645673238688E-3</v>
      </c>
      <c r="G1388" s="8">
        <v>-5.8110153926448065E-3</v>
      </c>
      <c r="H1388" s="8">
        <v>1.9042268945699927E-3</v>
      </c>
      <c r="I1388" s="8">
        <f t="shared" si="21"/>
        <v>-3.9067884980748136E-3</v>
      </c>
      <c r="J1388" s="8">
        <f>H1388 + G1388*(1+'Parameters and Results'!$B$16)</f>
        <v>-3.9125995134674579E-3</v>
      </c>
      <c r="K1388" s="8">
        <f>G1388 + H1388*(1+'Parameters and Results'!$B$16)</f>
        <v>-3.904884271180244E-3</v>
      </c>
    </row>
    <row r="1389" spans="1:11" x14ac:dyDescent="0.2">
      <c r="A1389" s="3">
        <v>37131</v>
      </c>
      <c r="B1389" s="8">
        <v>2.2651236491788018E-2</v>
      </c>
      <c r="C1389" s="8">
        <v>7.2611632557602346E-4</v>
      </c>
      <c r="D1389" s="8">
        <v>2.3377352817364042E-2</v>
      </c>
      <c r="E1389" s="8">
        <f>C1389 + B1389*(1+'Parameters and Results'!$B$16)</f>
        <v>2.3400004053855828E-2</v>
      </c>
      <c r="F1389" s="8">
        <f>B1389 + C1389*(1+'Parameters and Results'!$B$16)</f>
        <v>2.3378078933689619E-2</v>
      </c>
      <c r="G1389" s="8">
        <v>3.4577504074559826E-2</v>
      </c>
      <c r="H1389" s="8">
        <v>1.1378387628417988E-3</v>
      </c>
      <c r="I1389" s="8">
        <f t="shared" si="21"/>
        <v>3.5715342837401624E-2</v>
      </c>
      <c r="J1389" s="8">
        <f>H1389 + G1389*(1+'Parameters and Results'!$B$16)</f>
        <v>3.5749920341476178E-2</v>
      </c>
      <c r="K1389" s="8">
        <f>G1389 + H1389*(1+'Parameters and Results'!$B$16)</f>
        <v>3.5716480676164467E-2</v>
      </c>
    </row>
    <row r="1390" spans="1:11" x14ac:dyDescent="0.2">
      <c r="A1390" s="3">
        <v>37132</v>
      </c>
      <c r="B1390" s="8">
        <v>-1.6748807953410699E-2</v>
      </c>
      <c r="C1390" s="8">
        <v>-1.2023233340185454E-3</v>
      </c>
      <c r="D1390" s="8">
        <v>-1.7951131287429242E-2</v>
      </c>
      <c r="E1390" s="8">
        <f>C1390 + B1390*(1+'Parameters and Results'!$B$16)</f>
        <v>-1.7967880095382652E-2</v>
      </c>
      <c r="F1390" s="8">
        <f>B1390 + C1390*(1+'Parameters and Results'!$B$16)</f>
        <v>-1.7952333610763264E-2</v>
      </c>
      <c r="G1390" s="8">
        <v>-2.4836981771016477E-2</v>
      </c>
      <c r="H1390" s="8">
        <v>-1.8886235370072807E-3</v>
      </c>
      <c r="I1390" s="8">
        <f t="shared" si="21"/>
        <v>-2.6725605308023759E-2</v>
      </c>
      <c r="J1390" s="8">
        <f>H1390 + G1390*(1+'Parameters and Results'!$B$16)</f>
        <v>-2.6750442289794771E-2</v>
      </c>
      <c r="K1390" s="8">
        <f>G1390 + H1390*(1+'Parameters and Results'!$B$16)</f>
        <v>-2.6727493931560764E-2</v>
      </c>
    </row>
    <row r="1391" spans="1:11" x14ac:dyDescent="0.2">
      <c r="A1391" s="3">
        <v>37133</v>
      </c>
      <c r="B1391" s="8">
        <v>-8.8119076750405798E-3</v>
      </c>
      <c r="C1391" s="8">
        <v>-2.8949547325055665E-4</v>
      </c>
      <c r="D1391" s="8">
        <v>-9.1014031482911373E-3</v>
      </c>
      <c r="E1391" s="8">
        <f>C1391 + B1391*(1+'Parameters and Results'!$B$16)</f>
        <v>-9.1102150559661775E-3</v>
      </c>
      <c r="F1391" s="8">
        <f>B1391 + C1391*(1+'Parameters and Results'!$B$16)</f>
        <v>-9.1016926437643871E-3</v>
      </c>
      <c r="G1391" s="8">
        <v>-1.3259182903606699E-2</v>
      </c>
      <c r="H1391" s="8">
        <v>-4.6823155283982443E-4</v>
      </c>
      <c r="I1391" s="8">
        <f t="shared" si="21"/>
        <v>-1.3727414456446523E-2</v>
      </c>
      <c r="J1391" s="8">
        <f>H1391 + G1391*(1+'Parameters and Results'!$B$16)</f>
        <v>-1.3740673639350129E-2</v>
      </c>
      <c r="K1391" s="8">
        <f>G1391 + H1391*(1+'Parameters and Results'!$B$16)</f>
        <v>-1.3727882687999364E-2</v>
      </c>
    </row>
    <row r="1392" spans="1:11" x14ac:dyDescent="0.2">
      <c r="A1392" s="3">
        <v>37134</v>
      </c>
      <c r="B1392" s="8">
        <v>-2.3081900372722119E-2</v>
      </c>
      <c r="C1392" s="8">
        <v>-1.2787039845847167E-3</v>
      </c>
      <c r="D1392" s="8">
        <v>-2.4360604357306838E-2</v>
      </c>
      <c r="E1392" s="8">
        <f>C1392 + B1392*(1+'Parameters and Results'!$B$16)</f>
        <v>-2.4383686257679553E-2</v>
      </c>
      <c r="F1392" s="8">
        <f>B1392 + C1392*(1+'Parameters and Results'!$B$16)</f>
        <v>-2.4361883061291421E-2</v>
      </c>
      <c r="G1392" s="8">
        <v>-3.2235339830783603E-2</v>
      </c>
      <c r="H1392" s="8">
        <v>-2.0615045637853457E-3</v>
      </c>
      <c r="I1392" s="8">
        <f t="shared" si="21"/>
        <v>-3.4296844394568947E-2</v>
      </c>
      <c r="J1392" s="8">
        <f>H1392 + G1392*(1+'Parameters and Results'!$B$16)</f>
        <v>-3.4329079734399727E-2</v>
      </c>
      <c r="K1392" s="8">
        <f>G1392 + H1392*(1+'Parameters and Results'!$B$16)</f>
        <v>-3.4298905899132731E-2</v>
      </c>
    </row>
    <row r="1393" spans="1:11" x14ac:dyDescent="0.2">
      <c r="A1393" s="3">
        <v>37138</v>
      </c>
      <c r="B1393" s="8">
        <v>4.1877154996856E-3</v>
      </c>
      <c r="C1393" s="8">
        <v>1.3820631587337455E-3</v>
      </c>
      <c r="D1393" s="8">
        <v>5.569778658419346E-3</v>
      </c>
      <c r="E1393" s="8">
        <f>C1393 + B1393*(1+'Parameters and Results'!$B$16)</f>
        <v>5.5739663739190308E-3</v>
      </c>
      <c r="F1393" s="8">
        <f>B1393 + C1393*(1+'Parameters and Results'!$B$16)</f>
        <v>5.5711607215780789E-3</v>
      </c>
      <c r="G1393" s="8">
        <v>6.012182427895754E-3</v>
      </c>
      <c r="H1393" s="8">
        <v>2.2092506384889998E-3</v>
      </c>
      <c r="I1393" s="8">
        <f t="shared" si="21"/>
        <v>8.2214330663847538E-3</v>
      </c>
      <c r="J1393" s="8">
        <f>H1393 + G1393*(1+'Parameters and Results'!$B$16)</f>
        <v>8.2274452488126492E-3</v>
      </c>
      <c r="K1393" s="8">
        <f>G1393 + H1393*(1+'Parameters and Results'!$B$16)</f>
        <v>8.2236423170232425E-3</v>
      </c>
    </row>
    <row r="1394" spans="1:11" x14ac:dyDescent="0.2">
      <c r="A1394" s="3">
        <v>37139</v>
      </c>
      <c r="B1394" s="8">
        <v>5.3409568866271484E-3</v>
      </c>
      <c r="C1394" s="8">
        <v>1.3676890442655563E-3</v>
      </c>
      <c r="D1394" s="8">
        <v>6.708645930892705E-3</v>
      </c>
      <c r="E1394" s="8">
        <f>C1394 + B1394*(1+'Parameters and Results'!$B$16)</f>
        <v>6.7139868877793317E-3</v>
      </c>
      <c r="F1394" s="8">
        <f>B1394 + C1394*(1+'Parameters and Results'!$B$16)</f>
        <v>6.7100136199369706E-3</v>
      </c>
      <c r="G1394" s="8">
        <v>7.8638931534660249E-3</v>
      </c>
      <c r="H1394" s="8">
        <v>2.1708080958281551E-3</v>
      </c>
      <c r="I1394" s="8">
        <f t="shared" si="21"/>
        <v>1.0034701249294179E-2</v>
      </c>
      <c r="J1394" s="8">
        <f>H1394 + G1394*(1+'Parameters and Results'!$B$16)</f>
        <v>1.0042565142447644E-2</v>
      </c>
      <c r="K1394" s="8">
        <f>G1394 + H1394*(1+'Parameters and Results'!$B$16)</f>
        <v>1.0036872057390008E-2</v>
      </c>
    </row>
    <row r="1395" spans="1:11" x14ac:dyDescent="0.2">
      <c r="A1395" s="3">
        <v>37140</v>
      </c>
      <c r="B1395" s="8">
        <v>-1.0978537310729928E-2</v>
      </c>
      <c r="C1395" s="8">
        <v>-2.2554163547933758E-3</v>
      </c>
      <c r="D1395" s="8">
        <v>-1.3233953665523303E-2</v>
      </c>
      <c r="E1395" s="8">
        <f>C1395 + B1395*(1+'Parameters and Results'!$B$16)</f>
        <v>-1.3244932202834032E-2</v>
      </c>
      <c r="F1395" s="8">
        <f>B1395 + C1395*(1+'Parameters and Results'!$B$16)</f>
        <v>-1.3236209081878097E-2</v>
      </c>
      <c r="G1395" s="8">
        <v>-1.6263735706079554E-2</v>
      </c>
      <c r="H1395" s="8">
        <v>-3.3539776731843799E-3</v>
      </c>
      <c r="I1395" s="8">
        <f t="shared" si="21"/>
        <v>-1.9617713379263935E-2</v>
      </c>
      <c r="J1395" s="8">
        <f>H1395 + G1395*(1+'Parameters and Results'!$B$16)</f>
        <v>-1.9633977114970013E-2</v>
      </c>
      <c r="K1395" s="8">
        <f>G1395 + H1395*(1+'Parameters and Results'!$B$16)</f>
        <v>-1.9621067356937118E-2</v>
      </c>
    </row>
    <row r="1396" spans="1:11" x14ac:dyDescent="0.2">
      <c r="A1396" s="3">
        <v>37141</v>
      </c>
      <c r="B1396" s="8">
        <v>-3.0809617990344214E-2</v>
      </c>
      <c r="C1396" s="8">
        <v>-1.6486913927345713E-4</v>
      </c>
      <c r="D1396" s="8">
        <v>-3.0974487129617673E-2</v>
      </c>
      <c r="E1396" s="8">
        <f>C1396 + B1396*(1+'Parameters and Results'!$B$16)</f>
        <v>-3.1005296747608012E-2</v>
      </c>
      <c r="F1396" s="8">
        <f>B1396 + C1396*(1+'Parameters and Results'!$B$16)</f>
        <v>-3.0974651998756944E-2</v>
      </c>
      <c r="G1396" s="8">
        <v>-3.9705191263085457E-2</v>
      </c>
      <c r="H1396" s="8">
        <v>-2.5275115300613262E-4</v>
      </c>
      <c r="I1396" s="8">
        <f t="shared" si="21"/>
        <v>-3.9957942416091588E-2</v>
      </c>
      <c r="J1396" s="8">
        <f>H1396 + G1396*(1+'Parameters and Results'!$B$16)</f>
        <v>-3.9997647607354671E-2</v>
      </c>
      <c r="K1396" s="8">
        <f>G1396 + H1396*(1+'Parameters and Results'!$B$16)</f>
        <v>-3.9958195167244595E-2</v>
      </c>
    </row>
    <row r="1397" spans="1:11" x14ac:dyDescent="0.2">
      <c r="A1397" s="3">
        <v>37144</v>
      </c>
      <c r="B1397" s="8">
        <v>-3.2983521533464011E-2</v>
      </c>
      <c r="C1397" s="8">
        <v>-1.336213535997592E-3</v>
      </c>
      <c r="D1397" s="8">
        <v>-3.43197350694616E-2</v>
      </c>
      <c r="E1397" s="8">
        <f>C1397 + B1397*(1+'Parameters and Results'!$B$16)</f>
        <v>-3.4352718590995063E-2</v>
      </c>
      <c r="F1397" s="8">
        <f>B1397 + C1397*(1+'Parameters and Results'!$B$16)</f>
        <v>-3.4321071282997599E-2</v>
      </c>
      <c r="G1397" s="8">
        <v>-3.7706878040940847E-2</v>
      </c>
      <c r="H1397" s="8">
        <v>-2.0431363270352423E-3</v>
      </c>
      <c r="I1397" s="8">
        <f t="shared" si="21"/>
        <v>-3.9750014367976087E-2</v>
      </c>
      <c r="J1397" s="8">
        <f>H1397 + G1397*(1+'Parameters and Results'!$B$16)</f>
        <v>-3.9787721246017024E-2</v>
      </c>
      <c r="K1397" s="8">
        <f>G1397 + H1397*(1+'Parameters and Results'!$B$16)</f>
        <v>-3.9752057504303127E-2</v>
      </c>
    </row>
    <row r="1398" spans="1:11" x14ac:dyDescent="0.2">
      <c r="A1398" s="3">
        <v>37151</v>
      </c>
      <c r="B1398" s="8">
        <v>-2.9875169109460755E-3</v>
      </c>
      <c r="C1398" s="8">
        <v>8.4214905872237412E-4</v>
      </c>
      <c r="D1398" s="8">
        <v>-2.1453678522237014E-3</v>
      </c>
      <c r="E1398" s="8">
        <f>C1398 + B1398*(1+'Parameters and Results'!$B$16)</f>
        <v>-2.1483553691346471E-3</v>
      </c>
      <c r="F1398" s="8">
        <f>B1398 + C1398*(1+'Parameters and Results'!$B$16)</f>
        <v>-2.1445257031649789E-3</v>
      </c>
      <c r="G1398" s="8">
        <v>-3.5186594215479237E-3</v>
      </c>
      <c r="H1398" s="8">
        <v>1.3103053182706727E-3</v>
      </c>
      <c r="I1398" s="8">
        <f t="shared" si="21"/>
        <v>-2.2083541032772509E-3</v>
      </c>
      <c r="J1398" s="8">
        <f>H1398 + G1398*(1+'Parameters and Results'!$B$16)</f>
        <v>-2.2118727626987984E-3</v>
      </c>
      <c r="K1398" s="8">
        <f>G1398 + H1398*(1+'Parameters and Results'!$B$16)</f>
        <v>-2.2070437979589807E-3</v>
      </c>
    </row>
    <row r="1399" spans="1:11" x14ac:dyDescent="0.2">
      <c r="A1399" s="3">
        <v>37152</v>
      </c>
      <c r="B1399" s="8">
        <v>-5.100422123008537E-2</v>
      </c>
      <c r="C1399" s="8">
        <v>-1.5591910909328157E-3</v>
      </c>
      <c r="D1399" s="8">
        <v>-5.2563412321018188E-2</v>
      </c>
      <c r="E1399" s="8">
        <f>C1399 + B1399*(1+'Parameters and Results'!$B$16)</f>
        <v>-5.2614416542248271E-2</v>
      </c>
      <c r="F1399" s="8">
        <f>B1399 + C1399*(1+'Parameters and Results'!$B$16)</f>
        <v>-5.2564971512109121E-2</v>
      </c>
      <c r="G1399" s="8">
        <v>-4.748120180525274E-2</v>
      </c>
      <c r="H1399" s="8">
        <v>-2.3886461937319748E-3</v>
      </c>
      <c r="I1399" s="8">
        <f t="shared" si="21"/>
        <v>-4.9869847998984716E-2</v>
      </c>
      <c r="J1399" s="8">
        <f>H1399 + G1399*(1+'Parameters and Results'!$B$16)</f>
        <v>-4.9917329200789964E-2</v>
      </c>
      <c r="K1399" s="8">
        <f>G1399 + H1399*(1+'Parameters and Results'!$B$16)</f>
        <v>-4.9872236645178446E-2</v>
      </c>
    </row>
    <row r="1400" spans="1:11" x14ac:dyDescent="0.2">
      <c r="A1400" s="3">
        <v>37153</v>
      </c>
      <c r="B1400" s="8">
        <v>-1.2156357081630004E-2</v>
      </c>
      <c r="C1400" s="8">
        <v>5.3249604368344806E-4</v>
      </c>
      <c r="D1400" s="8">
        <v>-1.1623861037946557E-2</v>
      </c>
      <c r="E1400" s="8">
        <f>C1400 + B1400*(1+'Parameters and Results'!$B$16)</f>
        <v>-1.1636017395028186E-2</v>
      </c>
      <c r="F1400" s="8">
        <f>B1400 + C1400*(1+'Parameters and Results'!$B$16)</f>
        <v>-1.1623328541902874E-2</v>
      </c>
      <c r="G1400" s="8">
        <v>-1.1529360611877353E-2</v>
      </c>
      <c r="H1400" s="8">
        <v>8.3681280495854604E-4</v>
      </c>
      <c r="I1400" s="8">
        <f t="shared" si="21"/>
        <v>-1.0692547806918808E-2</v>
      </c>
      <c r="J1400" s="8">
        <f>H1400 + G1400*(1+'Parameters and Results'!$B$16)</f>
        <v>-1.0704077167530685E-2</v>
      </c>
      <c r="K1400" s="8">
        <f>G1400 + H1400*(1+'Parameters and Results'!$B$16)</f>
        <v>-1.0691710994113849E-2</v>
      </c>
    </row>
    <row r="1401" spans="1:11" x14ac:dyDescent="0.2">
      <c r="A1401" s="3">
        <v>37154</v>
      </c>
      <c r="B1401" s="8">
        <v>-3.1995603317303702E-2</v>
      </c>
      <c r="C1401" s="8">
        <v>-1.615050409867055E-3</v>
      </c>
      <c r="D1401" s="8">
        <v>-3.3610653727170758E-2</v>
      </c>
      <c r="E1401" s="8">
        <f>C1401 + B1401*(1+'Parameters and Results'!$B$16)</f>
        <v>-3.3642649330488057E-2</v>
      </c>
      <c r="F1401" s="8">
        <f>B1401 + C1401*(1+'Parameters and Results'!$B$16)</f>
        <v>-3.3612268777580626E-2</v>
      </c>
      <c r="G1401" s="8">
        <v>-2.8820874093414835E-2</v>
      </c>
      <c r="H1401" s="8">
        <v>-2.4885929949684171E-3</v>
      </c>
      <c r="I1401" s="8">
        <f t="shared" si="21"/>
        <v>-3.1309467088383253E-2</v>
      </c>
      <c r="J1401" s="8">
        <f>H1401 + G1401*(1+'Parameters and Results'!$B$16)</f>
        <v>-3.133828796247666E-2</v>
      </c>
      <c r="K1401" s="8">
        <f>G1401 + H1401*(1+'Parameters and Results'!$B$16)</f>
        <v>-3.131195568137822E-2</v>
      </c>
    </row>
    <row r="1402" spans="1:11" x14ac:dyDescent="0.2">
      <c r="A1402" s="3">
        <v>37155</v>
      </c>
      <c r="B1402" s="8">
        <v>-4.8123906003549551E-2</v>
      </c>
      <c r="C1402" s="8">
        <v>1.4715930856865616E-3</v>
      </c>
      <c r="D1402" s="8">
        <v>-4.6652312917862988E-2</v>
      </c>
      <c r="E1402" s="8">
        <f>C1402 + B1402*(1+'Parameters and Results'!$B$16)</f>
        <v>-4.6700436823866535E-2</v>
      </c>
      <c r="F1402" s="8">
        <f>B1402 + C1402*(1+'Parameters and Results'!$B$16)</f>
        <v>-4.6650841324777301E-2</v>
      </c>
      <c r="G1402" s="8">
        <v>-3.8255174584354915E-2</v>
      </c>
      <c r="H1402" s="8">
        <v>2.2452839802477643E-3</v>
      </c>
      <c r="I1402" s="8">
        <f t="shared" si="21"/>
        <v>-3.6009890604107149E-2</v>
      </c>
      <c r="J1402" s="8">
        <f>H1402 + G1402*(1+'Parameters and Results'!$B$16)</f>
        <v>-3.6048145778691497E-2</v>
      </c>
      <c r="K1402" s="8">
        <f>G1402 + H1402*(1+'Parameters and Results'!$B$16)</f>
        <v>-3.6007645320126902E-2</v>
      </c>
    </row>
    <row r="1403" spans="1:11" x14ac:dyDescent="0.2">
      <c r="A1403" s="3">
        <v>37158</v>
      </c>
      <c r="B1403" s="8">
        <v>-3.4359690069643151E-2</v>
      </c>
      <c r="C1403" s="8">
        <v>1.9527973299377731E-3</v>
      </c>
      <c r="D1403" s="8">
        <v>-3.240689273970538E-2</v>
      </c>
      <c r="E1403" s="8">
        <f>C1403 + B1403*(1+'Parameters and Results'!$B$16)</f>
        <v>-3.2441252429775018E-2</v>
      </c>
      <c r="F1403" s="8">
        <f>B1403 + C1403*(1+'Parameters and Results'!$B$16)</f>
        <v>-3.2404939942375442E-2</v>
      </c>
      <c r="G1403" s="8">
        <v>-2.6324173207484945E-2</v>
      </c>
      <c r="H1403" s="8">
        <v>2.8696754421290815E-3</v>
      </c>
      <c r="I1403" s="8">
        <f t="shared" si="21"/>
        <v>-2.3454497765355863E-2</v>
      </c>
      <c r="J1403" s="8">
        <f>H1403 + G1403*(1+'Parameters and Results'!$B$16)</f>
        <v>-2.3480821938563344E-2</v>
      </c>
      <c r="K1403" s="8">
        <f>G1403 + H1403*(1+'Parameters and Results'!$B$16)</f>
        <v>-2.3451628089913735E-2</v>
      </c>
    </row>
    <row r="1404" spans="1:11" x14ac:dyDescent="0.2">
      <c r="A1404" s="3">
        <v>37159</v>
      </c>
      <c r="B1404" s="8">
        <v>5.5510143576816579E-2</v>
      </c>
      <c r="C1404" s="8">
        <v>-1.4196096853141885E-3</v>
      </c>
      <c r="D1404" s="8">
        <v>5.4090533891502389E-2</v>
      </c>
      <c r="E1404" s="8">
        <f>C1404 + B1404*(1+'Parameters and Results'!$B$16)</f>
        <v>5.4146044035079201E-2</v>
      </c>
      <c r="F1404" s="8">
        <f>B1404 + C1404*(1+'Parameters and Results'!$B$16)</f>
        <v>5.4089114281817077E-2</v>
      </c>
      <c r="G1404" s="8">
        <v>3.7720998324549837E-2</v>
      </c>
      <c r="H1404" s="8">
        <v>-2.0782119161753452E-3</v>
      </c>
      <c r="I1404" s="8">
        <f t="shared" si="21"/>
        <v>3.564278640837449E-2</v>
      </c>
      <c r="J1404" s="8">
        <f>H1404 + G1404*(1+'Parameters and Results'!$B$16)</f>
        <v>3.5680507406699036E-2</v>
      </c>
      <c r="K1404" s="8">
        <f>G1404 + H1404*(1+'Parameters and Results'!$B$16)</f>
        <v>3.5640708196458315E-2</v>
      </c>
    </row>
    <row r="1405" spans="1:11" x14ac:dyDescent="0.2">
      <c r="A1405" s="3">
        <v>37160</v>
      </c>
      <c r="B1405" s="8">
        <v>1.4063082299646531E-2</v>
      </c>
      <c r="C1405" s="8">
        <v>-1.5558926645145945E-3</v>
      </c>
      <c r="D1405" s="8">
        <v>1.2507189635131937E-2</v>
      </c>
      <c r="E1405" s="8">
        <f>C1405 + B1405*(1+'Parameters and Results'!$B$16)</f>
        <v>1.2521252717431581E-2</v>
      </c>
      <c r="F1405" s="8">
        <f>B1405 + C1405*(1+'Parameters and Results'!$B$16)</f>
        <v>1.2505633742467421E-2</v>
      </c>
      <c r="G1405" s="8">
        <v>9.7701005723350477E-3</v>
      </c>
      <c r="H1405" s="8">
        <v>-2.2545673323749759E-3</v>
      </c>
      <c r="I1405" s="8">
        <f t="shared" si="21"/>
        <v>7.5155332399600722E-3</v>
      </c>
      <c r="J1405" s="8">
        <f>H1405 + G1405*(1+'Parameters and Results'!$B$16)</f>
        <v>7.5253033405324066E-3</v>
      </c>
      <c r="K1405" s="8">
        <f>G1405 + H1405*(1+'Parameters and Results'!$B$16)</f>
        <v>7.5132786726276966E-3</v>
      </c>
    </row>
    <row r="1406" spans="1:11" x14ac:dyDescent="0.2">
      <c r="A1406" s="3">
        <v>37161</v>
      </c>
      <c r="B1406" s="8">
        <v>3.3169341818428326E-3</v>
      </c>
      <c r="C1406" s="8">
        <v>-1.0802742929455916E-3</v>
      </c>
      <c r="D1406" s="8">
        <v>2.2366598888972408E-3</v>
      </c>
      <c r="E1406" s="8">
        <f>C1406 + B1406*(1+'Parameters and Results'!$B$16)</f>
        <v>2.2399768230790835E-3</v>
      </c>
      <c r="F1406" s="8">
        <f>B1406 + C1406*(1+'Parameters and Results'!$B$16)</f>
        <v>2.2355796146042955E-3</v>
      </c>
      <c r="G1406" s="8">
        <v>2.3755653154398891E-3</v>
      </c>
      <c r="H1406" s="8">
        <v>-1.5828079498911953E-3</v>
      </c>
      <c r="I1406" s="8">
        <f t="shared" si="21"/>
        <v>7.927573655486938E-4</v>
      </c>
      <c r="J1406" s="8">
        <f>H1406 + G1406*(1+'Parameters and Results'!$B$16)</f>
        <v>7.9513293086413343E-4</v>
      </c>
      <c r="K1406" s="8">
        <f>G1406 + H1406*(1+'Parameters and Results'!$B$16)</f>
        <v>7.9117455759880281E-4</v>
      </c>
    </row>
    <row r="1407" spans="1:11" x14ac:dyDescent="0.2">
      <c r="A1407" s="3">
        <v>37162</v>
      </c>
      <c r="B1407" s="8">
        <v>1.8656148085269154E-2</v>
      </c>
      <c r="C1407" s="8">
        <v>2.4424996260670256E-4</v>
      </c>
      <c r="D1407" s="8">
        <v>1.8900398047875855E-2</v>
      </c>
      <c r="E1407" s="8">
        <f>C1407 + B1407*(1+'Parameters and Results'!$B$16)</f>
        <v>1.8919054195961123E-2</v>
      </c>
      <c r="F1407" s="8">
        <f>B1407 + C1407*(1+'Parameters and Results'!$B$16)</f>
        <v>1.8900642297838464E-2</v>
      </c>
      <c r="G1407" s="8">
        <v>1.3547715172387771E-2</v>
      </c>
      <c r="H1407" s="8">
        <v>3.6872734964246945E-4</v>
      </c>
      <c r="I1407" s="8">
        <f t="shared" si="21"/>
        <v>1.391644252203024E-2</v>
      </c>
      <c r="J1407" s="8">
        <f>H1407 + G1407*(1+'Parameters and Results'!$B$16)</f>
        <v>1.3929990237202625E-2</v>
      </c>
      <c r="K1407" s="8">
        <f>G1407 + H1407*(1+'Parameters and Results'!$B$16)</f>
        <v>1.3916811249379882E-2</v>
      </c>
    </row>
    <row r="1408" spans="1:11" x14ac:dyDescent="0.2">
      <c r="A1408" s="3">
        <v>37165</v>
      </c>
      <c r="B1408" s="8">
        <v>3.7019519556877545E-2</v>
      </c>
      <c r="C1408" s="8">
        <v>8.5644430107815442E-4</v>
      </c>
      <c r="D1408" s="8">
        <v>3.7875963857955698E-2</v>
      </c>
      <c r="E1408" s="8">
        <f>C1408 + B1408*(1+'Parameters and Results'!$B$16)</f>
        <v>3.7912983377512574E-2</v>
      </c>
      <c r="F1408" s="8">
        <f>B1408 + C1408*(1+'Parameters and Results'!$B$16)</f>
        <v>3.7876820302256781E-2</v>
      </c>
      <c r="G1408" s="8">
        <v>2.5960606379144862E-2</v>
      </c>
      <c r="H1408" s="8">
        <v>1.3154819181090411E-3</v>
      </c>
      <c r="I1408" s="8">
        <f t="shared" si="21"/>
        <v>2.7276088297253902E-2</v>
      </c>
      <c r="J1408" s="8">
        <f>H1408 + G1408*(1+'Parameters and Results'!$B$16)</f>
        <v>2.7302048903633046E-2</v>
      </c>
      <c r="K1408" s="8">
        <f>G1408 + H1408*(1+'Parameters and Results'!$B$16)</f>
        <v>2.727740377917201E-2</v>
      </c>
    </row>
    <row r="1409" spans="1:11" x14ac:dyDescent="0.2">
      <c r="A1409" s="3">
        <v>37166</v>
      </c>
      <c r="B1409" s="8">
        <v>-2.2519020442141425E-2</v>
      </c>
      <c r="C1409" s="8">
        <v>-1.9134275748451549E-3</v>
      </c>
      <c r="D1409" s="8">
        <v>-2.4432448016986581E-2</v>
      </c>
      <c r="E1409" s="8">
        <f>C1409 + B1409*(1+'Parameters and Results'!$B$16)</f>
        <v>-2.4454967037428721E-2</v>
      </c>
      <c r="F1409" s="8">
        <f>B1409 + C1409*(1+'Parameters and Results'!$B$16)</f>
        <v>-2.4434361444561424E-2</v>
      </c>
      <c r="G1409" s="8">
        <v>-1.5906353874706475E-2</v>
      </c>
      <c r="H1409" s="8">
        <v>-2.8355779378227992E-3</v>
      </c>
      <c r="I1409" s="8">
        <f t="shared" si="21"/>
        <v>-1.8741931812529276E-2</v>
      </c>
      <c r="J1409" s="8">
        <f>H1409 + G1409*(1+'Parameters and Results'!$B$16)</f>
        <v>-1.875783816640398E-2</v>
      </c>
      <c r="K1409" s="8">
        <f>G1409 + H1409*(1+'Parameters and Results'!$B$16)</f>
        <v>-1.8744767390467099E-2</v>
      </c>
    </row>
    <row r="1410" spans="1:11" x14ac:dyDescent="0.2">
      <c r="A1410" s="3">
        <v>37167</v>
      </c>
      <c r="B1410" s="8">
        <v>1.5101724581738259E-2</v>
      </c>
      <c r="C1410" s="8">
        <v>3.4078521738721873E-3</v>
      </c>
      <c r="D1410" s="8">
        <v>1.8509576755610446E-2</v>
      </c>
      <c r="E1410" s="8">
        <f>C1410 + B1410*(1+'Parameters and Results'!$B$16)</f>
        <v>1.8524678480192184E-2</v>
      </c>
      <c r="F1410" s="8">
        <f>B1410 + C1410*(1+'Parameters and Results'!$B$16)</f>
        <v>1.8512984607784319E-2</v>
      </c>
      <c r="G1410" s="8">
        <v>1.0882380543205339E-2</v>
      </c>
      <c r="H1410" s="8">
        <v>4.3685054480799316E-3</v>
      </c>
      <c r="I1410" s="8">
        <f t="shared" si="21"/>
        <v>1.5250885991285271E-2</v>
      </c>
      <c r="J1410" s="8">
        <f>H1410 + G1410*(1+'Parameters and Results'!$B$16)</f>
        <v>1.5261768371828476E-2</v>
      </c>
      <c r="K1410" s="8">
        <f>G1410 + H1410*(1+'Parameters and Results'!$B$16)</f>
        <v>1.525525449673335E-2</v>
      </c>
    </row>
    <row r="1411" spans="1:11" x14ac:dyDescent="0.2">
      <c r="A1411" s="3">
        <v>37168</v>
      </c>
      <c r="B1411" s="8">
        <v>1.9572371449754322E-2</v>
      </c>
      <c r="C1411" s="8">
        <v>-2.818840102868769E-3</v>
      </c>
      <c r="D1411" s="8">
        <v>1.6753531346885554E-2</v>
      </c>
      <c r="E1411" s="8">
        <f>C1411 + B1411*(1+'Parameters and Results'!$B$16)</f>
        <v>1.6773103718335305E-2</v>
      </c>
      <c r="F1411" s="8">
        <f>B1411 + C1411*(1+'Parameters and Results'!$B$16)</f>
        <v>1.6750712506782686E-2</v>
      </c>
      <c r="G1411" s="8">
        <v>1.427324802077364E-2</v>
      </c>
      <c r="H1411" s="8">
        <v>-3.379918262306499E-3</v>
      </c>
      <c r="I1411" s="8">
        <f t="shared" si="21"/>
        <v>1.0893329758467142E-2</v>
      </c>
      <c r="J1411" s="8">
        <f>H1411 + G1411*(1+'Parameters and Results'!$B$16)</f>
        <v>1.0907603006487914E-2</v>
      </c>
      <c r="K1411" s="8">
        <f>G1411 + H1411*(1+'Parameters and Results'!$B$16)</f>
        <v>1.0889949840204836E-2</v>
      </c>
    </row>
    <row r="1412" spans="1:11" x14ac:dyDescent="0.2">
      <c r="A1412" s="3">
        <v>37169</v>
      </c>
      <c r="B1412" s="8">
        <v>2.3310406659147759E-2</v>
      </c>
      <c r="C1412" s="8">
        <v>-3.6572981163506815E-4</v>
      </c>
      <c r="D1412" s="8">
        <v>2.2944676847512693E-2</v>
      </c>
      <c r="E1412" s="8">
        <f>C1412 + B1412*(1+'Parameters and Results'!$B$16)</f>
        <v>2.2967987254171839E-2</v>
      </c>
      <c r="F1412" s="8">
        <f>B1412 + C1412*(1+'Parameters and Results'!$B$16)</f>
        <v>2.2944311117701056E-2</v>
      </c>
      <c r="G1412" s="8">
        <v>1.7059853876474386E-2</v>
      </c>
      <c r="H1412" s="8">
        <v>-4.5158836056716174E-4</v>
      </c>
      <c r="I1412" s="8">
        <f t="shared" ref="I1412:I1475" si="22">G1412+H1412</f>
        <v>1.6608265515907224E-2</v>
      </c>
      <c r="J1412" s="8">
        <f>H1412 + G1412*(1+'Parameters and Results'!$B$16)</f>
        <v>1.6625325369783697E-2</v>
      </c>
      <c r="K1412" s="8">
        <f>G1412 + H1412*(1+'Parameters and Results'!$B$16)</f>
        <v>1.6607813927546657E-2</v>
      </c>
    </row>
    <row r="1413" spans="1:11" x14ac:dyDescent="0.2">
      <c r="A1413" s="3">
        <v>37173</v>
      </c>
      <c r="B1413" s="8">
        <v>-1.0778581625598698E-3</v>
      </c>
      <c r="C1413" s="8">
        <v>-4.2612202368804265E-4</v>
      </c>
      <c r="D1413" s="8">
        <v>-1.5039801862479123E-3</v>
      </c>
      <c r="E1413" s="8">
        <f>C1413 + B1413*(1+'Parameters and Results'!$B$16)</f>
        <v>-1.5050580444104724E-3</v>
      </c>
      <c r="F1413" s="8">
        <f>B1413 + C1413*(1+'Parameters and Results'!$B$16)</f>
        <v>-1.5044063082716003E-3</v>
      </c>
      <c r="G1413" s="8">
        <v>-8.1357356605358687E-4</v>
      </c>
      <c r="H1413" s="8">
        <v>-5.4145278346122308E-4</v>
      </c>
      <c r="I1413" s="8">
        <f t="shared" si="22"/>
        <v>-1.3550263495148099E-3</v>
      </c>
      <c r="J1413" s="8">
        <f>H1413 + G1413*(1+'Parameters and Results'!$B$16)</f>
        <v>-1.3558399230808634E-3</v>
      </c>
      <c r="K1413" s="8">
        <f>G1413 + H1413*(1+'Parameters and Results'!$B$16)</f>
        <v>-1.355567802298271E-3</v>
      </c>
    </row>
    <row r="1414" spans="1:11" x14ac:dyDescent="0.2">
      <c r="A1414" s="3">
        <v>37174</v>
      </c>
      <c r="B1414" s="8">
        <v>-7.4639009378221696E-3</v>
      </c>
      <c r="C1414" s="8">
        <v>3.8776050037406342E-3</v>
      </c>
      <c r="D1414" s="8">
        <v>-3.5862959340815354E-3</v>
      </c>
      <c r="E1414" s="8">
        <f>C1414 + B1414*(1+'Parameters and Results'!$B$16)</f>
        <v>-3.5937598350193564E-3</v>
      </c>
      <c r="F1414" s="8">
        <f>B1414 + C1414*(1+'Parameters and Results'!$B$16)</f>
        <v>-3.5824183290777954E-3</v>
      </c>
      <c r="G1414" s="8">
        <v>-5.7929386118333991E-3</v>
      </c>
      <c r="H1414" s="8">
        <v>4.2927738729290161E-3</v>
      </c>
      <c r="I1414" s="8">
        <f t="shared" si="22"/>
        <v>-1.500164738904383E-3</v>
      </c>
      <c r="J1414" s="8">
        <f>H1414 + G1414*(1+'Parameters and Results'!$B$16)</f>
        <v>-1.5059576775162155E-3</v>
      </c>
      <c r="K1414" s="8">
        <f>G1414 + H1414*(1+'Parameters and Results'!$B$16)</f>
        <v>-1.4958719650314542E-3</v>
      </c>
    </row>
    <row r="1415" spans="1:11" x14ac:dyDescent="0.2">
      <c r="A1415" s="3">
        <v>37175</v>
      </c>
      <c r="B1415" s="8">
        <v>3.6923899866192253E-2</v>
      </c>
      <c r="C1415" s="8">
        <v>2.3715538521339747E-3</v>
      </c>
      <c r="D1415" s="8">
        <v>3.9295453718326226E-2</v>
      </c>
      <c r="E1415" s="8">
        <f>C1415 + B1415*(1+'Parameters and Results'!$B$16)</f>
        <v>3.9332377618192416E-2</v>
      </c>
      <c r="F1415" s="8">
        <f>B1415 + C1415*(1+'Parameters and Results'!$B$16)</f>
        <v>3.9297825272178358E-2</v>
      </c>
      <c r="G1415" s="8">
        <v>2.7444568135742465E-2</v>
      </c>
      <c r="H1415" s="8">
        <v>2.5656836379964582E-3</v>
      </c>
      <c r="I1415" s="8">
        <f t="shared" si="22"/>
        <v>3.0010251773738922E-2</v>
      </c>
      <c r="J1415" s="8">
        <f>H1415 + G1415*(1+'Parameters and Results'!$B$16)</f>
        <v>3.003769634187466E-2</v>
      </c>
      <c r="K1415" s="8">
        <f>G1415 + H1415*(1+'Parameters and Results'!$B$16)</f>
        <v>3.0012817457376918E-2</v>
      </c>
    </row>
    <row r="1416" spans="1:11" x14ac:dyDescent="0.2">
      <c r="A1416" s="3">
        <v>37176</v>
      </c>
      <c r="B1416" s="8">
        <v>1.0152006857986152E-2</v>
      </c>
      <c r="C1416" s="8">
        <v>1.5568275726676867E-3</v>
      </c>
      <c r="D1416" s="8">
        <v>1.1708834430653839E-2</v>
      </c>
      <c r="E1416" s="8">
        <f>C1416 + B1416*(1+'Parameters and Results'!$B$16)</f>
        <v>1.1718986437511824E-2</v>
      </c>
      <c r="F1416" s="8">
        <f>B1416 + C1416*(1+'Parameters and Results'!$B$16)</f>
        <v>1.1710391258226507E-2</v>
      </c>
      <c r="G1416" s="8">
        <v>7.7400185334038536E-3</v>
      </c>
      <c r="H1416" s="8">
        <v>1.6978212337137241E-3</v>
      </c>
      <c r="I1416" s="8">
        <f t="shared" si="22"/>
        <v>9.4378397671175777E-3</v>
      </c>
      <c r="J1416" s="8">
        <f>H1416 + G1416*(1+'Parameters and Results'!$B$16)</f>
        <v>9.4455797856509809E-3</v>
      </c>
      <c r="K1416" s="8">
        <f>G1416 + H1416*(1+'Parameters and Results'!$B$16)</f>
        <v>9.4395375883512909E-3</v>
      </c>
    </row>
    <row r="1417" spans="1:11" x14ac:dyDescent="0.2">
      <c r="A1417" s="3">
        <v>37179</v>
      </c>
      <c r="B1417" s="8">
        <v>-6.1444111520472799E-3</v>
      </c>
      <c r="C1417" s="8">
        <v>-2.1359783316850143E-3</v>
      </c>
      <c r="D1417" s="8">
        <v>-8.2803894837322947E-3</v>
      </c>
      <c r="E1417" s="8">
        <f>C1417 + B1417*(1+'Parameters and Results'!$B$16)</f>
        <v>-8.2865338948843407E-3</v>
      </c>
      <c r="F1417" s="8">
        <f>B1417 + C1417*(1+'Parameters and Results'!$B$16)</f>
        <v>-8.2825254620639797E-3</v>
      </c>
      <c r="G1417" s="8">
        <v>-4.8214791209296448E-3</v>
      </c>
      <c r="H1417" s="8">
        <v>-2.3015724938151719E-3</v>
      </c>
      <c r="I1417" s="8">
        <f t="shared" si="22"/>
        <v>-7.1230516147448167E-3</v>
      </c>
      <c r="J1417" s="8">
        <f>H1417 + G1417*(1+'Parameters and Results'!$B$16)</f>
        <v>-7.1278730938657458E-3</v>
      </c>
      <c r="K1417" s="8">
        <f>G1417 + H1417*(1+'Parameters and Results'!$B$16)</f>
        <v>-7.1253531872386318E-3</v>
      </c>
    </row>
    <row r="1418" spans="1:11" x14ac:dyDescent="0.2">
      <c r="A1418" s="3">
        <v>37180</v>
      </c>
      <c r="B1418" s="8">
        <v>-1.4226834522708951E-2</v>
      </c>
      <c r="C1418" s="8">
        <v>9.9351546577689897E-4</v>
      </c>
      <c r="D1418" s="8">
        <v>-1.3233319056932053E-2</v>
      </c>
      <c r="E1418" s="8">
        <f>C1418 + B1418*(1+'Parameters and Results'!$B$16)</f>
        <v>-1.324754589145476E-2</v>
      </c>
      <c r="F1418" s="8">
        <f>B1418 + C1418*(1+'Parameters and Results'!$B$16)</f>
        <v>-1.3232325541466276E-2</v>
      </c>
      <c r="G1418" s="8">
        <v>-1.137722755909659E-2</v>
      </c>
      <c r="H1418" s="8">
        <v>1.0938598603049301E-3</v>
      </c>
      <c r="I1418" s="8">
        <f t="shared" si="22"/>
        <v>-1.028336769879166E-2</v>
      </c>
      <c r="J1418" s="8">
        <f>H1418 + G1418*(1+'Parameters and Results'!$B$16)</f>
        <v>-1.0294744926350755E-2</v>
      </c>
      <c r="K1418" s="8">
        <f>G1418 + H1418*(1+'Parameters and Results'!$B$16)</f>
        <v>-1.0282273838931355E-2</v>
      </c>
    </row>
    <row r="1419" spans="1:11" x14ac:dyDescent="0.2">
      <c r="A1419" s="3">
        <v>37181</v>
      </c>
      <c r="B1419" s="8">
        <v>6.3704197569041769E-3</v>
      </c>
      <c r="C1419" s="8">
        <v>-1.6581456826715395E-4</v>
      </c>
      <c r="D1419" s="8">
        <v>6.2046051886370229E-3</v>
      </c>
      <c r="E1419" s="8">
        <f>C1419 + B1419*(1+'Parameters and Results'!$B$16)</f>
        <v>6.210975608393926E-3</v>
      </c>
      <c r="F1419" s="8">
        <f>B1419 + C1419*(1+'Parameters and Results'!$B$16)</f>
        <v>6.204439374068756E-3</v>
      </c>
      <c r="G1419" s="8">
        <v>5.24128063308085E-3</v>
      </c>
      <c r="H1419" s="8">
        <v>-1.8824617686206171E-4</v>
      </c>
      <c r="I1419" s="8">
        <f t="shared" si="22"/>
        <v>5.0530344562187881E-3</v>
      </c>
      <c r="J1419" s="8">
        <f>H1419 + G1419*(1+'Parameters and Results'!$B$16)</f>
        <v>5.0582757368518687E-3</v>
      </c>
      <c r="K1419" s="8">
        <f>G1419 + H1419*(1+'Parameters and Results'!$B$16)</f>
        <v>5.0528462100419263E-3</v>
      </c>
    </row>
    <row r="1420" spans="1:11" x14ac:dyDescent="0.2">
      <c r="A1420" s="3">
        <v>37182</v>
      </c>
      <c r="B1420" s="8">
        <v>1.0396641964244537E-2</v>
      </c>
      <c r="C1420" s="8">
        <v>-5.5894851072531152E-4</v>
      </c>
      <c r="D1420" s="8">
        <v>9.8376934535192254E-3</v>
      </c>
      <c r="E1420" s="8">
        <f>C1420 + B1420*(1+'Parameters and Results'!$B$16)</f>
        <v>9.8480900954834687E-3</v>
      </c>
      <c r="F1420" s="8">
        <f>B1420 + C1420*(1+'Parameters and Results'!$B$16)</f>
        <v>9.8371345050084994E-3</v>
      </c>
      <c r="G1420" s="8">
        <v>8.7604387646217086E-3</v>
      </c>
      <c r="H1420" s="8">
        <v>-6.5233428398282865E-4</v>
      </c>
      <c r="I1420" s="8">
        <f t="shared" si="22"/>
        <v>8.1081044806388808E-3</v>
      </c>
      <c r="J1420" s="8">
        <f>H1420 + G1420*(1+'Parameters and Results'!$B$16)</f>
        <v>8.1168649194034992E-3</v>
      </c>
      <c r="K1420" s="8">
        <f>G1420 + H1420*(1+'Parameters and Results'!$B$16)</f>
        <v>8.1074521463548981E-3</v>
      </c>
    </row>
    <row r="1421" spans="1:11" x14ac:dyDescent="0.2">
      <c r="A1421" s="3">
        <v>37183</v>
      </c>
      <c r="B1421" s="8">
        <v>-1.9090232232646474E-2</v>
      </c>
      <c r="C1421" s="8">
        <v>1.347385232606196E-3</v>
      </c>
      <c r="D1421" s="8">
        <v>-1.7742847000040279E-2</v>
      </c>
      <c r="E1421" s="8">
        <f>C1421 + B1421*(1+'Parameters and Results'!$B$16)</f>
        <v>-1.7761937232272922E-2</v>
      </c>
      <c r="F1421" s="8">
        <f>B1421 + C1421*(1+'Parameters and Results'!$B$16)</f>
        <v>-1.7741499614807671E-2</v>
      </c>
      <c r="G1421" s="8">
        <v>-1.6188381019845998E-2</v>
      </c>
      <c r="H1421" s="8">
        <v>1.5897309672888446E-3</v>
      </c>
      <c r="I1421" s="8">
        <f t="shared" si="22"/>
        <v>-1.4598650052557154E-2</v>
      </c>
      <c r="J1421" s="8">
        <f>H1421 + G1421*(1+'Parameters and Results'!$B$16)</f>
        <v>-1.4614838433576999E-2</v>
      </c>
      <c r="K1421" s="8">
        <f>G1421 + H1421*(1+'Parameters and Results'!$B$16)</f>
        <v>-1.4597060321589864E-2</v>
      </c>
    </row>
    <row r="1422" spans="1:11" x14ac:dyDescent="0.2">
      <c r="A1422" s="3">
        <v>37186</v>
      </c>
      <c r="B1422" s="8">
        <v>-1.4520706293671408E-2</v>
      </c>
      <c r="C1422" s="8">
        <v>1.4160792640223515E-3</v>
      </c>
      <c r="D1422" s="8">
        <v>-1.3104627029649056E-2</v>
      </c>
      <c r="E1422" s="8">
        <f>C1422 + B1422*(1+'Parameters and Results'!$B$16)</f>
        <v>-1.3119147735942726E-2</v>
      </c>
      <c r="F1422" s="8">
        <f>B1422 + C1422*(1+'Parameters and Results'!$B$16)</f>
        <v>-1.3103210950385035E-2</v>
      </c>
      <c r="G1422" s="8">
        <v>-1.2516888617801061E-2</v>
      </c>
      <c r="H1422" s="8">
        <v>1.6848296118398311E-3</v>
      </c>
      <c r="I1422" s="8">
        <f t="shared" si="22"/>
        <v>-1.083205900596123E-2</v>
      </c>
      <c r="J1422" s="8">
        <f>H1422 + G1422*(1+'Parameters and Results'!$B$16)</f>
        <v>-1.0844575894579029E-2</v>
      </c>
      <c r="K1422" s="8">
        <f>G1422 + H1422*(1+'Parameters and Results'!$B$16)</f>
        <v>-1.083037417634939E-2</v>
      </c>
    </row>
    <row r="1423" spans="1:11" x14ac:dyDescent="0.2">
      <c r="A1423" s="3">
        <v>37187</v>
      </c>
      <c r="B1423" s="8">
        <v>1.7339372855340096E-2</v>
      </c>
      <c r="C1423" s="8">
        <v>2.2418653757426974E-3</v>
      </c>
      <c r="D1423" s="8">
        <v>1.9581238231082793E-2</v>
      </c>
      <c r="E1423" s="8">
        <f>C1423 + B1423*(1+'Parameters and Results'!$B$16)</f>
        <v>1.9598577603938131E-2</v>
      </c>
      <c r="F1423" s="8">
        <f>B1423 + C1423*(1+'Parameters and Results'!$B$16)</f>
        <v>1.9583480096458536E-2</v>
      </c>
      <c r="G1423" s="8">
        <v>1.5091403802254908E-2</v>
      </c>
      <c r="H1423" s="8">
        <v>2.6023189796285594E-3</v>
      </c>
      <c r="I1423" s="8">
        <f t="shared" si="22"/>
        <v>1.7693722781883466E-2</v>
      </c>
      <c r="J1423" s="8">
        <f>H1423 + G1423*(1+'Parameters and Results'!$B$16)</f>
        <v>1.770881418568572E-2</v>
      </c>
      <c r="K1423" s="8">
        <f>G1423 + H1423*(1+'Parameters and Results'!$B$16)</f>
        <v>1.7696325100863095E-2</v>
      </c>
    </row>
    <row r="1424" spans="1:11" x14ac:dyDescent="0.2">
      <c r="A1424" s="3">
        <v>37188</v>
      </c>
      <c r="B1424" s="8">
        <v>1.841319677294875E-2</v>
      </c>
      <c r="C1424" s="8">
        <v>1.0744770782280214E-3</v>
      </c>
      <c r="D1424" s="8">
        <v>1.9487673851176772E-2</v>
      </c>
      <c r="E1424" s="8">
        <f>C1424 + B1424*(1+'Parameters and Results'!$B$16)</f>
        <v>1.9506087047949719E-2</v>
      </c>
      <c r="F1424" s="8">
        <f>B1424 + C1424*(1+'Parameters and Results'!$B$16)</f>
        <v>1.9488748328255E-2</v>
      </c>
      <c r="G1424" s="8">
        <v>1.6131036149590366E-2</v>
      </c>
      <c r="H1424" s="8">
        <v>1.2701906367748373E-3</v>
      </c>
      <c r="I1424" s="8">
        <f t="shared" si="22"/>
        <v>1.7401226786365204E-2</v>
      </c>
      <c r="J1424" s="8">
        <f>H1424 + G1424*(1+'Parameters and Results'!$B$16)</f>
        <v>1.7417357822514794E-2</v>
      </c>
      <c r="K1424" s="8">
        <f>G1424 + H1424*(1+'Parameters and Results'!$B$16)</f>
        <v>1.7402496977001979E-2</v>
      </c>
    </row>
    <row r="1425" spans="1:11" x14ac:dyDescent="0.2">
      <c r="A1425" s="3">
        <v>37189</v>
      </c>
      <c r="B1425" s="8">
        <v>-4.1318138318092012E-3</v>
      </c>
      <c r="C1425" s="8">
        <v>-1.032413140974532E-3</v>
      </c>
      <c r="D1425" s="8">
        <v>-5.164226972783733E-3</v>
      </c>
      <c r="E1425" s="8">
        <f>C1425 + B1425*(1+'Parameters and Results'!$B$16)</f>
        <v>-5.1683587866155414E-3</v>
      </c>
      <c r="F1425" s="8">
        <f>B1425 + C1425*(1+'Parameters and Results'!$B$16)</f>
        <v>-5.1652593859247073E-3</v>
      </c>
      <c r="G1425" s="8">
        <v>-3.728691568717277E-3</v>
      </c>
      <c r="H1425" s="8">
        <v>-1.243590555043876E-3</v>
      </c>
      <c r="I1425" s="8">
        <f t="shared" si="22"/>
        <v>-4.972282123761153E-3</v>
      </c>
      <c r="J1425" s="8">
        <f>H1425 + G1425*(1+'Parameters and Results'!$B$16)</f>
        <v>-4.9760108153298699E-3</v>
      </c>
      <c r="K1425" s="8">
        <f>G1425 + H1425*(1+'Parameters and Results'!$B$16)</f>
        <v>-4.9735257143161968E-3</v>
      </c>
    </row>
    <row r="1426" spans="1:11" x14ac:dyDescent="0.2">
      <c r="A1426" s="3">
        <v>37190</v>
      </c>
      <c r="B1426" s="8">
        <v>-6.4649373846384075E-3</v>
      </c>
      <c r="C1426" s="8">
        <v>-9.0307744347208909E-4</v>
      </c>
      <c r="D1426" s="8">
        <v>-7.3680148281104968E-3</v>
      </c>
      <c r="E1426" s="8">
        <f>C1426 + B1426*(1+'Parameters and Results'!$B$16)</f>
        <v>-7.3744797654951349E-3</v>
      </c>
      <c r="F1426" s="8">
        <f>B1426 + C1426*(1+'Parameters and Results'!$B$16)</f>
        <v>-7.3689179055539686E-3</v>
      </c>
      <c r="G1426" s="8">
        <v>-5.9976526681437001E-3</v>
      </c>
      <c r="H1426" s="8">
        <v>-1.1111607073828397E-3</v>
      </c>
      <c r="I1426" s="8">
        <f t="shared" si="22"/>
        <v>-7.1088133755265398E-3</v>
      </c>
      <c r="J1426" s="8">
        <f>H1426 + G1426*(1+'Parameters and Results'!$B$16)</f>
        <v>-7.1148110281946831E-3</v>
      </c>
      <c r="K1426" s="8">
        <f>G1426 + H1426*(1+'Parameters and Results'!$B$16)</f>
        <v>-7.1099245362339228E-3</v>
      </c>
    </row>
    <row r="1427" spans="1:11" x14ac:dyDescent="0.2">
      <c r="A1427" s="3">
        <v>37193</v>
      </c>
      <c r="B1427" s="8">
        <v>1.9586677189152756E-2</v>
      </c>
      <c r="C1427" s="8">
        <v>-8.7945899515319288E-4</v>
      </c>
      <c r="D1427" s="8">
        <v>1.8707218193999564E-2</v>
      </c>
      <c r="E1427" s="8">
        <f>C1427 + B1427*(1+'Parameters and Results'!$B$16)</f>
        <v>1.8726804871188715E-2</v>
      </c>
      <c r="F1427" s="8">
        <f>B1427 + C1427*(1+'Parameters and Results'!$B$16)</f>
        <v>1.8706338735004411E-2</v>
      </c>
      <c r="G1427" s="8">
        <v>1.8166868423407263E-2</v>
      </c>
      <c r="H1427" s="8">
        <v>-1.1054498022649763E-3</v>
      </c>
      <c r="I1427" s="8">
        <f t="shared" si="22"/>
        <v>1.7061418621142285E-2</v>
      </c>
      <c r="J1427" s="8">
        <f>H1427 + G1427*(1+'Parameters and Results'!$B$16)</f>
        <v>1.7079585489565695E-2</v>
      </c>
      <c r="K1427" s="8">
        <f>G1427 + H1427*(1+'Parameters and Results'!$B$16)</f>
        <v>1.7060313171340023E-2</v>
      </c>
    </row>
    <row r="1428" spans="1:11" x14ac:dyDescent="0.2">
      <c r="A1428" s="3">
        <v>37194</v>
      </c>
      <c r="B1428" s="8">
        <v>-3.0510484473622555E-2</v>
      </c>
      <c r="C1428" s="8">
        <v>-3.6782229203815991E-3</v>
      </c>
      <c r="D1428" s="8">
        <v>-3.4188707394004154E-2</v>
      </c>
      <c r="E1428" s="8">
        <f>C1428 + B1428*(1+'Parameters and Results'!$B$16)</f>
        <v>-3.4219217878477773E-2</v>
      </c>
      <c r="F1428" s="8">
        <f>B1428 + C1428*(1+'Parameters and Results'!$B$16)</f>
        <v>-3.4192385616924538E-2</v>
      </c>
      <c r="G1428" s="8">
        <v>-2.7147549772648175E-2</v>
      </c>
      <c r="H1428" s="8">
        <v>-4.0989341526696732E-3</v>
      </c>
      <c r="I1428" s="8">
        <f t="shared" si="22"/>
        <v>-3.1246483925317849E-2</v>
      </c>
      <c r="J1428" s="8">
        <f>H1428 + G1428*(1+'Parameters and Results'!$B$16)</f>
        <v>-3.1273631475090491E-2</v>
      </c>
      <c r="K1428" s="8">
        <f>G1428 + H1428*(1+'Parameters and Results'!$B$16)</f>
        <v>-3.1250582859470515E-2</v>
      </c>
    </row>
    <row r="1429" spans="1:11" x14ac:dyDescent="0.2">
      <c r="A1429" s="3">
        <v>37195</v>
      </c>
      <c r="B1429" s="8">
        <v>-2.3625131550398207E-2</v>
      </c>
      <c r="C1429" s="8">
        <v>-4.3342169831219065E-4</v>
      </c>
      <c r="D1429" s="8">
        <v>-2.4058553248710396E-2</v>
      </c>
      <c r="E1429" s="8">
        <f>C1429 + B1429*(1+'Parameters and Results'!$B$16)</f>
        <v>-2.4082178380260791E-2</v>
      </c>
      <c r="F1429" s="8">
        <f>B1429 + C1429*(1+'Parameters and Results'!$B$16)</f>
        <v>-2.4058986670408709E-2</v>
      </c>
      <c r="G1429" s="8">
        <v>-2.0804823252746064E-2</v>
      </c>
      <c r="H1429" s="8">
        <v>-4.9721420737025384E-4</v>
      </c>
      <c r="I1429" s="8">
        <f t="shared" si="22"/>
        <v>-2.1302037460116316E-2</v>
      </c>
      <c r="J1429" s="8">
        <f>H1429 + G1429*(1+'Parameters and Results'!$B$16)</f>
        <v>-2.1322842283369059E-2</v>
      </c>
      <c r="K1429" s="8">
        <f>G1429 + H1429*(1+'Parameters and Results'!$B$16)</f>
        <v>-2.1302534674323689E-2</v>
      </c>
    </row>
    <row r="1430" spans="1:11" x14ac:dyDescent="0.2">
      <c r="A1430" s="3">
        <v>37196</v>
      </c>
      <c r="B1430" s="8">
        <v>6.2851948776122546E-3</v>
      </c>
      <c r="C1430" s="8">
        <v>2.475928613713553E-4</v>
      </c>
      <c r="D1430" s="8">
        <v>6.5327877389836095E-3</v>
      </c>
      <c r="E1430" s="8">
        <f>C1430 + B1430*(1+'Parameters and Results'!$B$16)</f>
        <v>6.5390729338612209E-3</v>
      </c>
      <c r="F1430" s="8">
        <f>B1430 + C1430*(1+'Parameters and Results'!$B$16)</f>
        <v>6.5330353318449816E-3</v>
      </c>
      <c r="G1430" s="8">
        <v>5.691841886138335E-3</v>
      </c>
      <c r="H1430" s="8">
        <v>2.9276393015844487E-4</v>
      </c>
      <c r="I1430" s="8">
        <f t="shared" si="22"/>
        <v>5.9846058162967798E-3</v>
      </c>
      <c r="J1430" s="8">
        <f>H1430 + G1430*(1+'Parameters and Results'!$B$16)</f>
        <v>5.9902976581829174E-3</v>
      </c>
      <c r="K1430" s="8">
        <f>G1430 + H1430*(1+'Parameters and Results'!$B$16)</f>
        <v>5.9848985802269383E-3</v>
      </c>
    </row>
    <row r="1431" spans="1:11" x14ac:dyDescent="0.2">
      <c r="A1431" s="3">
        <v>37197</v>
      </c>
      <c r="B1431" s="8">
        <v>1.7704012096761469E-2</v>
      </c>
      <c r="C1431" s="8">
        <v>-1.7699166381564481E-3</v>
      </c>
      <c r="D1431" s="8">
        <v>1.5934095458605021E-2</v>
      </c>
      <c r="E1431" s="8">
        <f>C1431 + B1431*(1+'Parameters and Results'!$B$16)</f>
        <v>1.5951799470701779E-2</v>
      </c>
      <c r="F1431" s="8">
        <f>B1431 + C1431*(1+'Parameters and Results'!$B$16)</f>
        <v>1.5932325541966864E-2</v>
      </c>
      <c r="G1431" s="8">
        <v>1.6137416158321146E-2</v>
      </c>
      <c r="H1431" s="8">
        <v>-2.0844145086068096E-3</v>
      </c>
      <c r="I1431" s="8">
        <f t="shared" si="22"/>
        <v>1.4053001649714337E-2</v>
      </c>
      <c r="J1431" s="8">
        <f>H1431 + G1431*(1+'Parameters and Results'!$B$16)</f>
        <v>1.4069139065872656E-2</v>
      </c>
      <c r="K1431" s="8">
        <f>G1431 + H1431*(1+'Parameters and Results'!$B$16)</f>
        <v>1.4050917235205729E-2</v>
      </c>
    </row>
    <row r="1432" spans="1:11" x14ac:dyDescent="0.2">
      <c r="A1432" s="3">
        <v>37200</v>
      </c>
      <c r="B1432" s="8">
        <v>1.1543807939715933E-2</v>
      </c>
      <c r="C1432" s="8">
        <v>1.0261672752693057E-4</v>
      </c>
      <c r="D1432" s="8">
        <v>1.1646424667242864E-2</v>
      </c>
      <c r="E1432" s="8">
        <f>C1432 + B1432*(1+'Parameters and Results'!$B$16)</f>
        <v>1.1657968475182579E-2</v>
      </c>
      <c r="F1432" s="8">
        <f>B1432 + C1432*(1+'Parameters and Results'!$B$16)</f>
        <v>1.1646527283970391E-2</v>
      </c>
      <c r="G1432" s="8">
        <v>1.0737782754706666E-2</v>
      </c>
      <c r="H1432" s="8">
        <v>1.2463300642912635E-4</v>
      </c>
      <c r="I1432" s="8">
        <f t="shared" si="22"/>
        <v>1.0862415761135794E-2</v>
      </c>
      <c r="J1432" s="8">
        <f>H1432 + G1432*(1+'Parameters and Results'!$B$16)</f>
        <v>1.0873153543890499E-2</v>
      </c>
      <c r="K1432" s="8">
        <f>G1432 + H1432*(1+'Parameters and Results'!$B$16)</f>
        <v>1.0862540394142223E-2</v>
      </c>
    </row>
    <row r="1433" spans="1:11" x14ac:dyDescent="0.2">
      <c r="A1433" s="3">
        <v>37201</v>
      </c>
      <c r="B1433" s="8">
        <v>2.1186911089614117E-2</v>
      </c>
      <c r="C1433" s="8">
        <v>9.2513350682875385E-4</v>
      </c>
      <c r="D1433" s="8">
        <v>2.2112044596442872E-2</v>
      </c>
      <c r="E1433" s="8">
        <f>C1433 + B1433*(1+'Parameters and Results'!$B$16)</f>
        <v>2.2133231507532485E-2</v>
      </c>
      <c r="F1433" s="8">
        <f>B1433 + C1433*(1+'Parameters and Results'!$B$16)</f>
        <v>2.2112969729949701E-2</v>
      </c>
      <c r="G1433" s="8">
        <v>1.9599040142884442E-2</v>
      </c>
      <c r="H1433" s="8">
        <v>1.1470134318060114E-3</v>
      </c>
      <c r="I1433" s="8">
        <f t="shared" si="22"/>
        <v>2.0746053574690452E-2</v>
      </c>
      <c r="J1433" s="8">
        <f>H1433 + G1433*(1+'Parameters and Results'!$B$16)</f>
        <v>2.0765652614833333E-2</v>
      </c>
      <c r="K1433" s="8">
        <f>G1433 + H1433*(1+'Parameters and Results'!$B$16)</f>
        <v>2.074720058812226E-2</v>
      </c>
    </row>
    <row r="1434" spans="1:11" x14ac:dyDescent="0.2">
      <c r="A1434" s="3">
        <v>37202</v>
      </c>
      <c r="B1434" s="8">
        <v>8.6271585940264732E-3</v>
      </c>
      <c r="C1434" s="8">
        <v>-4.3208402243157196E-4</v>
      </c>
      <c r="D1434" s="8">
        <v>8.1950745715949017E-3</v>
      </c>
      <c r="E1434" s="8">
        <f>C1434 + B1434*(1+'Parameters and Results'!$B$16)</f>
        <v>8.2037017301889274E-3</v>
      </c>
      <c r="F1434" s="8">
        <f>B1434 + C1434*(1+'Parameters and Results'!$B$16)</f>
        <v>8.1946424875724705E-3</v>
      </c>
      <c r="G1434" s="8">
        <v>8.1807658086764136E-3</v>
      </c>
      <c r="H1434" s="8">
        <v>-5.5123942144418405E-4</v>
      </c>
      <c r="I1434" s="8">
        <f t="shared" si="22"/>
        <v>7.62952638723223E-3</v>
      </c>
      <c r="J1434" s="8">
        <f>H1434 + G1434*(1+'Parameters and Results'!$B$16)</f>
        <v>7.6377071530409051E-3</v>
      </c>
      <c r="K1434" s="8">
        <f>G1434 + H1434*(1+'Parameters and Results'!$B$16)</f>
        <v>7.6289751478107858E-3</v>
      </c>
    </row>
    <row r="1435" spans="1:11" x14ac:dyDescent="0.2">
      <c r="A1435" s="3">
        <v>37203</v>
      </c>
      <c r="B1435" s="8">
        <v>-1.1097702514878862E-3</v>
      </c>
      <c r="C1435" s="8">
        <v>-1.2106305543573127E-3</v>
      </c>
      <c r="D1435" s="8">
        <v>-2.320400805845199E-3</v>
      </c>
      <c r="E1435" s="8">
        <f>C1435 + B1435*(1+'Parameters and Results'!$B$16)</f>
        <v>-2.3215105760966866E-3</v>
      </c>
      <c r="F1435" s="8">
        <f>B1435 + C1435*(1+'Parameters and Results'!$B$16)</f>
        <v>-2.3216114363995561E-3</v>
      </c>
      <c r="G1435" s="8">
        <v>-1.0852967413969938E-3</v>
      </c>
      <c r="H1435" s="8">
        <v>-1.5624947940739535E-3</v>
      </c>
      <c r="I1435" s="8">
        <f t="shared" si="22"/>
        <v>-2.6477915354709471E-3</v>
      </c>
      <c r="J1435" s="8">
        <f>H1435 + G1435*(1+'Parameters and Results'!$B$16)</f>
        <v>-2.6488768322123443E-3</v>
      </c>
      <c r="K1435" s="8">
        <f>G1435 + H1435*(1+'Parameters and Results'!$B$16)</f>
        <v>-2.649354030265021E-3</v>
      </c>
    </row>
    <row r="1436" spans="1:11" x14ac:dyDescent="0.2">
      <c r="A1436" s="3">
        <v>37204</v>
      </c>
      <c r="B1436" s="8">
        <v>1.2483865392632019E-2</v>
      </c>
      <c r="C1436" s="8">
        <v>2.261059007310968E-3</v>
      </c>
      <c r="D1436" s="8">
        <v>1.4744924399942988E-2</v>
      </c>
      <c r="E1436" s="8">
        <f>C1436 + B1436*(1+'Parameters and Results'!$B$16)</f>
        <v>1.4757408265335618E-2</v>
      </c>
      <c r="F1436" s="8">
        <f>B1436 + C1436*(1+'Parameters and Results'!$B$16)</f>
        <v>1.4747185458950297E-2</v>
      </c>
      <c r="G1436" s="8">
        <v>1.2413282219801022E-2</v>
      </c>
      <c r="H1436" s="8">
        <v>2.818026606263417E-3</v>
      </c>
      <c r="I1436" s="8">
        <f t="shared" si="22"/>
        <v>1.523130882606444E-2</v>
      </c>
      <c r="J1436" s="8">
        <f>H1436 + G1436*(1+'Parameters and Results'!$B$16)</f>
        <v>1.5243722108284239E-2</v>
      </c>
      <c r="K1436" s="8">
        <f>G1436 + H1436*(1+'Parameters and Results'!$B$16)</f>
        <v>1.5234126852670702E-2</v>
      </c>
    </row>
    <row r="1437" spans="1:11" x14ac:dyDescent="0.2">
      <c r="A1437" s="3">
        <v>37208</v>
      </c>
      <c r="B1437" s="8">
        <v>-6.5932684766421886E-3</v>
      </c>
      <c r="C1437" s="8">
        <v>-7.0069414281516678E-4</v>
      </c>
      <c r="D1437" s="8">
        <v>-7.2939626194573554E-3</v>
      </c>
      <c r="E1437" s="8">
        <f>C1437 + B1437*(1+'Parameters and Results'!$B$16)</f>
        <v>-7.3005558879339965E-3</v>
      </c>
      <c r="F1437" s="8">
        <f>B1437 + C1437*(1+'Parameters and Results'!$B$16)</f>
        <v>-7.2946633136001708E-3</v>
      </c>
      <c r="G1437" s="8">
        <v>-6.7338612393183219E-3</v>
      </c>
      <c r="H1437" s="8">
        <v>-8.9510977957272685E-4</v>
      </c>
      <c r="I1437" s="8">
        <f t="shared" si="22"/>
        <v>-7.6289710188910485E-3</v>
      </c>
      <c r="J1437" s="8">
        <f>H1437 + G1437*(1+'Parameters and Results'!$B$16)</f>
        <v>-7.6357048801303663E-3</v>
      </c>
      <c r="K1437" s="8">
        <f>G1437 + H1437*(1+'Parameters and Results'!$B$16)</f>
        <v>-7.6298661286706218E-3</v>
      </c>
    </row>
    <row r="1438" spans="1:11" x14ac:dyDescent="0.2">
      <c r="A1438" s="3">
        <v>37209</v>
      </c>
      <c r="B1438" s="8">
        <v>1.5404576680596926E-2</v>
      </c>
      <c r="C1438" s="8">
        <v>3.0828920561781414E-3</v>
      </c>
      <c r="D1438" s="8">
        <v>1.8487468736775068E-2</v>
      </c>
      <c r="E1438" s="8">
        <f>C1438 + B1438*(1+'Parameters and Results'!$B$16)</f>
        <v>1.8502873313455664E-2</v>
      </c>
      <c r="F1438" s="8">
        <f>B1438 + C1438*(1+'Parameters and Results'!$B$16)</f>
        <v>1.8490551628831245E-2</v>
      </c>
      <c r="G1438" s="8">
        <v>1.5849846232778856E-2</v>
      </c>
      <c r="H1438" s="8">
        <v>3.6237965948011479E-3</v>
      </c>
      <c r="I1438" s="8">
        <f t="shared" si="22"/>
        <v>1.9473642827580004E-2</v>
      </c>
      <c r="J1438" s="8">
        <f>H1438 + G1438*(1+'Parameters and Results'!$B$16)</f>
        <v>1.948949267381278E-2</v>
      </c>
      <c r="K1438" s="8">
        <f>G1438 + H1438*(1+'Parameters and Results'!$B$16)</f>
        <v>1.9477266624174806E-2</v>
      </c>
    </row>
    <row r="1439" spans="1:11" x14ac:dyDescent="0.2">
      <c r="A1439" s="3">
        <v>37210</v>
      </c>
      <c r="B1439" s="8">
        <v>-5.0523451068851359E-3</v>
      </c>
      <c r="C1439" s="8">
        <v>-8.3177376286679299E-5</v>
      </c>
      <c r="D1439" s="8">
        <v>-5.1355224831718151E-3</v>
      </c>
      <c r="E1439" s="8">
        <f>C1439 + B1439*(1+'Parameters and Results'!$B$16)</f>
        <v>-5.1405748282786993E-3</v>
      </c>
      <c r="F1439" s="8">
        <f>B1439 + C1439*(1+'Parameters and Results'!$B$16)</f>
        <v>-5.135605660548102E-3</v>
      </c>
      <c r="G1439" s="8">
        <v>-5.3476684748708491E-3</v>
      </c>
      <c r="H1439" s="8">
        <v>-1.0083526891685625E-4</v>
      </c>
      <c r="I1439" s="8">
        <f t="shared" si="22"/>
        <v>-5.4485037437877054E-3</v>
      </c>
      <c r="J1439" s="8">
        <f>H1439 + G1439*(1+'Parameters and Results'!$B$16)</f>
        <v>-5.4538514122625757E-3</v>
      </c>
      <c r="K1439" s="8">
        <f>G1439 + H1439*(1+'Parameters and Results'!$B$16)</f>
        <v>-5.4486045790566222E-3</v>
      </c>
    </row>
    <row r="1440" spans="1:11" x14ac:dyDescent="0.2">
      <c r="A1440" s="3">
        <v>37211</v>
      </c>
      <c r="B1440" s="8">
        <v>6.9651961387513111E-5</v>
      </c>
      <c r="C1440" s="8">
        <v>2.4844430240278065E-3</v>
      </c>
      <c r="D1440" s="8">
        <v>2.5540949854153195E-3</v>
      </c>
      <c r="E1440" s="8">
        <f>C1440 + B1440*(1+'Parameters and Results'!$B$16)</f>
        <v>2.5541646373767072E-3</v>
      </c>
      <c r="F1440" s="8">
        <f>B1440 + C1440*(1+'Parameters and Results'!$B$16)</f>
        <v>2.5565794284393472E-3</v>
      </c>
      <c r="G1440" s="8">
        <v>7.6039746721590169E-5</v>
      </c>
      <c r="H1440" s="8">
        <v>2.8968204760136808E-3</v>
      </c>
      <c r="I1440" s="8">
        <f t="shared" si="22"/>
        <v>2.9728602227352711E-3</v>
      </c>
      <c r="J1440" s="8">
        <f>H1440 + G1440*(1+'Parameters and Results'!$B$16)</f>
        <v>2.9729362624819925E-3</v>
      </c>
      <c r="K1440" s="8">
        <f>G1440 + H1440*(1+'Parameters and Results'!$B$16)</f>
        <v>2.9757570432112843E-3</v>
      </c>
    </row>
    <row r="1441" spans="1:11" x14ac:dyDescent="0.2">
      <c r="A1441" s="3">
        <v>37214</v>
      </c>
      <c r="B1441" s="8">
        <v>7.0758048698116964E-3</v>
      </c>
      <c r="C1441" s="8">
        <v>6.7161074642723914E-4</v>
      </c>
      <c r="D1441" s="8">
        <v>7.7474156162389354E-3</v>
      </c>
      <c r="E1441" s="8">
        <f>C1441 + B1441*(1+'Parameters and Results'!$B$16)</f>
        <v>7.7544914211087465E-3</v>
      </c>
      <c r="F1441" s="8">
        <f>B1441 + C1441*(1+'Parameters and Results'!$B$16)</f>
        <v>7.7480872269853627E-3</v>
      </c>
      <c r="G1441" s="8">
        <v>7.921548956762621E-3</v>
      </c>
      <c r="H1441" s="8">
        <v>8.0362847590818615E-4</v>
      </c>
      <c r="I1441" s="8">
        <f t="shared" si="22"/>
        <v>8.7251774326708078E-3</v>
      </c>
      <c r="J1441" s="8">
        <f>H1441 + G1441*(1+'Parameters and Results'!$B$16)</f>
        <v>8.7330989816275691E-3</v>
      </c>
      <c r="K1441" s="8">
        <f>G1441 + H1441*(1+'Parameters and Results'!$B$16)</f>
        <v>8.7259810611467151E-3</v>
      </c>
    </row>
    <row r="1442" spans="1:11" x14ac:dyDescent="0.2">
      <c r="A1442" s="3">
        <v>37215</v>
      </c>
      <c r="B1442" s="8">
        <v>1.3591863358537324E-2</v>
      </c>
      <c r="C1442" s="8">
        <v>3.6146288963710021E-3</v>
      </c>
      <c r="D1442" s="8">
        <v>1.7206492254908327E-2</v>
      </c>
      <c r="E1442" s="8">
        <f>C1442 + B1442*(1+'Parameters and Results'!$B$16)</f>
        <v>1.7220084118266862E-2</v>
      </c>
      <c r="F1442" s="8">
        <f>B1442 + C1442*(1+'Parameters and Results'!$B$16)</f>
        <v>1.7210106883804695E-2</v>
      </c>
      <c r="G1442" s="8">
        <v>1.5352221207433037E-2</v>
      </c>
      <c r="H1442" s="8">
        <v>3.8986083954108664E-3</v>
      </c>
      <c r="I1442" s="8">
        <f t="shared" si="22"/>
        <v>1.9250829602843904E-2</v>
      </c>
      <c r="J1442" s="8">
        <f>H1442 + G1442*(1+'Parameters and Results'!$B$16)</f>
        <v>1.9266181824051334E-2</v>
      </c>
      <c r="K1442" s="8">
        <f>G1442 + H1442*(1+'Parameters and Results'!$B$16)</f>
        <v>1.9254728211239313E-2</v>
      </c>
    </row>
    <row r="1443" spans="1:11" x14ac:dyDescent="0.2">
      <c r="A1443" s="3">
        <v>37216</v>
      </c>
      <c r="B1443" s="8">
        <v>-1.0421015367619326E-2</v>
      </c>
      <c r="C1443" s="8">
        <v>-1.5484179034848348E-3</v>
      </c>
      <c r="D1443" s="8">
        <v>-1.1969433271104161E-2</v>
      </c>
      <c r="E1443" s="8">
        <f>C1443 + B1443*(1+'Parameters and Results'!$B$16)</f>
        <v>-1.197985428647178E-2</v>
      </c>
      <c r="F1443" s="8">
        <f>B1443 + C1443*(1+'Parameters and Results'!$B$16)</f>
        <v>-1.1970981689007645E-2</v>
      </c>
      <c r="G1443" s="8">
        <v>-1.1979987056814032E-2</v>
      </c>
      <c r="H1443" s="8">
        <v>-1.68414247337295E-3</v>
      </c>
      <c r="I1443" s="8">
        <f t="shared" si="22"/>
        <v>-1.3664129530186982E-2</v>
      </c>
      <c r="J1443" s="8">
        <f>H1443 + G1443*(1+'Parameters and Results'!$B$16)</f>
        <v>-1.3676109517243795E-2</v>
      </c>
      <c r="K1443" s="8">
        <f>G1443 + H1443*(1+'Parameters and Results'!$B$16)</f>
        <v>-1.3665813672660355E-2</v>
      </c>
    </row>
    <row r="1444" spans="1:11" x14ac:dyDescent="0.2">
      <c r="A1444" s="3">
        <v>37218</v>
      </c>
      <c r="B1444" s="8">
        <v>-1.772202722835842E-4</v>
      </c>
      <c r="C1444" s="8">
        <v>5.5057543511654672E-4</v>
      </c>
      <c r="D1444" s="8">
        <v>3.7335516283296252E-4</v>
      </c>
      <c r="E1444" s="8">
        <f>C1444 + B1444*(1+'Parameters and Results'!$B$16)</f>
        <v>3.7317794256067896E-4</v>
      </c>
      <c r="F1444" s="8">
        <f>B1444 + C1444*(1+'Parameters and Results'!$B$16)</f>
        <v>3.7390573826807905E-4</v>
      </c>
      <c r="G1444" s="8">
        <v>-2.1013288818322385E-4</v>
      </c>
      <c r="H1444" s="8">
        <v>6.1582830515140882E-4</v>
      </c>
      <c r="I1444" s="8">
        <f t="shared" si="22"/>
        <v>4.0569541696818499E-4</v>
      </c>
      <c r="J1444" s="8">
        <f>H1444 + G1444*(1+'Parameters and Results'!$B$16)</f>
        <v>4.0548528408000173E-4</v>
      </c>
      <c r="K1444" s="8">
        <f>G1444 + H1444*(1+'Parameters and Results'!$B$16)</f>
        <v>4.0631124527333638E-4</v>
      </c>
    </row>
    <row r="1445" spans="1:11" x14ac:dyDescent="0.2">
      <c r="A1445" s="3">
        <v>37221</v>
      </c>
      <c r="B1445" s="8">
        <v>2.8857904068511934E-3</v>
      </c>
      <c r="C1445" s="8">
        <v>1.2531435262551445E-3</v>
      </c>
      <c r="D1445" s="8">
        <v>4.1389339331063379E-3</v>
      </c>
      <c r="E1445" s="8">
        <f>C1445 + B1445*(1+'Parameters and Results'!$B$16)</f>
        <v>4.1418197235131883E-3</v>
      </c>
      <c r="F1445" s="8">
        <f>B1445 + C1445*(1+'Parameters and Results'!$B$16)</f>
        <v>4.1401870766325927E-3</v>
      </c>
      <c r="G1445" s="8">
        <v>3.5252253028221219E-3</v>
      </c>
      <c r="H1445" s="8">
        <v>1.4227775943164904E-3</v>
      </c>
      <c r="I1445" s="8">
        <f t="shared" si="22"/>
        <v>4.9480028971386125E-3</v>
      </c>
      <c r="J1445" s="8">
        <f>H1445 + G1445*(1+'Parameters and Results'!$B$16)</f>
        <v>4.9515281224414339E-3</v>
      </c>
      <c r="K1445" s="8">
        <f>G1445 + H1445*(1+'Parameters and Results'!$B$16)</f>
        <v>4.9494256747329287E-3</v>
      </c>
    </row>
    <row r="1446" spans="1:11" x14ac:dyDescent="0.2">
      <c r="A1446" s="3">
        <v>37222</v>
      </c>
      <c r="B1446" s="8">
        <v>4.8493540512600406E-3</v>
      </c>
      <c r="C1446" s="8">
        <v>-6.3784573992863567E-4</v>
      </c>
      <c r="D1446" s="8">
        <v>4.2115083113314052E-3</v>
      </c>
      <c r="E1446" s="8">
        <f>C1446 + B1446*(1+'Parameters and Results'!$B$16)</f>
        <v>4.2163576653826643E-3</v>
      </c>
      <c r="F1446" s="8">
        <f>B1446 + C1446*(1+'Parameters and Results'!$B$16)</f>
        <v>4.2108704655914762E-3</v>
      </c>
      <c r="G1446" s="8">
        <v>6.0892380829490845E-3</v>
      </c>
      <c r="H1446" s="8">
        <v>-7.4372574676827806E-4</v>
      </c>
      <c r="I1446" s="8">
        <f t="shared" si="22"/>
        <v>5.3455123361808065E-3</v>
      </c>
      <c r="J1446" s="8">
        <f>H1446 + G1446*(1+'Parameters and Results'!$B$16)</f>
        <v>5.3516015742637547E-3</v>
      </c>
      <c r="K1446" s="8">
        <f>G1446 + H1446*(1+'Parameters and Results'!$B$16)</f>
        <v>5.3447686104340381E-3</v>
      </c>
    </row>
    <row r="1447" spans="1:11" x14ac:dyDescent="0.2">
      <c r="A1447" s="3">
        <v>37223</v>
      </c>
      <c r="B1447" s="8">
        <v>-9.7517435295695672E-3</v>
      </c>
      <c r="C1447" s="8">
        <v>-2.5475905571726161E-4</v>
      </c>
      <c r="D1447" s="8">
        <v>-1.0006502585286828E-2</v>
      </c>
      <c r="E1447" s="8">
        <f>C1447 + B1447*(1+'Parameters and Results'!$B$16)</f>
        <v>-1.0016254328816396E-2</v>
      </c>
      <c r="F1447" s="8">
        <f>B1447 + C1447*(1+'Parameters and Results'!$B$16)</f>
        <v>-1.0006757344342546E-2</v>
      </c>
      <c r="G1447" s="8">
        <v>-1.2449352773367695E-2</v>
      </c>
      <c r="H1447" s="8">
        <v>-3.0615844314643389E-4</v>
      </c>
      <c r="I1447" s="8">
        <f t="shared" si="22"/>
        <v>-1.2755511216514128E-2</v>
      </c>
      <c r="J1447" s="8">
        <f>H1447 + G1447*(1+'Parameters and Results'!$B$16)</f>
        <v>-1.2767960569287494E-2</v>
      </c>
      <c r="K1447" s="8">
        <f>G1447 + H1447*(1+'Parameters and Results'!$B$16)</f>
        <v>-1.2755817374957274E-2</v>
      </c>
    </row>
    <row r="1448" spans="1:11" x14ac:dyDescent="0.2">
      <c r="A1448" s="3">
        <v>37224</v>
      </c>
      <c r="B1448" s="8">
        <v>-2.0108132008934888E-2</v>
      </c>
      <c r="C1448" s="8">
        <v>-2.072474053531601E-3</v>
      </c>
      <c r="D1448" s="8">
        <v>-2.2180606062466489E-2</v>
      </c>
      <c r="E1448" s="8">
        <f>C1448 + B1448*(1+'Parameters and Results'!$B$16)</f>
        <v>-2.2200714194475422E-2</v>
      </c>
      <c r="F1448" s="8">
        <f>B1448 + C1448*(1+'Parameters and Results'!$B$16)</f>
        <v>-2.218267853652002E-2</v>
      </c>
      <c r="G1448" s="8">
        <v>-2.4925908847673973E-2</v>
      </c>
      <c r="H1448" s="8">
        <v>-2.4464532532536333E-3</v>
      </c>
      <c r="I1448" s="8">
        <f t="shared" si="22"/>
        <v>-2.7372362100927607E-2</v>
      </c>
      <c r="J1448" s="8">
        <f>H1448 + G1448*(1+'Parameters and Results'!$B$16)</f>
        <v>-2.739728800977528E-2</v>
      </c>
      <c r="K1448" s="8">
        <f>G1448 + H1448*(1+'Parameters and Results'!$B$16)</f>
        <v>-2.7374808554180858E-2</v>
      </c>
    </row>
    <row r="1449" spans="1:11" x14ac:dyDescent="0.2">
      <c r="A1449" s="3">
        <v>37225</v>
      </c>
      <c r="B1449" s="8">
        <v>6.1147467190449554E-3</v>
      </c>
      <c r="C1449" s="8">
        <v>6.3231109940048254E-5</v>
      </c>
      <c r="D1449" s="8">
        <v>6.1779778289850033E-3</v>
      </c>
      <c r="E1449" s="8">
        <f>C1449 + B1449*(1+'Parameters and Results'!$B$16)</f>
        <v>6.1840925757040473E-3</v>
      </c>
      <c r="F1449" s="8">
        <f>B1449 + C1449*(1+'Parameters and Results'!$B$16)</f>
        <v>6.1780410600949433E-3</v>
      </c>
      <c r="G1449" s="8">
        <v>7.7745891648532814E-3</v>
      </c>
      <c r="H1449" s="8">
        <v>7.6982975497543992E-5</v>
      </c>
      <c r="I1449" s="8">
        <f t="shared" si="22"/>
        <v>7.8515721403508258E-3</v>
      </c>
      <c r="J1449" s="8">
        <f>H1449 + G1449*(1+'Parameters and Results'!$B$16)</f>
        <v>7.8593467295156785E-3</v>
      </c>
      <c r="K1449" s="8">
        <f>G1449 + H1449*(1+'Parameters and Results'!$B$16)</f>
        <v>7.8516491233263236E-3</v>
      </c>
    </row>
    <row r="1450" spans="1:11" x14ac:dyDescent="0.2">
      <c r="A1450" s="3">
        <v>37228</v>
      </c>
      <c r="B1450" s="8">
        <v>-1.1788788250606927E-3</v>
      </c>
      <c r="C1450" s="8">
        <v>-4.8443160033040416E-4</v>
      </c>
      <c r="D1450" s="8">
        <v>-1.6633104253910968E-3</v>
      </c>
      <c r="E1450" s="8">
        <f>C1450 + B1450*(1+'Parameters and Results'!$B$16)</f>
        <v>-1.6644893042161574E-3</v>
      </c>
      <c r="F1450" s="8">
        <f>B1450 + C1450*(1+'Parameters and Results'!$B$16)</f>
        <v>-1.6637948569914272E-3</v>
      </c>
      <c r="G1450" s="8">
        <v>-1.5456431005539679E-3</v>
      </c>
      <c r="H1450" s="8">
        <v>-6.0657836165395806E-4</v>
      </c>
      <c r="I1450" s="8">
        <f t="shared" si="22"/>
        <v>-2.1522214622079257E-3</v>
      </c>
      <c r="J1450" s="8">
        <f>H1450 + G1450*(1+'Parameters and Results'!$B$16)</f>
        <v>-2.1537671053084798E-3</v>
      </c>
      <c r="K1450" s="8">
        <f>G1450 + H1450*(1+'Parameters and Results'!$B$16)</f>
        <v>-2.1528280405695797E-3</v>
      </c>
    </row>
    <row r="1451" spans="1:11" x14ac:dyDescent="0.2">
      <c r="A1451" s="3">
        <v>37229</v>
      </c>
      <c r="B1451" s="8">
        <v>-1.1127599267158995E-2</v>
      </c>
      <c r="C1451" s="8">
        <v>8.0078721332235659E-4</v>
      </c>
      <c r="D1451" s="8">
        <v>-1.0326812053836638E-2</v>
      </c>
      <c r="E1451" s="8">
        <f>C1451 + B1451*(1+'Parameters and Results'!$B$16)</f>
        <v>-1.0337939653103796E-2</v>
      </c>
      <c r="F1451" s="8">
        <f>B1451 + C1451*(1+'Parameters and Results'!$B$16)</f>
        <v>-1.0326011266623317E-2</v>
      </c>
      <c r="G1451" s="8">
        <v>-1.4745414171330436E-2</v>
      </c>
      <c r="H1451" s="8">
        <v>1.0257157509738449E-3</v>
      </c>
      <c r="I1451" s="8">
        <f t="shared" si="22"/>
        <v>-1.371969842035659E-2</v>
      </c>
      <c r="J1451" s="8">
        <f>H1451 + G1451*(1+'Parameters and Results'!$B$16)</f>
        <v>-1.373444383452792E-2</v>
      </c>
      <c r="K1451" s="8">
        <f>G1451 + H1451*(1+'Parameters and Results'!$B$16)</f>
        <v>-1.3718672704605618E-2</v>
      </c>
    </row>
    <row r="1452" spans="1:11" x14ac:dyDescent="0.2">
      <c r="A1452" s="3">
        <v>37230</v>
      </c>
      <c r="B1452" s="8">
        <v>1.5085232198162483E-2</v>
      </c>
      <c r="C1452" s="8">
        <v>2.1102240363172205E-5</v>
      </c>
      <c r="D1452" s="8">
        <v>1.5106334438525656E-2</v>
      </c>
      <c r="E1452" s="8">
        <f>C1452 + B1452*(1+'Parameters and Results'!$B$16)</f>
        <v>1.5121419670723817E-2</v>
      </c>
      <c r="F1452" s="8">
        <f>B1452 + C1452*(1+'Parameters and Results'!$B$16)</f>
        <v>1.5106355540766019E-2</v>
      </c>
      <c r="G1452" s="8">
        <v>1.9859537915435977E-2</v>
      </c>
      <c r="H1452" s="8">
        <v>2.7878660939627796E-5</v>
      </c>
      <c r="I1452" s="8">
        <f t="shared" si="22"/>
        <v>1.9887416576375605E-2</v>
      </c>
      <c r="J1452" s="8">
        <f>H1452 + G1452*(1+'Parameters and Results'!$B$16)</f>
        <v>1.990727611429104E-2</v>
      </c>
      <c r="K1452" s="8">
        <f>G1452 + H1452*(1+'Parameters and Results'!$B$16)</f>
        <v>1.9887444455036544E-2</v>
      </c>
    </row>
    <row r="1453" spans="1:11" x14ac:dyDescent="0.2">
      <c r="A1453" s="3">
        <v>37231</v>
      </c>
      <c r="B1453" s="8">
        <v>3.2066098884515074E-2</v>
      </c>
      <c r="C1453" s="8">
        <v>1.0993669808078319E-3</v>
      </c>
      <c r="D1453" s="8">
        <v>3.3165465865322909E-2</v>
      </c>
      <c r="E1453" s="8">
        <f>C1453 + B1453*(1+'Parameters and Results'!$B$16)</f>
        <v>3.3197531964207418E-2</v>
      </c>
      <c r="F1453" s="8">
        <f>B1453 + C1453*(1+'Parameters and Results'!$B$16)</f>
        <v>3.3166565232303713E-2</v>
      </c>
      <c r="G1453" s="8">
        <v>3.7514694826786592E-2</v>
      </c>
      <c r="H1453" s="8">
        <v>1.4725714942167784E-3</v>
      </c>
      <c r="I1453" s="8">
        <f t="shared" si="22"/>
        <v>3.8987266321003369E-2</v>
      </c>
      <c r="J1453" s="8">
        <f>H1453 + G1453*(1+'Parameters and Results'!$B$16)</f>
        <v>3.9024781015830151E-2</v>
      </c>
      <c r="K1453" s="8">
        <f>G1453 + H1453*(1+'Parameters and Results'!$B$16)</f>
        <v>3.8988738892497585E-2</v>
      </c>
    </row>
    <row r="1454" spans="1:11" x14ac:dyDescent="0.2">
      <c r="A1454" s="3">
        <v>37232</v>
      </c>
      <c r="B1454" s="8">
        <v>4.4334708301418573E-3</v>
      </c>
      <c r="C1454" s="8">
        <v>-1.8160117395006811E-3</v>
      </c>
      <c r="D1454" s="8">
        <v>2.6174590906411759E-3</v>
      </c>
      <c r="E1454" s="8">
        <f>C1454 + B1454*(1+'Parameters and Results'!$B$16)</f>
        <v>2.6218925614713172E-3</v>
      </c>
      <c r="F1454" s="8">
        <f>B1454 + C1454*(1+'Parameters and Results'!$B$16)</f>
        <v>2.615643078901676E-3</v>
      </c>
      <c r="G1454" s="8">
        <v>5.3358104277460182E-3</v>
      </c>
      <c r="H1454" s="8">
        <v>-2.3945136757369981E-3</v>
      </c>
      <c r="I1454" s="8">
        <f t="shared" si="22"/>
        <v>2.9412967520090201E-3</v>
      </c>
      <c r="J1454" s="8">
        <f>H1454 + G1454*(1+'Parameters and Results'!$B$16)</f>
        <v>2.9466325624367654E-3</v>
      </c>
      <c r="K1454" s="8">
        <f>G1454 + H1454*(1+'Parameters and Results'!$B$16)</f>
        <v>2.9389022383332834E-3</v>
      </c>
    </row>
    <row r="1455" spans="1:11" x14ac:dyDescent="0.2">
      <c r="A1455" s="3">
        <v>37235</v>
      </c>
      <c r="B1455" s="8">
        <v>-2.1378083791748503E-2</v>
      </c>
      <c r="C1455" s="8">
        <v>-1.365309550625642E-3</v>
      </c>
      <c r="D1455" s="8">
        <v>-2.2743393342374144E-2</v>
      </c>
      <c r="E1455" s="8">
        <f>C1455 + B1455*(1+'Parameters and Results'!$B$16)</f>
        <v>-2.276477142616589E-2</v>
      </c>
      <c r="F1455" s="8">
        <f>B1455 + C1455*(1+'Parameters and Results'!$B$16)</f>
        <v>-2.2744758651924771E-2</v>
      </c>
      <c r="G1455" s="8">
        <v>-2.4976256747620038E-2</v>
      </c>
      <c r="H1455" s="8">
        <v>-1.8089620947224459E-3</v>
      </c>
      <c r="I1455" s="8">
        <f t="shared" si="22"/>
        <v>-2.6785218842342483E-2</v>
      </c>
      <c r="J1455" s="8">
        <f>H1455 + G1455*(1+'Parameters and Results'!$B$16)</f>
        <v>-2.6810195099090099E-2</v>
      </c>
      <c r="K1455" s="8">
        <f>G1455 + H1455*(1+'Parameters and Results'!$B$16)</f>
        <v>-2.6787027804437206E-2</v>
      </c>
    </row>
    <row r="1456" spans="1:11" x14ac:dyDescent="0.2">
      <c r="A1456" s="3">
        <v>37236</v>
      </c>
      <c r="B1456" s="8">
        <v>-2.1984934140229343E-2</v>
      </c>
      <c r="C1456" s="8">
        <v>-5.6530707309142324E-4</v>
      </c>
      <c r="D1456" s="8">
        <v>-2.2550241213320766E-2</v>
      </c>
      <c r="E1456" s="8">
        <f>C1456 + B1456*(1+'Parameters and Results'!$B$16)</f>
        <v>-2.2572226147460992E-2</v>
      </c>
      <c r="F1456" s="8">
        <f>B1456 + C1456*(1+'Parameters and Results'!$B$16)</f>
        <v>-2.2550806520393856E-2</v>
      </c>
      <c r="G1456" s="8">
        <v>-2.4938501141419663E-2</v>
      </c>
      <c r="H1456" s="8">
        <v>-7.6897747630679046E-4</v>
      </c>
      <c r="I1456" s="8">
        <f t="shared" si="22"/>
        <v>-2.5707478617726452E-2</v>
      </c>
      <c r="J1456" s="8">
        <f>H1456 + G1456*(1+'Parameters and Results'!$B$16)</f>
        <v>-2.5732417118867867E-2</v>
      </c>
      <c r="K1456" s="8">
        <f>G1456 + H1456*(1+'Parameters and Results'!$B$16)</f>
        <v>-2.5708247595202759E-2</v>
      </c>
    </row>
    <row r="1457" spans="1:11" x14ac:dyDescent="0.2">
      <c r="A1457" s="3">
        <v>37237</v>
      </c>
      <c r="B1457" s="8">
        <v>-5.597219027185075E-3</v>
      </c>
      <c r="C1457" s="8">
        <v>-4.8071909126096304E-4</v>
      </c>
      <c r="D1457" s="8">
        <v>-6.0779381184460383E-3</v>
      </c>
      <c r="E1457" s="8">
        <f>C1457 + B1457*(1+'Parameters and Results'!$B$16)</f>
        <v>-6.0835353374732231E-3</v>
      </c>
      <c r="F1457" s="8">
        <f>B1457 + C1457*(1+'Parameters and Results'!$B$16)</f>
        <v>-6.0784188375372986E-3</v>
      </c>
      <c r="G1457" s="8">
        <v>-6.5231189868955701E-3</v>
      </c>
      <c r="H1457" s="8">
        <v>-6.7208866658297018E-4</v>
      </c>
      <c r="I1457" s="8">
        <f t="shared" si="22"/>
        <v>-7.1952076534785407E-3</v>
      </c>
      <c r="J1457" s="8">
        <f>H1457 + G1457*(1+'Parameters and Results'!$B$16)</f>
        <v>-7.2017307724654353E-3</v>
      </c>
      <c r="K1457" s="8">
        <f>G1457 + H1457*(1+'Parameters and Results'!$B$16)</f>
        <v>-7.1958797421451236E-3</v>
      </c>
    </row>
    <row r="1458" spans="1:11" x14ac:dyDescent="0.2">
      <c r="A1458" s="3">
        <v>37238</v>
      </c>
      <c r="B1458" s="8">
        <v>-6.7977807266256119E-3</v>
      </c>
      <c r="C1458" s="8">
        <v>-1.562232310028149E-3</v>
      </c>
      <c r="D1458" s="8">
        <v>-8.3600130366537611E-3</v>
      </c>
      <c r="E1458" s="8">
        <f>C1458 + B1458*(1+'Parameters and Results'!$B$16)</f>
        <v>-8.3668108173803862E-3</v>
      </c>
      <c r="F1458" s="8">
        <f>B1458 + C1458*(1+'Parameters and Results'!$B$16)</f>
        <v>-8.3615752689637883E-3</v>
      </c>
      <c r="G1458" s="8">
        <v>-8.1217180950678147E-3</v>
      </c>
      <c r="H1458" s="8">
        <v>-2.1688463613272679E-3</v>
      </c>
      <c r="I1458" s="8">
        <f t="shared" si="22"/>
        <v>-1.0290564456395083E-2</v>
      </c>
      <c r="J1458" s="8">
        <f>H1458 + G1458*(1+'Parameters and Results'!$B$16)</f>
        <v>-1.0298686174490149E-2</v>
      </c>
      <c r="K1458" s="8">
        <f>G1458 + H1458*(1+'Parameters and Results'!$B$16)</f>
        <v>-1.0292733302756409E-2</v>
      </c>
    </row>
    <row r="1459" spans="1:11" x14ac:dyDescent="0.2">
      <c r="A1459" s="3">
        <v>37239</v>
      </c>
      <c r="B1459" s="8">
        <v>-1.6208768016829005E-2</v>
      </c>
      <c r="C1459" s="8">
        <v>-2.9071781883276246E-4</v>
      </c>
      <c r="D1459" s="8">
        <v>-1.6499485835661767E-2</v>
      </c>
      <c r="E1459" s="8">
        <f>C1459 + B1459*(1+'Parameters and Results'!$B$16)</f>
        <v>-1.6515694603678594E-2</v>
      </c>
      <c r="F1459" s="8">
        <f>B1459 + C1459*(1+'Parameters and Results'!$B$16)</f>
        <v>-1.6499776553480599E-2</v>
      </c>
      <c r="G1459" s="8">
        <v>-1.9282281945299694E-2</v>
      </c>
      <c r="H1459" s="8">
        <v>-4.1572557630764509E-4</v>
      </c>
      <c r="I1459" s="8">
        <f t="shared" si="22"/>
        <v>-1.9698007521607341E-2</v>
      </c>
      <c r="J1459" s="8">
        <f>H1459 + G1459*(1+'Parameters and Results'!$B$16)</f>
        <v>-1.9717289803552637E-2</v>
      </c>
      <c r="K1459" s="8">
        <f>G1459 + H1459*(1+'Parameters and Results'!$B$16)</f>
        <v>-1.9698423247183648E-2</v>
      </c>
    </row>
    <row r="1460" spans="1:11" x14ac:dyDescent="0.2">
      <c r="A1460" s="3">
        <v>37242</v>
      </c>
      <c r="B1460" s="8">
        <v>-6.1310567327655979E-4</v>
      </c>
      <c r="C1460" s="8">
        <v>-1.9240781791606877E-3</v>
      </c>
      <c r="D1460" s="8">
        <v>-2.5371838524372477E-3</v>
      </c>
      <c r="E1460" s="8">
        <f>C1460 + B1460*(1+'Parameters and Results'!$B$16)</f>
        <v>-2.5377969581105238E-3</v>
      </c>
      <c r="F1460" s="8">
        <f>B1460 + C1460*(1+'Parameters and Results'!$B$16)</f>
        <v>-2.5391079306164082E-3</v>
      </c>
      <c r="G1460" s="8">
        <v>-7.5224157581054221E-4</v>
      </c>
      <c r="H1460" s="8">
        <v>-2.6753544597746537E-3</v>
      </c>
      <c r="I1460" s="8">
        <f t="shared" si="22"/>
        <v>-3.427596035585196E-3</v>
      </c>
      <c r="J1460" s="8">
        <f>H1460 + G1460*(1+'Parameters and Results'!$B$16)</f>
        <v>-3.4283482771610063E-3</v>
      </c>
      <c r="K1460" s="8">
        <f>G1460 + H1460*(1+'Parameters and Results'!$B$16)</f>
        <v>-3.4302713900449702E-3</v>
      </c>
    </row>
    <row r="1461" spans="1:11" x14ac:dyDescent="0.2">
      <c r="A1461" s="3">
        <v>37243</v>
      </c>
      <c r="B1461" s="8">
        <v>1.8314565326893541E-2</v>
      </c>
      <c r="C1461" s="8">
        <v>-8.443458465326641E-4</v>
      </c>
      <c r="D1461" s="8">
        <v>1.7470219480360878E-2</v>
      </c>
      <c r="E1461" s="8">
        <f>C1461 + B1461*(1+'Parameters and Results'!$B$16)</f>
        <v>1.748853404568777E-2</v>
      </c>
      <c r="F1461" s="8">
        <f>B1461 + C1461*(1+'Parameters and Results'!$B$16)</f>
        <v>1.7469375134514346E-2</v>
      </c>
      <c r="G1461" s="8">
        <v>2.2114921836097402E-2</v>
      </c>
      <c r="H1461" s="8">
        <v>-1.1973500766172612E-3</v>
      </c>
      <c r="I1461" s="8">
        <f t="shared" si="22"/>
        <v>2.0917571759480141E-2</v>
      </c>
      <c r="J1461" s="8">
        <f>H1461 + G1461*(1+'Parameters and Results'!$B$16)</f>
        <v>2.0939686681316235E-2</v>
      </c>
      <c r="K1461" s="8">
        <f>G1461 + H1461*(1+'Parameters and Results'!$B$16)</f>
        <v>2.0916374409403523E-2</v>
      </c>
    </row>
    <row r="1462" spans="1:11" x14ac:dyDescent="0.2">
      <c r="A1462" s="3">
        <v>37244</v>
      </c>
      <c r="B1462" s="8">
        <v>6.5772436480121821E-3</v>
      </c>
      <c r="C1462" s="8">
        <v>4.733647605108219E-4</v>
      </c>
      <c r="D1462" s="8">
        <v>7.0506084085230044E-3</v>
      </c>
      <c r="E1462" s="8">
        <f>C1462 + B1462*(1+'Parameters and Results'!$B$16)</f>
        <v>7.0571856521710156E-3</v>
      </c>
      <c r="F1462" s="8">
        <f>B1462 + C1462*(1+'Parameters and Results'!$B$16)</f>
        <v>7.0510817732835143E-3</v>
      </c>
      <c r="G1462" s="8">
        <v>8.1417427894751333E-3</v>
      </c>
      <c r="H1462" s="8">
        <v>6.8979606058185237E-4</v>
      </c>
      <c r="I1462" s="8">
        <f t="shared" si="22"/>
        <v>8.8315388500569865E-3</v>
      </c>
      <c r="J1462" s="8">
        <f>H1462 + G1462*(1+'Parameters and Results'!$B$16)</f>
        <v>8.8396805928464585E-3</v>
      </c>
      <c r="K1462" s="8">
        <f>G1462 + H1462*(1+'Parameters and Results'!$B$16)</f>
        <v>8.8322286461175667E-3</v>
      </c>
    </row>
    <row r="1463" spans="1:11" x14ac:dyDescent="0.2">
      <c r="A1463" s="3">
        <v>37245</v>
      </c>
      <c r="B1463" s="8">
        <v>-2.068181912450528E-3</v>
      </c>
      <c r="C1463" s="8">
        <v>1.1763506972225512E-3</v>
      </c>
      <c r="D1463" s="8">
        <v>-8.9183121522797676E-4</v>
      </c>
      <c r="E1463" s="8">
        <f>C1463 + B1463*(1+'Parameters and Results'!$B$16)</f>
        <v>-8.9389939714042718E-4</v>
      </c>
      <c r="F1463" s="8">
        <f>B1463 + C1463*(1+'Parameters and Results'!$B$16)</f>
        <v>-8.9065486453075433E-4</v>
      </c>
      <c r="G1463" s="8">
        <v>-2.6388896808868991E-3</v>
      </c>
      <c r="H1463" s="8">
        <v>1.7266100877525142E-3</v>
      </c>
      <c r="I1463" s="8">
        <f t="shared" si="22"/>
        <v>-9.1227959313438492E-4</v>
      </c>
      <c r="J1463" s="8">
        <f>H1463 + G1463*(1+'Parameters and Results'!$B$16)</f>
        <v>-9.1491848281527173E-4</v>
      </c>
      <c r="K1463" s="8">
        <f>G1463 + H1463*(1+'Parameters and Results'!$B$16)</f>
        <v>-9.1055298304663261E-4</v>
      </c>
    </row>
    <row r="1464" spans="1:11" x14ac:dyDescent="0.2">
      <c r="A1464" s="3">
        <v>37246</v>
      </c>
      <c r="B1464" s="8">
        <v>-1.1473563057462697E-2</v>
      </c>
      <c r="C1464" s="8">
        <v>9.1122533125058251E-4</v>
      </c>
      <c r="D1464" s="8">
        <v>-1.0562337726212115E-2</v>
      </c>
      <c r="E1464" s="8">
        <f>C1464 + B1464*(1+'Parameters and Results'!$B$16)</f>
        <v>-1.0573811289269576E-2</v>
      </c>
      <c r="F1464" s="8">
        <f>B1464 + C1464*(1+'Parameters and Results'!$B$16)</f>
        <v>-1.0561426500880863E-2</v>
      </c>
      <c r="G1464" s="8">
        <v>-1.479403947674552E-2</v>
      </c>
      <c r="H1464" s="8">
        <v>1.3595307847178522E-3</v>
      </c>
      <c r="I1464" s="8">
        <f t="shared" si="22"/>
        <v>-1.3434508692027667E-2</v>
      </c>
      <c r="J1464" s="8">
        <f>H1464 + G1464*(1+'Parameters and Results'!$B$16)</f>
        <v>-1.3449302731504411E-2</v>
      </c>
      <c r="K1464" s="8">
        <f>G1464 + H1464*(1+'Parameters and Results'!$B$16)</f>
        <v>-1.343314916124295E-2</v>
      </c>
    </row>
    <row r="1465" spans="1:11" x14ac:dyDescent="0.2">
      <c r="A1465" s="3">
        <v>37249</v>
      </c>
      <c r="B1465" s="8">
        <v>1.5846556567710769E-2</v>
      </c>
      <c r="C1465" s="8">
        <v>1.6430419938928526E-3</v>
      </c>
      <c r="D1465" s="8">
        <v>1.748959856160362E-2</v>
      </c>
      <c r="E1465" s="8">
        <f>C1465 + B1465*(1+'Parameters and Results'!$B$16)</f>
        <v>1.7505445118171328E-2</v>
      </c>
      <c r="F1465" s="8">
        <f>B1465 + C1465*(1+'Parameters and Results'!$B$16)</f>
        <v>1.7491241603597513E-2</v>
      </c>
      <c r="G1465" s="8">
        <v>2.0266733523929169E-2</v>
      </c>
      <c r="H1465" s="8">
        <v>2.4114338190884834E-3</v>
      </c>
      <c r="I1465" s="8">
        <f t="shared" si="22"/>
        <v>2.2678167343017652E-2</v>
      </c>
      <c r="J1465" s="8">
        <f>H1465 + G1465*(1+'Parameters and Results'!$B$16)</f>
        <v>2.2698434076541579E-2</v>
      </c>
      <c r="K1465" s="8">
        <f>G1465 + H1465*(1+'Parameters and Results'!$B$16)</f>
        <v>2.2680578776836741E-2</v>
      </c>
    </row>
    <row r="1466" spans="1:11" x14ac:dyDescent="0.2">
      <c r="A1466" s="3">
        <v>37252</v>
      </c>
      <c r="B1466" s="8">
        <v>2.9680766510634797E-3</v>
      </c>
      <c r="C1466" s="8">
        <v>0</v>
      </c>
      <c r="D1466" s="8">
        <v>2.9680766510634797E-3</v>
      </c>
      <c r="E1466" s="8">
        <f>C1466 + B1466*(1+'Parameters and Results'!$B$16)</f>
        <v>2.9710447277145426E-3</v>
      </c>
      <c r="F1466" s="8">
        <f>B1466 + C1466*(1+'Parameters and Results'!$B$16)</f>
        <v>2.9680766510634797E-3</v>
      </c>
      <c r="G1466" s="8">
        <v>3.9097723757691993E-3</v>
      </c>
      <c r="H1466" s="8">
        <v>0</v>
      </c>
      <c r="I1466" s="8">
        <f t="shared" si="22"/>
        <v>3.9097723757691993E-3</v>
      </c>
      <c r="J1466" s="8">
        <f>H1466 + G1466*(1+'Parameters and Results'!$B$16)</f>
        <v>3.9136821481449684E-3</v>
      </c>
      <c r="K1466" s="8">
        <f>G1466 + H1466*(1+'Parameters and Results'!$B$16)</f>
        <v>3.9097723757691993E-3</v>
      </c>
    </row>
    <row r="1467" spans="1:11" x14ac:dyDescent="0.2">
      <c r="A1467" s="3">
        <v>37253</v>
      </c>
      <c r="B1467" s="8">
        <v>1.1885211585424424E-2</v>
      </c>
      <c r="C1467" s="8">
        <v>-3.2152425305586288E-3</v>
      </c>
      <c r="D1467" s="8">
        <v>8.6699690548657955E-3</v>
      </c>
      <c r="E1467" s="8">
        <f>C1467 + B1467*(1+'Parameters and Results'!$B$16)</f>
        <v>8.681854266451218E-3</v>
      </c>
      <c r="F1467" s="8">
        <f>B1467 + C1467*(1+'Parameters and Results'!$B$16)</f>
        <v>8.6667538123352365E-3</v>
      </c>
      <c r="G1467" s="8">
        <v>1.5775846225197565E-2</v>
      </c>
      <c r="H1467" s="8">
        <v>-4.2553295560830255E-3</v>
      </c>
      <c r="I1467" s="8">
        <f t="shared" si="22"/>
        <v>1.152051666911454E-2</v>
      </c>
      <c r="J1467" s="8">
        <f>H1467 + G1467*(1+'Parameters and Results'!$B$16)</f>
        <v>1.1536292515339736E-2</v>
      </c>
      <c r="K1467" s="8">
        <f>G1467 + H1467*(1+'Parameters and Results'!$B$16)</f>
        <v>1.1516261339558458E-2</v>
      </c>
    </row>
    <row r="1468" spans="1:11" x14ac:dyDescent="0.2">
      <c r="A1468" s="3">
        <v>37256</v>
      </c>
      <c r="B1468" s="8">
        <v>6.699654738968823E-3</v>
      </c>
      <c r="C1468" s="8">
        <v>1.3441345938943062E-3</v>
      </c>
      <c r="D1468" s="8">
        <v>8.0437893328631285E-3</v>
      </c>
      <c r="E1468" s="8">
        <f>C1468 + B1468*(1+'Parameters and Results'!$B$16)</f>
        <v>8.0504889876020971E-3</v>
      </c>
      <c r="F1468" s="8">
        <f>B1468 + C1468*(1+'Parameters and Results'!$B$16)</f>
        <v>8.0451334674570239E-3</v>
      </c>
      <c r="G1468" s="8">
        <v>9.1023838399017891E-3</v>
      </c>
      <c r="H1468" s="8">
        <v>1.7886353066098272E-3</v>
      </c>
      <c r="I1468" s="8">
        <f t="shared" si="22"/>
        <v>1.0891019146511617E-2</v>
      </c>
      <c r="J1468" s="8">
        <f>H1468 + G1468*(1+'Parameters and Results'!$B$16)</f>
        <v>1.0900121530351518E-2</v>
      </c>
      <c r="K1468" s="8">
        <f>G1468 + H1468*(1+'Parameters and Results'!$B$16)</f>
        <v>1.0892807781818226E-2</v>
      </c>
    </row>
    <row r="1469" spans="1:11" x14ac:dyDescent="0.2">
      <c r="A1469" s="3">
        <v>37258</v>
      </c>
      <c r="B1469" s="8">
        <v>-1.0234979818329083E-2</v>
      </c>
      <c r="C1469" s="8">
        <v>-1.4060264209542076E-3</v>
      </c>
      <c r="D1469" s="8">
        <v>-1.164100623928329E-2</v>
      </c>
      <c r="E1469" s="8">
        <f>C1469 + B1469*(1+'Parameters and Results'!$B$16)</f>
        <v>-1.1651241219101618E-2</v>
      </c>
      <c r="F1469" s="8">
        <f>B1469 + C1469*(1+'Parameters and Results'!$B$16)</f>
        <v>-1.1642412265704245E-2</v>
      </c>
      <c r="G1469" s="8">
        <v>-1.4079850280677993E-2</v>
      </c>
      <c r="H1469" s="8">
        <v>-1.8762411209403852E-3</v>
      </c>
      <c r="I1469" s="8">
        <f t="shared" si="22"/>
        <v>-1.5956091401618376E-2</v>
      </c>
      <c r="J1469" s="8">
        <f>H1469 + G1469*(1+'Parameters and Results'!$B$16)</f>
        <v>-1.5970171251899055E-2</v>
      </c>
      <c r="K1469" s="8">
        <f>G1469 + H1469*(1+'Parameters and Results'!$B$16)</f>
        <v>-1.5957967642739317E-2</v>
      </c>
    </row>
    <row r="1470" spans="1:11" x14ac:dyDescent="0.2">
      <c r="A1470" s="3">
        <v>37259</v>
      </c>
      <c r="B1470" s="8">
        <v>3.2416720026552351E-3</v>
      </c>
      <c r="C1470" s="8">
        <v>1.9038485638139112E-3</v>
      </c>
      <c r="D1470" s="8">
        <v>5.1455205664691465E-3</v>
      </c>
      <c r="E1470" s="8">
        <f>C1470 + B1470*(1+'Parameters and Results'!$B$16)</f>
        <v>5.1487622384718016E-3</v>
      </c>
      <c r="F1470" s="8">
        <f>B1470 + C1470*(1+'Parameters and Results'!$B$16)</f>
        <v>5.1474244150329605E-3</v>
      </c>
      <c r="G1470" s="8">
        <v>4.5906771781562454E-3</v>
      </c>
      <c r="H1470" s="8">
        <v>2.4908182541440124E-3</v>
      </c>
      <c r="I1470" s="8">
        <f t="shared" si="22"/>
        <v>7.0814954323002582E-3</v>
      </c>
      <c r="J1470" s="8">
        <f>H1470 + G1470*(1+'Parameters and Results'!$B$16)</f>
        <v>7.0860861094784143E-3</v>
      </c>
      <c r="K1470" s="8">
        <f>G1470 + H1470*(1+'Parameters and Results'!$B$16)</f>
        <v>7.0839862505544015E-3</v>
      </c>
    </row>
    <row r="1471" spans="1:11" x14ac:dyDescent="0.2">
      <c r="A1471" s="3">
        <v>37260</v>
      </c>
      <c r="B1471" s="8">
        <v>2.1626175907798969E-2</v>
      </c>
      <c r="C1471" s="8">
        <v>1.0606229202715146E-3</v>
      </c>
      <c r="D1471" s="8">
        <v>2.2686798828070485E-2</v>
      </c>
      <c r="E1471" s="8">
        <f>C1471 + B1471*(1+'Parameters and Results'!$B$16)</f>
        <v>2.270842500397828E-2</v>
      </c>
      <c r="F1471" s="8">
        <f>B1471 + C1471*(1+'Parameters and Results'!$B$16)</f>
        <v>2.2687859450990756E-2</v>
      </c>
      <c r="G1471" s="8">
        <v>2.9046254509629658E-2</v>
      </c>
      <c r="H1471" s="8">
        <v>1.4089653183628702E-3</v>
      </c>
      <c r="I1471" s="8">
        <f t="shared" si="22"/>
        <v>3.0455219827992527E-2</v>
      </c>
      <c r="J1471" s="8">
        <f>H1471 + G1471*(1+'Parameters and Results'!$B$16)</f>
        <v>3.0484266082502154E-2</v>
      </c>
      <c r="K1471" s="8">
        <f>G1471 + H1471*(1+'Parameters and Results'!$B$16)</f>
        <v>3.0456628793310892E-2</v>
      </c>
    </row>
    <row r="1472" spans="1:11" x14ac:dyDescent="0.2">
      <c r="A1472" s="3">
        <v>37263</v>
      </c>
      <c r="B1472" s="8">
        <v>4.1668899187119624E-3</v>
      </c>
      <c r="C1472" s="8">
        <v>-1.1436506659063032E-3</v>
      </c>
      <c r="D1472" s="8">
        <v>3.0232392528056593E-3</v>
      </c>
      <c r="E1472" s="8">
        <f>C1472 + B1472*(1+'Parameters and Results'!$B$16)</f>
        <v>3.0274061427243708E-3</v>
      </c>
      <c r="F1472" s="8">
        <f>B1472 + C1472*(1+'Parameters and Results'!$B$16)</f>
        <v>3.0220956021397528E-3</v>
      </c>
      <c r="G1472" s="8">
        <v>5.7549009012151505E-3</v>
      </c>
      <c r="H1472" s="8">
        <v>-1.5379233653592549E-3</v>
      </c>
      <c r="I1472" s="8">
        <f t="shared" si="22"/>
        <v>4.2169775358558955E-3</v>
      </c>
      <c r="J1472" s="8">
        <f>H1472 + G1472*(1+'Parameters and Results'!$B$16)</f>
        <v>4.2227324367571104E-3</v>
      </c>
      <c r="K1472" s="8">
        <f>G1472 + H1472*(1+'Parameters and Results'!$B$16)</f>
        <v>4.2154396124905371E-3</v>
      </c>
    </row>
    <row r="1473" spans="1:11" x14ac:dyDescent="0.2">
      <c r="A1473" s="3">
        <v>37264</v>
      </c>
      <c r="B1473" s="8">
        <v>-8.4985391640049566E-3</v>
      </c>
      <c r="C1473" s="8">
        <v>1.4563135394394431E-3</v>
      </c>
      <c r="D1473" s="8">
        <v>-7.0422256245655131E-3</v>
      </c>
      <c r="E1473" s="8">
        <f>C1473 + B1473*(1+'Parameters and Results'!$B$16)</f>
        <v>-7.0507241637295173E-3</v>
      </c>
      <c r="F1473" s="8">
        <f>B1473 + C1473*(1+'Parameters and Results'!$B$16)</f>
        <v>-7.0407693110260744E-3</v>
      </c>
      <c r="G1473" s="8">
        <v>-1.1946934468533926E-2</v>
      </c>
      <c r="H1473" s="8">
        <v>1.9587520296221136E-3</v>
      </c>
      <c r="I1473" s="8">
        <f t="shared" si="22"/>
        <v>-9.9881824389118131E-3</v>
      </c>
      <c r="J1473" s="8">
        <f>H1473 + G1473*(1+'Parameters and Results'!$B$16)</f>
        <v>-1.0000129373380346E-2</v>
      </c>
      <c r="K1473" s="8">
        <f>G1473 + H1473*(1+'Parameters and Results'!$B$16)</f>
        <v>-9.9862236868821907E-3</v>
      </c>
    </row>
    <row r="1474" spans="1:11" x14ac:dyDescent="0.2">
      <c r="A1474" s="3">
        <v>37265</v>
      </c>
      <c r="B1474" s="8">
        <v>-9.1111731570221299E-3</v>
      </c>
      <c r="C1474" s="8">
        <v>-8.5384112339092198E-4</v>
      </c>
      <c r="D1474" s="8">
        <v>-9.9650142804130516E-3</v>
      </c>
      <c r="E1474" s="8">
        <f>C1474 + B1474*(1+'Parameters and Results'!$B$16)</f>
        <v>-9.9741254535700725E-3</v>
      </c>
      <c r="F1474" s="8">
        <f>B1474 + C1474*(1+'Parameters and Results'!$B$16)</f>
        <v>-9.9658681215364434E-3</v>
      </c>
      <c r="G1474" s="8">
        <v>-1.3004480844338247E-2</v>
      </c>
      <c r="H1474" s="8">
        <v>-1.1717978444979163E-3</v>
      </c>
      <c r="I1474" s="8">
        <f t="shared" si="22"/>
        <v>-1.4176278688836164E-2</v>
      </c>
      <c r="J1474" s="8">
        <f>H1474 + G1474*(1+'Parameters and Results'!$B$16)</f>
        <v>-1.4189283169680501E-2</v>
      </c>
      <c r="K1474" s="8">
        <f>G1474 + H1474*(1+'Parameters and Results'!$B$16)</f>
        <v>-1.4177450486680662E-2</v>
      </c>
    </row>
    <row r="1475" spans="1:11" x14ac:dyDescent="0.2">
      <c r="A1475" s="3">
        <v>37266</v>
      </c>
      <c r="B1475" s="8">
        <v>-6.2549374279278359E-3</v>
      </c>
      <c r="C1475" s="8">
        <v>1.1042062537158124E-3</v>
      </c>
      <c r="D1475" s="8">
        <v>-5.1507311742120237E-3</v>
      </c>
      <c r="E1475" s="8">
        <f>C1475 + B1475*(1+'Parameters and Results'!$B$16)</f>
        <v>-5.1569861116399504E-3</v>
      </c>
      <c r="F1475" s="8">
        <f>B1475 + C1475*(1+'Parameters and Results'!$B$16)</f>
        <v>-5.1496269679583082E-3</v>
      </c>
      <c r="G1475" s="8">
        <v>-9.1376122359162811E-3</v>
      </c>
      <c r="H1475" s="8">
        <v>1.5341521639311571E-3</v>
      </c>
      <c r="I1475" s="8">
        <f t="shared" si="22"/>
        <v>-7.6034600719851238E-3</v>
      </c>
      <c r="J1475" s="8">
        <f>H1475 + G1475*(1+'Parameters and Results'!$B$16)</f>
        <v>-7.6125976842210397E-3</v>
      </c>
      <c r="K1475" s="8">
        <f>G1475 + H1475*(1+'Parameters and Results'!$B$16)</f>
        <v>-7.601925919821193E-3</v>
      </c>
    </row>
    <row r="1476" spans="1:11" x14ac:dyDescent="0.2">
      <c r="A1476" s="3">
        <v>37267</v>
      </c>
      <c r="B1476" s="8">
        <v>-5.6901448861155068E-3</v>
      </c>
      <c r="C1476" s="8">
        <v>-1.249741444899477E-3</v>
      </c>
      <c r="D1476" s="8">
        <v>-6.9398863310149838E-3</v>
      </c>
      <c r="E1476" s="8">
        <f>C1476 + B1476*(1+'Parameters and Results'!$B$16)</f>
        <v>-6.9455764759010991E-3</v>
      </c>
      <c r="F1476" s="8">
        <f>B1476 + C1476*(1+'Parameters and Results'!$B$16)</f>
        <v>-6.9411360724598832E-3</v>
      </c>
      <c r="G1476" s="8">
        <v>-8.5166007225404485E-3</v>
      </c>
      <c r="H1476" s="8">
        <v>-1.7478713253542824E-3</v>
      </c>
      <c r="I1476" s="8">
        <f t="shared" ref="I1476:I1539" si="23">G1476+H1476</f>
        <v>-1.026447204789473E-2</v>
      </c>
      <c r="J1476" s="8">
        <f>H1476 + G1476*(1+'Parameters and Results'!$B$16)</f>
        <v>-1.0272988648617271E-2</v>
      </c>
      <c r="K1476" s="8">
        <f>G1476 + H1476*(1+'Parameters and Results'!$B$16)</f>
        <v>-1.0266219919220086E-2</v>
      </c>
    </row>
    <row r="1477" spans="1:11" x14ac:dyDescent="0.2">
      <c r="A1477" s="3">
        <v>37270</v>
      </c>
      <c r="B1477" s="8">
        <v>-3.8062796889866495E-3</v>
      </c>
      <c r="C1477" s="8">
        <v>-3.1162358676100759E-4</v>
      </c>
      <c r="D1477" s="8">
        <v>-4.1179032757476574E-3</v>
      </c>
      <c r="E1477" s="8">
        <f>C1477 + B1477*(1+'Parameters and Results'!$B$16)</f>
        <v>-4.1217095554366432E-3</v>
      </c>
      <c r="F1477" s="8">
        <f>B1477 + C1477*(1+'Parameters and Results'!$B$16)</f>
        <v>-4.1182148993344179E-3</v>
      </c>
      <c r="G1477" s="8">
        <v>-5.8574881773780577E-3</v>
      </c>
      <c r="H1477" s="8">
        <v>-4.4882254175649083E-4</v>
      </c>
      <c r="I1477" s="8">
        <f t="shared" si="23"/>
        <v>-6.3063107191345487E-3</v>
      </c>
      <c r="J1477" s="8">
        <f>H1477 + G1477*(1+'Parameters and Results'!$B$16)</f>
        <v>-6.3121682073119263E-3</v>
      </c>
      <c r="K1477" s="8">
        <f>G1477 + H1477*(1+'Parameters and Results'!$B$16)</f>
        <v>-6.3067595416763048E-3</v>
      </c>
    </row>
    <row r="1478" spans="1:11" x14ac:dyDescent="0.2">
      <c r="A1478" s="3">
        <v>37271</v>
      </c>
      <c r="B1478" s="8">
        <v>-1.784192135575589E-2</v>
      </c>
      <c r="C1478" s="8">
        <v>-7.0515068759981431E-4</v>
      </c>
      <c r="D1478" s="8">
        <v>-1.8547072043355706E-2</v>
      </c>
      <c r="E1478" s="8">
        <f>C1478 + B1478*(1+'Parameters and Results'!$B$16)</f>
        <v>-1.8564913964711459E-2</v>
      </c>
      <c r="F1478" s="8">
        <f>B1478 + C1478*(1+'Parameters and Results'!$B$16)</f>
        <v>-1.8547777194043304E-2</v>
      </c>
      <c r="G1478" s="8">
        <v>-2.6444705558967878E-2</v>
      </c>
      <c r="H1478" s="8">
        <v>-1.038699025008642E-3</v>
      </c>
      <c r="I1478" s="8">
        <f t="shared" si="23"/>
        <v>-2.7483404583976519E-2</v>
      </c>
      <c r="J1478" s="8">
        <f>H1478 + G1478*(1+'Parameters and Results'!$B$16)</f>
        <v>-2.7509849289535485E-2</v>
      </c>
      <c r="K1478" s="8">
        <f>G1478 + H1478*(1+'Parameters and Results'!$B$16)</f>
        <v>-2.7484443283001529E-2</v>
      </c>
    </row>
    <row r="1479" spans="1:11" x14ac:dyDescent="0.2">
      <c r="A1479" s="3">
        <v>37272</v>
      </c>
      <c r="B1479" s="8">
        <v>1.2615626399131897E-2</v>
      </c>
      <c r="C1479" s="8">
        <v>6.6362532245633815E-4</v>
      </c>
      <c r="D1479" s="8">
        <v>1.3279251721588236E-2</v>
      </c>
      <c r="E1479" s="8">
        <f>C1479 + B1479*(1+'Parameters and Results'!$B$16)</f>
        <v>1.3291867347987367E-2</v>
      </c>
      <c r="F1479" s="8">
        <f>B1479 + C1479*(1+'Parameters and Results'!$B$16)</f>
        <v>1.3279915346910691E-2</v>
      </c>
      <c r="G1479" s="8">
        <v>1.866107989152373E-2</v>
      </c>
      <c r="H1479" s="8">
        <v>1.0003737969784736E-3</v>
      </c>
      <c r="I1479" s="8">
        <f t="shared" si="23"/>
        <v>1.9661453688502206E-2</v>
      </c>
      <c r="J1479" s="8">
        <f>H1479 + G1479*(1+'Parameters and Results'!$B$16)</f>
        <v>1.9680114768393726E-2</v>
      </c>
      <c r="K1479" s="8">
        <f>G1479 + H1479*(1+'Parameters and Results'!$B$16)</f>
        <v>1.9662454062299183E-2</v>
      </c>
    </row>
    <row r="1480" spans="1:11" x14ac:dyDescent="0.2">
      <c r="A1480" s="3">
        <v>37273</v>
      </c>
      <c r="B1480" s="8">
        <v>-1.5372761467148815E-2</v>
      </c>
      <c r="C1480" s="8">
        <v>1.5611483625081134E-3</v>
      </c>
      <c r="D1480" s="8">
        <v>-1.3811613104640701E-2</v>
      </c>
      <c r="E1480" s="8">
        <f>C1480 + B1480*(1+'Parameters and Results'!$B$16)</f>
        <v>-1.3826985866107849E-2</v>
      </c>
      <c r="F1480" s="8">
        <f>B1480 + C1480*(1+'Parameters and Results'!$B$16)</f>
        <v>-1.3810051956278194E-2</v>
      </c>
      <c r="G1480" s="8">
        <v>-2.2355247032343394E-2</v>
      </c>
      <c r="H1480" s="8">
        <v>2.3232249027765007E-3</v>
      </c>
      <c r="I1480" s="8">
        <f t="shared" si="23"/>
        <v>-2.0032022129566892E-2</v>
      </c>
      <c r="J1480" s="8">
        <f>H1480 + G1480*(1+'Parameters and Results'!$B$16)</f>
        <v>-2.0054377376599233E-2</v>
      </c>
      <c r="K1480" s="8">
        <f>G1480 + H1480*(1+'Parameters and Results'!$B$16)</f>
        <v>-2.0029698904664116E-2</v>
      </c>
    </row>
    <row r="1481" spans="1:11" x14ac:dyDescent="0.2">
      <c r="A1481" s="3">
        <v>37274</v>
      </c>
      <c r="B1481" s="8">
        <v>7.2304715694681485E-3</v>
      </c>
      <c r="C1481" s="8">
        <v>5.6400810401338228E-4</v>
      </c>
      <c r="D1481" s="8">
        <v>7.794479673481531E-3</v>
      </c>
      <c r="E1481" s="8">
        <f>C1481 + B1481*(1+'Parameters and Results'!$B$16)</f>
        <v>7.801710145050998E-3</v>
      </c>
      <c r="F1481" s="8">
        <f>B1481 + C1481*(1+'Parameters and Results'!$B$16)</f>
        <v>7.7950436815855438E-3</v>
      </c>
      <c r="G1481" s="8">
        <v>1.0730108604655885E-2</v>
      </c>
      <c r="H1481" s="8">
        <v>8.6070322671309154E-4</v>
      </c>
      <c r="I1481" s="8">
        <f t="shared" si="23"/>
        <v>1.1590811831368977E-2</v>
      </c>
      <c r="J1481" s="8">
        <f>H1481 + G1481*(1+'Parameters and Results'!$B$16)</f>
        <v>1.1601541939973632E-2</v>
      </c>
      <c r="K1481" s="8">
        <f>G1481 + H1481*(1+'Parameters and Results'!$B$16)</f>
        <v>1.159167253459569E-2</v>
      </c>
    </row>
    <row r="1482" spans="1:11" x14ac:dyDescent="0.2">
      <c r="A1482" s="3">
        <v>37278</v>
      </c>
      <c r="B1482" s="8">
        <v>-7.3622092905667614E-3</v>
      </c>
      <c r="C1482" s="8">
        <v>-3.5523982836504152E-4</v>
      </c>
      <c r="D1482" s="8">
        <v>-7.7174491189318031E-3</v>
      </c>
      <c r="E1482" s="8">
        <f>C1482 + B1482*(1+'Parameters and Results'!$B$16)</f>
        <v>-7.7248113282223693E-3</v>
      </c>
      <c r="F1482" s="8">
        <f>B1482 + C1482*(1+'Parameters and Results'!$B$16)</f>
        <v>-7.7178043587601683E-3</v>
      </c>
      <c r="G1482" s="8">
        <v>-1.1140150735311563E-2</v>
      </c>
      <c r="H1482" s="8">
        <v>-5.5779299450424316E-4</v>
      </c>
      <c r="I1482" s="8">
        <f t="shared" si="23"/>
        <v>-1.1697943729815806E-2</v>
      </c>
      <c r="J1482" s="8">
        <f>H1482 + G1482*(1+'Parameters and Results'!$B$16)</f>
        <v>-1.1709083880551117E-2</v>
      </c>
      <c r="K1482" s="8">
        <f>G1482 + H1482*(1+'Parameters and Results'!$B$16)</f>
        <v>-1.1698501522810311E-2</v>
      </c>
    </row>
    <row r="1483" spans="1:11" x14ac:dyDescent="0.2">
      <c r="A1483" s="3">
        <v>37279</v>
      </c>
      <c r="B1483" s="8">
        <v>-1.6039247584324077E-4</v>
      </c>
      <c r="C1483" s="8">
        <v>1.4654599970933251E-3</v>
      </c>
      <c r="D1483" s="8">
        <v>1.3050675212500844E-3</v>
      </c>
      <c r="E1483" s="8">
        <f>C1483 + B1483*(1+'Parameters and Results'!$B$16)</f>
        <v>1.3049071287742412E-3</v>
      </c>
      <c r="F1483" s="8">
        <f>B1483 + C1483*(1+'Parameters and Results'!$B$16)</f>
        <v>1.3065329812471775E-3</v>
      </c>
      <c r="G1483" s="8">
        <v>-2.5032284225426712E-4</v>
      </c>
      <c r="H1483" s="8">
        <v>2.2758055287821206E-3</v>
      </c>
      <c r="I1483" s="8">
        <f t="shared" si="23"/>
        <v>2.0254826865278536E-3</v>
      </c>
      <c r="J1483" s="8">
        <f>H1483 + G1483*(1+'Parameters and Results'!$B$16)</f>
        <v>2.0252323636855991E-3</v>
      </c>
      <c r="K1483" s="8">
        <f>G1483 + H1483*(1+'Parameters and Results'!$B$16)</f>
        <v>2.0277584920566356E-3</v>
      </c>
    </row>
    <row r="1484" spans="1:11" x14ac:dyDescent="0.2">
      <c r="A1484" s="3">
        <v>37280</v>
      </c>
      <c r="B1484" s="8">
        <v>9.5819542903976748E-3</v>
      </c>
      <c r="C1484" s="8">
        <v>4.6205553799314359E-4</v>
      </c>
      <c r="D1484" s="8">
        <v>1.0044009828390819E-2</v>
      </c>
      <c r="E1484" s="8">
        <f>C1484 + B1484*(1+'Parameters and Results'!$B$16)</f>
        <v>1.0053591782681216E-2</v>
      </c>
      <c r="F1484" s="8">
        <f>B1484 + C1484*(1+'Parameters and Results'!$B$16)</f>
        <v>1.0044471883928811E-2</v>
      </c>
      <c r="G1484" s="8">
        <v>1.5099016435556297E-2</v>
      </c>
      <c r="H1484" s="8">
        <v>7.3697094353373106E-4</v>
      </c>
      <c r="I1484" s="8">
        <f t="shared" si="23"/>
        <v>1.5835987379090029E-2</v>
      </c>
      <c r="J1484" s="8">
        <f>H1484 + G1484*(1+'Parameters and Results'!$B$16)</f>
        <v>1.5851086395525585E-2</v>
      </c>
      <c r="K1484" s="8">
        <f>G1484 + H1484*(1+'Parameters and Results'!$B$16)</f>
        <v>1.5836724350033561E-2</v>
      </c>
    </row>
    <row r="1485" spans="1:11" x14ac:dyDescent="0.2">
      <c r="A1485" s="3">
        <v>37281</v>
      </c>
      <c r="B1485" s="8">
        <v>1.0719480509760489E-2</v>
      </c>
      <c r="C1485" s="8">
        <v>9.2625152522308736E-4</v>
      </c>
      <c r="D1485" s="8">
        <v>1.1645732034983576E-2</v>
      </c>
      <c r="E1485" s="8">
        <f>C1485 + B1485*(1+'Parameters and Results'!$B$16)</f>
        <v>1.1656451515493335E-2</v>
      </c>
      <c r="F1485" s="8">
        <f>B1485 + C1485*(1+'Parameters and Results'!$B$16)</f>
        <v>1.16466582865088E-2</v>
      </c>
      <c r="G1485" s="8">
        <v>1.6957453088154113E-2</v>
      </c>
      <c r="H1485" s="8">
        <v>1.4970004200557511E-3</v>
      </c>
      <c r="I1485" s="8">
        <f t="shared" si="23"/>
        <v>1.8454453508209866E-2</v>
      </c>
      <c r="J1485" s="8">
        <f>H1485 + G1485*(1+'Parameters and Results'!$B$16)</f>
        <v>1.8471410961298017E-2</v>
      </c>
      <c r="K1485" s="8">
        <f>G1485 + H1485*(1+'Parameters and Results'!$B$16)</f>
        <v>1.8455950508629922E-2</v>
      </c>
    </row>
    <row r="1486" spans="1:11" x14ac:dyDescent="0.2">
      <c r="A1486" s="3">
        <v>37284</v>
      </c>
      <c r="B1486" s="8">
        <v>-6.1920321415221326E-3</v>
      </c>
      <c r="C1486" s="8">
        <v>2.8173199109192402E-3</v>
      </c>
      <c r="D1486" s="8">
        <v>-3.3747122306028924E-3</v>
      </c>
      <c r="E1486" s="8">
        <f>C1486 + B1486*(1+'Parameters and Results'!$B$16)</f>
        <v>-3.380904262744414E-3</v>
      </c>
      <c r="F1486" s="8">
        <f>B1486 + C1486*(1+'Parameters and Results'!$B$16)</f>
        <v>-3.3718949106919735E-3</v>
      </c>
      <c r="G1486" s="8">
        <v>-1.0010036421754657E-2</v>
      </c>
      <c r="H1486" s="8">
        <v>4.0527639146302977E-3</v>
      </c>
      <c r="I1486" s="8">
        <f t="shared" si="23"/>
        <v>-5.9572725071243594E-3</v>
      </c>
      <c r="J1486" s="8">
        <f>H1486 + G1486*(1+'Parameters and Results'!$B$16)</f>
        <v>-5.9672825435461135E-3</v>
      </c>
      <c r="K1486" s="8">
        <f>G1486 + H1486*(1+'Parameters and Results'!$B$16)</f>
        <v>-5.9532197432097299E-3</v>
      </c>
    </row>
    <row r="1487" spans="1:11" x14ac:dyDescent="0.2">
      <c r="A1487" s="3">
        <v>37285</v>
      </c>
      <c r="B1487" s="8">
        <v>5.0360090503526432E-3</v>
      </c>
      <c r="C1487" s="8">
        <v>4.6858369483992622E-4</v>
      </c>
      <c r="D1487" s="8">
        <v>5.5045927451925691E-3</v>
      </c>
      <c r="E1487" s="8">
        <f>C1487 + B1487*(1+'Parameters and Results'!$B$16)</f>
        <v>5.5096287542429215E-3</v>
      </c>
      <c r="F1487" s="8">
        <f>B1487 + C1487*(1+'Parameters and Results'!$B$16)</f>
        <v>5.505061328887409E-3</v>
      </c>
      <c r="G1487" s="8">
        <v>8.3433378335988819E-3</v>
      </c>
      <c r="H1487" s="8">
        <v>6.9264852581930436E-4</v>
      </c>
      <c r="I1487" s="8">
        <f t="shared" si="23"/>
        <v>9.0359863594181855E-3</v>
      </c>
      <c r="J1487" s="8">
        <f>H1487 + G1487*(1+'Parameters and Results'!$B$16)</f>
        <v>9.0443296972517826E-3</v>
      </c>
      <c r="K1487" s="8">
        <f>G1487 + H1487*(1+'Parameters and Results'!$B$16)</f>
        <v>9.0366790079440054E-3</v>
      </c>
    </row>
    <row r="1488" spans="1:11" x14ac:dyDescent="0.2">
      <c r="A1488" s="3">
        <v>37286</v>
      </c>
      <c r="B1488" s="8">
        <v>-3.1258514957523076E-2</v>
      </c>
      <c r="C1488" s="8">
        <v>-1.2337817857624505E-3</v>
      </c>
      <c r="D1488" s="8">
        <v>-3.2492296743285527E-2</v>
      </c>
      <c r="E1488" s="8">
        <f>C1488 + B1488*(1+'Parameters and Results'!$B$16)</f>
        <v>-3.2523555258243048E-2</v>
      </c>
      <c r="F1488" s="8">
        <f>B1488 + C1488*(1+'Parameters and Results'!$B$16)</f>
        <v>-3.2493530525071292E-2</v>
      </c>
      <c r="G1488" s="8">
        <v>-4.329138289990006E-2</v>
      </c>
      <c r="H1488" s="8">
        <v>-1.8313595166019037E-3</v>
      </c>
      <c r="I1488" s="8">
        <f t="shared" si="23"/>
        <v>-4.5122742416501965E-2</v>
      </c>
      <c r="J1488" s="8">
        <f>H1488 + G1488*(1+'Parameters and Results'!$B$16)</f>
        <v>-4.5166033799401858E-2</v>
      </c>
      <c r="K1488" s="8">
        <f>G1488 + H1488*(1+'Parameters and Results'!$B$16)</f>
        <v>-4.5124573776018563E-2</v>
      </c>
    </row>
    <row r="1489" spans="1:11" x14ac:dyDescent="0.2">
      <c r="A1489" s="3">
        <v>37287</v>
      </c>
      <c r="B1489" s="8">
        <v>-9.0166058785415195E-4</v>
      </c>
      <c r="C1489" s="8">
        <v>-5.9380763060247162E-4</v>
      </c>
      <c r="D1489" s="8">
        <v>-1.4954682184566237E-3</v>
      </c>
      <c r="E1489" s="8">
        <f>C1489 + B1489*(1+'Parameters and Results'!$B$16)</f>
        <v>-1.4963698790444776E-3</v>
      </c>
      <c r="F1489" s="8">
        <f>B1489 + C1489*(1+'Parameters and Results'!$B$16)</f>
        <v>-1.496062026087226E-3</v>
      </c>
      <c r="G1489" s="8">
        <v>-1.2877938209435646E-3</v>
      </c>
      <c r="H1489" s="8">
        <v>-9.0332729240765722E-4</v>
      </c>
      <c r="I1489" s="8">
        <f t="shared" si="23"/>
        <v>-2.1911211133512219E-3</v>
      </c>
      <c r="J1489" s="8">
        <f>H1489 + G1489*(1+'Parameters and Results'!$B$16)</f>
        <v>-2.1924089071721654E-3</v>
      </c>
      <c r="K1489" s="8">
        <f>G1489 + H1489*(1+'Parameters and Results'!$B$16)</f>
        <v>-2.1920244406436295E-3</v>
      </c>
    </row>
    <row r="1490" spans="1:11" x14ac:dyDescent="0.2">
      <c r="A1490" s="3">
        <v>37288</v>
      </c>
      <c r="B1490" s="8">
        <v>2.0890033040206084E-2</v>
      </c>
      <c r="C1490" s="8">
        <v>8.4865686014328704E-4</v>
      </c>
      <c r="D1490" s="8">
        <v>2.173868990034937E-2</v>
      </c>
      <c r="E1490" s="8">
        <f>C1490 + B1490*(1+'Parameters and Results'!$B$16)</f>
        <v>2.1759579933389575E-2</v>
      </c>
      <c r="F1490" s="8">
        <f>B1490 + C1490*(1+'Parameters and Results'!$B$16)</f>
        <v>2.1739538557209514E-2</v>
      </c>
      <c r="G1490" s="8">
        <v>2.8409214880288226E-2</v>
      </c>
      <c r="H1490" s="8">
        <v>1.3136012334272573E-3</v>
      </c>
      <c r="I1490" s="8">
        <f t="shared" si="23"/>
        <v>2.9722816113715484E-2</v>
      </c>
      <c r="J1490" s="8">
        <f>H1490 + G1490*(1+'Parameters and Results'!$B$16)</f>
        <v>2.9751225328595768E-2</v>
      </c>
      <c r="K1490" s="8">
        <f>G1490 + H1490*(1+'Parameters and Results'!$B$16)</f>
        <v>2.9724129714948911E-2</v>
      </c>
    </row>
    <row r="1491" spans="1:11" x14ac:dyDescent="0.2">
      <c r="A1491" s="3">
        <v>37291</v>
      </c>
      <c r="B1491" s="8">
        <v>3.7239884269247301E-4</v>
      </c>
      <c r="C1491" s="8">
        <v>-8.0628098607048464E-4</v>
      </c>
      <c r="D1491" s="8">
        <v>-4.3388214337801163E-4</v>
      </c>
      <c r="E1491" s="8">
        <f>C1491 + B1491*(1+'Parameters and Results'!$B$16)</f>
        <v>-4.3350974453531919E-4</v>
      </c>
      <c r="F1491" s="8">
        <f>B1491 + C1491*(1+'Parameters and Results'!$B$16)</f>
        <v>-4.3468842436408198E-4</v>
      </c>
      <c r="G1491" s="8">
        <v>5.2234044364420074E-4</v>
      </c>
      <c r="H1491" s="8">
        <v>-1.2709598297198817E-3</v>
      </c>
      <c r="I1491" s="8">
        <f t="shared" si="23"/>
        <v>-7.4861938607568093E-4</v>
      </c>
      <c r="J1491" s="8">
        <f>H1491 + G1491*(1+'Parameters and Results'!$B$16)</f>
        <v>-7.4809704563203675E-4</v>
      </c>
      <c r="K1491" s="8">
        <f>G1491 + H1491*(1+'Parameters and Results'!$B$16)</f>
        <v>-7.4989034590540059E-4</v>
      </c>
    </row>
    <row r="1492" spans="1:11" x14ac:dyDescent="0.2">
      <c r="A1492" s="3">
        <v>37292</v>
      </c>
      <c r="B1492" s="8">
        <v>-1.7310928493724544E-2</v>
      </c>
      <c r="C1492" s="8">
        <v>-8.2525179883180923E-4</v>
      </c>
      <c r="D1492" s="8">
        <v>-1.8136180292556352E-2</v>
      </c>
      <c r="E1492" s="8">
        <f>C1492 + B1492*(1+'Parameters and Results'!$B$16)</f>
        <v>-1.8153491221050075E-2</v>
      </c>
      <c r="F1492" s="8">
        <f>B1492 + C1492*(1+'Parameters and Results'!$B$16)</f>
        <v>-1.8137005544355184E-2</v>
      </c>
      <c r="G1492" s="8">
        <v>-2.371909035737314E-2</v>
      </c>
      <c r="H1492" s="8">
        <v>-1.3233501345752794E-3</v>
      </c>
      <c r="I1492" s="8">
        <f t="shared" si="23"/>
        <v>-2.5042440491948419E-2</v>
      </c>
      <c r="J1492" s="8">
        <f>H1492 + G1492*(1+'Parameters and Results'!$B$16)</f>
        <v>-2.5066159582305788E-2</v>
      </c>
      <c r="K1492" s="8">
        <f>G1492 + H1492*(1+'Parameters and Results'!$B$16)</f>
        <v>-2.5043763842082994E-2</v>
      </c>
    </row>
    <row r="1493" spans="1:11" x14ac:dyDescent="0.2">
      <c r="A1493" s="3">
        <v>37293</v>
      </c>
      <c r="B1493" s="8">
        <v>-1.478939085381481E-2</v>
      </c>
      <c r="C1493" s="8">
        <v>5.7108629365429473E-4</v>
      </c>
      <c r="D1493" s="8">
        <v>-1.4218304560160515E-2</v>
      </c>
      <c r="E1493" s="8">
        <f>C1493 + B1493*(1+'Parameters and Results'!$B$16)</f>
        <v>-1.4233093951014329E-2</v>
      </c>
      <c r="F1493" s="8">
        <f>B1493 + C1493*(1+'Parameters and Results'!$B$16)</f>
        <v>-1.421773347386686E-2</v>
      </c>
      <c r="G1493" s="8">
        <v>-2.0112064271067782E-2</v>
      </c>
      <c r="H1493" s="8">
        <v>9.38070107606627E-4</v>
      </c>
      <c r="I1493" s="8">
        <f t="shared" si="23"/>
        <v>-1.9173994163461154E-2</v>
      </c>
      <c r="J1493" s="8">
        <f>H1493 + G1493*(1+'Parameters and Results'!$B$16)</f>
        <v>-1.9194106227732221E-2</v>
      </c>
      <c r="K1493" s="8">
        <f>G1493 + H1493*(1+'Parameters and Results'!$B$16)</f>
        <v>-1.9173056093353548E-2</v>
      </c>
    </row>
    <row r="1494" spans="1:11" x14ac:dyDescent="0.2">
      <c r="A1494" s="3">
        <v>37294</v>
      </c>
      <c r="B1494" s="8">
        <v>-6.6083453290963698E-3</v>
      </c>
      <c r="C1494" s="8">
        <v>6.7825378614810741E-4</v>
      </c>
      <c r="D1494" s="8">
        <v>-5.9300915429482621E-3</v>
      </c>
      <c r="E1494" s="8">
        <f>C1494 + B1494*(1+'Parameters and Results'!$B$16)</f>
        <v>-5.9366998882773581E-3</v>
      </c>
      <c r="F1494" s="8">
        <f>B1494 + C1494*(1+'Parameters and Results'!$B$16)</f>
        <v>-5.9294132891621141E-3</v>
      </c>
      <c r="G1494" s="8">
        <v>-9.1969995138932777E-3</v>
      </c>
      <c r="H1494" s="8">
        <v>1.1374960031895326E-3</v>
      </c>
      <c r="I1494" s="8">
        <f t="shared" si="23"/>
        <v>-8.0595035107037458E-3</v>
      </c>
      <c r="J1494" s="8">
        <f>H1494 + G1494*(1+'Parameters and Results'!$B$16)</f>
        <v>-8.0687005102176388E-3</v>
      </c>
      <c r="K1494" s="8">
        <f>G1494 + H1494*(1+'Parameters and Results'!$B$16)</f>
        <v>-8.0583660147005558E-3</v>
      </c>
    </row>
    <row r="1495" spans="1:11" x14ac:dyDescent="0.2">
      <c r="A1495" s="3">
        <v>37295</v>
      </c>
      <c r="B1495" s="8">
        <v>7.4596569276022843E-3</v>
      </c>
      <c r="C1495" s="8">
        <v>4.4593885400991216E-4</v>
      </c>
      <c r="D1495" s="8">
        <v>7.9055957816121965E-3</v>
      </c>
      <c r="E1495" s="8">
        <f>C1495 + B1495*(1+'Parameters and Results'!$B$16)</f>
        <v>7.9130554385397969E-3</v>
      </c>
      <c r="F1495" s="8">
        <f>B1495 + C1495*(1+'Parameters and Results'!$B$16)</f>
        <v>7.9060417204662066E-3</v>
      </c>
      <c r="G1495" s="8">
        <v>1.0597347061668145E-2</v>
      </c>
      <c r="H1495" s="8">
        <v>7.678383360764198E-4</v>
      </c>
      <c r="I1495" s="8">
        <f t="shared" si="23"/>
        <v>1.1365185397744565E-2</v>
      </c>
      <c r="J1495" s="8">
        <f>H1495 + G1495*(1+'Parameters and Results'!$B$16)</f>
        <v>1.1375782744806232E-2</v>
      </c>
      <c r="K1495" s="8">
        <f>G1495 + H1495*(1+'Parameters and Results'!$B$16)</f>
        <v>1.1365953236080641E-2</v>
      </c>
    </row>
    <row r="1496" spans="1:11" x14ac:dyDescent="0.2">
      <c r="A1496" s="3">
        <v>37298</v>
      </c>
      <c r="B1496" s="8">
        <v>8.1524210434736361E-3</v>
      </c>
      <c r="C1496" s="8">
        <v>-1.251194688198756E-3</v>
      </c>
      <c r="D1496" s="8">
        <v>6.9012263552748806E-3</v>
      </c>
      <c r="E1496" s="8">
        <f>C1496 + B1496*(1+'Parameters and Results'!$B$16)</f>
        <v>6.9093787763183541E-3</v>
      </c>
      <c r="F1496" s="8">
        <f>B1496 + C1496*(1+'Parameters and Results'!$B$16)</f>
        <v>6.899975160586682E-3</v>
      </c>
      <c r="G1496" s="8">
        <v>1.1792367908781156E-2</v>
      </c>
      <c r="H1496" s="8">
        <v>-2.1413996887004565E-3</v>
      </c>
      <c r="I1496" s="8">
        <f t="shared" si="23"/>
        <v>9.6509682200806995E-3</v>
      </c>
      <c r="J1496" s="8">
        <f>H1496 + G1496*(1+'Parameters and Results'!$B$16)</f>
        <v>9.6627605879894794E-3</v>
      </c>
      <c r="K1496" s="8">
        <f>G1496 + H1496*(1+'Parameters and Results'!$B$16)</f>
        <v>9.6488268203920001E-3</v>
      </c>
    </row>
    <row r="1497" spans="1:11" x14ac:dyDescent="0.2">
      <c r="A1497" s="3">
        <v>37299</v>
      </c>
      <c r="B1497" s="8">
        <v>1.3420071890423144E-2</v>
      </c>
      <c r="C1497" s="8">
        <v>-1.2881447306651349E-3</v>
      </c>
      <c r="D1497" s="8">
        <v>1.213192715975801E-2</v>
      </c>
      <c r="E1497" s="8">
        <f>C1497 + B1497*(1+'Parameters and Results'!$B$16)</f>
        <v>1.214534723164843E-2</v>
      </c>
      <c r="F1497" s="8">
        <f>B1497 + C1497*(1+'Parameters and Results'!$B$16)</f>
        <v>1.2130639015027344E-2</v>
      </c>
      <c r="G1497" s="8">
        <v>1.9325292485956779E-2</v>
      </c>
      <c r="H1497" s="8">
        <v>-2.187692464278238E-3</v>
      </c>
      <c r="I1497" s="8">
        <f t="shared" si="23"/>
        <v>1.713760002167854E-2</v>
      </c>
      <c r="J1497" s="8">
        <f>H1497 + G1497*(1+'Parameters and Results'!$B$16)</f>
        <v>1.7156925314164496E-2</v>
      </c>
      <c r="K1497" s="8">
        <f>G1497 + H1497*(1+'Parameters and Results'!$B$16)</f>
        <v>1.7135412329214263E-2</v>
      </c>
    </row>
    <row r="1498" spans="1:11" x14ac:dyDescent="0.2">
      <c r="A1498" s="3">
        <v>37300</v>
      </c>
      <c r="B1498" s="8">
        <v>-6.5960999902312219E-3</v>
      </c>
      <c r="C1498" s="8">
        <v>-1.7857820859417655E-3</v>
      </c>
      <c r="D1498" s="8">
        <v>-8.3818820761729883E-3</v>
      </c>
      <c r="E1498" s="8">
        <f>C1498 + B1498*(1+'Parameters and Results'!$B$16)</f>
        <v>-8.3884781761632173E-3</v>
      </c>
      <c r="F1498" s="8">
        <f>B1498 + C1498*(1+'Parameters and Results'!$B$16)</f>
        <v>-8.3836678582589284E-3</v>
      </c>
      <c r="G1498" s="8">
        <v>-9.7120719476817743E-3</v>
      </c>
      <c r="H1498" s="8">
        <v>-2.9143376205246316E-3</v>
      </c>
      <c r="I1498" s="8">
        <f t="shared" si="23"/>
        <v>-1.2626409568206405E-2</v>
      </c>
      <c r="J1498" s="8">
        <f>H1498 + G1498*(1+'Parameters and Results'!$B$16)</f>
        <v>-1.2636121640154086E-2</v>
      </c>
      <c r="K1498" s="8">
        <f>G1498 + H1498*(1+'Parameters and Results'!$B$16)</f>
        <v>-1.262932390582693E-2</v>
      </c>
    </row>
    <row r="1499" spans="1:11" x14ac:dyDescent="0.2">
      <c r="A1499" s="3">
        <v>37301</v>
      </c>
      <c r="B1499" s="8">
        <v>8.4371601869752191E-3</v>
      </c>
      <c r="C1499" s="8">
        <v>5.031447720263817E-4</v>
      </c>
      <c r="D1499" s="8">
        <v>8.9403049590016E-3</v>
      </c>
      <c r="E1499" s="8">
        <f>C1499 + B1499*(1+'Parameters and Results'!$B$16)</f>
        <v>8.9487421191885748E-3</v>
      </c>
      <c r="F1499" s="8">
        <f>B1499 + C1499*(1+'Parameters and Results'!$B$16)</f>
        <v>8.9408081037736266E-3</v>
      </c>
      <c r="G1499" s="8">
        <v>1.2624851257346517E-2</v>
      </c>
      <c r="H1499" s="8">
        <v>8.4223396187184689E-4</v>
      </c>
      <c r="I1499" s="8">
        <f t="shared" si="23"/>
        <v>1.3467085219218364E-2</v>
      </c>
      <c r="J1499" s="8">
        <f>H1499 + G1499*(1+'Parameters and Results'!$B$16)</f>
        <v>1.3479710070475709E-2</v>
      </c>
      <c r="K1499" s="8">
        <f>G1499 + H1499*(1+'Parameters and Results'!$B$16)</f>
        <v>1.3467927453180236E-2</v>
      </c>
    </row>
    <row r="1500" spans="1:11" x14ac:dyDescent="0.2">
      <c r="A1500" s="3">
        <v>37302</v>
      </c>
      <c r="B1500" s="8">
        <v>8.2735762292245243E-3</v>
      </c>
      <c r="C1500" s="8">
        <v>2.7288949857707661E-4</v>
      </c>
      <c r="D1500" s="8">
        <v>8.5464657278016016E-3</v>
      </c>
      <c r="E1500" s="8">
        <f>C1500 + B1500*(1+'Parameters and Results'!$B$16)</f>
        <v>8.5547393040308253E-3</v>
      </c>
      <c r="F1500" s="8">
        <f>B1500 + C1500*(1+'Parameters and Results'!$B$16)</f>
        <v>8.5467386173001779E-3</v>
      </c>
      <c r="G1500" s="8">
        <v>1.2582650128645184E-2</v>
      </c>
      <c r="H1500" s="8">
        <v>4.7034298754401673E-4</v>
      </c>
      <c r="I1500" s="8">
        <f t="shared" si="23"/>
        <v>1.3052993116189201E-2</v>
      </c>
      <c r="J1500" s="8">
        <f>H1500 + G1500*(1+'Parameters and Results'!$B$16)</f>
        <v>1.3065575766317845E-2</v>
      </c>
      <c r="K1500" s="8">
        <f>G1500 + H1500*(1+'Parameters and Results'!$B$16)</f>
        <v>1.3053463459176745E-2</v>
      </c>
    </row>
    <row r="1501" spans="1:11" x14ac:dyDescent="0.2">
      <c r="A1501" s="3">
        <v>37306</v>
      </c>
      <c r="B1501" s="8">
        <v>-1.0394463280575448E-2</v>
      </c>
      <c r="C1501" s="8">
        <v>-6.2937086020259652E-4</v>
      </c>
      <c r="D1501" s="8">
        <v>-1.1023834140778045E-2</v>
      </c>
      <c r="E1501" s="8">
        <f>C1501 + B1501*(1+'Parameters and Results'!$B$16)</f>
        <v>-1.1034228604058619E-2</v>
      </c>
      <c r="F1501" s="8">
        <f>B1501 + C1501*(1+'Parameters and Results'!$B$16)</f>
        <v>-1.1024463511638247E-2</v>
      </c>
      <c r="G1501" s="8">
        <v>-1.5921987009476325E-2</v>
      </c>
      <c r="H1501" s="8">
        <v>-1.1081172469725893E-3</v>
      </c>
      <c r="I1501" s="8">
        <f t="shared" si="23"/>
        <v>-1.7030104256448915E-2</v>
      </c>
      <c r="J1501" s="8">
        <f>H1501 + G1501*(1+'Parameters and Results'!$B$16)</f>
        <v>-1.7046026243458391E-2</v>
      </c>
      <c r="K1501" s="8">
        <f>G1501 + H1501*(1+'Parameters and Results'!$B$16)</f>
        <v>-1.7031212373695887E-2</v>
      </c>
    </row>
    <row r="1502" spans="1:11" x14ac:dyDescent="0.2">
      <c r="A1502" s="3">
        <v>37307</v>
      </c>
      <c r="B1502" s="8">
        <v>-2.5618082115675553E-2</v>
      </c>
      <c r="C1502" s="8">
        <v>2.7256527716225615E-4</v>
      </c>
      <c r="D1502" s="8">
        <v>-2.5345516838513295E-2</v>
      </c>
      <c r="E1502" s="8">
        <f>C1502 + B1502*(1+'Parameters and Results'!$B$16)</f>
        <v>-2.5371134920628969E-2</v>
      </c>
      <c r="F1502" s="8">
        <f>B1502 + C1502*(1+'Parameters and Results'!$B$16)</f>
        <v>-2.5345244273236135E-2</v>
      </c>
      <c r="G1502" s="8">
        <v>-3.5499368961246412E-2</v>
      </c>
      <c r="H1502" s="8">
        <v>4.9403789809738727E-4</v>
      </c>
      <c r="I1502" s="8">
        <f t="shared" si="23"/>
        <v>-3.5005331063149028E-2</v>
      </c>
      <c r="J1502" s="8">
        <f>H1502 + G1502*(1+'Parameters and Results'!$B$16)</f>
        <v>-3.5040830432110273E-2</v>
      </c>
      <c r="K1502" s="8">
        <f>G1502 + H1502*(1+'Parameters and Results'!$B$16)</f>
        <v>-3.500483702525093E-2</v>
      </c>
    </row>
    <row r="1503" spans="1:11" x14ac:dyDescent="0.2">
      <c r="A1503" s="3">
        <v>37308</v>
      </c>
      <c r="B1503" s="8">
        <v>-4.5836548292677581E-3</v>
      </c>
      <c r="C1503" s="8">
        <v>6.9301070332978773E-4</v>
      </c>
      <c r="D1503" s="8">
        <v>-3.8906441259379705E-3</v>
      </c>
      <c r="E1503" s="8">
        <f>C1503 + B1503*(1+'Parameters and Results'!$B$16)</f>
        <v>-3.8952277807672376E-3</v>
      </c>
      <c r="F1503" s="8">
        <f>B1503 + C1503*(1+'Parameters and Results'!$B$16)</f>
        <v>-3.8899511152346408E-3</v>
      </c>
      <c r="G1503" s="8">
        <v>-6.5256297987704784E-3</v>
      </c>
      <c r="H1503" s="8">
        <v>1.2790060881273167E-3</v>
      </c>
      <c r="I1503" s="8">
        <f t="shared" si="23"/>
        <v>-5.2466237106431612E-3</v>
      </c>
      <c r="J1503" s="8">
        <f>H1503 + G1503*(1+'Parameters and Results'!$B$16)</f>
        <v>-5.2531493404419319E-3</v>
      </c>
      <c r="K1503" s="8">
        <f>G1503 + H1503*(1+'Parameters and Results'!$B$16)</f>
        <v>-5.2453447045550348E-3</v>
      </c>
    </row>
    <row r="1504" spans="1:11" x14ac:dyDescent="0.2">
      <c r="A1504" s="3">
        <v>37309</v>
      </c>
      <c r="B1504" s="8">
        <v>8.5819325200775162E-5</v>
      </c>
      <c r="C1504" s="8">
        <v>3.3658232266325585E-4</v>
      </c>
      <c r="D1504" s="8">
        <v>4.2240164786403101E-4</v>
      </c>
      <c r="E1504" s="8">
        <f>C1504 + B1504*(1+'Parameters and Results'!$B$16)</f>
        <v>4.2248746718923178E-4</v>
      </c>
      <c r="F1504" s="8">
        <f>B1504 + C1504*(1+'Parameters and Results'!$B$16)</f>
        <v>4.2273823018669423E-4</v>
      </c>
      <c r="G1504" s="8">
        <v>1.2601755928166435E-4</v>
      </c>
      <c r="H1504" s="8">
        <v>6.3867337427395902E-4</v>
      </c>
      <c r="I1504" s="8">
        <f t="shared" si="23"/>
        <v>7.6469093355562338E-4</v>
      </c>
      <c r="J1504" s="8">
        <f>H1504 + G1504*(1+'Parameters and Results'!$B$16)</f>
        <v>7.6481695111490502E-4</v>
      </c>
      <c r="K1504" s="8">
        <f>G1504 + H1504*(1+'Parameters and Results'!$B$16)</f>
        <v>7.6532960692989721E-4</v>
      </c>
    </row>
    <row r="1505" spans="1:11" x14ac:dyDescent="0.2">
      <c r="A1505" s="3">
        <v>37312</v>
      </c>
      <c r="B1505" s="8">
        <v>5.3368967113865892E-4</v>
      </c>
      <c r="C1505" s="8">
        <v>-1.0086162053712594E-3</v>
      </c>
      <c r="D1505" s="8">
        <v>-4.7492653423260051E-4</v>
      </c>
      <c r="E1505" s="8">
        <f>C1505 + B1505*(1+'Parameters and Results'!$B$16)</f>
        <v>-4.7439284456146191E-4</v>
      </c>
      <c r="F1505" s="8">
        <f>B1505 + C1505*(1+'Parameters and Results'!$B$16)</f>
        <v>-4.7593515043797157E-4</v>
      </c>
      <c r="G1505" s="8">
        <v>8.0824842529271502E-4</v>
      </c>
      <c r="H1505" s="8">
        <v>-1.9168113981024224E-3</v>
      </c>
      <c r="I1505" s="8">
        <f t="shared" si="23"/>
        <v>-1.1085629728097074E-3</v>
      </c>
      <c r="J1505" s="8">
        <f>H1505 + G1505*(1+'Parameters and Results'!$B$16)</f>
        <v>-1.1077547243844147E-3</v>
      </c>
      <c r="K1505" s="8">
        <f>G1505 + H1505*(1+'Parameters and Results'!$B$16)</f>
        <v>-1.1104797842078095E-3</v>
      </c>
    </row>
    <row r="1506" spans="1:11" x14ac:dyDescent="0.2">
      <c r="A1506" s="3">
        <v>37313</v>
      </c>
      <c r="B1506" s="8">
        <v>1.822260196094757E-2</v>
      </c>
      <c r="C1506" s="8">
        <v>7.9820800485394278E-4</v>
      </c>
      <c r="D1506" s="8">
        <v>1.9020809965801511E-2</v>
      </c>
      <c r="E1506" s="8">
        <f>C1506 + B1506*(1+'Parameters and Results'!$B$16)</f>
        <v>1.9039032567762456E-2</v>
      </c>
      <c r="F1506" s="8">
        <f>B1506 + C1506*(1+'Parameters and Results'!$B$16)</f>
        <v>1.9021608173806367E-2</v>
      </c>
      <c r="G1506" s="8">
        <v>2.6562448771322179E-2</v>
      </c>
      <c r="H1506" s="8">
        <v>1.5356628534701974E-3</v>
      </c>
      <c r="I1506" s="8">
        <f t="shared" si="23"/>
        <v>2.8098111624792376E-2</v>
      </c>
      <c r="J1506" s="8">
        <f>H1506 + G1506*(1+'Parameters and Results'!$B$16)</f>
        <v>2.8124674073563696E-2</v>
      </c>
      <c r="K1506" s="8">
        <f>G1506 + H1506*(1+'Parameters and Results'!$B$16)</f>
        <v>2.8099647287645847E-2</v>
      </c>
    </row>
    <row r="1507" spans="1:11" x14ac:dyDescent="0.2">
      <c r="A1507" s="3">
        <v>37314</v>
      </c>
      <c r="B1507" s="8">
        <v>6.5212950768526543E-3</v>
      </c>
      <c r="C1507" s="8">
        <v>8.0033745866709869E-4</v>
      </c>
      <c r="D1507" s="8">
        <v>7.3216325355197533E-3</v>
      </c>
      <c r="E1507" s="8">
        <f>C1507 + B1507*(1+'Parameters and Results'!$B$16)</f>
        <v>7.328153830596605E-3</v>
      </c>
      <c r="F1507" s="8">
        <f>B1507 + C1507*(1+'Parameters and Results'!$B$16)</f>
        <v>7.3224328729784198E-3</v>
      </c>
      <c r="G1507" s="8">
        <v>9.7193952390241933E-3</v>
      </c>
      <c r="H1507" s="8">
        <v>1.5578950057062407E-3</v>
      </c>
      <c r="I1507" s="8">
        <f t="shared" si="23"/>
        <v>1.1277290244730434E-2</v>
      </c>
      <c r="J1507" s="8">
        <f>H1507 + G1507*(1+'Parameters and Results'!$B$16)</f>
        <v>1.1287009639969458E-2</v>
      </c>
      <c r="K1507" s="8">
        <f>G1507 + H1507*(1+'Parameters and Results'!$B$16)</f>
        <v>1.127884813973614E-2</v>
      </c>
    </row>
    <row r="1508" spans="1:11" x14ac:dyDescent="0.2">
      <c r="A1508" s="3">
        <v>37315</v>
      </c>
      <c r="B1508" s="8">
        <v>6.9311074335989533E-3</v>
      </c>
      <c r="C1508" s="8">
        <v>1.2680540189744503E-3</v>
      </c>
      <c r="D1508" s="8">
        <v>8.199161452573404E-3</v>
      </c>
      <c r="E1508" s="8">
        <f>C1508 + B1508*(1+'Parameters and Results'!$B$16)</f>
        <v>8.2060925600070025E-3</v>
      </c>
      <c r="F1508" s="8">
        <f>B1508 + C1508*(1+'Parameters and Results'!$B$16)</f>
        <v>8.2004295065923778E-3</v>
      </c>
      <c r="G1508" s="8">
        <v>1.0545742751081135E-2</v>
      </c>
      <c r="H1508" s="8">
        <v>2.4265775202758667E-3</v>
      </c>
      <c r="I1508" s="8">
        <f t="shared" si="23"/>
        <v>1.2972320271357002E-2</v>
      </c>
      <c r="J1508" s="8">
        <f>H1508 + G1508*(1+'Parameters and Results'!$B$16)</f>
        <v>1.2982866014108082E-2</v>
      </c>
      <c r="K1508" s="8">
        <f>G1508 + H1508*(1+'Parameters and Results'!$B$16)</f>
        <v>1.2974746848877278E-2</v>
      </c>
    </row>
    <row r="1509" spans="1:11" x14ac:dyDescent="0.2">
      <c r="A1509" s="3">
        <v>37316</v>
      </c>
      <c r="B1509" s="8">
        <v>-1.4716730623902422E-2</v>
      </c>
      <c r="C1509" s="8">
        <v>7.6341314964275956E-4</v>
      </c>
      <c r="D1509" s="8">
        <v>-1.3953317474259663E-2</v>
      </c>
      <c r="E1509" s="8">
        <f>C1509 + B1509*(1+'Parameters and Results'!$B$16)</f>
        <v>-1.3968034204883564E-2</v>
      </c>
      <c r="F1509" s="8">
        <f>B1509 + C1509*(1+'Parameters and Results'!$B$16)</f>
        <v>-1.3952554061110019E-2</v>
      </c>
      <c r="G1509" s="8">
        <v>-2.2043953023207684E-2</v>
      </c>
      <c r="H1509" s="8">
        <v>1.4808826489558227E-3</v>
      </c>
      <c r="I1509" s="8">
        <f t="shared" si="23"/>
        <v>-2.0563070374251861E-2</v>
      </c>
      <c r="J1509" s="8">
        <f>H1509 + G1509*(1+'Parameters and Results'!$B$16)</f>
        <v>-2.0585114327275066E-2</v>
      </c>
      <c r="K1509" s="8">
        <f>G1509 + H1509*(1+'Parameters and Results'!$B$16)</f>
        <v>-2.0561589491602906E-2</v>
      </c>
    </row>
    <row r="1510" spans="1:11" x14ac:dyDescent="0.2">
      <c r="A1510" s="3">
        <v>37319</v>
      </c>
      <c r="B1510" s="8">
        <v>2.3673538619134515E-2</v>
      </c>
      <c r="C1510" s="8">
        <v>-1.2924205164841747E-3</v>
      </c>
      <c r="D1510" s="8">
        <v>2.2381118102650342E-2</v>
      </c>
      <c r="E1510" s="8">
        <f>C1510 + B1510*(1+'Parameters and Results'!$B$16)</f>
        <v>2.2404791641269472E-2</v>
      </c>
      <c r="F1510" s="8">
        <f>B1510 + C1510*(1+'Parameters and Results'!$B$16)</f>
        <v>2.2379825682133855E-2</v>
      </c>
      <c r="G1510" s="8">
        <v>3.2780043244986831E-2</v>
      </c>
      <c r="H1510" s="8">
        <v>-2.461095496457438E-3</v>
      </c>
      <c r="I1510" s="8">
        <f t="shared" si="23"/>
        <v>3.0318947748529394E-2</v>
      </c>
      <c r="J1510" s="8">
        <f>H1510 + G1510*(1+'Parameters and Results'!$B$16)</f>
        <v>3.0351727791774374E-2</v>
      </c>
      <c r="K1510" s="8">
        <f>G1510 + H1510*(1+'Parameters and Results'!$B$16)</f>
        <v>3.0316486653032937E-2</v>
      </c>
    </row>
    <row r="1511" spans="1:11" x14ac:dyDescent="0.2">
      <c r="A1511" s="3">
        <v>37320</v>
      </c>
      <c r="B1511" s="8">
        <v>2.2694980023764248E-2</v>
      </c>
      <c r="C1511" s="8">
        <v>-8.0230887427719876E-4</v>
      </c>
      <c r="D1511" s="8">
        <v>2.189267114948705E-2</v>
      </c>
      <c r="E1511" s="8">
        <f>C1511 + B1511*(1+'Parameters and Results'!$B$16)</f>
        <v>2.191536612951081E-2</v>
      </c>
      <c r="F1511" s="8">
        <f>B1511 + C1511*(1+'Parameters and Results'!$B$16)</f>
        <v>2.1891868840612772E-2</v>
      </c>
      <c r="G1511" s="8">
        <v>2.9683324871049913E-2</v>
      </c>
      <c r="H1511" s="8">
        <v>-1.5462448829392855E-3</v>
      </c>
      <c r="I1511" s="8">
        <f t="shared" si="23"/>
        <v>2.8137079988110627E-2</v>
      </c>
      <c r="J1511" s="8">
        <f>H1511 + G1511*(1+'Parameters and Results'!$B$16)</f>
        <v>2.8166763312981673E-2</v>
      </c>
      <c r="K1511" s="8">
        <f>G1511 + H1511*(1+'Parameters and Results'!$B$16)</f>
        <v>2.8135533743227688E-2</v>
      </c>
    </row>
    <row r="1512" spans="1:11" x14ac:dyDescent="0.2">
      <c r="A1512" s="3">
        <v>37321</v>
      </c>
      <c r="B1512" s="8">
        <v>-8.3020128392534732E-3</v>
      </c>
      <c r="C1512" s="8">
        <v>3.3755277822843224E-4</v>
      </c>
      <c r="D1512" s="8">
        <v>-7.9644600610250405E-3</v>
      </c>
      <c r="E1512" s="8">
        <f>C1512 + B1512*(1+'Parameters and Results'!$B$16)</f>
        <v>-7.9727620738642927E-3</v>
      </c>
      <c r="F1512" s="8">
        <f>B1512 + C1512*(1+'Parameters and Results'!$B$16)</f>
        <v>-7.9641225082468133E-3</v>
      </c>
      <c r="G1512" s="8">
        <v>-1.1073172591795515E-2</v>
      </c>
      <c r="H1512" s="8">
        <v>6.6865182055016539E-4</v>
      </c>
      <c r="I1512" s="8">
        <f t="shared" si="23"/>
        <v>-1.0404520771245349E-2</v>
      </c>
      <c r="J1512" s="8">
        <f>H1512 + G1512*(1+'Parameters and Results'!$B$16)</f>
        <v>-1.0415593943837143E-2</v>
      </c>
      <c r="K1512" s="8">
        <f>G1512 + H1512*(1+'Parameters and Results'!$B$16)</f>
        <v>-1.04038521194248E-2</v>
      </c>
    </row>
    <row r="1513" spans="1:11" x14ac:dyDescent="0.2">
      <c r="A1513" s="3">
        <v>37322</v>
      </c>
      <c r="B1513" s="8">
        <v>1.304921427926227E-2</v>
      </c>
      <c r="C1513" s="8">
        <v>-5.4833055687025073E-4</v>
      </c>
      <c r="D1513" s="8">
        <v>1.2500883722392019E-2</v>
      </c>
      <c r="E1513" s="8">
        <f>C1513 + B1513*(1+'Parameters and Results'!$B$16)</f>
        <v>1.2513932936671279E-2</v>
      </c>
      <c r="F1513" s="8">
        <f>B1513 + C1513*(1+'Parameters and Results'!$B$16)</f>
        <v>1.2500335391835149E-2</v>
      </c>
      <c r="G1513" s="8">
        <v>1.7444596930809114E-2</v>
      </c>
      <c r="H1513" s="8">
        <v>-1.1095355018471192E-3</v>
      </c>
      <c r="I1513" s="8">
        <f t="shared" si="23"/>
        <v>1.6335061428961996E-2</v>
      </c>
      <c r="J1513" s="8">
        <f>H1513 + G1513*(1+'Parameters and Results'!$B$16)</f>
        <v>1.6352506025892805E-2</v>
      </c>
      <c r="K1513" s="8">
        <f>G1513 + H1513*(1+'Parameters and Results'!$B$16)</f>
        <v>1.6333951893460145E-2</v>
      </c>
    </row>
    <row r="1514" spans="1:11" x14ac:dyDescent="0.2">
      <c r="A1514" s="3">
        <v>37323</v>
      </c>
      <c r="B1514" s="8">
        <v>3.6496982446759061E-3</v>
      </c>
      <c r="C1514" s="8">
        <v>-1.4745638045703525E-4</v>
      </c>
      <c r="D1514" s="8">
        <v>3.5022418642188706E-3</v>
      </c>
      <c r="E1514" s="8">
        <f>C1514 + B1514*(1+'Parameters and Results'!$B$16)</f>
        <v>3.5058915624635468E-3</v>
      </c>
      <c r="F1514" s="8">
        <f>B1514 + C1514*(1+'Parameters and Results'!$B$16)</f>
        <v>3.5020944078384139E-3</v>
      </c>
      <c r="G1514" s="8">
        <v>5.0207102269667252E-3</v>
      </c>
      <c r="H1514" s="8">
        <v>-3.0752394985269344E-4</v>
      </c>
      <c r="I1514" s="8">
        <f t="shared" si="23"/>
        <v>4.7131862771140317E-3</v>
      </c>
      <c r="J1514" s="8">
        <f>H1514 + G1514*(1+'Parameters and Results'!$B$16)</f>
        <v>4.718206987340998E-3</v>
      </c>
      <c r="K1514" s="8">
        <f>G1514 + H1514*(1+'Parameters and Results'!$B$16)</f>
        <v>4.7128787531641788E-3</v>
      </c>
    </row>
    <row r="1515" spans="1:11" x14ac:dyDescent="0.2">
      <c r="A1515" s="3">
        <v>37326</v>
      </c>
      <c r="B1515" s="8">
        <v>3.7452001535400168E-3</v>
      </c>
      <c r="C1515" s="8">
        <v>3.7932008425250503E-4</v>
      </c>
      <c r="D1515" s="8">
        <v>4.1245202377925222E-3</v>
      </c>
      <c r="E1515" s="8">
        <f>C1515 + B1515*(1+'Parameters and Results'!$B$16)</f>
        <v>4.1282654379460612E-3</v>
      </c>
      <c r="F1515" s="8">
        <f>B1515 + C1515*(1+'Parameters and Results'!$B$16)</f>
        <v>4.1248995578767739E-3</v>
      </c>
      <c r="G1515" s="8">
        <v>5.3002892893110028E-3</v>
      </c>
      <c r="H1515" s="8">
        <v>8.1174874060655812E-4</v>
      </c>
      <c r="I1515" s="8">
        <f t="shared" si="23"/>
        <v>6.1120380299175608E-3</v>
      </c>
      <c r="J1515" s="8">
        <f>H1515 + G1515*(1+'Parameters and Results'!$B$16)</f>
        <v>6.1173383192068709E-3</v>
      </c>
      <c r="K1515" s="8">
        <f>G1515 + H1515*(1+'Parameters and Results'!$B$16)</f>
        <v>6.1128497786581675E-3</v>
      </c>
    </row>
    <row r="1516" spans="1:11" x14ac:dyDescent="0.2">
      <c r="A1516" s="3">
        <v>37327</v>
      </c>
      <c r="B1516" s="8">
        <v>-2.6188980244266332E-3</v>
      </c>
      <c r="C1516" s="8">
        <v>1.4764298818059033E-4</v>
      </c>
      <c r="D1516" s="8">
        <v>-2.471255036246043E-3</v>
      </c>
      <c r="E1516" s="8">
        <f>C1516 + B1516*(1+'Parameters and Results'!$B$16)</f>
        <v>-2.4738739342704693E-3</v>
      </c>
      <c r="F1516" s="8">
        <f>B1516 + C1516*(1+'Parameters and Results'!$B$16)</f>
        <v>-2.4711073932578622E-3</v>
      </c>
      <c r="G1516" s="8">
        <v>-3.8176754857495712E-3</v>
      </c>
      <c r="H1516" s="8">
        <v>3.2561657620964671E-4</v>
      </c>
      <c r="I1516" s="8">
        <f t="shared" si="23"/>
        <v>-3.4920589095399244E-3</v>
      </c>
      <c r="J1516" s="8">
        <f>H1516 + G1516*(1+'Parameters and Results'!$B$16)</f>
        <v>-3.4958765850256735E-3</v>
      </c>
      <c r="K1516" s="8">
        <f>G1516 + H1516*(1+'Parameters and Results'!$B$16)</f>
        <v>-3.4917332929637148E-3</v>
      </c>
    </row>
    <row r="1517" spans="1:11" x14ac:dyDescent="0.2">
      <c r="A1517" s="3">
        <v>37328</v>
      </c>
      <c r="B1517" s="8">
        <v>-2.3056983491393859E-3</v>
      </c>
      <c r="C1517" s="8">
        <v>1.5652577283889683E-3</v>
      </c>
      <c r="D1517" s="8">
        <v>-7.4044062075041763E-4</v>
      </c>
      <c r="E1517" s="8">
        <f>C1517 + B1517*(1+'Parameters and Results'!$B$16)</f>
        <v>-7.4274631909955675E-4</v>
      </c>
      <c r="F1517" s="8">
        <f>B1517 + C1517*(1+'Parameters and Results'!$B$16)</f>
        <v>-7.3887536302202884E-4</v>
      </c>
      <c r="G1517" s="8">
        <v>-3.4629141314385502E-3</v>
      </c>
      <c r="H1517" s="8">
        <v>3.2542956943577435E-3</v>
      </c>
      <c r="I1517" s="8">
        <f t="shared" si="23"/>
        <v>-2.086184370808067E-4</v>
      </c>
      <c r="J1517" s="8">
        <f>H1517 + G1517*(1+'Parameters and Results'!$B$16)</f>
        <v>-2.1208135121224487E-4</v>
      </c>
      <c r="K1517" s="8">
        <f>G1517 + H1517*(1+'Parameters and Results'!$B$16)</f>
        <v>-2.053641413864494E-4</v>
      </c>
    </row>
    <row r="1518" spans="1:11" x14ac:dyDescent="0.2">
      <c r="A1518" s="3">
        <v>37329</v>
      </c>
      <c r="B1518" s="8">
        <v>-2.1071597523428689E-3</v>
      </c>
      <c r="C1518" s="8">
        <v>-2.3319083956857087E-4</v>
      </c>
      <c r="D1518" s="8">
        <v>-2.3403505919114397E-3</v>
      </c>
      <c r="E1518" s="8">
        <f>C1518 + B1518*(1+'Parameters and Results'!$B$16)</f>
        <v>-2.3424577516637825E-3</v>
      </c>
      <c r="F1518" s="8">
        <f>B1518 + C1518*(1+'Parameters and Results'!$B$16)</f>
        <v>-2.3405837827510084E-3</v>
      </c>
      <c r="G1518" s="8">
        <v>-3.2609909803847652E-3</v>
      </c>
      <c r="H1518" s="8">
        <v>-4.9908705204050575E-4</v>
      </c>
      <c r="I1518" s="8">
        <f t="shared" si="23"/>
        <v>-3.7600780324252708E-3</v>
      </c>
      <c r="J1518" s="8">
        <f>H1518 + G1518*(1+'Parameters and Results'!$B$16)</f>
        <v>-3.7633390234056551E-3</v>
      </c>
      <c r="K1518" s="8">
        <f>G1518 + H1518*(1+'Parameters and Results'!$B$16)</f>
        <v>-3.7605771194773115E-3</v>
      </c>
    </row>
    <row r="1519" spans="1:11" x14ac:dyDescent="0.2">
      <c r="A1519" s="3">
        <v>37330</v>
      </c>
      <c r="B1519" s="8">
        <v>-2.2525851987746101E-3</v>
      </c>
      <c r="C1519" s="8">
        <v>-9.0982895845644301E-4</v>
      </c>
      <c r="D1519" s="8">
        <v>-3.1624141572310534E-3</v>
      </c>
      <c r="E1519" s="8">
        <f>C1519 + B1519*(1+'Parameters and Results'!$B$16)</f>
        <v>-3.1646667424298277E-3</v>
      </c>
      <c r="F1519" s="8">
        <f>B1519 + C1519*(1+'Parameters and Results'!$B$16)</f>
        <v>-3.1633239861895094E-3</v>
      </c>
      <c r="G1519" s="8">
        <v>-3.5913363114802518E-3</v>
      </c>
      <c r="H1519" s="8">
        <v>-1.9482938381694386E-3</v>
      </c>
      <c r="I1519" s="8">
        <f t="shared" si="23"/>
        <v>-5.5396301496496905E-3</v>
      </c>
      <c r="J1519" s="8">
        <f>H1519 + G1519*(1+'Parameters and Results'!$B$16)</f>
        <v>-5.5432214859611698E-3</v>
      </c>
      <c r="K1519" s="8">
        <f>G1519 + H1519*(1+'Parameters and Results'!$B$16)</f>
        <v>-5.5415784434878594E-3</v>
      </c>
    </row>
    <row r="1520" spans="1:11" x14ac:dyDescent="0.2">
      <c r="A1520" s="3">
        <v>37333</v>
      </c>
      <c r="B1520" s="8">
        <v>1.1299699580492414E-2</v>
      </c>
      <c r="C1520" s="8">
        <v>-8.0174462233996435E-4</v>
      </c>
      <c r="D1520" s="8">
        <v>1.049795495815245E-2</v>
      </c>
      <c r="E1520" s="8">
        <f>C1520 + B1520*(1+'Parameters and Results'!$B$16)</f>
        <v>1.0509254657732942E-2</v>
      </c>
      <c r="F1520" s="8">
        <f>B1520 + C1520*(1+'Parameters and Results'!$B$16)</f>
        <v>1.0497153213530111E-2</v>
      </c>
      <c r="G1520" s="8">
        <v>1.8020547790182591E-2</v>
      </c>
      <c r="H1520" s="8">
        <v>-1.7291488330231565E-3</v>
      </c>
      <c r="I1520" s="8">
        <f t="shared" si="23"/>
        <v>1.6291398957159434E-2</v>
      </c>
      <c r="J1520" s="8">
        <f>H1520 + G1520*(1+'Parameters and Results'!$B$16)</f>
        <v>1.6309419504949615E-2</v>
      </c>
      <c r="K1520" s="8">
        <f>G1520 + H1520*(1+'Parameters and Results'!$B$16)</f>
        <v>1.6289669808326412E-2</v>
      </c>
    </row>
    <row r="1521" spans="1:11" x14ac:dyDescent="0.2">
      <c r="A1521" s="3">
        <v>37334</v>
      </c>
      <c r="B1521" s="8">
        <v>9.0697041057556009E-4</v>
      </c>
      <c r="C1521" s="8">
        <v>-3.7902721403157191E-4</v>
      </c>
      <c r="D1521" s="8">
        <v>5.2794319654398823E-4</v>
      </c>
      <c r="E1521" s="8">
        <f>C1521 + B1521*(1+'Parameters and Results'!$B$16)</f>
        <v>5.2885016695456365E-4</v>
      </c>
      <c r="F1521" s="8">
        <f>B1521 + C1521*(1+'Parameters and Results'!$B$16)</f>
        <v>5.2756416932995664E-4</v>
      </c>
      <c r="G1521" s="8">
        <v>1.4915637469182302E-3</v>
      </c>
      <c r="H1521" s="8">
        <v>-8.3852568484006444E-4</v>
      </c>
      <c r="I1521" s="8">
        <f t="shared" si="23"/>
        <v>6.5303806207816573E-4</v>
      </c>
      <c r="J1521" s="8">
        <f>H1521 + G1521*(1+'Parameters and Results'!$B$16)</f>
        <v>6.5452962582508375E-4</v>
      </c>
      <c r="K1521" s="8">
        <f>G1521 + H1521*(1+'Parameters and Results'!$B$16)</f>
        <v>6.5219953639332581E-4</v>
      </c>
    </row>
    <row r="1522" spans="1:11" x14ac:dyDescent="0.2">
      <c r="A1522" s="3">
        <v>37335</v>
      </c>
      <c r="B1522" s="8">
        <v>4.8620909085598067E-3</v>
      </c>
      <c r="C1522" s="8">
        <v>9.0624959147358184E-4</v>
      </c>
      <c r="D1522" s="8">
        <v>5.7683405000333882E-3</v>
      </c>
      <c r="E1522" s="8">
        <f>C1522 + B1522*(1+'Parameters and Results'!$B$16)</f>
        <v>5.7732025909419471E-3</v>
      </c>
      <c r="F1522" s="8">
        <f>B1522 + C1522*(1+'Parameters and Results'!$B$16)</f>
        <v>5.7692467496248618E-3</v>
      </c>
      <c r="G1522" s="8">
        <v>8.1963505103680653E-3</v>
      </c>
      <c r="H1522" s="8">
        <v>2.0024204373658835E-3</v>
      </c>
      <c r="I1522" s="8">
        <f t="shared" si="23"/>
        <v>1.019877094773395E-2</v>
      </c>
      <c r="J1522" s="8">
        <f>H1522 + G1522*(1+'Parameters and Results'!$B$16)</f>
        <v>1.0206967298244315E-2</v>
      </c>
      <c r="K1522" s="8">
        <f>G1522 + H1522*(1+'Parameters and Results'!$B$16)</f>
        <v>1.0200773368171314E-2</v>
      </c>
    </row>
    <row r="1523" spans="1:11" x14ac:dyDescent="0.2">
      <c r="A1523" s="3">
        <v>37336</v>
      </c>
      <c r="B1523" s="8">
        <v>-1.6712155301968623E-2</v>
      </c>
      <c r="C1523" s="8">
        <v>-9.9041286878253786E-4</v>
      </c>
      <c r="D1523" s="8">
        <v>-1.7702568170751162E-2</v>
      </c>
      <c r="E1523" s="8">
        <f>C1523 + B1523*(1+'Parameters and Results'!$B$16)</f>
        <v>-1.7719280326053129E-2</v>
      </c>
      <c r="F1523" s="8">
        <f>B1523 + C1523*(1+'Parameters and Results'!$B$16)</f>
        <v>-1.7703558583619942E-2</v>
      </c>
      <c r="G1523" s="8">
        <v>-2.7042864326602429E-2</v>
      </c>
      <c r="H1523" s="8">
        <v>-2.1727509431491887E-3</v>
      </c>
      <c r="I1523" s="8">
        <f t="shared" si="23"/>
        <v>-2.9215615269751617E-2</v>
      </c>
      <c r="J1523" s="8">
        <f>H1523 + G1523*(1+'Parameters and Results'!$B$16)</f>
        <v>-2.9242658134078215E-2</v>
      </c>
      <c r="K1523" s="8">
        <f>G1523 + H1523*(1+'Parameters and Results'!$B$16)</f>
        <v>-2.9217788020694767E-2</v>
      </c>
    </row>
    <row r="1524" spans="1:11" x14ac:dyDescent="0.2">
      <c r="A1524" s="3">
        <v>37337</v>
      </c>
      <c r="B1524" s="8">
        <v>-1.4471999573840138E-3</v>
      </c>
      <c r="C1524" s="8">
        <v>-5.6748536906138232E-4</v>
      </c>
      <c r="D1524" s="8">
        <v>-2.0146853264453963E-3</v>
      </c>
      <c r="E1524" s="8">
        <f>C1524 + B1524*(1+'Parameters and Results'!$B$16)</f>
        <v>-2.0161325264027802E-3</v>
      </c>
      <c r="F1524" s="8">
        <f>B1524 + C1524*(1+'Parameters and Results'!$B$16)</f>
        <v>-2.0152528118144572E-3</v>
      </c>
      <c r="G1524" s="8">
        <v>-2.4140876292847815E-3</v>
      </c>
      <c r="H1524" s="8">
        <v>-1.2679120123286814E-3</v>
      </c>
      <c r="I1524" s="8">
        <f t="shared" si="23"/>
        <v>-3.6819996416134629E-3</v>
      </c>
      <c r="J1524" s="8">
        <f>H1524 + G1524*(1+'Parameters and Results'!$B$16)</f>
        <v>-3.6844137292427474E-3</v>
      </c>
      <c r="K1524" s="8">
        <f>G1524 + H1524*(1+'Parameters and Results'!$B$16)</f>
        <v>-3.6832675536257915E-3</v>
      </c>
    </row>
    <row r="1525" spans="1:11" x14ac:dyDescent="0.2">
      <c r="A1525" s="3">
        <v>37340</v>
      </c>
      <c r="B1525" s="8">
        <v>-2.7603912958613602E-3</v>
      </c>
      <c r="C1525" s="8">
        <v>5.0437840252082243E-4</v>
      </c>
      <c r="D1525" s="8">
        <v>-2.2560128933405378E-3</v>
      </c>
      <c r="E1525" s="8">
        <f>C1525 + B1525*(1+'Parameters and Results'!$B$16)</f>
        <v>-2.258773284636399E-3</v>
      </c>
      <c r="F1525" s="8">
        <f>B1525 + C1525*(1+'Parameters and Results'!$B$16)</f>
        <v>-2.255508514938017E-3</v>
      </c>
      <c r="G1525" s="8">
        <v>-4.7395415809631785E-3</v>
      </c>
      <c r="H1525" s="8">
        <v>1.1503077119100083E-3</v>
      </c>
      <c r="I1525" s="8">
        <f t="shared" si="23"/>
        <v>-3.5892338690531704E-3</v>
      </c>
      <c r="J1525" s="8">
        <f>H1525 + G1525*(1+'Parameters and Results'!$B$16)</f>
        <v>-3.5939734106341329E-3</v>
      </c>
      <c r="K1525" s="8">
        <f>G1525 + H1525*(1+'Parameters and Results'!$B$16)</f>
        <v>-3.5880835613412605E-3</v>
      </c>
    </row>
    <row r="1526" spans="1:11" x14ac:dyDescent="0.2">
      <c r="A1526" s="3">
        <v>37341</v>
      </c>
      <c r="B1526" s="8">
        <v>-1.5821296791388457E-2</v>
      </c>
      <c r="C1526" s="8">
        <v>1.6831475299492908E-4</v>
      </c>
      <c r="D1526" s="8">
        <v>-1.5652982038393527E-2</v>
      </c>
      <c r="E1526" s="8">
        <f>C1526 + B1526*(1+'Parameters and Results'!$B$16)</f>
        <v>-1.5668803335184913E-2</v>
      </c>
      <c r="F1526" s="8">
        <f>B1526 + C1526*(1+'Parameters and Results'!$B$16)</f>
        <v>-1.5652813723640534E-2</v>
      </c>
      <c r="G1526" s="8">
        <v>-2.619891438689639E-2</v>
      </c>
      <c r="H1526" s="8">
        <v>3.9544612322076766E-4</v>
      </c>
      <c r="I1526" s="8">
        <f t="shared" si="23"/>
        <v>-2.5803468263675623E-2</v>
      </c>
      <c r="J1526" s="8">
        <f>H1526 + G1526*(1+'Parameters and Results'!$B$16)</f>
        <v>-2.5829667178062517E-2</v>
      </c>
      <c r="K1526" s="8">
        <f>G1526 + H1526*(1+'Parameters and Results'!$B$16)</f>
        <v>-2.5803072817552401E-2</v>
      </c>
    </row>
    <row r="1527" spans="1:11" x14ac:dyDescent="0.2">
      <c r="A1527" s="3">
        <v>37342</v>
      </c>
      <c r="B1527" s="8">
        <v>1.7860140261910136E-3</v>
      </c>
      <c r="C1527" s="8">
        <v>-3.1551273723296033E-4</v>
      </c>
      <c r="D1527" s="8">
        <v>1.4705012889580532E-3</v>
      </c>
      <c r="E1527" s="8">
        <f>C1527 + B1527*(1+'Parameters and Results'!$B$16)</f>
        <v>1.4722873029842441E-3</v>
      </c>
      <c r="F1527" s="8">
        <f>B1527 + C1527*(1+'Parameters and Results'!$B$16)</f>
        <v>1.4701857762208204E-3</v>
      </c>
      <c r="G1527" s="8">
        <v>3.0478426477333642E-3</v>
      </c>
      <c r="H1527" s="8">
        <v>-7.6112124422204571E-4</v>
      </c>
      <c r="I1527" s="8">
        <f t="shared" si="23"/>
        <v>2.2867214035113183E-3</v>
      </c>
      <c r="J1527" s="8">
        <f>H1527 + G1527*(1+'Parameters and Results'!$B$16)</f>
        <v>2.2897692461590516E-3</v>
      </c>
      <c r="K1527" s="8">
        <f>G1527 + H1527*(1+'Parameters and Results'!$B$16)</f>
        <v>2.2859602822670965E-3</v>
      </c>
    </row>
    <row r="1528" spans="1:11" x14ac:dyDescent="0.2">
      <c r="A1528" s="3">
        <v>37343</v>
      </c>
      <c r="B1528" s="8">
        <v>6.1084719812192611E-3</v>
      </c>
      <c r="C1528" s="8">
        <v>6.7349544211910172E-4</v>
      </c>
      <c r="D1528" s="8">
        <v>6.7819674233383625E-3</v>
      </c>
      <c r="E1528" s="8">
        <f>C1528 + B1528*(1+'Parameters and Results'!$B$16)</f>
        <v>6.7880758953195808E-3</v>
      </c>
      <c r="F1528" s="8">
        <f>B1528 + C1528*(1+'Parameters and Results'!$B$16)</f>
        <v>6.7826409187804818E-3</v>
      </c>
      <c r="G1528" s="8">
        <v>1.0639681708455438E-2</v>
      </c>
      <c r="H1528" s="8">
        <v>1.6403257969883722E-3</v>
      </c>
      <c r="I1528" s="8">
        <f t="shared" si="23"/>
        <v>1.2280007505443811E-2</v>
      </c>
      <c r="J1528" s="8">
        <f>H1528 + G1528*(1+'Parameters and Results'!$B$16)</f>
        <v>1.2290647187152266E-2</v>
      </c>
      <c r="K1528" s="8">
        <f>G1528 + H1528*(1+'Parameters and Results'!$B$16)</f>
        <v>1.2281647831240798E-2</v>
      </c>
    </row>
    <row r="1529" spans="1:11" x14ac:dyDescent="0.2">
      <c r="A1529" s="3">
        <v>37348</v>
      </c>
      <c r="B1529" s="8">
        <v>1.0853114073266862E-2</v>
      </c>
      <c r="C1529" s="8">
        <v>-8.4269663475412227E-5</v>
      </c>
      <c r="D1529" s="8">
        <v>1.076884440979145E-2</v>
      </c>
      <c r="E1529" s="8">
        <f>C1529 + B1529*(1+'Parameters and Results'!$B$16)</f>
        <v>1.0779697523864717E-2</v>
      </c>
      <c r="F1529" s="8">
        <f>B1529 + C1529*(1+'Parameters and Results'!$B$16)</f>
        <v>1.0768760140127974E-2</v>
      </c>
      <c r="G1529" s="8">
        <v>1.8852791194016814E-2</v>
      </c>
      <c r="H1529" s="8">
        <v>-2.1161749818722104E-4</v>
      </c>
      <c r="I1529" s="8">
        <f t="shared" si="23"/>
        <v>1.8641173695829592E-2</v>
      </c>
      <c r="J1529" s="8">
        <f>H1529 + G1529*(1+'Parameters and Results'!$B$16)</f>
        <v>1.8660026487023609E-2</v>
      </c>
      <c r="K1529" s="8">
        <f>G1529 + H1529*(1+'Parameters and Results'!$B$16)</f>
        <v>1.8640962078331404E-2</v>
      </c>
    </row>
    <row r="1530" spans="1:11" x14ac:dyDescent="0.2">
      <c r="A1530" s="3">
        <v>37349</v>
      </c>
      <c r="B1530" s="8">
        <v>-8.4186594638623741E-3</v>
      </c>
      <c r="C1530" s="8">
        <v>-2.4335797783074792E-3</v>
      </c>
      <c r="D1530" s="8">
        <v>-1.0852239242169853E-2</v>
      </c>
      <c r="E1530" s="8">
        <f>C1530 + B1530*(1+'Parameters and Results'!$B$16)</f>
        <v>-1.0860657901633715E-2</v>
      </c>
      <c r="F1530" s="8">
        <f>B1530 + C1530*(1+'Parameters and Results'!$B$16)</f>
        <v>-1.085467282194816E-2</v>
      </c>
      <c r="G1530" s="8">
        <v>-1.4778789917695798E-2</v>
      </c>
      <c r="H1530" s="8">
        <v>-4.9559623316914152E-3</v>
      </c>
      <c r="I1530" s="8">
        <f t="shared" si="23"/>
        <v>-1.9734752249387214E-2</v>
      </c>
      <c r="J1530" s="8">
        <f>H1530 + G1530*(1+'Parameters and Results'!$B$16)</f>
        <v>-1.9749531039304907E-2</v>
      </c>
      <c r="K1530" s="8">
        <f>G1530 + H1530*(1+'Parameters and Results'!$B$16)</f>
        <v>-1.9739708211718904E-2</v>
      </c>
    </row>
    <row r="1531" spans="1:11" x14ac:dyDescent="0.2">
      <c r="A1531" s="3">
        <v>37350</v>
      </c>
      <c r="B1531" s="8">
        <v>-6.0235803864673943E-3</v>
      </c>
      <c r="C1531" s="8">
        <v>1.6720078459827101E-4</v>
      </c>
      <c r="D1531" s="8">
        <v>-5.8563796018691232E-3</v>
      </c>
      <c r="E1531" s="8">
        <f>C1531 + B1531*(1+'Parameters and Results'!$B$16)</f>
        <v>-5.8624031822555904E-3</v>
      </c>
      <c r="F1531" s="8">
        <f>B1531 + C1531*(1+'Parameters and Results'!$B$16)</f>
        <v>-5.8562124010845254E-3</v>
      </c>
      <c r="G1531" s="8">
        <v>-1.0789678067643063E-2</v>
      </c>
      <c r="H1531" s="8">
        <v>3.5086565335981673E-4</v>
      </c>
      <c r="I1531" s="8">
        <f t="shared" si="23"/>
        <v>-1.0438812414283247E-2</v>
      </c>
      <c r="J1531" s="8">
        <f>H1531 + G1531*(1+'Parameters and Results'!$B$16)</f>
        <v>-1.044960209235089E-2</v>
      </c>
      <c r="K1531" s="8">
        <f>G1531 + H1531*(1+'Parameters and Results'!$B$16)</f>
        <v>-1.0438461548629888E-2</v>
      </c>
    </row>
    <row r="1532" spans="1:11" x14ac:dyDescent="0.2">
      <c r="A1532" s="3">
        <v>37351</v>
      </c>
      <c r="B1532" s="8">
        <v>-5.9585755104008039E-3</v>
      </c>
      <c r="C1532" s="8">
        <v>2.0906651808218283E-5</v>
      </c>
      <c r="D1532" s="8">
        <v>-5.937668858592586E-3</v>
      </c>
      <c r="E1532" s="8">
        <f>C1532 + B1532*(1+'Parameters and Results'!$B$16)</f>
        <v>-5.9436274341029861E-3</v>
      </c>
      <c r="F1532" s="8">
        <f>B1532 + C1532*(1+'Parameters and Results'!$B$16)</f>
        <v>-5.937647951940777E-3</v>
      </c>
      <c r="G1532" s="8">
        <v>-1.088847479408823E-2</v>
      </c>
      <c r="H1532" s="8">
        <v>4.5249751000095804E-5</v>
      </c>
      <c r="I1532" s="8">
        <f t="shared" si="23"/>
        <v>-1.0843225043088133E-2</v>
      </c>
      <c r="J1532" s="8">
        <f>H1532 + G1532*(1+'Parameters and Results'!$B$16)</f>
        <v>-1.085411351788222E-2</v>
      </c>
      <c r="K1532" s="8">
        <f>G1532 + H1532*(1+'Parameters and Results'!$B$16)</f>
        <v>-1.0843179793337133E-2</v>
      </c>
    </row>
    <row r="1533" spans="1:11" x14ac:dyDescent="0.2">
      <c r="A1533" s="3">
        <v>37354</v>
      </c>
      <c r="B1533" s="8">
        <v>2.3050409315047392E-3</v>
      </c>
      <c r="C1533" s="8">
        <v>-2.0906651808199248E-5</v>
      </c>
      <c r="D1533" s="8">
        <v>2.28413427969654E-3</v>
      </c>
      <c r="E1533" s="8">
        <f>C1533 + B1533*(1+'Parameters and Results'!$B$16)</f>
        <v>2.2864393206280444E-3</v>
      </c>
      <c r="F1533" s="8">
        <f>B1533 + C1533*(1+'Parameters and Results'!$B$16)</f>
        <v>2.2841133730447318E-3</v>
      </c>
      <c r="G1533" s="8">
        <v>4.3370082148538047E-3</v>
      </c>
      <c r="H1533" s="8">
        <v>-4.6670764453502133E-5</v>
      </c>
      <c r="I1533" s="8">
        <f t="shared" si="23"/>
        <v>4.290337450400303E-3</v>
      </c>
      <c r="J1533" s="8">
        <f>H1533 + G1533*(1+'Parameters and Results'!$B$16)</f>
        <v>4.2946744586151563E-3</v>
      </c>
      <c r="K1533" s="8">
        <f>G1533 + H1533*(1+'Parameters and Results'!$B$16)</f>
        <v>4.2902907796358494E-3</v>
      </c>
    </row>
    <row r="1534" spans="1:11" x14ac:dyDescent="0.2">
      <c r="A1534" s="3">
        <v>37355</v>
      </c>
      <c r="B1534" s="8">
        <v>-8.014166961079601E-3</v>
      </c>
      <c r="C1534" s="8">
        <v>8.3740459118123161E-4</v>
      </c>
      <c r="D1534" s="8">
        <v>-7.1767623698983695E-3</v>
      </c>
      <c r="E1534" s="8">
        <f>C1534 + B1534*(1+'Parameters and Results'!$B$16)</f>
        <v>-7.1847765368594487E-3</v>
      </c>
      <c r="F1534" s="8">
        <f>B1534 + C1534*(1+'Parameters and Results'!$B$16)</f>
        <v>-7.1759249653071885E-3</v>
      </c>
      <c r="G1534" s="8">
        <v>-1.5219368367419224E-2</v>
      </c>
      <c r="H1534" s="8">
        <v>1.8747030811087988E-3</v>
      </c>
      <c r="I1534" s="8">
        <f t="shared" si="23"/>
        <v>-1.3344665286310425E-2</v>
      </c>
      <c r="J1534" s="8">
        <f>H1534 + G1534*(1+'Parameters and Results'!$B$16)</f>
        <v>-1.3359884654677842E-2</v>
      </c>
      <c r="K1534" s="8">
        <f>G1534 + H1534*(1+'Parameters and Results'!$B$16)</f>
        <v>-1.3342790583229316E-2</v>
      </c>
    </row>
    <row r="1535" spans="1:11" x14ac:dyDescent="0.2">
      <c r="A1535" s="3">
        <v>37356</v>
      </c>
      <c r="B1535" s="8">
        <v>-3.4373404019367696E-3</v>
      </c>
      <c r="C1535" s="8">
        <v>-7.3285675949059622E-4</v>
      </c>
      <c r="D1535" s="8">
        <v>-4.1701971614273659E-3</v>
      </c>
      <c r="E1535" s="8">
        <f>C1535 + B1535*(1+'Parameters and Results'!$B$16)</f>
        <v>-4.1736345018293019E-3</v>
      </c>
      <c r="F1535" s="8">
        <f>B1535 + C1535*(1+'Parameters and Results'!$B$16)</f>
        <v>-4.1709300181868563E-3</v>
      </c>
      <c r="G1535" s="8">
        <v>-6.7050520869964157E-3</v>
      </c>
      <c r="H1535" s="8">
        <v>-1.655753017840356E-3</v>
      </c>
      <c r="I1535" s="8">
        <f t="shared" si="23"/>
        <v>-8.3608051048367719E-3</v>
      </c>
      <c r="J1535" s="8">
        <f>H1535 + G1535*(1+'Parameters and Results'!$B$16)</f>
        <v>-8.3675101569237673E-3</v>
      </c>
      <c r="K1535" s="8">
        <f>G1535 + H1535*(1+'Parameters and Results'!$B$16)</f>
        <v>-8.3624608578546124E-3</v>
      </c>
    </row>
    <row r="1536" spans="1:11" x14ac:dyDescent="0.2">
      <c r="A1536" s="3">
        <v>37357</v>
      </c>
      <c r="B1536" s="8">
        <v>1.440877178919767E-2</v>
      </c>
      <c r="C1536" s="8">
        <v>-4.1797289937744303E-4</v>
      </c>
      <c r="D1536" s="8">
        <v>1.3990798889820227E-2</v>
      </c>
      <c r="E1536" s="8">
        <f>C1536 + B1536*(1+'Parameters and Results'!$B$16)</f>
        <v>1.4005207661609422E-2</v>
      </c>
      <c r="F1536" s="8">
        <f>B1536 + C1536*(1+'Parameters and Results'!$B$16)</f>
        <v>1.399038091692085E-2</v>
      </c>
      <c r="G1536" s="8">
        <v>2.6987713387511141E-2</v>
      </c>
      <c r="H1536" s="8">
        <v>-9.6690057797459194E-4</v>
      </c>
      <c r="I1536" s="8">
        <f t="shared" si="23"/>
        <v>2.602081280953655E-2</v>
      </c>
      <c r="J1536" s="8">
        <f>H1536 + G1536*(1+'Parameters and Results'!$B$16)</f>
        <v>2.6047800522924058E-2</v>
      </c>
      <c r="K1536" s="8">
        <f>G1536 + H1536*(1+'Parameters and Results'!$B$16)</f>
        <v>2.6019845908958575E-2</v>
      </c>
    </row>
    <row r="1537" spans="1:11" x14ac:dyDescent="0.2">
      <c r="A1537" s="3">
        <v>37358</v>
      </c>
      <c r="B1537" s="8">
        <v>-2.8426712828231629E-2</v>
      </c>
      <c r="C1537" s="8">
        <v>-3.5481967471478023E-4</v>
      </c>
      <c r="D1537" s="8">
        <v>-2.8781532502946409E-2</v>
      </c>
      <c r="E1537" s="8">
        <f>C1537 + B1537*(1+'Parameters and Results'!$B$16)</f>
        <v>-2.8809959215774637E-2</v>
      </c>
      <c r="F1537" s="8">
        <f>B1537 + C1537*(1+'Parameters and Results'!$B$16)</f>
        <v>-2.8781887322621123E-2</v>
      </c>
      <c r="G1537" s="8">
        <v>-4.407956503085457E-2</v>
      </c>
      <c r="H1537" s="8">
        <v>-8.4192144266872528E-4</v>
      </c>
      <c r="I1537" s="8">
        <f t="shared" si="23"/>
        <v>-4.4921486473523294E-2</v>
      </c>
      <c r="J1537" s="8">
        <f>H1537 + G1537*(1+'Parameters and Results'!$B$16)</f>
        <v>-4.4965566038554144E-2</v>
      </c>
      <c r="K1537" s="8">
        <f>G1537 + H1537*(1+'Parameters and Results'!$B$16)</f>
        <v>-4.4922328394965967E-2</v>
      </c>
    </row>
    <row r="1538" spans="1:11" x14ac:dyDescent="0.2">
      <c r="A1538" s="3">
        <v>37361</v>
      </c>
      <c r="B1538" s="8">
        <v>7.579954827172497E-3</v>
      </c>
      <c r="C1538" s="8">
        <v>2.2954127645769467E-4</v>
      </c>
      <c r="D1538" s="8">
        <v>7.8094961036301921E-3</v>
      </c>
      <c r="E1538" s="8">
        <f>C1538 + B1538*(1+'Parameters and Results'!$B$16)</f>
        <v>7.8170760584573631E-3</v>
      </c>
      <c r="F1538" s="8">
        <f>B1538 + C1538*(1+'Parameters and Results'!$B$16)</f>
        <v>7.8097256449066489E-3</v>
      </c>
      <c r="G1538" s="8">
        <v>1.1963211126923423E-2</v>
      </c>
      <c r="H1538" s="8">
        <v>5.6039996424621223E-4</v>
      </c>
      <c r="I1538" s="8">
        <f t="shared" si="23"/>
        <v>1.2523611091169635E-2</v>
      </c>
      <c r="J1538" s="8">
        <f>H1538 + G1538*(1+'Parameters and Results'!$B$16)</f>
        <v>1.2535574302296557E-2</v>
      </c>
      <c r="K1538" s="8">
        <f>G1538 + H1538*(1+'Parameters and Results'!$B$16)</f>
        <v>1.2524171491133881E-2</v>
      </c>
    </row>
    <row r="1539" spans="1:11" x14ac:dyDescent="0.2">
      <c r="A1539" s="3">
        <v>37362</v>
      </c>
      <c r="B1539" s="8">
        <v>2.6951086590591648E-3</v>
      </c>
      <c r="C1539" s="8">
        <v>-2.0874647748739622E-5</v>
      </c>
      <c r="D1539" s="8">
        <v>2.674234011310425E-3</v>
      </c>
      <c r="E1539" s="8">
        <f>C1539 + B1539*(1+'Parameters and Results'!$B$16)</f>
        <v>2.6769291199694838E-3</v>
      </c>
      <c r="F1539" s="8">
        <f>B1539 + C1539*(1+'Parameters and Results'!$B$16)</f>
        <v>2.6742131366626763E-3</v>
      </c>
      <c r="G1539" s="8">
        <v>4.3795514781776309E-3</v>
      </c>
      <c r="H1539" s="8">
        <v>-5.2563370942069234E-5</v>
      </c>
      <c r="I1539" s="8">
        <f t="shared" si="23"/>
        <v>4.3269881072355619E-3</v>
      </c>
      <c r="J1539" s="8">
        <f>H1539 + G1539*(1+'Parameters and Results'!$B$16)</f>
        <v>4.331367658713739E-3</v>
      </c>
      <c r="K1539" s="8">
        <f>G1539 + H1539*(1+'Parameters and Results'!$B$16)</f>
        <v>4.3269355438646196E-3</v>
      </c>
    </row>
    <row r="1540" spans="1:11" x14ac:dyDescent="0.2">
      <c r="A1540" s="3">
        <v>37363</v>
      </c>
      <c r="B1540" s="8">
        <v>2.2286325394453643E-2</v>
      </c>
      <c r="C1540" s="8">
        <v>-5.0055628965360046E-4</v>
      </c>
      <c r="D1540" s="8">
        <v>2.1785769104800044E-2</v>
      </c>
      <c r="E1540" s="8">
        <f>C1540 + B1540*(1+'Parameters and Results'!$B$16)</f>
        <v>2.1808055430194494E-2</v>
      </c>
      <c r="F1540" s="8">
        <f>B1540 + C1540*(1+'Parameters and Results'!$B$16)</f>
        <v>2.178526854851039E-2</v>
      </c>
      <c r="G1540" s="8">
        <v>3.3337203783009785E-2</v>
      </c>
      <c r="H1540" s="8">
        <v>-1.283281588431068E-3</v>
      </c>
      <c r="I1540" s="8">
        <f t="shared" ref="I1540:I1603" si="24">G1540+H1540</f>
        <v>3.205392219457872E-2</v>
      </c>
      <c r="J1540" s="8">
        <f>H1540 + G1540*(1+'Parameters and Results'!$B$16)</f>
        <v>3.2087259398361725E-2</v>
      </c>
      <c r="K1540" s="8">
        <f>G1540 + H1540*(1+'Parameters and Results'!$B$16)</f>
        <v>3.2052638912990289E-2</v>
      </c>
    </row>
    <row r="1541" spans="1:11" x14ac:dyDescent="0.2">
      <c r="A1541" s="3">
        <v>37364</v>
      </c>
      <c r="B1541" s="8">
        <v>-4.366671078022365E-4</v>
      </c>
      <c r="C1541" s="8">
        <v>-8.7396885005544404E-4</v>
      </c>
      <c r="D1541" s="8">
        <v>-1.3106359578576804E-3</v>
      </c>
      <c r="E1541" s="8">
        <f>C1541 + B1541*(1+'Parameters and Results'!$B$16)</f>
        <v>-1.3110726249654827E-3</v>
      </c>
      <c r="F1541" s="8">
        <f>B1541 + C1541*(1+'Parameters and Results'!$B$16)</f>
        <v>-1.3115099267077359E-3</v>
      </c>
      <c r="G1541" s="8">
        <v>-6.7368862040398576E-4</v>
      </c>
      <c r="H1541" s="8">
        <v>-2.2206649770488015E-3</v>
      </c>
      <c r="I1541" s="8">
        <f t="shared" si="24"/>
        <v>-2.8943535974527874E-3</v>
      </c>
      <c r="J1541" s="8">
        <f>H1541 + G1541*(1+'Parameters and Results'!$B$16)</f>
        <v>-2.8950272860731913E-3</v>
      </c>
      <c r="K1541" s="8">
        <f>G1541 + H1541*(1+'Parameters and Results'!$B$16)</f>
        <v>-2.8965742624298355E-3</v>
      </c>
    </row>
    <row r="1542" spans="1:11" x14ac:dyDescent="0.2">
      <c r="A1542" s="3">
        <v>37365</v>
      </c>
      <c r="B1542" s="8">
        <v>-6.5215079758751907E-3</v>
      </c>
      <c r="C1542" s="8">
        <v>-8.5071122469464633E-4</v>
      </c>
      <c r="D1542" s="8">
        <v>-7.3722192005698369E-3</v>
      </c>
      <c r="E1542" s="8">
        <f>C1542 + B1542*(1+'Parameters and Results'!$B$16)</f>
        <v>-7.3787407085457116E-3</v>
      </c>
      <c r="F1542" s="8">
        <f>B1542 + C1542*(1+'Parameters and Results'!$B$16)</f>
        <v>-7.3730699117945317E-3</v>
      </c>
      <c r="G1542" s="8">
        <v>-1.0276687427347131E-2</v>
      </c>
      <c r="H1542" s="8">
        <v>-2.1480478346983887E-3</v>
      </c>
      <c r="I1542" s="8">
        <f t="shared" si="24"/>
        <v>-1.242473526204552E-2</v>
      </c>
      <c r="J1542" s="8">
        <f>H1542 + G1542*(1+'Parameters and Results'!$B$16)</f>
        <v>-1.2435011949472866E-2</v>
      </c>
      <c r="K1542" s="8">
        <f>G1542 + H1542*(1+'Parameters and Results'!$B$16)</f>
        <v>-1.2426883309880218E-2</v>
      </c>
    </row>
    <row r="1543" spans="1:11" x14ac:dyDescent="0.2">
      <c r="A1543" s="3">
        <v>37368</v>
      </c>
      <c r="B1543" s="8">
        <v>2.7088233037402447E-3</v>
      </c>
      <c r="C1543" s="8">
        <v>1.4507271188718087E-4</v>
      </c>
      <c r="D1543" s="8">
        <v>2.8538960156274254E-3</v>
      </c>
      <c r="E1543" s="8">
        <f>C1543 + B1543*(1+'Parameters and Results'!$B$16)</f>
        <v>2.8566048389311654E-3</v>
      </c>
      <c r="F1543" s="8">
        <f>B1543 + C1543*(1+'Parameters and Results'!$B$16)</f>
        <v>2.8540410883393127E-3</v>
      </c>
      <c r="G1543" s="8">
        <v>4.3949366064461272E-3</v>
      </c>
      <c r="H1543" s="8">
        <v>3.7740034150561373E-4</v>
      </c>
      <c r="I1543" s="8">
        <f t="shared" si="24"/>
        <v>4.7723369479517408E-3</v>
      </c>
      <c r="J1543" s="8">
        <f>H1543 + G1543*(1+'Parameters and Results'!$B$16)</f>
        <v>4.7767318845581865E-3</v>
      </c>
      <c r="K1543" s="8">
        <f>G1543 + H1543*(1+'Parameters and Results'!$B$16)</f>
        <v>4.7727143482932466E-3</v>
      </c>
    </row>
    <row r="1544" spans="1:11" x14ac:dyDescent="0.2">
      <c r="A1544" s="3">
        <v>37369</v>
      </c>
      <c r="B1544" s="8">
        <v>-1.208235608991309E-2</v>
      </c>
      <c r="C1544" s="8">
        <v>-3.3149174643546449E-4</v>
      </c>
      <c r="D1544" s="8">
        <v>-1.2413847836348555E-2</v>
      </c>
      <c r="E1544" s="8">
        <f>C1544 + B1544*(1+'Parameters and Results'!$B$16)</f>
        <v>-1.2425930192438466E-2</v>
      </c>
      <c r="F1544" s="8">
        <f>B1544 + C1544*(1+'Parameters and Results'!$B$16)</f>
        <v>-1.241417932809499E-2</v>
      </c>
      <c r="G1544" s="8">
        <v>-1.9502344725225038E-2</v>
      </c>
      <c r="H1544" s="8">
        <v>-8.8403857547133201E-4</v>
      </c>
      <c r="I1544" s="8">
        <f t="shared" si="24"/>
        <v>-2.0386383300696368E-2</v>
      </c>
      <c r="J1544" s="8">
        <f>H1544 + G1544*(1+'Parameters and Results'!$B$16)</f>
        <v>-2.040588564542159E-2</v>
      </c>
      <c r="K1544" s="8">
        <f>G1544 + H1544*(1+'Parameters and Results'!$B$16)</f>
        <v>-2.038726733927184E-2</v>
      </c>
    </row>
    <row r="1545" spans="1:11" x14ac:dyDescent="0.2">
      <c r="A1545" s="3">
        <v>37370</v>
      </c>
      <c r="B1545" s="8">
        <v>-8.4852001392960452E-3</v>
      </c>
      <c r="C1545" s="8">
        <v>4.1416442393408505E-5</v>
      </c>
      <c r="D1545" s="8">
        <v>-8.4437836969026361E-3</v>
      </c>
      <c r="E1545" s="8">
        <f>C1545 + B1545*(1+'Parameters and Results'!$B$16)</f>
        <v>-8.4522688970419309E-3</v>
      </c>
      <c r="F1545" s="8">
        <f>B1545 + C1545*(1+'Parameters and Results'!$B$16)</f>
        <v>-8.4437422804602424E-3</v>
      </c>
      <c r="G1545" s="8">
        <v>-1.3875268951482717E-2</v>
      </c>
      <c r="H1545" s="8">
        <v>1.1391044747441956E-4</v>
      </c>
      <c r="I1545" s="8">
        <f t="shared" si="24"/>
        <v>-1.3761358504008296E-2</v>
      </c>
      <c r="J1545" s="8">
        <f>H1545 + G1545*(1+'Parameters and Results'!$B$16)</f>
        <v>-1.3775233772959777E-2</v>
      </c>
      <c r="K1545" s="8">
        <f>G1545 + H1545*(1+'Parameters and Results'!$B$16)</f>
        <v>-1.3761244593560823E-2</v>
      </c>
    </row>
    <row r="1546" spans="1:11" x14ac:dyDescent="0.2">
      <c r="A1546" s="3">
        <v>37371</v>
      </c>
      <c r="B1546" s="8">
        <v>7.2363991677580402E-4</v>
      </c>
      <c r="C1546" s="8">
        <v>1.2428364466922834E-4</v>
      </c>
      <c r="D1546" s="8">
        <v>8.4792356144503239E-4</v>
      </c>
      <c r="E1546" s="8">
        <f>C1546 + B1546*(1+'Parameters and Results'!$B$16)</f>
        <v>8.486472013618081E-4</v>
      </c>
      <c r="F1546" s="8">
        <f>B1546 + C1546*(1+'Parameters and Results'!$B$16)</f>
        <v>8.4804784508970155E-4</v>
      </c>
      <c r="G1546" s="8">
        <v>1.2203339555503696E-3</v>
      </c>
      <c r="H1546" s="8">
        <v>3.5222619342971596E-4</v>
      </c>
      <c r="I1546" s="8">
        <f t="shared" si="24"/>
        <v>1.5725601489800856E-3</v>
      </c>
      <c r="J1546" s="8">
        <f>H1546 + G1546*(1+'Parameters and Results'!$B$16)</f>
        <v>1.5737804829356358E-3</v>
      </c>
      <c r="K1546" s="8">
        <f>G1546 + H1546*(1+'Parameters and Results'!$B$16)</f>
        <v>1.5729123751735152E-3</v>
      </c>
    </row>
    <row r="1547" spans="1:11" x14ac:dyDescent="0.2">
      <c r="A1547" s="3">
        <v>37372</v>
      </c>
      <c r="B1547" s="8">
        <v>-4.2985736416627411E-3</v>
      </c>
      <c r="C1547" s="8">
        <v>-1.2405255443408974E-3</v>
      </c>
      <c r="D1547" s="8">
        <v>-5.5390991860036383E-3</v>
      </c>
      <c r="E1547" s="8">
        <f>C1547 + B1547*(1+'Parameters and Results'!$B$16)</f>
        <v>-5.5433977596453009E-3</v>
      </c>
      <c r="F1547" s="8">
        <f>B1547 + C1547*(1+'Parameters and Results'!$B$16)</f>
        <v>-5.5403397115479794E-3</v>
      </c>
      <c r="G1547" s="8">
        <v>-7.4388446887787008E-3</v>
      </c>
      <c r="H1547" s="8">
        <v>-3.3041874073130302E-3</v>
      </c>
      <c r="I1547" s="8">
        <f t="shared" si="24"/>
        <v>-1.0743032096091731E-2</v>
      </c>
      <c r="J1547" s="8">
        <f>H1547 + G1547*(1+'Parameters and Results'!$B$16)</f>
        <v>-1.0750470940780509E-2</v>
      </c>
      <c r="K1547" s="8">
        <f>G1547 + H1547*(1+'Parameters and Results'!$B$16)</f>
        <v>-1.0746336283499044E-2</v>
      </c>
    </row>
    <row r="1548" spans="1:11" x14ac:dyDescent="0.2">
      <c r="A1548" s="3">
        <v>37375</v>
      </c>
      <c r="B1548" s="8">
        <v>-1.4058455570381934E-2</v>
      </c>
      <c r="C1548" s="8">
        <v>-1.0314595253748724E-4</v>
      </c>
      <c r="D1548" s="8">
        <v>-1.4161601522919421E-2</v>
      </c>
      <c r="E1548" s="8">
        <f>C1548 + B1548*(1+'Parameters and Results'!$B$16)</f>
        <v>-1.4175659978489802E-2</v>
      </c>
      <c r="F1548" s="8">
        <f>B1548 + C1548*(1+'Parameters and Results'!$B$16)</f>
        <v>-1.4161704668871958E-2</v>
      </c>
      <c r="G1548" s="8">
        <v>-2.3760909002918693E-2</v>
      </c>
      <c r="H1548" s="8">
        <v>-2.8318898655549189E-4</v>
      </c>
      <c r="I1548" s="8">
        <f t="shared" si="24"/>
        <v>-2.4044097989474184E-2</v>
      </c>
      <c r="J1548" s="8">
        <f>H1548 + G1548*(1+'Parameters and Results'!$B$16)</f>
        <v>-2.4067858898477099E-2</v>
      </c>
      <c r="K1548" s="8">
        <f>G1548 + H1548*(1+'Parameters and Results'!$B$16)</f>
        <v>-2.4044381178460739E-2</v>
      </c>
    </row>
    <row r="1549" spans="1:11" x14ac:dyDescent="0.2">
      <c r="A1549" s="3">
        <v>37376</v>
      </c>
      <c r="B1549" s="8">
        <v>-6.3467289374567653E-3</v>
      </c>
      <c r="C1549" s="8">
        <v>-9.6784241544324709E-4</v>
      </c>
      <c r="D1549" s="8">
        <v>-7.3145713529000119E-3</v>
      </c>
      <c r="E1549" s="8">
        <f>C1549 + B1549*(1+'Parameters and Results'!$B$16)</f>
        <v>-7.3209180818374683E-3</v>
      </c>
      <c r="F1549" s="8">
        <f>B1549 + C1549*(1+'Parameters and Results'!$B$16)</f>
        <v>-7.3155391953154559E-3</v>
      </c>
      <c r="G1549" s="8">
        <v>-1.0942049672243773E-2</v>
      </c>
      <c r="H1549" s="8">
        <v>-2.5934889847346637E-3</v>
      </c>
      <c r="I1549" s="8">
        <f t="shared" si="24"/>
        <v>-1.3535538656978437E-2</v>
      </c>
      <c r="J1549" s="8">
        <f>H1549 + G1549*(1+'Parameters and Results'!$B$16)</f>
        <v>-1.3546480706650679E-2</v>
      </c>
      <c r="K1549" s="8">
        <f>G1549 + H1549*(1+'Parameters and Results'!$B$16)</f>
        <v>-1.3538132145963172E-2</v>
      </c>
    </row>
    <row r="1550" spans="1:11" x14ac:dyDescent="0.2">
      <c r="A1550" s="3">
        <v>37377</v>
      </c>
      <c r="B1550" s="8">
        <v>7.7663583408906171E-3</v>
      </c>
      <c r="C1550" s="8">
        <v>5.5561287617337109E-4</v>
      </c>
      <c r="D1550" s="8">
        <v>8.3219712170639875E-3</v>
      </c>
      <c r="E1550" s="8">
        <f>C1550 + B1550*(1+'Parameters and Results'!$B$16)</f>
        <v>8.3297375754048785E-3</v>
      </c>
      <c r="F1550" s="8">
        <f>B1550 + C1550*(1+'Parameters and Results'!$B$16)</f>
        <v>8.322526829940162E-3</v>
      </c>
      <c r="G1550" s="8">
        <v>1.357529684008941E-2</v>
      </c>
      <c r="H1550" s="8">
        <v>1.5082408152813859E-3</v>
      </c>
      <c r="I1550" s="8">
        <f t="shared" si="24"/>
        <v>1.5083537655370797E-2</v>
      </c>
      <c r="J1550" s="8">
        <f>H1550 + G1550*(1+'Parameters and Results'!$B$16)</f>
        <v>1.5097112952210882E-2</v>
      </c>
      <c r="K1550" s="8">
        <f>G1550 + H1550*(1+'Parameters and Results'!$B$16)</f>
        <v>1.5085045896186077E-2</v>
      </c>
    </row>
    <row r="1551" spans="1:11" x14ac:dyDescent="0.2">
      <c r="A1551" s="3">
        <v>37378</v>
      </c>
      <c r="B1551" s="8">
        <v>-2.0564550863244107E-3</v>
      </c>
      <c r="C1551" s="8">
        <v>-1.1512383071708915E-3</v>
      </c>
      <c r="D1551" s="8">
        <v>-3.2076933934953025E-3</v>
      </c>
      <c r="E1551" s="8">
        <f>C1551 + B1551*(1+'Parameters and Results'!$B$16)</f>
        <v>-3.2097498485816264E-3</v>
      </c>
      <c r="F1551" s="8">
        <f>B1551 + C1551*(1+'Parameters and Results'!$B$16)</f>
        <v>-3.2088446318024729E-3</v>
      </c>
      <c r="G1551" s="8">
        <v>-3.7028952323889149E-3</v>
      </c>
      <c r="H1551" s="8">
        <v>-2.9908177936845497E-3</v>
      </c>
      <c r="I1551" s="8">
        <f t="shared" si="24"/>
        <v>-6.693713026073465E-3</v>
      </c>
      <c r="J1551" s="8">
        <f>H1551 + G1551*(1+'Parameters and Results'!$B$16)</f>
        <v>-6.6974159213058528E-3</v>
      </c>
      <c r="K1551" s="8">
        <f>G1551 + H1551*(1+'Parameters and Results'!$B$16)</f>
        <v>-6.6967038438671489E-3</v>
      </c>
    </row>
    <row r="1552" spans="1:11" x14ac:dyDescent="0.2">
      <c r="A1552" s="3">
        <v>37379</v>
      </c>
      <c r="B1552" s="8">
        <v>7.3124854402761078E-3</v>
      </c>
      <c r="C1552" s="8">
        <v>-4.9203865331878956E-4</v>
      </c>
      <c r="D1552" s="8">
        <v>6.8204467869573179E-3</v>
      </c>
      <c r="E1552" s="8">
        <f>C1552 + B1552*(1+'Parameters and Results'!$B$16)</f>
        <v>6.8277592723975933E-3</v>
      </c>
      <c r="F1552" s="8">
        <f>B1552 + C1552*(1+'Parameters and Results'!$B$16)</f>
        <v>6.8199547483039991E-3</v>
      </c>
      <c r="G1552" s="8">
        <v>1.3357095785556052E-2</v>
      </c>
      <c r="H1552" s="8">
        <v>-1.3009794596619949E-3</v>
      </c>
      <c r="I1552" s="8">
        <f t="shared" si="24"/>
        <v>1.2056116325894057E-2</v>
      </c>
      <c r="J1552" s="8">
        <f>H1552 + G1552*(1+'Parameters and Results'!$B$16)</f>
        <v>1.2069473421679612E-2</v>
      </c>
      <c r="K1552" s="8">
        <f>G1552 + H1552*(1+'Parameters and Results'!$B$16)</f>
        <v>1.2054815346434395E-2</v>
      </c>
    </row>
    <row r="1553" spans="1:11" x14ac:dyDescent="0.2">
      <c r="A1553" s="3">
        <v>37383</v>
      </c>
      <c r="B1553" s="8">
        <v>-6.7969078748254287E-4</v>
      </c>
      <c r="C1553" s="8">
        <v>-3.8895907731212922E-4</v>
      </c>
      <c r="D1553" s="8">
        <v>-1.0686498647946721E-3</v>
      </c>
      <c r="E1553" s="8">
        <f>C1553 + B1553*(1+'Parameters and Results'!$B$16)</f>
        <v>-1.0693295555821547E-3</v>
      </c>
      <c r="F1553" s="8">
        <f>B1553 + C1553*(1+'Parameters and Results'!$B$16)</f>
        <v>-1.0690388238719841E-3</v>
      </c>
      <c r="G1553" s="8">
        <v>-1.2803517579412773E-3</v>
      </c>
      <c r="H1553" s="8">
        <v>-1.0515890685638626E-3</v>
      </c>
      <c r="I1553" s="8">
        <f t="shared" si="24"/>
        <v>-2.3319408265051397E-3</v>
      </c>
      <c r="J1553" s="8">
        <f>H1553 + G1553*(1+'Parameters and Results'!$B$16)</f>
        <v>-2.3332211782630813E-3</v>
      </c>
      <c r="K1553" s="8">
        <f>G1553 + H1553*(1+'Parameters and Results'!$B$16)</f>
        <v>-2.3329924155737038E-3</v>
      </c>
    </row>
    <row r="1554" spans="1:11" x14ac:dyDescent="0.2">
      <c r="A1554" s="3">
        <v>37384</v>
      </c>
      <c r="B1554" s="8">
        <v>-2.6284322831028502E-2</v>
      </c>
      <c r="C1554" s="8">
        <v>-2.2495655302691404E-4</v>
      </c>
      <c r="D1554" s="8">
        <v>-2.6509279384055416E-2</v>
      </c>
      <c r="E1554" s="8">
        <f>C1554 + B1554*(1+'Parameters and Results'!$B$16)</f>
        <v>-2.6535563706886443E-2</v>
      </c>
      <c r="F1554" s="8">
        <f>B1554 + C1554*(1+'Parameters and Results'!$B$16)</f>
        <v>-2.6509504340608444E-2</v>
      </c>
      <c r="G1554" s="8">
        <v>-4.2013813912653894E-2</v>
      </c>
      <c r="H1554" s="8">
        <v>-6.2539248687455706E-4</v>
      </c>
      <c r="I1554" s="8">
        <f t="shared" si="24"/>
        <v>-4.2639206399528451E-2</v>
      </c>
      <c r="J1554" s="8">
        <f>H1554 + G1554*(1+'Parameters and Results'!$B$16)</f>
        <v>-4.2681220213441097E-2</v>
      </c>
      <c r="K1554" s="8">
        <f>G1554 + H1554*(1+'Parameters and Results'!$B$16)</f>
        <v>-4.2639831792015324E-2</v>
      </c>
    </row>
    <row r="1555" spans="1:11" x14ac:dyDescent="0.2">
      <c r="A1555" s="3">
        <v>37385</v>
      </c>
      <c r="B1555" s="8">
        <v>3.4994756173436184E-2</v>
      </c>
      <c r="C1555" s="8">
        <v>2.9170320210380228E-3</v>
      </c>
      <c r="D1555" s="8">
        <v>3.7911788194474209E-2</v>
      </c>
      <c r="E1555" s="8">
        <f>C1555 + B1555*(1+'Parameters and Results'!$B$16)</f>
        <v>3.7946782950647642E-2</v>
      </c>
      <c r="F1555" s="8">
        <f>B1555 + C1555*(1+'Parameters and Results'!$B$16)</f>
        <v>3.7914705226495246E-2</v>
      </c>
      <c r="G1555" s="8">
        <v>4.5477972043169251E-2</v>
      </c>
      <c r="H1555" s="8">
        <v>5.7891642940337386E-3</v>
      </c>
      <c r="I1555" s="8">
        <f t="shared" si="24"/>
        <v>5.1267136337202993E-2</v>
      </c>
      <c r="J1555" s="8">
        <f>H1555 + G1555*(1+'Parameters and Results'!$B$16)</f>
        <v>5.1312614309246156E-2</v>
      </c>
      <c r="K1555" s="8">
        <f>G1555 + H1555*(1+'Parameters and Results'!$B$16)</f>
        <v>5.1272925501497021E-2</v>
      </c>
    </row>
    <row r="1556" spans="1:11" x14ac:dyDescent="0.2">
      <c r="A1556" s="3">
        <v>37386</v>
      </c>
      <c r="B1556" s="8">
        <v>-9.8471785746362429E-3</v>
      </c>
      <c r="C1556" s="8">
        <v>-1.0715033026953919E-3</v>
      </c>
      <c r="D1556" s="8">
        <v>-1.0918681877331634E-2</v>
      </c>
      <c r="E1556" s="8">
        <f>C1556 + B1556*(1+'Parameters and Results'!$B$16)</f>
        <v>-1.0928529055906269E-2</v>
      </c>
      <c r="F1556" s="8">
        <f>B1556 + C1556*(1+'Parameters and Results'!$B$16)</f>
        <v>-1.091975338063433E-2</v>
      </c>
      <c r="G1556" s="8">
        <v>-1.2993558293190934E-2</v>
      </c>
      <c r="H1556" s="8">
        <v>-2.1156535163240299E-3</v>
      </c>
      <c r="I1556" s="8">
        <f t="shared" si="24"/>
        <v>-1.5109211809514963E-2</v>
      </c>
      <c r="J1556" s="8">
        <f>H1556 + G1556*(1+'Parameters and Results'!$B$16)</f>
        <v>-1.5122205367808152E-2</v>
      </c>
      <c r="K1556" s="8">
        <f>G1556 + H1556*(1+'Parameters and Results'!$B$16)</f>
        <v>-1.5111327463031288E-2</v>
      </c>
    </row>
    <row r="1557" spans="1:11" x14ac:dyDescent="0.2">
      <c r="A1557" s="3">
        <v>37389</v>
      </c>
      <c r="B1557" s="8">
        <v>-1.3601391676782211E-2</v>
      </c>
      <c r="C1557" s="8">
        <v>-4.3163996346999025E-4</v>
      </c>
      <c r="D1557" s="8">
        <v>-1.4033031640252202E-2</v>
      </c>
      <c r="E1557" s="8">
        <f>C1557 + B1557*(1+'Parameters and Results'!$B$16)</f>
        <v>-1.4046633031928983E-2</v>
      </c>
      <c r="F1557" s="8">
        <f>B1557 + C1557*(1+'Parameters and Results'!$B$16)</f>
        <v>-1.4033463280215671E-2</v>
      </c>
      <c r="G1557" s="8">
        <v>-1.7956560625542149E-2</v>
      </c>
      <c r="H1557" s="8">
        <v>-8.7380807690119484E-4</v>
      </c>
      <c r="I1557" s="8">
        <f t="shared" si="24"/>
        <v>-1.8830368702443343E-2</v>
      </c>
      <c r="J1557" s="8">
        <f>H1557 + G1557*(1+'Parameters and Results'!$B$16)</f>
        <v>-1.8848325263068882E-2</v>
      </c>
      <c r="K1557" s="8">
        <f>G1557 + H1557*(1+'Parameters and Results'!$B$16)</f>
        <v>-1.8831242510520246E-2</v>
      </c>
    </row>
    <row r="1558" spans="1:11" x14ac:dyDescent="0.2">
      <c r="A1558" s="3">
        <v>37390</v>
      </c>
      <c r="B1558" s="8">
        <v>1.55921365970258E-2</v>
      </c>
      <c r="C1558" s="8">
        <v>3.699390754452643E-4</v>
      </c>
      <c r="D1558" s="8">
        <v>1.5962075672471064E-2</v>
      </c>
      <c r="E1558" s="8">
        <f>C1558 + B1558*(1+'Parameters and Results'!$B$16)</f>
        <v>1.5977667809068088E-2</v>
      </c>
      <c r="F1558" s="8">
        <f>B1558 + C1558*(1+'Parameters and Results'!$B$16)</f>
        <v>1.596244561154651E-2</v>
      </c>
      <c r="G1558" s="8">
        <v>2.0406186990220187E-2</v>
      </c>
      <c r="H1558" s="8">
        <v>7.6887547848248988E-4</v>
      </c>
      <c r="I1558" s="8">
        <f t="shared" si="24"/>
        <v>2.1175062468702675E-2</v>
      </c>
      <c r="J1558" s="8">
        <f>H1558 + G1558*(1+'Parameters and Results'!$B$16)</f>
        <v>2.1195468655692894E-2</v>
      </c>
      <c r="K1558" s="8">
        <f>G1558 + H1558*(1+'Parameters and Results'!$B$16)</f>
        <v>2.1175831344181158E-2</v>
      </c>
    </row>
    <row r="1559" spans="1:11" x14ac:dyDescent="0.2">
      <c r="A1559" s="3">
        <v>37391</v>
      </c>
      <c r="B1559" s="8">
        <v>1.7112679552155178E-2</v>
      </c>
      <c r="C1559" s="8">
        <v>2.3536009507494019E-3</v>
      </c>
      <c r="D1559" s="8">
        <v>1.9466280502904582E-2</v>
      </c>
      <c r="E1559" s="8">
        <f>C1559 + B1559*(1+'Parameters and Results'!$B$16)</f>
        <v>1.9483393182456732E-2</v>
      </c>
      <c r="F1559" s="8">
        <f>B1559 + C1559*(1+'Parameters and Results'!$B$16)</f>
        <v>1.9468634103855329E-2</v>
      </c>
      <c r="G1559" s="8">
        <v>2.204803957862041E-2</v>
      </c>
      <c r="H1559" s="8">
        <v>4.2706983628440394E-3</v>
      </c>
      <c r="I1559" s="8">
        <f t="shared" si="24"/>
        <v>2.631873794146445E-2</v>
      </c>
      <c r="J1559" s="8">
        <f>H1559 + G1559*(1+'Parameters and Results'!$B$16)</f>
        <v>2.6340785981043068E-2</v>
      </c>
      <c r="K1559" s="8">
        <f>G1559 + H1559*(1+'Parameters and Results'!$B$16)</f>
        <v>2.6323008639827294E-2</v>
      </c>
    </row>
    <row r="1560" spans="1:11" x14ac:dyDescent="0.2">
      <c r="A1560" s="3">
        <v>37392</v>
      </c>
      <c r="B1560" s="8">
        <v>2.0232301888701903E-4</v>
      </c>
      <c r="C1560" s="8">
        <v>-1.7360202756390667E-3</v>
      </c>
      <c r="D1560" s="8">
        <v>-1.5336972567520477E-3</v>
      </c>
      <c r="E1560" s="8">
        <f>C1560 + B1560*(1+'Parameters and Results'!$B$16)</f>
        <v>-1.5334949337331607E-3</v>
      </c>
      <c r="F1560" s="8">
        <f>B1560 + C1560*(1+'Parameters and Results'!$B$16)</f>
        <v>-1.5354332770276865E-3</v>
      </c>
      <c r="G1560" s="8">
        <v>2.6886263945371836E-4</v>
      </c>
      <c r="H1560" s="8">
        <v>-3.0113634721027865E-3</v>
      </c>
      <c r="I1560" s="8">
        <f t="shared" si="24"/>
        <v>-2.7425008326490683E-3</v>
      </c>
      <c r="J1560" s="8">
        <f>H1560 + G1560*(1+'Parameters and Results'!$B$16)</f>
        <v>-2.7422319700096147E-3</v>
      </c>
      <c r="K1560" s="8">
        <f>G1560 + H1560*(1+'Parameters and Results'!$B$16)</f>
        <v>-2.7455121961211708E-3</v>
      </c>
    </row>
    <row r="1561" spans="1:11" x14ac:dyDescent="0.2">
      <c r="A1561" s="3">
        <v>37393</v>
      </c>
      <c r="B1561" s="8">
        <v>1.7667110146977383E-3</v>
      </c>
      <c r="C1561" s="8">
        <v>-1.8540773122340635E-4</v>
      </c>
      <c r="D1561" s="8">
        <v>1.5813032834743319E-3</v>
      </c>
      <c r="E1561" s="8">
        <f>C1561 + B1561*(1+'Parameters and Results'!$B$16)</f>
        <v>1.5830699944890294E-3</v>
      </c>
      <c r="F1561" s="8">
        <f>B1561 + C1561*(1+'Parameters and Results'!$B$16)</f>
        <v>1.5811178757431086E-3</v>
      </c>
      <c r="G1561" s="8">
        <v>2.4202139633894282E-3</v>
      </c>
      <c r="H1561" s="8">
        <v>-3.3143715138734701E-4</v>
      </c>
      <c r="I1561" s="8">
        <f t="shared" si="24"/>
        <v>2.0887768120020811E-3</v>
      </c>
      <c r="J1561" s="8">
        <f>H1561 + G1561*(1+'Parameters and Results'!$B$16)</f>
        <v>2.0911970259654702E-3</v>
      </c>
      <c r="K1561" s="8">
        <f>G1561 + H1561*(1+'Parameters and Results'!$B$16)</f>
        <v>2.0884453748506939E-3</v>
      </c>
    </row>
    <row r="1562" spans="1:11" x14ac:dyDescent="0.2">
      <c r="A1562" s="3">
        <v>37396</v>
      </c>
      <c r="B1562" s="8">
        <v>-1.0045701413978238E-3</v>
      </c>
      <c r="C1562" s="8">
        <v>-7.1994275012494339E-4</v>
      </c>
      <c r="D1562" s="8">
        <v>-1.7245128915227672E-3</v>
      </c>
      <c r="E1562" s="8">
        <f>C1562 + B1562*(1+'Parameters and Results'!$B$16)</f>
        <v>-1.7255174616641648E-3</v>
      </c>
      <c r="F1562" s="8">
        <f>B1562 + C1562*(1+'Parameters and Results'!$B$16)</f>
        <v>-1.725232834272892E-3</v>
      </c>
      <c r="G1562" s="8">
        <v>-1.4191375920877445E-3</v>
      </c>
      <c r="H1562" s="8">
        <v>-1.3096032580754797E-3</v>
      </c>
      <c r="I1562" s="8">
        <f t="shared" si="24"/>
        <v>-2.728740850163224E-3</v>
      </c>
      <c r="J1562" s="8">
        <f>H1562 + G1562*(1+'Parameters and Results'!$B$16)</f>
        <v>-2.7301599877553118E-3</v>
      </c>
      <c r="K1562" s="8">
        <f>G1562 + H1562*(1+'Parameters and Results'!$B$16)</f>
        <v>-2.7300504534212996E-3</v>
      </c>
    </row>
    <row r="1563" spans="1:11" x14ac:dyDescent="0.2">
      <c r="A1563" s="3">
        <v>37397</v>
      </c>
      <c r="B1563" s="8">
        <v>-8.8881018001801503E-3</v>
      </c>
      <c r="C1563" s="8">
        <v>2.8776980623804031E-4</v>
      </c>
      <c r="D1563" s="8">
        <v>-8.6003319939421102E-3</v>
      </c>
      <c r="E1563" s="8">
        <f>C1563 + B1563*(1+'Parameters and Results'!$B$16)</f>
        <v>-8.6092200957422899E-3</v>
      </c>
      <c r="F1563" s="8">
        <f>B1563 + C1563*(1+'Parameters and Results'!$B$16)</f>
        <v>-8.6000442241358725E-3</v>
      </c>
      <c r="G1563" s="8">
        <v>-1.2756219736443886E-2</v>
      </c>
      <c r="H1563" s="8">
        <v>5.3869302055002872E-4</v>
      </c>
      <c r="I1563" s="8">
        <f t="shared" si="24"/>
        <v>-1.2217526715893857E-2</v>
      </c>
      <c r="J1563" s="8">
        <f>H1563 + G1563*(1+'Parameters and Results'!$B$16)</f>
        <v>-1.2230282935630299E-2</v>
      </c>
      <c r="K1563" s="8">
        <f>G1563 + H1563*(1+'Parameters and Results'!$B$16)</f>
        <v>-1.2216988022873307E-2</v>
      </c>
    </row>
    <row r="1564" spans="1:11" x14ac:dyDescent="0.2">
      <c r="A1564" s="3">
        <v>37398</v>
      </c>
      <c r="B1564" s="8">
        <v>-7.8007720130970799E-3</v>
      </c>
      <c r="C1564" s="8">
        <v>4.1157915633807001E-4</v>
      </c>
      <c r="D1564" s="8">
        <v>-7.3891928567590102E-3</v>
      </c>
      <c r="E1564" s="8">
        <f>C1564 + B1564*(1+'Parameters and Results'!$B$16)</f>
        <v>-7.3969936287721066E-3</v>
      </c>
      <c r="F1564" s="8">
        <f>B1564 + C1564*(1+'Parameters and Results'!$B$16)</f>
        <v>-7.3887812776026723E-3</v>
      </c>
      <c r="G1564" s="8">
        <v>-1.1409041982712141E-2</v>
      </c>
      <c r="H1564" s="8">
        <v>7.9079586544635332E-4</v>
      </c>
      <c r="I1564" s="8">
        <f t="shared" si="24"/>
        <v>-1.0618246117265787E-2</v>
      </c>
      <c r="J1564" s="8">
        <f>H1564 + G1564*(1+'Parameters and Results'!$B$16)</f>
        <v>-1.0629655159248498E-2</v>
      </c>
      <c r="K1564" s="8">
        <f>G1564 + H1564*(1+'Parameters and Results'!$B$16)</f>
        <v>-1.0617455321400342E-2</v>
      </c>
    </row>
    <row r="1565" spans="1:11" x14ac:dyDescent="0.2">
      <c r="A1565" s="3">
        <v>37399</v>
      </c>
      <c r="B1565" s="8">
        <v>-4.5984899106008507E-3</v>
      </c>
      <c r="C1565" s="8">
        <v>-4.3214329933544474E-4</v>
      </c>
      <c r="D1565" s="8">
        <v>-5.0306332099362954E-3</v>
      </c>
      <c r="E1565" s="8">
        <f>C1565 + B1565*(1+'Parameters and Results'!$B$16)</f>
        <v>-5.035231699846896E-3</v>
      </c>
      <c r="F1565" s="8">
        <f>B1565 + C1565*(1+'Parameters and Results'!$B$16)</f>
        <v>-5.0310653532356312E-3</v>
      </c>
      <c r="G1565" s="8">
        <v>-6.9065038293157971E-3</v>
      </c>
      <c r="H1565" s="8">
        <v>-8.5155614474956352E-4</v>
      </c>
      <c r="I1565" s="8">
        <f t="shared" si="24"/>
        <v>-7.7580599740653608E-3</v>
      </c>
      <c r="J1565" s="8">
        <f>H1565 + G1565*(1+'Parameters and Results'!$B$16)</f>
        <v>-7.764966477894676E-3</v>
      </c>
      <c r="K1565" s="8">
        <f>G1565 + H1565*(1+'Parameters and Results'!$B$16)</f>
        <v>-7.7589115302101105E-3</v>
      </c>
    </row>
    <row r="1566" spans="1:11" x14ac:dyDescent="0.2">
      <c r="A1566" s="3">
        <v>37400</v>
      </c>
      <c r="B1566" s="8">
        <v>9.4367958975355142E-3</v>
      </c>
      <c r="C1566" s="8">
        <v>9.0615844277807474E-4</v>
      </c>
      <c r="D1566" s="8">
        <v>1.0342954340313589E-2</v>
      </c>
      <c r="E1566" s="8">
        <f>C1566 + B1566*(1+'Parameters and Results'!$B$16)</f>
        <v>1.0352391136211125E-2</v>
      </c>
      <c r="F1566" s="8">
        <f>B1566 + C1566*(1+'Parameters and Results'!$B$16)</f>
        <v>1.0343860498756368E-2</v>
      </c>
      <c r="G1566" s="8">
        <v>1.4340684514631486E-2</v>
      </c>
      <c r="H1566" s="8">
        <v>1.795014672748649E-3</v>
      </c>
      <c r="I1566" s="8">
        <f t="shared" si="24"/>
        <v>1.6135699187380136E-2</v>
      </c>
      <c r="J1566" s="8">
        <f>H1566 + G1566*(1+'Parameters and Results'!$B$16)</f>
        <v>1.6150039871894766E-2</v>
      </c>
      <c r="K1566" s="8">
        <f>G1566 + H1566*(1+'Parameters and Results'!$B$16)</f>
        <v>1.6137494202052884E-2</v>
      </c>
    </row>
    <row r="1567" spans="1:11" x14ac:dyDescent="0.2">
      <c r="A1567" s="3">
        <v>37404</v>
      </c>
      <c r="B1567" s="8">
        <v>-7.6154211153686251E-3</v>
      </c>
      <c r="C1567" s="8">
        <v>-6.5929564341323638E-4</v>
      </c>
      <c r="D1567" s="8">
        <v>-8.2747167587818617E-3</v>
      </c>
      <c r="E1567" s="8">
        <f>C1567 + B1567*(1+'Parameters and Results'!$B$16)</f>
        <v>-8.2823321798972289E-3</v>
      </c>
      <c r="F1567" s="8">
        <f>B1567 + C1567*(1+'Parameters and Results'!$B$16)</f>
        <v>-8.2753760544252743E-3</v>
      </c>
      <c r="G1567" s="8">
        <v>-1.1783753369025457E-2</v>
      </c>
      <c r="H1567" s="8">
        <v>-1.3284345406213574E-3</v>
      </c>
      <c r="I1567" s="8">
        <f t="shared" si="24"/>
        <v>-1.3112187909646814E-2</v>
      </c>
      <c r="J1567" s="8">
        <f>H1567 + G1567*(1+'Parameters and Results'!$B$16)</f>
        <v>-1.3123971663015838E-2</v>
      </c>
      <c r="K1567" s="8">
        <f>G1567 + H1567*(1+'Parameters and Results'!$B$16)</f>
        <v>-1.3113516344187436E-2</v>
      </c>
    </row>
    <row r="1568" spans="1:11" x14ac:dyDescent="0.2">
      <c r="A1568" s="3">
        <v>37405</v>
      </c>
      <c r="B1568" s="8">
        <v>-2.0852029578699027E-2</v>
      </c>
      <c r="C1568" s="8">
        <v>-8.4261058989728123E-4</v>
      </c>
      <c r="D1568" s="8">
        <v>-2.1694640168596308E-2</v>
      </c>
      <c r="E1568" s="8">
        <f>C1568 + B1568*(1+'Parameters and Results'!$B$16)</f>
        <v>-2.1715492198175004E-2</v>
      </c>
      <c r="F1568" s="8">
        <f>B1568 + C1568*(1+'Parameters and Results'!$B$16)</f>
        <v>-2.1695482779186207E-2</v>
      </c>
      <c r="G1568" s="8">
        <v>-3.0344787264387316E-2</v>
      </c>
      <c r="H1568" s="8">
        <v>-1.7108472551125454E-3</v>
      </c>
      <c r="I1568" s="8">
        <f t="shared" si="24"/>
        <v>-3.2055634519499859E-2</v>
      </c>
      <c r="J1568" s="8">
        <f>H1568 + G1568*(1+'Parameters and Results'!$B$16)</f>
        <v>-3.2085979306764247E-2</v>
      </c>
      <c r="K1568" s="8">
        <f>G1568 + H1568*(1+'Parameters and Results'!$B$16)</f>
        <v>-3.2057345366754975E-2</v>
      </c>
    </row>
    <row r="1569" spans="1:11" x14ac:dyDescent="0.2">
      <c r="A1569" s="3">
        <v>37406</v>
      </c>
      <c r="B1569" s="8">
        <v>-1.9574547558809828E-3</v>
      </c>
      <c r="C1569" s="8">
        <v>3.6963520317272359E-4</v>
      </c>
      <c r="D1569" s="8">
        <v>-1.5878195527082592E-3</v>
      </c>
      <c r="E1569" s="8">
        <f>C1569 + B1569*(1+'Parameters and Results'!$B$16)</f>
        <v>-1.5897770074641401E-3</v>
      </c>
      <c r="F1569" s="8">
        <f>B1569 + C1569*(1+'Parameters and Results'!$B$16)</f>
        <v>-1.5874499175050866E-3</v>
      </c>
      <c r="G1569" s="8">
        <v>-2.9357607625274213E-3</v>
      </c>
      <c r="H1569" s="8">
        <v>7.7051385706368371E-4</v>
      </c>
      <c r="I1569" s="8">
        <f t="shared" si="24"/>
        <v>-2.1652469054637379E-3</v>
      </c>
      <c r="J1569" s="8">
        <f>H1569 + G1569*(1+'Parameters and Results'!$B$16)</f>
        <v>-2.1681826662262645E-3</v>
      </c>
      <c r="K1569" s="8">
        <f>G1569 + H1569*(1+'Parameters and Results'!$B$16)</f>
        <v>-2.164476391606674E-3</v>
      </c>
    </row>
    <row r="1570" spans="1:11" x14ac:dyDescent="0.2">
      <c r="A1570" s="3">
        <v>37407</v>
      </c>
      <c r="B1570" s="8">
        <v>-8.8142067183137485E-3</v>
      </c>
      <c r="C1570" s="8">
        <v>-1.1280136345694699E-3</v>
      </c>
      <c r="D1570" s="8">
        <v>-9.9422203528832191E-3</v>
      </c>
      <c r="E1570" s="8">
        <f>C1570 + B1570*(1+'Parameters and Results'!$B$16)</f>
        <v>-9.951034559601531E-3</v>
      </c>
      <c r="F1570" s="8">
        <f>B1570 + C1570*(1+'Parameters and Results'!$B$16)</f>
        <v>-9.9433483665177878E-3</v>
      </c>
      <c r="G1570" s="8">
        <v>-1.34085072401395E-2</v>
      </c>
      <c r="H1570" s="8">
        <v>-2.3214511451561349E-3</v>
      </c>
      <c r="I1570" s="8">
        <f t="shared" si="24"/>
        <v>-1.5729958385295634E-2</v>
      </c>
      <c r="J1570" s="8">
        <f>H1570 + G1570*(1+'Parameters and Results'!$B$16)</f>
        <v>-1.5743366892535773E-2</v>
      </c>
      <c r="K1570" s="8">
        <f>G1570 + H1570*(1+'Parameters and Results'!$B$16)</f>
        <v>-1.573227983644079E-2</v>
      </c>
    </row>
    <row r="1571" spans="1:11" x14ac:dyDescent="0.2">
      <c r="A1571" s="3">
        <v>37412</v>
      </c>
      <c r="B1571" s="8">
        <v>8.9125620331963508E-3</v>
      </c>
      <c r="C1571" s="8">
        <v>6.1475431348069368E-4</v>
      </c>
      <c r="D1571" s="8">
        <v>9.5273163466770439E-3</v>
      </c>
      <c r="E1571" s="8">
        <f>C1571 + B1571*(1+'Parameters and Results'!$B$16)</f>
        <v>9.5362289087102398E-3</v>
      </c>
      <c r="F1571" s="8">
        <f>B1571 + C1571*(1+'Parameters and Results'!$B$16)</f>
        <v>9.5279311009905249E-3</v>
      </c>
      <c r="G1571" s="8">
        <v>1.3740336915145524E-2</v>
      </c>
      <c r="H1571" s="8">
        <v>1.2879823066921569E-3</v>
      </c>
      <c r="I1571" s="8">
        <f t="shared" si="24"/>
        <v>1.5028319221837682E-2</v>
      </c>
      <c r="J1571" s="8">
        <f>H1571 + G1571*(1+'Parameters and Results'!$B$16)</f>
        <v>1.5042059558752825E-2</v>
      </c>
      <c r="K1571" s="8">
        <f>G1571 + H1571*(1+'Parameters and Results'!$B$16)</f>
        <v>1.5029607204144374E-2</v>
      </c>
    </row>
    <row r="1572" spans="1:11" x14ac:dyDescent="0.2">
      <c r="A1572" s="3">
        <v>37413</v>
      </c>
      <c r="B1572" s="8">
        <v>-2.5471882570852339E-2</v>
      </c>
      <c r="C1572" s="8">
        <v>1.0479821609489276E-3</v>
      </c>
      <c r="D1572" s="8">
        <v>-2.4423900409903412E-2</v>
      </c>
      <c r="E1572" s="8">
        <f>C1572 + B1572*(1+'Parameters and Results'!$B$16)</f>
        <v>-2.4449372292474261E-2</v>
      </c>
      <c r="F1572" s="8">
        <f>B1572 + C1572*(1+'Parameters and Results'!$B$16)</f>
        <v>-2.4422852427742461E-2</v>
      </c>
      <c r="G1572" s="8">
        <v>-3.5519119096013602E-2</v>
      </c>
      <c r="H1572" s="8">
        <v>2.1794280939636049E-3</v>
      </c>
      <c r="I1572" s="8">
        <f t="shared" si="24"/>
        <v>-3.3339691002049997E-2</v>
      </c>
      <c r="J1572" s="8">
        <f>H1572 + G1572*(1+'Parameters and Results'!$B$16)</f>
        <v>-3.3375210121146005E-2</v>
      </c>
      <c r="K1572" s="8">
        <f>G1572 + H1572*(1+'Parameters and Results'!$B$16)</f>
        <v>-3.3337511573956036E-2</v>
      </c>
    </row>
    <row r="1573" spans="1:11" x14ac:dyDescent="0.2">
      <c r="A1573" s="3">
        <v>37414</v>
      </c>
      <c r="B1573" s="8">
        <v>-1.6321377062192235E-2</v>
      </c>
      <c r="C1573" s="8">
        <v>-3.9085273125549167E-4</v>
      </c>
      <c r="D1573" s="8">
        <v>-1.6712229793447726E-2</v>
      </c>
      <c r="E1573" s="8">
        <f>C1573 + B1573*(1+'Parameters and Results'!$B$16)</f>
        <v>-1.6728551170509916E-2</v>
      </c>
      <c r="F1573" s="8">
        <f>B1573 + C1573*(1+'Parameters and Results'!$B$16)</f>
        <v>-1.6712620646178983E-2</v>
      </c>
      <c r="G1573" s="8">
        <v>-2.2372934480975409E-2</v>
      </c>
      <c r="H1573" s="8">
        <v>-8.3383141312336304E-4</v>
      </c>
      <c r="I1573" s="8">
        <f t="shared" si="24"/>
        <v>-2.3206765894098771E-2</v>
      </c>
      <c r="J1573" s="8">
        <f>H1573 + G1573*(1+'Parameters and Results'!$B$16)</f>
        <v>-2.3229138828579743E-2</v>
      </c>
      <c r="K1573" s="8">
        <f>G1573 + H1573*(1+'Parameters and Results'!$B$16)</f>
        <v>-2.3207599725511896E-2</v>
      </c>
    </row>
    <row r="1574" spans="1:11" x14ac:dyDescent="0.2">
      <c r="A1574" s="3">
        <v>37417</v>
      </c>
      <c r="B1574" s="8">
        <v>-7.4411256531088507E-3</v>
      </c>
      <c r="C1574" s="8">
        <v>-2.2605063233450298E-4</v>
      </c>
      <c r="D1574" s="8">
        <v>-7.6671762854433534E-3</v>
      </c>
      <c r="E1574" s="8">
        <f>C1574 + B1574*(1+'Parameters and Results'!$B$16)</f>
        <v>-7.6746174110964615E-3</v>
      </c>
      <c r="F1574" s="8">
        <f>B1574 + C1574*(1+'Parameters and Results'!$B$16)</f>
        <v>-7.6674023360756884E-3</v>
      </c>
      <c r="G1574" s="8">
        <v>-1.0415607664859442E-2</v>
      </c>
      <c r="H1574" s="8">
        <v>-4.964475748218273E-4</v>
      </c>
      <c r="I1574" s="8">
        <f t="shared" si="24"/>
        <v>-1.091205523968127E-2</v>
      </c>
      <c r="J1574" s="8">
        <f>H1574 + G1574*(1+'Parameters and Results'!$B$16)</f>
        <v>-1.0922470847346129E-2</v>
      </c>
      <c r="K1574" s="8">
        <f>G1574 + H1574*(1+'Parameters and Results'!$B$16)</f>
        <v>-1.0912551687256092E-2</v>
      </c>
    </row>
    <row r="1575" spans="1:11" x14ac:dyDescent="0.2">
      <c r="A1575" s="3">
        <v>37418</v>
      </c>
      <c r="B1575" s="8">
        <v>3.0703125790922121E-3</v>
      </c>
      <c r="C1575" s="8">
        <v>-1.2322859076533009E-4</v>
      </c>
      <c r="D1575" s="8">
        <v>2.9470839883268818E-3</v>
      </c>
      <c r="E1575" s="8">
        <f>C1575 + B1575*(1+'Parameters and Results'!$B$16)</f>
        <v>2.9501543009059737E-3</v>
      </c>
      <c r="F1575" s="8">
        <f>B1575 + C1575*(1+'Parameters and Results'!$B$16)</f>
        <v>2.9469607597361167E-3</v>
      </c>
      <c r="G1575" s="8">
        <v>4.4247109969481405E-3</v>
      </c>
      <c r="H1575" s="8">
        <v>-2.7896670903701021E-4</v>
      </c>
      <c r="I1575" s="8">
        <f t="shared" si="24"/>
        <v>4.1457442879111305E-3</v>
      </c>
      <c r="J1575" s="8">
        <f>H1575 + G1575*(1+'Parameters and Results'!$B$16)</f>
        <v>4.1501689989080779E-3</v>
      </c>
      <c r="K1575" s="8">
        <f>G1575 + H1575*(1+'Parameters and Results'!$B$16)</f>
        <v>4.1454653212020937E-3</v>
      </c>
    </row>
    <row r="1576" spans="1:11" x14ac:dyDescent="0.2">
      <c r="A1576" s="3">
        <v>37419</v>
      </c>
      <c r="B1576" s="8">
        <v>-7.8840225962112723E-3</v>
      </c>
      <c r="C1576" s="8">
        <v>-1.5565299800431598E-3</v>
      </c>
      <c r="D1576" s="8">
        <v>-9.4405525762544327E-3</v>
      </c>
      <c r="E1576" s="8">
        <f>C1576 + B1576*(1+'Parameters and Results'!$B$16)</f>
        <v>-9.4484365988506437E-3</v>
      </c>
      <c r="F1576" s="8">
        <f>B1576 + C1576*(1+'Parameters and Results'!$B$16)</f>
        <v>-9.442109106234475E-3</v>
      </c>
      <c r="G1576" s="8">
        <v>-1.1574282465704152E-2</v>
      </c>
      <c r="H1576" s="8">
        <v>-3.3104131556549034E-3</v>
      </c>
      <c r="I1576" s="8">
        <f t="shared" si="24"/>
        <v>-1.4884695621359056E-2</v>
      </c>
      <c r="J1576" s="8">
        <f>H1576 + G1576*(1+'Parameters and Results'!$B$16)</f>
        <v>-1.4896269903824758E-2</v>
      </c>
      <c r="K1576" s="8">
        <f>G1576 + H1576*(1+'Parameters and Results'!$B$16)</f>
        <v>-1.4888006034514709E-2</v>
      </c>
    </row>
    <row r="1577" spans="1:11" x14ac:dyDescent="0.2">
      <c r="A1577" s="3">
        <v>37420</v>
      </c>
      <c r="B1577" s="8">
        <v>-1.1323573695699342E-2</v>
      </c>
      <c r="C1577" s="8">
        <v>-3.8787389296187079E-4</v>
      </c>
      <c r="D1577" s="8">
        <v>-1.1711447588661213E-2</v>
      </c>
      <c r="E1577" s="8">
        <f>C1577 + B1577*(1+'Parameters and Results'!$B$16)</f>
        <v>-1.1722771162356911E-2</v>
      </c>
      <c r="F1577" s="8">
        <f>B1577 + C1577*(1+'Parameters and Results'!$B$16)</f>
        <v>-1.1711835462554174E-2</v>
      </c>
      <c r="G1577" s="8">
        <v>-1.6702514536423602E-2</v>
      </c>
      <c r="H1577" s="8">
        <v>-8.4609936276885912E-4</v>
      </c>
      <c r="I1577" s="8">
        <f t="shared" si="24"/>
        <v>-1.7548613899192461E-2</v>
      </c>
      <c r="J1577" s="8">
        <f>H1577 + G1577*(1+'Parameters and Results'!$B$16)</f>
        <v>-1.7565316413728882E-2</v>
      </c>
      <c r="K1577" s="8">
        <f>G1577 + H1577*(1+'Parameters and Results'!$B$16)</f>
        <v>-1.7549459998555228E-2</v>
      </c>
    </row>
    <row r="1578" spans="1:11" x14ac:dyDescent="0.2">
      <c r="A1578" s="3">
        <v>37421</v>
      </c>
      <c r="B1578" s="8">
        <v>-2.0204702615251965E-2</v>
      </c>
      <c r="C1578" s="8">
        <v>-8.1593799374318708E-5</v>
      </c>
      <c r="D1578" s="8">
        <v>-2.0286296414626283E-2</v>
      </c>
      <c r="E1578" s="8">
        <f>C1578 + B1578*(1+'Parameters and Results'!$B$16)</f>
        <v>-2.0306501117241534E-2</v>
      </c>
      <c r="F1578" s="8">
        <f>B1578 + C1578*(1+'Parameters and Results'!$B$16)</f>
        <v>-2.0286378008425657E-2</v>
      </c>
      <c r="G1578" s="8">
        <v>-2.8381819192771118E-2</v>
      </c>
      <c r="H1578" s="8">
        <v>-1.8353137629452678E-4</v>
      </c>
      <c r="I1578" s="8">
        <f t="shared" si="24"/>
        <v>-2.8565350569065645E-2</v>
      </c>
      <c r="J1578" s="8">
        <f>H1578 + G1578*(1+'Parameters and Results'!$B$16)</f>
        <v>-2.8593732388258412E-2</v>
      </c>
      <c r="K1578" s="8">
        <f>G1578 + H1578*(1+'Parameters and Results'!$B$16)</f>
        <v>-2.856553410044194E-2</v>
      </c>
    </row>
    <row r="1579" spans="1:11" x14ac:dyDescent="0.2">
      <c r="A1579" s="3">
        <v>37424</v>
      </c>
      <c r="B1579" s="8">
        <v>-2.7489326829583497E-2</v>
      </c>
      <c r="C1579" s="8">
        <v>-5.2981945573561293E-4</v>
      </c>
      <c r="D1579" s="8">
        <v>-2.801914628531911E-2</v>
      </c>
      <c r="E1579" s="8">
        <f>C1579 + B1579*(1+'Parameters and Results'!$B$16)</f>
        <v>-2.804663561214869E-2</v>
      </c>
      <c r="F1579" s="8">
        <f>B1579 + C1579*(1+'Parameters and Results'!$B$16)</f>
        <v>-2.8019676104774845E-2</v>
      </c>
      <c r="G1579" s="8">
        <v>-3.5060939402061626E-2</v>
      </c>
      <c r="H1579" s="8">
        <v>-1.2149997386886977E-3</v>
      </c>
      <c r="I1579" s="8">
        <f t="shared" si="24"/>
        <v>-3.6275939140750321E-2</v>
      </c>
      <c r="J1579" s="8">
        <f>H1579 + G1579*(1+'Parameters and Results'!$B$16)</f>
        <v>-3.6311000080152381E-2</v>
      </c>
      <c r="K1579" s="8">
        <f>G1579 + H1579*(1+'Parameters and Results'!$B$16)</f>
        <v>-3.6277154140489015E-2</v>
      </c>
    </row>
    <row r="1580" spans="1:11" x14ac:dyDescent="0.2">
      <c r="A1580" s="3">
        <v>37425</v>
      </c>
      <c r="B1580" s="8">
        <v>3.8765104109269262E-2</v>
      </c>
      <c r="C1580" s="8">
        <v>-9.5538245191107893E-4</v>
      </c>
      <c r="D1580" s="8">
        <v>3.7809721657358186E-2</v>
      </c>
      <c r="E1580" s="8">
        <f>C1580 + B1580*(1+'Parameters and Results'!$B$16)</f>
        <v>3.7848486761467452E-2</v>
      </c>
      <c r="F1580" s="8">
        <f>B1580 + C1580*(1+'Parameters and Results'!$B$16)</f>
        <v>3.7808766274906272E-2</v>
      </c>
      <c r="G1580" s="8">
        <v>4.1973591257444418E-2</v>
      </c>
      <c r="H1580" s="8">
        <v>-2.175078346396974E-3</v>
      </c>
      <c r="I1580" s="8">
        <f t="shared" si="24"/>
        <v>3.979851291104744E-2</v>
      </c>
      <c r="J1580" s="8">
        <f>H1580 + G1580*(1+'Parameters and Results'!$B$16)</f>
        <v>3.9840486502304887E-2</v>
      </c>
      <c r="K1580" s="8">
        <f>G1580 + H1580*(1+'Parameters and Results'!$B$16)</f>
        <v>3.9796337832701048E-2</v>
      </c>
    </row>
    <row r="1581" spans="1:11" x14ac:dyDescent="0.2">
      <c r="A1581" s="3">
        <v>37426</v>
      </c>
      <c r="B1581" s="8">
        <v>-9.6335412156585282E-3</v>
      </c>
      <c r="C1581" s="8">
        <v>-1.7403084216932271E-3</v>
      </c>
      <c r="D1581" s="8">
        <v>-1.1373849637351755E-2</v>
      </c>
      <c r="E1581" s="8">
        <f>C1581 + B1581*(1+'Parameters and Results'!$B$16)</f>
        <v>-1.1383483178567412E-2</v>
      </c>
      <c r="F1581" s="8">
        <f>B1581 + C1581*(1+'Parameters and Results'!$B$16)</f>
        <v>-1.1375589945773448E-2</v>
      </c>
      <c r="G1581" s="8">
        <v>-1.0646422148167242E-2</v>
      </c>
      <c r="H1581" s="8">
        <v>-3.6412007497026258E-3</v>
      </c>
      <c r="I1581" s="8">
        <f t="shared" si="24"/>
        <v>-1.4287622897869867E-2</v>
      </c>
      <c r="J1581" s="8">
        <f>H1581 + G1581*(1+'Parameters and Results'!$B$16)</f>
        <v>-1.4298269320018034E-2</v>
      </c>
      <c r="K1581" s="8">
        <f>G1581 + H1581*(1+'Parameters and Results'!$B$16)</f>
        <v>-1.4291264098619569E-2</v>
      </c>
    </row>
    <row r="1582" spans="1:11" x14ac:dyDescent="0.2">
      <c r="A1582" s="3">
        <v>37427</v>
      </c>
      <c r="B1582" s="8">
        <v>-1.8283157685998107E-2</v>
      </c>
      <c r="C1582" s="8">
        <v>-1.008708526365968E-4</v>
      </c>
      <c r="D1582" s="8">
        <v>-1.8384028538634703E-2</v>
      </c>
      <c r="E1582" s="8">
        <f>C1582 + B1582*(1+'Parameters and Results'!$B$16)</f>
        <v>-1.84023116963207E-2</v>
      </c>
      <c r="F1582" s="8">
        <f>B1582 + C1582*(1+'Parameters and Results'!$B$16)</f>
        <v>-1.8384129409487339E-2</v>
      </c>
      <c r="G1582" s="8">
        <v>-2.005813774633913E-2</v>
      </c>
      <c r="H1582" s="8">
        <v>-2.1760069640012526E-4</v>
      </c>
      <c r="I1582" s="8">
        <f t="shared" si="24"/>
        <v>-2.0275738442739256E-2</v>
      </c>
      <c r="J1582" s="8">
        <f>H1582 + G1582*(1+'Parameters and Results'!$B$16)</f>
        <v>-2.0295796580485595E-2</v>
      </c>
      <c r="K1582" s="8">
        <f>G1582 + H1582*(1+'Parameters and Results'!$B$16)</f>
        <v>-2.0275956043435656E-2</v>
      </c>
    </row>
    <row r="1583" spans="1:11" x14ac:dyDescent="0.2">
      <c r="A1583" s="3">
        <v>37428</v>
      </c>
      <c r="B1583" s="8">
        <v>-2.0968539972742978E-2</v>
      </c>
      <c r="C1583" s="8">
        <v>-2.1905975745690523E-3</v>
      </c>
      <c r="D1583" s="8">
        <v>-2.3159137547312029E-2</v>
      </c>
      <c r="E1583" s="8">
        <f>C1583 + B1583*(1+'Parameters and Results'!$B$16)</f>
        <v>-2.3180106087284769E-2</v>
      </c>
      <c r="F1583" s="8">
        <f>B1583 + C1583*(1+'Parameters and Results'!$B$16)</f>
        <v>-2.3161328144886598E-2</v>
      </c>
      <c r="G1583" s="8">
        <v>-2.25913582617361E-2</v>
      </c>
      <c r="H1583" s="8">
        <v>-4.1653006738016371E-3</v>
      </c>
      <c r="I1583" s="8">
        <f t="shared" si="24"/>
        <v>-2.6756658935537737E-2</v>
      </c>
      <c r="J1583" s="8">
        <f>H1583 + G1583*(1+'Parameters and Results'!$B$16)</f>
        <v>-2.6779250293799472E-2</v>
      </c>
      <c r="K1583" s="8">
        <f>G1583 + H1583*(1+'Parameters and Results'!$B$16)</f>
        <v>-2.6760824236211539E-2</v>
      </c>
    </row>
    <row r="1584" spans="1:11" x14ac:dyDescent="0.2">
      <c r="A1584" s="3">
        <v>37431</v>
      </c>
      <c r="B1584" s="8">
        <v>-4.519536911120811E-3</v>
      </c>
      <c r="C1584" s="8">
        <v>-1.0010344115036477E-4</v>
      </c>
      <c r="D1584" s="8">
        <v>-4.6196403522711761E-3</v>
      </c>
      <c r="E1584" s="8">
        <f>C1584 + B1584*(1+'Parameters and Results'!$B$16)</f>
        <v>-4.6241598891822965E-3</v>
      </c>
      <c r="F1584" s="8">
        <f>B1584 + C1584*(1+'Parameters and Results'!$B$16)</f>
        <v>-4.6197404557123262E-3</v>
      </c>
      <c r="G1584" s="8">
        <v>-5.010761086515712E-3</v>
      </c>
      <c r="H1584" s="8">
        <v>-1.9626315516328816E-4</v>
      </c>
      <c r="I1584" s="8">
        <f t="shared" si="24"/>
        <v>-5.2070242416789999E-3</v>
      </c>
      <c r="J1584" s="8">
        <f>H1584 + G1584*(1+'Parameters and Results'!$B$16)</f>
        <v>-5.2120350027655147E-3</v>
      </c>
      <c r="K1584" s="8">
        <f>G1584 + H1584*(1+'Parameters and Results'!$B$16)</f>
        <v>-5.2072205048341634E-3</v>
      </c>
    </row>
    <row r="1585" spans="1:11" x14ac:dyDescent="0.2">
      <c r="A1585" s="3">
        <v>37432</v>
      </c>
      <c r="B1585" s="8">
        <v>-1.0178692288651791E-2</v>
      </c>
      <c r="C1585" s="8">
        <v>-1.3780272540494531E-3</v>
      </c>
      <c r="D1585" s="8">
        <v>-1.1556719542701245E-2</v>
      </c>
      <c r="E1585" s="8">
        <f>C1585 + B1585*(1+'Parameters and Results'!$B$16)</f>
        <v>-1.1566898234989896E-2</v>
      </c>
      <c r="F1585" s="8">
        <f>B1585 + C1585*(1+'Parameters and Results'!$B$16)</f>
        <v>-1.1558097569955295E-2</v>
      </c>
      <c r="G1585" s="8">
        <v>-1.1497872261164943E-2</v>
      </c>
      <c r="H1585" s="8">
        <v>-2.6323102602075462E-3</v>
      </c>
      <c r="I1585" s="8">
        <f t="shared" si="24"/>
        <v>-1.4130182521372488E-2</v>
      </c>
      <c r="J1585" s="8">
        <f>H1585 + G1585*(1+'Parameters and Results'!$B$16)</f>
        <v>-1.4141680393633654E-2</v>
      </c>
      <c r="K1585" s="8">
        <f>G1585 + H1585*(1+'Parameters and Results'!$B$16)</f>
        <v>-1.4132814831632697E-2</v>
      </c>
    </row>
    <row r="1586" spans="1:11" x14ac:dyDescent="0.2">
      <c r="A1586" s="3">
        <v>37433</v>
      </c>
      <c r="B1586" s="8">
        <v>7.903954564240475E-3</v>
      </c>
      <c r="C1586" s="8">
        <v>1.1379151889404674E-3</v>
      </c>
      <c r="D1586" s="8">
        <v>9.0418697531809422E-3</v>
      </c>
      <c r="E1586" s="8">
        <f>C1586 + B1586*(1+'Parameters and Results'!$B$16)</f>
        <v>9.0497737077451824E-3</v>
      </c>
      <c r="F1586" s="8">
        <f>B1586 + C1586*(1+'Parameters and Results'!$B$16)</f>
        <v>9.0430076683698825E-3</v>
      </c>
      <c r="G1586" s="8">
        <v>9.1381973583727037E-3</v>
      </c>
      <c r="H1586" s="8">
        <v>2.1591827117483525E-3</v>
      </c>
      <c r="I1586" s="8">
        <f t="shared" si="24"/>
        <v>1.1297380070121056E-2</v>
      </c>
      <c r="J1586" s="8">
        <f>H1586 + G1586*(1+'Parameters and Results'!$B$16)</f>
        <v>1.1306518267479427E-2</v>
      </c>
      <c r="K1586" s="8">
        <f>G1586 + H1586*(1+'Parameters and Results'!$B$16)</f>
        <v>1.1299539252832804E-2</v>
      </c>
    </row>
    <row r="1587" spans="1:11" x14ac:dyDescent="0.2">
      <c r="A1587" s="3">
        <v>37434</v>
      </c>
      <c r="B1587" s="8">
        <v>-2.0547175583098883E-2</v>
      </c>
      <c r="C1587" s="8">
        <v>-4.328907517426552E-3</v>
      </c>
      <c r="D1587" s="8">
        <v>-2.4876083100525435E-2</v>
      </c>
      <c r="E1587" s="8">
        <f>C1587 + B1587*(1+'Parameters and Results'!$B$16)</f>
        <v>-2.4896630276108531E-2</v>
      </c>
      <c r="F1587" s="8">
        <f>B1587 + C1587*(1+'Parameters and Results'!$B$16)</f>
        <v>-2.4880412008042863E-2</v>
      </c>
      <c r="G1587" s="8">
        <v>-2.3257328924189788E-2</v>
      </c>
      <c r="H1587" s="8">
        <v>-5.824555570800671E-3</v>
      </c>
      <c r="I1587" s="8">
        <f t="shared" si="24"/>
        <v>-2.9081884494990461E-2</v>
      </c>
      <c r="J1587" s="8">
        <f>H1587 + G1587*(1+'Parameters and Results'!$B$16)</f>
        <v>-2.9105141823914646E-2</v>
      </c>
      <c r="K1587" s="8">
        <f>G1587 + H1587*(1+'Parameters and Results'!$B$16)</f>
        <v>-2.908770905056126E-2</v>
      </c>
    </row>
    <row r="1588" spans="1:11" x14ac:dyDescent="0.2">
      <c r="A1588" s="3">
        <v>37435</v>
      </c>
      <c r="B1588" s="8">
        <v>1.1260115479438263E-2</v>
      </c>
      <c r="C1588" s="8">
        <v>-1.3376194214460898E-3</v>
      </c>
      <c r="D1588" s="8">
        <v>9.922496057992173E-3</v>
      </c>
      <c r="E1588" s="8">
        <f>C1588 + B1588*(1+'Parameters and Results'!$B$16)</f>
        <v>9.9337561734716105E-3</v>
      </c>
      <c r="F1588" s="8">
        <f>B1588 + C1588*(1+'Parameters and Results'!$B$16)</f>
        <v>9.9211584385707277E-3</v>
      </c>
      <c r="G1588" s="8">
        <v>1.2942640365439901E-2</v>
      </c>
      <c r="H1588" s="8">
        <v>-1.8085164080884585E-3</v>
      </c>
      <c r="I1588" s="8">
        <f t="shared" si="24"/>
        <v>1.1134123957351442E-2</v>
      </c>
      <c r="J1588" s="8">
        <f>H1588 + G1588*(1+'Parameters and Results'!$B$16)</f>
        <v>1.114706659771688E-2</v>
      </c>
      <c r="K1588" s="8">
        <f>G1588 + H1588*(1+'Parameters and Results'!$B$16)</f>
        <v>1.1132315440943353E-2</v>
      </c>
    </row>
    <row r="1589" spans="1:11" x14ac:dyDescent="0.2">
      <c r="A1589" s="3">
        <v>37438</v>
      </c>
      <c r="B1589" s="8">
        <v>2.1588354680375003E-2</v>
      </c>
      <c r="C1589" s="8">
        <v>7.8611247077391665E-4</v>
      </c>
      <c r="D1589" s="8">
        <v>2.2374467151148922E-2</v>
      </c>
      <c r="E1589" s="8">
        <f>C1589 + B1589*(1+'Parameters and Results'!$B$16)</f>
        <v>2.2396055505829293E-2</v>
      </c>
      <c r="F1589" s="8">
        <f>B1589 + C1589*(1+'Parameters and Results'!$B$16)</f>
        <v>2.2375253263619693E-2</v>
      </c>
      <c r="G1589" s="8">
        <v>2.4184720825679157E-2</v>
      </c>
      <c r="H1589" s="8">
        <v>1.0861544319012168E-3</v>
      </c>
      <c r="I1589" s="8">
        <f t="shared" si="24"/>
        <v>2.5270875257580372E-2</v>
      </c>
      <c r="J1589" s="8">
        <f>H1589 + G1589*(1+'Parameters and Results'!$B$16)</f>
        <v>2.5295059978406052E-2</v>
      </c>
      <c r="K1589" s="8">
        <f>G1589 + H1589*(1+'Parameters and Results'!$B$16)</f>
        <v>2.5271961412012274E-2</v>
      </c>
    </row>
    <row r="1590" spans="1:11" x14ac:dyDescent="0.2">
      <c r="A1590" s="3">
        <v>37439</v>
      </c>
      <c r="B1590" s="8">
        <v>-6.1673835206369227E-3</v>
      </c>
      <c r="C1590" s="8">
        <v>-1.2175979008056032E-3</v>
      </c>
      <c r="D1590" s="8">
        <v>-7.3849814214425255E-3</v>
      </c>
      <c r="E1590" s="8">
        <f>C1590 + B1590*(1+'Parameters and Results'!$B$16)</f>
        <v>-7.3911488049631623E-3</v>
      </c>
      <c r="F1590" s="8">
        <f>B1590 + C1590*(1+'Parameters and Results'!$B$16)</f>
        <v>-7.3861990193433312E-3</v>
      </c>
      <c r="G1590" s="8">
        <v>-7.093311041362048E-3</v>
      </c>
      <c r="H1590" s="8">
        <v>-1.6959556393148015E-3</v>
      </c>
      <c r="I1590" s="8">
        <f t="shared" si="24"/>
        <v>-8.7892666806768487E-3</v>
      </c>
      <c r="J1590" s="8">
        <f>H1590 + G1590*(1+'Parameters and Results'!$B$16)</f>
        <v>-8.7963599917182111E-3</v>
      </c>
      <c r="K1590" s="8">
        <f>G1590 + H1590*(1+'Parameters and Results'!$B$16)</f>
        <v>-8.7909626363161641E-3</v>
      </c>
    </row>
    <row r="1591" spans="1:11" x14ac:dyDescent="0.2">
      <c r="A1591" s="3">
        <v>37440</v>
      </c>
      <c r="B1591" s="8">
        <v>-3.7933962908135409E-2</v>
      </c>
      <c r="C1591" s="8">
        <v>1.3722351335408546E-4</v>
      </c>
      <c r="D1591" s="8">
        <v>-3.7796739394781322E-2</v>
      </c>
      <c r="E1591" s="8">
        <f>C1591 + B1591*(1+'Parameters and Results'!$B$16)</f>
        <v>-3.7834673357689454E-2</v>
      </c>
      <c r="F1591" s="8">
        <f>B1591 + C1591*(1+'Parameters and Results'!$B$16)</f>
        <v>-3.7796602171267971E-2</v>
      </c>
      <c r="G1591" s="8">
        <v>-3.8435751666786519E-2</v>
      </c>
      <c r="H1591" s="8">
        <v>1.9708068415930639E-4</v>
      </c>
      <c r="I1591" s="8">
        <f t="shared" si="24"/>
        <v>-3.8238670982627211E-2</v>
      </c>
      <c r="J1591" s="8">
        <f>H1591 + G1591*(1+'Parameters and Results'!$B$16)</f>
        <v>-3.8277106734293992E-2</v>
      </c>
      <c r="K1591" s="8">
        <f>G1591 + H1591*(1+'Parameters and Results'!$B$16)</f>
        <v>-3.823847390194305E-2</v>
      </c>
    </row>
    <row r="1592" spans="1:11" x14ac:dyDescent="0.2">
      <c r="A1592" s="3">
        <v>37442</v>
      </c>
      <c r="B1592" s="8">
        <v>-2.6839556622512251E-2</v>
      </c>
      <c r="C1592" s="8">
        <v>6.2810805462190557E-4</v>
      </c>
      <c r="D1592" s="8">
        <v>-2.6211448567890344E-2</v>
      </c>
      <c r="E1592" s="8">
        <f>C1592 + B1592*(1+'Parameters and Results'!$B$16)</f>
        <v>-2.6238288124512853E-2</v>
      </c>
      <c r="F1592" s="8">
        <f>B1592 + C1592*(1+'Parameters and Results'!$B$16)</f>
        <v>-2.6210820459835724E-2</v>
      </c>
      <c r="G1592" s="8">
        <v>-2.6223962599663898E-2</v>
      </c>
      <c r="H1592" s="8">
        <v>9.2423690934196039E-4</v>
      </c>
      <c r="I1592" s="8">
        <f t="shared" si="24"/>
        <v>-2.5299725690321937E-2</v>
      </c>
      <c r="J1592" s="8">
        <f>H1592 + G1592*(1+'Parameters and Results'!$B$16)</f>
        <v>-2.5325949652921599E-2</v>
      </c>
      <c r="K1592" s="8">
        <f>G1592 + H1592*(1+'Parameters and Results'!$B$16)</f>
        <v>-2.5298801453412595E-2</v>
      </c>
    </row>
    <row r="1593" spans="1:11" x14ac:dyDescent="0.2">
      <c r="A1593" s="3">
        <v>37445</v>
      </c>
      <c r="B1593" s="8">
        <v>6.2809089844664628E-2</v>
      </c>
      <c r="C1593" s="8">
        <v>1.2207144230215426E-3</v>
      </c>
      <c r="D1593" s="8">
        <v>6.4029804267686175E-2</v>
      </c>
      <c r="E1593" s="8">
        <f>C1593 + B1593*(1+'Parameters and Results'!$B$16)</f>
        <v>6.4092613357530831E-2</v>
      </c>
      <c r="F1593" s="8">
        <f>B1593 + C1593*(1+'Parameters and Results'!$B$16)</f>
        <v>6.4031024982109191E-2</v>
      </c>
      <c r="G1593" s="8">
        <v>4.8074956946710483E-2</v>
      </c>
      <c r="H1593" s="8">
        <v>1.8051436279920723E-3</v>
      </c>
      <c r="I1593" s="8">
        <f t="shared" si="24"/>
        <v>4.9880100574702553E-2</v>
      </c>
      <c r="J1593" s="8">
        <f>H1593 + G1593*(1+'Parameters and Results'!$B$16)</f>
        <v>4.9928175531649258E-2</v>
      </c>
      <c r="K1593" s="8">
        <f>G1593 + H1593*(1+'Parameters and Results'!$B$16)</f>
        <v>4.9881905718330545E-2</v>
      </c>
    </row>
    <row r="1594" spans="1:11" x14ac:dyDescent="0.2">
      <c r="A1594" s="3">
        <v>37446</v>
      </c>
      <c r="B1594" s="8">
        <v>-9.334704582317466E-3</v>
      </c>
      <c r="C1594" s="8">
        <v>-2.7885256735383388E-3</v>
      </c>
      <c r="D1594" s="8">
        <v>-1.2123230255855804E-2</v>
      </c>
      <c r="E1594" s="8">
        <f>C1594 + B1594*(1+'Parameters and Results'!$B$16)</f>
        <v>-1.213256496043812E-2</v>
      </c>
      <c r="F1594" s="8">
        <f>B1594 + C1594*(1+'Parameters and Results'!$B$16)</f>
        <v>-1.2126018781529344E-2</v>
      </c>
      <c r="G1594" s="8">
        <v>-7.3330505226719108E-3</v>
      </c>
      <c r="H1594" s="8">
        <v>-3.7575305495105788E-3</v>
      </c>
      <c r="I1594" s="8">
        <f t="shared" si="24"/>
        <v>-1.109058107218249E-2</v>
      </c>
      <c r="J1594" s="8">
        <f>H1594 + G1594*(1+'Parameters and Results'!$B$16)</f>
        <v>-1.1097914122705161E-2</v>
      </c>
      <c r="K1594" s="8">
        <f>G1594 + H1594*(1+'Parameters and Results'!$B$16)</f>
        <v>-1.1094338602732E-2</v>
      </c>
    </row>
    <row r="1595" spans="1:11" x14ac:dyDescent="0.2">
      <c r="A1595" s="3">
        <v>37447</v>
      </c>
      <c r="B1595" s="8">
        <v>-2.4692661162673536E-2</v>
      </c>
      <c r="C1595" s="8">
        <v>-2.2782701256980919E-3</v>
      </c>
      <c r="D1595" s="8">
        <v>-2.6970931288371629E-2</v>
      </c>
      <c r="E1595" s="8">
        <f>C1595 + B1595*(1+'Parameters and Results'!$B$16)</f>
        <v>-2.6995623949534298E-2</v>
      </c>
      <c r="F1595" s="8">
        <f>B1595 + C1595*(1+'Parameters and Results'!$B$16)</f>
        <v>-2.6973209558497326E-2</v>
      </c>
      <c r="G1595" s="8">
        <v>-1.9312143877864407E-2</v>
      </c>
      <c r="H1595" s="8">
        <v>-2.9452216397075435E-3</v>
      </c>
      <c r="I1595" s="8">
        <f t="shared" si="24"/>
        <v>-2.2257365517571952E-2</v>
      </c>
      <c r="J1595" s="8">
        <f>H1595 + G1595*(1+'Parameters and Results'!$B$16)</f>
        <v>-2.2276677661449813E-2</v>
      </c>
      <c r="K1595" s="8">
        <f>G1595 + H1595*(1+'Parameters and Results'!$B$16)</f>
        <v>-2.2260310739211656E-2</v>
      </c>
    </row>
    <row r="1596" spans="1:11" x14ac:dyDescent="0.2">
      <c r="A1596" s="3">
        <v>37448</v>
      </c>
      <c r="B1596" s="8">
        <v>-4.2635978630573161E-2</v>
      </c>
      <c r="C1596" s="8">
        <v>-3.4897250930003755E-4</v>
      </c>
      <c r="D1596" s="8">
        <v>-4.2984951139873197E-2</v>
      </c>
      <c r="E1596" s="8">
        <f>C1596 + B1596*(1+'Parameters and Results'!$B$16)</f>
        <v>-4.3027587118503768E-2</v>
      </c>
      <c r="F1596" s="8">
        <f>B1596 + C1596*(1+'Parameters and Results'!$B$16)</f>
        <v>-4.2985300112382496E-2</v>
      </c>
      <c r="G1596" s="8">
        <v>-3.1182222469680883E-2</v>
      </c>
      <c r="H1596" s="8">
        <v>-4.6452646911924095E-4</v>
      </c>
      <c r="I1596" s="8">
        <f t="shared" si="24"/>
        <v>-3.1646748938800123E-2</v>
      </c>
      <c r="J1596" s="8">
        <f>H1596 + G1596*(1+'Parameters and Results'!$B$16)</f>
        <v>-3.1677931161269803E-2</v>
      </c>
      <c r="K1596" s="8">
        <f>G1596 + H1596*(1+'Parameters and Results'!$B$16)</f>
        <v>-3.164721346526924E-2</v>
      </c>
    </row>
    <row r="1597" spans="1:11" x14ac:dyDescent="0.2">
      <c r="A1597" s="3">
        <v>37449</v>
      </c>
      <c r="B1597" s="8">
        <v>-3.4432450870644254E-2</v>
      </c>
      <c r="C1597" s="8">
        <v>-1.1989187028052226E-3</v>
      </c>
      <c r="D1597" s="8">
        <v>-3.5631369573449478E-2</v>
      </c>
      <c r="E1597" s="8">
        <f>C1597 + B1597*(1+'Parameters and Results'!$B$16)</f>
        <v>-3.5665802024320119E-2</v>
      </c>
      <c r="F1597" s="8">
        <f>B1597 + C1597*(1+'Parameters and Results'!$B$16)</f>
        <v>-3.5632568492152281E-2</v>
      </c>
      <c r="G1597" s="8">
        <v>-2.4504504692529936E-2</v>
      </c>
      <c r="H1597" s="8">
        <v>-1.6124515041659139E-3</v>
      </c>
      <c r="I1597" s="8">
        <f t="shared" si="24"/>
        <v>-2.6116956196695851E-2</v>
      </c>
      <c r="J1597" s="8">
        <f>H1597 + G1597*(1+'Parameters and Results'!$B$16)</f>
        <v>-2.614146070138838E-2</v>
      </c>
      <c r="K1597" s="8">
        <f>G1597 + H1597*(1+'Parameters and Results'!$B$16)</f>
        <v>-2.6118568648200016E-2</v>
      </c>
    </row>
    <row r="1598" spans="1:11" x14ac:dyDescent="0.2">
      <c r="A1598" s="3">
        <v>37452</v>
      </c>
      <c r="B1598" s="8">
        <v>-4.7146818169854889E-3</v>
      </c>
      <c r="C1598" s="8">
        <v>8.6970587565486656E-4</v>
      </c>
      <c r="D1598" s="8">
        <v>-3.8449759413306224E-3</v>
      </c>
      <c r="E1598" s="8">
        <f>C1598 + B1598*(1+'Parameters and Results'!$B$16)</f>
        <v>-3.8496906231476075E-3</v>
      </c>
      <c r="F1598" s="8">
        <f>B1598 + C1598*(1+'Parameters and Results'!$B$16)</f>
        <v>-3.8441062354549675E-3</v>
      </c>
      <c r="G1598" s="8">
        <v>-3.4569320473250235E-3</v>
      </c>
      <c r="H1598" s="8">
        <v>1.1930186468775653E-3</v>
      </c>
      <c r="I1598" s="8">
        <f t="shared" si="24"/>
        <v>-2.2639134004474584E-3</v>
      </c>
      <c r="J1598" s="8">
        <f>H1598 + G1598*(1+'Parameters and Results'!$B$16)</f>
        <v>-2.2673703324947829E-3</v>
      </c>
      <c r="K1598" s="8">
        <f>G1598 + H1598*(1+'Parameters and Results'!$B$16)</f>
        <v>-2.2627203818005809E-3</v>
      </c>
    </row>
    <row r="1599" spans="1:11" x14ac:dyDescent="0.2">
      <c r="A1599" s="3">
        <v>37453</v>
      </c>
      <c r="B1599" s="8">
        <v>-5.0933452525768565E-2</v>
      </c>
      <c r="C1599" s="8">
        <v>-3.0042618505722539E-3</v>
      </c>
      <c r="D1599" s="8">
        <v>-5.3937714376340817E-2</v>
      </c>
      <c r="E1599" s="8">
        <f>C1599 + B1599*(1+'Parameters and Results'!$B$16)</f>
        <v>-5.398864782886658E-2</v>
      </c>
      <c r="F1599" s="8">
        <f>B1599 + C1599*(1+'Parameters and Results'!$B$16)</f>
        <v>-5.3940718638191387E-2</v>
      </c>
      <c r="G1599" s="8">
        <v>-3.4158228431259145E-2</v>
      </c>
      <c r="H1599" s="8">
        <v>-3.7557767765240236E-3</v>
      </c>
      <c r="I1599" s="8">
        <f t="shared" si="24"/>
        <v>-3.7914005207783166E-2</v>
      </c>
      <c r="J1599" s="8">
        <f>H1599 + G1599*(1+'Parameters and Results'!$B$16)</f>
        <v>-3.7948163436214419E-2</v>
      </c>
      <c r="K1599" s="8">
        <f>G1599 + H1599*(1+'Parameters and Results'!$B$16)</f>
        <v>-3.7917760984559692E-2</v>
      </c>
    </row>
    <row r="1600" spans="1:11" x14ac:dyDescent="0.2">
      <c r="A1600" s="3">
        <v>37454</v>
      </c>
      <c r="B1600" s="8">
        <v>-4.1070237846412344E-3</v>
      </c>
      <c r="C1600" s="8">
        <v>-7.0815688884257337E-4</v>
      </c>
      <c r="D1600" s="8">
        <v>-4.8151806734838074E-3</v>
      </c>
      <c r="E1600" s="8">
        <f>C1600 + B1600*(1+'Parameters and Results'!$B$16)</f>
        <v>-4.8192876972684481E-3</v>
      </c>
      <c r="F1600" s="8">
        <f>B1600 + C1600*(1+'Parameters and Results'!$B$16)</f>
        <v>-4.8158888303726499E-3</v>
      </c>
      <c r="G1600" s="8">
        <v>-2.8388006623170352E-3</v>
      </c>
      <c r="H1600" s="8">
        <v>-9.0725890166440317E-4</v>
      </c>
      <c r="I1600" s="8">
        <f t="shared" si="24"/>
        <v>-3.7460595639814383E-3</v>
      </c>
      <c r="J1600" s="8">
        <f>H1600 + G1600*(1+'Parameters and Results'!$B$16)</f>
        <v>-3.7488983646437549E-3</v>
      </c>
      <c r="K1600" s="8">
        <f>G1600 + H1600*(1+'Parameters and Results'!$B$16)</f>
        <v>-3.7469668228831028E-3</v>
      </c>
    </row>
    <row r="1601" spans="1:11" x14ac:dyDescent="0.2">
      <c r="A1601" s="3">
        <v>37455</v>
      </c>
      <c r="B1601" s="8">
        <v>3.9001495165484887E-2</v>
      </c>
      <c r="C1601" s="8">
        <v>2.1035857435602881E-4</v>
      </c>
      <c r="D1601" s="8">
        <v>3.9211853739840916E-2</v>
      </c>
      <c r="E1601" s="8">
        <f>C1601 + B1601*(1+'Parameters and Results'!$B$16)</f>
        <v>3.9250855235006397E-2</v>
      </c>
      <c r="F1601" s="8">
        <f>B1601 + C1601*(1+'Parameters and Results'!$B$16)</f>
        <v>3.9212064098415274E-2</v>
      </c>
      <c r="G1601" s="8">
        <v>2.6024281252714949E-2</v>
      </c>
      <c r="H1601" s="8">
        <v>2.7780329438670921E-4</v>
      </c>
      <c r="I1601" s="8">
        <f t="shared" si="24"/>
        <v>2.6302084547101659E-2</v>
      </c>
      <c r="J1601" s="8">
        <f>H1601 + G1601*(1+'Parameters and Results'!$B$16)</f>
        <v>2.6328108828354371E-2</v>
      </c>
      <c r="K1601" s="8">
        <f>G1601 + H1601*(1+'Parameters and Results'!$B$16)</f>
        <v>2.6302362350396045E-2</v>
      </c>
    </row>
    <row r="1602" spans="1:11" x14ac:dyDescent="0.2">
      <c r="A1602" s="3">
        <v>37456</v>
      </c>
      <c r="B1602" s="8">
        <v>7.2093116174875571E-3</v>
      </c>
      <c r="C1602" s="8">
        <v>-5.7385150173402583E-5</v>
      </c>
      <c r="D1602" s="8">
        <v>7.1519264673141547E-3</v>
      </c>
      <c r="E1602" s="8">
        <f>C1602 + B1602*(1+'Parameters and Results'!$B$16)</f>
        <v>7.159135778931641E-3</v>
      </c>
      <c r="F1602" s="8">
        <f>B1602 + C1602*(1+'Parameters and Results'!$B$16)</f>
        <v>7.1518690821639813E-3</v>
      </c>
      <c r="G1602" s="8">
        <v>4.9505204371887226E-3</v>
      </c>
      <c r="H1602" s="8">
        <v>-7.8161366988855265E-5</v>
      </c>
      <c r="I1602" s="8">
        <f t="shared" si="24"/>
        <v>4.8723590701998673E-3</v>
      </c>
      <c r="J1602" s="8">
        <f>H1602 + G1602*(1+'Parameters and Results'!$B$16)</f>
        <v>4.8773095906370556E-3</v>
      </c>
      <c r="K1602" s="8">
        <f>G1602 + H1602*(1+'Parameters and Results'!$B$16)</f>
        <v>4.8722809088328784E-3</v>
      </c>
    </row>
    <row r="1603" spans="1:11" x14ac:dyDescent="0.2">
      <c r="A1603" s="3">
        <v>37459</v>
      </c>
      <c r="B1603" s="8">
        <v>-6.2605765340192188E-2</v>
      </c>
      <c r="C1603" s="8">
        <v>-1.9065841101940358E-3</v>
      </c>
      <c r="D1603" s="8">
        <v>-6.4512349450386225E-2</v>
      </c>
      <c r="E1603" s="8">
        <f>C1603 + B1603*(1+'Parameters and Results'!$B$16)</f>
        <v>-6.4574955215726412E-2</v>
      </c>
      <c r="F1603" s="8">
        <f>B1603 + C1603*(1+'Parameters and Results'!$B$16)</f>
        <v>-6.4514256034496412E-2</v>
      </c>
      <c r="G1603" s="8">
        <v>-3.8022813183619102E-2</v>
      </c>
      <c r="H1603" s="8">
        <v>-2.540542401804631E-3</v>
      </c>
      <c r="I1603" s="8">
        <f t="shared" si="24"/>
        <v>-4.0563355585423733E-2</v>
      </c>
      <c r="J1603" s="8">
        <f>H1603 + G1603*(1+'Parameters and Results'!$B$16)</f>
        <v>-4.0601378398607349E-2</v>
      </c>
      <c r="K1603" s="8">
        <f>G1603 + H1603*(1+'Parameters and Results'!$B$16)</f>
        <v>-4.0565896127825539E-2</v>
      </c>
    </row>
    <row r="1604" spans="1:11" x14ac:dyDescent="0.2">
      <c r="A1604" s="3">
        <v>37460</v>
      </c>
      <c r="B1604" s="8">
        <v>-6.2477203719138744E-2</v>
      </c>
      <c r="C1604" s="8">
        <v>-2.8494540688987806E-4</v>
      </c>
      <c r="D1604" s="8">
        <v>-6.2762149126028621E-2</v>
      </c>
      <c r="E1604" s="8">
        <f>C1604 + B1604*(1+'Parameters and Results'!$B$16)</f>
        <v>-6.2824626329747751E-2</v>
      </c>
      <c r="F1604" s="8">
        <f>B1604 + C1604*(1+'Parameters and Results'!$B$16)</f>
        <v>-6.2762434071435516E-2</v>
      </c>
      <c r="G1604" s="8">
        <v>-3.4586819353783084E-2</v>
      </c>
      <c r="H1604" s="8">
        <v>-3.9115703317570583E-4</v>
      </c>
      <c r="I1604" s="8">
        <f t="shared" ref="I1604:I1667" si="25">G1604+H1604</f>
        <v>-3.4977976386958792E-2</v>
      </c>
      <c r="J1604" s="8">
        <f>H1604 + G1604*(1+'Parameters and Results'!$B$16)</f>
        <v>-3.5012563206312575E-2</v>
      </c>
      <c r="K1604" s="8">
        <f>G1604 + H1604*(1+'Parameters and Results'!$B$16)</f>
        <v>-3.4978367543991966E-2</v>
      </c>
    </row>
    <row r="1605" spans="1:11" x14ac:dyDescent="0.2">
      <c r="A1605" s="3">
        <v>37461</v>
      </c>
      <c r="B1605" s="8">
        <v>-2.3253942797632092E-2</v>
      </c>
      <c r="C1605" s="8">
        <v>2.7275516110606105E-3</v>
      </c>
      <c r="D1605" s="8">
        <v>-2.0526391186571482E-2</v>
      </c>
      <c r="E1605" s="8">
        <f>C1605 + B1605*(1+'Parameters and Results'!$B$16)</f>
        <v>-2.0549645129369111E-2</v>
      </c>
      <c r="F1605" s="8">
        <f>B1605 + C1605*(1+'Parameters and Results'!$B$16)</f>
        <v>-2.0523663634960422E-2</v>
      </c>
      <c r="G1605" s="8">
        <v>-1.3068439590459724E-2</v>
      </c>
      <c r="H1605" s="8">
        <v>3.4795486642553775E-3</v>
      </c>
      <c r="I1605" s="8">
        <f t="shared" si="25"/>
        <v>-9.5888909262043468E-3</v>
      </c>
      <c r="J1605" s="8">
        <f>H1605 + G1605*(1+'Parameters and Results'!$B$16)</f>
        <v>-9.6019593657948044E-3</v>
      </c>
      <c r="K1605" s="8">
        <f>G1605 + H1605*(1+'Parameters and Results'!$B$16)</f>
        <v>-9.5854113775400915E-3</v>
      </c>
    </row>
    <row r="1606" spans="1:11" x14ac:dyDescent="0.2">
      <c r="A1606" s="3">
        <v>37462</v>
      </c>
      <c r="B1606" s="8">
        <v>1.1558589318191342E-2</v>
      </c>
      <c r="C1606" s="8">
        <v>-1.6814259670806366E-3</v>
      </c>
      <c r="D1606" s="8">
        <v>9.877163351110706E-3</v>
      </c>
      <c r="E1606" s="8">
        <f>C1606 + B1606*(1+'Parameters and Results'!$B$16)</f>
        <v>9.8887219404288958E-3</v>
      </c>
      <c r="F1606" s="8">
        <f>B1606 + C1606*(1+'Parameters and Results'!$B$16)</f>
        <v>9.8754819251436251E-3</v>
      </c>
      <c r="G1606" s="8">
        <v>6.6725336963849103E-3</v>
      </c>
      <c r="H1606" s="8">
        <v>-2.1327519560882168E-3</v>
      </c>
      <c r="I1606" s="8">
        <f t="shared" si="25"/>
        <v>4.5397817402966934E-3</v>
      </c>
      <c r="J1606" s="8">
        <f>H1606 + G1606*(1+'Parameters and Results'!$B$16)</f>
        <v>4.5464542739930775E-3</v>
      </c>
      <c r="K1606" s="8">
        <f>G1606 + H1606*(1+'Parameters and Results'!$B$16)</f>
        <v>4.5376489883406056E-3</v>
      </c>
    </row>
    <row r="1607" spans="1:11" x14ac:dyDescent="0.2">
      <c r="A1607" s="3">
        <v>37463</v>
      </c>
      <c r="B1607" s="8">
        <v>3.9629509828823996E-2</v>
      </c>
      <c r="C1607" s="8">
        <v>-1.7143401844334791E-4</v>
      </c>
      <c r="D1607" s="8">
        <v>3.9458075810380647E-2</v>
      </c>
      <c r="E1607" s="8">
        <f>C1607 + B1607*(1+'Parameters and Results'!$B$16)</f>
        <v>3.9497705320209464E-2</v>
      </c>
      <c r="F1607" s="8">
        <f>B1607 + C1607*(1+'Parameters and Results'!$B$16)</f>
        <v>3.9457904376362207E-2</v>
      </c>
      <c r="G1607" s="8">
        <v>2.2478265397060441E-2</v>
      </c>
      <c r="H1607" s="8">
        <v>-2.24195014177117E-4</v>
      </c>
      <c r="I1607" s="8">
        <f t="shared" si="25"/>
        <v>2.2254070382883323E-2</v>
      </c>
      <c r="J1607" s="8">
        <f>H1607 + G1607*(1+'Parameters and Results'!$B$16)</f>
        <v>2.2276548648280381E-2</v>
      </c>
      <c r="K1607" s="8">
        <f>G1607 + H1607*(1+'Parameters and Results'!$B$16)</f>
        <v>2.2253846187869148E-2</v>
      </c>
    </row>
    <row r="1608" spans="1:11" x14ac:dyDescent="0.2">
      <c r="A1608" s="3">
        <v>37466</v>
      </c>
      <c r="B1608" s="8">
        <v>2.0156162241024001E-2</v>
      </c>
      <c r="C1608" s="8">
        <v>2.2746931113983497E-3</v>
      </c>
      <c r="D1608" s="8">
        <v>2.2430855352422351E-2</v>
      </c>
      <c r="E1608" s="8">
        <f>C1608 + B1608*(1+'Parameters and Results'!$B$16)</f>
        <v>2.2451011514663374E-2</v>
      </c>
      <c r="F1608" s="8">
        <f>B1608 + C1608*(1+'Parameters and Results'!$B$16)</f>
        <v>2.2433130045533749E-2</v>
      </c>
      <c r="G1608" s="8">
        <v>1.1644723229841216E-2</v>
      </c>
      <c r="H1608" s="8">
        <v>2.8657077442497277E-3</v>
      </c>
      <c r="I1608" s="8">
        <f t="shared" si="25"/>
        <v>1.4510430974090945E-2</v>
      </c>
      <c r="J1608" s="8">
        <f>H1608 + G1608*(1+'Parameters and Results'!$B$16)</f>
        <v>1.4522075697320785E-2</v>
      </c>
      <c r="K1608" s="8">
        <f>G1608 + H1608*(1+'Parameters and Results'!$B$16)</f>
        <v>1.4513296681835194E-2</v>
      </c>
    </row>
    <row r="1609" spans="1:11" x14ac:dyDescent="0.2">
      <c r="A1609" s="3">
        <v>37467</v>
      </c>
      <c r="B1609" s="8">
        <v>6.8069931789485338E-2</v>
      </c>
      <c r="C1609" s="8">
        <v>1.2498015191693161E-3</v>
      </c>
      <c r="D1609" s="8">
        <v>6.9319733308654652E-2</v>
      </c>
      <c r="E1609" s="8">
        <f>C1609 + B1609*(1+'Parameters and Results'!$B$16)</f>
        <v>6.9387803240444135E-2</v>
      </c>
      <c r="F1609" s="8">
        <f>B1609 + C1609*(1+'Parameters and Results'!$B$16)</f>
        <v>6.9320983110173817E-2</v>
      </c>
      <c r="G1609" s="8">
        <v>3.555817185471101E-2</v>
      </c>
      <c r="H1609" s="8">
        <v>1.5917012561489587E-3</v>
      </c>
      <c r="I1609" s="8">
        <f t="shared" si="25"/>
        <v>3.7149873110859967E-2</v>
      </c>
      <c r="J1609" s="8">
        <f>H1609 + G1609*(1+'Parameters and Results'!$B$16)</f>
        <v>3.7185431282714676E-2</v>
      </c>
      <c r="K1609" s="8">
        <f>G1609 + H1609*(1+'Parameters and Results'!$B$16)</f>
        <v>3.715146481211612E-2</v>
      </c>
    </row>
    <row r="1610" spans="1:11" x14ac:dyDescent="0.2">
      <c r="A1610" s="3">
        <v>37468</v>
      </c>
      <c r="B1610" s="8">
        <v>-2.2607713616920404E-3</v>
      </c>
      <c r="C1610" s="8">
        <v>-2.9717450221791917E-3</v>
      </c>
      <c r="D1610" s="8">
        <v>-5.2325163838712321E-3</v>
      </c>
      <c r="E1610" s="8">
        <f>C1610 + B1610*(1+'Parameters and Results'!$B$16)</f>
        <v>-5.2347771552329241E-3</v>
      </c>
      <c r="F1610" s="8">
        <f>B1610 + C1610*(1+'Parameters and Results'!$B$16)</f>
        <v>-5.2354881288934115E-3</v>
      </c>
      <c r="G1610" s="8">
        <v>-1.2179174348243137E-3</v>
      </c>
      <c r="H1610" s="8">
        <v>-3.5099908505974121E-3</v>
      </c>
      <c r="I1610" s="8">
        <f t="shared" si="25"/>
        <v>-4.7279082854217256E-3</v>
      </c>
      <c r="J1610" s="8">
        <f>H1610 + G1610*(1+'Parameters and Results'!$B$16)</f>
        <v>-4.7291262028565503E-3</v>
      </c>
      <c r="K1610" s="8">
        <f>G1610 + H1610*(1+'Parameters and Results'!$B$16)</f>
        <v>-4.731418276272323E-3</v>
      </c>
    </row>
    <row r="1611" spans="1:11" x14ac:dyDescent="0.2">
      <c r="A1611" s="3">
        <v>37469</v>
      </c>
      <c r="B1611" s="8">
        <v>1.882263598966093E-2</v>
      </c>
      <c r="C1611" s="8">
        <v>1.9138820892116966E-3</v>
      </c>
      <c r="D1611" s="8">
        <v>2.0736518078872626E-2</v>
      </c>
      <c r="E1611" s="8">
        <f>C1611 + B1611*(1+'Parameters and Results'!$B$16)</f>
        <v>2.0755340714862285E-2</v>
      </c>
      <c r="F1611" s="8">
        <f>B1611 + C1611*(1+'Parameters and Results'!$B$16)</f>
        <v>2.0738431960961839E-2</v>
      </c>
      <c r="G1611" s="8">
        <v>1.0355524101558008E-2</v>
      </c>
      <c r="H1611" s="8">
        <v>2.238878554297101E-3</v>
      </c>
      <c r="I1611" s="8">
        <f t="shared" si="25"/>
        <v>1.2594402655855109E-2</v>
      </c>
      <c r="J1611" s="8">
        <f>H1611 + G1611*(1+'Parameters and Results'!$B$16)</f>
        <v>1.2604758179956667E-2</v>
      </c>
      <c r="K1611" s="8">
        <f>G1611 + H1611*(1+'Parameters and Results'!$B$16)</f>
        <v>1.2596641534409406E-2</v>
      </c>
    </row>
    <row r="1612" spans="1:11" x14ac:dyDescent="0.2">
      <c r="A1612" s="3">
        <v>37470</v>
      </c>
      <c r="B1612" s="8">
        <v>-5.8793932306091312E-2</v>
      </c>
      <c r="C1612" s="8">
        <v>9.0375993741247194E-4</v>
      </c>
      <c r="D1612" s="8">
        <v>-5.7890172368678841E-2</v>
      </c>
      <c r="E1612" s="8">
        <f>C1612 + B1612*(1+'Parameters and Results'!$B$16)</f>
        <v>-5.7948966300984929E-2</v>
      </c>
      <c r="F1612" s="8">
        <f>B1612 + C1612*(1+'Parameters and Results'!$B$16)</f>
        <v>-5.7889268608741426E-2</v>
      </c>
      <c r="G1612" s="8">
        <v>-3.0407920175682526E-2</v>
      </c>
      <c r="H1612" s="8">
        <v>1.0805068382745561E-3</v>
      </c>
      <c r="I1612" s="8">
        <f t="shared" si="25"/>
        <v>-2.932741333740797E-2</v>
      </c>
      <c r="J1612" s="8">
        <f>H1612 + G1612*(1+'Parameters and Results'!$B$16)</f>
        <v>-2.9357821257583648E-2</v>
      </c>
      <c r="K1612" s="8">
        <f>G1612 + H1612*(1+'Parameters and Results'!$B$16)</f>
        <v>-2.9326332830569696E-2</v>
      </c>
    </row>
    <row r="1613" spans="1:11" x14ac:dyDescent="0.2">
      <c r="A1613" s="3">
        <v>37473</v>
      </c>
      <c r="B1613" s="8">
        <v>-5.9294895496805238E-3</v>
      </c>
      <c r="C1613" s="8">
        <v>-2.5122402060137332E-3</v>
      </c>
      <c r="D1613" s="8">
        <v>-8.4417297556942574E-3</v>
      </c>
      <c r="E1613" s="8">
        <f>C1613 + B1613*(1+'Parameters and Results'!$B$16)</f>
        <v>-8.447659245243936E-3</v>
      </c>
      <c r="F1613" s="8">
        <f>B1613 + C1613*(1+'Parameters and Results'!$B$16)</f>
        <v>-8.4442419959002701E-3</v>
      </c>
      <c r="G1613" s="8">
        <v>-3.1601682377885888E-3</v>
      </c>
      <c r="H1613" s="8">
        <v>-2.8898622160594936E-3</v>
      </c>
      <c r="I1613" s="8">
        <f t="shared" si="25"/>
        <v>-6.050030453848082E-3</v>
      </c>
      <c r="J1613" s="8">
        <f>H1613 + G1613*(1+'Parameters and Results'!$B$16)</f>
        <v>-6.0531906220858706E-3</v>
      </c>
      <c r="K1613" s="8">
        <f>G1613 + H1613*(1+'Parameters and Results'!$B$16)</f>
        <v>-6.0529203160641417E-3</v>
      </c>
    </row>
    <row r="1614" spans="1:11" x14ac:dyDescent="0.2">
      <c r="A1614" s="3">
        <v>37474</v>
      </c>
      <c r="B1614" s="8">
        <v>-3.5994434860882163E-2</v>
      </c>
      <c r="C1614" s="8">
        <v>8.4146163409429156E-4</v>
      </c>
      <c r="D1614" s="8">
        <v>-3.515297322678787E-2</v>
      </c>
      <c r="E1614" s="8">
        <f>C1614 + B1614*(1+'Parameters and Results'!$B$16)</f>
        <v>-3.5188967661648751E-2</v>
      </c>
      <c r="F1614" s="8">
        <f>B1614 + C1614*(1+'Parameters and Results'!$B$16)</f>
        <v>-3.5152131765153777E-2</v>
      </c>
      <c r="G1614" s="8">
        <v>-1.9113170396005678E-2</v>
      </c>
      <c r="H1614" s="8">
        <v>9.9071287567845286E-4</v>
      </c>
      <c r="I1614" s="8">
        <f t="shared" si="25"/>
        <v>-1.8122457520327227E-2</v>
      </c>
      <c r="J1614" s="8">
        <f>H1614 + G1614*(1+'Parameters and Results'!$B$16)</f>
        <v>-1.8141570690723231E-2</v>
      </c>
      <c r="K1614" s="8">
        <f>G1614 + H1614*(1+'Parameters and Results'!$B$16)</f>
        <v>-1.8121466807451546E-2</v>
      </c>
    </row>
    <row r="1615" spans="1:11" x14ac:dyDescent="0.2">
      <c r="A1615" s="3">
        <v>37475</v>
      </c>
      <c r="B1615" s="8">
        <v>4.4903894336809649E-2</v>
      </c>
      <c r="C1615" s="8">
        <v>5.469278930787933E-3</v>
      </c>
      <c r="D1615" s="8">
        <v>5.0373173267597583E-2</v>
      </c>
      <c r="E1615" s="8">
        <f>C1615 + B1615*(1+'Parameters and Results'!$B$16)</f>
        <v>5.0418077161934388E-2</v>
      </c>
      <c r="F1615" s="8">
        <f>B1615 + C1615*(1+'Parameters and Results'!$B$16)</f>
        <v>5.0378642546528372E-2</v>
      </c>
      <c r="G1615" s="8">
        <v>2.3335263051998675E-2</v>
      </c>
      <c r="H1615" s="8">
        <v>5.1155161984294218E-3</v>
      </c>
      <c r="I1615" s="8">
        <f t="shared" si="25"/>
        <v>2.8450779250428097E-2</v>
      </c>
      <c r="J1615" s="8">
        <f>H1615 + G1615*(1+'Parameters and Results'!$B$16)</f>
        <v>2.8474114513480094E-2</v>
      </c>
      <c r="K1615" s="8">
        <f>G1615 + H1615*(1+'Parameters and Results'!$B$16)</f>
        <v>2.8455894766626525E-2</v>
      </c>
    </row>
    <row r="1616" spans="1:11" x14ac:dyDescent="0.2">
      <c r="A1616" s="3">
        <v>37476</v>
      </c>
      <c r="B1616" s="8">
        <v>2.9118087376545383E-3</v>
      </c>
      <c r="C1616" s="8">
        <v>5.4659046874658344E-4</v>
      </c>
      <c r="D1616" s="8">
        <v>3.4583992064011219E-3</v>
      </c>
      <c r="E1616" s="8">
        <f>C1616 + B1616*(1+'Parameters and Results'!$B$16)</f>
        <v>3.4613110151387756E-3</v>
      </c>
      <c r="F1616" s="8">
        <f>B1616 + C1616*(1+'Parameters and Results'!$B$16)</f>
        <v>3.4589457968698684E-3</v>
      </c>
      <c r="G1616" s="8">
        <v>1.560381506416578E-3</v>
      </c>
      <c r="H1616" s="8">
        <v>5.2616386562287954E-4</v>
      </c>
      <c r="I1616" s="8">
        <f t="shared" si="25"/>
        <v>2.0865453720394574E-3</v>
      </c>
      <c r="J1616" s="8">
        <f>H1616 + G1616*(1+'Parameters and Results'!$B$16)</f>
        <v>2.088105753545874E-3</v>
      </c>
      <c r="K1616" s="8">
        <f>G1616 + H1616*(1+'Parameters and Results'!$B$16)</f>
        <v>2.0870715359050801E-3</v>
      </c>
    </row>
    <row r="1617" spans="1:11" x14ac:dyDescent="0.2">
      <c r="A1617" s="3">
        <v>37477</v>
      </c>
      <c r="B1617" s="8">
        <v>4.8065512199139043E-2</v>
      </c>
      <c r="C1617" s="8">
        <v>1.4886423859616787E-3</v>
      </c>
      <c r="D1617" s="8">
        <v>4.9554154585100721E-2</v>
      </c>
      <c r="E1617" s="8">
        <f>C1617 + B1617*(1+'Parameters and Results'!$B$16)</f>
        <v>4.9602220097299858E-2</v>
      </c>
      <c r="F1617" s="8">
        <f>B1617 + C1617*(1+'Parameters and Results'!$B$16)</f>
        <v>4.9555643227486686E-2</v>
      </c>
      <c r="G1617" s="8">
        <v>2.5000524682259804E-2</v>
      </c>
      <c r="H1617" s="8">
        <v>1.4535631634744251E-3</v>
      </c>
      <c r="I1617" s="8">
        <f t="shared" si="25"/>
        <v>2.645408784573423E-2</v>
      </c>
      <c r="J1617" s="8">
        <f>H1617 + G1617*(1+'Parameters and Results'!$B$16)</f>
        <v>2.6479088370416487E-2</v>
      </c>
      <c r="K1617" s="8">
        <f>G1617 + H1617*(1+'Parameters and Results'!$B$16)</f>
        <v>2.6455541408897703E-2</v>
      </c>
    </row>
    <row r="1618" spans="1:11" x14ac:dyDescent="0.2">
      <c r="A1618" s="3">
        <v>37480</v>
      </c>
      <c r="B1618" s="8">
        <v>1.8631586743217021E-2</v>
      </c>
      <c r="C1618" s="8">
        <v>8.4554180444861081E-4</v>
      </c>
      <c r="D1618" s="8">
        <v>1.9477128547665631E-2</v>
      </c>
      <c r="E1618" s="8">
        <f>C1618 + B1618*(1+'Parameters and Results'!$B$16)</f>
        <v>1.9495760134408846E-2</v>
      </c>
      <c r="F1618" s="8">
        <f>B1618 + C1618*(1+'Parameters and Results'!$B$16)</f>
        <v>1.9477974089470079E-2</v>
      </c>
      <c r="G1618" s="8">
        <v>9.9052503990542835E-3</v>
      </c>
      <c r="H1618" s="8">
        <v>8.4679966065991173E-4</v>
      </c>
      <c r="I1618" s="8">
        <f t="shared" si="25"/>
        <v>1.0752050059714195E-2</v>
      </c>
      <c r="J1618" s="8">
        <f>H1618 + G1618*(1+'Parameters and Results'!$B$16)</f>
        <v>1.0761955310113248E-2</v>
      </c>
      <c r="K1618" s="8">
        <f>G1618 + H1618*(1+'Parameters and Results'!$B$16)</f>
        <v>1.0752896859374856E-2</v>
      </c>
    </row>
    <row r="1619" spans="1:11" x14ac:dyDescent="0.2">
      <c r="A1619" s="3">
        <v>37481</v>
      </c>
      <c r="B1619" s="8">
        <v>-2.353110012564736E-2</v>
      </c>
      <c r="C1619" s="8">
        <v>-1.6103730734233187E-3</v>
      </c>
      <c r="D1619" s="8">
        <v>-2.5141473199070678E-2</v>
      </c>
      <c r="E1619" s="8">
        <f>C1619 + B1619*(1+'Parameters and Results'!$B$16)</f>
        <v>-2.5165004299196322E-2</v>
      </c>
      <c r="F1619" s="8">
        <f>B1619 + C1619*(1+'Parameters and Results'!$B$16)</f>
        <v>-2.5143083572144103E-2</v>
      </c>
      <c r="G1619" s="8">
        <v>-1.2710830876423655E-2</v>
      </c>
      <c r="H1619" s="8">
        <v>-1.6287839332314996E-3</v>
      </c>
      <c r="I1619" s="8">
        <f t="shared" si="25"/>
        <v>-1.4339614809655154E-2</v>
      </c>
      <c r="J1619" s="8">
        <f>H1619 + G1619*(1+'Parameters and Results'!$B$16)</f>
        <v>-1.4352325640531577E-2</v>
      </c>
      <c r="K1619" s="8">
        <f>G1619 + H1619*(1+'Parameters and Results'!$B$16)</f>
        <v>-1.4341243593588387E-2</v>
      </c>
    </row>
    <row r="1620" spans="1:11" x14ac:dyDescent="0.2">
      <c r="A1620" s="3">
        <v>37482</v>
      </c>
      <c r="B1620" s="8">
        <v>-1.5103307917422506E-3</v>
      </c>
      <c r="C1620" s="8">
        <v>1.3713390384734571E-4</v>
      </c>
      <c r="D1620" s="8">
        <v>-1.3731968878949049E-3</v>
      </c>
      <c r="E1620" s="8">
        <f>C1620 + B1620*(1+'Parameters and Results'!$B$16)</f>
        <v>-1.3747072186866469E-3</v>
      </c>
      <c r="F1620" s="8">
        <f>B1620 + C1620*(1+'Parameters and Results'!$B$16)</f>
        <v>-1.3730597539910576E-3</v>
      </c>
      <c r="G1620" s="8">
        <v>-8.4141782947898703E-4</v>
      </c>
      <c r="H1620" s="8">
        <v>1.4303714004058261E-4</v>
      </c>
      <c r="I1620" s="8">
        <f t="shared" si="25"/>
        <v>-6.9838068943840444E-4</v>
      </c>
      <c r="J1620" s="8">
        <f>H1620 + G1620*(1+'Parameters and Results'!$B$16)</f>
        <v>-6.9922210726788337E-4</v>
      </c>
      <c r="K1620" s="8">
        <f>G1620 + H1620*(1+'Parameters and Results'!$B$16)</f>
        <v>-6.9823765229836386E-4</v>
      </c>
    </row>
    <row r="1621" spans="1:11" x14ac:dyDescent="0.2">
      <c r="A1621" s="3">
        <v>37483</v>
      </c>
      <c r="B1621" s="8">
        <v>3.5053921657447404E-4</v>
      </c>
      <c r="C1621" s="8">
        <v>-2.5754580651095229E-3</v>
      </c>
      <c r="D1621" s="8">
        <v>-2.2249188485350489E-3</v>
      </c>
      <c r="E1621" s="8">
        <f>C1621 + B1621*(1+'Parameters and Results'!$B$16)</f>
        <v>-2.2245683093184746E-3</v>
      </c>
      <c r="F1621" s="8">
        <f>B1621 + C1621*(1+'Parameters and Results'!$B$16)</f>
        <v>-2.227494306600158E-3</v>
      </c>
      <c r="G1621" s="8">
        <v>2.014237632520282E-4</v>
      </c>
      <c r="H1621" s="8">
        <v>-2.618874537081465E-3</v>
      </c>
      <c r="I1621" s="8">
        <f t="shared" si="25"/>
        <v>-2.417450773829437E-3</v>
      </c>
      <c r="J1621" s="8">
        <f>H1621 + G1621*(1+'Parameters and Results'!$B$16)</f>
        <v>-2.417249350066185E-3</v>
      </c>
      <c r="K1621" s="8">
        <f>G1621 + H1621*(1+'Parameters and Results'!$B$16)</f>
        <v>-2.420069648366518E-3</v>
      </c>
    </row>
    <row r="1622" spans="1:11" x14ac:dyDescent="0.2">
      <c r="A1622" s="3">
        <v>37484</v>
      </c>
      <c r="B1622" s="8">
        <v>3.8415066848968851E-2</v>
      </c>
      <c r="C1622" s="8">
        <v>1.5973026501293866E-3</v>
      </c>
      <c r="D1622" s="8">
        <v>4.0012369499098241E-2</v>
      </c>
      <c r="E1622" s="8">
        <f>C1622 + B1622*(1+'Parameters and Results'!$B$16)</f>
        <v>4.0050784565947205E-2</v>
      </c>
      <c r="F1622" s="8">
        <f>B1622 + C1622*(1+'Parameters and Results'!$B$16)</f>
        <v>4.0013966801748367E-2</v>
      </c>
      <c r="G1622" s="8">
        <v>2.1758283445702346E-2</v>
      </c>
      <c r="H1622" s="8">
        <v>1.639876421174673E-3</v>
      </c>
      <c r="I1622" s="8">
        <f t="shared" si="25"/>
        <v>2.339815986687702E-2</v>
      </c>
      <c r="J1622" s="8">
        <f>H1622 + G1622*(1+'Parameters and Results'!$B$16)</f>
        <v>2.3419918150322721E-2</v>
      </c>
      <c r="K1622" s="8">
        <f>G1622 + H1622*(1+'Parameters and Results'!$B$16)</f>
        <v>2.3399799743298193E-2</v>
      </c>
    </row>
    <row r="1623" spans="1:11" x14ac:dyDescent="0.2">
      <c r="A1623" s="3">
        <v>37487</v>
      </c>
      <c r="B1623" s="8">
        <v>-3.5446583450217124E-4</v>
      </c>
      <c r="C1623" s="8">
        <v>-2.3428349492135223E-4</v>
      </c>
      <c r="D1623" s="8">
        <v>-5.8874932942352346E-4</v>
      </c>
      <c r="E1623" s="8">
        <f>C1623 + B1623*(1+'Parameters and Results'!$B$16)</f>
        <v>-5.8910379525802556E-4</v>
      </c>
      <c r="F1623" s="8">
        <f>B1623 + C1623*(1+'Parameters and Results'!$B$16)</f>
        <v>-5.8898361291844479E-4</v>
      </c>
      <c r="G1623" s="8">
        <v>-2.070769629576426E-4</v>
      </c>
      <c r="H1623" s="8">
        <v>-2.4796708104066168E-4</v>
      </c>
      <c r="I1623" s="8">
        <f t="shared" si="25"/>
        <v>-4.5504404399830428E-4</v>
      </c>
      <c r="J1623" s="8">
        <f>H1623 + G1623*(1+'Parameters and Results'!$B$16)</f>
        <v>-4.5525112096126189E-4</v>
      </c>
      <c r="K1623" s="8">
        <f>G1623 + H1623*(1+'Parameters and Results'!$B$16)</f>
        <v>-4.552920110793449E-4</v>
      </c>
    </row>
    <row r="1624" spans="1:11" x14ac:dyDescent="0.2">
      <c r="A1624" s="3">
        <v>37488</v>
      </c>
      <c r="B1624" s="8">
        <v>3.1947963851891623E-2</v>
      </c>
      <c r="C1624" s="8">
        <v>1.9579758837452738E-3</v>
      </c>
      <c r="D1624" s="8">
        <v>3.3905939735636895E-2</v>
      </c>
      <c r="E1624" s="8">
        <f>C1624 + B1624*(1+'Parameters and Results'!$B$16)</f>
        <v>3.3937887699488779E-2</v>
      </c>
      <c r="F1624" s="8">
        <f>B1624 + C1624*(1+'Parameters and Results'!$B$16)</f>
        <v>3.390789771152064E-2</v>
      </c>
      <c r="G1624" s="8">
        <v>1.8628705758637076E-2</v>
      </c>
      <c r="H1624" s="8">
        <v>2.0653679166093859E-3</v>
      </c>
      <c r="I1624" s="8">
        <f t="shared" si="25"/>
        <v>2.0694073675246463E-2</v>
      </c>
      <c r="J1624" s="8">
        <f>H1624 + G1624*(1+'Parameters and Results'!$B$16)</f>
        <v>2.0712702381005095E-2</v>
      </c>
      <c r="K1624" s="8">
        <f>G1624 + H1624*(1+'Parameters and Results'!$B$16)</f>
        <v>2.0696139043163069E-2</v>
      </c>
    </row>
    <row r="1625" spans="1:11" x14ac:dyDescent="0.2">
      <c r="A1625" s="3">
        <v>37489</v>
      </c>
      <c r="B1625" s="8">
        <v>-1.9110492121118906E-2</v>
      </c>
      <c r="C1625" s="8">
        <v>1.1788591415038714E-4</v>
      </c>
      <c r="D1625" s="8">
        <v>-1.8992606206968521E-2</v>
      </c>
      <c r="E1625" s="8">
        <f>C1625 + B1625*(1+'Parameters and Results'!$B$16)</f>
        <v>-1.9011716699089638E-2</v>
      </c>
      <c r="F1625" s="8">
        <f>B1625 + C1625*(1+'Parameters and Results'!$B$16)</f>
        <v>-1.8992488321054369E-2</v>
      </c>
      <c r="G1625" s="8">
        <v>-1.1356862411816528E-2</v>
      </c>
      <c r="H1625" s="8">
        <v>1.2824267159742663E-4</v>
      </c>
      <c r="I1625" s="8">
        <f t="shared" si="25"/>
        <v>-1.1228619740219102E-2</v>
      </c>
      <c r="J1625" s="8">
        <f>H1625 + G1625*(1+'Parameters and Results'!$B$16)</f>
        <v>-1.1239976602630918E-2</v>
      </c>
      <c r="K1625" s="8">
        <f>G1625 + H1625*(1+'Parameters and Results'!$B$16)</f>
        <v>-1.1228491497547503E-2</v>
      </c>
    </row>
    <row r="1626" spans="1:11" x14ac:dyDescent="0.2">
      <c r="A1626" s="3">
        <v>37490</v>
      </c>
      <c r="B1626" s="8">
        <v>6.007301427895166E-3</v>
      </c>
      <c r="C1626" s="8">
        <v>-5.6935326797650837E-4</v>
      </c>
      <c r="D1626" s="8">
        <v>5.4379481599186579E-3</v>
      </c>
      <c r="E1626" s="8">
        <f>C1626 + B1626*(1+'Parameters and Results'!$B$16)</f>
        <v>5.4439554613465524E-3</v>
      </c>
      <c r="F1626" s="8">
        <f>B1626 + C1626*(1+'Parameters and Results'!$B$16)</f>
        <v>5.4373788066506808E-3</v>
      </c>
      <c r="G1626" s="8">
        <v>3.6775928486317932E-3</v>
      </c>
      <c r="H1626" s="8">
        <v>-6.3681800865236706E-4</v>
      </c>
      <c r="I1626" s="8">
        <f t="shared" si="25"/>
        <v>3.0407748399794263E-3</v>
      </c>
      <c r="J1626" s="8">
        <f>H1626 + G1626*(1+'Parameters and Results'!$B$16)</f>
        <v>3.0444524328280577E-3</v>
      </c>
      <c r="K1626" s="8">
        <f>G1626 + H1626*(1+'Parameters and Results'!$B$16)</f>
        <v>3.0401380219707737E-3</v>
      </c>
    </row>
    <row r="1627" spans="1:11" x14ac:dyDescent="0.2">
      <c r="A1627" s="3">
        <v>37491</v>
      </c>
      <c r="B1627" s="8">
        <v>2.1436682691334648E-2</v>
      </c>
      <c r="C1627" s="8">
        <v>2.0271012278645873E-3</v>
      </c>
      <c r="D1627" s="8">
        <v>2.3463783919199236E-2</v>
      </c>
      <c r="E1627" s="8">
        <f>C1627 + B1627*(1+'Parameters and Results'!$B$16)</f>
        <v>2.348522060189057E-2</v>
      </c>
      <c r="F1627" s="8">
        <f>B1627 + C1627*(1+'Parameters and Results'!$B$16)</f>
        <v>2.3465811020427101E-2</v>
      </c>
      <c r="G1627" s="8">
        <v>1.3314157574020642E-2</v>
      </c>
      <c r="H1627" s="8">
        <v>2.2450620665547946E-3</v>
      </c>
      <c r="I1627" s="8">
        <f t="shared" si="25"/>
        <v>1.5559219640575436E-2</v>
      </c>
      <c r="J1627" s="8">
        <f>H1627 + G1627*(1+'Parameters and Results'!$B$16)</f>
        <v>1.5572533798149456E-2</v>
      </c>
      <c r="K1627" s="8">
        <f>G1627 + H1627*(1+'Parameters and Results'!$B$16)</f>
        <v>1.556146470264199E-2</v>
      </c>
    </row>
    <row r="1628" spans="1:11" x14ac:dyDescent="0.2">
      <c r="A1628" s="3">
        <v>37495</v>
      </c>
      <c r="B1628" s="8">
        <v>-2.1295906574918075E-2</v>
      </c>
      <c r="C1628" s="8">
        <v>-4.5384295168487032E-4</v>
      </c>
      <c r="D1628" s="8">
        <v>-2.1749749526602944E-2</v>
      </c>
      <c r="E1628" s="8">
        <f>C1628 + B1628*(1+'Parameters and Results'!$B$16)</f>
        <v>-2.1771045433177861E-2</v>
      </c>
      <c r="F1628" s="8">
        <f>B1628 + C1628*(1+'Parameters and Results'!$B$16)</f>
        <v>-2.1750203369554629E-2</v>
      </c>
      <c r="G1628" s="8">
        <v>-1.3415677485955358E-2</v>
      </c>
      <c r="H1628" s="8">
        <v>-5.1735570341199114E-4</v>
      </c>
      <c r="I1628" s="8">
        <f t="shared" si="25"/>
        <v>-1.3933033189367349E-2</v>
      </c>
      <c r="J1628" s="8">
        <f>H1628 + G1628*(1+'Parameters and Results'!$B$16)</f>
        <v>-1.3946448866853303E-2</v>
      </c>
      <c r="K1628" s="8">
        <f>G1628 + H1628*(1+'Parameters and Results'!$B$16)</f>
        <v>-1.3933550545070762E-2</v>
      </c>
    </row>
    <row r="1629" spans="1:11" x14ac:dyDescent="0.2">
      <c r="A1629" s="3">
        <v>37496</v>
      </c>
      <c r="B1629" s="8">
        <v>8.3810931894223832E-3</v>
      </c>
      <c r="C1629" s="8">
        <v>-1.7693367145323882E-3</v>
      </c>
      <c r="D1629" s="8">
        <v>6.6117564748899953E-3</v>
      </c>
      <c r="E1629" s="8">
        <f>C1629 + B1629*(1+'Parameters and Results'!$B$16)</f>
        <v>6.6201375680794167E-3</v>
      </c>
      <c r="F1629" s="8">
        <f>B1629 + C1629*(1+'Parameters and Results'!$B$16)</f>
        <v>6.6099871381754627E-3</v>
      </c>
      <c r="G1629" s="8">
        <v>5.4309704820112107E-3</v>
      </c>
      <c r="H1629" s="8">
        <v>-2.013690014377081E-3</v>
      </c>
      <c r="I1629" s="8">
        <f t="shared" si="25"/>
        <v>3.4172804676341297E-3</v>
      </c>
      <c r="J1629" s="8">
        <f>H1629 + G1629*(1+'Parameters and Results'!$B$16)</f>
        <v>3.4227114381161403E-3</v>
      </c>
      <c r="K1629" s="8">
        <f>G1629 + H1629*(1+'Parameters and Results'!$B$16)</f>
        <v>3.415266777619753E-3</v>
      </c>
    </row>
    <row r="1630" spans="1:11" x14ac:dyDescent="0.2">
      <c r="A1630" s="3">
        <v>37497</v>
      </c>
      <c r="B1630" s="8">
        <v>-4.5131749775567963E-2</v>
      </c>
      <c r="C1630" s="8">
        <v>-1.1347346253441524E-3</v>
      </c>
      <c r="D1630" s="8">
        <v>-4.6266484400912113E-2</v>
      </c>
      <c r="E1630" s="8">
        <f>C1630 + B1630*(1+'Parameters and Results'!$B$16)</f>
        <v>-4.6311616150687678E-2</v>
      </c>
      <c r="F1630" s="8">
        <f>B1630 + C1630*(1+'Parameters and Results'!$B$16)</f>
        <v>-4.6267619135537459E-2</v>
      </c>
      <c r="G1630" s="8">
        <v>-2.7927831153604709E-2</v>
      </c>
      <c r="H1630" s="8">
        <v>-1.3140279670071425E-3</v>
      </c>
      <c r="I1630" s="8">
        <f t="shared" si="25"/>
        <v>-2.9241859120611852E-2</v>
      </c>
      <c r="J1630" s="8">
        <f>H1630 + G1630*(1+'Parameters and Results'!$B$16)</f>
        <v>-2.9269786951765454E-2</v>
      </c>
      <c r="K1630" s="8">
        <f>G1630 + H1630*(1+'Parameters and Results'!$B$16)</f>
        <v>-2.9243173148578858E-2</v>
      </c>
    </row>
    <row r="1631" spans="1:11" x14ac:dyDescent="0.2">
      <c r="A1631" s="3">
        <v>37498</v>
      </c>
      <c r="B1631" s="8">
        <v>-1.3388253457592149E-2</v>
      </c>
      <c r="C1631" s="8">
        <v>-2.3535634700636221E-3</v>
      </c>
      <c r="D1631" s="8">
        <v>-1.574181692765577E-2</v>
      </c>
      <c r="E1631" s="8">
        <f>C1631 + B1631*(1+'Parameters and Results'!$B$16)</f>
        <v>-1.5755205181113362E-2</v>
      </c>
      <c r="F1631" s="8">
        <f>B1631 + C1631*(1+'Parameters and Results'!$B$16)</f>
        <v>-1.5744170491125836E-2</v>
      </c>
      <c r="G1631" s="8">
        <v>-8.4885090755261652E-3</v>
      </c>
      <c r="H1631" s="8">
        <v>-2.6528607699731611E-3</v>
      </c>
      <c r="I1631" s="8">
        <f t="shared" si="25"/>
        <v>-1.1141369845499327E-2</v>
      </c>
      <c r="J1631" s="8">
        <f>H1631 + G1631*(1+'Parameters and Results'!$B$16)</f>
        <v>-1.1149858354574852E-2</v>
      </c>
      <c r="K1631" s="8">
        <f>G1631 + H1631*(1+'Parameters and Results'!$B$16)</f>
        <v>-1.11440227062693E-2</v>
      </c>
    </row>
    <row r="1632" spans="1:11" x14ac:dyDescent="0.2">
      <c r="A1632" s="3">
        <v>37502</v>
      </c>
      <c r="B1632" s="8">
        <v>2.7149079275590533E-3</v>
      </c>
      <c r="C1632" s="8">
        <v>1.55038763140494E-4</v>
      </c>
      <c r="D1632" s="8">
        <v>2.8699466906995474E-3</v>
      </c>
      <c r="E1632" s="8">
        <f>C1632 + B1632*(1+'Parameters and Results'!$B$16)</f>
        <v>2.8726615986271061E-3</v>
      </c>
      <c r="F1632" s="8">
        <f>B1632 + C1632*(1+'Parameters and Results'!$B$16)</f>
        <v>2.8701017294626876E-3</v>
      </c>
      <c r="G1632" s="8">
        <v>1.7748979792134789E-3</v>
      </c>
      <c r="H1632" s="8">
        <v>1.8020020303528074E-4</v>
      </c>
      <c r="I1632" s="8">
        <f t="shared" si="25"/>
        <v>1.9550981822487597E-3</v>
      </c>
      <c r="J1632" s="8">
        <f>H1632 + G1632*(1+'Parameters and Results'!$B$16)</f>
        <v>1.9568730802279727E-3</v>
      </c>
      <c r="K1632" s="8">
        <f>G1632 + H1632*(1+'Parameters and Results'!$B$16)</f>
        <v>1.955278382451795E-3</v>
      </c>
    </row>
    <row r="1633" spans="1:11" x14ac:dyDescent="0.2">
      <c r="A1633" s="3">
        <v>37503</v>
      </c>
      <c r="B1633" s="8">
        <v>-6.50351396508866E-2</v>
      </c>
      <c r="C1633" s="8">
        <v>-2.8745276352595633E-3</v>
      </c>
      <c r="D1633" s="8">
        <v>-6.7909667286146169E-2</v>
      </c>
      <c r="E1633" s="8">
        <f>C1633 + B1633*(1+'Parameters and Results'!$B$16)</f>
        <v>-6.7974702425797048E-2</v>
      </c>
      <c r="F1633" s="8">
        <f>B1633 + C1633*(1+'Parameters and Results'!$B$16)</f>
        <v>-6.7912541813781424E-2</v>
      </c>
      <c r="G1633" s="8">
        <v>-3.7713837779767841E-2</v>
      </c>
      <c r="H1633" s="8">
        <v>-3.1661636698897405E-3</v>
      </c>
      <c r="I1633" s="8">
        <f t="shared" si="25"/>
        <v>-4.0880001449657581E-2</v>
      </c>
      <c r="J1633" s="8">
        <f>H1633 + G1633*(1+'Parameters and Results'!$B$16)</f>
        <v>-4.0917715287437345E-2</v>
      </c>
      <c r="K1633" s="8">
        <f>G1633 + H1633*(1+'Parameters and Results'!$B$16)</f>
        <v>-4.088316761332747E-2</v>
      </c>
    </row>
    <row r="1634" spans="1:11" x14ac:dyDescent="0.2">
      <c r="A1634" s="3">
        <v>37504</v>
      </c>
      <c r="B1634" s="8">
        <v>9.0078068121967354E-3</v>
      </c>
      <c r="C1634" s="8">
        <v>-3.2622256708637025E-4</v>
      </c>
      <c r="D1634" s="8">
        <v>8.6815842451103652E-3</v>
      </c>
      <c r="E1634" s="8">
        <f>C1634 + B1634*(1+'Parameters and Results'!$B$16)</f>
        <v>8.6905920519225605E-3</v>
      </c>
      <c r="F1634" s="8">
        <f>B1634 + C1634*(1+'Parameters and Results'!$B$16)</f>
        <v>8.6812580225432787E-3</v>
      </c>
      <c r="G1634" s="8">
        <v>5.37349478541617E-3</v>
      </c>
      <c r="H1634" s="8">
        <v>-3.7021483732774631E-4</v>
      </c>
      <c r="I1634" s="8">
        <f t="shared" si="25"/>
        <v>5.003279948088424E-3</v>
      </c>
      <c r="J1634" s="8">
        <f>H1634 + G1634*(1+'Parameters and Results'!$B$16)</f>
        <v>5.0086534428738392E-3</v>
      </c>
      <c r="K1634" s="8">
        <f>G1634 + H1634*(1+'Parameters and Results'!$B$16)</f>
        <v>5.002909733251096E-3</v>
      </c>
    </row>
    <row r="1635" spans="1:11" x14ac:dyDescent="0.2">
      <c r="A1635" s="3">
        <v>37505</v>
      </c>
      <c r="B1635" s="8">
        <v>-1.214432334952532E-2</v>
      </c>
      <c r="C1635" s="8">
        <v>-3.4502591497116562E-4</v>
      </c>
      <c r="D1635" s="8">
        <v>-1.2489349264496486E-2</v>
      </c>
      <c r="E1635" s="8">
        <f>C1635 + B1635*(1+'Parameters and Results'!$B$16)</f>
        <v>-1.250149358784601E-2</v>
      </c>
      <c r="F1635" s="8">
        <f>B1635 + C1635*(1+'Parameters and Results'!$B$16)</f>
        <v>-1.2489694290411458E-2</v>
      </c>
      <c r="G1635" s="8">
        <v>-7.4342773309456437E-3</v>
      </c>
      <c r="H1635" s="8">
        <v>-4.0334601542462508E-4</v>
      </c>
      <c r="I1635" s="8">
        <f t="shared" si="25"/>
        <v>-7.8376233463702694E-3</v>
      </c>
      <c r="J1635" s="8">
        <f>H1635 + G1635*(1+'Parameters and Results'!$B$16)</f>
        <v>-7.845057623701213E-3</v>
      </c>
      <c r="K1635" s="8">
        <f>G1635 + H1635*(1+'Parameters and Results'!$B$16)</f>
        <v>-7.8380266923856936E-3</v>
      </c>
    </row>
    <row r="1636" spans="1:11" x14ac:dyDescent="0.2">
      <c r="A1636" s="3">
        <v>37508</v>
      </c>
      <c r="B1636" s="8">
        <v>2.9735133528427125E-2</v>
      </c>
      <c r="C1636" s="8">
        <v>1.2093307478905568E-3</v>
      </c>
      <c r="D1636" s="8">
        <v>3.0944464276317682E-2</v>
      </c>
      <c r="E1636" s="8">
        <f>C1636 + B1636*(1+'Parameters and Results'!$B$16)</f>
        <v>3.0974199409846106E-2</v>
      </c>
      <c r="F1636" s="8">
        <f>B1636 + C1636*(1+'Parameters and Results'!$B$16)</f>
        <v>3.0945673607065571E-2</v>
      </c>
      <c r="G1636" s="8">
        <v>1.8196664827268748E-2</v>
      </c>
      <c r="H1636" s="8">
        <v>1.4346509963328806E-3</v>
      </c>
      <c r="I1636" s="8">
        <f t="shared" si="25"/>
        <v>1.9631315823601628E-2</v>
      </c>
      <c r="J1636" s="8">
        <f>H1636 + G1636*(1+'Parameters and Results'!$B$16)</f>
        <v>1.9649512488428895E-2</v>
      </c>
      <c r="K1636" s="8">
        <f>G1636 + H1636*(1+'Parameters and Results'!$B$16)</f>
        <v>1.9632750474597963E-2</v>
      </c>
    </row>
    <row r="1637" spans="1:11" x14ac:dyDescent="0.2">
      <c r="A1637" s="3">
        <v>37509</v>
      </c>
      <c r="B1637" s="8">
        <v>-4.1631855049267807E-3</v>
      </c>
      <c r="C1637" s="8">
        <v>2.3090245511644031E-4</v>
      </c>
      <c r="D1637" s="8">
        <v>-3.9322830498103407E-3</v>
      </c>
      <c r="E1637" s="8">
        <f>C1637 + B1637*(1+'Parameters and Results'!$B$16)</f>
        <v>-3.936446235315267E-3</v>
      </c>
      <c r="F1637" s="8">
        <f>B1637 + C1637*(1+'Parameters and Results'!$B$16)</f>
        <v>-3.9320521473552236E-3</v>
      </c>
      <c r="G1637" s="8">
        <v>-2.6260887511579713E-3</v>
      </c>
      <c r="H1637" s="8">
        <v>2.8235567483905229E-4</v>
      </c>
      <c r="I1637" s="8">
        <f t="shared" si="25"/>
        <v>-2.3437330763189188E-3</v>
      </c>
      <c r="J1637" s="8">
        <f>H1637 + G1637*(1+'Parameters and Results'!$B$16)</f>
        <v>-2.3463591650700766E-3</v>
      </c>
      <c r="K1637" s="8">
        <f>G1637 + H1637*(1+'Parameters and Results'!$B$16)</f>
        <v>-2.34345072064408E-3</v>
      </c>
    </row>
    <row r="1638" spans="1:11" x14ac:dyDescent="0.2">
      <c r="A1638" s="3">
        <v>37510</v>
      </c>
      <c r="B1638" s="8">
        <v>2.7972194572088108E-2</v>
      </c>
      <c r="C1638" s="8">
        <v>7.9026034324843118E-4</v>
      </c>
      <c r="D1638" s="8">
        <v>2.8762454915336539E-2</v>
      </c>
      <c r="E1638" s="8">
        <f>C1638 + B1638*(1+'Parameters and Results'!$B$16)</f>
        <v>2.8790427109908624E-2</v>
      </c>
      <c r="F1638" s="8">
        <f>B1638 + C1638*(1+'Parameters and Results'!$B$16)</f>
        <v>2.8763245175679786E-2</v>
      </c>
      <c r="G1638" s="8">
        <v>1.7671076206711191E-2</v>
      </c>
      <c r="H1638" s="8">
        <v>9.8911438792319653E-4</v>
      </c>
      <c r="I1638" s="8">
        <f t="shared" si="25"/>
        <v>1.8660190594634387E-2</v>
      </c>
      <c r="J1638" s="8">
        <f>H1638 + G1638*(1+'Parameters and Results'!$B$16)</f>
        <v>1.8677861670841095E-2</v>
      </c>
      <c r="K1638" s="8">
        <f>G1638 + H1638*(1+'Parameters and Results'!$B$16)</f>
        <v>1.866117970902231E-2</v>
      </c>
    </row>
    <row r="1639" spans="1:11" x14ac:dyDescent="0.2">
      <c r="A1639" s="3">
        <v>37511</v>
      </c>
      <c r="B1639" s="8">
        <v>7.2682599210458715E-3</v>
      </c>
      <c r="C1639" s="8">
        <v>1.0052851267899447E-3</v>
      </c>
      <c r="D1639" s="8">
        <v>8.2735450478358154E-3</v>
      </c>
      <c r="E1639" s="8">
        <f>C1639 + B1639*(1+'Parameters and Results'!$B$16)</f>
        <v>8.2808133077568614E-3</v>
      </c>
      <c r="F1639" s="8">
        <f>B1639 + C1639*(1+'Parameters and Results'!$B$16)</f>
        <v>8.2745503329626057E-3</v>
      </c>
      <c r="G1639" s="8">
        <v>4.726211417409352E-3</v>
      </c>
      <c r="H1639" s="8">
        <v>1.2811198992229208E-3</v>
      </c>
      <c r="I1639" s="8">
        <f t="shared" si="25"/>
        <v>6.0073313166322728E-3</v>
      </c>
      <c r="J1639" s="8">
        <f>H1639 + G1639*(1+'Parameters and Results'!$B$16)</f>
        <v>6.0120575280496816E-3</v>
      </c>
      <c r="K1639" s="8">
        <f>G1639 + H1639*(1+'Parameters and Results'!$B$16)</f>
        <v>6.0086124365314958E-3</v>
      </c>
    </row>
    <row r="1640" spans="1:11" x14ac:dyDescent="0.2">
      <c r="A1640" s="3">
        <v>37512</v>
      </c>
      <c r="B1640" s="8">
        <v>-4.0092314597339196E-2</v>
      </c>
      <c r="C1640" s="8">
        <v>-1.10176986695202E-3</v>
      </c>
      <c r="D1640" s="8">
        <v>-4.1194084464291215E-2</v>
      </c>
      <c r="E1640" s="8">
        <f>C1640 + B1640*(1+'Parameters and Results'!$B$16)</f>
        <v>-4.1234176778888548E-2</v>
      </c>
      <c r="F1640" s="8">
        <f>B1640 + C1640*(1+'Parameters and Results'!$B$16)</f>
        <v>-4.1195186234158167E-2</v>
      </c>
      <c r="G1640" s="8">
        <v>-2.5268827853864837E-2</v>
      </c>
      <c r="H1640" s="8">
        <v>-1.4251521346020926E-3</v>
      </c>
      <c r="I1640" s="8">
        <f t="shared" si="25"/>
        <v>-2.6693979988466929E-2</v>
      </c>
      <c r="J1640" s="8">
        <f>H1640 + G1640*(1+'Parameters and Results'!$B$16)</f>
        <v>-2.6719248816320793E-2</v>
      </c>
      <c r="K1640" s="8">
        <f>G1640 + H1640*(1+'Parameters and Results'!$B$16)</f>
        <v>-2.6695405140601532E-2</v>
      </c>
    </row>
    <row r="1641" spans="1:11" x14ac:dyDescent="0.2">
      <c r="A1641" s="3">
        <v>37515</v>
      </c>
      <c r="B1641" s="8">
        <v>-1.4866473441626451E-2</v>
      </c>
      <c r="C1641" s="8">
        <v>-6.937756030863493E-4</v>
      </c>
      <c r="D1641" s="8">
        <v>-1.5560249044712799E-2</v>
      </c>
      <c r="E1641" s="8">
        <f>C1641 + B1641*(1+'Parameters and Results'!$B$16)</f>
        <v>-1.5575115518154424E-2</v>
      </c>
      <c r="F1641" s="8">
        <f>B1641 + C1641*(1+'Parameters and Results'!$B$16)</f>
        <v>-1.5560942820315886E-2</v>
      </c>
      <c r="G1641" s="8">
        <v>-9.5826657060681612E-3</v>
      </c>
      <c r="H1641" s="8">
        <v>-9.1950192277166331E-4</v>
      </c>
      <c r="I1641" s="8">
        <f t="shared" si="25"/>
        <v>-1.0502167628839824E-2</v>
      </c>
      <c r="J1641" s="8">
        <f>H1641 + G1641*(1+'Parameters and Results'!$B$16)</f>
        <v>-1.0511750294545891E-2</v>
      </c>
      <c r="K1641" s="8">
        <f>G1641 + H1641*(1+'Parameters and Results'!$B$16)</f>
        <v>-1.0503087130762596E-2</v>
      </c>
    </row>
    <row r="1642" spans="1:11" x14ac:dyDescent="0.2">
      <c r="A1642" s="3">
        <v>37516</v>
      </c>
      <c r="B1642" s="8">
        <v>8.6714006032102449E-3</v>
      </c>
      <c r="C1642" s="8">
        <v>2.8042105868010328E-3</v>
      </c>
      <c r="D1642" s="8">
        <v>1.1475611190011278E-2</v>
      </c>
      <c r="E1642" s="8">
        <f>C1642 + B1642*(1+'Parameters and Results'!$B$16)</f>
        <v>1.1484282590614486E-2</v>
      </c>
      <c r="F1642" s="8">
        <f>B1642 + C1642*(1+'Parameters and Results'!$B$16)</f>
        <v>1.1478415400598078E-2</v>
      </c>
      <c r="G1642" s="8">
        <v>5.7475982462911928E-3</v>
      </c>
      <c r="H1642" s="8">
        <v>3.4586509566259817E-3</v>
      </c>
      <c r="I1642" s="8">
        <f t="shared" si="25"/>
        <v>9.2062492029171741E-3</v>
      </c>
      <c r="J1642" s="8">
        <f>H1642 + G1642*(1+'Parameters and Results'!$B$16)</f>
        <v>9.2119968011634655E-3</v>
      </c>
      <c r="K1642" s="8">
        <f>G1642 + H1642*(1+'Parameters and Results'!$B$16)</f>
        <v>9.2097078538737991E-3</v>
      </c>
    </row>
    <row r="1643" spans="1:11" x14ac:dyDescent="0.2">
      <c r="A1643" s="3">
        <v>37517</v>
      </c>
      <c r="B1643" s="8">
        <v>-1.4923725825964629E-2</v>
      </c>
      <c r="C1643" s="8">
        <v>1.8906601900684371E-3</v>
      </c>
      <c r="D1643" s="8">
        <v>-1.3033065635896192E-2</v>
      </c>
      <c r="E1643" s="8">
        <f>C1643 + B1643*(1+'Parameters and Results'!$B$16)</f>
        <v>-1.3047989361722155E-2</v>
      </c>
      <c r="F1643" s="8">
        <f>B1643 + C1643*(1+'Parameters and Results'!$B$16)</f>
        <v>-1.3031174975706123E-2</v>
      </c>
      <c r="G1643" s="8">
        <v>-1.0106742143271912E-2</v>
      </c>
      <c r="H1643" s="8">
        <v>2.3038167891959211E-3</v>
      </c>
      <c r="I1643" s="8">
        <f t="shared" si="25"/>
        <v>-7.8029253540759912E-3</v>
      </c>
      <c r="J1643" s="8">
        <f>H1643 + G1643*(1+'Parameters and Results'!$B$16)</f>
        <v>-7.8130320962192627E-3</v>
      </c>
      <c r="K1643" s="8">
        <f>G1643 + H1643*(1+'Parameters and Results'!$B$16)</f>
        <v>-7.8006215372867956E-3</v>
      </c>
    </row>
    <row r="1644" spans="1:11" x14ac:dyDescent="0.2">
      <c r="A1644" s="3">
        <v>37518</v>
      </c>
      <c r="B1644" s="8">
        <v>-3.7939708565780647E-2</v>
      </c>
      <c r="C1644" s="8">
        <v>-3.5376851569421663E-3</v>
      </c>
      <c r="D1644" s="8">
        <v>-4.1477393722722813E-2</v>
      </c>
      <c r="E1644" s="8">
        <f>C1644 + B1644*(1+'Parameters and Results'!$B$16)</f>
        <v>-4.151533343128859E-2</v>
      </c>
      <c r="F1644" s="8">
        <f>B1644 + C1644*(1+'Parameters and Results'!$B$16)</f>
        <v>-4.1480931407879756E-2</v>
      </c>
      <c r="G1644" s="8">
        <v>-2.494583799925798E-2</v>
      </c>
      <c r="H1644" s="8">
        <v>-3.8886874297743295E-3</v>
      </c>
      <c r="I1644" s="8">
        <f t="shared" si="25"/>
        <v>-2.8834525429032309E-2</v>
      </c>
      <c r="J1644" s="8">
        <f>H1644 + G1644*(1+'Parameters and Results'!$B$16)</f>
        <v>-2.8859471267031565E-2</v>
      </c>
      <c r="K1644" s="8">
        <f>G1644 + H1644*(1+'Parameters and Results'!$B$16)</f>
        <v>-2.8838414116462083E-2</v>
      </c>
    </row>
    <row r="1645" spans="1:11" x14ac:dyDescent="0.2">
      <c r="A1645" s="3">
        <v>37519</v>
      </c>
      <c r="B1645" s="8">
        <v>-2.8312003261101205E-2</v>
      </c>
      <c r="C1645" s="8">
        <v>-3.862247073524055E-4</v>
      </c>
      <c r="D1645" s="8">
        <v>-2.8698227968453612E-2</v>
      </c>
      <c r="E1645" s="8">
        <f>C1645 + B1645*(1+'Parameters and Results'!$B$16)</f>
        <v>-2.8726539971714711E-2</v>
      </c>
      <c r="F1645" s="8">
        <f>B1645 + C1645*(1+'Parameters and Results'!$B$16)</f>
        <v>-2.8698614193160964E-2</v>
      </c>
      <c r="G1645" s="8">
        <v>-1.8583527670138534E-2</v>
      </c>
      <c r="H1645" s="8">
        <v>-4.3723380199200686E-4</v>
      </c>
      <c r="I1645" s="8">
        <f t="shared" si="25"/>
        <v>-1.902076147213054E-2</v>
      </c>
      <c r="J1645" s="8">
        <f>H1645 + G1645*(1+'Parameters and Results'!$B$16)</f>
        <v>-1.9039344999800676E-2</v>
      </c>
      <c r="K1645" s="8">
        <f>G1645 + H1645*(1+'Parameters and Results'!$B$16)</f>
        <v>-1.9021198705932534E-2</v>
      </c>
    </row>
    <row r="1646" spans="1:11" x14ac:dyDescent="0.2">
      <c r="A1646" s="3">
        <v>37522</v>
      </c>
      <c r="B1646" s="8">
        <v>1.1951327760950217E-2</v>
      </c>
      <c r="C1646" s="8">
        <v>-2.5077968215955803E-4</v>
      </c>
      <c r="D1646" s="8">
        <v>1.170054807879066E-2</v>
      </c>
      <c r="E1646" s="8">
        <f>C1646 + B1646*(1+'Parameters and Results'!$B$16)</f>
        <v>1.1712499406551608E-2</v>
      </c>
      <c r="F1646" s="8">
        <f>B1646 + C1646*(1+'Parameters and Results'!$B$16)</f>
        <v>1.17002972991085E-2</v>
      </c>
      <c r="G1646" s="8">
        <v>8.0430843132711458E-3</v>
      </c>
      <c r="H1646" s="8">
        <v>-2.926259703004579E-4</v>
      </c>
      <c r="I1646" s="8">
        <f t="shared" si="25"/>
        <v>7.7504583429706883E-3</v>
      </c>
      <c r="J1646" s="8">
        <f>H1646 + G1646*(1+'Parameters and Results'!$B$16)</f>
        <v>7.7585014272839592E-3</v>
      </c>
      <c r="K1646" s="8">
        <f>G1646 + H1646*(1+'Parameters and Results'!$B$16)</f>
        <v>7.7501657170003877E-3</v>
      </c>
    </row>
    <row r="1647" spans="1:11" x14ac:dyDescent="0.2">
      <c r="A1647" s="3">
        <v>37523</v>
      </c>
      <c r="B1647" s="8">
        <v>-3.5316123556951115E-2</v>
      </c>
      <c r="C1647" s="8">
        <v>-3.2762666668031628E-4</v>
      </c>
      <c r="D1647" s="8">
        <v>-3.5643750223631435E-2</v>
      </c>
      <c r="E1647" s="8">
        <f>C1647 + B1647*(1+'Parameters and Results'!$B$16)</f>
        <v>-3.5679066347188385E-2</v>
      </c>
      <c r="F1647" s="8">
        <f>B1647 + C1647*(1+'Parameters and Results'!$B$16)</f>
        <v>-3.5644077850298113E-2</v>
      </c>
      <c r="G1647" s="8">
        <v>-2.3267523783942545E-2</v>
      </c>
      <c r="H1647" s="8">
        <v>-3.9383259777221952E-4</v>
      </c>
      <c r="I1647" s="8">
        <f t="shared" si="25"/>
        <v>-2.3661356381714765E-2</v>
      </c>
      <c r="J1647" s="8">
        <f>H1647 + G1647*(1+'Parameters and Results'!$B$16)</f>
        <v>-2.3684623905498706E-2</v>
      </c>
      <c r="K1647" s="8">
        <f>G1647 + H1647*(1+'Parameters and Results'!$B$16)</f>
        <v>-2.3661750214312535E-2</v>
      </c>
    </row>
    <row r="1648" spans="1:11" x14ac:dyDescent="0.2">
      <c r="A1648" s="3">
        <v>37524</v>
      </c>
      <c r="B1648" s="8">
        <v>-2.5544775310197033E-2</v>
      </c>
      <c r="C1648" s="8">
        <v>1.9267823398361832E-4</v>
      </c>
      <c r="D1648" s="8">
        <v>-2.5352097076213415E-2</v>
      </c>
      <c r="E1648" s="8">
        <f>C1648 + B1648*(1+'Parameters and Results'!$B$16)</f>
        <v>-2.5377641851523608E-2</v>
      </c>
      <c r="F1648" s="8">
        <f>B1648 + C1648*(1+'Parameters and Results'!$B$16)</f>
        <v>-2.5351904397979432E-2</v>
      </c>
      <c r="G1648" s="8">
        <v>-1.689876305757021E-2</v>
      </c>
      <c r="H1648" s="8">
        <v>2.3878585624460371E-4</v>
      </c>
      <c r="I1648" s="8">
        <f t="shared" si="25"/>
        <v>-1.6659977201325605E-2</v>
      </c>
      <c r="J1648" s="8">
        <f>H1648 + G1648*(1+'Parameters and Results'!$B$16)</f>
        <v>-1.6676875964383175E-2</v>
      </c>
      <c r="K1648" s="8">
        <f>G1648 + H1648*(1+'Parameters and Results'!$B$16)</f>
        <v>-1.6659738415469361E-2</v>
      </c>
    </row>
    <row r="1649" spans="1:11" x14ac:dyDescent="0.2">
      <c r="A1649" s="3">
        <v>37525</v>
      </c>
      <c r="B1649" s="8">
        <v>1.9224005857640898E-2</v>
      </c>
      <c r="C1649" s="8">
        <v>-1.1542175186680978E-3</v>
      </c>
      <c r="D1649" s="8">
        <v>1.8069788338972801E-2</v>
      </c>
      <c r="E1649" s="8">
        <f>C1649 + B1649*(1+'Parameters and Results'!$B$16)</f>
        <v>1.808901234483044E-2</v>
      </c>
      <c r="F1649" s="8">
        <f>B1649 + C1649*(1+'Parameters and Results'!$B$16)</f>
        <v>1.8068634121454132E-2</v>
      </c>
      <c r="G1649" s="8">
        <v>1.2915114055867361E-2</v>
      </c>
      <c r="H1649" s="8">
        <v>-1.4510217675574879E-3</v>
      </c>
      <c r="I1649" s="8">
        <f t="shared" si="25"/>
        <v>1.1464092288309873E-2</v>
      </c>
      <c r="J1649" s="8">
        <f>H1649 + G1649*(1+'Parameters and Results'!$B$16)</f>
        <v>1.1477007402365739E-2</v>
      </c>
      <c r="K1649" s="8">
        <f>G1649 + H1649*(1+'Parameters and Results'!$B$16)</f>
        <v>1.1462641266542315E-2</v>
      </c>
    </row>
    <row r="1650" spans="1:11" x14ac:dyDescent="0.2">
      <c r="A1650" s="3">
        <v>37526</v>
      </c>
      <c r="B1650" s="8">
        <v>4.555305845124815E-2</v>
      </c>
      <c r="C1650" s="8">
        <v>1.1927680198776458E-3</v>
      </c>
      <c r="D1650" s="8">
        <v>4.6745826471125795E-2</v>
      </c>
      <c r="E1650" s="8">
        <f>C1650 + B1650*(1+'Parameters and Results'!$B$16)</f>
        <v>4.6791379529577036E-2</v>
      </c>
      <c r="F1650" s="8">
        <f>B1650 + C1650*(1+'Parameters and Results'!$B$16)</f>
        <v>4.6747019239145676E-2</v>
      </c>
      <c r="G1650" s="8">
        <v>2.9028415173355828E-2</v>
      </c>
      <c r="H1650" s="8">
        <v>1.5186260990341033E-3</v>
      </c>
      <c r="I1650" s="8">
        <f t="shared" si="25"/>
        <v>3.0547041272389931E-2</v>
      </c>
      <c r="J1650" s="8">
        <f>H1650 + G1650*(1+'Parameters and Results'!$B$16)</f>
        <v>3.0576069687563281E-2</v>
      </c>
      <c r="K1650" s="8">
        <f>G1650 + H1650*(1+'Parameters and Results'!$B$16)</f>
        <v>3.0548559898488967E-2</v>
      </c>
    </row>
    <row r="1651" spans="1:11" x14ac:dyDescent="0.2">
      <c r="A1651" s="3">
        <v>37529</v>
      </c>
      <c r="B1651" s="8">
        <v>-4.9391143971619089E-3</v>
      </c>
      <c r="C1651" s="8">
        <v>2.8928676986886948E-4</v>
      </c>
      <c r="D1651" s="8">
        <v>-4.6498276272930392E-3</v>
      </c>
      <c r="E1651" s="8">
        <f>C1651 + B1651*(1+'Parameters and Results'!$B$16)</f>
        <v>-4.6547667416902009E-3</v>
      </c>
      <c r="F1651" s="8">
        <f>B1651 + C1651*(1+'Parameters and Results'!$B$16)</f>
        <v>-4.6495383405231704E-3</v>
      </c>
      <c r="G1651" s="8">
        <v>-3.243189930595798E-3</v>
      </c>
      <c r="H1651" s="8">
        <v>3.7946605302853969E-4</v>
      </c>
      <c r="I1651" s="8">
        <f t="shared" si="25"/>
        <v>-2.8637238775672583E-3</v>
      </c>
      <c r="J1651" s="8">
        <f>H1651 + G1651*(1+'Parameters and Results'!$B$16)</f>
        <v>-2.8669670674978539E-3</v>
      </c>
      <c r="K1651" s="8">
        <f>G1651 + H1651*(1+'Parameters and Results'!$B$16)</f>
        <v>-2.8633444115142297E-3</v>
      </c>
    </row>
    <row r="1652" spans="1:11" x14ac:dyDescent="0.2">
      <c r="A1652" s="3">
        <v>37530</v>
      </c>
      <c r="B1652" s="8">
        <v>-5.0485891523981315E-2</v>
      </c>
      <c r="C1652" s="8">
        <v>-2.9186098092857135E-3</v>
      </c>
      <c r="D1652" s="8">
        <v>-5.3404501333267025E-2</v>
      </c>
      <c r="E1652" s="8">
        <f>C1652 + B1652*(1+'Parameters and Results'!$B$16)</f>
        <v>-5.3454987224791001E-2</v>
      </c>
      <c r="F1652" s="8">
        <f>B1652 + C1652*(1+'Parameters and Results'!$B$16)</f>
        <v>-5.3407419943076316E-2</v>
      </c>
      <c r="G1652" s="8">
        <v>-3.1032196988390815E-2</v>
      </c>
      <c r="H1652" s="8">
        <v>-3.542665146532818E-3</v>
      </c>
      <c r="I1652" s="8">
        <f t="shared" si="25"/>
        <v>-3.4574862134923633E-2</v>
      </c>
      <c r="J1652" s="8">
        <f>H1652 + G1652*(1+'Parameters and Results'!$B$16)</f>
        <v>-3.4605894331912024E-2</v>
      </c>
      <c r="K1652" s="8">
        <f>G1652 + H1652*(1+'Parameters and Results'!$B$16)</f>
        <v>-3.4578404800070163E-2</v>
      </c>
    </row>
    <row r="1653" spans="1:11" x14ac:dyDescent="0.2">
      <c r="A1653" s="3">
        <v>37531</v>
      </c>
      <c r="B1653" s="8">
        <v>3.8786708031250811E-2</v>
      </c>
      <c r="C1653" s="8">
        <v>-1.5282730845018617E-4</v>
      </c>
      <c r="D1653" s="8">
        <v>3.8633880722800627E-2</v>
      </c>
      <c r="E1653" s="8">
        <f>C1653 + B1653*(1+'Parameters and Results'!$B$16)</f>
        <v>3.8672667430831871E-2</v>
      </c>
      <c r="F1653" s="8">
        <f>B1653 + C1653*(1+'Parameters and Results'!$B$16)</f>
        <v>3.8633727895492173E-2</v>
      </c>
      <c r="G1653" s="8">
        <v>2.3332555879400439E-2</v>
      </c>
      <c r="H1653" s="8">
        <v>-1.9127912223864982E-4</v>
      </c>
      <c r="I1653" s="8">
        <f t="shared" si="25"/>
        <v>2.314127675716179E-2</v>
      </c>
      <c r="J1653" s="8">
        <f>H1653 + G1653*(1+'Parameters and Results'!$B$16)</f>
        <v>2.3164609313041189E-2</v>
      </c>
      <c r="K1653" s="8">
        <f>G1653 + H1653*(1+'Parameters and Results'!$B$16)</f>
        <v>2.3141085478039551E-2</v>
      </c>
    </row>
    <row r="1654" spans="1:11" x14ac:dyDescent="0.2">
      <c r="A1654" s="3">
        <v>37532</v>
      </c>
      <c r="B1654" s="8">
        <v>1.1603504859707424E-2</v>
      </c>
      <c r="C1654" s="8">
        <v>1.0139345812182022E-3</v>
      </c>
      <c r="D1654" s="8">
        <v>1.2617439440925627E-2</v>
      </c>
      <c r="E1654" s="8">
        <f>C1654 + B1654*(1+'Parameters and Results'!$B$16)</f>
        <v>1.2629042945785332E-2</v>
      </c>
      <c r="F1654" s="8">
        <f>B1654 + C1654*(1+'Parameters and Results'!$B$16)</f>
        <v>1.2618453375506844E-2</v>
      </c>
      <c r="G1654" s="8">
        <v>7.1656191529121914E-3</v>
      </c>
      <c r="H1654" s="8">
        <v>1.2918296899001778E-3</v>
      </c>
      <c r="I1654" s="8">
        <f t="shared" si="25"/>
        <v>8.4574488428123696E-3</v>
      </c>
      <c r="J1654" s="8">
        <f>H1654 + G1654*(1+'Parameters and Results'!$B$16)</f>
        <v>8.4646144619652808E-3</v>
      </c>
      <c r="K1654" s="8">
        <f>G1654 + H1654*(1+'Parameters and Results'!$B$16)</f>
        <v>8.4587406725022685E-3</v>
      </c>
    </row>
    <row r="1655" spans="1:11" x14ac:dyDescent="0.2">
      <c r="A1655" s="3">
        <v>37533</v>
      </c>
      <c r="B1655" s="8">
        <v>-1.1472929402951079E-2</v>
      </c>
      <c r="C1655" s="8">
        <v>-9.3753065873727307E-4</v>
      </c>
      <c r="D1655" s="8">
        <v>-1.2410460061688352E-2</v>
      </c>
      <c r="E1655" s="8">
        <f>C1655 + B1655*(1+'Parameters and Results'!$B$16)</f>
        <v>-1.2421932991091303E-2</v>
      </c>
      <c r="F1655" s="8">
        <f>B1655 + C1655*(1+'Parameters and Results'!$B$16)</f>
        <v>-1.2411397592347089E-2</v>
      </c>
      <c r="G1655" s="8">
        <v>-7.2721405654980822E-3</v>
      </c>
      <c r="H1655" s="8">
        <v>-1.2177353951796537E-3</v>
      </c>
      <c r="I1655" s="8">
        <f t="shared" si="25"/>
        <v>-8.4898759606777362E-3</v>
      </c>
      <c r="J1655" s="8">
        <f>H1655 + G1655*(1+'Parameters and Results'!$B$16)</f>
        <v>-8.4971481012432338E-3</v>
      </c>
      <c r="K1655" s="8">
        <f>G1655 + H1655*(1+'Parameters and Results'!$B$16)</f>
        <v>-8.4910936960729162E-3</v>
      </c>
    </row>
    <row r="1656" spans="1:11" x14ac:dyDescent="0.2">
      <c r="A1656" s="3">
        <v>37536</v>
      </c>
      <c r="B1656" s="8">
        <v>-2.7376348614331567E-2</v>
      </c>
      <c r="C1656" s="8">
        <v>2.6756706876557279E-4</v>
      </c>
      <c r="D1656" s="8">
        <v>-2.7108781545565994E-2</v>
      </c>
      <c r="E1656" s="8">
        <f>C1656 + B1656*(1+'Parameters and Results'!$B$16)</f>
        <v>-2.7136157894180321E-2</v>
      </c>
      <c r="F1656" s="8">
        <f>B1656 + C1656*(1+'Parameters and Results'!$B$16)</f>
        <v>-2.7108513978497228E-2</v>
      </c>
      <c r="G1656" s="8">
        <v>-1.7394987773186751E-2</v>
      </c>
      <c r="H1656" s="8">
        <v>3.5809883263398796E-4</v>
      </c>
      <c r="I1656" s="8">
        <f t="shared" si="25"/>
        <v>-1.7036888940552764E-2</v>
      </c>
      <c r="J1656" s="8">
        <f>H1656 + G1656*(1+'Parameters and Results'!$B$16)</f>
        <v>-1.7054283928325947E-2</v>
      </c>
      <c r="K1656" s="8">
        <f>G1656 + H1656*(1+'Parameters and Results'!$B$16)</f>
        <v>-1.7036530841720129E-2</v>
      </c>
    </row>
    <row r="1657" spans="1:11" x14ac:dyDescent="0.2">
      <c r="A1657" s="3">
        <v>37537</v>
      </c>
      <c r="B1657" s="8">
        <v>-1.8000898393791306E-2</v>
      </c>
      <c r="C1657" s="8">
        <v>9.0001024959236926E-4</v>
      </c>
      <c r="D1657" s="8">
        <v>-1.7100888144198936E-2</v>
      </c>
      <c r="E1657" s="8">
        <f>C1657 + B1657*(1+'Parameters and Results'!$B$16)</f>
        <v>-1.7118889042592726E-2</v>
      </c>
      <c r="F1657" s="8">
        <f>B1657 + C1657*(1+'Parameters and Results'!$B$16)</f>
        <v>-1.7099988133949345E-2</v>
      </c>
      <c r="G1657" s="8">
        <v>-1.1649714367298942E-2</v>
      </c>
      <c r="H1657" s="8">
        <v>1.2277368816015436E-3</v>
      </c>
      <c r="I1657" s="8">
        <f t="shared" si="25"/>
        <v>-1.0421977485697398E-2</v>
      </c>
      <c r="J1657" s="8">
        <f>H1657 + G1657*(1+'Parameters and Results'!$B$16)</f>
        <v>-1.0433627200064695E-2</v>
      </c>
      <c r="K1657" s="8">
        <f>G1657 + H1657*(1+'Parameters and Results'!$B$16)</f>
        <v>-1.0420749748815796E-2</v>
      </c>
    </row>
    <row r="1658" spans="1:11" x14ac:dyDescent="0.2">
      <c r="A1658" s="3">
        <v>37538</v>
      </c>
      <c r="B1658" s="8">
        <v>-2.6934179992820426E-3</v>
      </c>
      <c r="C1658" s="8">
        <v>1.4225324616287682E-3</v>
      </c>
      <c r="D1658" s="8">
        <v>-1.2708855376532744E-3</v>
      </c>
      <c r="E1658" s="8">
        <f>C1658 + B1658*(1+'Parameters and Results'!$B$16)</f>
        <v>-1.273578955652556E-3</v>
      </c>
      <c r="F1658" s="8">
        <f>B1658 + C1658*(1+'Parameters and Results'!$B$16)</f>
        <v>-1.2694630051916457E-3</v>
      </c>
      <c r="G1658" s="8">
        <v>-1.7973491971603026E-3</v>
      </c>
      <c r="H1658" s="8">
        <v>1.9419516044927676E-3</v>
      </c>
      <c r="I1658" s="8">
        <f t="shared" si="25"/>
        <v>1.4460240733246504E-4</v>
      </c>
      <c r="J1658" s="8">
        <f>H1658 + G1658*(1+'Parameters and Results'!$B$16)</f>
        <v>1.4280505813530492E-4</v>
      </c>
      <c r="K1658" s="8">
        <f>G1658 + H1658*(1+'Parameters and Results'!$B$16)</f>
        <v>1.465443589369576E-4</v>
      </c>
    </row>
    <row r="1659" spans="1:11" x14ac:dyDescent="0.2">
      <c r="A1659" s="3">
        <v>37539</v>
      </c>
      <c r="B1659" s="8">
        <v>-1.2152988380173247E-2</v>
      </c>
      <c r="C1659" s="8">
        <v>-5.0057770566872798E-4</v>
      </c>
      <c r="D1659" s="8">
        <v>-1.2653566085841976E-2</v>
      </c>
      <c r="E1659" s="8">
        <f>C1659 + B1659*(1+'Parameters and Results'!$B$16)</f>
        <v>-1.2665719074222148E-2</v>
      </c>
      <c r="F1659" s="8">
        <f>B1659 + C1659*(1+'Parameters and Results'!$B$16)</f>
        <v>-1.2654066663547644E-2</v>
      </c>
      <c r="G1659" s="8">
        <v>-8.3115869296971588E-3</v>
      </c>
      <c r="H1659" s="8">
        <v>-7.0212328268012413E-4</v>
      </c>
      <c r="I1659" s="8">
        <f t="shared" si="25"/>
        <v>-9.0137102123772836E-3</v>
      </c>
      <c r="J1659" s="8">
        <f>H1659 + G1659*(1+'Parameters and Results'!$B$16)</f>
        <v>-9.0220217993069798E-3</v>
      </c>
      <c r="K1659" s="8">
        <f>G1659 + H1659*(1+'Parameters and Results'!$B$16)</f>
        <v>-9.0144123356599628E-3</v>
      </c>
    </row>
    <row r="1660" spans="1:11" x14ac:dyDescent="0.2">
      <c r="A1660" s="3">
        <v>37540</v>
      </c>
      <c r="B1660" s="8">
        <v>4.7371127681623167E-2</v>
      </c>
      <c r="C1660" s="8">
        <v>-5.7655366880956052E-4</v>
      </c>
      <c r="D1660" s="8">
        <v>4.6794574012813603E-2</v>
      </c>
      <c r="E1660" s="8">
        <f>C1660 + B1660*(1+'Parameters and Results'!$B$16)</f>
        <v>4.6841945140495223E-2</v>
      </c>
      <c r="F1660" s="8">
        <f>B1660 + C1660*(1+'Parameters and Results'!$B$16)</f>
        <v>4.6793997459144795E-2</v>
      </c>
      <c r="G1660" s="8">
        <v>3.0448094956906851E-2</v>
      </c>
      <c r="H1660" s="8">
        <v>-8.2962519324662547E-4</v>
      </c>
      <c r="I1660" s="8">
        <f t="shared" si="25"/>
        <v>2.9618469763660227E-2</v>
      </c>
      <c r="J1660" s="8">
        <f>H1660 + G1660*(1+'Parameters and Results'!$B$16)</f>
        <v>2.9648917858617129E-2</v>
      </c>
      <c r="K1660" s="8">
        <f>G1660 + H1660*(1+'Parameters and Results'!$B$16)</f>
        <v>2.9617640138466978E-2</v>
      </c>
    </row>
    <row r="1661" spans="1:11" x14ac:dyDescent="0.2">
      <c r="A1661" s="3">
        <v>37544</v>
      </c>
      <c r="B1661" s="8">
        <v>4.3812592469184224E-2</v>
      </c>
      <c r="C1661" s="8">
        <v>3.8424596991677051E-4</v>
      </c>
      <c r="D1661" s="8">
        <v>4.4196838439100994E-2</v>
      </c>
      <c r="E1661" s="8">
        <f>C1661 + B1661*(1+'Parameters and Results'!$B$16)</f>
        <v>4.4240651031570176E-2</v>
      </c>
      <c r="F1661" s="8">
        <f>B1661 + C1661*(1+'Parameters and Results'!$B$16)</f>
        <v>4.4197222685070911E-2</v>
      </c>
      <c r="G1661" s="8">
        <v>2.7032912201543028E-2</v>
      </c>
      <c r="H1661" s="8">
        <v>5.6884323676534927E-4</v>
      </c>
      <c r="I1661" s="8">
        <f t="shared" si="25"/>
        <v>2.7601755438308378E-2</v>
      </c>
      <c r="J1661" s="8">
        <f>H1661 + G1661*(1+'Parameters and Results'!$B$16)</f>
        <v>2.7628788350509918E-2</v>
      </c>
      <c r="K1661" s="8">
        <f>G1661 + H1661*(1+'Parameters and Results'!$B$16)</f>
        <v>2.7602324281545142E-2</v>
      </c>
    </row>
    <row r="1662" spans="1:11" x14ac:dyDescent="0.2">
      <c r="A1662" s="3">
        <v>37545</v>
      </c>
      <c r="B1662" s="8">
        <v>6.3276959064262353E-2</v>
      </c>
      <c r="C1662" s="8">
        <v>1.2136016807076588E-3</v>
      </c>
      <c r="D1662" s="8">
        <v>6.4490560744970019E-2</v>
      </c>
      <c r="E1662" s="8">
        <f>C1662 + B1662*(1+'Parameters and Results'!$B$16)</f>
        <v>6.4553837704034278E-2</v>
      </c>
      <c r="F1662" s="8">
        <f>B1662 + C1662*(1+'Parameters and Results'!$B$16)</f>
        <v>6.4491774346650724E-2</v>
      </c>
      <c r="G1662" s="8">
        <v>3.5360992320314109E-2</v>
      </c>
      <c r="H1662" s="8">
        <v>1.8055241558494778E-3</v>
      </c>
      <c r="I1662" s="8">
        <f t="shared" si="25"/>
        <v>3.7166516476163584E-2</v>
      </c>
      <c r="J1662" s="8">
        <f>H1662 + G1662*(1+'Parameters and Results'!$B$16)</f>
        <v>3.7201877468483892E-2</v>
      </c>
      <c r="K1662" s="8">
        <f>G1662 + H1662*(1+'Parameters and Results'!$B$16)</f>
        <v>3.7168322000319436E-2</v>
      </c>
    </row>
    <row r="1663" spans="1:11" x14ac:dyDescent="0.2">
      <c r="A1663" s="3">
        <v>37546</v>
      </c>
      <c r="B1663" s="8">
        <v>-2.8697554537200926E-2</v>
      </c>
      <c r="C1663" s="8">
        <v>-1.930191411308825E-5</v>
      </c>
      <c r="D1663" s="8">
        <v>-2.8716856451314013E-2</v>
      </c>
      <c r="E1663" s="8">
        <f>C1663 + B1663*(1+'Parameters and Results'!$B$16)</f>
        <v>-2.8745554005851211E-2</v>
      </c>
      <c r="F1663" s="8">
        <f>B1663 + C1663*(1+'Parameters and Results'!$B$16)</f>
        <v>-2.8716875753228129E-2</v>
      </c>
      <c r="G1663" s="8">
        <v>-1.6141590690766133E-2</v>
      </c>
      <c r="H1663" s="8">
        <v>-2.96183339041142E-5</v>
      </c>
      <c r="I1663" s="8">
        <f t="shared" si="25"/>
        <v>-1.6171209024670247E-2</v>
      </c>
      <c r="J1663" s="8">
        <f>H1663 + G1663*(1+'Parameters and Results'!$B$16)</f>
        <v>-1.6187350615361012E-2</v>
      </c>
      <c r="K1663" s="8">
        <f>G1663 + H1663*(1+'Parameters and Results'!$B$16)</f>
        <v>-1.6171238643004151E-2</v>
      </c>
    </row>
    <row r="1664" spans="1:11" x14ac:dyDescent="0.2">
      <c r="A1664" s="3">
        <v>37547</v>
      </c>
      <c r="B1664" s="8">
        <v>3.5944779183570488E-2</v>
      </c>
      <c r="C1664" s="8">
        <v>3.4762460436553466E-4</v>
      </c>
      <c r="D1664" s="8">
        <v>3.6292403787936023E-2</v>
      </c>
      <c r="E1664" s="8">
        <f>C1664 + B1664*(1+'Parameters and Results'!$B$16)</f>
        <v>3.6328348567119591E-2</v>
      </c>
      <c r="F1664" s="8">
        <f>B1664 + C1664*(1+'Parameters and Results'!$B$16)</f>
        <v>3.6292751412540389E-2</v>
      </c>
      <c r="G1664" s="8">
        <v>2.0069620758148173E-2</v>
      </c>
      <c r="H1664" s="8">
        <v>5.488927279771273E-4</v>
      </c>
      <c r="I1664" s="8">
        <f t="shared" si="25"/>
        <v>2.0618513486125301E-2</v>
      </c>
      <c r="J1664" s="8">
        <f>H1664 + G1664*(1+'Parameters and Results'!$B$16)</f>
        <v>2.0638583106883449E-2</v>
      </c>
      <c r="K1664" s="8">
        <f>G1664 + H1664*(1+'Parameters and Results'!$B$16)</f>
        <v>2.0619062378853276E-2</v>
      </c>
    </row>
    <row r="1665" spans="1:11" x14ac:dyDescent="0.2">
      <c r="A1665" s="3">
        <v>37550</v>
      </c>
      <c r="B1665" s="8">
        <v>-5.2964456949075901E-3</v>
      </c>
      <c r="C1665" s="8">
        <v>1.2392711097254806E-3</v>
      </c>
      <c r="D1665" s="8">
        <v>-4.0571745851821096E-3</v>
      </c>
      <c r="E1665" s="8">
        <f>C1665 + B1665*(1+'Parameters and Results'!$B$16)</f>
        <v>-4.0624710308770169E-3</v>
      </c>
      <c r="F1665" s="8">
        <f>B1665 + C1665*(1+'Parameters and Results'!$B$16)</f>
        <v>-4.0559353140723845E-3</v>
      </c>
      <c r="G1665" s="8">
        <v>-3.0475749356037108E-3</v>
      </c>
      <c r="H1665" s="8">
        <v>1.9572558055278395E-3</v>
      </c>
      <c r="I1665" s="8">
        <f t="shared" si="25"/>
        <v>-1.0903191300758713E-3</v>
      </c>
      <c r="J1665" s="8">
        <f>H1665 + G1665*(1+'Parameters and Results'!$B$16)</f>
        <v>-1.0933667050114747E-3</v>
      </c>
      <c r="K1665" s="8">
        <f>G1665 + H1665*(1+'Parameters and Results'!$B$16)</f>
        <v>-1.0883618742703435E-3</v>
      </c>
    </row>
    <row r="1666" spans="1:11" x14ac:dyDescent="0.2">
      <c r="A1666" s="3">
        <v>37551</v>
      </c>
      <c r="B1666" s="8">
        <v>9.9789382776583526E-3</v>
      </c>
      <c r="C1666" s="8">
        <v>8.3551982501617642E-4</v>
      </c>
      <c r="D1666" s="8">
        <v>1.0814458102674529E-2</v>
      </c>
      <c r="E1666" s="8">
        <f>C1666 + B1666*(1+'Parameters and Results'!$B$16)</f>
        <v>1.0824437040952187E-2</v>
      </c>
      <c r="F1666" s="8">
        <f>B1666 + C1666*(1+'Parameters and Results'!$B$16)</f>
        <v>1.0815293622499545E-2</v>
      </c>
      <c r="G1666" s="8">
        <v>5.9033750489475298E-3</v>
      </c>
      <c r="H1666" s="8">
        <v>1.341867359022508E-3</v>
      </c>
      <c r="I1666" s="8">
        <f t="shared" si="25"/>
        <v>7.2452424079700378E-3</v>
      </c>
      <c r="J1666" s="8">
        <f>H1666 + G1666*(1+'Parameters and Results'!$B$16)</f>
        <v>7.2511457830189844E-3</v>
      </c>
      <c r="K1666" s="8">
        <f>G1666 + H1666*(1+'Parameters and Results'!$B$16)</f>
        <v>7.2465842753290603E-3</v>
      </c>
    </row>
    <row r="1667" spans="1:11" x14ac:dyDescent="0.2">
      <c r="A1667" s="3">
        <v>37552</v>
      </c>
      <c r="B1667" s="8">
        <v>-8.9280617096415462E-3</v>
      </c>
      <c r="C1667" s="8">
        <v>-8.7432463686688507E-4</v>
      </c>
      <c r="D1667" s="8">
        <v>-9.8023863465084311E-3</v>
      </c>
      <c r="E1667" s="8">
        <f>C1667 + B1667*(1+'Parameters and Results'!$B$16)</f>
        <v>-9.811314408218072E-3</v>
      </c>
      <c r="F1667" s="8">
        <f>B1667 + C1667*(1+'Parameters and Results'!$B$16)</f>
        <v>-9.8032606711452985E-3</v>
      </c>
      <c r="G1667" s="8">
        <v>-5.432912063339285E-3</v>
      </c>
      <c r="H1667" s="8">
        <v>-1.4252606190522448E-3</v>
      </c>
      <c r="I1667" s="8">
        <f t="shared" si="25"/>
        <v>-6.8581726823915296E-3</v>
      </c>
      <c r="J1667" s="8">
        <f>H1667 + G1667*(1+'Parameters and Results'!$B$16)</f>
        <v>-6.8636055944548682E-3</v>
      </c>
      <c r="K1667" s="8">
        <f>G1667 + H1667*(1+'Parameters and Results'!$B$16)</f>
        <v>-6.8595979430105822E-3</v>
      </c>
    </row>
    <row r="1668" spans="1:11" x14ac:dyDescent="0.2">
      <c r="A1668" s="3">
        <v>37553</v>
      </c>
      <c r="B1668" s="8">
        <v>-2.0506697988383889E-2</v>
      </c>
      <c r="C1668" s="8">
        <v>-6.9762966648612482E-4</v>
      </c>
      <c r="D1668" s="8">
        <v>-2.1204327654870014E-2</v>
      </c>
      <c r="E1668" s="8">
        <f>C1668 + B1668*(1+'Parameters and Results'!$B$16)</f>
        <v>-2.1224834352858397E-2</v>
      </c>
      <c r="F1668" s="8">
        <f>B1668 + C1668*(1+'Parameters and Results'!$B$16)</f>
        <v>-2.1205025284536501E-2</v>
      </c>
      <c r="G1668" s="8">
        <v>-1.2680003802379007E-2</v>
      </c>
      <c r="H1668" s="8">
        <v>-1.1606132424997217E-3</v>
      </c>
      <c r="I1668" s="8">
        <f t="shared" ref="I1668:I1731" si="26">G1668+H1668</f>
        <v>-1.3840617044878729E-2</v>
      </c>
      <c r="J1668" s="8">
        <f>H1668 + G1668*(1+'Parameters and Results'!$B$16)</f>
        <v>-1.3853297048681107E-2</v>
      </c>
      <c r="K1668" s="8">
        <f>G1668 + H1668*(1+'Parameters and Results'!$B$16)</f>
        <v>-1.3841777658121229E-2</v>
      </c>
    </row>
    <row r="1669" spans="1:11" x14ac:dyDescent="0.2">
      <c r="A1669" s="3">
        <v>37554</v>
      </c>
      <c r="B1669" s="8">
        <v>1.2604793960227756E-2</v>
      </c>
      <c r="C1669" s="8">
        <v>4.0675345999393269E-4</v>
      </c>
      <c r="D1669" s="8">
        <v>1.3011547420221689E-2</v>
      </c>
      <c r="E1669" s="8">
        <f>C1669 + B1669*(1+'Parameters and Results'!$B$16)</f>
        <v>1.3024152214181916E-2</v>
      </c>
      <c r="F1669" s="8">
        <f>B1669 + C1669*(1+'Parameters and Results'!$B$16)</f>
        <v>1.3011954173681683E-2</v>
      </c>
      <c r="G1669" s="8">
        <v>7.9917414304453566E-3</v>
      </c>
      <c r="H1669" s="8">
        <v>6.9533129131999221E-4</v>
      </c>
      <c r="I1669" s="8">
        <f t="shared" si="26"/>
        <v>8.6870727217653494E-3</v>
      </c>
      <c r="J1669" s="8">
        <f>H1669 + G1669*(1+'Parameters and Results'!$B$16)</f>
        <v>8.6950644631957931E-3</v>
      </c>
      <c r="K1669" s="8">
        <f>G1669 + H1669*(1+'Parameters and Results'!$B$16)</f>
        <v>8.6877680530566687E-3</v>
      </c>
    </row>
    <row r="1670" spans="1:11" x14ac:dyDescent="0.2">
      <c r="A1670" s="3">
        <v>37557</v>
      </c>
      <c r="B1670" s="8">
        <v>-2.0964048322027733E-3</v>
      </c>
      <c r="C1670" s="8">
        <v>-1.0641396472508187E-3</v>
      </c>
      <c r="D1670" s="8">
        <v>-3.1605444794535918E-3</v>
      </c>
      <c r="E1670" s="8">
        <f>C1670 + B1670*(1+'Parameters and Results'!$B$16)</f>
        <v>-3.1626408842857943E-3</v>
      </c>
      <c r="F1670" s="8">
        <f>B1670 + C1670*(1+'Parameters and Results'!$B$16)</f>
        <v>-3.1616086191008424E-3</v>
      </c>
      <c r="G1670" s="8">
        <v>-1.3706993049433258E-3</v>
      </c>
      <c r="H1670" s="8">
        <v>-1.8269477328588149E-3</v>
      </c>
      <c r="I1670" s="8">
        <f t="shared" si="26"/>
        <v>-3.1976470378021404E-3</v>
      </c>
      <c r="J1670" s="8">
        <f>H1670 + G1670*(1+'Parameters and Results'!$B$16)</f>
        <v>-3.1990177371070839E-3</v>
      </c>
      <c r="K1670" s="8">
        <f>G1670 + H1670*(1+'Parameters and Results'!$B$16)</f>
        <v>-3.1994739855349995E-3</v>
      </c>
    </row>
    <row r="1671" spans="1:11" x14ac:dyDescent="0.2">
      <c r="A1671" s="3">
        <v>37558</v>
      </c>
      <c r="B1671" s="8">
        <v>3.9867116978726481E-3</v>
      </c>
      <c r="C1671" s="8">
        <v>-1.3296954481054051E-3</v>
      </c>
      <c r="D1671" s="8">
        <v>2.6570162497672432E-3</v>
      </c>
      <c r="E1671" s="8">
        <f>C1671 + B1671*(1+'Parameters and Results'!$B$16)</f>
        <v>2.6610029614651158E-3</v>
      </c>
      <c r="F1671" s="8">
        <f>B1671 + C1671*(1+'Parameters and Results'!$B$16)</f>
        <v>2.6556865543191375E-3</v>
      </c>
      <c r="G1671" s="8">
        <v>2.6867717374298118E-3</v>
      </c>
      <c r="H1671" s="8">
        <v>-2.2592529174514896E-3</v>
      </c>
      <c r="I1671" s="8">
        <f t="shared" si="26"/>
        <v>4.2751881997832222E-4</v>
      </c>
      <c r="J1671" s="8">
        <f>H1671 + G1671*(1+'Parameters and Results'!$B$16)</f>
        <v>4.3020559171575183E-4</v>
      </c>
      <c r="K1671" s="8">
        <f>G1671 + H1671*(1+'Parameters and Results'!$B$16)</f>
        <v>4.252595670608708E-4</v>
      </c>
    </row>
    <row r="1672" spans="1:11" x14ac:dyDescent="0.2">
      <c r="A1672" s="3">
        <v>37559</v>
      </c>
      <c r="B1672" s="8">
        <v>-3.8635267892601056E-2</v>
      </c>
      <c r="C1672" s="8">
        <v>3.2705938404634506E-4</v>
      </c>
      <c r="D1672" s="8">
        <v>-3.8308208508554709E-2</v>
      </c>
      <c r="E1672" s="8">
        <f>C1672 + B1672*(1+'Parameters and Results'!$B$16)</f>
        <v>-3.8346843776447308E-2</v>
      </c>
      <c r="F1672" s="8">
        <f>B1672 + C1672*(1+'Parameters and Results'!$B$16)</f>
        <v>-3.8307881449170668E-2</v>
      </c>
      <c r="G1672" s="8">
        <v>-2.5240889659150629E-2</v>
      </c>
      <c r="H1672" s="8">
        <v>5.7170147218535319E-4</v>
      </c>
      <c r="I1672" s="8">
        <f t="shared" si="26"/>
        <v>-2.4669188186965275E-2</v>
      </c>
      <c r="J1672" s="8">
        <f>H1672 + G1672*(1+'Parameters and Results'!$B$16)</f>
        <v>-2.4694429076624422E-2</v>
      </c>
      <c r="K1672" s="8">
        <f>G1672 + H1672*(1+'Parameters and Results'!$B$16)</f>
        <v>-2.4668616485493091E-2</v>
      </c>
    </row>
    <row r="1673" spans="1:11" x14ac:dyDescent="0.2">
      <c r="A1673" s="3">
        <v>37560</v>
      </c>
      <c r="B1673" s="8">
        <v>1.9940531395577901E-2</v>
      </c>
      <c r="C1673" s="8">
        <v>3.2741633269535751E-4</v>
      </c>
      <c r="D1673" s="8">
        <v>2.0267947728273259E-2</v>
      </c>
      <c r="E1673" s="8">
        <f>C1673 + B1673*(1+'Parameters and Results'!$B$16)</f>
        <v>2.0287888259668835E-2</v>
      </c>
      <c r="F1673" s="8">
        <f>B1673 + C1673*(1+'Parameters and Results'!$B$16)</f>
        <v>2.0268275144605954E-2</v>
      </c>
      <c r="G1673" s="8">
        <v>1.3220015479432403E-2</v>
      </c>
      <c r="H1673" s="8">
        <v>5.887163074306972E-4</v>
      </c>
      <c r="I1673" s="8">
        <f t="shared" si="26"/>
        <v>1.38087317868631E-2</v>
      </c>
      <c r="J1673" s="8">
        <f>H1673 + G1673*(1+'Parameters and Results'!$B$16)</f>
        <v>1.3821951802342532E-2</v>
      </c>
      <c r="K1673" s="8">
        <f>G1673 + H1673*(1+'Parameters and Results'!$B$16)</f>
        <v>1.3809320503170531E-2</v>
      </c>
    </row>
    <row r="1674" spans="1:11" x14ac:dyDescent="0.2">
      <c r="A1674" s="3">
        <v>37561</v>
      </c>
      <c r="B1674" s="8">
        <v>5.0417895495297443E-3</v>
      </c>
      <c r="C1674" s="8">
        <v>-1.1923856969208045E-3</v>
      </c>
      <c r="D1674" s="8">
        <v>3.8494038526089396E-3</v>
      </c>
      <c r="E1674" s="8">
        <f>C1674 + B1674*(1+'Parameters and Results'!$B$16)</f>
        <v>3.8544456421584685E-3</v>
      </c>
      <c r="F1674" s="8">
        <f>B1674 + C1674*(1+'Parameters and Results'!$B$16)</f>
        <v>3.8482114669120193E-3</v>
      </c>
      <c r="G1674" s="8">
        <v>3.4438482716111093E-3</v>
      </c>
      <c r="H1674" s="8">
        <v>-2.1318156586120234E-3</v>
      </c>
      <c r="I1674" s="8">
        <f t="shared" si="26"/>
        <v>1.3120326129990858E-3</v>
      </c>
      <c r="J1674" s="8">
        <f>H1674 + G1674*(1+'Parameters and Results'!$B$16)</f>
        <v>1.3154764612706964E-3</v>
      </c>
      <c r="K1674" s="8">
        <f>G1674 + H1674*(1+'Parameters and Results'!$B$16)</f>
        <v>1.3099007973404742E-3</v>
      </c>
    </row>
    <row r="1675" spans="1:11" x14ac:dyDescent="0.2">
      <c r="A1675" s="3">
        <v>37564</v>
      </c>
      <c r="B1675" s="8">
        <v>-1.1005095645558356E-4</v>
      </c>
      <c r="C1675" s="8">
        <v>-1.5351158068110902E-4</v>
      </c>
      <c r="D1675" s="8">
        <v>-2.6356253713669261E-4</v>
      </c>
      <c r="E1675" s="8">
        <f>C1675 + B1675*(1+'Parameters and Results'!$B$16)</f>
        <v>-2.6367258809314813E-4</v>
      </c>
      <c r="F1675" s="8">
        <f>B1675 + C1675*(1+'Parameters and Results'!$B$16)</f>
        <v>-2.6371604871737366E-4</v>
      </c>
      <c r="G1675" s="8">
        <v>-7.7533421761090927E-5</v>
      </c>
      <c r="H1675" s="8">
        <v>-2.8290445475056555E-4</v>
      </c>
      <c r="I1675" s="8">
        <f t="shared" si="26"/>
        <v>-3.6043787651165646E-4</v>
      </c>
      <c r="J1675" s="8">
        <f>H1675 + G1675*(1+'Parameters and Results'!$B$16)</f>
        <v>-3.6051540993341756E-4</v>
      </c>
      <c r="K1675" s="8">
        <f>G1675 + H1675*(1+'Parameters and Results'!$B$16)</f>
        <v>-3.6072078096640697E-4</v>
      </c>
    </row>
    <row r="1676" spans="1:11" x14ac:dyDescent="0.2">
      <c r="A1676" s="3">
        <v>37565</v>
      </c>
      <c r="B1676" s="8">
        <v>3.5485925065481462E-2</v>
      </c>
      <c r="C1676" s="8">
        <v>1.7894418574814865E-3</v>
      </c>
      <c r="D1676" s="8">
        <v>3.7275366922962946E-2</v>
      </c>
      <c r="E1676" s="8">
        <f>C1676 + B1676*(1+'Parameters and Results'!$B$16)</f>
        <v>3.7310852848028424E-2</v>
      </c>
      <c r="F1676" s="8">
        <f>B1676 + C1676*(1+'Parameters and Results'!$B$16)</f>
        <v>3.727715636482043E-2</v>
      </c>
      <c r="G1676" s="8">
        <v>2.4346818458444372E-2</v>
      </c>
      <c r="H1676" s="8">
        <v>3.1314195443239538E-3</v>
      </c>
      <c r="I1676" s="8">
        <f t="shared" si="26"/>
        <v>2.7478238002768326E-2</v>
      </c>
      <c r="J1676" s="8">
        <f>H1676 + G1676*(1+'Parameters and Results'!$B$16)</f>
        <v>2.7502584821226767E-2</v>
      </c>
      <c r="K1676" s="8">
        <f>G1676 + H1676*(1+'Parameters and Results'!$B$16)</f>
        <v>2.7481369422312649E-2</v>
      </c>
    </row>
    <row r="1677" spans="1:11" x14ac:dyDescent="0.2">
      <c r="A1677" s="3">
        <v>37566</v>
      </c>
      <c r="B1677" s="8">
        <v>5.1403667904686796E-3</v>
      </c>
      <c r="C1677" s="8">
        <v>-1.5399456335243892E-3</v>
      </c>
      <c r="D1677" s="8">
        <v>3.6004211569442904E-3</v>
      </c>
      <c r="E1677" s="8">
        <f>C1677 + B1677*(1+'Parameters and Results'!$B$16)</f>
        <v>3.6055615237347589E-3</v>
      </c>
      <c r="F1677" s="8">
        <f>B1677 + C1677*(1+'Parameters and Results'!$B$16)</f>
        <v>3.5988812113107661E-3</v>
      </c>
      <c r="G1677" s="8">
        <v>3.6332129585242585E-3</v>
      </c>
      <c r="H1677" s="8">
        <v>-2.6262662494280489E-3</v>
      </c>
      <c r="I1677" s="8">
        <f t="shared" si="26"/>
        <v>1.0069467090962096E-3</v>
      </c>
      <c r="J1677" s="8">
        <f>H1677 + G1677*(1+'Parameters and Results'!$B$16)</f>
        <v>1.0105799220547335E-3</v>
      </c>
      <c r="K1677" s="8">
        <f>G1677 + H1677*(1+'Parameters and Results'!$B$16)</f>
        <v>1.0043204428467818E-3</v>
      </c>
    </row>
    <row r="1678" spans="1:11" x14ac:dyDescent="0.2">
      <c r="A1678" s="3">
        <v>37567</v>
      </c>
      <c r="B1678" s="8">
        <v>-4.0791060461508729E-3</v>
      </c>
      <c r="C1678" s="8">
        <v>6.727537658340457E-4</v>
      </c>
      <c r="D1678" s="8">
        <v>-3.4063522803168271E-3</v>
      </c>
      <c r="E1678" s="8">
        <f>C1678 + B1678*(1+'Parameters and Results'!$B$16)</f>
        <v>-3.4104313863629779E-3</v>
      </c>
      <c r="F1678" s="8">
        <f>B1678 + C1678*(1+'Parameters and Results'!$B$16)</f>
        <v>-3.4056795265509933E-3</v>
      </c>
      <c r="G1678" s="8">
        <v>-2.9713002956031735E-3</v>
      </c>
      <c r="H1678" s="8">
        <v>1.1707100446146366E-3</v>
      </c>
      <c r="I1678" s="8">
        <f t="shared" si="26"/>
        <v>-1.8005902509885369E-3</v>
      </c>
      <c r="J1678" s="8">
        <f>H1678 + G1678*(1+'Parameters and Results'!$B$16)</f>
        <v>-1.8035615512841396E-3</v>
      </c>
      <c r="K1678" s="8">
        <f>G1678 + H1678*(1+'Parameters and Results'!$B$16)</f>
        <v>-1.7994195409439225E-3</v>
      </c>
    </row>
    <row r="1679" spans="1:11" x14ac:dyDescent="0.2">
      <c r="A1679" s="3">
        <v>37568</v>
      </c>
      <c r="B1679" s="8">
        <v>-2.2025587739829915E-2</v>
      </c>
      <c r="C1679" s="8">
        <v>-3.9381181064153635E-3</v>
      </c>
      <c r="D1679" s="8">
        <v>-2.5963705846245279E-2</v>
      </c>
      <c r="E1679" s="8">
        <f>C1679 + B1679*(1+'Parameters and Results'!$B$16)</f>
        <v>-2.5985731433985106E-2</v>
      </c>
      <c r="F1679" s="8">
        <f>B1679 + C1679*(1+'Parameters and Results'!$B$16)</f>
        <v>-2.5967643964351694E-2</v>
      </c>
      <c r="G1679" s="8">
        <v>-1.61481512706412E-2</v>
      </c>
      <c r="H1679" s="8">
        <v>-5.3029826088766777E-3</v>
      </c>
      <c r="I1679" s="8">
        <f t="shared" si="26"/>
        <v>-2.1451133879517879E-2</v>
      </c>
      <c r="J1679" s="8">
        <f>H1679 + G1679*(1+'Parameters and Results'!$B$16)</f>
        <v>-2.1467282030788515E-2</v>
      </c>
      <c r="K1679" s="8">
        <f>G1679 + H1679*(1+'Parameters and Results'!$B$16)</f>
        <v>-2.1456436862126754E-2</v>
      </c>
    </row>
    <row r="1680" spans="1:11" x14ac:dyDescent="0.2">
      <c r="A1680" s="3">
        <v>37572</v>
      </c>
      <c r="B1680" s="8">
        <v>-2.138296466213243E-2</v>
      </c>
      <c r="C1680" s="8">
        <v>-2.2515951928959578E-3</v>
      </c>
      <c r="D1680" s="8">
        <v>-2.3634559855028388E-2</v>
      </c>
      <c r="E1680" s="8">
        <f>C1680 + B1680*(1+'Parameters and Results'!$B$16)</f>
        <v>-2.365594281969052E-2</v>
      </c>
      <c r="F1680" s="8">
        <f>B1680 + C1680*(1+'Parameters and Results'!$B$16)</f>
        <v>-2.3636811450221284E-2</v>
      </c>
      <c r="G1680" s="8">
        <v>-1.5795964467743076E-2</v>
      </c>
      <c r="H1680" s="8">
        <v>-2.9135904391524815E-3</v>
      </c>
      <c r="I1680" s="8">
        <f t="shared" si="26"/>
        <v>-1.8709554906895558E-2</v>
      </c>
      <c r="J1680" s="8">
        <f>H1680 + G1680*(1+'Parameters and Results'!$B$16)</f>
        <v>-1.8725350871363299E-2</v>
      </c>
      <c r="K1680" s="8">
        <f>G1680 + H1680*(1+'Parameters and Results'!$B$16)</f>
        <v>-1.8712468497334711E-2</v>
      </c>
    </row>
    <row r="1681" spans="1:11" x14ac:dyDescent="0.2">
      <c r="A1681" s="3">
        <v>37573</v>
      </c>
      <c r="B1681" s="8">
        <v>1.5012973772620758E-2</v>
      </c>
      <c r="C1681" s="8">
        <v>6.7937375702877966E-4</v>
      </c>
      <c r="D1681" s="8">
        <v>1.5692347529649538E-2</v>
      </c>
      <c r="E1681" s="8">
        <f>C1681 + B1681*(1+'Parameters and Results'!$B$16)</f>
        <v>1.5707360503422158E-2</v>
      </c>
      <c r="F1681" s="8">
        <f>B1681 + C1681*(1+'Parameters and Results'!$B$16)</f>
        <v>1.5693026903406567E-2</v>
      </c>
      <c r="G1681" s="8">
        <v>1.1304217876966637E-2</v>
      </c>
      <c r="H1681" s="8">
        <v>9.0100127987437348E-4</v>
      </c>
      <c r="I1681" s="8">
        <f t="shared" si="26"/>
        <v>1.220521915684101E-2</v>
      </c>
      <c r="J1681" s="8">
        <f>H1681 + G1681*(1+'Parameters and Results'!$B$16)</f>
        <v>1.2216523374717975E-2</v>
      </c>
      <c r="K1681" s="8">
        <f>G1681 + H1681*(1+'Parameters and Results'!$B$16)</f>
        <v>1.2206120158120884E-2</v>
      </c>
    </row>
    <row r="1682" spans="1:11" x14ac:dyDescent="0.2">
      <c r="A1682" s="3">
        <v>37574</v>
      </c>
      <c r="B1682" s="8">
        <v>-1.2248143260164405E-2</v>
      </c>
      <c r="C1682" s="8">
        <v>5.4839436620114711E-4</v>
      </c>
      <c r="D1682" s="8">
        <v>-1.1699748893963259E-2</v>
      </c>
      <c r="E1682" s="8">
        <f>C1682 + B1682*(1+'Parameters and Results'!$B$16)</f>
        <v>-1.1711997037223422E-2</v>
      </c>
      <c r="F1682" s="8">
        <f>B1682 + C1682*(1+'Parameters and Results'!$B$16)</f>
        <v>-1.1699200499597056E-2</v>
      </c>
      <c r="G1682" s="8">
        <v>-9.4343606113657733E-3</v>
      </c>
      <c r="H1682" s="8">
        <v>7.4688637875102283E-4</v>
      </c>
      <c r="I1682" s="8">
        <f t="shared" si="26"/>
        <v>-8.687474232614751E-3</v>
      </c>
      <c r="J1682" s="8">
        <f>H1682 + G1682*(1+'Parameters and Results'!$B$16)</f>
        <v>-8.6969085932261155E-3</v>
      </c>
      <c r="K1682" s="8">
        <f>G1682 + H1682*(1+'Parameters and Results'!$B$16)</f>
        <v>-8.6867273462359999E-3</v>
      </c>
    </row>
    <row r="1683" spans="1:11" x14ac:dyDescent="0.2">
      <c r="A1683" s="3">
        <v>37575</v>
      </c>
      <c r="B1683" s="8">
        <v>1.827248269077213E-2</v>
      </c>
      <c r="C1683" s="8">
        <v>1.1758027568067209E-3</v>
      </c>
      <c r="D1683" s="8">
        <v>1.9448285447578852E-2</v>
      </c>
      <c r="E1683" s="8">
        <f>C1683 + B1683*(1+'Parameters and Results'!$B$16)</f>
        <v>1.9466557930269621E-2</v>
      </c>
      <c r="F1683" s="8">
        <f>B1683 + C1683*(1+'Parameters and Results'!$B$16)</f>
        <v>1.9449461250335656E-2</v>
      </c>
      <c r="G1683" s="8">
        <v>1.4244765823878529E-2</v>
      </c>
      <c r="H1683" s="8">
        <v>1.6177574500614916E-3</v>
      </c>
      <c r="I1683" s="8">
        <f t="shared" si="26"/>
        <v>1.586252327394002E-2</v>
      </c>
      <c r="J1683" s="8">
        <f>H1683 + G1683*(1+'Parameters and Results'!$B$16)</f>
        <v>1.5876768039763896E-2</v>
      </c>
      <c r="K1683" s="8">
        <f>G1683 + H1683*(1+'Parameters and Results'!$B$16)</f>
        <v>1.5864141031390083E-2</v>
      </c>
    </row>
    <row r="1684" spans="1:11" x14ac:dyDescent="0.2">
      <c r="A1684" s="3">
        <v>37578</v>
      </c>
      <c r="B1684" s="8">
        <v>1.158239375417159E-2</v>
      </c>
      <c r="C1684" s="8">
        <v>-3.8001140085036003E-5</v>
      </c>
      <c r="D1684" s="8">
        <v>1.1544392614086553E-2</v>
      </c>
      <c r="E1684" s="8">
        <f>C1684 + B1684*(1+'Parameters and Results'!$B$16)</f>
        <v>1.1555975007840722E-2</v>
      </c>
      <c r="F1684" s="8">
        <f>B1684 + C1684*(1+'Parameters and Results'!$B$16)</f>
        <v>1.1544354612946469E-2</v>
      </c>
      <c r="G1684" s="8">
        <v>9.239982512830312E-3</v>
      </c>
      <c r="H1684" s="8">
        <v>-5.3926448284961518E-5</v>
      </c>
      <c r="I1684" s="8">
        <f t="shared" si="26"/>
        <v>9.1860560645453497E-3</v>
      </c>
      <c r="J1684" s="8">
        <f>H1684 + G1684*(1+'Parameters and Results'!$B$16)</f>
        <v>9.1952960470581789E-3</v>
      </c>
      <c r="K1684" s="8">
        <f>G1684 + H1684*(1+'Parameters and Results'!$B$16)</f>
        <v>9.1860021380970654E-3</v>
      </c>
    </row>
    <row r="1685" spans="1:11" x14ac:dyDescent="0.2">
      <c r="A1685" s="3">
        <v>37579</v>
      </c>
      <c r="B1685" s="8">
        <v>-4.4755560970958109E-4</v>
      </c>
      <c r="C1685" s="8">
        <v>0</v>
      </c>
      <c r="D1685" s="8">
        <v>-4.4755560970958109E-4</v>
      </c>
      <c r="E1685" s="8">
        <f>C1685 + B1685*(1+'Parameters and Results'!$B$16)</f>
        <v>-4.4800316531929063E-4</v>
      </c>
      <c r="F1685" s="8">
        <f>B1685 + C1685*(1+'Parameters and Results'!$B$16)</f>
        <v>-4.4755560970958109E-4</v>
      </c>
      <c r="G1685" s="8">
        <v>-3.6825657614486897E-4</v>
      </c>
      <c r="H1685" s="8">
        <v>0</v>
      </c>
      <c r="I1685" s="8">
        <f t="shared" si="26"/>
        <v>-3.6825657614486897E-4</v>
      </c>
      <c r="J1685" s="8">
        <f>H1685 + G1685*(1+'Parameters and Results'!$B$16)</f>
        <v>-3.6862483272101379E-4</v>
      </c>
      <c r="K1685" s="8">
        <f>G1685 + H1685*(1+'Parameters and Results'!$B$16)</f>
        <v>-3.6825657614486897E-4</v>
      </c>
    </row>
    <row r="1686" spans="1:11" x14ac:dyDescent="0.2">
      <c r="A1686" s="3">
        <v>37580</v>
      </c>
      <c r="B1686" s="8">
        <v>-6.3307668732813134E-3</v>
      </c>
      <c r="C1686" s="8">
        <v>-1.7050882654317194E-3</v>
      </c>
      <c r="D1686" s="8">
        <v>-8.0358551387130321E-3</v>
      </c>
      <c r="E1686" s="8">
        <f>C1686 + B1686*(1+'Parameters and Results'!$B$16)</f>
        <v>-8.0421859055863128E-3</v>
      </c>
      <c r="F1686" s="8">
        <f>B1686 + C1686*(1+'Parameters and Results'!$B$16)</f>
        <v>-8.0375602269784647E-3</v>
      </c>
      <c r="G1686" s="8">
        <v>-5.3585999127607588E-3</v>
      </c>
      <c r="H1686" s="8">
        <v>-2.4509648999516869E-3</v>
      </c>
      <c r="I1686" s="8">
        <f t="shared" si="26"/>
        <v>-7.8095648127124457E-3</v>
      </c>
      <c r="J1686" s="8">
        <f>H1686 + G1686*(1+'Parameters and Results'!$B$16)</f>
        <v>-7.8149234126252062E-3</v>
      </c>
      <c r="K1686" s="8">
        <f>G1686 + H1686*(1+'Parameters and Results'!$B$16)</f>
        <v>-7.8120157776123966E-3</v>
      </c>
    </row>
    <row r="1687" spans="1:11" x14ac:dyDescent="0.2">
      <c r="A1687" s="3">
        <v>37581</v>
      </c>
      <c r="B1687" s="8">
        <v>1.0041679759180848E-2</v>
      </c>
      <c r="C1687" s="8">
        <v>2.4660271642042569E-3</v>
      </c>
      <c r="D1687" s="8">
        <v>1.2507706923385105E-2</v>
      </c>
      <c r="E1687" s="8">
        <f>C1687 + B1687*(1+'Parameters and Results'!$B$16)</f>
        <v>1.2517748603144285E-2</v>
      </c>
      <c r="F1687" s="8">
        <f>B1687 + C1687*(1+'Parameters and Results'!$B$16)</f>
        <v>1.2510172950549309E-2</v>
      </c>
      <c r="G1687" s="8">
        <v>8.7056927784868506E-3</v>
      </c>
      <c r="H1687" s="8">
        <v>3.3268142612239266E-3</v>
      </c>
      <c r="I1687" s="8">
        <f t="shared" si="26"/>
        <v>1.2032507039710778E-2</v>
      </c>
      <c r="J1687" s="8">
        <f>H1687 + G1687*(1+'Parameters and Results'!$B$16)</f>
        <v>1.2041212732489263E-2</v>
      </c>
      <c r="K1687" s="8">
        <f>G1687 + H1687*(1+'Parameters and Results'!$B$16)</f>
        <v>1.2035833853972E-2</v>
      </c>
    </row>
    <row r="1688" spans="1:11" x14ac:dyDescent="0.2">
      <c r="A1688" s="3">
        <v>37582</v>
      </c>
      <c r="B1688" s="8">
        <v>3.1550010357376625E-2</v>
      </c>
      <c r="C1688" s="8">
        <v>-5.7137415656905967E-5</v>
      </c>
      <c r="D1688" s="8">
        <v>3.1492872941719721E-2</v>
      </c>
      <c r="E1688" s="8">
        <f>C1688 + B1688*(1+'Parameters and Results'!$B$16)</f>
        <v>3.1524422952077094E-2</v>
      </c>
      <c r="F1688" s="8">
        <f>B1688 + C1688*(1+'Parameters and Results'!$B$16)</f>
        <v>3.1492815804304061E-2</v>
      </c>
      <c r="G1688" s="8">
        <v>2.6356890250966623E-2</v>
      </c>
      <c r="H1688" s="8">
        <v>-7.9499798927374173E-5</v>
      </c>
      <c r="I1688" s="8">
        <f t="shared" si="26"/>
        <v>2.6277390452039247E-2</v>
      </c>
      <c r="J1688" s="8">
        <f>H1688 + G1688*(1+'Parameters and Results'!$B$16)</f>
        <v>2.6303747342290212E-2</v>
      </c>
      <c r="K1688" s="8">
        <f>G1688 + H1688*(1+'Parameters and Results'!$B$16)</f>
        <v>2.6277310952240323E-2</v>
      </c>
    </row>
    <row r="1689" spans="1:11" x14ac:dyDescent="0.2">
      <c r="A1689" s="3">
        <v>37585</v>
      </c>
      <c r="B1689" s="8">
        <v>-4.9557273339799531E-3</v>
      </c>
      <c r="C1689" s="8">
        <v>-4.7572240471985467E-4</v>
      </c>
      <c r="D1689" s="8">
        <v>-5.4314497386998076E-3</v>
      </c>
      <c r="E1689" s="8">
        <f>C1689 + B1689*(1+'Parameters and Results'!$B$16)</f>
        <v>-5.4364054660337871E-3</v>
      </c>
      <c r="F1689" s="8">
        <f>B1689 + C1689*(1+'Parameters and Results'!$B$16)</f>
        <v>-5.4319254611045276E-3</v>
      </c>
      <c r="G1689" s="8">
        <v>-4.2629914104234858E-3</v>
      </c>
      <c r="H1689" s="8">
        <v>-6.802484031801949E-4</v>
      </c>
      <c r="I1689" s="8">
        <f t="shared" si="26"/>
        <v>-4.9432398136036804E-3</v>
      </c>
      <c r="J1689" s="8">
        <f>H1689 + G1689*(1+'Parameters and Results'!$B$16)</f>
        <v>-4.9475028050141034E-3</v>
      </c>
      <c r="K1689" s="8">
        <f>G1689 + H1689*(1+'Parameters and Results'!$B$16)</f>
        <v>-4.9439200620068607E-3</v>
      </c>
    </row>
    <row r="1690" spans="1:11" x14ac:dyDescent="0.2">
      <c r="A1690" s="3">
        <v>37586</v>
      </c>
      <c r="B1690" s="8">
        <v>-9.8337273349496535E-3</v>
      </c>
      <c r="C1690" s="8">
        <v>2.1179925784643857E-3</v>
      </c>
      <c r="D1690" s="8">
        <v>-7.7157347564852678E-3</v>
      </c>
      <c r="E1690" s="8">
        <f>C1690 + B1690*(1+'Parameters and Results'!$B$16)</f>
        <v>-7.725568483820216E-3</v>
      </c>
      <c r="F1690" s="8">
        <f>B1690 + C1690*(1+'Parameters and Results'!$B$16)</f>
        <v>-7.7136167639068037E-3</v>
      </c>
      <c r="G1690" s="8">
        <v>-8.6647462171162617E-3</v>
      </c>
      <c r="H1690" s="8">
        <v>2.9107761835982116E-3</v>
      </c>
      <c r="I1690" s="8">
        <f t="shared" si="26"/>
        <v>-5.7539700335180501E-3</v>
      </c>
      <c r="J1690" s="8">
        <f>H1690 + G1690*(1+'Parameters and Results'!$B$16)</f>
        <v>-5.7626347797351662E-3</v>
      </c>
      <c r="K1690" s="8">
        <f>G1690 + H1690*(1+'Parameters and Results'!$B$16)</f>
        <v>-5.7510592573344517E-3</v>
      </c>
    </row>
    <row r="1691" spans="1:11" x14ac:dyDescent="0.2">
      <c r="A1691" s="3">
        <v>37587</v>
      </c>
      <c r="B1691" s="8">
        <v>-2.2378906486681078E-2</v>
      </c>
      <c r="C1691" s="8">
        <v>3.5054327958551142E-3</v>
      </c>
      <c r="D1691" s="8">
        <v>-1.8873473690825964E-2</v>
      </c>
      <c r="E1691" s="8">
        <f>C1691 + B1691*(1+'Parameters and Results'!$B$16)</f>
        <v>-1.8895852597312641E-2</v>
      </c>
      <c r="F1691" s="8">
        <f>B1691 + C1691*(1+'Parameters and Results'!$B$16)</f>
        <v>-1.8869968258030109E-2</v>
      </c>
      <c r="G1691" s="8">
        <v>-1.9609253434531015E-2</v>
      </c>
      <c r="H1691" s="8">
        <v>4.2240226059828186E-3</v>
      </c>
      <c r="I1691" s="8">
        <f t="shared" si="26"/>
        <v>-1.5385230828548197E-2</v>
      </c>
      <c r="J1691" s="8">
        <f>H1691 + G1691*(1+'Parameters and Results'!$B$16)</f>
        <v>-1.5404840081982724E-2</v>
      </c>
      <c r="K1691" s="8">
        <f>G1691 + H1691*(1+'Parameters and Results'!$B$16)</f>
        <v>-1.5381006805942215E-2</v>
      </c>
    </row>
    <row r="1692" spans="1:11" x14ac:dyDescent="0.2">
      <c r="A1692" s="3">
        <v>37589</v>
      </c>
      <c r="B1692" s="8">
        <v>3.049835694209329E-2</v>
      </c>
      <c r="C1692" s="8">
        <v>8.7308064856080449E-4</v>
      </c>
      <c r="D1692" s="8">
        <v>3.1371437590654097E-2</v>
      </c>
      <c r="E1692" s="8">
        <f>C1692 + B1692*(1+'Parameters and Results'!$B$16)</f>
        <v>3.1401935947596188E-2</v>
      </c>
      <c r="F1692" s="8">
        <f>B1692 + C1692*(1+'Parameters and Results'!$B$16)</f>
        <v>3.1372310671302653E-2</v>
      </c>
      <c r="G1692" s="8">
        <v>2.5825862940415417E-2</v>
      </c>
      <c r="H1692" s="8">
        <v>1.075316939436645E-3</v>
      </c>
      <c r="I1692" s="8">
        <f t="shared" si="26"/>
        <v>2.6901179879852063E-2</v>
      </c>
      <c r="J1692" s="8">
        <f>H1692 + G1692*(1+'Parameters and Results'!$B$16)</f>
        <v>2.6927005742792477E-2</v>
      </c>
      <c r="K1692" s="8">
        <f>G1692 + H1692*(1+'Parameters and Results'!$B$16)</f>
        <v>2.69022551967915E-2</v>
      </c>
    </row>
    <row r="1693" spans="1:11" x14ac:dyDescent="0.2">
      <c r="A1693" s="3">
        <v>37592</v>
      </c>
      <c r="B1693" s="8">
        <v>3.8301580753599307E-3</v>
      </c>
      <c r="C1693" s="8">
        <v>-2.1876004397378525E-3</v>
      </c>
      <c r="D1693" s="8">
        <v>1.6425576356220782E-3</v>
      </c>
      <c r="E1693" s="8">
        <f>C1693 + B1693*(1+'Parameters and Results'!$B$16)</f>
        <v>1.6463877936974377E-3</v>
      </c>
      <c r="F1693" s="8">
        <f>B1693 + C1693*(1+'Parameters and Results'!$B$16)</f>
        <v>1.6403700351823405E-3</v>
      </c>
      <c r="G1693" s="8">
        <v>3.3418482944017388E-3</v>
      </c>
      <c r="H1693" s="8">
        <v>-2.6258401560427269E-3</v>
      </c>
      <c r="I1693" s="8">
        <f t="shared" si="26"/>
        <v>7.1600813835901193E-4</v>
      </c>
      <c r="J1693" s="8">
        <f>H1693 + G1693*(1+'Parameters and Results'!$B$16)</f>
        <v>7.1934998665341325E-4</v>
      </c>
      <c r="K1693" s="8">
        <f>G1693 + H1693*(1+'Parameters and Results'!$B$16)</f>
        <v>7.1338229820296951E-4</v>
      </c>
    </row>
    <row r="1694" spans="1:11" x14ac:dyDescent="0.2">
      <c r="A1694" s="3">
        <v>37593</v>
      </c>
      <c r="B1694" s="8">
        <v>-4.2022335237601053E-3</v>
      </c>
      <c r="C1694" s="8">
        <v>-3.8575286153216888E-5</v>
      </c>
      <c r="D1694" s="8">
        <v>-4.2408088099133217E-3</v>
      </c>
      <c r="E1694" s="8">
        <f>C1694 + B1694*(1+'Parameters and Results'!$B$16)</f>
        <v>-4.2450110434370811E-3</v>
      </c>
      <c r="F1694" s="8">
        <f>B1694 + C1694*(1+'Parameters and Results'!$B$16)</f>
        <v>-4.2408473851994755E-3</v>
      </c>
      <c r="G1694" s="8">
        <v>-3.7767521376976059E-3</v>
      </c>
      <c r="H1694" s="8">
        <v>-4.7757085446789066E-5</v>
      </c>
      <c r="I1694" s="8">
        <f t="shared" si="26"/>
        <v>-3.8245092231443951E-3</v>
      </c>
      <c r="J1694" s="8">
        <f>H1694 + G1694*(1+'Parameters and Results'!$B$16)</f>
        <v>-3.8282859752820923E-3</v>
      </c>
      <c r="K1694" s="8">
        <f>G1694 + H1694*(1+'Parameters and Results'!$B$16)</f>
        <v>-3.8245569802298415E-3</v>
      </c>
    </row>
    <row r="1695" spans="1:11" x14ac:dyDescent="0.2">
      <c r="A1695" s="3">
        <v>37594</v>
      </c>
      <c r="B1695" s="8">
        <v>-2.4799954726124535E-2</v>
      </c>
      <c r="C1695" s="8">
        <v>-2.5350640573508568E-3</v>
      </c>
      <c r="D1695" s="8">
        <v>-2.7335018783475391E-2</v>
      </c>
      <c r="E1695" s="8">
        <f>C1695 + B1695*(1+'Parameters and Results'!$B$16)</f>
        <v>-2.7359818738201515E-2</v>
      </c>
      <c r="F1695" s="8">
        <f>B1695 + C1695*(1+'Parameters and Results'!$B$16)</f>
        <v>-2.7337553847532742E-2</v>
      </c>
      <c r="G1695" s="8">
        <v>-2.1951776695301069E-2</v>
      </c>
      <c r="H1695" s="8">
        <v>-3.0018238014421108E-3</v>
      </c>
      <c r="I1695" s="8">
        <f t="shared" si="26"/>
        <v>-2.4953600496743181E-2</v>
      </c>
      <c r="J1695" s="8">
        <f>H1695 + G1695*(1+'Parameters and Results'!$B$16)</f>
        <v>-2.4975552273438478E-2</v>
      </c>
      <c r="K1695" s="8">
        <f>G1695 + H1695*(1+'Parameters and Results'!$B$16)</f>
        <v>-2.4956602320544623E-2</v>
      </c>
    </row>
    <row r="1696" spans="1:11" x14ac:dyDescent="0.2">
      <c r="A1696" s="3">
        <v>37595</v>
      </c>
      <c r="B1696" s="8">
        <v>-7.6353834574667441E-3</v>
      </c>
      <c r="C1696" s="8">
        <v>9.5635819611928038E-5</v>
      </c>
      <c r="D1696" s="8">
        <v>-7.5397476378548161E-3</v>
      </c>
      <c r="E1696" s="8">
        <f>C1696 + B1696*(1+'Parameters and Results'!$B$16)</f>
        <v>-7.5473830213122822E-3</v>
      </c>
      <c r="F1696" s="8">
        <f>B1696 + C1696*(1+'Parameters and Results'!$B$16)</f>
        <v>-7.5396520020352045E-3</v>
      </c>
      <c r="G1696" s="8">
        <v>-6.9400474311241351E-3</v>
      </c>
      <c r="H1696" s="8">
        <v>1.1679032599663638E-4</v>
      </c>
      <c r="I1696" s="8">
        <f t="shared" si="26"/>
        <v>-6.8232571051274988E-3</v>
      </c>
      <c r="J1696" s="8">
        <f>H1696 + G1696*(1+'Parameters and Results'!$B$16)</f>
        <v>-6.8301971525586225E-3</v>
      </c>
      <c r="K1696" s="8">
        <f>G1696 + H1696*(1+'Parameters and Results'!$B$16)</f>
        <v>-6.8231403148015018E-3</v>
      </c>
    </row>
    <row r="1697" spans="1:11" x14ac:dyDescent="0.2">
      <c r="A1697" s="3">
        <v>37596</v>
      </c>
      <c r="B1697" s="8">
        <v>-1.0038769086014499E-2</v>
      </c>
      <c r="C1697" s="8">
        <v>-4.9697367210984819E-4</v>
      </c>
      <c r="D1697" s="8">
        <v>-1.0535742758124347E-2</v>
      </c>
      <c r="E1697" s="8">
        <f>C1697 + B1697*(1+'Parameters and Results'!$B$16)</f>
        <v>-1.0545781527210361E-2</v>
      </c>
      <c r="F1697" s="8">
        <f>B1697 + C1697*(1+'Parameters and Results'!$B$16)</f>
        <v>-1.0536239731796456E-2</v>
      </c>
      <c r="G1697" s="8">
        <v>-9.3358779555142313E-3</v>
      </c>
      <c r="H1697" s="8">
        <v>-6.2407547511275283E-4</v>
      </c>
      <c r="I1697" s="8">
        <f t="shared" si="26"/>
        <v>-9.9599534306269843E-3</v>
      </c>
      <c r="J1697" s="8">
        <f>H1697 + G1697*(1+'Parameters and Results'!$B$16)</f>
        <v>-9.9692893085824973E-3</v>
      </c>
      <c r="K1697" s="8">
        <f>G1697 + H1697*(1+'Parameters and Results'!$B$16)</f>
        <v>-9.960577506102096E-3</v>
      </c>
    </row>
    <row r="1698" spans="1:11" x14ac:dyDescent="0.2">
      <c r="A1698" s="3">
        <v>37599</v>
      </c>
      <c r="B1698" s="8">
        <v>-7.3797559671636998E-4</v>
      </c>
      <c r="C1698" s="8">
        <v>-4.1987410632697309E-4</v>
      </c>
      <c r="D1698" s="8">
        <v>-1.157849703043343E-3</v>
      </c>
      <c r="E1698" s="8">
        <f>C1698 + B1698*(1+'Parameters and Results'!$B$16)</f>
        <v>-1.1585876786400593E-3</v>
      </c>
      <c r="F1698" s="8">
        <f>B1698 + C1698*(1+'Parameters and Results'!$B$16)</f>
        <v>-1.15826957714967E-3</v>
      </c>
      <c r="G1698" s="8">
        <v>-7.0783634034535801E-4</v>
      </c>
      <c r="H1698" s="8">
        <v>-5.4257892330179629E-4</v>
      </c>
      <c r="I1698" s="8">
        <f t="shared" si="26"/>
        <v>-1.2504152636471544E-3</v>
      </c>
      <c r="J1698" s="8">
        <f>H1698 + G1698*(1+'Parameters and Results'!$B$16)</f>
        <v>-1.2511230999874994E-3</v>
      </c>
      <c r="K1698" s="8">
        <f>G1698 + H1698*(1+'Parameters and Results'!$B$16)</f>
        <v>-1.2509578425704561E-3</v>
      </c>
    </row>
    <row r="1699" spans="1:11" x14ac:dyDescent="0.2">
      <c r="A1699" s="3">
        <v>37600</v>
      </c>
      <c r="B1699" s="8">
        <v>-2.9638381158371092E-2</v>
      </c>
      <c r="C1699" s="8">
        <v>-1.0471214819305808E-3</v>
      </c>
      <c r="D1699" s="8">
        <v>-3.0685502640301673E-2</v>
      </c>
      <c r="E1699" s="8">
        <f>C1699 + B1699*(1+'Parameters and Results'!$B$16)</f>
        <v>-3.071514102146004E-2</v>
      </c>
      <c r="F1699" s="8">
        <f>B1699 + C1699*(1+'Parameters and Results'!$B$16)</f>
        <v>-3.0686549761783602E-2</v>
      </c>
      <c r="G1699" s="8">
        <v>-2.7254597191971829E-2</v>
      </c>
      <c r="H1699" s="8">
        <v>-1.374990603924495E-3</v>
      </c>
      <c r="I1699" s="8">
        <f t="shared" si="26"/>
        <v>-2.8629587795896326E-2</v>
      </c>
      <c r="J1699" s="8">
        <f>H1699 + G1699*(1+'Parameters and Results'!$B$16)</f>
        <v>-2.8656842393088293E-2</v>
      </c>
      <c r="K1699" s="8">
        <f>G1699 + H1699*(1+'Parameters and Results'!$B$16)</f>
        <v>-2.863096278650025E-2</v>
      </c>
    </row>
    <row r="1700" spans="1:11" x14ac:dyDescent="0.2">
      <c r="A1700" s="3">
        <v>37601</v>
      </c>
      <c r="B1700" s="8">
        <v>5.5030510811656204E-3</v>
      </c>
      <c r="C1700" s="8">
        <v>1.6389317855323286E-3</v>
      </c>
      <c r="D1700" s="8">
        <v>7.1419828666979494E-3</v>
      </c>
      <c r="E1700" s="8">
        <f>C1700 + B1700*(1+'Parameters and Results'!$B$16)</f>
        <v>7.1474859177791134E-3</v>
      </c>
      <c r="F1700" s="8">
        <f>B1700 + C1700*(1+'Parameters and Results'!$B$16)</f>
        <v>7.1436217984834809E-3</v>
      </c>
      <c r="G1700" s="8">
        <v>5.2064842376607018E-3</v>
      </c>
      <c r="H1700" s="8">
        <v>2.1393131687427948E-3</v>
      </c>
      <c r="I1700" s="8">
        <f t="shared" si="26"/>
        <v>7.3457974064034971E-3</v>
      </c>
      <c r="J1700" s="8">
        <f>H1700 + G1700*(1+'Parameters and Results'!$B$16)</f>
        <v>7.3510038906411564E-3</v>
      </c>
      <c r="K1700" s="8">
        <f>G1700 + H1700*(1+'Parameters and Results'!$B$16)</f>
        <v>7.3479367195722397E-3</v>
      </c>
    </row>
    <row r="1701" spans="1:11" x14ac:dyDescent="0.2">
      <c r="A1701" s="3">
        <v>37602</v>
      </c>
      <c r="B1701" s="8">
        <v>1.1358493034869691E-2</v>
      </c>
      <c r="C1701" s="8">
        <v>-8.5869727551513291E-4</v>
      </c>
      <c r="D1701" s="8">
        <v>1.0499795759354558E-2</v>
      </c>
      <c r="E1701" s="8">
        <f>C1701 + B1701*(1+'Parameters and Results'!$B$16)</f>
        <v>1.0511154252389425E-2</v>
      </c>
      <c r="F1701" s="8">
        <f>B1701 + C1701*(1+'Parameters and Results'!$B$16)</f>
        <v>1.0498937062079043E-2</v>
      </c>
      <c r="G1701" s="8">
        <v>1.0961443659657824E-2</v>
      </c>
      <c r="H1701" s="8">
        <v>-1.1442594217488692E-3</v>
      </c>
      <c r="I1701" s="8">
        <f t="shared" si="26"/>
        <v>9.8171842379089561E-3</v>
      </c>
      <c r="J1701" s="8">
        <f>H1701 + G1701*(1+'Parameters and Results'!$B$16)</f>
        <v>9.8281456815686105E-3</v>
      </c>
      <c r="K1701" s="8">
        <f>G1701 + H1701*(1+'Parameters and Results'!$B$16)</f>
        <v>9.8160399784872066E-3</v>
      </c>
    </row>
    <row r="1702" spans="1:11" x14ac:dyDescent="0.2">
      <c r="A1702" s="3">
        <v>37603</v>
      </c>
      <c r="B1702" s="8">
        <v>-1.0781574255739199E-2</v>
      </c>
      <c r="C1702" s="8">
        <v>-1.0651799169070658E-3</v>
      </c>
      <c r="D1702" s="8">
        <v>-1.1846754172646265E-2</v>
      </c>
      <c r="E1702" s="8">
        <f>C1702 + B1702*(1+'Parameters and Results'!$B$16)</f>
        <v>-1.1857535746902003E-2</v>
      </c>
      <c r="F1702" s="8">
        <f>B1702 + C1702*(1+'Parameters and Results'!$B$16)</f>
        <v>-1.1847819352563172E-2</v>
      </c>
      <c r="G1702" s="8">
        <v>-1.0620240947275119E-2</v>
      </c>
      <c r="H1702" s="8">
        <v>-1.4402130162817748E-3</v>
      </c>
      <c r="I1702" s="8">
        <f t="shared" si="26"/>
        <v>-1.2060453963556894E-2</v>
      </c>
      <c r="J1702" s="8">
        <f>H1702 + G1702*(1+'Parameters and Results'!$B$16)</f>
        <v>-1.2071074204504168E-2</v>
      </c>
      <c r="K1702" s="8">
        <f>G1702 + H1702*(1+'Parameters and Results'!$B$16)</f>
        <v>-1.2061894176573176E-2</v>
      </c>
    </row>
    <row r="1703" spans="1:11" x14ac:dyDescent="0.2">
      <c r="A1703" s="3">
        <v>37606</v>
      </c>
      <c r="B1703" s="8">
        <v>-2.0107901996978379E-2</v>
      </c>
      <c r="C1703" s="8">
        <v>-1.8172695649783435E-3</v>
      </c>
      <c r="D1703" s="8">
        <v>-2.1925171561956724E-2</v>
      </c>
      <c r="E1703" s="8">
        <f>C1703 + B1703*(1+'Parameters and Results'!$B$16)</f>
        <v>-2.19452794639537E-2</v>
      </c>
      <c r="F1703" s="8">
        <f>B1703 + C1703*(1+'Parameters and Results'!$B$16)</f>
        <v>-2.19269888315217E-2</v>
      </c>
      <c r="G1703" s="8">
        <v>-1.9690926557061041E-2</v>
      </c>
      <c r="H1703" s="8">
        <v>-2.4165453009879498E-3</v>
      </c>
      <c r="I1703" s="8">
        <f t="shared" si="26"/>
        <v>-2.210747185804899E-2</v>
      </c>
      <c r="J1703" s="8">
        <f>H1703 + G1703*(1+'Parameters and Results'!$B$16)</f>
        <v>-2.2127162784606049E-2</v>
      </c>
      <c r="K1703" s="8">
        <f>G1703 + H1703*(1+'Parameters and Results'!$B$16)</f>
        <v>-2.210988840334998E-2</v>
      </c>
    </row>
    <row r="1704" spans="1:11" x14ac:dyDescent="0.2">
      <c r="A1704" s="3">
        <v>37607</v>
      </c>
      <c r="B1704" s="8">
        <v>3.6126774326018476E-2</v>
      </c>
      <c r="C1704" s="8">
        <v>-1.6980598547752191E-4</v>
      </c>
      <c r="D1704" s="8">
        <v>3.5956968340540955E-2</v>
      </c>
      <c r="E1704" s="8">
        <f>C1704 + B1704*(1+'Parameters and Results'!$B$16)</f>
        <v>3.5993095114866973E-2</v>
      </c>
      <c r="F1704" s="8">
        <f>B1704 + C1704*(1+'Parameters and Results'!$B$16)</f>
        <v>3.5956798534555474E-2</v>
      </c>
      <c r="G1704" s="8">
        <v>3.2718670123083472E-2</v>
      </c>
      <c r="H1704" s="8">
        <v>-2.327992866153947E-4</v>
      </c>
      <c r="I1704" s="8">
        <f t="shared" si="26"/>
        <v>3.2485870836468075E-2</v>
      </c>
      <c r="J1704" s="8">
        <f>H1704 + G1704*(1+'Parameters and Results'!$B$16)</f>
        <v>3.2518589506591158E-2</v>
      </c>
      <c r="K1704" s="8">
        <f>G1704 + H1704*(1+'Parameters and Results'!$B$16)</f>
        <v>3.2485638037181463E-2</v>
      </c>
    </row>
    <row r="1705" spans="1:11" x14ac:dyDescent="0.2">
      <c r="A1705" s="3">
        <v>37608</v>
      </c>
      <c r="B1705" s="8">
        <v>-2.1109509574358112E-2</v>
      </c>
      <c r="C1705" s="8">
        <v>-1.092005724370335E-3</v>
      </c>
      <c r="D1705" s="8">
        <v>-2.2201515298728446E-2</v>
      </c>
      <c r="E1705" s="8">
        <f>C1705 + B1705*(1+'Parameters and Results'!$B$16)</f>
        <v>-2.2222624808302803E-2</v>
      </c>
      <c r="F1705" s="8">
        <f>B1705 + C1705*(1+'Parameters and Results'!$B$16)</f>
        <v>-2.2202607304452816E-2</v>
      </c>
      <c r="G1705" s="8">
        <v>-1.905232540971654E-2</v>
      </c>
      <c r="H1705" s="8">
        <v>-1.5163058957736845E-3</v>
      </c>
      <c r="I1705" s="8">
        <f t="shared" si="26"/>
        <v>-2.0568631305490224E-2</v>
      </c>
      <c r="J1705" s="8">
        <f>H1705 + G1705*(1+'Parameters and Results'!$B$16)</f>
        <v>-2.0587683630899939E-2</v>
      </c>
      <c r="K1705" s="8">
        <f>G1705 + H1705*(1+'Parameters and Results'!$B$16)</f>
        <v>-2.0570147611385998E-2</v>
      </c>
    </row>
    <row r="1706" spans="1:11" x14ac:dyDescent="0.2">
      <c r="A1706" s="3">
        <v>37609</v>
      </c>
      <c r="B1706" s="8">
        <v>-2.3755832082936083E-2</v>
      </c>
      <c r="C1706" s="8">
        <v>-6.9455338723180575E-4</v>
      </c>
      <c r="D1706" s="8">
        <v>-2.4450385470167889E-2</v>
      </c>
      <c r="E1706" s="8">
        <f>C1706 + B1706*(1+'Parameters and Results'!$B$16)</f>
        <v>-2.4474141302250823E-2</v>
      </c>
      <c r="F1706" s="8">
        <f>B1706 + C1706*(1+'Parameters and Results'!$B$16)</f>
        <v>-2.445108002355512E-2</v>
      </c>
      <c r="G1706" s="8">
        <v>-2.1186322378237858E-2</v>
      </c>
      <c r="H1706" s="8">
        <v>-9.8716356308927952E-4</v>
      </c>
      <c r="I1706" s="8">
        <f t="shared" si="26"/>
        <v>-2.2173485941327137E-2</v>
      </c>
      <c r="J1706" s="8">
        <f>H1706 + G1706*(1+'Parameters and Results'!$B$16)</f>
        <v>-2.2194672263705372E-2</v>
      </c>
      <c r="K1706" s="8">
        <f>G1706 + H1706*(1+'Parameters and Results'!$B$16)</f>
        <v>-2.2174473104890229E-2</v>
      </c>
    </row>
    <row r="1707" spans="1:11" x14ac:dyDescent="0.2">
      <c r="A1707" s="3">
        <v>37610</v>
      </c>
      <c r="B1707" s="8">
        <v>-2.7658196019231113E-3</v>
      </c>
      <c r="C1707" s="8">
        <v>2.6261491078617959E-4</v>
      </c>
      <c r="D1707" s="8">
        <v>-2.5032046911369317E-3</v>
      </c>
      <c r="E1707" s="8">
        <f>C1707 + B1707*(1+'Parameters and Results'!$B$16)</f>
        <v>-2.5059705107388546E-3</v>
      </c>
      <c r="F1707" s="8">
        <f>B1707 + C1707*(1+'Parameters and Results'!$B$16)</f>
        <v>-2.5029420762261454E-3</v>
      </c>
      <c r="G1707" s="8">
        <v>-2.5426587553765865E-3</v>
      </c>
      <c r="H1707" s="8">
        <v>3.8453797906499141E-4</v>
      </c>
      <c r="I1707" s="8">
        <f t="shared" si="26"/>
        <v>-2.1581207763115952E-3</v>
      </c>
      <c r="J1707" s="8">
        <f>H1707 + G1707*(1+'Parameters and Results'!$B$16)</f>
        <v>-2.1606634350669713E-3</v>
      </c>
      <c r="K1707" s="8">
        <f>G1707 + H1707*(1+'Parameters and Results'!$B$16)</f>
        <v>-2.1577362383325303E-3</v>
      </c>
    </row>
    <row r="1708" spans="1:11" x14ac:dyDescent="0.2">
      <c r="A1708" s="3">
        <v>37613</v>
      </c>
      <c r="B1708" s="8">
        <v>1.7961899619462492E-2</v>
      </c>
      <c r="C1708" s="8">
        <v>-5.4373315718825364E-4</v>
      </c>
      <c r="D1708" s="8">
        <v>1.7418166462274239E-2</v>
      </c>
      <c r="E1708" s="8">
        <f>C1708 + B1708*(1+'Parameters and Results'!$B$16)</f>
        <v>1.7436128361893698E-2</v>
      </c>
      <c r="F1708" s="8">
        <f>B1708 + C1708*(1+'Parameters and Results'!$B$16)</f>
        <v>1.7417622729117049E-2</v>
      </c>
      <c r="G1708" s="8">
        <v>1.6596498564751334E-2</v>
      </c>
      <c r="H1708" s="8">
        <v>-8.1691596565078804E-4</v>
      </c>
      <c r="I1708" s="8">
        <f t="shared" si="26"/>
        <v>1.5779582599100547E-2</v>
      </c>
      <c r="J1708" s="8">
        <f>H1708 + G1708*(1+'Parameters and Results'!$B$16)</f>
        <v>1.5796179097665296E-2</v>
      </c>
      <c r="K1708" s="8">
        <f>G1708 + H1708*(1+'Parameters and Results'!$B$16)</f>
        <v>1.5778765683134896E-2</v>
      </c>
    </row>
    <row r="1709" spans="1:11" x14ac:dyDescent="0.2">
      <c r="A1709" s="3">
        <v>37614</v>
      </c>
      <c r="B1709" s="8">
        <v>1.1484609912870909E-2</v>
      </c>
      <c r="C1709" s="8">
        <v>2.7285745568411436E-3</v>
      </c>
      <c r="D1709" s="8">
        <v>1.4213184469712052E-2</v>
      </c>
      <c r="E1709" s="8">
        <f>C1709 + B1709*(1+'Parameters and Results'!$B$16)</f>
        <v>1.4224669079624922E-2</v>
      </c>
      <c r="F1709" s="8">
        <f>B1709 + C1709*(1+'Parameters and Results'!$B$16)</f>
        <v>1.4215913044268894E-2</v>
      </c>
      <c r="G1709" s="8">
        <v>1.0826936283426828E-2</v>
      </c>
      <c r="H1709" s="8">
        <v>3.7403614600453939E-3</v>
      </c>
      <c r="I1709" s="8">
        <f t="shared" si="26"/>
        <v>1.4567297743472221E-2</v>
      </c>
      <c r="J1709" s="8">
        <f>H1709 + G1709*(1+'Parameters and Results'!$B$16)</f>
        <v>1.4578124679755647E-2</v>
      </c>
      <c r="K1709" s="8">
        <f>G1709 + H1709*(1+'Parameters and Results'!$B$16)</f>
        <v>1.4571038104932266E-2</v>
      </c>
    </row>
    <row r="1710" spans="1:11" x14ac:dyDescent="0.2">
      <c r="A1710" s="3">
        <v>37617</v>
      </c>
      <c r="B1710" s="8">
        <v>-1.807744731552371E-3</v>
      </c>
      <c r="C1710" s="8">
        <v>-1.6589209043314514E-3</v>
      </c>
      <c r="D1710" s="8">
        <v>-3.4666656358838224E-3</v>
      </c>
      <c r="E1710" s="8">
        <f>C1710 + B1710*(1+'Parameters and Results'!$B$16)</f>
        <v>-3.4684733806153749E-3</v>
      </c>
      <c r="F1710" s="8">
        <f>B1710 + C1710*(1+'Parameters and Results'!$B$16)</f>
        <v>-3.4683245567881538E-3</v>
      </c>
      <c r="G1710" s="8">
        <v>-1.7572749191107368E-3</v>
      </c>
      <c r="H1710" s="8">
        <v>-2.2512365202239219E-3</v>
      </c>
      <c r="I1710" s="8">
        <f t="shared" si="26"/>
        <v>-4.0085114393346583E-3</v>
      </c>
      <c r="J1710" s="8">
        <f>H1710 + G1710*(1+'Parameters and Results'!$B$16)</f>
        <v>-4.010268714253769E-3</v>
      </c>
      <c r="K1710" s="8">
        <f>G1710 + H1710*(1+'Parameters and Results'!$B$16)</f>
        <v>-4.0107626758548818E-3</v>
      </c>
    </row>
    <row r="1711" spans="1:11" x14ac:dyDescent="0.2">
      <c r="A1711" s="3">
        <v>37620</v>
      </c>
      <c r="B1711" s="8">
        <v>-3.5808229313521296E-2</v>
      </c>
      <c r="C1711" s="8">
        <v>-1.2007520720507226E-3</v>
      </c>
      <c r="D1711" s="8">
        <v>-3.7008981385572022E-2</v>
      </c>
      <c r="E1711" s="8">
        <f>C1711 + B1711*(1+'Parameters and Results'!$B$16)</f>
        <v>-3.704478961488554E-2</v>
      </c>
      <c r="F1711" s="8">
        <f>B1711 + C1711*(1+'Parameters and Results'!$B$16)</f>
        <v>-3.7010182137644072E-2</v>
      </c>
      <c r="G1711" s="8">
        <v>-3.2293492172195577E-2</v>
      </c>
      <c r="H1711" s="8">
        <v>-1.6449538869901786E-3</v>
      </c>
      <c r="I1711" s="8">
        <f t="shared" si="26"/>
        <v>-3.3938446059185758E-2</v>
      </c>
      <c r="J1711" s="8">
        <f>H1711 + G1711*(1+'Parameters and Results'!$B$16)</f>
        <v>-3.3970739551357952E-2</v>
      </c>
      <c r="K1711" s="8">
        <f>G1711 + H1711*(1+'Parameters and Results'!$B$16)</f>
        <v>-3.3940091013072743E-2</v>
      </c>
    </row>
    <row r="1712" spans="1:11" x14ac:dyDescent="0.2">
      <c r="A1712" s="3">
        <v>37621</v>
      </c>
      <c r="B1712" s="8">
        <v>1.8575155376216793E-2</v>
      </c>
      <c r="C1712" s="8">
        <v>-4.1165103446442743E-4</v>
      </c>
      <c r="D1712" s="8">
        <v>1.8163504341752366E-2</v>
      </c>
      <c r="E1712" s="8">
        <f>C1712 + B1712*(1+'Parameters and Results'!$B$16)</f>
        <v>1.8182079497128582E-2</v>
      </c>
      <c r="F1712" s="8">
        <f>B1712 + C1712*(1+'Parameters and Results'!$B$16)</f>
        <v>1.8163092690717902E-2</v>
      </c>
      <c r="G1712" s="8">
        <v>1.6824616616896767E-2</v>
      </c>
      <c r="H1712" s="8">
        <v>-5.8013180282897594E-4</v>
      </c>
      <c r="I1712" s="8">
        <f t="shared" si="26"/>
        <v>1.6244484814067792E-2</v>
      </c>
      <c r="J1712" s="8">
        <f>H1712 + G1712*(1+'Parameters and Results'!$B$16)</f>
        <v>1.6261309430684687E-2</v>
      </c>
      <c r="K1712" s="8">
        <f>G1712 + H1712*(1+'Parameters and Results'!$B$16)</f>
        <v>1.6243904682264963E-2</v>
      </c>
    </row>
    <row r="1713" spans="1:11" x14ac:dyDescent="0.2">
      <c r="A1713" s="3">
        <v>37623</v>
      </c>
      <c r="B1713" s="8">
        <v>9.1468539837642453E-3</v>
      </c>
      <c r="C1713" s="8">
        <v>-9.5211505288946723E-4</v>
      </c>
      <c r="D1713" s="8">
        <v>8.1947389308747783E-3</v>
      </c>
      <c r="E1713" s="8">
        <f>C1713 + B1713*(1+'Parameters and Results'!$B$16)</f>
        <v>8.203885784858542E-3</v>
      </c>
      <c r="F1713" s="8">
        <f>B1713 + C1713*(1+'Parameters and Results'!$B$16)</f>
        <v>8.193786815821889E-3</v>
      </c>
      <c r="G1713" s="8">
        <v>8.4886152297776775E-3</v>
      </c>
      <c r="H1713" s="8">
        <v>-1.3638048831948824E-3</v>
      </c>
      <c r="I1713" s="8">
        <f t="shared" si="26"/>
        <v>7.1248103465827951E-3</v>
      </c>
      <c r="J1713" s="8">
        <f>H1713 + G1713*(1+'Parameters and Results'!$B$16)</f>
        <v>7.1332989618125711E-3</v>
      </c>
      <c r="K1713" s="8">
        <f>G1713 + H1713*(1+'Parameters and Results'!$B$16)</f>
        <v>7.1234465416996004E-3</v>
      </c>
    </row>
    <row r="1714" spans="1:11" x14ac:dyDescent="0.2">
      <c r="A1714" s="3">
        <v>37624</v>
      </c>
      <c r="B1714" s="8">
        <v>3.2848074384765467E-2</v>
      </c>
      <c r="C1714" s="8">
        <v>2.2450993461519148E-3</v>
      </c>
      <c r="D1714" s="8">
        <v>3.5093173730917381E-2</v>
      </c>
      <c r="E1714" s="8">
        <f>C1714 + B1714*(1+'Parameters and Results'!$B$16)</f>
        <v>3.5126021805302145E-2</v>
      </c>
      <c r="F1714" s="8">
        <f>B1714 + C1714*(1+'Parameters and Results'!$B$16)</f>
        <v>3.5095418830263535E-2</v>
      </c>
      <c r="G1714" s="8">
        <v>2.8932593429028961E-2</v>
      </c>
      <c r="H1714" s="8">
        <v>3.0651554803749555E-3</v>
      </c>
      <c r="I1714" s="8">
        <f t="shared" si="26"/>
        <v>3.199774890940392E-2</v>
      </c>
      <c r="J1714" s="8">
        <f>H1714 + G1714*(1+'Parameters and Results'!$B$16)</f>
        <v>3.2026681502832943E-2</v>
      </c>
      <c r="K1714" s="8">
        <f>G1714 + H1714*(1+'Parameters and Results'!$B$16)</f>
        <v>3.2000814064884295E-2</v>
      </c>
    </row>
    <row r="1715" spans="1:11" x14ac:dyDescent="0.2">
      <c r="A1715" s="3">
        <v>37627</v>
      </c>
      <c r="B1715" s="8">
        <v>-1.2658829050019884E-3</v>
      </c>
      <c r="C1715" s="8">
        <v>-1.3116822894665564E-3</v>
      </c>
      <c r="D1715" s="8">
        <v>-2.577565194468545E-3</v>
      </c>
      <c r="E1715" s="8">
        <f>C1715 + B1715*(1+'Parameters and Results'!$B$16)</f>
        <v>-2.5788310773735466E-3</v>
      </c>
      <c r="F1715" s="8">
        <f>B1715 + C1715*(1+'Parameters and Results'!$B$16)</f>
        <v>-2.5788768767580112E-3</v>
      </c>
      <c r="G1715" s="8">
        <v>-1.1498852012034825E-3</v>
      </c>
      <c r="H1715" s="8">
        <v>-1.7999518195099538E-3</v>
      </c>
      <c r="I1715" s="8">
        <f t="shared" si="26"/>
        <v>-2.9498370207134365E-3</v>
      </c>
      <c r="J1715" s="8">
        <f>H1715 + G1715*(1+'Parameters and Results'!$B$16)</f>
        <v>-2.9509869059146394E-3</v>
      </c>
      <c r="K1715" s="8">
        <f>G1715 + H1715*(1+'Parameters and Results'!$B$16)</f>
        <v>-2.9516369725329462E-3</v>
      </c>
    </row>
    <row r="1716" spans="1:11" x14ac:dyDescent="0.2">
      <c r="A1716" s="3">
        <v>37628</v>
      </c>
      <c r="B1716" s="8">
        <v>1.1236777482913926E-2</v>
      </c>
      <c r="C1716" s="8">
        <v>-6.5369675670004729E-4</v>
      </c>
      <c r="D1716" s="8">
        <v>1.0583080726213879E-2</v>
      </c>
      <c r="E1716" s="8">
        <f>C1716 + B1716*(1+'Parameters and Results'!$B$16)</f>
        <v>1.0594317503696792E-2</v>
      </c>
      <c r="F1716" s="8">
        <f>B1716 + C1716*(1+'Parameters and Results'!$B$16)</f>
        <v>1.0582427029457178E-2</v>
      </c>
      <c r="G1716" s="8">
        <v>1.0422613438909604E-2</v>
      </c>
      <c r="H1716" s="8">
        <v>-9.191242231099486E-4</v>
      </c>
      <c r="I1716" s="8">
        <f t="shared" si="26"/>
        <v>9.5034892157996546E-3</v>
      </c>
      <c r="J1716" s="8">
        <f>H1716 + G1716*(1+'Parameters and Results'!$B$16)</f>
        <v>9.5139118292385631E-3</v>
      </c>
      <c r="K1716" s="8">
        <f>G1716 + H1716*(1+'Parameters and Results'!$B$16)</f>
        <v>9.5025700915765451E-3</v>
      </c>
    </row>
    <row r="1717" spans="1:11" x14ac:dyDescent="0.2">
      <c r="A1717" s="3">
        <v>37629</v>
      </c>
      <c r="B1717" s="8">
        <v>-1.3220623883766321E-2</v>
      </c>
      <c r="C1717" s="8">
        <v>4.6678086280296495E-4</v>
      </c>
      <c r="D1717" s="8">
        <v>-1.2753843020963357E-2</v>
      </c>
      <c r="E1717" s="8">
        <f>C1717 + B1717*(1+'Parameters and Results'!$B$16)</f>
        <v>-1.2767063644847122E-2</v>
      </c>
      <c r="F1717" s="8">
        <f>B1717 + C1717*(1+'Parameters and Results'!$B$16)</f>
        <v>-1.2753376240100554E-2</v>
      </c>
      <c r="G1717" s="8">
        <v>-1.2466784963479178E-2</v>
      </c>
      <c r="H1717" s="8">
        <v>6.7453690988120607E-4</v>
      </c>
      <c r="I1717" s="8">
        <f t="shared" si="26"/>
        <v>-1.1792248053597972E-2</v>
      </c>
      <c r="J1717" s="8">
        <f>H1717 + G1717*(1+'Parameters and Results'!$B$16)</f>
        <v>-1.1804714838561449E-2</v>
      </c>
      <c r="K1717" s="8">
        <f>G1717 + H1717*(1+'Parameters and Results'!$B$16)</f>
        <v>-1.1791573516688091E-2</v>
      </c>
    </row>
    <row r="1718" spans="1:11" x14ac:dyDescent="0.2">
      <c r="A1718" s="3">
        <v>37630</v>
      </c>
      <c r="B1718" s="8">
        <v>-1.4898156261451247E-2</v>
      </c>
      <c r="C1718" s="8">
        <v>-1.4944891024558829E-4</v>
      </c>
      <c r="D1718" s="8">
        <v>-1.5047605171696836E-2</v>
      </c>
      <c r="E1718" s="8">
        <f>C1718 + B1718*(1+'Parameters and Results'!$B$16)</f>
        <v>-1.5062503327958285E-2</v>
      </c>
      <c r="F1718" s="8">
        <f>B1718 + C1718*(1+'Parameters and Results'!$B$16)</f>
        <v>-1.5047754620607081E-2</v>
      </c>
      <c r="G1718" s="8">
        <v>-1.4219372305433258E-2</v>
      </c>
      <c r="H1718" s="8">
        <v>-2.2266609002298828E-4</v>
      </c>
      <c r="I1718" s="8">
        <f t="shared" si="26"/>
        <v>-1.4442038395456247E-2</v>
      </c>
      <c r="J1718" s="8">
        <f>H1718 + G1718*(1+'Parameters and Results'!$B$16)</f>
        <v>-1.4456257767761679E-2</v>
      </c>
      <c r="K1718" s="8">
        <f>G1718 + H1718*(1+'Parameters and Results'!$B$16)</f>
        <v>-1.4442261061546269E-2</v>
      </c>
    </row>
    <row r="1719" spans="1:11" x14ac:dyDescent="0.2">
      <c r="A1719" s="3">
        <v>37631</v>
      </c>
      <c r="B1719" s="8">
        <v>1.2416978286755297E-2</v>
      </c>
      <c r="C1719" s="8">
        <v>5.2339722915332012E-4</v>
      </c>
      <c r="D1719" s="8">
        <v>1.2940375515908617E-2</v>
      </c>
      <c r="E1719" s="8">
        <f>C1719 + B1719*(1+'Parameters and Results'!$B$16)</f>
        <v>1.295279249419537E-2</v>
      </c>
      <c r="F1719" s="8">
        <f>B1719 + C1719*(1+'Parameters and Results'!$B$16)</f>
        <v>1.294089891313777E-2</v>
      </c>
      <c r="G1719" s="8">
        <v>1.2059785378959501E-2</v>
      </c>
      <c r="H1719" s="8">
        <v>8.0030597561026289E-4</v>
      </c>
      <c r="I1719" s="8">
        <f t="shared" si="26"/>
        <v>1.2860091354569763E-2</v>
      </c>
      <c r="J1719" s="8">
        <f>H1719 + G1719*(1+'Parameters and Results'!$B$16)</f>
        <v>1.2872151139948721E-2</v>
      </c>
      <c r="K1719" s="8">
        <f>G1719 + H1719*(1+'Parameters and Results'!$B$16)</f>
        <v>1.2860891660545375E-2</v>
      </c>
    </row>
    <row r="1720" spans="1:11" x14ac:dyDescent="0.2">
      <c r="A1720" s="3">
        <v>37634</v>
      </c>
      <c r="B1720" s="8">
        <v>8.8738889831559437E-3</v>
      </c>
      <c r="C1720" s="8">
        <v>-8.220718851469623E-4</v>
      </c>
      <c r="D1720" s="8">
        <v>8.0518170980089822E-3</v>
      </c>
      <c r="E1720" s="8">
        <f>C1720 + B1720*(1+'Parameters and Results'!$B$16)</f>
        <v>8.0606909869921379E-3</v>
      </c>
      <c r="F1720" s="8">
        <f>B1720 + C1720*(1+'Parameters and Results'!$B$16)</f>
        <v>8.050995026123834E-3</v>
      </c>
      <c r="G1720" s="8">
        <v>8.8258124113454045E-3</v>
      </c>
      <c r="H1720" s="8">
        <v>-1.2798810664556577E-3</v>
      </c>
      <c r="I1720" s="8">
        <f t="shared" si="26"/>
        <v>7.5459313448897466E-3</v>
      </c>
      <c r="J1720" s="8">
        <f>H1720 + G1720*(1+'Parameters and Results'!$B$16)</f>
        <v>7.5547571573010919E-3</v>
      </c>
      <c r="K1720" s="8">
        <f>G1720 + H1720*(1+'Parameters and Results'!$B$16)</f>
        <v>7.5446514638232917E-3</v>
      </c>
    </row>
    <row r="1721" spans="1:11" x14ac:dyDescent="0.2">
      <c r="A1721" s="3">
        <v>37635</v>
      </c>
      <c r="B1721" s="8">
        <v>-6.4622276452951499E-3</v>
      </c>
      <c r="C1721" s="8">
        <v>9.1563184224388106E-4</v>
      </c>
      <c r="D1721" s="8">
        <v>-5.5465958030512692E-3</v>
      </c>
      <c r="E1721" s="8">
        <f>C1721 + B1721*(1+'Parameters and Results'!$B$16)</f>
        <v>-5.553058030696563E-3</v>
      </c>
      <c r="F1721" s="8">
        <f>B1721 + C1721*(1+'Parameters and Results'!$B$16)</f>
        <v>-5.5456801712090251E-3</v>
      </c>
      <c r="G1721" s="8">
        <v>-6.6026600585956099E-3</v>
      </c>
      <c r="H1721" s="8">
        <v>1.4462367824143812E-3</v>
      </c>
      <c r="I1721" s="8">
        <f t="shared" si="26"/>
        <v>-5.1564232761812292E-3</v>
      </c>
      <c r="J1721" s="8">
        <f>H1721 + G1721*(1+'Parameters and Results'!$B$16)</f>
        <v>-5.1630259362398234E-3</v>
      </c>
      <c r="K1721" s="8">
        <f>G1721 + H1721*(1+'Parameters and Results'!$B$16)</f>
        <v>-5.1549770393988148E-3</v>
      </c>
    </row>
    <row r="1722" spans="1:11" x14ac:dyDescent="0.2">
      <c r="A1722" s="3">
        <v>37636</v>
      </c>
      <c r="B1722" s="8">
        <v>2.5404395119587014E-3</v>
      </c>
      <c r="C1722" s="8">
        <v>-7.4766393838784874E-4</v>
      </c>
      <c r="D1722" s="8">
        <v>1.7927755735708526E-3</v>
      </c>
      <c r="E1722" s="8">
        <f>C1722 + B1722*(1+'Parameters and Results'!$B$16)</f>
        <v>1.7953160130828112E-3</v>
      </c>
      <c r="F1722" s="8">
        <f>B1722 + C1722*(1+'Parameters and Results'!$B$16)</f>
        <v>1.7920279096324649E-3</v>
      </c>
      <c r="G1722" s="8">
        <v>2.6754501341685957E-3</v>
      </c>
      <c r="H1722" s="8">
        <v>-1.2042316709281933E-3</v>
      </c>
      <c r="I1722" s="8">
        <f t="shared" si="26"/>
        <v>1.4712184632404025E-3</v>
      </c>
      <c r="J1722" s="8">
        <f>H1722 + G1722*(1+'Parameters and Results'!$B$16)</f>
        <v>1.4738939133745708E-3</v>
      </c>
      <c r="K1722" s="8">
        <f>G1722 + H1722*(1+'Parameters and Results'!$B$16)</f>
        <v>1.4700142315694745E-3</v>
      </c>
    </row>
    <row r="1723" spans="1:11" x14ac:dyDescent="0.2">
      <c r="A1723" s="3">
        <v>37637</v>
      </c>
      <c r="B1723" s="8">
        <v>-2.0759591496999422E-2</v>
      </c>
      <c r="C1723" s="8">
        <v>7.6637943170317936E-4</v>
      </c>
      <c r="D1723" s="8">
        <v>-1.9993212065296244E-2</v>
      </c>
      <c r="E1723" s="8">
        <f>C1723 + B1723*(1+'Parameters and Results'!$B$16)</f>
        <v>-2.001397165679324E-2</v>
      </c>
      <c r="F1723" s="8">
        <f>B1723 + C1723*(1+'Parameters and Results'!$B$16)</f>
        <v>-1.999244568586454E-2</v>
      </c>
      <c r="G1723" s="8">
        <v>-2.1568201453576817E-2</v>
      </c>
      <c r="H1723" s="8">
        <v>1.2574187857751443E-3</v>
      </c>
      <c r="I1723" s="8">
        <f t="shared" si="26"/>
        <v>-2.0310782667801675E-2</v>
      </c>
      <c r="J1723" s="8">
        <f>H1723 + G1723*(1+'Parameters and Results'!$B$16)</f>
        <v>-2.033235086925525E-2</v>
      </c>
      <c r="K1723" s="8">
        <f>G1723 + H1723*(1+'Parameters and Results'!$B$16)</f>
        <v>-2.0309525249015897E-2</v>
      </c>
    </row>
    <row r="1724" spans="1:11" x14ac:dyDescent="0.2">
      <c r="A1724" s="3">
        <v>37638</v>
      </c>
      <c r="B1724" s="8">
        <v>-3.4845303256683712E-3</v>
      </c>
      <c r="C1724" s="8">
        <v>-8.2237918297799672E-4</v>
      </c>
      <c r="D1724" s="8">
        <v>-4.3069095086463675E-3</v>
      </c>
      <c r="E1724" s="8">
        <f>C1724 + B1724*(1+'Parameters and Results'!$B$16)</f>
        <v>-4.310394038972036E-3</v>
      </c>
      <c r="F1724" s="8">
        <f>B1724 + C1724*(1+'Parameters and Results'!$B$16)</f>
        <v>-4.307731887829346E-3</v>
      </c>
      <c r="G1724" s="8">
        <v>-3.729253062073304E-3</v>
      </c>
      <c r="H1724" s="8">
        <v>-1.3712074788438029E-3</v>
      </c>
      <c r="I1724" s="8">
        <f t="shared" si="26"/>
        <v>-5.1004605409171073E-3</v>
      </c>
      <c r="J1724" s="8">
        <f>H1724 + G1724*(1+'Parameters and Results'!$B$16)</f>
        <v>-5.1041897939791796E-3</v>
      </c>
      <c r="K1724" s="8">
        <f>G1724 + H1724*(1+'Parameters and Results'!$B$16)</f>
        <v>-5.1018317483959505E-3</v>
      </c>
    </row>
    <row r="1725" spans="1:11" x14ac:dyDescent="0.2">
      <c r="A1725" s="3">
        <v>37642</v>
      </c>
      <c r="B1725" s="8">
        <v>-2.1527810191113148E-2</v>
      </c>
      <c r="C1725" s="8">
        <v>-1.8607018651912259E-3</v>
      </c>
      <c r="D1725" s="8">
        <v>-2.3388512056304375E-2</v>
      </c>
      <c r="E1725" s="8">
        <f>C1725 + B1725*(1+'Parameters and Results'!$B$16)</f>
        <v>-2.3410039866495487E-2</v>
      </c>
      <c r="F1725" s="8">
        <f>B1725 + C1725*(1+'Parameters and Results'!$B$16)</f>
        <v>-2.3390372758169565E-2</v>
      </c>
      <c r="G1725" s="8">
        <v>-2.2622965324158983E-2</v>
      </c>
      <c r="H1725" s="8">
        <v>-2.9721467635186703E-3</v>
      </c>
      <c r="I1725" s="8">
        <f t="shared" si="26"/>
        <v>-2.5595112087677653E-2</v>
      </c>
      <c r="J1725" s="8">
        <f>H1725 + G1725*(1+'Parameters and Results'!$B$16)</f>
        <v>-2.561773505300181E-2</v>
      </c>
      <c r="K1725" s="8">
        <f>G1725 + H1725*(1+'Parameters and Results'!$B$16)</f>
        <v>-2.5598084234441171E-2</v>
      </c>
    </row>
    <row r="1726" spans="1:11" x14ac:dyDescent="0.2">
      <c r="A1726" s="3">
        <v>37643</v>
      </c>
      <c r="B1726" s="8">
        <v>-2.7975539968769069E-2</v>
      </c>
      <c r="C1726" s="8">
        <v>9.2890834681157955E-4</v>
      </c>
      <c r="D1726" s="8">
        <v>-2.7046631621957491E-2</v>
      </c>
      <c r="E1726" s="8">
        <f>C1726 + B1726*(1+'Parameters and Results'!$B$16)</f>
        <v>-2.7074607161926258E-2</v>
      </c>
      <c r="F1726" s="8">
        <f>B1726 + C1726*(1+'Parameters and Results'!$B$16)</f>
        <v>-2.7045702713610679E-2</v>
      </c>
      <c r="G1726" s="8">
        <v>-2.8053104529451346E-2</v>
      </c>
      <c r="H1726" s="8">
        <v>1.5032711301481397E-3</v>
      </c>
      <c r="I1726" s="8">
        <f t="shared" si="26"/>
        <v>-2.6549833399303207E-2</v>
      </c>
      <c r="J1726" s="8">
        <f>H1726 + G1726*(1+'Parameters and Results'!$B$16)</f>
        <v>-2.6577886503832655E-2</v>
      </c>
      <c r="K1726" s="8">
        <f>G1726 + H1726*(1+'Parameters and Results'!$B$16)</f>
        <v>-2.6548330128173057E-2</v>
      </c>
    </row>
    <row r="1727" spans="1:11" x14ac:dyDescent="0.2">
      <c r="A1727" s="3">
        <v>37644</v>
      </c>
      <c r="B1727" s="8">
        <v>-1.9517608144111805E-2</v>
      </c>
      <c r="C1727" s="8">
        <v>-7.2479514889597192E-4</v>
      </c>
      <c r="D1727" s="8">
        <v>-2.0242403293007777E-2</v>
      </c>
      <c r="E1727" s="8">
        <f>C1727 + B1727*(1+'Parameters and Results'!$B$16)</f>
        <v>-2.0261920901151885E-2</v>
      </c>
      <c r="F1727" s="8">
        <f>B1727 + C1727*(1+'Parameters and Results'!$B$16)</f>
        <v>-2.0243128088156672E-2</v>
      </c>
      <c r="G1727" s="8">
        <v>-1.9473346693211883E-2</v>
      </c>
      <c r="H1727" s="8">
        <v>-1.1962743154319399E-3</v>
      </c>
      <c r="I1727" s="8">
        <f t="shared" si="26"/>
        <v>-2.0669621008643821E-2</v>
      </c>
      <c r="J1727" s="8">
        <f>H1727 + G1727*(1+'Parameters and Results'!$B$16)</f>
        <v>-2.0689094355337036E-2</v>
      </c>
      <c r="K1727" s="8">
        <f>G1727 + H1727*(1+'Parameters and Results'!$B$16)</f>
        <v>-2.0670817282959254E-2</v>
      </c>
    </row>
    <row r="1728" spans="1:11" x14ac:dyDescent="0.2">
      <c r="A1728" s="3">
        <v>37645</v>
      </c>
      <c r="B1728" s="8">
        <v>-7.8838932114734736E-3</v>
      </c>
      <c r="C1728" s="8">
        <v>-1.3150198552355703E-3</v>
      </c>
      <c r="D1728" s="8">
        <v>-9.1989130667090441E-3</v>
      </c>
      <c r="E1728" s="8">
        <f>C1728 + B1728*(1+'Parameters and Results'!$B$16)</f>
        <v>-9.2067969599205161E-3</v>
      </c>
      <c r="F1728" s="8">
        <f>B1728 + C1728*(1+'Parameters and Results'!$B$16)</f>
        <v>-9.2002280865642796E-3</v>
      </c>
      <c r="G1728" s="8">
        <v>-8.0647259611419143E-3</v>
      </c>
      <c r="H1728" s="8">
        <v>-2.156226879216472E-3</v>
      </c>
      <c r="I1728" s="8">
        <f t="shared" si="26"/>
        <v>-1.0220952840358385E-2</v>
      </c>
      <c r="J1728" s="8">
        <f>H1728 + G1728*(1+'Parameters and Results'!$B$16)</f>
        <v>-1.0229017566319526E-2</v>
      </c>
      <c r="K1728" s="8">
        <f>G1728 + H1728*(1+'Parameters and Results'!$B$16)</f>
        <v>-1.0223109067237602E-2</v>
      </c>
    </row>
    <row r="1729" spans="1:11" x14ac:dyDescent="0.2">
      <c r="A1729" s="3">
        <v>37648</v>
      </c>
      <c r="B1729" s="8">
        <v>-2.0501815958952431E-2</v>
      </c>
      <c r="C1729" s="8">
        <v>-1.6035426621758911E-3</v>
      </c>
      <c r="D1729" s="8">
        <v>-2.2105358621128321E-2</v>
      </c>
      <c r="E1729" s="8">
        <f>C1729 + B1729*(1+'Parameters and Results'!$B$16)</f>
        <v>-2.212586043708727E-2</v>
      </c>
      <c r="F1729" s="8">
        <f>B1729 + C1729*(1+'Parameters and Results'!$B$16)</f>
        <v>-2.2106962163790499E-2</v>
      </c>
      <c r="G1729" s="8">
        <v>-2.0760112299209418E-2</v>
      </c>
      <c r="H1729" s="8">
        <v>-2.5690540882570782E-3</v>
      </c>
      <c r="I1729" s="8">
        <f t="shared" si="26"/>
        <v>-2.3329166387466495E-2</v>
      </c>
      <c r="J1729" s="8">
        <f>H1729 + G1729*(1+'Parameters and Results'!$B$16)</f>
        <v>-2.3349926499765701E-2</v>
      </c>
      <c r="K1729" s="8">
        <f>G1729 + H1729*(1+'Parameters and Results'!$B$16)</f>
        <v>-2.3331735441554754E-2</v>
      </c>
    </row>
    <row r="1730" spans="1:11" x14ac:dyDescent="0.2">
      <c r="A1730" s="3">
        <v>37649</v>
      </c>
      <c r="B1730" s="8">
        <v>-3.9159110667364126E-2</v>
      </c>
      <c r="C1730" s="8">
        <v>-5.6931240494656422E-4</v>
      </c>
      <c r="D1730" s="8">
        <v>-3.9728423072310691E-2</v>
      </c>
      <c r="E1730" s="8">
        <f>C1730 + B1730*(1+'Parameters and Results'!$B$16)</f>
        <v>-3.9767582182978052E-2</v>
      </c>
      <c r="F1730" s="8">
        <f>B1730 + C1730*(1+'Parameters and Results'!$B$16)</f>
        <v>-3.9728992384715639E-2</v>
      </c>
      <c r="G1730" s="8">
        <v>-3.5784571479271957E-2</v>
      </c>
      <c r="H1730" s="8">
        <v>-9.3435614713535968E-4</v>
      </c>
      <c r="I1730" s="8">
        <f t="shared" si="26"/>
        <v>-3.6718927626407313E-2</v>
      </c>
      <c r="J1730" s="8">
        <f>H1730 + G1730*(1+'Parameters and Results'!$B$16)</f>
        <v>-3.6754712197886584E-2</v>
      </c>
      <c r="K1730" s="8">
        <f>G1730 + H1730*(1+'Parameters and Results'!$B$16)</f>
        <v>-3.6719861982554454E-2</v>
      </c>
    </row>
    <row r="1731" spans="1:11" x14ac:dyDescent="0.2">
      <c r="A1731" s="3">
        <v>37650</v>
      </c>
      <c r="B1731" s="8">
        <v>9.3112930911809257E-3</v>
      </c>
      <c r="C1731" s="8">
        <v>-8.9768318331099239E-4</v>
      </c>
      <c r="D1731" s="8">
        <v>8.4136099078699327E-3</v>
      </c>
      <c r="E1731" s="8">
        <f>C1731 + B1731*(1+'Parameters and Results'!$B$16)</f>
        <v>8.4229212009611122E-3</v>
      </c>
      <c r="F1731" s="8">
        <f>B1731 + C1731*(1+'Parameters and Results'!$B$16)</f>
        <v>8.4127122246866227E-3</v>
      </c>
      <c r="G1731" s="8">
        <v>8.7150203460927087E-3</v>
      </c>
      <c r="H1731" s="8">
        <v>-1.4930123128568018E-3</v>
      </c>
      <c r="I1731" s="8">
        <f t="shared" si="26"/>
        <v>7.2220080332359073E-3</v>
      </c>
      <c r="J1731" s="8">
        <f>H1731 + G1731*(1+'Parameters and Results'!$B$16)</f>
        <v>7.2307230535819996E-3</v>
      </c>
      <c r="K1731" s="8">
        <f>G1731 + H1731*(1+'Parameters and Results'!$B$16)</f>
        <v>7.22051502092305E-3</v>
      </c>
    </row>
    <row r="1732" spans="1:11" x14ac:dyDescent="0.2">
      <c r="A1732" s="3">
        <v>37651</v>
      </c>
      <c r="B1732" s="8">
        <v>2.0924576990170377E-3</v>
      </c>
      <c r="C1732" s="8">
        <v>-1.0408751349279145E-3</v>
      </c>
      <c r="D1732" s="8">
        <v>1.0515825640891232E-3</v>
      </c>
      <c r="E1732" s="8">
        <f>C1732 + B1732*(1+'Parameters and Results'!$B$16)</f>
        <v>1.0536750217881399E-3</v>
      </c>
      <c r="F1732" s="8">
        <f>B1732 + C1732*(1+'Parameters and Results'!$B$16)</f>
        <v>1.0505416889541954E-3</v>
      </c>
      <c r="G1732" s="8">
        <v>2.0192449796668445E-3</v>
      </c>
      <c r="H1732" s="8">
        <v>-1.7428961869222854E-3</v>
      </c>
      <c r="I1732" s="8">
        <f t="shared" ref="I1732:I1795" si="27">G1732+H1732</f>
        <v>2.7634879274455906E-4</v>
      </c>
      <c r="J1732" s="8">
        <f>H1732 + G1732*(1+'Parameters and Results'!$B$16)</f>
        <v>2.7836803772422563E-4</v>
      </c>
      <c r="K1732" s="8">
        <f>G1732 + H1732*(1+'Parameters and Results'!$B$16)</f>
        <v>2.7460589655763697E-4</v>
      </c>
    </row>
    <row r="1733" spans="1:11" x14ac:dyDescent="0.2">
      <c r="A1733" s="3">
        <v>37652</v>
      </c>
      <c r="B1733" s="8">
        <v>1.1034701852507729E-2</v>
      </c>
      <c r="C1733" s="8">
        <v>-4.5538731838384232E-4</v>
      </c>
      <c r="D1733" s="8">
        <v>1.0579314534123887E-2</v>
      </c>
      <c r="E1733" s="8">
        <f>C1733 + B1733*(1+'Parameters and Results'!$B$16)</f>
        <v>1.0590349235976394E-2</v>
      </c>
      <c r="F1733" s="8">
        <f>B1733 + C1733*(1+'Parameters and Results'!$B$16)</f>
        <v>1.0578859146805503E-2</v>
      </c>
      <c r="G1733" s="8">
        <v>1.0863893079761719E-2</v>
      </c>
      <c r="H1733" s="8">
        <v>-7.8272997897260136E-4</v>
      </c>
      <c r="I1733" s="8">
        <f t="shared" si="27"/>
        <v>1.0081163100789117E-2</v>
      </c>
      <c r="J1733" s="8">
        <f>H1733 + G1733*(1+'Parameters and Results'!$B$16)</f>
        <v>1.0092026993868878E-2</v>
      </c>
      <c r="K1733" s="8">
        <f>G1733 + H1733*(1+'Parameters and Results'!$B$16)</f>
        <v>1.0080380370810145E-2</v>
      </c>
    </row>
    <row r="1734" spans="1:11" x14ac:dyDescent="0.2">
      <c r="A1734" s="3">
        <v>37655</v>
      </c>
      <c r="B1734" s="8">
        <v>4.2769811599868424E-3</v>
      </c>
      <c r="C1734" s="8">
        <v>6.1949612053119395E-4</v>
      </c>
      <c r="D1734" s="8">
        <v>4.8964772805180365E-3</v>
      </c>
      <c r="E1734" s="8">
        <f>C1734 + B1734*(1+'Parameters and Results'!$B$16)</f>
        <v>4.9007542616780232E-3</v>
      </c>
      <c r="F1734" s="8">
        <f>B1734 + C1734*(1+'Parameters and Results'!$B$16)</f>
        <v>4.8970967766385678E-3</v>
      </c>
      <c r="G1734" s="8">
        <v>4.3356049381082628E-3</v>
      </c>
      <c r="H1734" s="8">
        <v>1.0881080561529267E-3</v>
      </c>
      <c r="I1734" s="8">
        <f t="shared" si="27"/>
        <v>5.4237129942611897E-3</v>
      </c>
      <c r="J1734" s="8">
        <f>H1734 + G1734*(1+'Parameters and Results'!$B$16)</f>
        <v>5.4280485991992974E-3</v>
      </c>
      <c r="K1734" s="8">
        <f>G1734 + H1734*(1+'Parameters and Results'!$B$16)</f>
        <v>5.424801102317342E-3</v>
      </c>
    </row>
    <row r="1735" spans="1:11" x14ac:dyDescent="0.2">
      <c r="A1735" s="3">
        <v>37656</v>
      </c>
      <c r="B1735" s="8">
        <v>3.2331118999540227E-2</v>
      </c>
      <c r="C1735" s="8">
        <v>7.853168579068997E-4</v>
      </c>
      <c r="D1735" s="8">
        <v>3.3116435857447127E-2</v>
      </c>
      <c r="E1735" s="8">
        <f>C1735 + B1735*(1+'Parameters and Results'!$B$16)</f>
        <v>3.3148766976446663E-2</v>
      </c>
      <c r="F1735" s="8">
        <f>B1735 + C1735*(1+'Parameters and Results'!$B$16)</f>
        <v>3.3117221174305031E-2</v>
      </c>
      <c r="G1735" s="8">
        <v>3.0741044866322051E-2</v>
      </c>
      <c r="H1735" s="8">
        <v>1.4008368068595726E-3</v>
      </c>
      <c r="I1735" s="8">
        <f t="shared" si="27"/>
        <v>3.2141881673181626E-2</v>
      </c>
      <c r="J1735" s="8">
        <f>H1735 + G1735*(1+'Parameters and Results'!$B$16)</f>
        <v>3.2172622718047945E-2</v>
      </c>
      <c r="K1735" s="8">
        <f>G1735 + H1735*(1+'Parameters and Results'!$B$16)</f>
        <v>3.2143282509988484E-2</v>
      </c>
    </row>
    <row r="1736" spans="1:11" x14ac:dyDescent="0.2">
      <c r="A1736" s="3">
        <v>37657</v>
      </c>
      <c r="B1736" s="8">
        <v>-3.1534808948685315E-2</v>
      </c>
      <c r="C1736" s="8">
        <v>-1.3684074204781424E-3</v>
      </c>
      <c r="D1736" s="8">
        <v>-3.2903216369163456E-2</v>
      </c>
      <c r="E1736" s="8">
        <f>C1736 + B1736*(1+'Parameters and Results'!$B$16)</f>
        <v>-3.2934751178112134E-2</v>
      </c>
      <c r="F1736" s="8">
        <f>B1736 + C1736*(1+'Parameters and Results'!$B$16)</f>
        <v>-3.2904584776583937E-2</v>
      </c>
      <c r="G1736" s="8">
        <v>-2.8529000526690676E-2</v>
      </c>
      <c r="H1736" s="8">
        <v>-2.4020851134853968E-3</v>
      </c>
      <c r="I1736" s="8">
        <f t="shared" si="27"/>
        <v>-3.0931085640176072E-2</v>
      </c>
      <c r="J1736" s="8">
        <f>H1736 + G1736*(1+'Parameters and Results'!$B$16)</f>
        <v>-3.0959614640702762E-2</v>
      </c>
      <c r="K1736" s="8">
        <f>G1736 + H1736*(1+'Parameters and Results'!$B$16)</f>
        <v>-3.0933487725289557E-2</v>
      </c>
    </row>
    <row r="1737" spans="1:11" x14ac:dyDescent="0.2">
      <c r="A1737" s="3">
        <v>37658</v>
      </c>
      <c r="B1737" s="8">
        <v>1.8389024448907353E-2</v>
      </c>
      <c r="C1737" s="8">
        <v>4.5544262580671073E-4</v>
      </c>
      <c r="D1737" s="8">
        <v>1.8844467074714065E-2</v>
      </c>
      <c r="E1737" s="8">
        <f>C1737 + B1737*(1+'Parameters and Results'!$B$16)</f>
        <v>1.886285609916297E-2</v>
      </c>
      <c r="F1737" s="8">
        <f>B1737 + C1737*(1+'Parameters and Results'!$B$16)</f>
        <v>1.8844922517339869E-2</v>
      </c>
      <c r="G1737" s="8">
        <v>1.6714390591435372E-2</v>
      </c>
      <c r="H1737" s="8">
        <v>8.2027522446582535E-4</v>
      </c>
      <c r="I1737" s="8">
        <f t="shared" si="27"/>
        <v>1.7534665815901199E-2</v>
      </c>
      <c r="J1737" s="8">
        <f>H1737 + G1737*(1+'Parameters and Results'!$B$16)</f>
        <v>1.7551380206492634E-2</v>
      </c>
      <c r="K1737" s="8">
        <f>G1737 + H1737*(1+'Parameters and Results'!$B$16)</f>
        <v>1.7535486091125662E-2</v>
      </c>
    </row>
    <row r="1738" spans="1:11" x14ac:dyDescent="0.2">
      <c r="A1738" s="3">
        <v>37659</v>
      </c>
      <c r="B1738" s="8">
        <v>-2.3145392911999071E-2</v>
      </c>
      <c r="C1738" s="8">
        <v>1.8470599966553787E-3</v>
      </c>
      <c r="D1738" s="8">
        <v>-2.1298332915343693E-2</v>
      </c>
      <c r="E1738" s="8">
        <f>C1738 + B1738*(1+'Parameters and Results'!$B$16)</f>
        <v>-2.132147830825569E-2</v>
      </c>
      <c r="F1738" s="8">
        <f>B1738 + C1738*(1+'Parameters and Results'!$B$16)</f>
        <v>-2.1296485855347037E-2</v>
      </c>
      <c r="G1738" s="8">
        <v>-2.0819853129845245E-2</v>
      </c>
      <c r="H1738" s="8">
        <v>3.1546403680799474E-3</v>
      </c>
      <c r="I1738" s="8">
        <f t="shared" si="27"/>
        <v>-1.7665212761765296E-2</v>
      </c>
      <c r="J1738" s="8">
        <f>H1738 + G1738*(1+'Parameters and Results'!$B$16)</f>
        <v>-1.7686032614895139E-2</v>
      </c>
      <c r="K1738" s="8">
        <f>G1738 + H1738*(1+'Parameters and Results'!$B$16)</f>
        <v>-1.7662058121397217E-2</v>
      </c>
    </row>
    <row r="1739" spans="1:11" x14ac:dyDescent="0.2">
      <c r="A1739" s="3">
        <v>37662</v>
      </c>
      <c r="B1739" s="8">
        <v>-4.9432657131273962E-3</v>
      </c>
      <c r="C1739" s="8">
        <v>1.2868455297158784E-3</v>
      </c>
      <c r="D1739" s="8">
        <v>-3.6564201834115178E-3</v>
      </c>
      <c r="E1739" s="8">
        <f>C1739 + B1739*(1+'Parameters and Results'!$B$16)</f>
        <v>-3.661363449124645E-3</v>
      </c>
      <c r="F1739" s="8">
        <f>B1739 + C1739*(1+'Parameters and Results'!$B$16)</f>
        <v>-3.655133337881802E-3</v>
      </c>
      <c r="G1739" s="8">
        <v>-4.5775017356881669E-3</v>
      </c>
      <c r="H1739" s="8">
        <v>2.18144169369259E-3</v>
      </c>
      <c r="I1739" s="8">
        <f t="shared" si="27"/>
        <v>-2.3960600419955769E-3</v>
      </c>
      <c r="J1739" s="8">
        <f>H1739 + G1739*(1+'Parameters and Results'!$B$16)</f>
        <v>-2.4006375437312642E-3</v>
      </c>
      <c r="K1739" s="8">
        <f>G1739 + H1739*(1+'Parameters and Results'!$B$16)</f>
        <v>-2.3938786003018845E-3</v>
      </c>
    </row>
    <row r="1740" spans="1:11" x14ac:dyDescent="0.2">
      <c r="A1740" s="3">
        <v>37663</v>
      </c>
      <c r="B1740" s="8">
        <v>-8.2827936606120079E-4</v>
      </c>
      <c r="C1740" s="8">
        <v>1.6585276382986792E-4</v>
      </c>
      <c r="D1740" s="8">
        <v>-6.6242660223133287E-4</v>
      </c>
      <c r="E1740" s="8">
        <f>C1740 + B1740*(1+'Parameters and Results'!$B$16)</f>
        <v>-6.6325488159739399E-4</v>
      </c>
      <c r="F1740" s="8">
        <f>B1740 + C1740*(1+'Parameters and Results'!$B$16)</f>
        <v>-6.6226074946750305E-4</v>
      </c>
      <c r="G1740" s="8">
        <v>-7.9104756716637476E-4</v>
      </c>
      <c r="H1740" s="8">
        <v>2.8979595414804061E-4</v>
      </c>
      <c r="I1740" s="8">
        <f t="shared" si="27"/>
        <v>-5.012516130183341E-4</v>
      </c>
      <c r="J1740" s="8">
        <f>H1740 + G1740*(1+'Parameters and Results'!$B$16)</f>
        <v>-5.0204266058550043E-4</v>
      </c>
      <c r="K1740" s="8">
        <f>G1740 + H1740*(1+'Parameters and Results'!$B$16)</f>
        <v>-5.0096181706418613E-4</v>
      </c>
    </row>
    <row r="1741" spans="1:11" x14ac:dyDescent="0.2">
      <c r="A1741" s="3">
        <v>37664</v>
      </c>
      <c r="B1741" s="8">
        <v>1.7363569958122983E-2</v>
      </c>
      <c r="C1741" s="8">
        <v>1.5153414009897487E-3</v>
      </c>
      <c r="D1741" s="8">
        <v>1.8878911359112731E-2</v>
      </c>
      <c r="E1741" s="8">
        <f>C1741 + B1741*(1+'Parameters and Results'!$B$16)</f>
        <v>1.8896274929070853E-2</v>
      </c>
      <c r="F1741" s="8">
        <f>B1741 + C1741*(1+'Parameters and Results'!$B$16)</f>
        <v>1.8880426700513722E-2</v>
      </c>
      <c r="G1741" s="8">
        <v>1.6663689867579174E-2</v>
      </c>
      <c r="H1741" s="8">
        <v>2.5852175323355184E-3</v>
      </c>
      <c r="I1741" s="8">
        <f t="shared" si="27"/>
        <v>1.9248907399914694E-2</v>
      </c>
      <c r="J1741" s="8">
        <f>H1741 + G1741*(1+'Parameters and Results'!$B$16)</f>
        <v>1.9265571089782267E-2</v>
      </c>
      <c r="K1741" s="8">
        <f>G1741 + H1741*(1+'Parameters and Results'!$B$16)</f>
        <v>1.9251492617447026E-2</v>
      </c>
    </row>
    <row r="1742" spans="1:11" x14ac:dyDescent="0.2">
      <c r="A1742" s="3">
        <v>37665</v>
      </c>
      <c r="B1742" s="8">
        <v>-1.9650133396947881E-2</v>
      </c>
      <c r="C1742" s="8">
        <v>7.0483524446164321E-4</v>
      </c>
      <c r="D1742" s="8">
        <v>-1.8945298152486238E-2</v>
      </c>
      <c r="E1742" s="8">
        <f>C1742 + B1742*(1+'Parameters and Results'!$B$16)</f>
        <v>-1.8964948285883184E-2</v>
      </c>
      <c r="F1742" s="8">
        <f>B1742 + C1742*(1+'Parameters and Results'!$B$16)</f>
        <v>-1.8944593317241777E-2</v>
      </c>
      <c r="G1742" s="8">
        <v>-1.8810106125320483E-2</v>
      </c>
      <c r="H1742" s="8">
        <v>1.2256859560912544E-3</v>
      </c>
      <c r="I1742" s="8">
        <f t="shared" si="27"/>
        <v>-1.7584420169229228E-2</v>
      </c>
      <c r="J1742" s="8">
        <f>H1742 + G1742*(1+'Parameters and Results'!$B$16)</f>
        <v>-1.7603230275354546E-2</v>
      </c>
      <c r="K1742" s="8">
        <f>G1742 + H1742*(1+'Parameters and Results'!$B$16)</f>
        <v>-1.7583194483273137E-2</v>
      </c>
    </row>
    <row r="1743" spans="1:11" x14ac:dyDescent="0.2">
      <c r="A1743" s="3">
        <v>37666</v>
      </c>
      <c r="B1743" s="8">
        <v>-2.148165682896888E-3</v>
      </c>
      <c r="C1743" s="8">
        <v>-1.001113276073082E-3</v>
      </c>
      <c r="D1743" s="8">
        <v>-3.14927895896997E-3</v>
      </c>
      <c r="E1743" s="8">
        <f>C1743 + B1743*(1+'Parameters and Results'!$B$16)</f>
        <v>-3.1514271246528666E-3</v>
      </c>
      <c r="F1743" s="8">
        <f>B1743 + C1743*(1+'Parameters and Results'!$B$16)</f>
        <v>-3.150280072246043E-3</v>
      </c>
      <c r="G1743" s="8">
        <v>-2.1200730650471392E-3</v>
      </c>
      <c r="H1743" s="8">
        <v>-1.7522326446702229E-3</v>
      </c>
      <c r="I1743" s="8">
        <f t="shared" si="27"/>
        <v>-3.8723057097173621E-3</v>
      </c>
      <c r="J1743" s="8">
        <f>H1743 + G1743*(1+'Parameters and Results'!$B$16)</f>
        <v>-3.8744257827824091E-3</v>
      </c>
      <c r="K1743" s="8">
        <f>G1743 + H1743*(1+'Parameters and Results'!$B$16)</f>
        <v>-3.8740579423620324E-3</v>
      </c>
    </row>
    <row r="1744" spans="1:11" x14ac:dyDescent="0.2">
      <c r="A1744" s="3">
        <v>37670</v>
      </c>
      <c r="B1744" s="8">
        <v>1.1718900732506638E-2</v>
      </c>
      <c r="C1744" s="8">
        <v>1.9310582240628464E-3</v>
      </c>
      <c r="D1744" s="8">
        <v>1.3649958956569484E-2</v>
      </c>
      <c r="E1744" s="8">
        <f>C1744 + B1744*(1+'Parameters and Results'!$B$16)</f>
        <v>1.3661677857301989E-2</v>
      </c>
      <c r="F1744" s="8">
        <f>B1744 + C1744*(1+'Parameters and Results'!$B$16)</f>
        <v>1.3651890014793546E-2</v>
      </c>
      <c r="G1744" s="8">
        <v>1.1776633853719956E-2</v>
      </c>
      <c r="H1744" s="8">
        <v>3.1971682763879132E-3</v>
      </c>
      <c r="I1744" s="8">
        <f t="shared" si="27"/>
        <v>1.4973802130107869E-2</v>
      </c>
      <c r="J1744" s="8">
        <f>H1744 + G1744*(1+'Parameters and Results'!$B$16)</f>
        <v>1.4985578763961588E-2</v>
      </c>
      <c r="K1744" s="8">
        <f>G1744 + H1744*(1+'Parameters and Results'!$B$16)</f>
        <v>1.4976999298384256E-2</v>
      </c>
    </row>
    <row r="1745" spans="1:11" x14ac:dyDescent="0.2">
      <c r="A1745" s="3">
        <v>37671</v>
      </c>
      <c r="B1745" s="8">
        <v>3.8463621130719133E-2</v>
      </c>
      <c r="C1745" s="8">
        <v>3.4472370807883436E-3</v>
      </c>
      <c r="D1745" s="8">
        <v>4.1910858211507473E-2</v>
      </c>
      <c r="E1745" s="8">
        <f>C1745 + B1745*(1+'Parameters and Results'!$B$16)</f>
        <v>4.1949321832638192E-2</v>
      </c>
      <c r="F1745" s="8">
        <f>B1745 + C1745*(1+'Parameters and Results'!$B$16)</f>
        <v>4.1914305448588263E-2</v>
      </c>
      <c r="G1745" s="8">
        <v>3.5088007719940077E-2</v>
      </c>
      <c r="H1745" s="8">
        <v>4.7457340503833908E-3</v>
      </c>
      <c r="I1745" s="8">
        <f t="shared" si="27"/>
        <v>3.9833741770323471E-2</v>
      </c>
      <c r="J1745" s="8">
        <f>H1745 + G1745*(1+'Parameters and Results'!$B$16)</f>
        <v>3.9868829778043409E-2</v>
      </c>
      <c r="K1745" s="8">
        <f>G1745 + H1745*(1+'Parameters and Results'!$B$16)</f>
        <v>3.9838487504373854E-2</v>
      </c>
    </row>
    <row r="1746" spans="1:11" x14ac:dyDescent="0.2">
      <c r="A1746" s="3">
        <v>37672</v>
      </c>
      <c r="B1746" s="8">
        <v>-2.0711727997263098E-2</v>
      </c>
      <c r="C1746" s="8">
        <v>-6.7758357432676035E-4</v>
      </c>
      <c r="D1746" s="8">
        <v>-2.1389311571589856E-2</v>
      </c>
      <c r="E1746" s="8">
        <f>C1746 + B1746*(1+'Parameters and Results'!$B$16)</f>
        <v>-2.1410023299587116E-2</v>
      </c>
      <c r="F1746" s="8">
        <f>B1746 + C1746*(1+'Parameters and Results'!$B$16)</f>
        <v>-2.1389989155164185E-2</v>
      </c>
      <c r="G1746" s="8">
        <v>-1.8843639400833095E-2</v>
      </c>
      <c r="H1746" s="8">
        <v>-9.5527601414697127E-4</v>
      </c>
      <c r="I1746" s="8">
        <f t="shared" si="27"/>
        <v>-1.9798915414980064E-2</v>
      </c>
      <c r="J1746" s="8">
        <f>H1746 + G1746*(1+'Parameters and Results'!$B$16)</f>
        <v>-1.9817759054380896E-2</v>
      </c>
      <c r="K1746" s="8">
        <f>G1746 + H1746*(1+'Parameters and Results'!$B$16)</f>
        <v>-1.9799870690994214E-2</v>
      </c>
    </row>
    <row r="1747" spans="1:11" x14ac:dyDescent="0.2">
      <c r="A1747" s="3">
        <v>37673</v>
      </c>
      <c r="B1747" s="8">
        <v>1.729864349699007E-3</v>
      </c>
      <c r="C1747" s="8">
        <v>6.0222089101897571E-4</v>
      </c>
      <c r="D1747" s="8">
        <v>2.3320852407179827E-3</v>
      </c>
      <c r="E1747" s="8">
        <f>C1747 + B1747*(1+'Parameters and Results'!$B$16)</f>
        <v>2.3338151050676815E-3</v>
      </c>
      <c r="F1747" s="8">
        <f>B1747 + C1747*(1+'Parameters and Results'!$B$16)</f>
        <v>2.3326874616090018E-3</v>
      </c>
      <c r="G1747" s="8">
        <v>1.6229002967110219E-3</v>
      </c>
      <c r="H1747" s="8">
        <v>8.7053195710193505E-4</v>
      </c>
      <c r="I1747" s="8">
        <f t="shared" si="27"/>
        <v>2.4934322538129571E-3</v>
      </c>
      <c r="J1747" s="8">
        <f>H1747 + G1747*(1+'Parameters and Results'!$B$16)</f>
        <v>2.4950551541096677E-3</v>
      </c>
      <c r="K1747" s="8">
        <f>G1747 + H1747*(1+'Parameters and Results'!$B$16)</f>
        <v>2.4943027857700587E-3</v>
      </c>
    </row>
    <row r="1748" spans="1:11" x14ac:dyDescent="0.2">
      <c r="A1748" s="3">
        <v>37676</v>
      </c>
      <c r="B1748" s="8">
        <v>1.6511979681901622E-2</v>
      </c>
      <c r="C1748" s="8">
        <v>1.1513430722196352E-3</v>
      </c>
      <c r="D1748" s="8">
        <v>1.7663322754121257E-2</v>
      </c>
      <c r="E1748" s="8">
        <f>C1748 + B1748*(1+'Parameters and Results'!$B$16)</f>
        <v>1.7679834733803156E-2</v>
      </c>
      <c r="F1748" s="8">
        <f>B1748 + C1748*(1+'Parameters and Results'!$B$16)</f>
        <v>1.7664474097193475E-2</v>
      </c>
      <c r="G1748" s="8">
        <v>1.5616942343913535E-2</v>
      </c>
      <c r="H1748" s="8">
        <v>1.6785888553330036E-3</v>
      </c>
      <c r="I1748" s="8">
        <f t="shared" si="27"/>
        <v>1.7295531199246539E-2</v>
      </c>
      <c r="J1748" s="8">
        <f>H1748 + G1748*(1+'Parameters and Results'!$B$16)</f>
        <v>1.731114814159045E-2</v>
      </c>
      <c r="K1748" s="8">
        <f>G1748 + H1748*(1+'Parameters and Results'!$B$16)</f>
        <v>1.7297209788101869E-2</v>
      </c>
    </row>
    <row r="1749" spans="1:11" x14ac:dyDescent="0.2">
      <c r="A1749" s="3">
        <v>37677</v>
      </c>
      <c r="B1749" s="8">
        <v>-1.5977813582038307E-2</v>
      </c>
      <c r="C1749" s="8">
        <v>7.5652503237933597E-5</v>
      </c>
      <c r="D1749" s="8">
        <v>-1.5902161078800374E-2</v>
      </c>
      <c r="E1749" s="8">
        <f>C1749 + B1749*(1+'Parameters and Results'!$B$16)</f>
        <v>-1.5918138892382409E-2</v>
      </c>
      <c r="F1749" s="8">
        <f>B1749 + C1749*(1+'Parameters and Results'!$B$16)</f>
        <v>-1.5902085426297136E-2</v>
      </c>
      <c r="G1749" s="8">
        <v>-1.525108446124452E-2</v>
      </c>
      <c r="H1749" s="8">
        <v>1.1375101464100546E-4</v>
      </c>
      <c r="I1749" s="8">
        <f t="shared" si="27"/>
        <v>-1.5137333446603514E-2</v>
      </c>
      <c r="J1749" s="8">
        <f>H1749 + G1749*(1+'Parameters and Results'!$B$16)</f>
        <v>-1.5152584531064757E-2</v>
      </c>
      <c r="K1749" s="8">
        <f>G1749 + H1749*(1+'Parameters and Results'!$B$16)</f>
        <v>-1.5137219695588873E-2</v>
      </c>
    </row>
    <row r="1750" spans="1:11" x14ac:dyDescent="0.2">
      <c r="A1750" s="3">
        <v>37678</v>
      </c>
      <c r="B1750" s="8">
        <v>-1.5318399487615007E-2</v>
      </c>
      <c r="C1750" s="8">
        <v>2.526370709434051E-3</v>
      </c>
      <c r="D1750" s="8">
        <v>-1.2792028778180956E-2</v>
      </c>
      <c r="E1750" s="8">
        <f>C1750 + B1750*(1+'Parameters and Results'!$B$16)</f>
        <v>-1.2807347177668569E-2</v>
      </c>
      <c r="F1750" s="8">
        <f>B1750 + C1750*(1+'Parameters and Results'!$B$16)</f>
        <v>-1.2789502407471523E-2</v>
      </c>
      <c r="G1750" s="8">
        <v>-1.4776586087334384E-2</v>
      </c>
      <c r="H1750" s="8">
        <v>3.5204342276325966E-3</v>
      </c>
      <c r="I1750" s="8">
        <f t="shared" si="27"/>
        <v>-1.1256151859701788E-2</v>
      </c>
      <c r="J1750" s="8">
        <f>H1750 + G1750*(1+'Parameters and Results'!$B$16)</f>
        <v>-1.127092844578912E-2</v>
      </c>
      <c r="K1750" s="8">
        <f>G1750 + H1750*(1+'Parameters and Results'!$B$16)</f>
        <v>-1.1252631425474155E-2</v>
      </c>
    </row>
    <row r="1751" spans="1:11" x14ac:dyDescent="0.2">
      <c r="A1751" s="3">
        <v>37679</v>
      </c>
      <c r="B1751" s="8">
        <v>-1.3983548453914866E-2</v>
      </c>
      <c r="C1751" s="8">
        <v>-1.5031902822585472E-3</v>
      </c>
      <c r="D1751" s="8">
        <v>-1.5486738736173414E-2</v>
      </c>
      <c r="E1751" s="8">
        <f>C1751 + B1751*(1+'Parameters and Results'!$B$16)</f>
        <v>-1.5500722284627327E-2</v>
      </c>
      <c r="F1751" s="8">
        <f>B1751 + C1751*(1+'Parameters and Results'!$B$16)</f>
        <v>-1.5488241926455672E-2</v>
      </c>
      <c r="G1751" s="8">
        <v>-1.367263244328552E-2</v>
      </c>
      <c r="H1751" s="8">
        <v>-2.0861195815469165E-3</v>
      </c>
      <c r="I1751" s="8">
        <f t="shared" si="27"/>
        <v>-1.5758752024832436E-2</v>
      </c>
      <c r="J1751" s="8">
        <f>H1751 + G1751*(1+'Parameters and Results'!$B$16)</f>
        <v>-1.577242465727572E-2</v>
      </c>
      <c r="K1751" s="8">
        <f>G1751 + H1751*(1+'Parameters and Results'!$B$16)</f>
        <v>-1.5760838144413983E-2</v>
      </c>
    </row>
    <row r="1752" spans="1:11" x14ac:dyDescent="0.2">
      <c r="A1752" s="3">
        <v>37680</v>
      </c>
      <c r="B1752" s="8">
        <v>5.9532856818601126E-4</v>
      </c>
      <c r="C1752" s="8">
        <v>1.5187951216682105E-4</v>
      </c>
      <c r="D1752" s="8">
        <v>7.4720808035283232E-4</v>
      </c>
      <c r="E1752" s="8">
        <f>C1752 + B1752*(1+'Parameters and Results'!$B$16)</f>
        <v>7.4780340892101826E-4</v>
      </c>
      <c r="F1752" s="8">
        <f>B1752 + C1752*(1+'Parameters and Results'!$B$16)</f>
        <v>7.4735995986499907E-4</v>
      </c>
      <c r="G1752" s="8">
        <v>6.0036202606186513E-4</v>
      </c>
      <c r="H1752" s="8">
        <v>2.1732066860847052E-4</v>
      </c>
      <c r="I1752" s="8">
        <f t="shared" si="27"/>
        <v>8.1768269467033571E-4</v>
      </c>
      <c r="J1752" s="8">
        <f>H1752 + G1752*(1+'Parameters and Results'!$B$16)</f>
        <v>8.1828305669639752E-4</v>
      </c>
      <c r="K1752" s="8">
        <f>G1752 + H1752*(1+'Parameters and Results'!$B$16)</f>
        <v>8.1790001533894408E-4</v>
      </c>
    </row>
    <row r="1753" spans="1:11" x14ac:dyDescent="0.2">
      <c r="A1753" s="3">
        <v>37683</v>
      </c>
      <c r="B1753" s="8">
        <v>2.3247511135805875E-2</v>
      </c>
      <c r="C1753" s="8">
        <v>1.1606166370499551E-3</v>
      </c>
      <c r="D1753" s="8">
        <v>2.440812777285583E-2</v>
      </c>
      <c r="E1753" s="8">
        <f>C1753 + B1753*(1+'Parameters and Results'!$B$16)</f>
        <v>2.4431375283991634E-2</v>
      </c>
      <c r="F1753" s="8">
        <f>B1753 + C1753*(1+'Parameters and Results'!$B$16)</f>
        <v>2.440928838949288E-2</v>
      </c>
      <c r="G1753" s="8">
        <v>2.298189337702396E-2</v>
      </c>
      <c r="H1753" s="8">
        <v>1.675106910316699E-3</v>
      </c>
      <c r="I1753" s="8">
        <f t="shared" si="27"/>
        <v>2.465700028734066E-2</v>
      </c>
      <c r="J1753" s="8">
        <f>H1753 + G1753*(1+'Parameters and Results'!$B$16)</f>
        <v>2.467998218071768E-2</v>
      </c>
      <c r="K1753" s="8">
        <f>G1753 + H1753*(1+'Parameters and Results'!$B$16)</f>
        <v>2.4658675394250977E-2</v>
      </c>
    </row>
    <row r="1754" spans="1:11" x14ac:dyDescent="0.2">
      <c r="A1754" s="3">
        <v>37684</v>
      </c>
      <c r="B1754" s="8">
        <v>2.8522051639425878E-3</v>
      </c>
      <c r="C1754" s="8">
        <v>-3.4294427715312725E-4</v>
      </c>
      <c r="D1754" s="8">
        <v>2.5092608867894606E-3</v>
      </c>
      <c r="E1754" s="8">
        <f>C1754 + B1754*(1+'Parameters and Results'!$B$16)</f>
        <v>2.5121130919534026E-3</v>
      </c>
      <c r="F1754" s="8">
        <f>B1754 + C1754*(1+'Parameters and Results'!$B$16)</f>
        <v>2.5089179425123076E-3</v>
      </c>
      <c r="G1754" s="8">
        <v>2.9059637862181719E-3</v>
      </c>
      <c r="H1754" s="8">
        <v>-5.0948969633425611E-4</v>
      </c>
      <c r="I1754" s="8">
        <f t="shared" si="27"/>
        <v>2.3964740898839158E-3</v>
      </c>
      <c r="J1754" s="8">
        <f>H1754 + G1754*(1+'Parameters and Results'!$B$16)</f>
        <v>2.3993800536701339E-3</v>
      </c>
      <c r="K1754" s="8">
        <f>G1754 + H1754*(1+'Parameters and Results'!$B$16)</f>
        <v>2.3959646001875815E-3</v>
      </c>
    </row>
    <row r="1755" spans="1:11" x14ac:dyDescent="0.2">
      <c r="A1755" s="3">
        <v>37685</v>
      </c>
      <c r="B1755" s="8">
        <v>-2.2577558474598799E-2</v>
      </c>
      <c r="C1755" s="8">
        <v>-1.235156139080956E-3</v>
      </c>
      <c r="D1755" s="8">
        <v>-2.3812714613679755E-2</v>
      </c>
      <c r="E1755" s="8">
        <f>C1755 + B1755*(1+'Parameters and Results'!$B$16)</f>
        <v>-2.3835292172154351E-2</v>
      </c>
      <c r="F1755" s="8">
        <f>B1755 + C1755*(1+'Parameters and Results'!$B$16)</f>
        <v>-2.3813949769818835E-2</v>
      </c>
      <c r="G1755" s="8">
        <v>-2.2590359256413957E-2</v>
      </c>
      <c r="H1755" s="8">
        <v>-1.8420576940283786E-3</v>
      </c>
      <c r="I1755" s="8">
        <f t="shared" si="27"/>
        <v>-2.4432416950442334E-2</v>
      </c>
      <c r="J1755" s="8">
        <f>H1755 + G1755*(1+'Parameters and Results'!$B$16)</f>
        <v>-2.4455007309698747E-2</v>
      </c>
      <c r="K1755" s="8">
        <f>G1755 + H1755*(1+'Parameters and Results'!$B$16)</f>
        <v>-2.4434259008136363E-2</v>
      </c>
    </row>
    <row r="1756" spans="1:11" x14ac:dyDescent="0.2">
      <c r="A1756" s="3">
        <v>37686</v>
      </c>
      <c r="B1756" s="8">
        <v>-9.9055708016081625E-3</v>
      </c>
      <c r="C1756" s="8">
        <v>-3.450372697303659E-3</v>
      </c>
      <c r="D1756" s="8">
        <v>-1.3355943498911822E-2</v>
      </c>
      <c r="E1756" s="8">
        <f>C1756 + B1756*(1+'Parameters and Results'!$B$16)</f>
        <v>-1.3365849069713429E-2</v>
      </c>
      <c r="F1756" s="8">
        <f>B1756 + C1756*(1+'Parameters and Results'!$B$16)</f>
        <v>-1.3359393871609126E-2</v>
      </c>
      <c r="G1756" s="8">
        <v>-1.0126199726082117E-2</v>
      </c>
      <c r="H1756" s="8">
        <v>-4.4261297140342796E-3</v>
      </c>
      <c r="I1756" s="8">
        <f t="shared" si="27"/>
        <v>-1.4552329440116397E-2</v>
      </c>
      <c r="J1756" s="8">
        <f>H1756 + G1756*(1+'Parameters and Results'!$B$16)</f>
        <v>-1.4562455639842476E-2</v>
      </c>
      <c r="K1756" s="8">
        <f>G1756 + H1756*(1+'Parameters and Results'!$B$16)</f>
        <v>-1.455675556983043E-2</v>
      </c>
    </row>
    <row r="1757" spans="1:11" x14ac:dyDescent="0.2">
      <c r="A1757" s="3">
        <v>37687</v>
      </c>
      <c r="B1757" s="8">
        <v>-7.0579557523384679E-3</v>
      </c>
      <c r="C1757" s="8">
        <v>-8.611013025497168E-4</v>
      </c>
      <c r="D1757" s="8">
        <v>-7.9190570548881845E-3</v>
      </c>
      <c r="E1757" s="8">
        <f>C1757 + B1757*(1+'Parameters and Results'!$B$16)</f>
        <v>-7.9261150106405224E-3</v>
      </c>
      <c r="F1757" s="8">
        <f>B1757 + C1757*(1+'Parameters and Results'!$B$16)</f>
        <v>-7.9199181561907337E-3</v>
      </c>
      <c r="G1757" s="8">
        <v>-7.4044255539542523E-3</v>
      </c>
      <c r="H1757" s="8">
        <v>-1.128003722083258E-3</v>
      </c>
      <c r="I1757" s="8">
        <f t="shared" si="27"/>
        <v>-8.5324292760375099E-3</v>
      </c>
      <c r="J1757" s="8">
        <f>H1757 + G1757*(1+'Parameters and Results'!$B$16)</f>
        <v>-8.5398337015914639E-3</v>
      </c>
      <c r="K1757" s="8">
        <f>G1757 + H1757*(1+'Parameters and Results'!$B$16)</f>
        <v>-8.5335572797595929E-3</v>
      </c>
    </row>
    <row r="1758" spans="1:11" x14ac:dyDescent="0.2">
      <c r="A1758" s="3">
        <v>37690</v>
      </c>
      <c r="B1758" s="8">
        <v>-1.1402330638972315E-2</v>
      </c>
      <c r="C1758" s="8">
        <v>5.4258020964178416E-4</v>
      </c>
      <c r="D1758" s="8">
        <v>-1.0859750429330531E-2</v>
      </c>
      <c r="E1758" s="8">
        <f>C1758 + B1758*(1+'Parameters and Results'!$B$16)</f>
        <v>-1.0871152759969503E-2</v>
      </c>
      <c r="F1758" s="8">
        <f>B1758 + C1758*(1+'Parameters and Results'!$B$16)</f>
        <v>-1.0859207849120889E-2</v>
      </c>
      <c r="G1758" s="8">
        <v>-1.2169513412669674E-2</v>
      </c>
      <c r="H1758" s="8">
        <v>7.3004532529604316E-4</v>
      </c>
      <c r="I1758" s="8">
        <f t="shared" si="27"/>
        <v>-1.143946808737363E-2</v>
      </c>
      <c r="J1758" s="8">
        <f>H1758 + G1758*(1+'Parameters and Results'!$B$16)</f>
        <v>-1.1451637600786298E-2</v>
      </c>
      <c r="K1758" s="8">
        <f>G1758 + H1758*(1+'Parameters and Results'!$B$16)</f>
        <v>-1.1438738042048336E-2</v>
      </c>
    </row>
    <row r="1759" spans="1:11" x14ac:dyDescent="0.2">
      <c r="A1759" s="3">
        <v>37691</v>
      </c>
      <c r="B1759" s="8">
        <v>-2.8176921239136732E-2</v>
      </c>
      <c r="C1759" s="8">
        <v>2.4354452269579368E-4</v>
      </c>
      <c r="D1759" s="8">
        <v>-2.7933376716440937E-2</v>
      </c>
      <c r="E1759" s="8">
        <f>C1759 + B1759*(1+'Parameters and Results'!$B$16)</f>
        <v>-2.7961553637680072E-2</v>
      </c>
      <c r="F1759" s="8">
        <f>B1759 + C1759*(1+'Parameters and Results'!$B$16)</f>
        <v>-2.7933133171918242E-2</v>
      </c>
      <c r="G1759" s="8">
        <v>-2.8600894858402406E-2</v>
      </c>
      <c r="H1759" s="8">
        <v>3.3768756116114189E-4</v>
      </c>
      <c r="I1759" s="8">
        <f t="shared" si="27"/>
        <v>-2.8263207297241265E-2</v>
      </c>
      <c r="J1759" s="8">
        <f>H1759 + G1759*(1+'Parameters and Results'!$B$16)</f>
        <v>-2.8291808192099664E-2</v>
      </c>
      <c r="K1759" s="8">
        <f>G1759 + H1759*(1+'Parameters and Results'!$B$16)</f>
        <v>-2.8262869609680105E-2</v>
      </c>
    </row>
    <row r="1760" spans="1:11" x14ac:dyDescent="0.2">
      <c r="A1760" s="3">
        <v>37692</v>
      </c>
      <c r="B1760" s="8">
        <v>-2.9055336737110905E-4</v>
      </c>
      <c r="C1760" s="8">
        <v>-5.8043394608290656E-4</v>
      </c>
      <c r="D1760" s="8">
        <v>-8.7098731345401561E-4</v>
      </c>
      <c r="E1760" s="8">
        <f>C1760 + B1760*(1+'Parameters and Results'!$B$16)</f>
        <v>-8.7127786682138675E-4</v>
      </c>
      <c r="F1760" s="8">
        <f>B1760 + C1760*(1+'Parameters and Results'!$B$16)</f>
        <v>-8.7156774740009847E-4</v>
      </c>
      <c r="G1760" s="8">
        <v>-3.0418962049076327E-4</v>
      </c>
      <c r="H1760" s="8">
        <v>-8.2568063311124233E-4</v>
      </c>
      <c r="I1760" s="8">
        <f t="shared" si="27"/>
        <v>-1.1298702536020055E-3</v>
      </c>
      <c r="J1760" s="8">
        <f>H1760 + G1760*(1+'Parameters and Results'!$B$16)</f>
        <v>-1.1301744432224963E-3</v>
      </c>
      <c r="K1760" s="8">
        <f>G1760 + H1760*(1+'Parameters and Results'!$B$16)</f>
        <v>-1.1306959342351167E-3</v>
      </c>
    </row>
    <row r="1761" spans="1:11" x14ac:dyDescent="0.2">
      <c r="A1761" s="3">
        <v>37693</v>
      </c>
      <c r="B1761" s="8">
        <v>-4.0705240145416911E-2</v>
      </c>
      <c r="C1761" s="8">
        <v>-1.6973962650625521E-3</v>
      </c>
      <c r="D1761" s="8">
        <v>-4.2402636410479463E-2</v>
      </c>
      <c r="E1761" s="8">
        <f>C1761 + B1761*(1+'Parameters and Results'!$B$16)</f>
        <v>-4.2443341650624876E-2</v>
      </c>
      <c r="F1761" s="8">
        <f>B1761 + C1761*(1+'Parameters and Results'!$B$16)</f>
        <v>-4.2404333806744528E-2</v>
      </c>
      <c r="G1761" s="8">
        <v>-3.7778236537570752E-2</v>
      </c>
      <c r="H1761" s="8">
        <v>-2.3784370945159716E-3</v>
      </c>
      <c r="I1761" s="8">
        <f t="shared" si="27"/>
        <v>-4.015667363208672E-2</v>
      </c>
      <c r="J1761" s="8">
        <f>H1761 + G1761*(1+'Parameters and Results'!$B$16)</f>
        <v>-4.019445186862429E-2</v>
      </c>
      <c r="K1761" s="8">
        <f>G1761 + H1761*(1+'Parameters and Results'!$B$16)</f>
        <v>-4.0159052069181238E-2</v>
      </c>
    </row>
    <row r="1762" spans="1:11" x14ac:dyDescent="0.2">
      <c r="A1762" s="3">
        <v>37694</v>
      </c>
      <c r="B1762" s="8">
        <v>6.9951478397582964E-2</v>
      </c>
      <c r="C1762" s="8">
        <v>1.342200710249399E-3</v>
      </c>
      <c r="D1762" s="8">
        <v>7.1293679107832367E-2</v>
      </c>
      <c r="E1762" s="8">
        <f>C1762 + B1762*(1+'Parameters and Results'!$B$16)</f>
        <v>7.1363630586229937E-2</v>
      </c>
      <c r="F1762" s="8">
        <f>B1762 + C1762*(1+'Parameters and Results'!$B$16)</f>
        <v>7.1295021308542608E-2</v>
      </c>
      <c r="G1762" s="8">
        <v>4.9622831563651007E-2</v>
      </c>
      <c r="H1762" s="8">
        <v>1.8854634008130672E-3</v>
      </c>
      <c r="I1762" s="8">
        <f t="shared" si="27"/>
        <v>5.1508294964464074E-2</v>
      </c>
      <c r="J1762" s="8">
        <f>H1762 + G1762*(1+'Parameters and Results'!$B$16)</f>
        <v>5.1557917796027718E-2</v>
      </c>
      <c r="K1762" s="8">
        <f>G1762 + H1762*(1+'Parameters and Results'!$B$16)</f>
        <v>5.1510180427864885E-2</v>
      </c>
    </row>
    <row r="1763" spans="1:11" x14ac:dyDescent="0.2">
      <c r="A1763" s="3">
        <v>37697</v>
      </c>
      <c r="B1763" s="8">
        <v>2.9256610397575131E-2</v>
      </c>
      <c r="C1763" s="8">
        <v>4.4420160301861522E-3</v>
      </c>
      <c r="D1763" s="8">
        <v>3.369862642776128E-2</v>
      </c>
      <c r="E1763" s="8">
        <f>C1763 + B1763*(1+'Parameters and Results'!$B$16)</f>
        <v>3.3727883038158851E-2</v>
      </c>
      <c r="F1763" s="8">
        <f>B1763 + C1763*(1+'Parameters and Results'!$B$16)</f>
        <v>3.3703068443791472E-2</v>
      </c>
      <c r="G1763" s="8">
        <v>2.0561337369372046E-2</v>
      </c>
      <c r="H1763" s="8">
        <v>5.0197379615034236E-3</v>
      </c>
      <c r="I1763" s="8">
        <f t="shared" si="27"/>
        <v>2.5581075330875468E-2</v>
      </c>
      <c r="J1763" s="8">
        <f>H1763 + G1763*(1+'Parameters and Results'!$B$16)</f>
        <v>2.5601636668244838E-2</v>
      </c>
      <c r="K1763" s="8">
        <f>G1763 + H1763*(1+'Parameters and Results'!$B$16)</f>
        <v>2.5586095068836974E-2</v>
      </c>
    </row>
    <row r="1764" spans="1:11" x14ac:dyDescent="0.2">
      <c r="A1764" s="3">
        <v>37698</v>
      </c>
      <c r="B1764" s="8">
        <v>4.7593878445452632E-2</v>
      </c>
      <c r="C1764" s="8">
        <v>2.6473840974590326E-3</v>
      </c>
      <c r="D1764" s="8">
        <v>5.0241262542911662E-2</v>
      </c>
      <c r="E1764" s="8">
        <f>C1764 + B1764*(1+'Parameters and Results'!$B$16)</f>
        <v>5.0288856421357109E-2</v>
      </c>
      <c r="F1764" s="8">
        <f>B1764 + C1764*(1+'Parameters and Results'!$B$16)</f>
        <v>5.0243909927009126E-2</v>
      </c>
      <c r="G1764" s="8">
        <v>3.1261341402213441E-2</v>
      </c>
      <c r="H1764" s="8">
        <v>2.8799280876196909E-3</v>
      </c>
      <c r="I1764" s="8">
        <f t="shared" si="27"/>
        <v>3.4141269489833134E-2</v>
      </c>
      <c r="J1764" s="8">
        <f>H1764 + G1764*(1+'Parameters and Results'!$B$16)</f>
        <v>3.4172530831235344E-2</v>
      </c>
      <c r="K1764" s="8">
        <f>G1764 + H1764*(1+'Parameters and Results'!$B$16)</f>
        <v>3.4144149417920752E-2</v>
      </c>
    </row>
    <row r="1765" spans="1:11" x14ac:dyDescent="0.2">
      <c r="A1765" s="3">
        <v>37699</v>
      </c>
      <c r="B1765" s="8">
        <v>8.1429589739610668E-3</v>
      </c>
      <c r="C1765" s="8">
        <v>1.1116092703057677E-3</v>
      </c>
      <c r="D1765" s="8">
        <v>9.2545682442668337E-3</v>
      </c>
      <c r="E1765" s="8">
        <f>C1765 + B1765*(1+'Parameters and Results'!$B$16)</f>
        <v>9.2627112032407956E-3</v>
      </c>
      <c r="F1765" s="8">
        <f>B1765 + C1765*(1+'Parameters and Results'!$B$16)</f>
        <v>9.2556798535371396E-3</v>
      </c>
      <c r="G1765" s="8">
        <v>5.5013376926526265E-3</v>
      </c>
      <c r="H1765" s="8">
        <v>1.2324363116293614E-3</v>
      </c>
      <c r="I1765" s="8">
        <f t="shared" si="27"/>
        <v>6.7337740042819876E-3</v>
      </c>
      <c r="J1765" s="8">
        <f>H1765 + G1765*(1+'Parameters and Results'!$B$16)</f>
        <v>6.7392753419746399E-3</v>
      </c>
      <c r="K1765" s="8">
        <f>G1765 + H1765*(1+'Parameters and Results'!$B$16)</f>
        <v>6.7350064405936171E-3</v>
      </c>
    </row>
    <row r="1766" spans="1:11" x14ac:dyDescent="0.2">
      <c r="A1766" s="3">
        <v>37700</v>
      </c>
      <c r="B1766" s="8">
        <v>8.9135835547431274E-3</v>
      </c>
      <c r="C1766" s="8">
        <v>-4.6047591542511056E-4</v>
      </c>
      <c r="D1766" s="8">
        <v>8.4531076393180166E-3</v>
      </c>
      <c r="E1766" s="8">
        <f>C1766 + B1766*(1+'Parameters and Results'!$B$16)</f>
        <v>8.4620212228727586E-3</v>
      </c>
      <c r="F1766" s="8">
        <f>B1766 + C1766*(1+'Parameters and Results'!$B$16)</f>
        <v>8.4526471634025924E-3</v>
      </c>
      <c r="G1766" s="8">
        <v>6.1893657886982279E-3</v>
      </c>
      <c r="H1766" s="8">
        <v>-5.2543791441558233E-4</v>
      </c>
      <c r="I1766" s="8">
        <f t="shared" si="27"/>
        <v>5.6639278742826454E-3</v>
      </c>
      <c r="J1766" s="8">
        <f>H1766 + G1766*(1+'Parameters and Results'!$B$16)</f>
        <v>5.6701172400713427E-3</v>
      </c>
      <c r="K1766" s="8">
        <f>G1766 + H1766*(1+'Parameters and Results'!$B$16)</f>
        <v>5.6634024363682303E-3</v>
      </c>
    </row>
    <row r="1767" spans="1:11" x14ac:dyDescent="0.2">
      <c r="A1767" s="3">
        <v>37701</v>
      </c>
      <c r="B1767" s="8">
        <v>1.0881773622300212E-3</v>
      </c>
      <c r="C1767" s="8">
        <v>-4.2148292264039815E-4</v>
      </c>
      <c r="D1767" s="8">
        <v>6.6669443958962307E-4</v>
      </c>
      <c r="E1767" s="8">
        <f>C1767 + B1767*(1+'Parameters and Results'!$B$16)</f>
        <v>6.6778261695185301E-4</v>
      </c>
      <c r="F1767" s="8">
        <f>B1767 + C1767*(1+'Parameters and Results'!$B$16)</f>
        <v>6.662729566669827E-4</v>
      </c>
      <c r="G1767" s="8">
        <v>7.7930134381054529E-4</v>
      </c>
      <c r="H1767" s="8">
        <v>-4.9510980928997551E-4</v>
      </c>
      <c r="I1767" s="8">
        <f t="shared" si="27"/>
        <v>2.8419153452056978E-4</v>
      </c>
      <c r="J1767" s="8">
        <f>H1767 + G1767*(1+'Parameters and Results'!$B$16)</f>
        <v>2.8497083586438026E-4</v>
      </c>
      <c r="K1767" s="8">
        <f>G1767 + H1767*(1+'Parameters and Results'!$B$16)</f>
        <v>2.8369642471127987E-4</v>
      </c>
    </row>
    <row r="1768" spans="1:11" x14ac:dyDescent="0.2">
      <c r="A1768" s="3">
        <v>37704</v>
      </c>
      <c r="B1768" s="8">
        <v>3.4158075824468948E-2</v>
      </c>
      <c r="C1768" s="8">
        <v>1.91509741581749E-4</v>
      </c>
      <c r="D1768" s="8">
        <v>3.4349585566050694E-2</v>
      </c>
      <c r="E1768" s="8">
        <f>C1768 + B1768*(1+'Parameters and Results'!$B$16)</f>
        <v>3.4383743641875159E-2</v>
      </c>
      <c r="F1768" s="8">
        <f>B1768 + C1768*(1+'Parameters and Results'!$B$16)</f>
        <v>3.434977707579228E-2</v>
      </c>
      <c r="G1768" s="8">
        <v>2.3877903658274666E-2</v>
      </c>
      <c r="H1768" s="8">
        <v>2.3193529213667895E-4</v>
      </c>
      <c r="I1768" s="8">
        <f t="shared" si="27"/>
        <v>2.4109838950411345E-2</v>
      </c>
      <c r="J1768" s="8">
        <f>H1768 + G1768*(1+'Parameters and Results'!$B$16)</f>
        <v>2.4133716854069617E-2</v>
      </c>
      <c r="K1768" s="8">
        <f>G1768 + H1768*(1+'Parameters and Results'!$B$16)</f>
        <v>2.4110070885703484E-2</v>
      </c>
    </row>
    <row r="1769" spans="1:11" x14ac:dyDescent="0.2">
      <c r="A1769" s="3">
        <v>37705</v>
      </c>
      <c r="B1769" s="8">
        <v>-4.6479693591725497E-2</v>
      </c>
      <c r="C1769" s="8">
        <v>-1.6811047556502179E-3</v>
      </c>
      <c r="D1769" s="8">
        <v>-4.8160798347375716E-2</v>
      </c>
      <c r="E1769" s="8">
        <f>C1769 + B1769*(1+'Parameters and Results'!$B$16)</f>
        <v>-4.8207278040967437E-2</v>
      </c>
      <c r="F1769" s="8">
        <f>B1769 + C1769*(1+'Parameters and Results'!$B$16)</f>
        <v>-4.8162479452131368E-2</v>
      </c>
      <c r="G1769" s="8">
        <v>-3.0520993508515358E-2</v>
      </c>
      <c r="H1769" s="8">
        <v>-2.0314680500744153E-3</v>
      </c>
      <c r="I1769" s="8">
        <f t="shared" si="27"/>
        <v>-3.2552461558589776E-2</v>
      </c>
      <c r="J1769" s="8">
        <f>H1769 + G1769*(1+'Parameters and Results'!$B$16)</f>
        <v>-3.2582982552098287E-2</v>
      </c>
      <c r="K1769" s="8">
        <f>G1769 + H1769*(1+'Parameters and Results'!$B$16)</f>
        <v>-3.2554493026639847E-2</v>
      </c>
    </row>
    <row r="1770" spans="1:11" x14ac:dyDescent="0.2">
      <c r="A1770" s="3">
        <v>37706</v>
      </c>
      <c r="B1770" s="8">
        <v>1.0887652733267372E-2</v>
      </c>
      <c r="C1770" s="8">
        <v>7.820700661787329E-4</v>
      </c>
      <c r="D1770" s="8">
        <v>1.1669722799446105E-2</v>
      </c>
      <c r="E1770" s="8">
        <f>C1770 + B1770*(1+'Parameters and Results'!$B$16)</f>
        <v>1.1680610452179371E-2</v>
      </c>
      <c r="F1770" s="8">
        <f>B1770 + C1770*(1+'Parameters and Results'!$B$16)</f>
        <v>1.1670504869512283E-2</v>
      </c>
      <c r="G1770" s="8">
        <v>7.337610919434797E-3</v>
      </c>
      <c r="H1770" s="8">
        <v>9.6763870328340129E-4</v>
      </c>
      <c r="I1770" s="8">
        <f t="shared" si="27"/>
        <v>8.3052496227181988E-3</v>
      </c>
      <c r="J1770" s="8">
        <f>H1770 + G1770*(1+'Parameters and Results'!$B$16)</f>
        <v>8.3125872336376316E-3</v>
      </c>
      <c r="K1770" s="8">
        <f>G1770 + H1770*(1+'Parameters and Results'!$B$16)</f>
        <v>8.3062172614214811E-3</v>
      </c>
    </row>
    <row r="1771" spans="1:11" x14ac:dyDescent="0.2">
      <c r="A1771" s="3">
        <v>37707</v>
      </c>
      <c r="B1771" s="8">
        <v>4.2386651257959752E-3</v>
      </c>
      <c r="C1771" s="8">
        <v>-6.6774805780896206E-4</v>
      </c>
      <c r="D1771" s="8">
        <v>3.570917067987013E-3</v>
      </c>
      <c r="E1771" s="8">
        <f>C1771 + B1771*(1+'Parameters and Results'!$B$16)</f>
        <v>3.5751557331128087E-3</v>
      </c>
      <c r="F1771" s="8">
        <f>B1771 + C1771*(1+'Parameters and Results'!$B$16)</f>
        <v>3.570249319929204E-3</v>
      </c>
      <c r="G1771" s="8">
        <v>2.9440200003116959E-3</v>
      </c>
      <c r="H1771" s="8">
        <v>-8.4738134675087619E-4</v>
      </c>
      <c r="I1771" s="8">
        <f t="shared" si="27"/>
        <v>2.0966386535608197E-3</v>
      </c>
      <c r="J1771" s="8">
        <f>H1771 + G1771*(1+'Parameters and Results'!$B$16)</f>
        <v>2.0995826735611309E-3</v>
      </c>
      <c r="K1771" s="8">
        <f>G1771 + H1771*(1+'Parameters and Results'!$B$16)</f>
        <v>2.0957912722140686E-3</v>
      </c>
    </row>
    <row r="1772" spans="1:11" x14ac:dyDescent="0.2">
      <c r="A1772" s="3">
        <v>37708</v>
      </c>
      <c r="B1772" s="8">
        <v>-1.5777987964822639E-2</v>
      </c>
      <c r="C1772" s="8">
        <v>1.2604258148619736E-3</v>
      </c>
      <c r="D1772" s="8">
        <v>-1.4517562149960665E-2</v>
      </c>
      <c r="E1772" s="8">
        <f>C1772 + B1772*(1+'Parameters and Results'!$B$16)</f>
        <v>-1.4533340137925487E-2</v>
      </c>
      <c r="F1772" s="8">
        <f>B1772 + C1772*(1+'Parameters and Results'!$B$16)</f>
        <v>-1.4516301724145803E-2</v>
      </c>
      <c r="G1772" s="8">
        <v>-1.1173227890828495E-2</v>
      </c>
      <c r="H1772" s="8">
        <v>1.6159270846003299E-3</v>
      </c>
      <c r="I1772" s="8">
        <f t="shared" si="27"/>
        <v>-9.5573008062281653E-3</v>
      </c>
      <c r="J1772" s="8">
        <f>H1772 + G1772*(1+'Parameters and Results'!$B$16)</f>
        <v>-9.5684740341189928E-3</v>
      </c>
      <c r="K1772" s="8">
        <f>G1772 + H1772*(1+'Parameters and Results'!$B$16)</f>
        <v>-9.5556848791435653E-3</v>
      </c>
    </row>
    <row r="1773" spans="1:11" x14ac:dyDescent="0.2">
      <c r="A1773" s="3">
        <v>37711</v>
      </c>
      <c r="B1773" s="8">
        <v>-7.9772327091391804E-3</v>
      </c>
      <c r="C1773" s="8">
        <v>5.7418099636231128E-5</v>
      </c>
      <c r="D1773" s="8">
        <v>-7.9198146095029488E-3</v>
      </c>
      <c r="E1773" s="8">
        <f>C1773 + B1773*(1+'Parameters and Results'!$B$16)</f>
        <v>-7.9277918422120865E-3</v>
      </c>
      <c r="F1773" s="8">
        <f>B1773 + C1773*(1+'Parameters and Results'!$B$16)</f>
        <v>-7.9197571914033128E-3</v>
      </c>
      <c r="G1773" s="8">
        <v>-5.8085787867640203E-3</v>
      </c>
      <c r="H1773" s="8">
        <v>7.5922395247955617E-5</v>
      </c>
      <c r="I1773" s="8">
        <f t="shared" si="27"/>
        <v>-5.7326563915160644E-3</v>
      </c>
      <c r="J1773" s="8">
        <f>H1773 + G1773*(1+'Parameters and Results'!$B$16)</f>
        <v>-5.7384649703028281E-3</v>
      </c>
      <c r="K1773" s="8">
        <f>G1773 + H1773*(1+'Parameters and Results'!$B$16)</f>
        <v>-5.732580469120817E-3</v>
      </c>
    </row>
    <row r="1774" spans="1:11" x14ac:dyDescent="0.2">
      <c r="A1774" s="3">
        <v>37712</v>
      </c>
      <c r="B1774" s="8">
        <v>-3.242180087876817E-2</v>
      </c>
      <c r="C1774" s="8">
        <v>-2.2312024786859054E-3</v>
      </c>
      <c r="D1774" s="8">
        <v>-3.4653003357454075E-2</v>
      </c>
      <c r="E1774" s="8">
        <f>C1774 + B1774*(1+'Parameters and Results'!$B$16)</f>
        <v>-3.4685425158332839E-2</v>
      </c>
      <c r="F1774" s="8">
        <f>B1774 + C1774*(1+'Parameters and Results'!$B$16)</f>
        <v>-3.465523455993276E-2</v>
      </c>
      <c r="G1774" s="8">
        <v>-2.3126694607389094E-2</v>
      </c>
      <c r="H1774" s="8">
        <v>-2.8450860990522336E-3</v>
      </c>
      <c r="I1774" s="8">
        <f t="shared" si="27"/>
        <v>-2.5971780706441329E-2</v>
      </c>
      <c r="J1774" s="8">
        <f>H1774 + G1774*(1+'Parameters and Results'!$B$16)</f>
        <v>-2.5994907401048713E-2</v>
      </c>
      <c r="K1774" s="8">
        <f>G1774 + H1774*(1+'Parameters and Results'!$B$16)</f>
        <v>-2.5974625792540378E-2</v>
      </c>
    </row>
    <row r="1775" spans="1:11" x14ac:dyDescent="0.2">
      <c r="A1775" s="3">
        <v>37713</v>
      </c>
      <c r="B1775" s="8">
        <v>2.3663495239704957E-2</v>
      </c>
      <c r="C1775" s="8">
        <v>4.373040036617853E-4</v>
      </c>
      <c r="D1775" s="8">
        <v>2.4100799243366743E-2</v>
      </c>
      <c r="E1775" s="8">
        <f>C1775 + B1775*(1+'Parameters and Results'!$B$16)</f>
        <v>2.4124462738606446E-2</v>
      </c>
      <c r="F1775" s="8">
        <f>B1775 + C1775*(1+'Parameters and Results'!$B$16)</f>
        <v>2.4101236547370404E-2</v>
      </c>
      <c r="G1775" s="8">
        <v>1.6945879430365473E-2</v>
      </c>
      <c r="H1775" s="8">
        <v>5.7367015918933823E-4</v>
      </c>
      <c r="I1775" s="8">
        <f t="shared" si="27"/>
        <v>1.751954958955481E-2</v>
      </c>
      <c r="J1775" s="8">
        <f>H1775 + G1775*(1+'Parameters and Results'!$B$16)</f>
        <v>1.7536495468985173E-2</v>
      </c>
      <c r="K1775" s="8">
        <f>G1775 + H1775*(1+'Parameters and Results'!$B$16)</f>
        <v>1.7520123259713999E-2</v>
      </c>
    </row>
    <row r="1776" spans="1:11" x14ac:dyDescent="0.2">
      <c r="A1776" s="3">
        <v>37714</v>
      </c>
      <c r="B1776" s="8">
        <v>3.0061708455221634E-2</v>
      </c>
      <c r="C1776" s="8">
        <v>2.0619950076115989E-3</v>
      </c>
      <c r="D1776" s="8">
        <v>3.2123703462833234E-2</v>
      </c>
      <c r="E1776" s="8">
        <f>C1776 + B1776*(1+'Parameters and Results'!$B$16)</f>
        <v>3.215376517128845E-2</v>
      </c>
      <c r="F1776" s="8">
        <f>B1776 + C1776*(1+'Parameters and Results'!$B$16)</f>
        <v>3.2125765457840842E-2</v>
      </c>
      <c r="G1776" s="8">
        <v>2.1265191105882587E-2</v>
      </c>
      <c r="H1776" s="8">
        <v>2.6351174258202022E-3</v>
      </c>
      <c r="I1776" s="8">
        <f t="shared" si="27"/>
        <v>2.3900308531702788E-2</v>
      </c>
      <c r="J1776" s="8">
        <f>H1776 + G1776*(1+'Parameters and Results'!$B$16)</f>
        <v>2.3921573722808669E-2</v>
      </c>
      <c r="K1776" s="8">
        <f>G1776 + H1776*(1+'Parameters and Results'!$B$16)</f>
        <v>2.3902943649128608E-2</v>
      </c>
    </row>
    <row r="1777" spans="1:11" x14ac:dyDescent="0.2">
      <c r="A1777" s="3">
        <v>37715</v>
      </c>
      <c r="B1777" s="8">
        <v>1.3817547862267085E-3</v>
      </c>
      <c r="C1777" s="8">
        <v>-1.1282162642031566E-3</v>
      </c>
      <c r="D1777" s="8">
        <v>2.5353852202355197E-4</v>
      </c>
      <c r="E1777" s="8">
        <f>C1777 + B1777*(1+'Parameters and Results'!$B$16)</f>
        <v>2.549202768097785E-4</v>
      </c>
      <c r="F1777" s="8">
        <f>B1777 + C1777*(1+'Parameters and Results'!$B$16)</f>
        <v>2.5241030575934883E-4</v>
      </c>
      <c r="G1777" s="8">
        <v>1.0080504793285284E-3</v>
      </c>
      <c r="H1777" s="8">
        <v>-1.4621824075966873E-3</v>
      </c>
      <c r="I1777" s="8">
        <f t="shared" si="27"/>
        <v>-4.5413192826815893E-4</v>
      </c>
      <c r="J1777" s="8">
        <f>H1777 + G1777*(1+'Parameters and Results'!$B$16)</f>
        <v>-4.5312387778883049E-4</v>
      </c>
      <c r="K1777" s="8">
        <f>G1777 + H1777*(1+'Parameters and Results'!$B$16)</f>
        <v>-4.5559411067575537E-4</v>
      </c>
    </row>
    <row r="1778" spans="1:11" x14ac:dyDescent="0.2">
      <c r="A1778" s="3">
        <v>37718</v>
      </c>
      <c r="B1778" s="8">
        <v>1.14662336391565E-2</v>
      </c>
      <c r="C1778" s="8">
        <v>2.3183893122884426E-3</v>
      </c>
      <c r="D1778" s="8">
        <v>1.3784622951444942E-2</v>
      </c>
      <c r="E1778" s="8">
        <f>C1778 + B1778*(1+'Parameters and Results'!$B$16)</f>
        <v>1.3796089185084097E-2</v>
      </c>
      <c r="F1778" s="8">
        <f>B1778 + C1778*(1+'Parameters and Results'!$B$16)</f>
        <v>1.378694134075723E-2</v>
      </c>
      <c r="G1778" s="8">
        <v>8.5697607567239553E-3</v>
      </c>
      <c r="H1778" s="8">
        <v>2.8907885905170311E-3</v>
      </c>
      <c r="I1778" s="8">
        <f t="shared" si="27"/>
        <v>1.1460549347240986E-2</v>
      </c>
      <c r="J1778" s="8">
        <f>H1778 + G1778*(1+'Parameters and Results'!$B$16)</f>
        <v>1.146911910799771E-2</v>
      </c>
      <c r="K1778" s="8">
        <f>G1778 + H1778*(1+'Parameters and Results'!$B$16)</f>
        <v>1.1463440135831504E-2</v>
      </c>
    </row>
    <row r="1779" spans="1:11" x14ac:dyDescent="0.2">
      <c r="A1779" s="3">
        <v>37719</v>
      </c>
      <c r="B1779" s="8">
        <v>2.8077625202003482E-2</v>
      </c>
      <c r="C1779" s="8">
        <v>1.8715692433462273E-3</v>
      </c>
      <c r="D1779" s="8">
        <v>2.994919444534971E-2</v>
      </c>
      <c r="E1779" s="8">
        <f>C1779 + B1779*(1+'Parameters and Results'!$B$16)</f>
        <v>2.997727207055171E-2</v>
      </c>
      <c r="F1779" s="8">
        <f>B1779 + C1779*(1+'Parameters and Results'!$B$16)</f>
        <v>2.9951066014593054E-2</v>
      </c>
      <c r="G1779" s="8">
        <v>2.0771874248210677E-2</v>
      </c>
      <c r="H1779" s="8">
        <v>2.3054052415382395E-3</v>
      </c>
      <c r="I1779" s="8">
        <f t="shared" si="27"/>
        <v>2.3077279489748918E-2</v>
      </c>
      <c r="J1779" s="8">
        <f>H1779 + G1779*(1+'Parameters and Results'!$B$16)</f>
        <v>2.3098051363997125E-2</v>
      </c>
      <c r="K1779" s="8">
        <f>G1779 + H1779*(1+'Parameters and Results'!$B$16)</f>
        <v>2.3079584894990453E-2</v>
      </c>
    </row>
    <row r="1780" spans="1:11" x14ac:dyDescent="0.2">
      <c r="A1780" s="3">
        <v>37720</v>
      </c>
      <c r="B1780" s="8">
        <v>-1.6030943279465273E-2</v>
      </c>
      <c r="C1780" s="8">
        <v>-1.3545328704326766E-4</v>
      </c>
      <c r="D1780" s="8">
        <v>-1.6166396566508541E-2</v>
      </c>
      <c r="E1780" s="8">
        <f>C1780 + B1780*(1+'Parameters and Results'!$B$16)</f>
        <v>-1.6182427509788006E-2</v>
      </c>
      <c r="F1780" s="8">
        <f>B1780 + C1780*(1+'Parameters and Results'!$B$16)</f>
        <v>-1.6166532019795583E-2</v>
      </c>
      <c r="G1780" s="8">
        <v>-1.2068182565294943E-2</v>
      </c>
      <c r="H1780" s="8">
        <v>-1.7205490290799771E-4</v>
      </c>
      <c r="I1780" s="8">
        <f t="shared" si="27"/>
        <v>-1.2240237468202941E-2</v>
      </c>
      <c r="J1780" s="8">
        <f>H1780 + G1780*(1+'Parameters and Results'!$B$16)</f>
        <v>-1.2252305650768234E-2</v>
      </c>
      <c r="K1780" s="8">
        <f>G1780 + H1780*(1+'Parameters and Results'!$B$16)</f>
        <v>-1.2240409523105849E-2</v>
      </c>
    </row>
    <row r="1781" spans="1:11" x14ac:dyDescent="0.2">
      <c r="A1781" s="3">
        <v>37721</v>
      </c>
      <c r="B1781" s="8">
        <v>-9.2911242420574882E-3</v>
      </c>
      <c r="C1781" s="8">
        <v>-1.0621530938179637E-3</v>
      </c>
      <c r="D1781" s="8">
        <v>-1.0353277335875452E-2</v>
      </c>
      <c r="E1781" s="8">
        <f>C1781 + B1781*(1+'Parameters and Results'!$B$16)</f>
        <v>-1.0362568460117507E-2</v>
      </c>
      <c r="F1781" s="8">
        <f>B1781 + C1781*(1+'Parameters and Results'!$B$16)</f>
        <v>-1.035433948896927E-2</v>
      </c>
      <c r="G1781" s="8">
        <v>-7.1800569523917772E-3</v>
      </c>
      <c r="H1781" s="8">
        <v>-1.3710738812283715E-3</v>
      </c>
      <c r="I1781" s="8">
        <f t="shared" si="27"/>
        <v>-8.5511308336201491E-3</v>
      </c>
      <c r="J1781" s="8">
        <f>H1781 + G1781*(1+'Parameters and Results'!$B$16)</f>
        <v>-8.5583108905725389E-3</v>
      </c>
      <c r="K1781" s="8">
        <f>G1781 + H1781*(1+'Parameters and Results'!$B$16)</f>
        <v>-8.5525019075013767E-3</v>
      </c>
    </row>
    <row r="1782" spans="1:11" x14ac:dyDescent="0.2">
      <c r="A1782" s="3">
        <v>37722</v>
      </c>
      <c r="B1782" s="8">
        <v>-9.7910939683094021E-3</v>
      </c>
      <c r="C1782" s="8">
        <v>-3.0114379654087595E-3</v>
      </c>
      <c r="D1782" s="8">
        <v>-1.2802531933718161E-2</v>
      </c>
      <c r="E1782" s="8">
        <f>C1782 + B1782*(1+'Parameters and Results'!$B$16)</f>
        <v>-1.2812323027686472E-2</v>
      </c>
      <c r="F1782" s="8">
        <f>B1782 + C1782*(1+'Parameters and Results'!$B$16)</f>
        <v>-1.280554337168357E-2</v>
      </c>
      <c r="G1782" s="8">
        <v>-7.7610237653492637E-3</v>
      </c>
      <c r="H1782" s="8">
        <v>-3.586315363139993E-3</v>
      </c>
      <c r="I1782" s="8">
        <f t="shared" si="27"/>
        <v>-1.1347339128489257E-2</v>
      </c>
      <c r="J1782" s="8">
        <f>H1782 + G1782*(1+'Parameters and Results'!$B$16)</f>
        <v>-1.1355100152254605E-2</v>
      </c>
      <c r="K1782" s="8">
        <f>G1782 + H1782*(1+'Parameters and Results'!$B$16)</f>
        <v>-1.1350925443852397E-2</v>
      </c>
    </row>
    <row r="1783" spans="1:11" x14ac:dyDescent="0.2">
      <c r="A1783" s="3">
        <v>37725</v>
      </c>
      <c r="B1783" s="8">
        <v>-9.3239700229701583E-4</v>
      </c>
      <c r="C1783" s="8">
        <v>1.1453296143183748E-4</v>
      </c>
      <c r="D1783" s="8">
        <v>-8.1786404086517839E-4</v>
      </c>
      <c r="E1783" s="8">
        <f>C1783 + B1783*(1+'Parameters and Results'!$B$16)</f>
        <v>-8.1879643786747535E-4</v>
      </c>
      <c r="F1783" s="8">
        <f>B1783 + C1783*(1+'Parameters and Results'!$B$16)</f>
        <v>-8.1774950790374651E-4</v>
      </c>
      <c r="G1783" s="8">
        <v>-7.6225737674499481E-4</v>
      </c>
      <c r="H1783" s="8">
        <v>1.4066120180225195E-4</v>
      </c>
      <c r="I1783" s="8">
        <f t="shared" si="27"/>
        <v>-6.2159617494274289E-4</v>
      </c>
      <c r="J1783" s="8">
        <f>H1783 + G1783*(1+'Parameters and Results'!$B$16)</f>
        <v>-6.2235843231948776E-4</v>
      </c>
      <c r="K1783" s="8">
        <f>G1783 + H1783*(1+'Parameters and Results'!$B$16)</f>
        <v>-6.2145551374094055E-4</v>
      </c>
    </row>
    <row r="1784" spans="1:11" x14ac:dyDescent="0.2">
      <c r="A1784" s="3">
        <v>37726</v>
      </c>
      <c r="B1784" s="8">
        <v>1.9866069984960051E-2</v>
      </c>
      <c r="C1784" s="8">
        <v>0</v>
      </c>
      <c r="D1784" s="8">
        <v>1.9866069984960051E-2</v>
      </c>
      <c r="E1784" s="8">
        <f>C1784 + B1784*(1+'Parameters and Results'!$B$16)</f>
        <v>1.988593605494501E-2</v>
      </c>
      <c r="F1784" s="8">
        <f>B1784 + C1784*(1+'Parameters and Results'!$B$16)</f>
        <v>1.9866069984960051E-2</v>
      </c>
      <c r="G1784" s="8">
        <v>1.6336925009268186E-2</v>
      </c>
      <c r="H1784" s="8">
        <v>0</v>
      </c>
      <c r="I1784" s="8">
        <f t="shared" si="27"/>
        <v>1.6336925009268186E-2</v>
      </c>
      <c r="J1784" s="8">
        <f>H1784 + G1784*(1+'Parameters and Results'!$B$16)</f>
        <v>1.6353261934277451E-2</v>
      </c>
      <c r="K1784" s="8">
        <f>G1784 + H1784*(1+'Parameters and Results'!$B$16)</f>
        <v>1.6336925009268186E-2</v>
      </c>
    </row>
    <row r="1785" spans="1:11" x14ac:dyDescent="0.2">
      <c r="A1785" s="3">
        <v>37727</v>
      </c>
      <c r="B1785" s="8">
        <v>1.8581167145140909E-2</v>
      </c>
      <c r="C1785" s="8">
        <v>1.5277866521545738E-4</v>
      </c>
      <c r="D1785" s="8">
        <v>1.8733945810356367E-2</v>
      </c>
      <c r="E1785" s="8">
        <f>C1785 + B1785*(1+'Parameters and Results'!$B$16)</f>
        <v>1.8752526977501505E-2</v>
      </c>
      <c r="F1785" s="8">
        <f>B1785 + C1785*(1+'Parameters and Results'!$B$16)</f>
        <v>1.8734098589021583E-2</v>
      </c>
      <c r="G1785" s="8">
        <v>1.5413828963960491E-2</v>
      </c>
      <c r="H1785" s="8">
        <v>1.9954655933198201E-4</v>
      </c>
      <c r="I1785" s="8">
        <f t="shared" si="27"/>
        <v>1.5613375523292472E-2</v>
      </c>
      <c r="J1785" s="8">
        <f>H1785 + G1785*(1+'Parameters and Results'!$B$16)</f>
        <v>1.5628789352256433E-2</v>
      </c>
      <c r="K1785" s="8">
        <f>G1785 + H1785*(1+'Parameters and Results'!$B$16)</f>
        <v>1.5613575069851804E-2</v>
      </c>
    </row>
    <row r="1786" spans="1:11" x14ac:dyDescent="0.2">
      <c r="A1786" s="3">
        <v>37728</v>
      </c>
      <c r="B1786" s="8">
        <v>-2.058691371163434E-2</v>
      </c>
      <c r="C1786" s="8">
        <v>-6.678329995941937E-4</v>
      </c>
      <c r="D1786" s="8">
        <v>-2.1254746711228532E-2</v>
      </c>
      <c r="E1786" s="8">
        <f>C1786 + B1786*(1+'Parameters and Results'!$B$16)</f>
        <v>-2.1275333624940166E-2</v>
      </c>
      <c r="F1786" s="8">
        <f>B1786 + C1786*(1+'Parameters and Results'!$B$16)</f>
        <v>-2.1255414544228128E-2</v>
      </c>
      <c r="G1786" s="8">
        <v>-1.7134359471074057E-2</v>
      </c>
      <c r="H1786" s="8">
        <v>-8.9406769356714709E-4</v>
      </c>
      <c r="I1786" s="8">
        <f t="shared" si="27"/>
        <v>-1.8028427164641203E-2</v>
      </c>
      <c r="J1786" s="8">
        <f>H1786 + G1786*(1+'Parameters and Results'!$B$16)</f>
        <v>-1.8045561524112276E-2</v>
      </c>
      <c r="K1786" s="8">
        <f>G1786 + H1786*(1+'Parameters and Results'!$B$16)</f>
        <v>-1.802932123233477E-2</v>
      </c>
    </row>
    <row r="1787" spans="1:11" x14ac:dyDescent="0.2">
      <c r="A1787" s="3">
        <v>37733</v>
      </c>
      <c r="B1787" s="8">
        <v>1.6075880555258215E-2</v>
      </c>
      <c r="C1787" s="8">
        <v>-1.5243902767016955E-4</v>
      </c>
      <c r="D1787" s="8">
        <v>1.5923441527588046E-2</v>
      </c>
      <c r="E1787" s="8">
        <f>C1787 + B1787*(1+'Parameters and Results'!$B$16)</f>
        <v>1.5939517408143304E-2</v>
      </c>
      <c r="F1787" s="8">
        <f>B1787 + C1787*(1+'Parameters and Results'!$B$16)</f>
        <v>1.5923289088560375E-2</v>
      </c>
      <c r="G1787" s="8">
        <v>1.3565793154840066E-2</v>
      </c>
      <c r="H1787" s="8">
        <v>-2.1041915276374013E-4</v>
      </c>
      <c r="I1787" s="8">
        <f t="shared" si="27"/>
        <v>1.3355374002076325E-2</v>
      </c>
      <c r="J1787" s="8">
        <f>H1787 + G1787*(1+'Parameters and Results'!$B$16)</f>
        <v>1.3368939795231164E-2</v>
      </c>
      <c r="K1787" s="8">
        <f>G1787 + H1787*(1+'Parameters and Results'!$B$16)</f>
        <v>1.3355163582923562E-2</v>
      </c>
    </row>
    <row r="1788" spans="1:11" x14ac:dyDescent="0.2">
      <c r="A1788" s="3">
        <v>37734</v>
      </c>
      <c r="B1788" s="8">
        <v>1.703367942980695E-2</v>
      </c>
      <c r="C1788" s="8">
        <v>-3.8075903067842317E-4</v>
      </c>
      <c r="D1788" s="8">
        <v>1.6652920399128527E-2</v>
      </c>
      <c r="E1788" s="8">
        <f>C1788 + B1788*(1+'Parameters and Results'!$B$16)</f>
        <v>1.6669954078558331E-2</v>
      </c>
      <c r="F1788" s="8">
        <f>B1788 + C1788*(1+'Parameters and Results'!$B$16)</f>
        <v>1.6652539640097847E-2</v>
      </c>
      <c r="G1788" s="8">
        <v>1.4536101554245503E-2</v>
      </c>
      <c r="H1788" s="8">
        <v>-5.4086105904540779E-4</v>
      </c>
      <c r="I1788" s="8">
        <f t="shared" si="27"/>
        <v>1.3995240495200095E-2</v>
      </c>
      <c r="J1788" s="8">
        <f>H1788 + G1788*(1+'Parameters and Results'!$B$16)</f>
        <v>1.4009776596754338E-2</v>
      </c>
      <c r="K1788" s="8">
        <f>G1788 + H1788*(1+'Parameters and Results'!$B$16)</f>
        <v>1.399469963414105E-2</v>
      </c>
    </row>
    <row r="1789" spans="1:11" x14ac:dyDescent="0.2">
      <c r="A1789" s="3">
        <v>37735</v>
      </c>
      <c r="B1789" s="8">
        <v>1.5345746916420024E-2</v>
      </c>
      <c r="C1789" s="8">
        <v>-8.9288607215789084E-4</v>
      </c>
      <c r="D1789" s="8">
        <v>1.4452860844262132E-2</v>
      </c>
      <c r="E1789" s="8">
        <f>C1789 + B1789*(1+'Parameters and Results'!$B$16)</f>
        <v>1.446820659117855E-2</v>
      </c>
      <c r="F1789" s="8">
        <f>B1789 + C1789*(1+'Parameters and Results'!$B$16)</f>
        <v>1.4451967958189975E-2</v>
      </c>
      <c r="G1789" s="8">
        <v>1.3287063580674637E-2</v>
      </c>
      <c r="H1789" s="8">
        <v>-1.2911200419318623E-3</v>
      </c>
      <c r="I1789" s="8">
        <f t="shared" si="27"/>
        <v>1.1995943538742775E-2</v>
      </c>
      <c r="J1789" s="8">
        <f>H1789 + G1789*(1+'Parameters and Results'!$B$16)</f>
        <v>1.2009230602323447E-2</v>
      </c>
      <c r="K1789" s="8">
        <f>G1789 + H1789*(1+'Parameters and Results'!$B$16)</f>
        <v>1.1994652418700843E-2</v>
      </c>
    </row>
    <row r="1790" spans="1:11" x14ac:dyDescent="0.2">
      <c r="A1790" s="3">
        <v>37736</v>
      </c>
      <c r="B1790" s="8">
        <v>-1.949675451054431E-2</v>
      </c>
      <c r="C1790" s="8">
        <v>-2.9447162749680626E-3</v>
      </c>
      <c r="D1790" s="8">
        <v>-2.2441470785512372E-2</v>
      </c>
      <c r="E1790" s="8">
        <f>C1790 + B1790*(1+'Parameters and Results'!$B$16)</f>
        <v>-2.2460967540022914E-2</v>
      </c>
      <c r="F1790" s="8">
        <f>B1790 + C1790*(1+'Parameters and Results'!$B$16)</f>
        <v>-2.244441550178734E-2</v>
      </c>
      <c r="G1790" s="8">
        <v>-1.6947653266612753E-2</v>
      </c>
      <c r="H1790" s="8">
        <v>-3.8521821132404418E-3</v>
      </c>
      <c r="I1790" s="8">
        <f t="shared" si="27"/>
        <v>-2.0799835379853193E-2</v>
      </c>
      <c r="J1790" s="8">
        <f>H1790 + G1790*(1+'Parameters and Results'!$B$16)</f>
        <v>-2.0816783033119804E-2</v>
      </c>
      <c r="K1790" s="8">
        <f>G1790 + H1790*(1+'Parameters and Results'!$B$16)</f>
        <v>-2.0803687561966433E-2</v>
      </c>
    </row>
    <row r="1791" spans="1:11" x14ac:dyDescent="0.2">
      <c r="A1791" s="3">
        <v>37739</v>
      </c>
      <c r="B1791" s="8">
        <v>-1.4016473501236856E-2</v>
      </c>
      <c r="C1791" s="8">
        <v>1.0537550820348932E-3</v>
      </c>
      <c r="D1791" s="8">
        <v>-1.2962718419201963E-2</v>
      </c>
      <c r="E1791" s="8">
        <f>C1791 + B1791*(1+'Parameters and Results'!$B$16)</f>
        <v>-1.2976734892703198E-2</v>
      </c>
      <c r="F1791" s="8">
        <f>B1791 + C1791*(1+'Parameters and Results'!$B$16)</f>
        <v>-1.2961664664119927E-2</v>
      </c>
      <c r="G1791" s="8">
        <v>-1.2388903587553849E-2</v>
      </c>
      <c r="H1791" s="8">
        <v>1.3999760891047635E-3</v>
      </c>
      <c r="I1791" s="8">
        <f t="shared" si="27"/>
        <v>-1.0988927498449085E-2</v>
      </c>
      <c r="J1791" s="8">
        <f>H1791 + G1791*(1+'Parameters and Results'!$B$16)</f>
        <v>-1.1001316402036637E-2</v>
      </c>
      <c r="K1791" s="8">
        <f>G1791 + H1791*(1+'Parameters and Results'!$B$16)</f>
        <v>-1.098752752235998E-2</v>
      </c>
    </row>
    <row r="1792" spans="1:11" x14ac:dyDescent="0.2">
      <c r="A1792" s="3">
        <v>37740</v>
      </c>
      <c r="B1792" s="8">
        <v>2.5252703611139321E-2</v>
      </c>
      <c r="C1792" s="8">
        <v>1.6969925973375527E-4</v>
      </c>
      <c r="D1792" s="8">
        <v>2.5422402870873075E-2</v>
      </c>
      <c r="E1792" s="8">
        <f>C1792 + B1792*(1+'Parameters and Results'!$B$16)</f>
        <v>2.5447655574484213E-2</v>
      </c>
      <c r="F1792" s="8">
        <f>B1792 + C1792*(1+'Parameters and Results'!$B$16)</f>
        <v>2.542257257013281E-2</v>
      </c>
      <c r="G1792" s="8">
        <v>2.1980033450658323E-2</v>
      </c>
      <c r="H1792" s="8">
        <v>2.3244194905201458E-4</v>
      </c>
      <c r="I1792" s="8">
        <f t="shared" si="27"/>
        <v>2.2212475399710337E-2</v>
      </c>
      <c r="J1792" s="8">
        <f>H1792 + G1792*(1+'Parameters and Results'!$B$16)</f>
        <v>2.2234455433160993E-2</v>
      </c>
      <c r="K1792" s="8">
        <f>G1792 + H1792*(1+'Parameters and Results'!$B$16)</f>
        <v>2.221270784165939E-2</v>
      </c>
    </row>
    <row r="1793" spans="1:11" x14ac:dyDescent="0.2">
      <c r="A1793" s="3">
        <v>37741</v>
      </c>
      <c r="B1793" s="8">
        <v>-1.0123117910363598E-3</v>
      </c>
      <c r="C1793" s="8">
        <v>3.7723986217557406E-5</v>
      </c>
      <c r="D1793" s="8">
        <v>-9.7458780481880238E-4</v>
      </c>
      <c r="E1793" s="8">
        <f>C1793 + B1793*(1+'Parameters and Results'!$B$16)</f>
        <v>-9.7560011660983862E-4</v>
      </c>
      <c r="F1793" s="8">
        <f>B1793 + C1793*(1+'Parameters and Results'!$B$16)</f>
        <v>-9.7455008083258479E-4</v>
      </c>
      <c r="G1793" s="8">
        <v>-9.0873656595534828E-4</v>
      </c>
      <c r="H1793" s="8">
        <v>5.3294037597648968E-5</v>
      </c>
      <c r="I1793" s="8">
        <f t="shared" si="27"/>
        <v>-8.5544252835769927E-4</v>
      </c>
      <c r="J1793" s="8">
        <f>H1793 + G1793*(1+'Parameters and Results'!$B$16)</f>
        <v>-8.5635126492365451E-4</v>
      </c>
      <c r="K1793" s="8">
        <f>G1793 + H1793*(1+'Parameters and Results'!$B$16)</f>
        <v>-8.5538923432010164E-4</v>
      </c>
    </row>
    <row r="1794" spans="1:11" x14ac:dyDescent="0.2">
      <c r="A1794" s="3">
        <v>37742</v>
      </c>
      <c r="B1794" s="8">
        <v>-9.4262200256923958E-4</v>
      </c>
      <c r="C1794" s="8">
        <v>-1.8054216976688734E-3</v>
      </c>
      <c r="D1794" s="8">
        <v>-2.7480437002381131E-3</v>
      </c>
      <c r="E1794" s="8">
        <f>C1794 + B1794*(1+'Parameters and Results'!$B$16)</f>
        <v>-2.7489863222406822E-3</v>
      </c>
      <c r="F1794" s="8">
        <f>B1794 + C1794*(1+'Parameters and Results'!$B$16)</f>
        <v>-2.7498491219357817E-3</v>
      </c>
      <c r="G1794" s="8">
        <v>-8.7270421599103373E-4</v>
      </c>
      <c r="H1794" s="8">
        <v>-2.4997033160608405E-3</v>
      </c>
      <c r="I1794" s="8">
        <f t="shared" si="27"/>
        <v>-3.3724075320518744E-3</v>
      </c>
      <c r="J1794" s="8">
        <f>H1794 + G1794*(1+'Parameters and Results'!$B$16)</f>
        <v>-3.3732802362678653E-3</v>
      </c>
      <c r="K1794" s="8">
        <f>G1794 + H1794*(1+'Parameters and Results'!$B$16)</f>
        <v>-3.3749072353679351E-3</v>
      </c>
    </row>
    <row r="1795" spans="1:11" x14ac:dyDescent="0.2">
      <c r="A1795" s="3">
        <v>37743</v>
      </c>
      <c r="B1795" s="8">
        <v>-1.0655407143123675E-2</v>
      </c>
      <c r="C1795" s="8">
        <v>-1.9250603388233378E-3</v>
      </c>
      <c r="D1795" s="8">
        <v>-1.2580467481947013E-2</v>
      </c>
      <c r="E1795" s="8">
        <f>C1795 + B1795*(1+'Parameters and Results'!$B$16)</f>
        <v>-1.2591122889090136E-2</v>
      </c>
      <c r="F1795" s="8">
        <f>B1795 + C1795*(1+'Parameters and Results'!$B$16)</f>
        <v>-1.2582392542285836E-2</v>
      </c>
      <c r="G1795" s="8">
        <v>-1.007994664604242E-2</v>
      </c>
      <c r="H1795" s="8">
        <v>-2.6005834487572961E-3</v>
      </c>
      <c r="I1795" s="8">
        <f t="shared" si="27"/>
        <v>-1.2680530094799716E-2</v>
      </c>
      <c r="J1795" s="8">
        <f>H1795 + G1795*(1+'Parameters and Results'!$B$16)</f>
        <v>-1.2690610041445758E-2</v>
      </c>
      <c r="K1795" s="8">
        <f>G1795 + H1795*(1+'Parameters and Results'!$B$16)</f>
        <v>-1.2683130678248474E-2</v>
      </c>
    </row>
    <row r="1796" spans="1:11" x14ac:dyDescent="0.2">
      <c r="A1796" s="3">
        <v>37747</v>
      </c>
      <c r="B1796" s="8">
        <v>2.4259043029815425E-2</v>
      </c>
      <c r="C1796" s="8">
        <v>1.5502945186937382E-3</v>
      </c>
      <c r="D1796" s="8">
        <v>2.5809337548509163E-2</v>
      </c>
      <c r="E1796" s="8">
        <f>C1796 + B1796*(1+'Parameters and Results'!$B$16)</f>
        <v>2.5833596591538974E-2</v>
      </c>
      <c r="F1796" s="8">
        <f>B1796 + C1796*(1+'Parameters and Results'!$B$16)</f>
        <v>2.5810887843027857E-2</v>
      </c>
      <c r="G1796" s="8">
        <v>2.2542085657559659E-2</v>
      </c>
      <c r="H1796" s="8">
        <v>2.0857951000182464E-3</v>
      </c>
      <c r="I1796" s="8">
        <f t="shared" ref="I1796:I1859" si="28">G1796+H1796</f>
        <v>2.4627880757577904E-2</v>
      </c>
      <c r="J1796" s="8">
        <f>H1796 + G1796*(1+'Parameters and Results'!$B$16)</f>
        <v>2.4650422843235462E-2</v>
      </c>
      <c r="K1796" s="8">
        <f>G1796 + H1796*(1+'Parameters and Results'!$B$16)</f>
        <v>2.4629966552677924E-2</v>
      </c>
    </row>
    <row r="1797" spans="1:11" x14ac:dyDescent="0.2">
      <c r="A1797" s="3">
        <v>37748</v>
      </c>
      <c r="B1797" s="8">
        <v>1.4326140971751417E-2</v>
      </c>
      <c r="C1797" s="8">
        <v>-2.2388163604768804E-3</v>
      </c>
      <c r="D1797" s="8">
        <v>1.2087324611274536E-2</v>
      </c>
      <c r="E1797" s="8">
        <f>C1797 + B1797*(1+'Parameters and Results'!$B$16)</f>
        <v>1.2101650752246286E-2</v>
      </c>
      <c r="F1797" s="8">
        <f>B1797 + C1797*(1+'Parameters and Results'!$B$16)</f>
        <v>1.2085085794914061E-2</v>
      </c>
      <c r="G1797" s="8">
        <v>1.3499486889406309E-2</v>
      </c>
      <c r="H1797" s="8">
        <v>-2.8970502707446671E-3</v>
      </c>
      <c r="I1797" s="8">
        <f t="shared" si="28"/>
        <v>1.0602436618661643E-2</v>
      </c>
      <c r="J1797" s="8">
        <f>H1797 + G1797*(1+'Parameters and Results'!$B$16)</f>
        <v>1.0615936105551046E-2</v>
      </c>
      <c r="K1797" s="8">
        <f>G1797 + H1797*(1+'Parameters and Results'!$B$16)</f>
        <v>1.0599539568390898E-2</v>
      </c>
    </row>
    <row r="1798" spans="1:11" x14ac:dyDescent="0.2">
      <c r="A1798" s="3">
        <v>37749</v>
      </c>
      <c r="B1798" s="8">
        <v>-5.7171113364523213E-3</v>
      </c>
      <c r="C1798" s="8">
        <v>3.9289616759537157E-3</v>
      </c>
      <c r="D1798" s="8">
        <v>-1.7881496604986056E-3</v>
      </c>
      <c r="E1798" s="8">
        <f>C1798 + B1798*(1+'Parameters and Results'!$B$16)</f>
        <v>-1.7938667718350575E-3</v>
      </c>
      <c r="F1798" s="8">
        <f>B1798 + C1798*(1+'Parameters and Results'!$B$16)</f>
        <v>-1.7842206988226521E-3</v>
      </c>
      <c r="G1798" s="8">
        <v>-5.5408550795742325E-3</v>
      </c>
      <c r="H1798" s="8">
        <v>4.3890657794966609E-3</v>
      </c>
      <c r="I1798" s="8">
        <f t="shared" si="28"/>
        <v>-1.1517893000775716E-3</v>
      </c>
      <c r="J1798" s="8">
        <f>H1798 + G1798*(1+'Parameters and Results'!$B$16)</f>
        <v>-1.1573301551571456E-3</v>
      </c>
      <c r="K1798" s="8">
        <f>G1798 + H1798*(1+'Parameters and Results'!$B$16)</f>
        <v>-1.1474002342980755E-3</v>
      </c>
    </row>
    <row r="1799" spans="1:11" x14ac:dyDescent="0.2">
      <c r="A1799" s="3">
        <v>37750</v>
      </c>
      <c r="B1799" s="8">
        <v>-1.9597257959307945E-2</v>
      </c>
      <c r="C1799" s="8">
        <v>-1.9522031096408227E-3</v>
      </c>
      <c r="D1799" s="8">
        <v>-2.1549461068948769E-2</v>
      </c>
      <c r="E1799" s="8">
        <f>C1799 + B1799*(1+'Parameters and Results'!$B$16)</f>
        <v>-2.1569058326908076E-2</v>
      </c>
      <c r="F1799" s="8">
        <f>B1799 + C1799*(1+'Parameters and Results'!$B$16)</f>
        <v>-2.1551413272058409E-2</v>
      </c>
      <c r="G1799" s="8">
        <v>-1.8935947009408597E-2</v>
      </c>
      <c r="H1799" s="8">
        <v>-2.1657861377307537E-3</v>
      </c>
      <c r="I1799" s="8">
        <f t="shared" si="28"/>
        <v>-2.110173314713935E-2</v>
      </c>
      <c r="J1799" s="8">
        <f>H1799 + G1799*(1+'Parameters and Results'!$B$16)</f>
        <v>-2.1120669094148756E-2</v>
      </c>
      <c r="K1799" s="8">
        <f>G1799 + H1799*(1+'Parameters and Results'!$B$16)</f>
        <v>-2.110389893327708E-2</v>
      </c>
    </row>
    <row r="1800" spans="1:11" x14ac:dyDescent="0.2">
      <c r="A1800" s="3">
        <v>37753</v>
      </c>
      <c r="B1800" s="8">
        <v>1.6629347165759187E-2</v>
      </c>
      <c r="C1800" s="8">
        <v>-2.0574208231811117E-4</v>
      </c>
      <c r="D1800" s="8">
        <v>1.6423605083441074E-2</v>
      </c>
      <c r="E1800" s="8">
        <f>C1800 + B1800*(1+'Parameters and Results'!$B$16)</f>
        <v>1.6440234430606833E-2</v>
      </c>
      <c r="F1800" s="8">
        <f>B1800 + C1800*(1+'Parameters and Results'!$B$16)</f>
        <v>1.6423399341358759E-2</v>
      </c>
      <c r="G1800" s="8">
        <v>1.6171459635501553E-2</v>
      </c>
      <c r="H1800" s="8">
        <v>-2.3532213153308444E-4</v>
      </c>
      <c r="I1800" s="8">
        <f t="shared" si="28"/>
        <v>1.5936137503968467E-2</v>
      </c>
      <c r="J1800" s="8">
        <f>H1800 + G1800*(1+'Parameters and Results'!$B$16)</f>
        <v>1.5952308963603966E-2</v>
      </c>
      <c r="K1800" s="8">
        <f>G1800 + H1800*(1+'Parameters and Results'!$B$16)</f>
        <v>1.5935902181836936E-2</v>
      </c>
    </row>
    <row r="1801" spans="1:11" x14ac:dyDescent="0.2">
      <c r="A1801" s="3">
        <v>37754</v>
      </c>
      <c r="B1801" s="8">
        <v>1.068554365711126E-2</v>
      </c>
      <c r="C1801" s="8">
        <v>-9.3341705668532546E-4</v>
      </c>
      <c r="D1801" s="8">
        <v>9.7521266004259345E-3</v>
      </c>
      <c r="E1801" s="8">
        <f>C1801 + B1801*(1+'Parameters and Results'!$B$16)</f>
        <v>9.762812144083045E-3</v>
      </c>
      <c r="F1801" s="8">
        <f>B1801 + C1801*(1+'Parameters and Results'!$B$16)</f>
        <v>9.7511931833692486E-3</v>
      </c>
      <c r="G1801" s="8">
        <v>1.0606871694590734E-2</v>
      </c>
      <c r="H1801" s="8">
        <v>-1.0909293672058456E-3</v>
      </c>
      <c r="I1801" s="8">
        <f t="shared" si="28"/>
        <v>9.5159423273848895E-3</v>
      </c>
      <c r="J1801" s="8">
        <f>H1801 + G1801*(1+'Parameters and Results'!$B$16)</f>
        <v>9.5265491990794773E-3</v>
      </c>
      <c r="K1801" s="8">
        <f>G1801 + H1801*(1+'Parameters and Results'!$B$16)</f>
        <v>9.5148513980176826E-3</v>
      </c>
    </row>
    <row r="1802" spans="1:11" x14ac:dyDescent="0.2">
      <c r="A1802" s="3">
        <v>37755</v>
      </c>
      <c r="B1802" s="8">
        <v>1.1308060416503288E-3</v>
      </c>
      <c r="C1802" s="8">
        <v>5.5923198968867511E-5</v>
      </c>
      <c r="D1802" s="8">
        <v>1.1867292406191963E-3</v>
      </c>
      <c r="E1802" s="8">
        <f>C1802 + B1802*(1+'Parameters and Results'!$B$16)</f>
        <v>1.1878600466608464E-3</v>
      </c>
      <c r="F1802" s="8">
        <f>B1802 + C1802*(1+'Parameters and Results'!$B$16)</f>
        <v>1.1867851638181653E-3</v>
      </c>
      <c r="G1802" s="8">
        <v>1.1576082279158456E-3</v>
      </c>
      <c r="H1802" s="8">
        <v>6.7411445570820592E-5</v>
      </c>
      <c r="I1802" s="8">
        <f t="shared" si="28"/>
        <v>1.2250196734866661E-3</v>
      </c>
      <c r="J1802" s="8">
        <f>H1802 + G1802*(1+'Parameters and Results'!$B$16)</f>
        <v>1.2261772817145817E-3</v>
      </c>
      <c r="K1802" s="8">
        <f>G1802 + H1802*(1+'Parameters and Results'!$B$16)</f>
        <v>1.2250870849322369E-3</v>
      </c>
    </row>
    <row r="1803" spans="1:11" x14ac:dyDescent="0.2">
      <c r="A1803" s="3">
        <v>37756</v>
      </c>
      <c r="B1803" s="8">
        <v>-7.1974743944611518E-3</v>
      </c>
      <c r="C1803" s="8">
        <v>-1.3207276020389474E-3</v>
      </c>
      <c r="D1803" s="8">
        <v>-8.518201996500099E-3</v>
      </c>
      <c r="E1803" s="8">
        <f>C1803 + B1803*(1+'Parameters and Results'!$B$16)</f>
        <v>-8.5253994708945589E-3</v>
      </c>
      <c r="F1803" s="8">
        <f>B1803 + C1803*(1+'Parameters and Results'!$B$16)</f>
        <v>-8.5195227241021375E-3</v>
      </c>
      <c r="G1803" s="8">
        <v>-7.5597203128481864E-3</v>
      </c>
      <c r="H1803" s="8">
        <v>-1.6087000242404736E-3</v>
      </c>
      <c r="I1803" s="8">
        <f t="shared" si="28"/>
        <v>-9.1684203370886591E-3</v>
      </c>
      <c r="J1803" s="8">
        <f>H1803 + G1803*(1+'Parameters and Results'!$B$16)</f>
        <v>-9.1759800574015074E-3</v>
      </c>
      <c r="K1803" s="8">
        <f>G1803 + H1803*(1+'Parameters and Results'!$B$16)</f>
        <v>-9.170029037112901E-3</v>
      </c>
    </row>
    <row r="1804" spans="1:11" x14ac:dyDescent="0.2">
      <c r="A1804" s="3">
        <v>37757</v>
      </c>
      <c r="B1804" s="8">
        <v>1.2142620797512046E-2</v>
      </c>
      <c r="C1804" s="8">
        <v>-1.8319255073922292E-3</v>
      </c>
      <c r="D1804" s="8">
        <v>1.0310695290119817E-2</v>
      </c>
      <c r="E1804" s="8">
        <f>C1804 + B1804*(1+'Parameters and Results'!$B$16)</f>
        <v>1.0322837910917327E-2</v>
      </c>
      <c r="F1804" s="8">
        <f>B1804 + C1804*(1+'Parameters and Results'!$B$16)</f>
        <v>1.0308863364612425E-2</v>
      </c>
      <c r="G1804" s="8">
        <v>1.2950947603189039E-2</v>
      </c>
      <c r="H1804" s="8">
        <v>-2.2122019602251221E-3</v>
      </c>
      <c r="I1804" s="8">
        <f t="shared" si="28"/>
        <v>1.0738745642963917E-2</v>
      </c>
      <c r="J1804" s="8">
        <f>H1804 + G1804*(1+'Parameters and Results'!$B$16)</f>
        <v>1.0751696590567105E-2</v>
      </c>
      <c r="K1804" s="8">
        <f>G1804 + H1804*(1+'Parameters and Results'!$B$16)</f>
        <v>1.0736533441003693E-2</v>
      </c>
    </row>
    <row r="1805" spans="1:11" x14ac:dyDescent="0.2">
      <c r="A1805" s="3">
        <v>37760</v>
      </c>
      <c r="B1805" s="8">
        <v>6.8752750196668811E-3</v>
      </c>
      <c r="C1805" s="8">
        <v>3.8765657795400096E-4</v>
      </c>
      <c r="D1805" s="8">
        <v>7.2629315976208818E-3</v>
      </c>
      <c r="E1805" s="8">
        <f>C1805 + B1805*(1+'Parameters and Results'!$B$16)</f>
        <v>7.2698068726405477E-3</v>
      </c>
      <c r="F1805" s="8">
        <f>B1805 + C1805*(1+'Parameters and Results'!$B$16)</f>
        <v>7.2633192541988363E-3</v>
      </c>
      <c r="G1805" s="8">
        <v>7.5240713622454578E-3</v>
      </c>
      <c r="H1805" s="8">
        <v>4.8196410862405185E-4</v>
      </c>
      <c r="I1805" s="8">
        <f t="shared" si="28"/>
        <v>8.0060354708695099E-3</v>
      </c>
      <c r="J1805" s="8">
        <f>H1805 + G1805*(1+'Parameters and Results'!$B$16)</f>
        <v>8.0135595422317542E-3</v>
      </c>
      <c r="K1805" s="8">
        <f>G1805 + H1805*(1+'Parameters and Results'!$B$16)</f>
        <v>8.0065174349781328E-3</v>
      </c>
    </row>
    <row r="1806" spans="1:11" x14ac:dyDescent="0.2">
      <c r="A1806" s="3">
        <v>37761</v>
      </c>
      <c r="B1806" s="8">
        <v>-3.721556736630334E-2</v>
      </c>
      <c r="C1806" s="8">
        <v>-2.0433914486484173E-3</v>
      </c>
      <c r="D1806" s="8">
        <v>-3.9258958814951755E-2</v>
      </c>
      <c r="E1806" s="8">
        <f>C1806 + B1806*(1+'Parameters and Results'!$B$16)</f>
        <v>-3.9296174382318055E-2</v>
      </c>
      <c r="F1806" s="8">
        <f>B1806 + C1806*(1+'Parameters and Results'!$B$16)</f>
        <v>-3.9261002206400407E-2</v>
      </c>
      <c r="G1806" s="8">
        <v>-3.6520208408628789E-2</v>
      </c>
      <c r="H1806" s="8">
        <v>-2.4907744275810585E-3</v>
      </c>
      <c r="I1806" s="8">
        <f t="shared" si="28"/>
        <v>-3.9010982836209851E-2</v>
      </c>
      <c r="J1806" s="8">
        <f>H1806 + G1806*(1+'Parameters and Results'!$B$16)</f>
        <v>-3.9047503044618473E-2</v>
      </c>
      <c r="K1806" s="8">
        <f>G1806 + H1806*(1+'Parameters and Results'!$B$16)</f>
        <v>-3.9013473610637429E-2</v>
      </c>
    </row>
    <row r="1807" spans="1:11" x14ac:dyDescent="0.2">
      <c r="A1807" s="3">
        <v>37762</v>
      </c>
      <c r="B1807" s="8">
        <v>6.0908467802826506E-3</v>
      </c>
      <c r="C1807" s="8">
        <v>-7.5126012690762993E-4</v>
      </c>
      <c r="D1807" s="8">
        <v>5.3395866533750211E-3</v>
      </c>
      <c r="E1807" s="8">
        <f>C1807 + B1807*(1+'Parameters and Results'!$B$16)</f>
        <v>5.3456775001553027E-3</v>
      </c>
      <c r="F1807" s="8">
        <f>B1807 + C1807*(1+'Parameters and Results'!$B$16)</f>
        <v>5.338835393248113E-3</v>
      </c>
      <c r="G1807" s="8">
        <v>6.1435114201830211E-3</v>
      </c>
      <c r="H1807" s="8">
        <v>-9.3803419482499015E-4</v>
      </c>
      <c r="I1807" s="8">
        <f t="shared" si="28"/>
        <v>5.2054772253580309E-3</v>
      </c>
      <c r="J1807" s="8">
        <f>H1807 + G1807*(1+'Parameters and Results'!$B$16)</f>
        <v>5.2116207367782132E-3</v>
      </c>
      <c r="K1807" s="8">
        <f>G1807 + H1807*(1+'Parameters and Results'!$B$16)</f>
        <v>5.2045391911632061E-3</v>
      </c>
    </row>
    <row r="1808" spans="1:11" x14ac:dyDescent="0.2">
      <c r="A1808" s="3">
        <v>37763</v>
      </c>
      <c r="B1808" s="8">
        <v>-5.6274607015332125E-3</v>
      </c>
      <c r="C1808" s="8">
        <v>-4.0234095277100955E-4</v>
      </c>
      <c r="D1808" s="8">
        <v>-6.0298016543042223E-3</v>
      </c>
      <c r="E1808" s="8">
        <f>C1808 + B1808*(1+'Parameters and Results'!$B$16)</f>
        <v>-6.0354291150057551E-3</v>
      </c>
      <c r="F1808" s="8">
        <f>B1808 + C1808*(1+'Parameters and Results'!$B$16)</f>
        <v>-6.0302039952569927E-3</v>
      </c>
      <c r="G1808" s="8">
        <v>-5.8361869097910265E-3</v>
      </c>
      <c r="H1808" s="8">
        <v>-5.1707588388025835E-4</v>
      </c>
      <c r="I1808" s="8">
        <f t="shared" si="28"/>
        <v>-6.3532627936712851E-3</v>
      </c>
      <c r="J1808" s="8">
        <f>H1808 + G1808*(1+'Parameters and Results'!$B$16)</f>
        <v>-6.3590989805810752E-3</v>
      </c>
      <c r="K1808" s="8">
        <f>G1808 + H1808*(1+'Parameters and Results'!$B$16)</f>
        <v>-6.3537798695551652E-3</v>
      </c>
    </row>
    <row r="1809" spans="1:11" x14ac:dyDescent="0.2">
      <c r="A1809" s="3">
        <v>37764</v>
      </c>
      <c r="B1809" s="8">
        <v>1.6840708472325591E-2</v>
      </c>
      <c r="C1809" s="8">
        <v>1.2636995578854337E-3</v>
      </c>
      <c r="D1809" s="8">
        <v>1.8104408030211024E-2</v>
      </c>
      <c r="E1809" s="8">
        <f>C1809 + B1809*(1+'Parameters and Results'!$B$16)</f>
        <v>1.8121248738683347E-2</v>
      </c>
      <c r="F1809" s="8">
        <f>B1809 + C1809*(1+'Parameters and Results'!$B$16)</f>
        <v>1.8105671729768909E-2</v>
      </c>
      <c r="G1809" s="8">
        <v>1.7501727458721656E-2</v>
      </c>
      <c r="H1809" s="8">
        <v>1.6397188741098568E-3</v>
      </c>
      <c r="I1809" s="8">
        <f t="shared" si="28"/>
        <v>1.9141446332831512E-2</v>
      </c>
      <c r="J1809" s="8">
        <f>H1809 + G1809*(1+'Parameters and Results'!$B$16)</f>
        <v>1.9158948060290233E-2</v>
      </c>
      <c r="K1809" s="8">
        <f>G1809 + H1809*(1+'Parameters and Results'!$B$16)</f>
        <v>1.9143086051705623E-2</v>
      </c>
    </row>
    <row r="1810" spans="1:11" x14ac:dyDescent="0.2">
      <c r="A1810" s="3">
        <v>37768</v>
      </c>
      <c r="B1810" s="8">
        <v>-1.545689161181659E-3</v>
      </c>
      <c r="C1810" s="8">
        <v>-5.5008877951510048E-4</v>
      </c>
      <c r="D1810" s="8">
        <v>-2.0957779406967593E-3</v>
      </c>
      <c r="E1810" s="8">
        <f>C1810 + B1810*(1+'Parameters and Results'!$B$16)</f>
        <v>-2.0973236298579409E-3</v>
      </c>
      <c r="F1810" s="8">
        <f>B1810 + C1810*(1+'Parameters and Results'!$B$16)</f>
        <v>-2.0963280294762745E-3</v>
      </c>
      <c r="G1810" s="8">
        <v>-1.6564170371672032E-3</v>
      </c>
      <c r="H1810" s="8">
        <v>-7.3311591099092983E-4</v>
      </c>
      <c r="I1810" s="8">
        <f t="shared" si="28"/>
        <v>-2.3895329481581329E-3</v>
      </c>
      <c r="J1810" s="8">
        <f>H1810 + G1810*(1+'Parameters and Results'!$B$16)</f>
        <v>-2.3911893651952999E-3</v>
      </c>
      <c r="K1810" s="8">
        <f>G1810 + H1810*(1+'Parameters and Results'!$B$16)</f>
        <v>-2.390266064069124E-3</v>
      </c>
    </row>
    <row r="1811" spans="1:11" x14ac:dyDescent="0.2">
      <c r="A1811" s="3">
        <v>37769</v>
      </c>
      <c r="B1811" s="8">
        <v>1.3229819252919892E-2</v>
      </c>
      <c r="C1811" s="8">
        <v>-4.3934594134933383E-4</v>
      </c>
      <c r="D1811" s="8">
        <v>1.2790473311570558E-2</v>
      </c>
      <c r="E1811" s="8">
        <f>C1811 + B1811*(1+'Parameters and Results'!$B$16)</f>
        <v>1.2803703130823477E-2</v>
      </c>
      <c r="F1811" s="8">
        <f>B1811 + C1811*(1+'Parameters and Results'!$B$16)</f>
        <v>1.279003396562921E-2</v>
      </c>
      <c r="G1811" s="8">
        <v>1.4344938722394528E-2</v>
      </c>
      <c r="H1811" s="8">
        <v>-6.0221965299139834E-4</v>
      </c>
      <c r="I1811" s="8">
        <f t="shared" si="28"/>
        <v>1.374271906940313E-2</v>
      </c>
      <c r="J1811" s="8">
        <f>H1811 + G1811*(1+'Parameters and Results'!$B$16)</f>
        <v>1.3757064008125522E-2</v>
      </c>
      <c r="K1811" s="8">
        <f>G1811 + H1811*(1+'Parameters and Results'!$B$16)</f>
        <v>1.3742116849750139E-2</v>
      </c>
    </row>
    <row r="1812" spans="1:11" x14ac:dyDescent="0.2">
      <c r="A1812" s="3">
        <v>37770</v>
      </c>
      <c r="B1812" s="8">
        <v>1.8239133603994869E-2</v>
      </c>
      <c r="C1812" s="8">
        <v>9.1603124606707458E-4</v>
      </c>
      <c r="D1812" s="8">
        <v>1.9155164850061943E-2</v>
      </c>
      <c r="E1812" s="8">
        <f>C1812 + B1812*(1+'Parameters and Results'!$B$16)</f>
        <v>1.9173403983665935E-2</v>
      </c>
      <c r="F1812" s="8">
        <f>B1812 + C1812*(1+'Parameters and Results'!$B$16)</f>
        <v>1.9156080881308012E-2</v>
      </c>
      <c r="G1812" s="8">
        <v>1.9662723935446786E-2</v>
      </c>
      <c r="H1812" s="8">
        <v>1.2785151403629637E-3</v>
      </c>
      <c r="I1812" s="8">
        <f t="shared" si="28"/>
        <v>2.0941239075809751E-2</v>
      </c>
      <c r="J1812" s="8">
        <f>H1812 + G1812*(1+'Parameters and Results'!$B$16)</f>
        <v>2.0960901799745194E-2</v>
      </c>
      <c r="K1812" s="8">
        <f>G1812 + H1812*(1+'Parameters and Results'!$B$16)</f>
        <v>2.0942517590950113E-2</v>
      </c>
    </row>
    <row r="1813" spans="1:11" x14ac:dyDescent="0.2">
      <c r="A1813" s="3">
        <v>37771</v>
      </c>
      <c r="B1813" s="8">
        <v>4.7868616911653098E-4</v>
      </c>
      <c r="C1813" s="8">
        <v>-2.448694839992533E-3</v>
      </c>
      <c r="D1813" s="8">
        <v>-1.970008670876002E-3</v>
      </c>
      <c r="E1813" s="8">
        <f>C1813 + B1813*(1+'Parameters and Results'!$B$16)</f>
        <v>-1.9695299847068857E-3</v>
      </c>
      <c r="F1813" s="8">
        <f>B1813 + C1813*(1+'Parameters and Results'!$B$16)</f>
        <v>-1.9724573657159943E-3</v>
      </c>
      <c r="G1813" s="8">
        <v>5.3224938368755237E-4</v>
      </c>
      <c r="H1813" s="8">
        <v>-3.2271396230247958E-3</v>
      </c>
      <c r="I1813" s="8">
        <f t="shared" si="28"/>
        <v>-2.6948902393372433E-3</v>
      </c>
      <c r="J1813" s="8">
        <f>H1813 + G1813*(1+'Parameters and Results'!$B$16)</f>
        <v>-2.6943579899535559E-3</v>
      </c>
      <c r="K1813" s="8">
        <f>G1813 + H1813*(1+'Parameters and Results'!$B$16)</f>
        <v>-2.6981173789602676E-3</v>
      </c>
    </row>
    <row r="1814" spans="1:11" x14ac:dyDescent="0.2">
      <c r="A1814" s="3">
        <v>37774</v>
      </c>
      <c r="B1814" s="8">
        <v>2.3487842486724642E-4</v>
      </c>
      <c r="C1814" s="8">
        <v>1.6607397096754968E-3</v>
      </c>
      <c r="D1814" s="8">
        <v>1.8956181345427432E-3</v>
      </c>
      <c r="E1814" s="8">
        <f>C1814 + B1814*(1+'Parameters and Results'!$B$16)</f>
        <v>1.8958530129676104E-3</v>
      </c>
      <c r="F1814" s="8">
        <f>B1814 + C1814*(1+'Parameters and Results'!$B$16)</f>
        <v>1.8972788742524186E-3</v>
      </c>
      <c r="G1814" s="8">
        <v>2.6936465102661046E-4</v>
      </c>
      <c r="H1814" s="8">
        <v>2.1730334637336968E-3</v>
      </c>
      <c r="I1814" s="8">
        <f t="shared" si="28"/>
        <v>2.4423981147603073E-3</v>
      </c>
      <c r="J1814" s="8">
        <f>H1814 + G1814*(1+'Parameters and Results'!$B$16)</f>
        <v>2.4426674794113339E-3</v>
      </c>
      <c r="K1814" s="8">
        <f>G1814 + H1814*(1+'Parameters and Results'!$B$16)</f>
        <v>2.4445711482240407E-3</v>
      </c>
    </row>
    <row r="1815" spans="1:11" x14ac:dyDescent="0.2">
      <c r="A1815" s="3">
        <v>37775</v>
      </c>
      <c r="B1815" s="8">
        <v>1.9285337973176692E-2</v>
      </c>
      <c r="C1815" s="8">
        <v>3.845567442488245E-4</v>
      </c>
      <c r="D1815" s="8">
        <v>1.9669894717425515E-2</v>
      </c>
      <c r="E1815" s="8">
        <f>C1815 + B1815*(1+'Parameters and Results'!$B$16)</f>
        <v>1.968918005539869E-2</v>
      </c>
      <c r="F1815" s="8">
        <f>B1815 + C1815*(1+'Parameters and Results'!$B$16)</f>
        <v>1.9670279274169766E-2</v>
      </c>
      <c r="G1815" s="8">
        <v>2.1797161988956423E-2</v>
      </c>
      <c r="H1815" s="8">
        <v>5.1790972166849503E-4</v>
      </c>
      <c r="I1815" s="8">
        <f t="shared" si="28"/>
        <v>2.2315071710624919E-2</v>
      </c>
      <c r="J1815" s="8">
        <f>H1815 + G1815*(1+'Parameters and Results'!$B$16)</f>
        <v>2.2336868872613873E-2</v>
      </c>
      <c r="K1815" s="8">
        <f>G1815 + H1815*(1+'Parameters and Results'!$B$16)</f>
        <v>2.2315589620346587E-2</v>
      </c>
    </row>
    <row r="1816" spans="1:11" x14ac:dyDescent="0.2">
      <c r="A1816" s="3">
        <v>37776</v>
      </c>
      <c r="B1816" s="8">
        <v>-3.4615348032047922E-4</v>
      </c>
      <c r="C1816" s="8">
        <v>1.7274167175920707E-3</v>
      </c>
      <c r="D1816" s="8">
        <v>1.3812632372715915E-3</v>
      </c>
      <c r="E1816" s="8">
        <f>C1816 + B1816*(1+'Parameters and Results'!$B$16)</f>
        <v>1.380917083791271E-3</v>
      </c>
      <c r="F1816" s="8">
        <f>B1816 + C1816*(1+'Parameters and Results'!$B$16)</f>
        <v>1.3829906539891833E-3</v>
      </c>
      <c r="G1816" s="8">
        <v>-4.0352551423490841E-4</v>
      </c>
      <c r="H1816" s="8">
        <v>2.2988623853684264E-3</v>
      </c>
      <c r="I1816" s="8">
        <f t="shared" si="28"/>
        <v>1.895336871133518E-3</v>
      </c>
      <c r="J1816" s="8">
        <f>H1816 + G1816*(1+'Parameters and Results'!$B$16)</f>
        <v>1.8949333456192831E-3</v>
      </c>
      <c r="K1816" s="8">
        <f>G1816 + H1816*(1+'Parameters and Results'!$B$16)</f>
        <v>1.8976357335188864E-3</v>
      </c>
    </row>
    <row r="1817" spans="1:11" x14ac:dyDescent="0.2">
      <c r="A1817" s="3">
        <v>37777</v>
      </c>
      <c r="B1817" s="8">
        <v>1.0412503589995769E-2</v>
      </c>
      <c r="C1817" s="8">
        <v>-1.0119294498457474E-3</v>
      </c>
      <c r="D1817" s="8">
        <v>9.4005741401500219E-3</v>
      </c>
      <c r="E1817" s="8">
        <f>C1817 + B1817*(1+'Parameters and Results'!$B$16)</f>
        <v>9.4109866437400158E-3</v>
      </c>
      <c r="F1817" s="8">
        <f>B1817 + C1817*(1+'Parameters and Results'!$B$16)</f>
        <v>9.3995622107001763E-3</v>
      </c>
      <c r="G1817" s="8">
        <v>1.2343829750014438E-2</v>
      </c>
      <c r="H1817" s="8">
        <v>-1.3686286230720204E-3</v>
      </c>
      <c r="I1817" s="8">
        <f t="shared" si="28"/>
        <v>1.0975201126942419E-2</v>
      </c>
      <c r="J1817" s="8">
        <f>H1817 + G1817*(1+'Parameters and Results'!$B$16)</f>
        <v>1.0987544956692432E-2</v>
      </c>
      <c r="K1817" s="8">
        <f>G1817 + H1817*(1+'Parameters and Results'!$B$16)</f>
        <v>1.0973832498319347E-2</v>
      </c>
    </row>
    <row r="1818" spans="1:11" x14ac:dyDescent="0.2">
      <c r="A1818" s="3">
        <v>37778</v>
      </c>
      <c r="B1818" s="8">
        <v>-2.6101195389616884E-3</v>
      </c>
      <c r="C1818" s="8">
        <v>-4.8103065202739033E-3</v>
      </c>
      <c r="D1818" s="8">
        <v>-7.4204260592355912E-3</v>
      </c>
      <c r="E1818" s="8">
        <f>C1818 + B1818*(1+'Parameters and Results'!$B$16)</f>
        <v>-7.4230361787745534E-3</v>
      </c>
      <c r="F1818" s="8">
        <f>B1818 + C1818*(1+'Parameters and Results'!$B$16)</f>
        <v>-7.4252363657558648E-3</v>
      </c>
      <c r="G1818" s="8">
        <v>-3.1885018960487992E-3</v>
      </c>
      <c r="H1818" s="8">
        <v>-5.1466765251015232E-3</v>
      </c>
      <c r="I1818" s="8">
        <f t="shared" si="28"/>
        <v>-8.3351784211503216E-3</v>
      </c>
      <c r="J1818" s="8">
        <f>H1818 + G1818*(1+'Parameters and Results'!$B$16)</f>
        <v>-8.3383669230463718E-3</v>
      </c>
      <c r="K1818" s="8">
        <f>G1818 + H1818*(1+'Parameters and Results'!$B$16)</f>
        <v>-8.3403250976754224E-3</v>
      </c>
    </row>
    <row r="1819" spans="1:11" x14ac:dyDescent="0.2">
      <c r="A1819" s="3">
        <v>37781</v>
      </c>
      <c r="B1819" s="8">
        <v>8.558086103063944E-3</v>
      </c>
      <c r="C1819" s="8">
        <v>-4.51548897675815E-4</v>
      </c>
      <c r="D1819" s="8">
        <v>8.1065372053881288E-3</v>
      </c>
      <c r="E1819" s="8">
        <f>C1819 + B1819*(1+'Parameters and Results'!$B$16)</f>
        <v>8.1150952914911915E-3</v>
      </c>
      <c r="F1819" s="8">
        <f>B1819 + C1819*(1+'Parameters and Results'!$B$16)</f>
        <v>8.106085656490453E-3</v>
      </c>
      <c r="G1819" s="8">
        <v>1.067001581446559E-2</v>
      </c>
      <c r="H1819" s="8">
        <v>-4.9734579425654232E-4</v>
      </c>
      <c r="I1819" s="8">
        <f t="shared" si="28"/>
        <v>1.0172670020209048E-2</v>
      </c>
      <c r="J1819" s="8">
        <f>H1819 + G1819*(1+'Parameters and Results'!$B$16)</f>
        <v>1.0183340036023513E-2</v>
      </c>
      <c r="K1819" s="8">
        <f>G1819 + H1819*(1+'Parameters and Results'!$B$16)</f>
        <v>1.0172172674414792E-2</v>
      </c>
    </row>
    <row r="1820" spans="1:11" x14ac:dyDescent="0.2">
      <c r="A1820" s="3">
        <v>37782</v>
      </c>
      <c r="B1820" s="8">
        <v>-1.109281954339178E-2</v>
      </c>
      <c r="C1820" s="8">
        <v>3.084020628797055E-3</v>
      </c>
      <c r="D1820" s="8">
        <v>-8.0087989145947239E-3</v>
      </c>
      <c r="E1820" s="8">
        <f>C1820 + B1820*(1+'Parameters and Results'!$B$16)</f>
        <v>-8.0198917341381161E-3</v>
      </c>
      <c r="F1820" s="8">
        <f>B1820 + C1820*(1+'Parameters and Results'!$B$16)</f>
        <v>-8.0057148939659279E-3</v>
      </c>
      <c r="G1820" s="8">
        <v>-1.4006314259581328E-2</v>
      </c>
      <c r="H1820" s="8">
        <v>3.2106040092849046E-3</v>
      </c>
      <c r="I1820" s="8">
        <f t="shared" si="28"/>
        <v>-1.0795710250296423E-2</v>
      </c>
      <c r="J1820" s="8">
        <f>H1820 + G1820*(1+'Parameters and Results'!$B$16)</f>
        <v>-1.0809716564556003E-2</v>
      </c>
      <c r="K1820" s="8">
        <f>G1820 + H1820*(1+'Parameters and Results'!$B$16)</f>
        <v>-1.0792499646287139E-2</v>
      </c>
    </row>
    <row r="1821" spans="1:11" x14ac:dyDescent="0.2">
      <c r="A1821" s="3">
        <v>37783</v>
      </c>
      <c r="B1821" s="8">
        <v>1.4892683421513066E-3</v>
      </c>
      <c r="C1821" s="8">
        <v>-1.2918897902028394E-3</v>
      </c>
      <c r="D1821" s="8">
        <v>1.9737855194846719E-4</v>
      </c>
      <c r="E1821" s="8">
        <f>C1821 + B1821*(1+'Parameters and Results'!$B$16)</f>
        <v>1.9886782029061834E-4</v>
      </c>
      <c r="F1821" s="8">
        <f>B1821 + C1821*(1+'Parameters and Results'!$B$16)</f>
        <v>1.9608666215826446E-4</v>
      </c>
      <c r="G1821" s="8">
        <v>1.9388376922086731E-3</v>
      </c>
      <c r="H1821" s="8">
        <v>-1.3668821486900443E-3</v>
      </c>
      <c r="I1821" s="8">
        <f t="shared" si="28"/>
        <v>5.7195554351862883E-4</v>
      </c>
      <c r="J1821" s="8">
        <f>H1821 + G1821*(1+'Parameters and Results'!$B$16)</f>
        <v>5.7389438121083734E-4</v>
      </c>
      <c r="K1821" s="8">
        <f>G1821 + H1821*(1+'Parameters and Results'!$B$16)</f>
        <v>5.7058866136993898E-4</v>
      </c>
    </row>
    <row r="1822" spans="1:11" x14ac:dyDescent="0.2">
      <c r="A1822" s="3">
        <v>37784</v>
      </c>
      <c r="B1822" s="8">
        <v>1.474384323771741E-2</v>
      </c>
      <c r="C1822" s="8">
        <v>-2.7471726398500557E-3</v>
      </c>
      <c r="D1822" s="8">
        <v>1.1996670597867354E-2</v>
      </c>
      <c r="E1822" s="8">
        <f>C1822 + B1822*(1+'Parameters and Results'!$B$16)</f>
        <v>1.2011414441105069E-2</v>
      </c>
      <c r="F1822" s="8">
        <f>B1822 + C1822*(1+'Parameters and Results'!$B$16)</f>
        <v>1.1993923425227504E-2</v>
      </c>
      <c r="G1822" s="8">
        <v>1.9123478195006142E-2</v>
      </c>
      <c r="H1822" s="8">
        <v>-2.808214526379308E-3</v>
      </c>
      <c r="I1822" s="8">
        <f t="shared" si="28"/>
        <v>1.6315263668626834E-2</v>
      </c>
      <c r="J1822" s="8">
        <f>H1822 + G1822*(1+'Parameters and Results'!$B$16)</f>
        <v>1.6334387146821838E-2</v>
      </c>
      <c r="K1822" s="8">
        <f>G1822 + H1822*(1+'Parameters and Results'!$B$16)</f>
        <v>1.6312455454100455E-2</v>
      </c>
    </row>
    <row r="1823" spans="1:11" x14ac:dyDescent="0.2">
      <c r="A1823" s="3">
        <v>37785</v>
      </c>
      <c r="B1823" s="8">
        <v>2.9155256986080828E-3</v>
      </c>
      <c r="C1823" s="8">
        <v>-1.2591060531981748E-4</v>
      </c>
      <c r="D1823" s="8">
        <v>2.7896150932882652E-3</v>
      </c>
      <c r="E1823" s="8">
        <f>C1823 + B1823*(1+'Parameters and Results'!$B$16)</f>
        <v>2.7925306189868731E-3</v>
      </c>
      <c r="F1823" s="8">
        <f>B1823 + C1823*(1+'Parameters and Results'!$B$16)</f>
        <v>2.7894891826829456E-3</v>
      </c>
      <c r="G1823" s="8">
        <v>3.8949794111305261E-3</v>
      </c>
      <c r="H1823" s="8">
        <v>-1.3273432211358772E-4</v>
      </c>
      <c r="I1823" s="8">
        <f t="shared" si="28"/>
        <v>3.7622450890169384E-3</v>
      </c>
      <c r="J1823" s="8">
        <f>H1823 + G1823*(1+'Parameters and Results'!$B$16)</f>
        <v>3.7661400684280686E-3</v>
      </c>
      <c r="K1823" s="8">
        <f>G1823 + H1823*(1+'Parameters and Results'!$B$16)</f>
        <v>3.7621123546948249E-3</v>
      </c>
    </row>
    <row r="1824" spans="1:11" x14ac:dyDescent="0.2">
      <c r="A1824" s="3">
        <v>37788</v>
      </c>
      <c r="B1824" s="8">
        <v>-1.1118836399865027E-2</v>
      </c>
      <c r="C1824" s="8">
        <v>1.0792014026086145E-4</v>
      </c>
      <c r="D1824" s="8">
        <v>-1.1010916259604165E-2</v>
      </c>
      <c r="E1824" s="8">
        <f>C1824 + B1824*(1+'Parameters and Results'!$B$16)</f>
        <v>-1.1022035096004029E-2</v>
      </c>
      <c r="F1824" s="8">
        <f>B1824 + C1824*(1+'Parameters and Results'!$B$16)</f>
        <v>-1.1010808339463904E-2</v>
      </c>
      <c r="G1824" s="8">
        <v>-1.5001922654133306E-2</v>
      </c>
      <c r="H1824" s="8">
        <v>1.1733106846172687E-4</v>
      </c>
      <c r="I1824" s="8">
        <f t="shared" si="28"/>
        <v>-1.4884591585671578E-2</v>
      </c>
      <c r="J1824" s="8">
        <f>H1824 + G1824*(1+'Parameters and Results'!$B$16)</f>
        <v>-1.4899593508325711E-2</v>
      </c>
      <c r="K1824" s="8">
        <f>G1824 + H1824*(1+'Parameters and Results'!$B$16)</f>
        <v>-1.4884474254603116E-2</v>
      </c>
    </row>
    <row r="1825" spans="1:11" x14ac:dyDescent="0.2">
      <c r="A1825" s="3">
        <v>37789</v>
      </c>
      <c r="B1825" s="8">
        <v>1.5924653713943235E-2</v>
      </c>
      <c r="C1825" s="8">
        <v>-2.490235552104716E-3</v>
      </c>
      <c r="D1825" s="8">
        <v>1.3434418161838518E-2</v>
      </c>
      <c r="E1825" s="8">
        <f>C1825 + B1825*(1+'Parameters and Results'!$B$16)</f>
        <v>1.3450342815552459E-2</v>
      </c>
      <c r="F1825" s="8">
        <f>B1825 + C1825*(1+'Parameters and Results'!$B$16)</f>
        <v>1.3431927926286415E-2</v>
      </c>
      <c r="G1825" s="8">
        <v>2.1227434965573475E-2</v>
      </c>
      <c r="H1825" s="8">
        <v>-2.6371994212901389E-3</v>
      </c>
      <c r="I1825" s="8">
        <f t="shared" si="28"/>
        <v>1.8590235544283337E-2</v>
      </c>
      <c r="J1825" s="8">
        <f>H1825 + G1825*(1+'Parameters and Results'!$B$16)</f>
        <v>1.861146297924891E-2</v>
      </c>
      <c r="K1825" s="8">
        <f>G1825 + H1825*(1+'Parameters and Results'!$B$16)</f>
        <v>1.8587598344862045E-2</v>
      </c>
    </row>
    <row r="1826" spans="1:11" x14ac:dyDescent="0.2">
      <c r="A1826" s="3">
        <v>37790</v>
      </c>
      <c r="B1826" s="8">
        <v>8.3569432199361842E-3</v>
      </c>
      <c r="C1826" s="8">
        <v>-4.4569908658433305E-4</v>
      </c>
      <c r="D1826" s="8">
        <v>7.9112441333518517E-3</v>
      </c>
      <c r="E1826" s="8">
        <f>C1826 + B1826*(1+'Parameters and Results'!$B$16)</f>
        <v>7.9196010765717872E-3</v>
      </c>
      <c r="F1826" s="8">
        <f>B1826 + C1826*(1+'Parameters and Results'!$B$16)</f>
        <v>7.9107984342652662E-3</v>
      </c>
      <c r="G1826" s="8">
        <v>1.1353380358902852E-2</v>
      </c>
      <c r="H1826" s="8">
        <v>-4.8593908307010262E-4</v>
      </c>
      <c r="I1826" s="8">
        <f t="shared" si="28"/>
        <v>1.0867441275832749E-2</v>
      </c>
      <c r="J1826" s="8">
        <f>H1826 + G1826*(1+'Parameters and Results'!$B$16)</f>
        <v>1.087879465619165E-2</v>
      </c>
      <c r="K1826" s="8">
        <f>G1826 + H1826*(1+'Parameters and Results'!$B$16)</f>
        <v>1.086695533674968E-2</v>
      </c>
    </row>
    <row r="1827" spans="1:11" x14ac:dyDescent="0.2">
      <c r="A1827" s="3">
        <v>37791</v>
      </c>
      <c r="B1827" s="8">
        <v>2.6207290769153261E-3</v>
      </c>
      <c r="C1827" s="8">
        <v>7.4915313322362041E-4</v>
      </c>
      <c r="D1827" s="8">
        <v>3.3698822101389464E-3</v>
      </c>
      <c r="E1827" s="8">
        <f>C1827 + B1827*(1+'Parameters and Results'!$B$16)</f>
        <v>3.3725029392158616E-3</v>
      </c>
      <c r="F1827" s="8">
        <f>B1827 + C1827*(1+'Parameters and Results'!$B$16)</f>
        <v>3.37063136327217E-3</v>
      </c>
      <c r="G1827" s="8">
        <v>3.6677563003033563E-3</v>
      </c>
      <c r="H1827" s="8">
        <v>8.3784605779652272E-4</v>
      </c>
      <c r="I1827" s="8">
        <f t="shared" si="28"/>
        <v>4.5056023580998788E-3</v>
      </c>
      <c r="J1827" s="8">
        <f>H1827 + G1827*(1+'Parameters and Results'!$B$16)</f>
        <v>4.5092701144001822E-3</v>
      </c>
      <c r="K1827" s="8">
        <f>G1827 + H1827*(1+'Parameters and Results'!$B$16)</f>
        <v>4.5064402041576756E-3</v>
      </c>
    </row>
    <row r="1828" spans="1:11" x14ac:dyDescent="0.2">
      <c r="A1828" s="3">
        <v>37792</v>
      </c>
      <c r="B1828" s="8">
        <v>-2.4136515551768538E-2</v>
      </c>
      <c r="C1828" s="8">
        <v>1.0376299926318367E-3</v>
      </c>
      <c r="D1828" s="8">
        <v>-2.3098885559136702E-2</v>
      </c>
      <c r="E1828" s="8">
        <f>C1828 + B1828*(1+'Parameters and Results'!$B$16)</f>
        <v>-2.3123022074688467E-2</v>
      </c>
      <c r="F1828" s="8">
        <f>B1828 + C1828*(1+'Parameters and Results'!$B$16)</f>
        <v>-2.3097847929144068E-2</v>
      </c>
      <c r="G1828" s="8">
        <v>-3.1514548592385824E-2</v>
      </c>
      <c r="H1828" s="8">
        <v>1.1838302152703335E-3</v>
      </c>
      <c r="I1828" s="8">
        <f t="shared" si="28"/>
        <v>-3.0330718377115491E-2</v>
      </c>
      <c r="J1828" s="8">
        <f>H1828 + G1828*(1+'Parameters and Results'!$B$16)</f>
        <v>-3.0362232925707874E-2</v>
      </c>
      <c r="K1828" s="8">
        <f>G1828 + H1828*(1+'Parameters and Results'!$B$16)</f>
        <v>-3.0329534546900221E-2</v>
      </c>
    </row>
    <row r="1829" spans="1:11" x14ac:dyDescent="0.2">
      <c r="A1829" s="3">
        <v>37795</v>
      </c>
      <c r="B1829" s="8">
        <v>6.5734345756040206E-3</v>
      </c>
      <c r="C1829" s="8">
        <v>1.7253821821902582E-3</v>
      </c>
      <c r="D1829" s="8">
        <v>8.2988167577942792E-3</v>
      </c>
      <c r="E1829" s="8">
        <f>C1829 + B1829*(1+'Parameters and Results'!$B$16)</f>
        <v>8.3053901923698815E-3</v>
      </c>
      <c r="F1829" s="8">
        <f>B1829 + C1829*(1+'Parameters and Results'!$B$16)</f>
        <v>8.3005421399764689E-3</v>
      </c>
      <c r="G1829" s="8">
        <v>8.7896502701727067E-3</v>
      </c>
      <c r="H1829" s="8">
        <v>1.9682555037209707E-3</v>
      </c>
      <c r="I1829" s="8">
        <f t="shared" si="28"/>
        <v>1.0757905773893676E-2</v>
      </c>
      <c r="J1829" s="8">
        <f>H1829 + G1829*(1+'Parameters and Results'!$B$16)</f>
        <v>1.076669542416385E-2</v>
      </c>
      <c r="K1829" s="8">
        <f>G1829 + H1829*(1+'Parameters and Results'!$B$16)</f>
        <v>1.0759874029397399E-2</v>
      </c>
    </row>
    <row r="1830" spans="1:11" x14ac:dyDescent="0.2">
      <c r="A1830" s="3">
        <v>37796</v>
      </c>
      <c r="B1830" s="8">
        <v>-2.2993370242135259E-2</v>
      </c>
      <c r="C1830" s="8">
        <v>-6.841508096175321E-4</v>
      </c>
      <c r="D1830" s="8">
        <v>-2.367752105175279E-2</v>
      </c>
      <c r="E1830" s="8">
        <f>C1830 + B1830*(1+'Parameters and Results'!$B$16)</f>
        <v>-2.3700514421994921E-2</v>
      </c>
      <c r="F1830" s="8">
        <f>B1830 + C1830*(1+'Parameters and Results'!$B$16)</f>
        <v>-2.3678205202562409E-2</v>
      </c>
      <c r="G1830" s="8">
        <v>-2.9142178313255294E-2</v>
      </c>
      <c r="H1830" s="8">
        <v>-8.009543807461245E-4</v>
      </c>
      <c r="I1830" s="8">
        <f t="shared" si="28"/>
        <v>-2.994313269400142E-2</v>
      </c>
      <c r="J1830" s="8">
        <f>H1830 + G1830*(1+'Parameters and Results'!$B$16)</f>
        <v>-2.9972274872314672E-2</v>
      </c>
      <c r="K1830" s="8">
        <f>G1830 + H1830*(1+'Parameters and Results'!$B$16)</f>
        <v>-2.9943933648382166E-2</v>
      </c>
    </row>
    <row r="1831" spans="1:11" x14ac:dyDescent="0.2">
      <c r="A1831" s="3">
        <v>37797</v>
      </c>
      <c r="B1831" s="8">
        <v>-4.8036571037018702E-3</v>
      </c>
      <c r="C1831" s="8">
        <v>1.3518001784411811E-3</v>
      </c>
      <c r="D1831" s="8">
        <v>-3.4518569252606889E-3</v>
      </c>
      <c r="E1831" s="8">
        <f>C1831 + B1831*(1+'Parameters and Results'!$B$16)</f>
        <v>-3.4566605823643905E-3</v>
      </c>
      <c r="F1831" s="8">
        <f>B1831 + C1831*(1+'Parameters and Results'!$B$16)</f>
        <v>-3.4505051250822479E-3</v>
      </c>
      <c r="G1831" s="8">
        <v>-6.2569895612244976E-3</v>
      </c>
      <c r="H1831" s="8">
        <v>1.5995288213573144E-3</v>
      </c>
      <c r="I1831" s="8">
        <f t="shared" si="28"/>
        <v>-4.6574607398671836E-3</v>
      </c>
      <c r="J1831" s="8">
        <f>H1831 + G1831*(1+'Parameters and Results'!$B$16)</f>
        <v>-4.6637177294284061E-3</v>
      </c>
      <c r="K1831" s="8">
        <f>G1831 + H1831*(1+'Parameters and Results'!$B$16)</f>
        <v>-4.6558612110458256E-3</v>
      </c>
    </row>
    <row r="1832" spans="1:11" x14ac:dyDescent="0.2">
      <c r="A1832" s="3">
        <v>37798</v>
      </c>
      <c r="B1832" s="8">
        <v>-2.975646851645271E-3</v>
      </c>
      <c r="C1832" s="8">
        <v>-3.2341452346982564E-3</v>
      </c>
      <c r="D1832" s="8">
        <v>-6.2097920863435274E-3</v>
      </c>
      <c r="E1832" s="8">
        <f>C1832 + B1832*(1+'Parameters and Results'!$B$16)</f>
        <v>-6.2127677331951722E-3</v>
      </c>
      <c r="F1832" s="8">
        <f>B1832 + C1832*(1+'Parameters and Results'!$B$16)</f>
        <v>-6.2130262315782253E-3</v>
      </c>
      <c r="G1832" s="8">
        <v>-3.9918706971148491E-3</v>
      </c>
      <c r="H1832" s="8">
        <v>-3.5414748131905138E-3</v>
      </c>
      <c r="I1832" s="8">
        <f t="shared" si="28"/>
        <v>-7.5333455103053625E-3</v>
      </c>
      <c r="J1832" s="8">
        <f>H1832 + G1832*(1+'Parameters and Results'!$B$16)</f>
        <v>-7.5373373810024777E-3</v>
      </c>
      <c r="K1832" s="8">
        <f>G1832 + H1832*(1+'Parameters and Results'!$B$16)</f>
        <v>-7.5368869851185532E-3</v>
      </c>
    </row>
    <row r="1833" spans="1:11" x14ac:dyDescent="0.2">
      <c r="A1833" s="3">
        <v>37799</v>
      </c>
      <c r="B1833" s="8">
        <v>1.2859362767806901E-4</v>
      </c>
      <c r="C1833" s="8">
        <v>2.6386025841643227E-3</v>
      </c>
      <c r="D1833" s="8">
        <v>2.7671962118423917E-3</v>
      </c>
      <c r="E1833" s="8">
        <f>C1833 + B1833*(1+'Parameters and Results'!$B$16)</f>
        <v>2.7673248054700698E-3</v>
      </c>
      <c r="F1833" s="8">
        <f>B1833 + C1833*(1+'Parameters and Results'!$B$16)</f>
        <v>2.7698348144265558E-3</v>
      </c>
      <c r="G1833" s="8">
        <v>1.7793006606152417E-4</v>
      </c>
      <c r="H1833" s="8">
        <v>2.7935312833228579E-3</v>
      </c>
      <c r="I1833" s="8">
        <f t="shared" si="28"/>
        <v>2.971461349384382E-3</v>
      </c>
      <c r="J1833" s="8">
        <f>H1833 + G1833*(1+'Parameters and Results'!$B$16)</f>
        <v>2.9716392794504436E-3</v>
      </c>
      <c r="K1833" s="8">
        <f>G1833 + H1833*(1+'Parameters and Results'!$B$16)</f>
        <v>2.9742548806677045E-3</v>
      </c>
    </row>
    <row r="1834" spans="1:11" x14ac:dyDescent="0.2">
      <c r="A1834" s="3">
        <v>37802</v>
      </c>
      <c r="B1834" s="8">
        <v>3.4796446558407398E-4</v>
      </c>
      <c r="C1834" s="8">
        <v>2.6802061645226981E-3</v>
      </c>
      <c r="D1834" s="8">
        <v>3.028170630106772E-3</v>
      </c>
      <c r="E1834" s="8">
        <f>C1834 + B1834*(1+'Parameters and Results'!$B$16)</f>
        <v>3.0285185945723562E-3</v>
      </c>
      <c r="F1834" s="8">
        <f>B1834 + C1834*(1+'Parameters and Results'!$B$16)</f>
        <v>3.0308508362712943E-3</v>
      </c>
      <c r="G1834" s="8">
        <v>4.9658209590072277E-4</v>
      </c>
      <c r="H1834" s="8">
        <v>2.749413374134313E-3</v>
      </c>
      <c r="I1834" s="8">
        <f t="shared" si="28"/>
        <v>3.2459954700350359E-3</v>
      </c>
      <c r="J1834" s="8">
        <f>H1834 + G1834*(1+'Parameters and Results'!$B$16)</f>
        <v>3.2464920521309364E-3</v>
      </c>
      <c r="K1834" s="8">
        <f>G1834 + H1834*(1+'Parameters and Results'!$B$16)</f>
        <v>3.2487448834091701E-3</v>
      </c>
    </row>
    <row r="1835" spans="1:11" x14ac:dyDescent="0.2">
      <c r="A1835" s="3">
        <v>37803</v>
      </c>
      <c r="B1835" s="8">
        <v>-8.8607016131846753E-3</v>
      </c>
      <c r="C1835" s="8">
        <v>-6.7229972716881421E-4</v>
      </c>
      <c r="D1835" s="8">
        <v>-9.5330013403534895E-3</v>
      </c>
      <c r="E1835" s="8">
        <f>C1835 + B1835*(1+'Parameters and Results'!$B$16)</f>
        <v>-9.5418620419666731E-3</v>
      </c>
      <c r="F1835" s="8">
        <f>B1835 + C1835*(1+'Parameters and Results'!$B$16)</f>
        <v>-9.5336736400806581E-3</v>
      </c>
      <c r="G1835" s="8">
        <v>-1.2844017454646155E-2</v>
      </c>
      <c r="H1835" s="8">
        <v>-7.0854852017030573E-4</v>
      </c>
      <c r="I1835" s="8">
        <f t="shared" si="28"/>
        <v>-1.3552565974816461E-2</v>
      </c>
      <c r="J1835" s="8">
        <f>H1835 + G1835*(1+'Parameters and Results'!$B$16)</f>
        <v>-1.3565409992271106E-2</v>
      </c>
      <c r="K1835" s="8">
        <f>G1835 + H1835*(1+'Parameters and Results'!$B$16)</f>
        <v>-1.3553274523336632E-2</v>
      </c>
    </row>
    <row r="1836" spans="1:11" x14ac:dyDescent="0.2">
      <c r="A1836" s="3">
        <v>37804</v>
      </c>
      <c r="B1836" s="8">
        <v>-1.0415240589837445E-2</v>
      </c>
      <c r="C1836" s="8">
        <v>-1.7553963521040382E-3</v>
      </c>
      <c r="D1836" s="8">
        <v>-1.2170636941941483E-2</v>
      </c>
      <c r="E1836" s="8">
        <f>C1836 + B1836*(1+'Parameters and Results'!$B$16)</f>
        <v>-1.2181052182531319E-2</v>
      </c>
      <c r="F1836" s="8">
        <f>B1836 + C1836*(1+'Parameters and Results'!$B$16)</f>
        <v>-1.2172392338293588E-2</v>
      </c>
      <c r="G1836" s="8">
        <v>-1.5237233779404157E-2</v>
      </c>
      <c r="H1836" s="8">
        <v>-1.8563624329466654E-3</v>
      </c>
      <c r="I1836" s="8">
        <f t="shared" si="28"/>
        <v>-1.7093596212350824E-2</v>
      </c>
      <c r="J1836" s="8">
        <f>H1836 + G1836*(1+'Parameters and Results'!$B$16)</f>
        <v>-1.7108833446130223E-2</v>
      </c>
      <c r="K1836" s="8">
        <f>G1836 + H1836*(1+'Parameters and Results'!$B$16)</f>
        <v>-1.709545257478377E-2</v>
      </c>
    </row>
    <row r="1837" spans="1:11" x14ac:dyDescent="0.2">
      <c r="A1837" s="3">
        <v>37805</v>
      </c>
      <c r="B1837" s="8">
        <v>1.5687814534061647E-2</v>
      </c>
      <c r="C1837" s="8">
        <v>-3.606636645020982E-4</v>
      </c>
      <c r="D1837" s="8">
        <v>1.5327150869559549E-2</v>
      </c>
      <c r="E1837" s="8">
        <f>C1837 + B1837*(1+'Parameters and Results'!$B$16)</f>
        <v>1.5342838684093607E-2</v>
      </c>
      <c r="F1837" s="8">
        <f>B1837 + C1837*(1+'Parameters and Results'!$B$16)</f>
        <v>1.5326790205895047E-2</v>
      </c>
      <c r="G1837" s="8">
        <v>2.2543847363969378E-2</v>
      </c>
      <c r="H1837" s="8">
        <v>-3.9292014642492009E-4</v>
      </c>
      <c r="I1837" s="8">
        <f t="shared" si="28"/>
        <v>2.2150927217544459E-2</v>
      </c>
      <c r="J1837" s="8">
        <f>H1837 + G1837*(1+'Parameters and Results'!$B$16)</f>
        <v>2.2173471064908426E-2</v>
      </c>
      <c r="K1837" s="8">
        <f>G1837 + H1837*(1+'Parameters and Results'!$B$16)</f>
        <v>2.2150534297398033E-2</v>
      </c>
    </row>
    <row r="1838" spans="1:11" x14ac:dyDescent="0.2">
      <c r="A1838" s="3">
        <v>37809</v>
      </c>
      <c r="B1838" s="8">
        <v>-4.9197630900368102E-4</v>
      </c>
      <c r="C1838" s="8">
        <v>-1.2948107859182736E-3</v>
      </c>
      <c r="D1838" s="8">
        <v>-1.7867870949219546E-3</v>
      </c>
      <c r="E1838" s="8">
        <f>C1838 + B1838*(1+'Parameters and Results'!$B$16)</f>
        <v>-1.7872790712309583E-3</v>
      </c>
      <c r="F1838" s="8">
        <f>B1838 + C1838*(1+'Parameters and Results'!$B$16)</f>
        <v>-1.7880819057078728E-3</v>
      </c>
      <c r="G1838" s="8">
        <v>-7.2916315272738143E-4</v>
      </c>
      <c r="H1838" s="8">
        <v>-1.4315748862961182E-3</v>
      </c>
      <c r="I1838" s="8">
        <f t="shared" si="28"/>
        <v>-2.1607380390234994E-3</v>
      </c>
      <c r="J1838" s="8">
        <f>H1838 + G1838*(1+'Parameters and Results'!$B$16)</f>
        <v>-2.161467202176227E-3</v>
      </c>
      <c r="K1838" s="8">
        <f>G1838 + H1838*(1+'Parameters and Results'!$B$16)</f>
        <v>-2.1621696139097956E-3</v>
      </c>
    </row>
    <row r="1839" spans="1:11" x14ac:dyDescent="0.2">
      <c r="A1839" s="3">
        <v>37810</v>
      </c>
      <c r="B1839" s="8">
        <v>2.0962424878069576E-2</v>
      </c>
      <c r="C1839" s="8">
        <v>3.6650773302633988E-3</v>
      </c>
      <c r="D1839" s="8">
        <v>2.4627502208332975E-2</v>
      </c>
      <c r="E1839" s="8">
        <f>C1839 + B1839*(1+'Parameters and Results'!$B$16)</f>
        <v>2.4648464633211041E-2</v>
      </c>
      <c r="F1839" s="8">
        <f>B1839 + C1839*(1+'Parameters and Results'!$B$16)</f>
        <v>2.4631167285663239E-2</v>
      </c>
      <c r="G1839" s="8">
        <v>2.9400179977411164E-2</v>
      </c>
      <c r="H1839" s="8">
        <v>3.7064870090600869E-3</v>
      </c>
      <c r="I1839" s="8">
        <f t="shared" si="28"/>
        <v>3.3106666986471252E-2</v>
      </c>
      <c r="J1839" s="8">
        <f>H1839 + G1839*(1+'Parameters and Results'!$B$16)</f>
        <v>3.3136067166448659E-2</v>
      </c>
      <c r="K1839" s="8">
        <f>G1839 + H1839*(1+'Parameters and Results'!$B$16)</f>
        <v>3.3110373473480309E-2</v>
      </c>
    </row>
    <row r="1840" spans="1:11" x14ac:dyDescent="0.2">
      <c r="A1840" s="3">
        <v>37811</v>
      </c>
      <c r="B1840" s="8">
        <v>1.5778305488634125E-3</v>
      </c>
      <c r="C1840" s="8">
        <v>3.4530389440765924E-3</v>
      </c>
      <c r="D1840" s="8">
        <v>5.0308694929400051E-3</v>
      </c>
      <c r="E1840" s="8">
        <f>C1840 + B1840*(1+'Parameters and Results'!$B$16)</f>
        <v>5.0324473234888683E-3</v>
      </c>
      <c r="F1840" s="8">
        <f>B1840 + C1840*(1+'Parameters and Results'!$B$16)</f>
        <v>5.034322531884081E-3</v>
      </c>
      <c r="G1840" s="8">
        <v>2.2813813677962217E-3</v>
      </c>
      <c r="H1840" s="8">
        <v>3.2856931915093823E-3</v>
      </c>
      <c r="I1840" s="8">
        <f t="shared" si="28"/>
        <v>5.5670745593056035E-3</v>
      </c>
      <c r="J1840" s="8">
        <f>H1840 + G1840*(1+'Parameters and Results'!$B$16)</f>
        <v>5.5693559406734001E-3</v>
      </c>
      <c r="K1840" s="8">
        <f>G1840 + H1840*(1+'Parameters and Results'!$B$16)</f>
        <v>5.5703602524971134E-3</v>
      </c>
    </row>
    <row r="1841" spans="1:11" x14ac:dyDescent="0.2">
      <c r="A1841" s="3">
        <v>37812</v>
      </c>
      <c r="B1841" s="8">
        <v>-7.0941311655388483E-3</v>
      </c>
      <c r="C1841" s="8">
        <v>3.6773723653358773E-4</v>
      </c>
      <c r="D1841" s="8">
        <v>-6.7263939290052605E-3</v>
      </c>
      <c r="E1841" s="8">
        <f>C1841 + B1841*(1+'Parameters and Results'!$B$16)</f>
        <v>-6.7334880601707982E-3</v>
      </c>
      <c r="F1841" s="8">
        <f>B1841 + C1841*(1+'Parameters and Results'!$B$16)</f>
        <v>-6.7260261917687272E-3</v>
      </c>
      <c r="G1841" s="8">
        <v>-1.0472925100534386E-2</v>
      </c>
      <c r="H1841" s="8">
        <v>3.6054542265572979E-4</v>
      </c>
      <c r="I1841" s="8">
        <f t="shared" si="28"/>
        <v>-1.0112379677878655E-2</v>
      </c>
      <c r="J1841" s="8">
        <f>H1841 + G1841*(1+'Parameters and Results'!$B$16)</f>
        <v>-1.0122852602979189E-2</v>
      </c>
      <c r="K1841" s="8">
        <f>G1841 + H1841*(1+'Parameters and Results'!$B$16)</f>
        <v>-1.0112019132456001E-2</v>
      </c>
    </row>
    <row r="1842" spans="1:11" x14ac:dyDescent="0.2">
      <c r="A1842" s="3">
        <v>37813</v>
      </c>
      <c r="B1842" s="8">
        <v>-1.2935941547475106E-2</v>
      </c>
      <c r="C1842" s="8">
        <v>-3.6773723653356019E-4</v>
      </c>
      <c r="D1842" s="8">
        <v>-1.3303678784008666E-2</v>
      </c>
      <c r="E1842" s="8">
        <f>C1842 + B1842*(1+'Parameters and Results'!$B$16)</f>
        <v>-1.331661472555614E-2</v>
      </c>
      <c r="F1842" s="8">
        <f>B1842 + C1842*(1+'Parameters and Results'!$B$16)</f>
        <v>-1.33040465212452E-2</v>
      </c>
      <c r="G1842" s="8">
        <v>-1.9032767238832262E-2</v>
      </c>
      <c r="H1842" s="8">
        <v>-3.7147515330381963E-4</v>
      </c>
      <c r="I1842" s="8">
        <f t="shared" si="28"/>
        <v>-1.9404242392136083E-2</v>
      </c>
      <c r="J1842" s="8">
        <f>H1842 + G1842*(1+'Parameters and Results'!$B$16)</f>
        <v>-1.9423275159374913E-2</v>
      </c>
      <c r="K1842" s="8">
        <f>G1842 + H1842*(1+'Parameters and Results'!$B$16)</f>
        <v>-1.9404613867289384E-2</v>
      </c>
    </row>
    <row r="1843" spans="1:11" x14ac:dyDescent="0.2">
      <c r="A1843" s="3">
        <v>37816</v>
      </c>
      <c r="B1843" s="8">
        <v>1.1471932039870637E-2</v>
      </c>
      <c r="C1843" s="8">
        <v>5.5131857179880154E-5</v>
      </c>
      <c r="D1843" s="8">
        <v>1.1527063897050518E-2</v>
      </c>
      <c r="E1843" s="8">
        <f>C1843 + B1843*(1+'Parameters and Results'!$B$16)</f>
        <v>1.1538535829090387E-2</v>
      </c>
      <c r="F1843" s="8">
        <f>B1843 + C1843*(1+'Parameters and Results'!$B$16)</f>
        <v>1.1527119028907696E-2</v>
      </c>
      <c r="G1843" s="8">
        <v>1.6945329846664872E-2</v>
      </c>
      <c r="H1843" s="8">
        <v>5.7440699607309509E-5</v>
      </c>
      <c r="I1843" s="8">
        <f t="shared" si="28"/>
        <v>1.7002770546272181E-2</v>
      </c>
      <c r="J1843" s="8">
        <f>H1843 + G1843*(1+'Parameters and Results'!$B$16)</f>
        <v>1.7019715876118845E-2</v>
      </c>
      <c r="K1843" s="8">
        <f>G1843 + H1843*(1+'Parameters and Results'!$B$16)</f>
        <v>1.7002827986971791E-2</v>
      </c>
    </row>
    <row r="1844" spans="1:11" x14ac:dyDescent="0.2">
      <c r="A1844" s="3">
        <v>37817</v>
      </c>
      <c r="B1844" s="8">
        <v>1.7944308100770728E-2</v>
      </c>
      <c r="C1844" s="8">
        <v>1.566294519493051E-3</v>
      </c>
      <c r="D1844" s="8">
        <v>1.951060262026378E-2</v>
      </c>
      <c r="E1844" s="8">
        <f>C1844 + B1844*(1+'Parameters and Results'!$B$16)</f>
        <v>1.9528546928364549E-2</v>
      </c>
      <c r="F1844" s="8">
        <f>B1844 + C1844*(1+'Parameters and Results'!$B$16)</f>
        <v>1.9512168914783273E-2</v>
      </c>
      <c r="G1844" s="8">
        <v>2.5640576746678613E-2</v>
      </c>
      <c r="H1844" s="8">
        <v>1.6472838239252857E-3</v>
      </c>
      <c r="I1844" s="8">
        <f t="shared" si="28"/>
        <v>2.7287860570603898E-2</v>
      </c>
      <c r="J1844" s="8">
        <f>H1844 + G1844*(1+'Parameters and Results'!$B$16)</f>
        <v>2.7313501147350573E-2</v>
      </c>
      <c r="K1844" s="8">
        <f>G1844 + H1844*(1+'Parameters and Results'!$B$16)</f>
        <v>2.7289507854427825E-2</v>
      </c>
    </row>
    <row r="1845" spans="1:11" x14ac:dyDescent="0.2">
      <c r="A1845" s="3">
        <v>37818</v>
      </c>
      <c r="B1845" s="8">
        <v>-7.1907677876822318E-3</v>
      </c>
      <c r="C1845" s="8">
        <v>4.6922505709281843E-3</v>
      </c>
      <c r="D1845" s="8">
        <v>-2.4985172167540474E-3</v>
      </c>
      <c r="E1845" s="8">
        <f>C1845 + B1845*(1+'Parameters and Results'!$B$16)</f>
        <v>-2.5057079845417288E-3</v>
      </c>
      <c r="F1845" s="8">
        <f>B1845 + C1845*(1+'Parameters and Results'!$B$16)</f>
        <v>-2.49382496618312E-3</v>
      </c>
      <c r="G1845" s="8">
        <v>-1.0490416080852121E-2</v>
      </c>
      <c r="H1845" s="8">
        <v>4.2976129747280831E-3</v>
      </c>
      <c r="I1845" s="8">
        <f t="shared" si="28"/>
        <v>-6.1928031061240377E-3</v>
      </c>
      <c r="J1845" s="8">
        <f>H1845 + G1845*(1+'Parameters and Results'!$B$16)</f>
        <v>-6.2032935222048882E-3</v>
      </c>
      <c r="K1845" s="8">
        <f>G1845 + H1845*(1+'Parameters and Results'!$B$16)</f>
        <v>-6.18850549314931E-3</v>
      </c>
    </row>
    <row r="1846" spans="1:11" x14ac:dyDescent="0.2">
      <c r="A1846" s="3">
        <v>37819</v>
      </c>
      <c r="B1846" s="8">
        <v>-8.8618888251837009E-3</v>
      </c>
      <c r="C1846" s="8">
        <v>6.3873779530342089E-4</v>
      </c>
      <c r="D1846" s="8">
        <v>-8.2231510298802803E-3</v>
      </c>
      <c r="E1846" s="8">
        <f>C1846 + B1846*(1+'Parameters and Results'!$B$16)</f>
        <v>-8.2320129187054628E-3</v>
      </c>
      <c r="F1846" s="8">
        <f>B1846 + C1846*(1+'Parameters and Results'!$B$16)</f>
        <v>-8.2225122920849773E-3</v>
      </c>
      <c r="G1846" s="8">
        <v>-1.3122709078771824E-2</v>
      </c>
      <c r="H1846" s="8">
        <v>6.016990084260625E-4</v>
      </c>
      <c r="I1846" s="8">
        <f t="shared" si="28"/>
        <v>-1.2521010070345761E-2</v>
      </c>
      <c r="J1846" s="8">
        <f>H1846 + G1846*(1+'Parameters and Results'!$B$16)</f>
        <v>-1.2534132779424532E-2</v>
      </c>
      <c r="K1846" s="8">
        <f>G1846 + H1846*(1+'Parameters and Results'!$B$16)</f>
        <v>-1.2520408371337336E-2</v>
      </c>
    </row>
    <row r="1847" spans="1:11" x14ac:dyDescent="0.2">
      <c r="A1847" s="3">
        <v>37820</v>
      </c>
      <c r="B1847" s="8">
        <v>-1.1166840303727634E-2</v>
      </c>
      <c r="C1847" s="8">
        <v>1.1116357514399822E-3</v>
      </c>
      <c r="D1847" s="8">
        <v>-1.0055204552287651E-2</v>
      </c>
      <c r="E1847" s="8">
        <f>C1847 + B1847*(1+'Parameters and Results'!$B$16)</f>
        <v>-1.0066371392591377E-2</v>
      </c>
      <c r="F1847" s="8">
        <f>B1847 + C1847*(1+'Parameters and Results'!$B$16)</f>
        <v>-1.0054092916536212E-2</v>
      </c>
      <c r="G1847" s="8">
        <v>-1.6618684189612119E-2</v>
      </c>
      <c r="H1847" s="8">
        <v>1.0704166638194458E-3</v>
      </c>
      <c r="I1847" s="8">
        <f t="shared" si="28"/>
        <v>-1.5548267525792674E-2</v>
      </c>
      <c r="J1847" s="8">
        <f>H1847 + G1847*(1+'Parameters and Results'!$B$16)</f>
        <v>-1.5564886209982285E-2</v>
      </c>
      <c r="K1847" s="8">
        <f>G1847 + H1847*(1+'Parameters and Results'!$B$16)</f>
        <v>-1.5547197109128854E-2</v>
      </c>
    </row>
    <row r="1848" spans="1:11" x14ac:dyDescent="0.2">
      <c r="A1848" s="3">
        <v>37823</v>
      </c>
      <c r="B1848" s="8">
        <v>9.9110136879613335E-3</v>
      </c>
      <c r="C1848" s="8">
        <v>4.911839888189774E-4</v>
      </c>
      <c r="D1848" s="8">
        <v>1.0402197676780311E-2</v>
      </c>
      <c r="E1848" s="8">
        <f>C1848 + B1848*(1+'Parameters and Results'!$B$16)</f>
        <v>1.0412108690468271E-2</v>
      </c>
      <c r="F1848" s="8">
        <f>B1848 + C1848*(1+'Parameters and Results'!$B$16)</f>
        <v>1.040268886076913E-2</v>
      </c>
      <c r="G1848" s="8">
        <v>1.4900781987713033E-2</v>
      </c>
      <c r="H1848" s="8">
        <v>4.8693257140390838E-4</v>
      </c>
      <c r="I1848" s="8">
        <f t="shared" si="28"/>
        <v>1.538771455911694E-2</v>
      </c>
      <c r="J1848" s="8">
        <f>H1848 + G1848*(1+'Parameters and Results'!$B$16)</f>
        <v>1.5402615341104653E-2</v>
      </c>
      <c r="K1848" s="8">
        <f>G1848 + H1848*(1+'Parameters and Results'!$B$16)</f>
        <v>1.5388201491688345E-2</v>
      </c>
    </row>
    <row r="1849" spans="1:11" x14ac:dyDescent="0.2">
      <c r="A1849" s="3">
        <v>37824</v>
      </c>
      <c r="B1849" s="8">
        <v>-1.4182182446964771E-2</v>
      </c>
      <c r="C1849" s="8">
        <v>-2.6916138770012405E-3</v>
      </c>
      <c r="D1849" s="8">
        <v>-1.687379632396601E-2</v>
      </c>
      <c r="E1849" s="8">
        <f>C1849 + B1849*(1+'Parameters and Results'!$B$16)</f>
        <v>-1.6887978506412975E-2</v>
      </c>
      <c r="F1849" s="8">
        <f>B1849 + C1849*(1+'Parameters and Results'!$B$16)</f>
        <v>-1.6876487937843011E-2</v>
      </c>
      <c r="G1849" s="8">
        <v>-2.107881804493969E-2</v>
      </c>
      <c r="H1849" s="8">
        <v>-2.6031738365256026E-3</v>
      </c>
      <c r="I1849" s="8">
        <f t="shared" si="28"/>
        <v>-2.3681991881465293E-2</v>
      </c>
      <c r="J1849" s="8">
        <f>H1849 + G1849*(1+'Parameters and Results'!$B$16)</f>
        <v>-2.3703070699510231E-2</v>
      </c>
      <c r="K1849" s="8">
        <f>G1849 + H1849*(1+'Parameters and Results'!$B$16)</f>
        <v>-2.3684595055301818E-2</v>
      </c>
    </row>
    <row r="1850" spans="1:11" x14ac:dyDescent="0.2">
      <c r="A1850" s="3">
        <v>37825</v>
      </c>
      <c r="B1850" s="8">
        <v>1.2737618025903659E-2</v>
      </c>
      <c r="C1850" s="8">
        <v>6.0022528463188904E-4</v>
      </c>
      <c r="D1850" s="8">
        <v>1.3337843310535547E-2</v>
      </c>
      <c r="E1850" s="8">
        <f>C1850 + B1850*(1+'Parameters and Results'!$B$16)</f>
        <v>1.3350580928561449E-2</v>
      </c>
      <c r="F1850" s="8">
        <f>B1850 + C1850*(1+'Parameters and Results'!$B$16)</f>
        <v>1.333844353582018E-2</v>
      </c>
      <c r="G1850" s="8">
        <v>1.887882149350692E-2</v>
      </c>
      <c r="H1850" s="8">
        <v>5.970821108670565E-4</v>
      </c>
      <c r="I1850" s="8">
        <f t="shared" si="28"/>
        <v>1.9475903604373977E-2</v>
      </c>
      <c r="J1850" s="8">
        <f>H1850 + G1850*(1+'Parameters and Results'!$B$16)</f>
        <v>1.9494782425867482E-2</v>
      </c>
      <c r="K1850" s="8">
        <f>G1850 + H1850*(1+'Parameters and Results'!$B$16)</f>
        <v>1.9476500686484842E-2</v>
      </c>
    </row>
    <row r="1851" spans="1:11" x14ac:dyDescent="0.2">
      <c r="A1851" s="3">
        <v>37826</v>
      </c>
      <c r="B1851" s="8">
        <v>1.7304062828660193E-3</v>
      </c>
      <c r="C1851" s="8">
        <v>-2.0955554833324386E-3</v>
      </c>
      <c r="D1851" s="8">
        <v>-3.6514920046641923E-4</v>
      </c>
      <c r="E1851" s="8">
        <f>C1851 + B1851*(1+'Parameters and Results'!$B$16)</f>
        <v>-3.6341879418355346E-4</v>
      </c>
      <c r="F1851" s="8">
        <f>B1851 + C1851*(1+'Parameters and Results'!$B$16)</f>
        <v>-3.6724475594975144E-4</v>
      </c>
      <c r="G1851" s="8">
        <v>2.6435821253159623E-3</v>
      </c>
      <c r="H1851" s="8">
        <v>-2.0767587623887885E-3</v>
      </c>
      <c r="I1851" s="8">
        <f t="shared" si="28"/>
        <v>5.6682336292717371E-4</v>
      </c>
      <c r="J1851" s="8">
        <f>H1851 + G1851*(1+'Parameters and Results'!$B$16)</f>
        <v>5.694669450524892E-4</v>
      </c>
      <c r="K1851" s="8">
        <f>G1851 + H1851*(1+'Parameters and Results'!$B$16)</f>
        <v>5.6474660416478513E-4</v>
      </c>
    </row>
    <row r="1852" spans="1:11" x14ac:dyDescent="0.2">
      <c r="A1852" s="3">
        <v>37827</v>
      </c>
      <c r="B1852" s="8">
        <v>9.565048041505023E-3</v>
      </c>
      <c r="C1852" s="8">
        <v>-3.7267085537735057E-4</v>
      </c>
      <c r="D1852" s="8">
        <v>9.1923771861276721E-3</v>
      </c>
      <c r="E1852" s="8">
        <f>C1852 + B1852*(1+'Parameters and Results'!$B$16)</f>
        <v>9.2019422341691765E-3</v>
      </c>
      <c r="F1852" s="8">
        <f>B1852 + C1852*(1+'Parameters and Results'!$B$16)</f>
        <v>9.1920045152722955E-3</v>
      </c>
      <c r="G1852" s="8">
        <v>1.4767936028274718E-2</v>
      </c>
      <c r="H1852" s="8">
        <v>-3.8050391911282087E-4</v>
      </c>
      <c r="I1852" s="8">
        <f t="shared" si="28"/>
        <v>1.4387432109161897E-2</v>
      </c>
      <c r="J1852" s="8">
        <f>H1852 + G1852*(1+'Parameters and Results'!$B$16)</f>
        <v>1.440220004519017E-2</v>
      </c>
      <c r="K1852" s="8">
        <f>G1852 + H1852*(1+'Parameters and Results'!$B$16)</f>
        <v>1.4387051605242784E-2</v>
      </c>
    </row>
    <row r="1853" spans="1:11" x14ac:dyDescent="0.2">
      <c r="A1853" s="3">
        <v>37830</v>
      </c>
      <c r="B1853" s="8">
        <v>5.4267577669717508E-3</v>
      </c>
      <c r="C1853" s="8">
        <v>-1.634274191374544E-3</v>
      </c>
      <c r="D1853" s="8">
        <v>3.7924835755972068E-3</v>
      </c>
      <c r="E1853" s="8">
        <f>C1853 + B1853*(1+'Parameters and Results'!$B$16)</f>
        <v>3.7979103333641777E-3</v>
      </c>
      <c r="F1853" s="8">
        <f>B1853 + C1853*(1+'Parameters and Results'!$B$16)</f>
        <v>3.7908493014058324E-3</v>
      </c>
      <c r="G1853" s="8">
        <v>8.5834177741851286E-3</v>
      </c>
      <c r="H1853" s="8">
        <v>-1.6827512168684498E-3</v>
      </c>
      <c r="I1853" s="8">
        <f t="shared" si="28"/>
        <v>6.9006665573166787E-3</v>
      </c>
      <c r="J1853" s="8">
        <f>H1853 + G1853*(1+'Parameters and Results'!$B$16)</f>
        <v>6.9092499750908632E-3</v>
      </c>
      <c r="K1853" s="8">
        <f>G1853 + H1853*(1+'Parameters and Results'!$B$16)</f>
        <v>6.8989838060998111E-3</v>
      </c>
    </row>
    <row r="1854" spans="1:11" x14ac:dyDescent="0.2">
      <c r="A1854" s="3">
        <v>37831</v>
      </c>
      <c r="B1854" s="8">
        <v>2.5506058141624753E-3</v>
      </c>
      <c r="C1854" s="8">
        <v>-1.3674184438218181E-3</v>
      </c>
      <c r="D1854" s="8">
        <v>1.1831873703406573E-3</v>
      </c>
      <c r="E1854" s="8">
        <f>C1854 + B1854*(1+'Parameters and Results'!$B$16)</f>
        <v>1.1857379761548196E-3</v>
      </c>
      <c r="F1854" s="8">
        <f>B1854 + C1854*(1+'Parameters and Results'!$B$16)</f>
        <v>1.1818199518968356E-3</v>
      </c>
      <c r="G1854" s="8">
        <v>4.1544352763517077E-3</v>
      </c>
      <c r="H1854" s="8">
        <v>-1.4289863985719568E-3</v>
      </c>
      <c r="I1854" s="8">
        <f t="shared" si="28"/>
        <v>2.7254488777797509E-3</v>
      </c>
      <c r="J1854" s="8">
        <f>H1854 + G1854*(1+'Parameters and Results'!$B$16)</f>
        <v>2.7296033130561025E-3</v>
      </c>
      <c r="K1854" s="8">
        <f>G1854 + H1854*(1+'Parameters and Results'!$B$16)</f>
        <v>2.7240198913811792E-3</v>
      </c>
    </row>
    <row r="1855" spans="1:11" x14ac:dyDescent="0.2">
      <c r="A1855" s="3">
        <v>37832</v>
      </c>
      <c r="B1855" s="8">
        <v>-6.4297913816200643E-3</v>
      </c>
      <c r="C1855" s="8">
        <v>8.6777301481513812E-4</v>
      </c>
      <c r="D1855" s="8">
        <v>-5.562018366804926E-3</v>
      </c>
      <c r="E1855" s="8">
        <f>C1855 + B1855*(1+'Parameters and Results'!$B$16)</f>
        <v>-5.5684481581865456E-3</v>
      </c>
      <c r="F1855" s="8">
        <f>B1855 + C1855*(1+'Parameters and Results'!$B$16)</f>
        <v>-5.5611505937901116E-3</v>
      </c>
      <c r="G1855" s="8">
        <v>-1.068837644344592E-2</v>
      </c>
      <c r="H1855" s="8">
        <v>9.2904286023559677E-4</v>
      </c>
      <c r="I1855" s="8">
        <f t="shared" si="28"/>
        <v>-9.759333583210324E-3</v>
      </c>
      <c r="J1855" s="8">
        <f>H1855 + G1855*(1+'Parameters and Results'!$B$16)</f>
        <v>-9.7700219596537682E-3</v>
      </c>
      <c r="K1855" s="8">
        <f>G1855 + H1855*(1+'Parameters and Results'!$B$16)</f>
        <v>-9.7584045403500876E-3</v>
      </c>
    </row>
    <row r="1856" spans="1:11" x14ac:dyDescent="0.2">
      <c r="A1856" s="3">
        <v>37833</v>
      </c>
      <c r="B1856" s="8">
        <v>-9.0085009280453958E-5</v>
      </c>
      <c r="C1856" s="8">
        <v>1.074340491205305E-3</v>
      </c>
      <c r="D1856" s="8">
        <v>9.8425548192485101E-4</v>
      </c>
      <c r="E1856" s="8">
        <f>C1856 + B1856*(1+'Parameters and Results'!$B$16)</f>
        <v>9.8416539691557068E-4</v>
      </c>
      <c r="F1856" s="8">
        <f>B1856 + C1856*(1+'Parameters and Results'!$B$16)</f>
        <v>9.8532982241605611E-4</v>
      </c>
      <c r="G1856" s="8">
        <v>-1.5445519190591294E-4</v>
      </c>
      <c r="H1856" s="8">
        <v>1.1735680784021247E-3</v>
      </c>
      <c r="I1856" s="8">
        <f t="shared" si="28"/>
        <v>1.0191128864962117E-3</v>
      </c>
      <c r="J1856" s="8">
        <f>H1856 + G1856*(1+'Parameters and Results'!$B$16)</f>
        <v>1.0189584313043058E-3</v>
      </c>
      <c r="K1856" s="8">
        <f>G1856 + H1856*(1+'Parameters and Results'!$B$16)</f>
        <v>1.0202864545746137E-3</v>
      </c>
    </row>
    <row r="1857" spans="1:11" x14ac:dyDescent="0.2">
      <c r="A1857" s="3">
        <v>37834</v>
      </c>
      <c r="B1857" s="8">
        <v>4.8719457943135732E-3</v>
      </c>
      <c r="C1857" s="8">
        <v>1.4322499845532981E-3</v>
      </c>
      <c r="D1857" s="8">
        <v>6.3041957788668715E-3</v>
      </c>
      <c r="E1857" s="8">
        <f>C1857 + B1857*(1+'Parameters and Results'!$B$16)</f>
        <v>6.3090677246611842E-3</v>
      </c>
      <c r="F1857" s="8">
        <f>B1857 + C1857*(1+'Parameters and Results'!$B$16)</f>
        <v>6.3056280288514245E-3</v>
      </c>
      <c r="G1857" s="8">
        <v>8.5577059458575178E-3</v>
      </c>
      <c r="H1857" s="8">
        <v>1.5819939645769551E-3</v>
      </c>
      <c r="I1857" s="8">
        <f t="shared" si="28"/>
        <v>1.0139699910434473E-2</v>
      </c>
      <c r="J1857" s="8">
        <f>H1857 + G1857*(1+'Parameters and Results'!$B$16)</f>
        <v>1.014825761638033E-2</v>
      </c>
      <c r="K1857" s="8">
        <f>G1857 + H1857*(1+'Parameters and Results'!$B$16)</f>
        <v>1.0141281904399049E-2</v>
      </c>
    </row>
    <row r="1858" spans="1:11" x14ac:dyDescent="0.2">
      <c r="A1858" s="3">
        <v>37837</v>
      </c>
      <c r="B1858" s="8">
        <v>-1.7991079094165516E-2</v>
      </c>
      <c r="C1858" s="8">
        <v>8.4020593274148324E-4</v>
      </c>
      <c r="D1858" s="8">
        <v>-1.7150873161424031E-2</v>
      </c>
      <c r="E1858" s="8">
        <f>C1858 + B1858*(1+'Parameters and Results'!$B$16)</f>
        <v>-1.7168864240518195E-2</v>
      </c>
      <c r="F1858" s="8">
        <f>B1858 + C1858*(1+'Parameters and Results'!$B$16)</f>
        <v>-1.7150032955491293E-2</v>
      </c>
      <c r="G1858" s="8">
        <v>-2.9823164065890358E-2</v>
      </c>
      <c r="H1858" s="8">
        <v>9.5046664279040734E-4</v>
      </c>
      <c r="I1858" s="8">
        <f t="shared" si="28"/>
        <v>-2.887269742309995E-2</v>
      </c>
      <c r="J1858" s="8">
        <f>H1858 + G1858*(1+'Parameters and Results'!$B$16)</f>
        <v>-2.8902520587165838E-2</v>
      </c>
      <c r="K1858" s="8">
        <f>G1858 + H1858*(1+'Parameters and Results'!$B$16)</f>
        <v>-2.887174695645716E-2</v>
      </c>
    </row>
    <row r="1859" spans="1:11" x14ac:dyDescent="0.2">
      <c r="A1859" s="3">
        <v>37838</v>
      </c>
      <c r="B1859" s="8">
        <v>1.8318706754342547E-3</v>
      </c>
      <c r="C1859" s="8">
        <v>-6.5369675670004729E-4</v>
      </c>
      <c r="D1859" s="8">
        <v>1.1781739187342074E-3</v>
      </c>
      <c r="E1859" s="8">
        <f>C1859 + B1859*(1+'Parameters and Results'!$B$16)</f>
        <v>1.1800057894096414E-3</v>
      </c>
      <c r="F1859" s="8">
        <f>B1859 + C1859*(1+'Parameters and Results'!$B$16)</f>
        <v>1.1775202219775076E-3</v>
      </c>
      <c r="G1859" s="8">
        <v>3.1292319217344424E-3</v>
      </c>
      <c r="H1859" s="8">
        <v>-7.5929186884057906E-4</v>
      </c>
      <c r="I1859" s="8">
        <f t="shared" si="28"/>
        <v>2.3699400528938634E-3</v>
      </c>
      <c r="J1859" s="8">
        <f>H1859 + G1859*(1+'Parameters and Results'!$B$16)</f>
        <v>2.3730692848155975E-3</v>
      </c>
      <c r="K1859" s="8">
        <f>G1859 + H1859*(1+'Parameters and Results'!$B$16)</f>
        <v>2.3691807610250228E-3</v>
      </c>
    </row>
    <row r="1860" spans="1:11" x14ac:dyDescent="0.2">
      <c r="A1860" s="3">
        <v>37839</v>
      </c>
      <c r="B1860" s="8">
        <v>-5.1745845185899621E-3</v>
      </c>
      <c r="C1860" s="8">
        <v>-9.3269082050821667E-5</v>
      </c>
      <c r="D1860" s="8">
        <v>-5.2678536006407839E-3</v>
      </c>
      <c r="E1860" s="8">
        <f>C1860 + B1860*(1+'Parameters and Results'!$B$16)</f>
        <v>-5.273028185159373E-3</v>
      </c>
      <c r="F1860" s="8">
        <f>B1860 + C1860*(1+'Parameters and Results'!$B$16)</f>
        <v>-5.2679468697228345E-3</v>
      </c>
      <c r="G1860" s="8">
        <v>-9.0484648939456336E-3</v>
      </c>
      <c r="H1860" s="8">
        <v>-1.117285220819504E-4</v>
      </c>
      <c r="I1860" s="8">
        <f t="shared" ref="I1860:I1923" si="29">G1860+H1860</f>
        <v>-9.1601934160275844E-3</v>
      </c>
      <c r="J1860" s="8">
        <f>H1860 + G1860*(1+'Parameters and Results'!$B$16)</f>
        <v>-9.1692418809215283E-3</v>
      </c>
      <c r="K1860" s="8">
        <f>G1860 + H1860*(1+'Parameters and Results'!$B$16)</f>
        <v>-9.1603051445496662E-3</v>
      </c>
    </row>
    <row r="1861" spans="1:11" x14ac:dyDescent="0.2">
      <c r="A1861" s="3">
        <v>37840</v>
      </c>
      <c r="B1861" s="8">
        <v>-9.9049181992698892E-3</v>
      </c>
      <c r="C1861" s="8">
        <v>7.4612945730638303E-5</v>
      </c>
      <c r="D1861" s="8">
        <v>-9.8303052535392513E-3</v>
      </c>
      <c r="E1861" s="8">
        <f>C1861 + B1861*(1+'Parameters and Results'!$B$16)</f>
        <v>-9.8402101717385195E-3</v>
      </c>
      <c r="F1861" s="8">
        <f>B1861 + C1861*(1+'Parameters and Results'!$B$16)</f>
        <v>-9.8302306405935198E-3</v>
      </c>
      <c r="G1861" s="8">
        <v>-1.7364246506183303E-2</v>
      </c>
      <c r="H1861" s="8">
        <v>9.2182382010483216E-5</v>
      </c>
      <c r="I1861" s="8">
        <f t="shared" si="29"/>
        <v>-1.7272064124172821E-2</v>
      </c>
      <c r="J1861" s="8">
        <f>H1861 + G1861*(1+'Parameters and Results'!$B$16)</f>
        <v>-1.7289428370679004E-2</v>
      </c>
      <c r="K1861" s="8">
        <f>G1861 + H1861*(1+'Parameters and Results'!$B$16)</f>
        <v>-1.7271971941790809E-2</v>
      </c>
    </row>
    <row r="1862" spans="1:11" x14ac:dyDescent="0.2">
      <c r="A1862" s="3">
        <v>37841</v>
      </c>
      <c r="B1862" s="8">
        <v>9.3172276914515687E-3</v>
      </c>
      <c r="C1862" s="8">
        <v>-1.6557668151383539E-3</v>
      </c>
      <c r="D1862" s="8">
        <v>7.6614608763132148E-3</v>
      </c>
      <c r="E1862" s="8">
        <f>C1862 + B1862*(1+'Parameters and Results'!$B$16)</f>
        <v>7.6707781040046656E-3</v>
      </c>
      <c r="F1862" s="8">
        <f>B1862 + C1862*(1+'Parameters and Results'!$B$16)</f>
        <v>7.6598051094980768E-3</v>
      </c>
      <c r="G1862" s="8">
        <v>1.6425838637578651E-2</v>
      </c>
      <c r="H1862" s="8">
        <v>-2.0405126393561084E-3</v>
      </c>
      <c r="I1862" s="8">
        <f t="shared" si="29"/>
        <v>1.4385325998222544E-2</v>
      </c>
      <c r="J1862" s="8">
        <f>H1862 + G1862*(1+'Parameters and Results'!$B$16)</f>
        <v>1.440175183686012E-2</v>
      </c>
      <c r="K1862" s="8">
        <f>G1862 + H1862*(1+'Parameters and Results'!$B$16)</f>
        <v>1.4383285485583187E-2</v>
      </c>
    </row>
    <row r="1863" spans="1:11" x14ac:dyDescent="0.2">
      <c r="A1863" s="3">
        <v>37844</v>
      </c>
      <c r="B1863" s="8">
        <v>1.300190501121608E-2</v>
      </c>
      <c r="C1863" s="8">
        <v>1.6744229514585136E-3</v>
      </c>
      <c r="D1863" s="8">
        <v>1.4676327962674592E-2</v>
      </c>
      <c r="E1863" s="8">
        <f>C1863 + B1863*(1+'Parameters and Results'!$B$16)</f>
        <v>1.4689329867685806E-2</v>
      </c>
      <c r="F1863" s="8">
        <f>B1863 + C1863*(1+'Parameters and Results'!$B$16)</f>
        <v>1.4678002385626051E-2</v>
      </c>
      <c r="G1863" s="8">
        <v>2.2517897963654672E-2</v>
      </c>
      <c r="H1863" s="8">
        <v>2.0571478619997342E-3</v>
      </c>
      <c r="I1863" s="8">
        <f t="shared" si="29"/>
        <v>2.4575045825654406E-2</v>
      </c>
      <c r="J1863" s="8">
        <f>H1863 + G1863*(1+'Parameters and Results'!$B$16)</f>
        <v>2.4597563723618057E-2</v>
      </c>
      <c r="K1863" s="8">
        <f>G1863 + H1863*(1+'Parameters and Results'!$B$16)</f>
        <v>2.4577102973516406E-2</v>
      </c>
    </row>
    <row r="1864" spans="1:11" x14ac:dyDescent="0.2">
      <c r="A1864" s="3">
        <v>37845</v>
      </c>
      <c r="B1864" s="8">
        <v>7.7300633058478745E-3</v>
      </c>
      <c r="C1864" s="8">
        <v>2.2396417613536893E-4</v>
      </c>
      <c r="D1864" s="8">
        <v>7.9540274819832439E-3</v>
      </c>
      <c r="E1864" s="8">
        <f>C1864 + B1864*(1+'Parameters and Results'!$B$16)</f>
        <v>7.9617575452890898E-3</v>
      </c>
      <c r="F1864" s="8">
        <f>B1864 + C1864*(1+'Parameters and Results'!$B$16)</f>
        <v>7.9542514461593793E-3</v>
      </c>
      <c r="G1864" s="8">
        <v>1.3573416845073519E-2</v>
      </c>
      <c r="H1864" s="8">
        <v>2.8362419212954855E-4</v>
      </c>
      <c r="I1864" s="8">
        <f t="shared" si="29"/>
        <v>1.3857041037203068E-2</v>
      </c>
      <c r="J1864" s="8">
        <f>H1864 + G1864*(1+'Parameters and Results'!$B$16)</f>
        <v>1.3870614454048139E-2</v>
      </c>
      <c r="K1864" s="8">
        <f>G1864 + H1864*(1+'Parameters and Results'!$B$16)</f>
        <v>1.3857324661395198E-2</v>
      </c>
    </row>
    <row r="1865" spans="1:11" x14ac:dyDescent="0.2">
      <c r="A1865" s="3">
        <v>37846</v>
      </c>
      <c r="B1865" s="8">
        <v>7.2106782885069769E-3</v>
      </c>
      <c r="C1865" s="8">
        <v>7.4775711694133567E-4</v>
      </c>
      <c r="D1865" s="8">
        <v>7.9584354054483119E-3</v>
      </c>
      <c r="E1865" s="8">
        <f>C1865 + B1865*(1+'Parameters and Results'!$B$16)</f>
        <v>7.9656460837368177E-3</v>
      </c>
      <c r="F1865" s="8">
        <f>B1865 + C1865*(1+'Parameters and Results'!$B$16)</f>
        <v>7.9591831625652545E-3</v>
      </c>
      <c r="G1865" s="8">
        <v>1.2860030421078257E-2</v>
      </c>
      <c r="H1865" s="8">
        <v>9.6953839462369314E-4</v>
      </c>
      <c r="I1865" s="8">
        <f t="shared" si="29"/>
        <v>1.3829568815701951E-2</v>
      </c>
      <c r="J1865" s="8">
        <f>H1865 + G1865*(1+'Parameters and Results'!$B$16)</f>
        <v>1.3842428846123028E-2</v>
      </c>
      <c r="K1865" s="8">
        <f>G1865 + H1865*(1+'Parameters and Results'!$B$16)</f>
        <v>1.3830538354096573E-2</v>
      </c>
    </row>
    <row r="1866" spans="1:11" x14ac:dyDescent="0.2">
      <c r="A1866" s="3">
        <v>37847</v>
      </c>
      <c r="B1866" s="8">
        <v>-4.4820425034006765E-3</v>
      </c>
      <c r="C1866" s="8">
        <v>-1.0090324056177646E-3</v>
      </c>
      <c r="D1866" s="8">
        <v>-5.4910749090184407E-3</v>
      </c>
      <c r="E1866" s="8">
        <f>C1866 + B1866*(1+'Parameters and Results'!$B$16)</f>
        <v>-5.4955569515218409E-3</v>
      </c>
      <c r="F1866" s="8">
        <f>B1866 + C1866*(1+'Parameters and Results'!$B$16)</f>
        <v>-5.4920839414240585E-3</v>
      </c>
      <c r="G1866" s="8">
        <v>-8.1939289113945064E-3</v>
      </c>
      <c r="H1866" s="8">
        <v>-1.3307136976470194E-3</v>
      </c>
      <c r="I1866" s="8">
        <f t="shared" si="29"/>
        <v>-9.5246426090415254E-3</v>
      </c>
      <c r="J1866" s="8">
        <f>H1866 + G1866*(1+'Parameters and Results'!$B$16)</f>
        <v>-9.5328365379529195E-3</v>
      </c>
      <c r="K1866" s="8">
        <f>G1866 + H1866*(1+'Parameters and Results'!$B$16)</f>
        <v>-9.5259733227391723E-3</v>
      </c>
    </row>
    <row r="1867" spans="1:11" x14ac:dyDescent="0.2">
      <c r="A1867" s="3">
        <v>37848</v>
      </c>
      <c r="B1867" s="8">
        <v>1.5414205683577544E-2</v>
      </c>
      <c r="C1867" s="8">
        <v>1.5335735658528343E-3</v>
      </c>
      <c r="D1867" s="8">
        <v>1.6947779249430379E-2</v>
      </c>
      <c r="E1867" s="8">
        <f>C1867 + B1867*(1+'Parameters and Results'!$B$16)</f>
        <v>1.6963193455113955E-2</v>
      </c>
      <c r="F1867" s="8">
        <f>B1867 + C1867*(1+'Parameters and Results'!$B$16)</f>
        <v>1.6949312822996231E-2</v>
      </c>
      <c r="G1867" s="8">
        <v>2.7048660255440029E-2</v>
      </c>
      <c r="H1867" s="8">
        <v>2.0188655995588738E-3</v>
      </c>
      <c r="I1867" s="8">
        <f t="shared" si="29"/>
        <v>2.9067525854998902E-2</v>
      </c>
      <c r="J1867" s="8">
        <f>H1867 + G1867*(1+'Parameters and Results'!$B$16)</f>
        <v>2.9094574515254337E-2</v>
      </c>
      <c r="K1867" s="8">
        <f>G1867 + H1867*(1+'Parameters and Results'!$B$16)</f>
        <v>2.9069544720598462E-2</v>
      </c>
    </row>
    <row r="1868" spans="1:11" x14ac:dyDescent="0.2">
      <c r="A1868" s="3">
        <v>37851</v>
      </c>
      <c r="B1868" s="8">
        <v>2.0465384863549421E-3</v>
      </c>
      <c r="C1868" s="8">
        <v>7.8853540610759117E-4</v>
      </c>
      <c r="D1868" s="8">
        <v>2.8350738924625331E-3</v>
      </c>
      <c r="E1868" s="8">
        <f>C1868 + B1868*(1+'Parameters and Results'!$B$16)</f>
        <v>2.837120430948888E-3</v>
      </c>
      <c r="F1868" s="8">
        <f>B1868 + C1868*(1+'Parameters and Results'!$B$16)</f>
        <v>2.8358624278686409E-3</v>
      </c>
      <c r="G1868" s="8">
        <v>3.6994386642774063E-3</v>
      </c>
      <c r="H1868" s="8">
        <v>1.0612670614470925E-3</v>
      </c>
      <c r="I1868" s="8">
        <f t="shared" si="29"/>
        <v>4.7607057257244983E-3</v>
      </c>
      <c r="J1868" s="8">
        <f>H1868 + G1868*(1+'Parameters and Results'!$B$16)</f>
        <v>4.7644051643887762E-3</v>
      </c>
      <c r="K1868" s="8">
        <f>G1868 + H1868*(1+'Parameters and Results'!$B$16)</f>
        <v>4.7617669927859461E-3</v>
      </c>
    </row>
    <row r="1869" spans="1:11" x14ac:dyDescent="0.2">
      <c r="A1869" s="3">
        <v>37852</v>
      </c>
      <c r="B1869" s="8">
        <v>1.0015702021960986E-2</v>
      </c>
      <c r="C1869" s="8">
        <v>1.262207896676935E-3</v>
      </c>
      <c r="D1869" s="8">
        <v>1.1277909918637922E-2</v>
      </c>
      <c r="E1869" s="8">
        <f>C1869 + B1869*(1+'Parameters and Results'!$B$16)</f>
        <v>1.1287925620659882E-2</v>
      </c>
      <c r="F1869" s="8">
        <f>B1869 + C1869*(1+'Parameters and Results'!$B$16)</f>
        <v>1.1279172126534598E-2</v>
      </c>
      <c r="G1869" s="8">
        <v>1.8104844358592179E-2</v>
      </c>
      <c r="H1869" s="8">
        <v>1.7117781685401384E-3</v>
      </c>
      <c r="I1869" s="8">
        <f t="shared" si="29"/>
        <v>1.9816622527132316E-2</v>
      </c>
      <c r="J1869" s="8">
        <f>H1869 + G1869*(1+'Parameters and Results'!$B$16)</f>
        <v>1.9834727371490907E-2</v>
      </c>
      <c r="K1869" s="8">
        <f>G1869 + H1869*(1+'Parameters and Results'!$B$16)</f>
        <v>1.9818334305300857E-2</v>
      </c>
    </row>
    <row r="1870" spans="1:11" x14ac:dyDescent="0.2">
      <c r="A1870" s="3">
        <v>37853</v>
      </c>
      <c r="B1870" s="8">
        <v>-2.9655909567474084E-3</v>
      </c>
      <c r="C1870" s="8">
        <v>3.5890820639470847E-4</v>
      </c>
      <c r="D1870" s="8">
        <v>-2.6066827503527E-3</v>
      </c>
      <c r="E1870" s="8">
        <f>C1870 + B1870*(1+'Parameters and Results'!$B$16)</f>
        <v>-2.6096483413094473E-3</v>
      </c>
      <c r="F1870" s="8">
        <f>B1870 + C1870*(1+'Parameters and Results'!$B$16)</f>
        <v>-2.6063238421463052E-3</v>
      </c>
      <c r="G1870" s="8">
        <v>-5.5137709307170029E-3</v>
      </c>
      <c r="H1870" s="8">
        <v>5.0105680560314425E-4</v>
      </c>
      <c r="I1870" s="8">
        <f t="shared" si="29"/>
        <v>-5.0127141251138582E-3</v>
      </c>
      <c r="J1870" s="8">
        <f>H1870 + G1870*(1+'Parameters and Results'!$B$16)</f>
        <v>-5.0182278960445754E-3</v>
      </c>
      <c r="K1870" s="8">
        <f>G1870 + H1870*(1+'Parameters and Results'!$B$16)</f>
        <v>-5.0122130683082555E-3</v>
      </c>
    </row>
    <row r="1871" spans="1:11" x14ac:dyDescent="0.2">
      <c r="A1871" s="3">
        <v>37854</v>
      </c>
      <c r="B1871" s="8">
        <v>-8.0078646295964756E-3</v>
      </c>
      <c r="C1871" s="8">
        <v>-9.435750371608537E-4</v>
      </c>
      <c r="D1871" s="8">
        <v>-8.9514396667573284E-3</v>
      </c>
      <c r="E1871" s="8">
        <f>C1871 + B1871*(1+'Parameters and Results'!$B$16)</f>
        <v>-8.9594475313869264E-3</v>
      </c>
      <c r="F1871" s="8">
        <f>B1871 + C1871*(1+'Parameters and Results'!$B$16)</f>
        <v>-8.9523832417944902E-3</v>
      </c>
      <c r="G1871" s="8">
        <v>-1.5035293727708636E-2</v>
      </c>
      <c r="H1871" s="8">
        <v>-1.3395926772798781E-3</v>
      </c>
      <c r="I1871" s="8">
        <f t="shared" si="29"/>
        <v>-1.6374886404988513E-2</v>
      </c>
      <c r="J1871" s="8">
        <f>H1871 + G1871*(1+'Parameters and Results'!$B$16)</f>
        <v>-1.6389921698716222E-2</v>
      </c>
      <c r="K1871" s="8">
        <f>G1871 + H1871*(1+'Parameters and Results'!$B$16)</f>
        <v>-1.6376225997665795E-2</v>
      </c>
    </row>
    <row r="1872" spans="1:11" x14ac:dyDescent="0.2">
      <c r="A1872" s="3">
        <v>37855</v>
      </c>
      <c r="B1872" s="8">
        <v>2.8656192785188103E-3</v>
      </c>
      <c r="C1872" s="8">
        <v>1.4543422570507485E-3</v>
      </c>
      <c r="D1872" s="8">
        <v>4.319961535569559E-3</v>
      </c>
      <c r="E1872" s="8">
        <f>C1872 + B1872*(1+'Parameters and Results'!$B$16)</f>
        <v>4.3228271548480775E-3</v>
      </c>
      <c r="F1872" s="8">
        <f>B1872 + C1872*(1+'Parameters and Results'!$B$16)</f>
        <v>4.3214158778266095E-3</v>
      </c>
      <c r="G1872" s="8">
        <v>5.5338690467908319E-3</v>
      </c>
      <c r="H1872" s="8">
        <v>2.0582883295086744E-3</v>
      </c>
      <c r="I1872" s="8">
        <f t="shared" si="29"/>
        <v>7.5921573762995059E-3</v>
      </c>
      <c r="J1872" s="8">
        <f>H1872 + G1872*(1+'Parameters and Results'!$B$16)</f>
        <v>7.5976912453462973E-3</v>
      </c>
      <c r="K1872" s="8">
        <f>G1872 + H1872*(1+'Parameters and Results'!$B$16)</f>
        <v>7.5942156646290147E-3</v>
      </c>
    </row>
    <row r="1873" spans="1:11" x14ac:dyDescent="0.2">
      <c r="A1873" s="3">
        <v>37859</v>
      </c>
      <c r="B1873" s="8">
        <v>-5.0265071194527128E-3</v>
      </c>
      <c r="C1873" s="8">
        <v>1.7088653800938429E-3</v>
      </c>
      <c r="D1873" s="8">
        <v>-3.3176417393588698E-3</v>
      </c>
      <c r="E1873" s="8">
        <f>C1873 + B1873*(1+'Parameters and Results'!$B$16)</f>
        <v>-3.3226682464783221E-3</v>
      </c>
      <c r="F1873" s="8">
        <f>B1873 + C1873*(1+'Parameters and Results'!$B$16)</f>
        <v>-3.3159328739787762E-3</v>
      </c>
      <c r="G1873" s="8">
        <v>-9.9211944010689362E-3</v>
      </c>
      <c r="H1873" s="8">
        <v>2.3819601750677297E-3</v>
      </c>
      <c r="I1873" s="8">
        <f t="shared" si="29"/>
        <v>-7.5392342260012062E-3</v>
      </c>
      <c r="J1873" s="8">
        <f>H1873 + G1873*(1+'Parameters and Results'!$B$16)</f>
        <v>-7.5491554204022739E-3</v>
      </c>
      <c r="K1873" s="8">
        <f>G1873 + H1873*(1+'Parameters and Results'!$B$16)</f>
        <v>-7.536852265826139E-3</v>
      </c>
    </row>
    <row r="1874" spans="1:11" x14ac:dyDescent="0.2">
      <c r="A1874" s="3">
        <v>37860</v>
      </c>
      <c r="B1874" s="8">
        <v>-8.1083396213527219E-3</v>
      </c>
      <c r="C1874" s="8">
        <v>4.3827619190246102E-4</v>
      </c>
      <c r="D1874" s="8">
        <v>-7.6700634294502605E-3</v>
      </c>
      <c r="E1874" s="8">
        <f>C1874 + B1874*(1+'Parameters and Results'!$B$16)</f>
        <v>-7.6781717690716121E-3</v>
      </c>
      <c r="F1874" s="8">
        <f>B1874 + C1874*(1+'Parameters and Results'!$B$16)</f>
        <v>-7.6696251532583585E-3</v>
      </c>
      <c r="G1874" s="8">
        <v>-1.610997081793528E-2</v>
      </c>
      <c r="H1874" s="8">
        <v>6.2816621476811745E-4</v>
      </c>
      <c r="I1874" s="8">
        <f t="shared" si="29"/>
        <v>-1.5481804603167162E-2</v>
      </c>
      <c r="J1874" s="8">
        <f>H1874 + G1874*(1+'Parameters and Results'!$B$16)</f>
        <v>-1.5497914573985095E-2</v>
      </c>
      <c r="K1874" s="8">
        <f>G1874 + H1874*(1+'Parameters and Results'!$B$16)</f>
        <v>-1.5481176436952394E-2</v>
      </c>
    </row>
    <row r="1875" spans="1:11" x14ac:dyDescent="0.2">
      <c r="A1875" s="3">
        <v>37861</v>
      </c>
      <c r="B1875" s="8">
        <v>6.0858704273377851E-3</v>
      </c>
      <c r="C1875" s="8">
        <v>-2.6685305781367973E-4</v>
      </c>
      <c r="D1875" s="8">
        <v>5.819017369524105E-3</v>
      </c>
      <c r="E1875" s="8">
        <f>C1875 + B1875*(1+'Parameters and Results'!$B$16)</f>
        <v>5.8251032399514423E-3</v>
      </c>
      <c r="F1875" s="8">
        <f>B1875 + C1875*(1+'Parameters and Results'!$B$16)</f>
        <v>5.8187505164662917E-3</v>
      </c>
      <c r="G1875" s="8">
        <v>1.2297715800567452E-2</v>
      </c>
      <c r="H1875" s="8">
        <v>-3.9401276875374296E-4</v>
      </c>
      <c r="I1875" s="8">
        <f t="shared" si="29"/>
        <v>1.190370303181371E-2</v>
      </c>
      <c r="J1875" s="8">
        <f>H1875 + G1875*(1+'Parameters and Results'!$B$16)</f>
        <v>1.1916000747614276E-2</v>
      </c>
      <c r="K1875" s="8">
        <f>G1875 + H1875*(1+'Parameters and Results'!$B$16)</f>
        <v>1.1903309019044956E-2</v>
      </c>
    </row>
    <row r="1876" spans="1:11" x14ac:dyDescent="0.2">
      <c r="A1876" s="3">
        <v>37862</v>
      </c>
      <c r="B1876" s="8">
        <v>1.5185300817933142E-3</v>
      </c>
      <c r="C1876" s="8">
        <v>-4.5691086380146968E-4</v>
      </c>
      <c r="D1876" s="8">
        <v>1.0616192179918446E-3</v>
      </c>
      <c r="E1876" s="8">
        <f>C1876 + B1876*(1+'Parameters and Results'!$B$16)</f>
        <v>1.0631377480736378E-3</v>
      </c>
      <c r="F1876" s="8">
        <f>B1876 + C1876*(1+'Parameters and Results'!$B$16)</f>
        <v>1.0611623071280431E-3</v>
      </c>
      <c r="G1876" s="8">
        <v>3.1620109789263335E-3</v>
      </c>
      <c r="H1876" s="8">
        <v>-6.9323017134317985E-4</v>
      </c>
      <c r="I1876" s="8">
        <f t="shared" si="29"/>
        <v>2.4687808075831534E-3</v>
      </c>
      <c r="J1876" s="8">
        <f>H1876 + G1876*(1+'Parameters and Results'!$B$16)</f>
        <v>2.4719428185620796E-3</v>
      </c>
      <c r="K1876" s="8">
        <f>G1876 + H1876*(1+'Parameters and Results'!$B$16)</f>
        <v>2.4680875774118105E-3</v>
      </c>
    </row>
    <row r="1877" spans="1:11" x14ac:dyDescent="0.2">
      <c r="A1877" s="3">
        <v>37866</v>
      </c>
      <c r="B1877" s="8">
        <v>-4.9484218022532184E-3</v>
      </c>
      <c r="C1877" s="8">
        <v>-5.7064959117004786E-5</v>
      </c>
      <c r="D1877" s="8">
        <v>-5.0054867613702229E-3</v>
      </c>
      <c r="E1877" s="8">
        <f>C1877 + B1877*(1+'Parameters and Results'!$B$16)</f>
        <v>-5.0104351831724752E-3</v>
      </c>
      <c r="F1877" s="8">
        <f>B1877 + C1877*(1+'Parameters and Results'!$B$16)</f>
        <v>-5.0055438263293403E-3</v>
      </c>
      <c r="G1877" s="8">
        <v>-1.0519575265110177E-2</v>
      </c>
      <c r="H1877" s="8">
        <v>-8.9294485629785154E-5</v>
      </c>
      <c r="I1877" s="8">
        <f t="shared" si="29"/>
        <v>-1.0608869750739961E-2</v>
      </c>
      <c r="J1877" s="8">
        <f>H1877 + G1877*(1+'Parameters and Results'!$B$16)</f>
        <v>-1.061938932600507E-2</v>
      </c>
      <c r="K1877" s="8">
        <f>G1877 + H1877*(1+'Parameters and Results'!$B$16)</f>
        <v>-1.0608959045225592E-2</v>
      </c>
    </row>
    <row r="1878" spans="1:11" x14ac:dyDescent="0.2">
      <c r="A1878" s="3">
        <v>37867</v>
      </c>
      <c r="B1878" s="8">
        <v>1.6495869926252283E-2</v>
      </c>
      <c r="C1878" s="8">
        <v>6.2831235482394422E-4</v>
      </c>
      <c r="D1878" s="8">
        <v>1.7124182281076226E-2</v>
      </c>
      <c r="E1878" s="8">
        <f>C1878 + B1878*(1+'Parameters and Results'!$B$16)</f>
        <v>1.7140678151002477E-2</v>
      </c>
      <c r="F1878" s="8">
        <f>B1878 + C1878*(1+'Parameters and Results'!$B$16)</f>
        <v>1.7124810593431052E-2</v>
      </c>
      <c r="G1878" s="8">
        <v>3.2487593576425763E-2</v>
      </c>
      <c r="H1878" s="8">
        <v>1.0060583868379915E-3</v>
      </c>
      <c r="I1878" s="8">
        <f t="shared" si="29"/>
        <v>3.3493651963263753E-2</v>
      </c>
      <c r="J1878" s="8">
        <f>H1878 + G1878*(1+'Parameters and Results'!$B$16)</f>
        <v>3.3526139556840175E-2</v>
      </c>
      <c r="K1878" s="8">
        <f>G1878 + H1878*(1+'Parameters and Results'!$B$16)</f>
        <v>3.3494658021650595E-2</v>
      </c>
    </row>
    <row r="1879" spans="1:11" x14ac:dyDescent="0.2">
      <c r="A1879" s="3">
        <v>37868</v>
      </c>
      <c r="B1879" s="8">
        <v>1.4183348556104838E-2</v>
      </c>
      <c r="C1879" s="8">
        <v>1.5251652590824217E-4</v>
      </c>
      <c r="D1879" s="8">
        <v>1.433586508201308E-2</v>
      </c>
      <c r="E1879" s="8">
        <f>C1879 + B1879*(1+'Parameters and Results'!$B$16)</f>
        <v>1.4350048430569183E-2</v>
      </c>
      <c r="F1879" s="8">
        <f>B1879 + C1879*(1+'Parameters and Results'!$B$16)</f>
        <v>1.4336017598538989E-2</v>
      </c>
      <c r="G1879" s="8">
        <v>2.6843354553679727E-2</v>
      </c>
      <c r="H1879" s="8">
        <v>2.5175987430023914E-4</v>
      </c>
      <c r="I1879" s="8">
        <f t="shared" si="29"/>
        <v>2.7095114427979967E-2</v>
      </c>
      <c r="J1879" s="8">
        <f>H1879 + G1879*(1+'Parameters and Results'!$B$16)</f>
        <v>2.7121957782533644E-2</v>
      </c>
      <c r="K1879" s="8">
        <f>G1879 + H1879*(1+'Parameters and Results'!$B$16)</f>
        <v>2.7095366187854266E-2</v>
      </c>
    </row>
    <row r="1880" spans="1:11" x14ac:dyDescent="0.2">
      <c r="A1880" s="3">
        <v>37869</v>
      </c>
      <c r="B1880" s="8">
        <v>-1.8409692328220559E-3</v>
      </c>
      <c r="C1880" s="8">
        <v>-1.0089802321175409E-3</v>
      </c>
      <c r="D1880" s="8">
        <v>-2.8499494649395969E-3</v>
      </c>
      <c r="E1880" s="8">
        <f>C1880 + B1880*(1+'Parameters and Results'!$B$16)</f>
        <v>-2.8517904341724188E-3</v>
      </c>
      <c r="F1880" s="8">
        <f>B1880 + C1880*(1+'Parameters and Results'!$B$16)</f>
        <v>-2.8509584451717144E-3</v>
      </c>
      <c r="G1880" s="8">
        <v>-3.589449087559603E-3</v>
      </c>
      <c r="H1880" s="8">
        <v>-1.6797667623267996E-3</v>
      </c>
      <c r="I1880" s="8">
        <f t="shared" si="29"/>
        <v>-5.2692158498864024E-3</v>
      </c>
      <c r="J1880" s="8">
        <f>H1880 + G1880*(1+'Parameters and Results'!$B$16)</f>
        <v>-5.2728052989739621E-3</v>
      </c>
      <c r="K1880" s="8">
        <f>G1880 + H1880*(1+'Parameters and Results'!$B$16)</f>
        <v>-5.2708956166487297E-3</v>
      </c>
    </row>
    <row r="1881" spans="1:11" x14ac:dyDescent="0.2">
      <c r="A1881" s="3">
        <v>37872</v>
      </c>
      <c r="B1881" s="8">
        <v>-1.7394386487242361E-3</v>
      </c>
      <c r="C1881" s="8">
        <v>-2.0078367661633175E-3</v>
      </c>
      <c r="D1881" s="8">
        <v>-3.7472754148875536E-3</v>
      </c>
      <c r="E1881" s="8">
        <f>C1881 + B1881*(1+'Parameters and Results'!$B$16)</f>
        <v>-3.7490148535362774E-3</v>
      </c>
      <c r="F1881" s="8">
        <f>B1881 + C1881*(1+'Parameters and Results'!$B$16)</f>
        <v>-3.7492832516537165E-3</v>
      </c>
      <c r="G1881" s="8">
        <v>-3.4941419110956213E-3</v>
      </c>
      <c r="H1881" s="8">
        <v>-3.1674763089198817E-3</v>
      </c>
      <c r="I1881" s="8">
        <f t="shared" si="29"/>
        <v>-6.6616182200155034E-3</v>
      </c>
      <c r="J1881" s="8">
        <f>H1881 + G1881*(1+'Parameters and Results'!$B$16)</f>
        <v>-6.6651123619265989E-3</v>
      </c>
      <c r="K1881" s="8">
        <f>G1881 + H1881*(1+'Parameters and Results'!$B$16)</f>
        <v>-6.6647856963244229E-3</v>
      </c>
    </row>
    <row r="1882" spans="1:11" x14ac:dyDescent="0.2">
      <c r="A1882" s="3">
        <v>37873</v>
      </c>
      <c r="B1882" s="8">
        <v>1.2535974532209108E-2</v>
      </c>
      <c r="C1882" s="8">
        <v>6.2364191408766632E-4</v>
      </c>
      <c r="D1882" s="8">
        <v>1.3159616446296775E-2</v>
      </c>
      <c r="E1882" s="8">
        <f>C1882 + B1882*(1+'Parameters and Results'!$B$16)</f>
        <v>1.3172152420828982E-2</v>
      </c>
      <c r="F1882" s="8">
        <f>B1882 + C1882*(1+'Parameters and Results'!$B$16)</f>
        <v>1.3160240088210862E-2</v>
      </c>
      <c r="G1882" s="8">
        <v>2.4504040595867214E-2</v>
      </c>
      <c r="H1882" s="8">
        <v>1.0067187723746963E-3</v>
      </c>
      <c r="I1882" s="8">
        <f t="shared" si="29"/>
        <v>2.551075936824191E-2</v>
      </c>
      <c r="J1882" s="8">
        <f>H1882 + G1882*(1+'Parameters and Results'!$B$16)</f>
        <v>2.5535263408837775E-2</v>
      </c>
      <c r="K1882" s="8">
        <f>G1882 + H1882*(1+'Parameters and Results'!$B$16)</f>
        <v>2.5511766087014286E-2</v>
      </c>
    </row>
    <row r="1883" spans="1:11" x14ac:dyDescent="0.2">
      <c r="A1883" s="3">
        <v>37874</v>
      </c>
      <c r="B1883" s="8">
        <v>-1.0219726751048618E-2</v>
      </c>
      <c r="C1883" s="8">
        <v>-9.6326459186861751E-4</v>
      </c>
      <c r="D1883" s="8">
        <v>-1.1182991342917234E-2</v>
      </c>
      <c r="E1883" s="8">
        <f>C1883 + B1883*(1+'Parameters and Results'!$B$16)</f>
        <v>-1.1193211069668281E-2</v>
      </c>
      <c r="F1883" s="8">
        <f>B1883 + C1883*(1+'Parameters and Results'!$B$16)</f>
        <v>-1.1183954607509103E-2</v>
      </c>
      <c r="G1883" s="8">
        <v>-1.9847296358473942E-2</v>
      </c>
      <c r="H1883" s="8">
        <v>-1.5726832210938453E-3</v>
      </c>
      <c r="I1883" s="8">
        <f t="shared" si="29"/>
        <v>-2.1419979579567788E-2</v>
      </c>
      <c r="J1883" s="8">
        <f>H1883 + G1883*(1+'Parameters and Results'!$B$16)</f>
        <v>-2.1439826875926261E-2</v>
      </c>
      <c r="K1883" s="8">
        <f>G1883 + H1883*(1+'Parameters and Results'!$B$16)</f>
        <v>-2.1421552262788881E-2</v>
      </c>
    </row>
    <row r="1884" spans="1:11" x14ac:dyDescent="0.2">
      <c r="A1884" s="3">
        <v>37875</v>
      </c>
      <c r="B1884" s="8">
        <v>-8.9290645170178439E-3</v>
      </c>
      <c r="C1884" s="8">
        <v>2.2637239331037173E-4</v>
      </c>
      <c r="D1884" s="8">
        <v>-8.7026921237074728E-3</v>
      </c>
      <c r="E1884" s="8">
        <f>C1884 + B1884*(1+'Parameters and Results'!$B$16)</f>
        <v>-8.7116211882244891E-3</v>
      </c>
      <c r="F1884" s="8">
        <f>B1884 + C1884*(1+'Parameters and Results'!$B$16)</f>
        <v>-8.7024657513141614E-3</v>
      </c>
      <c r="G1884" s="8">
        <v>-1.7383813290744288E-2</v>
      </c>
      <c r="H1884" s="8">
        <v>3.8077221009328026E-4</v>
      </c>
      <c r="I1884" s="8">
        <f t="shared" si="29"/>
        <v>-1.7003041080651007E-2</v>
      </c>
      <c r="J1884" s="8">
        <f>H1884 + G1884*(1+'Parameters and Results'!$B$16)</f>
        <v>-1.702042489394175E-2</v>
      </c>
      <c r="K1884" s="8">
        <f>G1884 + H1884*(1+'Parameters and Results'!$B$16)</f>
        <v>-1.7002660308440914E-2</v>
      </c>
    </row>
    <row r="1885" spans="1:11" x14ac:dyDescent="0.2">
      <c r="A1885" s="3">
        <v>37876</v>
      </c>
      <c r="B1885" s="8">
        <v>8.9035085274569376E-4</v>
      </c>
      <c r="C1885" s="8">
        <v>-7.5391130962851533E-4</v>
      </c>
      <c r="D1885" s="8">
        <v>1.3643954311717843E-4</v>
      </c>
      <c r="E1885" s="8">
        <f>C1885 + B1885*(1+'Parameters and Results'!$B$16)</f>
        <v>1.3732989396992407E-4</v>
      </c>
      <c r="F1885" s="8">
        <f>B1885 + C1885*(1+'Parameters and Results'!$B$16)</f>
        <v>1.3568563180755004E-4</v>
      </c>
      <c r="G1885" s="8">
        <v>1.7873487465213482E-3</v>
      </c>
      <c r="H1885" s="8">
        <v>-1.2909187654095672E-3</v>
      </c>
      <c r="I1885" s="8">
        <f t="shared" si="29"/>
        <v>4.9642998111178106E-4</v>
      </c>
      <c r="J1885" s="8">
        <f>H1885 + G1885*(1+'Parameters and Results'!$B$16)</f>
        <v>4.9821732985830215E-4</v>
      </c>
      <c r="K1885" s="8">
        <f>G1885 + H1885*(1+'Parameters and Results'!$B$16)</f>
        <v>4.9513906234637168E-4</v>
      </c>
    </row>
    <row r="1886" spans="1:11" x14ac:dyDescent="0.2">
      <c r="A1886" s="3">
        <v>37879</v>
      </c>
      <c r="B1886" s="8">
        <v>2.6482738766813786E-4</v>
      </c>
      <c r="C1886" s="8">
        <v>-2.3438351666322369E-3</v>
      </c>
      <c r="D1886" s="8">
        <v>-2.0790077789640989E-3</v>
      </c>
      <c r="E1886" s="8">
        <f>C1886 + B1886*(1+'Parameters and Results'!$B$16)</f>
        <v>-2.0787429515764311E-3</v>
      </c>
      <c r="F1886" s="8">
        <f>B1886 + C1886*(1+'Parameters and Results'!$B$16)</f>
        <v>-2.081351614130731E-3</v>
      </c>
      <c r="G1886" s="8">
        <v>5.4832132662832882E-4</v>
      </c>
      <c r="H1886" s="8">
        <v>-3.6784452563448015E-3</v>
      </c>
      <c r="I1886" s="8">
        <f t="shared" si="29"/>
        <v>-3.1301239297164725E-3</v>
      </c>
      <c r="J1886" s="8">
        <f>H1886 + G1886*(1+'Parameters and Results'!$B$16)</f>
        <v>-3.1295756083898445E-3</v>
      </c>
      <c r="K1886" s="8">
        <f>G1886 + H1886*(1+'Parameters and Results'!$B$16)</f>
        <v>-3.1338023749728173E-3</v>
      </c>
    </row>
    <row r="1887" spans="1:11" x14ac:dyDescent="0.2">
      <c r="A1887" s="3">
        <v>37880</v>
      </c>
      <c r="B1887" s="8">
        <v>2.7277419878626767E-3</v>
      </c>
      <c r="C1887" s="8">
        <v>8.2294315943402742E-4</v>
      </c>
      <c r="D1887" s="8">
        <v>3.550685147296704E-3</v>
      </c>
      <c r="E1887" s="8">
        <f>C1887 + B1887*(1+'Parameters and Results'!$B$16)</f>
        <v>3.5534128892845667E-3</v>
      </c>
      <c r="F1887" s="8">
        <f>B1887 + C1887*(1+'Parameters and Results'!$B$16)</f>
        <v>3.5515080904561383E-3</v>
      </c>
      <c r="G1887" s="8">
        <v>5.8071996563284116E-3</v>
      </c>
      <c r="H1887" s="8">
        <v>1.3141181774940158E-3</v>
      </c>
      <c r="I1887" s="8">
        <f t="shared" si="29"/>
        <v>7.1213178338224272E-3</v>
      </c>
      <c r="J1887" s="8">
        <f>H1887 + G1887*(1+'Parameters and Results'!$B$16)</f>
        <v>7.1271250334787551E-3</v>
      </c>
      <c r="K1887" s="8">
        <f>G1887 + H1887*(1+'Parameters and Results'!$B$16)</f>
        <v>7.1226319519999215E-3</v>
      </c>
    </row>
    <row r="1888" spans="1:11" x14ac:dyDescent="0.2">
      <c r="A1888" s="3">
        <v>37881</v>
      </c>
      <c r="B1888" s="8">
        <v>1.545565103092166E-2</v>
      </c>
      <c r="C1888" s="8">
        <v>2.7658636128206899E-3</v>
      </c>
      <c r="D1888" s="8">
        <v>1.8221514643742349E-2</v>
      </c>
      <c r="E1888" s="8">
        <f>C1888 + B1888*(1+'Parameters and Results'!$B$16)</f>
        <v>1.823697029477327E-2</v>
      </c>
      <c r="F1888" s="8">
        <f>B1888 + C1888*(1+'Parameters and Results'!$B$16)</f>
        <v>1.8224280507355171E-2</v>
      </c>
      <c r="G1888" s="8">
        <v>3.0841688286838628E-2</v>
      </c>
      <c r="H1888" s="8">
        <v>3.9611418227811111E-3</v>
      </c>
      <c r="I1888" s="8">
        <f t="shared" si="29"/>
        <v>3.4802830109619737E-2</v>
      </c>
      <c r="J1888" s="8">
        <f>H1888 + G1888*(1+'Parameters and Results'!$B$16)</f>
        <v>3.4833671797906571E-2</v>
      </c>
      <c r="K1888" s="8">
        <f>G1888 + H1888*(1+'Parameters and Results'!$B$16)</f>
        <v>3.4806791251442523E-2</v>
      </c>
    </row>
    <row r="1889" spans="1:11" x14ac:dyDescent="0.2">
      <c r="A1889" s="3">
        <v>37882</v>
      </c>
      <c r="B1889" s="8">
        <v>-2.9824043210831255E-3</v>
      </c>
      <c r="C1889" s="8">
        <v>-3.252421014715528E-3</v>
      </c>
      <c r="D1889" s="8">
        <v>-6.2348253357986539E-3</v>
      </c>
      <c r="E1889" s="8">
        <f>C1889 + B1889*(1+'Parameters and Results'!$B$16)</f>
        <v>-6.2378077401197361E-3</v>
      </c>
      <c r="F1889" s="8">
        <f>B1889 + C1889*(1+'Parameters and Results'!$B$16)</f>
        <v>-6.2380777568133688E-3</v>
      </c>
      <c r="G1889" s="8">
        <v>-6.1173117212115881E-3</v>
      </c>
      <c r="H1889" s="8">
        <v>-4.1215098657070379E-3</v>
      </c>
      <c r="I1889" s="8">
        <f t="shared" si="29"/>
        <v>-1.0238821586918627E-2</v>
      </c>
      <c r="J1889" s="8">
        <f>H1889 + G1889*(1+'Parameters and Results'!$B$16)</f>
        <v>-1.0244938898639838E-2</v>
      </c>
      <c r="K1889" s="8">
        <f>G1889 + H1889*(1+'Parameters and Results'!$B$16)</f>
        <v>-1.0242943096784331E-2</v>
      </c>
    </row>
    <row r="1890" spans="1:11" x14ac:dyDescent="0.2">
      <c r="A1890" s="3">
        <v>37883</v>
      </c>
      <c r="B1890" s="8">
        <v>1.1528027560911265E-2</v>
      </c>
      <c r="C1890" s="8">
        <v>-2.0683954105964937E-3</v>
      </c>
      <c r="D1890" s="8">
        <v>9.4596321503147719E-3</v>
      </c>
      <c r="E1890" s="8">
        <f>C1890 + B1890*(1+'Parameters and Results'!$B$16)</f>
        <v>9.4711601778756822E-3</v>
      </c>
      <c r="F1890" s="8">
        <f>B1890 + C1890*(1+'Parameters and Results'!$B$16)</f>
        <v>9.4575637549041761E-3</v>
      </c>
      <c r="G1890" s="8">
        <v>2.3160067377916354E-2</v>
      </c>
      <c r="H1890" s="8">
        <v>-2.5618448294474697E-3</v>
      </c>
      <c r="I1890" s="8">
        <f t="shared" si="29"/>
        <v>2.0598222548468884E-2</v>
      </c>
      <c r="J1890" s="8">
        <f>H1890 + G1890*(1+'Parameters and Results'!$B$16)</f>
        <v>2.0621382615846798E-2</v>
      </c>
      <c r="K1890" s="8">
        <f>G1890 + H1890*(1+'Parameters and Results'!$B$16)</f>
        <v>2.0595660703639437E-2</v>
      </c>
    </row>
    <row r="1891" spans="1:11" x14ac:dyDescent="0.2">
      <c r="A1891" s="3">
        <v>37886</v>
      </c>
      <c r="B1891" s="8">
        <v>-1.3486680005132928E-2</v>
      </c>
      <c r="C1891" s="8">
        <v>-2.9565992306467494E-3</v>
      </c>
      <c r="D1891" s="8">
        <v>-1.6443279235779679E-2</v>
      </c>
      <c r="E1891" s="8">
        <f>C1891 + B1891*(1+'Parameters and Results'!$B$16)</f>
        <v>-1.6456765915784811E-2</v>
      </c>
      <c r="F1891" s="8">
        <f>B1891 + C1891*(1+'Parameters and Results'!$B$16)</f>
        <v>-1.6446235835010325E-2</v>
      </c>
      <c r="G1891" s="8">
        <v>-2.6139998490595128E-2</v>
      </c>
      <c r="H1891" s="8">
        <v>-3.4170865810015686E-3</v>
      </c>
      <c r="I1891" s="8">
        <f t="shared" si="29"/>
        <v>-2.9557085071596698E-2</v>
      </c>
      <c r="J1891" s="8">
        <f>H1891 + G1891*(1+'Parameters and Results'!$B$16)</f>
        <v>-2.9583225070087291E-2</v>
      </c>
      <c r="K1891" s="8">
        <f>G1891 + H1891*(1+'Parameters and Results'!$B$16)</f>
        <v>-2.9560502158177699E-2</v>
      </c>
    </row>
    <row r="1892" spans="1:11" x14ac:dyDescent="0.2">
      <c r="A1892" s="3">
        <v>37887</v>
      </c>
      <c r="B1892" s="8">
        <v>-1.3010082485343367E-2</v>
      </c>
      <c r="C1892" s="8">
        <v>-2.8731119040613265E-3</v>
      </c>
      <c r="D1892" s="8">
        <v>-1.5883194389404692E-2</v>
      </c>
      <c r="E1892" s="8">
        <f>C1892 + B1892*(1+'Parameters and Results'!$B$16)</f>
        <v>-1.5896204471890035E-2</v>
      </c>
      <c r="F1892" s="8">
        <f>B1892 + C1892*(1+'Parameters and Results'!$B$16)</f>
        <v>-1.5886067501308755E-2</v>
      </c>
      <c r="G1892" s="8">
        <v>-2.4533735710402505E-2</v>
      </c>
      <c r="H1892" s="8">
        <v>-3.1497867535250409E-3</v>
      </c>
      <c r="I1892" s="8">
        <f t="shared" si="29"/>
        <v>-2.7683522463927544E-2</v>
      </c>
      <c r="J1892" s="8">
        <f>H1892 + G1892*(1+'Parameters and Results'!$B$16)</f>
        <v>-2.7708056199637947E-2</v>
      </c>
      <c r="K1892" s="8">
        <f>G1892 + H1892*(1+'Parameters and Results'!$B$16)</f>
        <v>-2.7686672250681072E-2</v>
      </c>
    </row>
    <row r="1893" spans="1:11" x14ac:dyDescent="0.2">
      <c r="A1893" s="3">
        <v>37888</v>
      </c>
      <c r="B1893" s="8">
        <v>1.9224999273681214E-3</v>
      </c>
      <c r="C1893" s="8">
        <v>-1.5984537694875799E-3</v>
      </c>
      <c r="D1893" s="8">
        <v>3.2404615788054147E-4</v>
      </c>
      <c r="E1893" s="8">
        <f>C1893 + B1893*(1+'Parameters and Results'!$B$16)</f>
        <v>3.2596865780790932E-4</v>
      </c>
      <c r="F1893" s="8">
        <f>B1893 + C1893*(1+'Parameters and Results'!$B$16)</f>
        <v>3.2244770411105398E-4</v>
      </c>
      <c r="G1893" s="8">
        <v>3.7344864343466311E-3</v>
      </c>
      <c r="H1893" s="8">
        <v>-1.7632284263948521E-3</v>
      </c>
      <c r="I1893" s="8">
        <f t="shared" si="29"/>
        <v>1.971258007951779E-3</v>
      </c>
      <c r="J1893" s="8">
        <f>H1893 + G1893*(1+'Parameters and Results'!$B$16)</f>
        <v>1.9749924943861254E-3</v>
      </c>
      <c r="K1893" s="8">
        <f>G1893 + H1893*(1+'Parameters and Results'!$B$16)</f>
        <v>1.9694947795253844E-3</v>
      </c>
    </row>
    <row r="1894" spans="1:11" x14ac:dyDescent="0.2">
      <c r="A1894" s="3">
        <v>37889</v>
      </c>
      <c r="B1894" s="8">
        <v>-7.3699119080989708E-3</v>
      </c>
      <c r="C1894" s="8">
        <v>3.6234072149859037E-5</v>
      </c>
      <c r="D1894" s="8">
        <v>-7.3336778359491114E-3</v>
      </c>
      <c r="E1894" s="8">
        <f>C1894 + B1894*(1+'Parameters and Results'!$B$16)</f>
        <v>-7.3410477478572092E-3</v>
      </c>
      <c r="F1894" s="8">
        <f>B1894 + C1894*(1+'Parameters and Results'!$B$16)</f>
        <v>-7.3336416018769616E-3</v>
      </c>
      <c r="G1894" s="8">
        <v>-1.4479828697718099E-2</v>
      </c>
      <c r="H1894" s="8">
        <v>4.1224555365362493E-5</v>
      </c>
      <c r="I1894" s="8">
        <f t="shared" si="29"/>
        <v>-1.4438604142352736E-2</v>
      </c>
      <c r="J1894" s="8">
        <f>H1894 + G1894*(1+'Parameters and Results'!$B$16)</f>
        <v>-1.4453083971050452E-2</v>
      </c>
      <c r="K1894" s="8">
        <f>G1894 + H1894*(1+'Parameters and Results'!$B$16)</f>
        <v>-1.4438562917797371E-2</v>
      </c>
    </row>
    <row r="1895" spans="1:11" x14ac:dyDescent="0.2">
      <c r="A1895" s="3">
        <v>37890</v>
      </c>
      <c r="B1895" s="8">
        <v>-1.037112005737206E-2</v>
      </c>
      <c r="C1895" s="8">
        <v>-5.2496619218745765E-4</v>
      </c>
      <c r="D1895" s="8">
        <v>-1.0896086249559516E-2</v>
      </c>
      <c r="E1895" s="8">
        <f>C1895 + B1895*(1+'Parameters and Results'!$B$16)</f>
        <v>-1.0906457369616887E-2</v>
      </c>
      <c r="F1895" s="8">
        <f>B1895 + C1895*(1+'Parameters and Results'!$B$16)</f>
        <v>-1.0896611215751705E-2</v>
      </c>
      <c r="G1895" s="8">
        <v>-2.0215148058923726E-2</v>
      </c>
      <c r="H1895" s="8">
        <v>-6.1422717871784246E-4</v>
      </c>
      <c r="I1895" s="8">
        <f t="shared" si="29"/>
        <v>-2.0829375237641567E-2</v>
      </c>
      <c r="J1895" s="8">
        <f>H1895 + G1895*(1+'Parameters and Results'!$B$16)</f>
        <v>-2.0849590385700487E-2</v>
      </c>
      <c r="K1895" s="8">
        <f>G1895 + H1895*(1+'Parameters and Results'!$B$16)</f>
        <v>-2.0829989464820287E-2</v>
      </c>
    </row>
    <row r="1896" spans="1:11" x14ac:dyDescent="0.2">
      <c r="A1896" s="3">
        <v>37893</v>
      </c>
      <c r="B1896" s="8">
        <v>-1.2908275556726578E-2</v>
      </c>
      <c r="C1896" s="8">
        <v>-1.8081003440284572E-4</v>
      </c>
      <c r="D1896" s="8">
        <v>-1.3089085591129423E-2</v>
      </c>
      <c r="E1896" s="8">
        <f>C1896 + B1896*(1+'Parameters and Results'!$B$16)</f>
        <v>-1.3101993866686149E-2</v>
      </c>
      <c r="F1896" s="8">
        <f>B1896 + C1896*(1+'Parameters and Results'!$B$16)</f>
        <v>-1.3089266401163827E-2</v>
      </c>
      <c r="G1896" s="8">
        <v>-2.4485462831298009E-2</v>
      </c>
      <c r="H1896" s="8">
        <v>-2.1812007861743351E-4</v>
      </c>
      <c r="I1896" s="8">
        <f t="shared" si="29"/>
        <v>-2.4703582909915443E-2</v>
      </c>
      <c r="J1896" s="8">
        <f>H1896 + G1896*(1+'Parameters and Results'!$B$16)</f>
        <v>-2.4728068372746739E-2</v>
      </c>
      <c r="K1896" s="8">
        <f>G1896 + H1896*(1+'Parameters and Results'!$B$16)</f>
        <v>-2.470380102999406E-2</v>
      </c>
    </row>
    <row r="1897" spans="1:11" x14ac:dyDescent="0.2">
      <c r="A1897" s="3">
        <v>37894</v>
      </c>
      <c r="B1897" s="8">
        <v>2.2090249282020816E-3</v>
      </c>
      <c r="C1897" s="8">
        <v>-8.1229930189685782E-4</v>
      </c>
      <c r="D1897" s="8">
        <v>1.3967256263052237E-3</v>
      </c>
      <c r="E1897" s="8">
        <f>C1897 + B1897*(1+'Parameters and Results'!$B$16)</f>
        <v>1.3989346512334256E-3</v>
      </c>
      <c r="F1897" s="8">
        <f>B1897 + C1897*(1+'Parameters and Results'!$B$16)</f>
        <v>1.3959133270033271E-3</v>
      </c>
      <c r="G1897" s="8">
        <v>4.3145495196648476E-3</v>
      </c>
      <c r="H1897" s="8">
        <v>-1.002776758634475E-3</v>
      </c>
      <c r="I1897" s="8">
        <f t="shared" si="29"/>
        <v>3.3117727610303726E-3</v>
      </c>
      <c r="J1897" s="8">
        <f>H1897 + G1897*(1+'Parameters and Results'!$B$16)</f>
        <v>3.3160873105500368E-3</v>
      </c>
      <c r="K1897" s="8">
        <f>G1897 + H1897*(1+'Parameters and Results'!$B$16)</f>
        <v>3.3107699842717382E-3</v>
      </c>
    </row>
    <row r="1898" spans="1:11" x14ac:dyDescent="0.2">
      <c r="A1898" s="3">
        <v>37895</v>
      </c>
      <c r="B1898" s="8">
        <v>-1.6646516423435724E-2</v>
      </c>
      <c r="C1898" s="8">
        <v>3.9684931528078841E-4</v>
      </c>
      <c r="D1898" s="8">
        <v>-1.6249667108154935E-2</v>
      </c>
      <c r="E1898" s="8">
        <f>C1898 + B1898*(1+'Parameters and Results'!$B$16)</f>
        <v>-1.6266313624578369E-2</v>
      </c>
      <c r="F1898" s="8">
        <f>B1898 + C1898*(1+'Parameters and Results'!$B$16)</f>
        <v>-1.6249270258839654E-2</v>
      </c>
      <c r="G1898" s="8">
        <v>-3.0538026310318503E-2</v>
      </c>
      <c r="H1898" s="8">
        <v>5.0430090693710696E-4</v>
      </c>
      <c r="I1898" s="8">
        <f t="shared" si="29"/>
        <v>-3.0033725403381395E-2</v>
      </c>
      <c r="J1898" s="8">
        <f>H1898 + G1898*(1+'Parameters and Results'!$B$16)</f>
        <v>-3.006426342969171E-2</v>
      </c>
      <c r="K1898" s="8">
        <f>G1898 + H1898*(1+'Parameters and Results'!$B$16)</f>
        <v>-3.0033221102474458E-2</v>
      </c>
    </row>
    <row r="1899" spans="1:11" x14ac:dyDescent="0.2">
      <c r="A1899" s="3">
        <v>37896</v>
      </c>
      <c r="B1899" s="8">
        <v>2.8434567007224257E-2</v>
      </c>
      <c r="C1899" s="8">
        <v>-8.4717813982108556E-4</v>
      </c>
      <c r="D1899" s="8">
        <v>2.7587388867403171E-2</v>
      </c>
      <c r="E1899" s="8">
        <f>C1899 + B1899*(1+'Parameters and Results'!$B$16)</f>
        <v>2.7615823434410391E-2</v>
      </c>
      <c r="F1899" s="8">
        <f>B1899 + C1899*(1+'Parameters and Results'!$B$16)</f>
        <v>2.758654168926335E-2</v>
      </c>
      <c r="G1899" s="8">
        <v>4.3497130980693424E-2</v>
      </c>
      <c r="H1899" s="8">
        <v>-1.0998982897729168E-3</v>
      </c>
      <c r="I1899" s="8">
        <f t="shared" si="29"/>
        <v>4.2397232690920508E-2</v>
      </c>
      <c r="J1899" s="8">
        <f>H1899 + G1899*(1+'Parameters and Results'!$B$16)</f>
        <v>4.2440729821901196E-2</v>
      </c>
      <c r="K1899" s="8">
        <f>G1899 + H1899*(1+'Parameters and Results'!$B$16)</f>
        <v>4.2396132792630735E-2</v>
      </c>
    </row>
    <row r="1900" spans="1:11" x14ac:dyDescent="0.2">
      <c r="A1900" s="3">
        <v>37897</v>
      </c>
      <c r="B1900" s="8">
        <v>9.4043126071562556E-3</v>
      </c>
      <c r="C1900" s="8">
        <v>-1.4902625133109491E-3</v>
      </c>
      <c r="D1900" s="8">
        <v>7.9140500938453071E-3</v>
      </c>
      <c r="E1900" s="8">
        <f>C1900 + B1900*(1+'Parameters and Results'!$B$16)</f>
        <v>7.9234544064524619E-3</v>
      </c>
      <c r="F1900" s="8">
        <f>B1900 + C1900*(1+'Parameters and Results'!$B$16)</f>
        <v>7.9125598313319959E-3</v>
      </c>
      <c r="G1900" s="8">
        <v>1.4547758650912741E-2</v>
      </c>
      <c r="H1900" s="8">
        <v>-1.9365723593434924E-3</v>
      </c>
      <c r="I1900" s="8">
        <f t="shared" si="29"/>
        <v>1.261118629156925E-2</v>
      </c>
      <c r="J1900" s="8">
        <f>H1900 + G1900*(1+'Parameters and Results'!$B$16)</f>
        <v>1.2625734050220161E-2</v>
      </c>
      <c r="K1900" s="8">
        <f>G1900 + H1900*(1+'Parameters and Results'!$B$16)</f>
        <v>1.2609249719209906E-2</v>
      </c>
    </row>
    <row r="1901" spans="1:11" x14ac:dyDescent="0.2">
      <c r="A1901" s="3">
        <v>37900</v>
      </c>
      <c r="B1901" s="8">
        <v>1.8451289270169275E-2</v>
      </c>
      <c r="C1901" s="8">
        <v>2.1569895198717817E-3</v>
      </c>
      <c r="D1901" s="8">
        <v>2.0608278790041058E-2</v>
      </c>
      <c r="E1901" s="8">
        <f>C1901 + B1901*(1+'Parameters and Results'!$B$16)</f>
        <v>2.0626730079311224E-2</v>
      </c>
      <c r="F1901" s="8">
        <f>B1901 + C1901*(1+'Parameters and Results'!$B$16)</f>
        <v>2.061043577956093E-2</v>
      </c>
      <c r="G1901" s="8">
        <v>2.7349620570768011E-2</v>
      </c>
      <c r="H1901" s="8">
        <v>2.7197606606735873E-3</v>
      </c>
      <c r="I1901" s="8">
        <f t="shared" si="29"/>
        <v>3.0069381231441598E-2</v>
      </c>
      <c r="J1901" s="8">
        <f>H1901 + G1901*(1+'Parameters and Results'!$B$16)</f>
        <v>3.0096730852012362E-2</v>
      </c>
      <c r="K1901" s="8">
        <f>G1901 + H1901*(1+'Parameters and Results'!$B$16)</f>
        <v>3.0072100992102273E-2</v>
      </c>
    </row>
    <row r="1902" spans="1:11" x14ac:dyDescent="0.2">
      <c r="A1902" s="3">
        <v>37901</v>
      </c>
      <c r="B1902" s="8">
        <v>1.5556298647905076E-3</v>
      </c>
      <c r="C1902" s="8">
        <v>-2.0136717099084487E-3</v>
      </c>
      <c r="D1902" s="8">
        <v>-4.5804184511794108E-4</v>
      </c>
      <c r="E1902" s="8">
        <f>C1902 + B1902*(1+'Parameters and Results'!$B$16)</f>
        <v>-4.5648621525315068E-4</v>
      </c>
      <c r="F1902" s="8">
        <f>B1902 + C1902*(1+'Parameters and Results'!$B$16)</f>
        <v>-4.6005551682784919E-4</v>
      </c>
      <c r="G1902" s="8">
        <v>2.3770711503280908E-3</v>
      </c>
      <c r="H1902" s="8">
        <v>-2.4894906051193023E-3</v>
      </c>
      <c r="I1902" s="8">
        <f t="shared" si="29"/>
        <v>-1.1241945479121152E-4</v>
      </c>
      <c r="J1902" s="8">
        <f>H1902 + G1902*(1+'Parameters and Results'!$B$16)</f>
        <v>-1.1004238364088368E-4</v>
      </c>
      <c r="K1902" s="8">
        <f>G1902 + H1902*(1+'Parameters and Results'!$B$16)</f>
        <v>-1.149089453963306E-4</v>
      </c>
    </row>
    <row r="1903" spans="1:11" x14ac:dyDescent="0.2">
      <c r="A1903" s="3">
        <v>37902</v>
      </c>
      <c r="B1903" s="8">
        <v>2.9413366354507542E-3</v>
      </c>
      <c r="C1903" s="8">
        <v>2.0497532542420572E-3</v>
      </c>
      <c r="D1903" s="8">
        <v>4.9910898896928114E-3</v>
      </c>
      <c r="E1903" s="8">
        <f>C1903 + B1903*(1+'Parameters and Results'!$B$16)</f>
        <v>4.994031226328262E-3</v>
      </c>
      <c r="F1903" s="8">
        <f>B1903 + C1903*(1+'Parameters and Results'!$B$16)</f>
        <v>4.9931396429470538E-3</v>
      </c>
      <c r="G1903" s="8">
        <v>4.6266223964792352E-3</v>
      </c>
      <c r="H1903" s="8">
        <v>2.4851014332731556E-3</v>
      </c>
      <c r="I1903" s="8">
        <f t="shared" si="29"/>
        <v>7.1117238297523904E-3</v>
      </c>
      <c r="J1903" s="8">
        <f>H1903 + G1903*(1+'Parameters and Results'!$B$16)</f>
        <v>7.1163504521488691E-3</v>
      </c>
      <c r="K1903" s="8">
        <f>G1903 + H1903*(1+'Parameters and Results'!$B$16)</f>
        <v>7.1142089311856636E-3</v>
      </c>
    </row>
    <row r="1904" spans="1:11" x14ac:dyDescent="0.2">
      <c r="A1904" s="3">
        <v>37903</v>
      </c>
      <c r="B1904" s="8">
        <v>-3.5464206979842392E-3</v>
      </c>
      <c r="C1904" s="8">
        <v>5.4174456424047339E-4</v>
      </c>
      <c r="D1904" s="8">
        <v>-3.0046761337437656E-3</v>
      </c>
      <c r="E1904" s="8">
        <f>C1904 + B1904*(1+'Parameters and Results'!$B$16)</f>
        <v>-3.00822255444175E-3</v>
      </c>
      <c r="F1904" s="8">
        <f>B1904 + C1904*(1+'Parameters and Results'!$B$16)</f>
        <v>-3.0041343891795253E-3</v>
      </c>
      <c r="G1904" s="8">
        <v>-5.7363221154853039E-3</v>
      </c>
      <c r="H1904" s="8">
        <v>6.7504011752260625E-4</v>
      </c>
      <c r="I1904" s="8">
        <f t="shared" si="29"/>
        <v>-5.0612819979626977E-3</v>
      </c>
      <c r="J1904" s="8">
        <f>H1904 + G1904*(1+'Parameters and Results'!$B$16)</f>
        <v>-5.0670183200781822E-3</v>
      </c>
      <c r="K1904" s="8">
        <f>G1904 + H1904*(1+'Parameters and Results'!$B$16)</f>
        <v>-5.0606069578451752E-3</v>
      </c>
    </row>
    <row r="1905" spans="1:11" x14ac:dyDescent="0.2">
      <c r="A1905" s="3">
        <v>37904</v>
      </c>
      <c r="B1905" s="8">
        <v>1.1467968374150112E-2</v>
      </c>
      <c r="C1905" s="8">
        <v>-1.9875328218168682E-4</v>
      </c>
      <c r="D1905" s="8">
        <v>1.1269215091968425E-2</v>
      </c>
      <c r="E1905" s="8">
        <f>C1905 + B1905*(1+'Parameters and Results'!$B$16)</f>
        <v>1.1280683060342574E-2</v>
      </c>
      <c r="F1905" s="8">
        <f>B1905 + C1905*(1+'Parameters and Results'!$B$16)</f>
        <v>1.1269016338686244E-2</v>
      </c>
      <c r="G1905" s="8">
        <v>1.852168833276157E-2</v>
      </c>
      <c r="H1905" s="8">
        <v>-2.5530849959159909E-4</v>
      </c>
      <c r="I1905" s="8">
        <f t="shared" si="29"/>
        <v>1.826637983316997E-2</v>
      </c>
      <c r="J1905" s="8">
        <f>H1905 + G1905*(1+'Parameters and Results'!$B$16)</f>
        <v>1.8284901521502729E-2</v>
      </c>
      <c r="K1905" s="8">
        <f>G1905 + H1905*(1+'Parameters and Results'!$B$16)</f>
        <v>1.8266124524670378E-2</v>
      </c>
    </row>
    <row r="1906" spans="1:11" x14ac:dyDescent="0.2">
      <c r="A1906" s="3">
        <v>37908</v>
      </c>
      <c r="B1906" s="8">
        <v>3.1905997142910123E-3</v>
      </c>
      <c r="C1906" s="8">
        <v>-8.1171320902972423E-4</v>
      </c>
      <c r="D1906" s="8">
        <v>2.3788865052612879E-3</v>
      </c>
      <c r="E1906" s="8">
        <f>C1906 + B1906*(1+'Parameters and Results'!$B$16)</f>
        <v>2.3820771049755784E-3</v>
      </c>
      <c r="F1906" s="8">
        <f>B1906 + C1906*(1+'Parameters and Results'!$B$16)</f>
        <v>2.3780747920522584E-3</v>
      </c>
      <c r="G1906" s="8">
        <v>5.3012992857078669E-3</v>
      </c>
      <c r="H1906" s="8">
        <v>-1.0659095178460398E-3</v>
      </c>
      <c r="I1906" s="8">
        <f t="shared" si="29"/>
        <v>4.2353897678618271E-3</v>
      </c>
      <c r="J1906" s="8">
        <f>H1906 + G1906*(1+'Parameters and Results'!$B$16)</f>
        <v>4.2406910671475345E-3</v>
      </c>
      <c r="K1906" s="8">
        <f>G1906 + H1906*(1+'Parameters and Results'!$B$16)</f>
        <v>4.2343238583439809E-3</v>
      </c>
    </row>
    <row r="1907" spans="1:11" x14ac:dyDescent="0.2">
      <c r="A1907" s="3">
        <v>37909</v>
      </c>
      <c r="B1907" s="8">
        <v>6.8053151489869054E-3</v>
      </c>
      <c r="C1907" s="8">
        <v>-1.4914229153620347E-3</v>
      </c>
      <c r="D1907" s="8">
        <v>5.3138922336248709E-3</v>
      </c>
      <c r="E1907" s="8">
        <f>C1907 + B1907*(1+'Parameters and Results'!$B$16)</f>
        <v>5.3206975487738572E-3</v>
      </c>
      <c r="F1907" s="8">
        <f>B1907 + C1907*(1+'Parameters and Results'!$B$16)</f>
        <v>5.3124008107095083E-3</v>
      </c>
      <c r="G1907" s="8">
        <v>1.1520019347089893E-2</v>
      </c>
      <c r="H1907" s="8">
        <v>-1.9588467944815328E-3</v>
      </c>
      <c r="I1907" s="8">
        <f t="shared" si="29"/>
        <v>9.5611725526083598E-3</v>
      </c>
      <c r="J1907" s="8">
        <f>H1907 + G1907*(1+'Parameters and Results'!$B$16)</f>
        <v>9.572692571955449E-3</v>
      </c>
      <c r="K1907" s="8">
        <f>G1907 + H1907*(1+'Parameters and Results'!$B$16)</f>
        <v>9.5592137058138783E-3</v>
      </c>
    </row>
    <row r="1908" spans="1:11" x14ac:dyDescent="0.2">
      <c r="A1908" s="3">
        <v>37910</v>
      </c>
      <c r="B1908" s="8">
        <v>5.5762291379358783E-3</v>
      </c>
      <c r="C1908" s="8">
        <v>6.9986572790767894E-4</v>
      </c>
      <c r="D1908" s="8">
        <v>6.2760948658435569E-3</v>
      </c>
      <c r="E1908" s="8">
        <f>C1908 + B1908*(1+'Parameters and Results'!$B$16)</f>
        <v>6.2816710949814922E-3</v>
      </c>
      <c r="F1908" s="8">
        <f>B1908 + C1908*(1+'Parameters and Results'!$B$16)</f>
        <v>6.2767947315714645E-3</v>
      </c>
      <c r="G1908" s="8">
        <v>9.6526279552751927E-3</v>
      </c>
      <c r="H1908" s="8">
        <v>9.4153692737910361E-4</v>
      </c>
      <c r="I1908" s="8">
        <f t="shared" si="29"/>
        <v>1.0594164882654297E-2</v>
      </c>
      <c r="J1908" s="8">
        <f>H1908 + G1908*(1+'Parameters and Results'!$B$16)</f>
        <v>1.060381751060957E-2</v>
      </c>
      <c r="K1908" s="8">
        <f>G1908 + H1908*(1+'Parameters and Results'!$B$16)</f>
        <v>1.0595106419581675E-2</v>
      </c>
    </row>
    <row r="1909" spans="1:11" x14ac:dyDescent="0.2">
      <c r="A1909" s="3">
        <v>37911</v>
      </c>
      <c r="B1909" s="8">
        <v>-4.1428960810654322E-3</v>
      </c>
      <c r="C1909" s="8">
        <v>-1.1118429846384476E-3</v>
      </c>
      <c r="D1909" s="8">
        <v>-5.2547390657038794E-3</v>
      </c>
      <c r="E1909" s="8">
        <f>C1909 + B1909*(1+'Parameters and Results'!$B$16)</f>
        <v>-5.2588819617849451E-3</v>
      </c>
      <c r="F1909" s="8">
        <f>B1909 + C1909*(1+'Parameters and Results'!$B$16)</f>
        <v>-5.2558509086885179E-3</v>
      </c>
      <c r="G1909" s="8">
        <v>-7.36004995760931E-3</v>
      </c>
      <c r="H1909" s="8">
        <v>-1.5150019279475619E-3</v>
      </c>
      <c r="I1909" s="8">
        <f t="shared" si="29"/>
        <v>-8.8750518855568727E-3</v>
      </c>
      <c r="J1909" s="8">
        <f>H1909 + G1909*(1+'Parameters and Results'!$B$16)</f>
        <v>-8.8824119355144816E-3</v>
      </c>
      <c r="K1909" s="8">
        <f>G1909 + H1909*(1+'Parameters and Results'!$B$16)</f>
        <v>-8.8765668874848189E-3</v>
      </c>
    </row>
    <row r="1910" spans="1:11" x14ac:dyDescent="0.2">
      <c r="A1910" s="3">
        <v>37914</v>
      </c>
      <c r="B1910" s="8">
        <v>-4.6901285852594026E-3</v>
      </c>
      <c r="C1910" s="8">
        <v>6.9890417202151907E-4</v>
      </c>
      <c r="D1910" s="8">
        <v>-3.9912244132378838E-3</v>
      </c>
      <c r="E1910" s="8">
        <f>C1910 + B1910*(1+'Parameters and Results'!$B$16)</f>
        <v>-3.9959145418231425E-3</v>
      </c>
      <c r="F1910" s="8">
        <f>B1910 + C1910*(1+'Parameters and Results'!$B$16)</f>
        <v>-3.9905255090658624E-3</v>
      </c>
      <c r="G1910" s="8">
        <v>-8.5365225352917184E-3</v>
      </c>
      <c r="H1910" s="8">
        <v>9.7496926016821868E-4</v>
      </c>
      <c r="I1910" s="8">
        <f t="shared" si="29"/>
        <v>-7.5615532751234999E-3</v>
      </c>
      <c r="J1910" s="8">
        <f>H1910 + G1910*(1+'Parameters and Results'!$B$16)</f>
        <v>-7.5700897976587909E-3</v>
      </c>
      <c r="K1910" s="8">
        <f>G1910 + H1910*(1+'Parameters and Results'!$B$16)</f>
        <v>-7.5605783058633313E-3</v>
      </c>
    </row>
    <row r="1911" spans="1:11" x14ac:dyDescent="0.2">
      <c r="A1911" s="3">
        <v>37915</v>
      </c>
      <c r="B1911" s="8">
        <v>3.4824527875844712E-3</v>
      </c>
      <c r="C1911" s="8">
        <v>-5.0194215474034392E-4</v>
      </c>
      <c r="D1911" s="8">
        <v>2.9805106328441274E-3</v>
      </c>
      <c r="E1911" s="8">
        <f>C1911 + B1911*(1+'Parameters and Results'!$B$16)</f>
        <v>2.9839930856317117E-3</v>
      </c>
      <c r="F1911" s="8">
        <f>B1911 + C1911*(1+'Parameters and Results'!$B$16)</f>
        <v>2.9800086906893869E-3</v>
      </c>
      <c r="G1911" s="8">
        <v>6.5121594041396089E-3</v>
      </c>
      <c r="H1911" s="8">
        <v>-7.1929916193132779E-4</v>
      </c>
      <c r="I1911" s="8">
        <f t="shared" si="29"/>
        <v>5.7928602422082816E-3</v>
      </c>
      <c r="J1911" s="8">
        <f>H1911 + G1911*(1+'Parameters and Results'!$B$16)</f>
        <v>5.7993724016124192E-3</v>
      </c>
      <c r="K1911" s="8">
        <f>G1911 + H1911*(1+'Parameters and Results'!$B$16)</f>
        <v>5.7921409430463497E-3</v>
      </c>
    </row>
    <row r="1912" spans="1:11" x14ac:dyDescent="0.2">
      <c r="A1912" s="3">
        <v>37916</v>
      </c>
      <c r="B1912" s="8">
        <v>1.6629103822343697E-3</v>
      </c>
      <c r="C1912" s="8">
        <v>5.3739364227875435E-5</v>
      </c>
      <c r="D1912" s="8">
        <v>1.7166497464622451E-3</v>
      </c>
      <c r="E1912" s="8">
        <f>C1912 + B1912*(1+'Parameters and Results'!$B$16)</f>
        <v>1.7183126568444792E-3</v>
      </c>
      <c r="F1912" s="8">
        <f>B1912 + C1912*(1+'Parameters and Results'!$B$16)</f>
        <v>1.716703485826473E-3</v>
      </c>
      <c r="G1912" s="8">
        <v>3.2043218028273745E-3</v>
      </c>
      <c r="H1912" s="8">
        <v>7.942609044358854E-5</v>
      </c>
      <c r="I1912" s="8">
        <f t="shared" si="29"/>
        <v>3.2837478932709629E-3</v>
      </c>
      <c r="J1912" s="8">
        <f>H1912 + G1912*(1+'Parameters and Results'!$B$16)</f>
        <v>3.28695221507379E-3</v>
      </c>
      <c r="K1912" s="8">
        <f>G1912 + H1912*(1+'Parameters and Results'!$B$16)</f>
        <v>3.2838273193614067E-3</v>
      </c>
    </row>
    <row r="1913" spans="1:11" x14ac:dyDescent="0.2">
      <c r="A1913" s="3">
        <v>37917</v>
      </c>
      <c r="B1913" s="8">
        <v>-2.1664037687443918E-2</v>
      </c>
      <c r="C1913" s="8">
        <v>-3.3669187462484489E-3</v>
      </c>
      <c r="D1913" s="8">
        <v>-2.5030956433692367E-2</v>
      </c>
      <c r="E1913" s="8">
        <f>C1913 + B1913*(1+'Parameters and Results'!$B$16)</f>
        <v>-2.5052620471379808E-2</v>
      </c>
      <c r="F1913" s="8">
        <f>B1913 + C1913*(1+'Parameters and Results'!$B$16)</f>
        <v>-2.5034323352438617E-2</v>
      </c>
      <c r="G1913" s="8">
        <v>-3.7203673108255092E-2</v>
      </c>
      <c r="H1913" s="8">
        <v>-4.3232151871047909E-3</v>
      </c>
      <c r="I1913" s="8">
        <f t="shared" si="29"/>
        <v>-4.152688829535988E-2</v>
      </c>
      <c r="J1913" s="8">
        <f>H1913 + G1913*(1+'Parameters and Results'!$B$16)</f>
        <v>-4.156409196846813E-2</v>
      </c>
      <c r="K1913" s="8">
        <f>G1913 + H1913*(1+'Parameters and Results'!$B$16)</f>
        <v>-4.1531211510546985E-2</v>
      </c>
    </row>
    <row r="1914" spans="1:11" x14ac:dyDescent="0.2">
      <c r="A1914" s="3">
        <v>37918</v>
      </c>
      <c r="B1914" s="8">
        <v>-7.5346701142376396E-3</v>
      </c>
      <c r="C1914" s="8">
        <v>-1.416848718702486E-4</v>
      </c>
      <c r="D1914" s="8">
        <v>-7.6763549861078879E-3</v>
      </c>
      <c r="E1914" s="8">
        <f>C1914 + B1914*(1+'Parameters and Results'!$B$16)</f>
        <v>-7.6838896562221246E-3</v>
      </c>
      <c r="F1914" s="8">
        <f>B1914 + C1914*(1+'Parameters and Results'!$B$16)</f>
        <v>-7.6764966709797584E-3</v>
      </c>
      <c r="G1914" s="8">
        <v>-1.313345034624455E-2</v>
      </c>
      <c r="H1914" s="8">
        <v>-1.8759227721085766E-4</v>
      </c>
      <c r="I1914" s="8">
        <f t="shared" si="29"/>
        <v>-1.3321042623455407E-2</v>
      </c>
      <c r="J1914" s="8">
        <f>H1914 + G1914*(1+'Parameters and Results'!$B$16)</f>
        <v>-1.333417607380165E-2</v>
      </c>
      <c r="K1914" s="8">
        <f>G1914 + H1914*(1+'Parameters and Results'!$B$16)</f>
        <v>-1.3321230215732619E-2</v>
      </c>
    </row>
    <row r="1915" spans="1:11" x14ac:dyDescent="0.2">
      <c r="A1915" s="3">
        <v>37921</v>
      </c>
      <c r="B1915" s="8">
        <v>-2.7923202332440071E-3</v>
      </c>
      <c r="C1915" s="8">
        <v>-5.1304744923276208E-4</v>
      </c>
      <c r="D1915" s="8">
        <v>-3.3053676824767691E-3</v>
      </c>
      <c r="E1915" s="8">
        <f>C1915 + B1915*(1+'Parameters and Results'!$B$16)</f>
        <v>-3.3081600027100129E-3</v>
      </c>
      <c r="F1915" s="8">
        <f>B1915 + C1915*(1+'Parameters and Results'!$B$16)</f>
        <v>-3.3058807299260018E-3</v>
      </c>
      <c r="G1915" s="8">
        <v>-5.0085993129646436E-3</v>
      </c>
      <c r="H1915" s="8">
        <v>-6.9796630452580828E-4</v>
      </c>
      <c r="I1915" s="8">
        <f t="shared" si="29"/>
        <v>-5.7065656174904522E-3</v>
      </c>
      <c r="J1915" s="8">
        <f>H1915 + G1915*(1+'Parameters and Results'!$B$16)</f>
        <v>-5.711574216803416E-3</v>
      </c>
      <c r="K1915" s="8">
        <f>G1915 + H1915*(1+'Parameters and Results'!$B$16)</f>
        <v>-5.7072635837949774E-3</v>
      </c>
    </row>
    <row r="1916" spans="1:11" x14ac:dyDescent="0.2">
      <c r="A1916" s="3">
        <v>37922</v>
      </c>
      <c r="B1916" s="8">
        <v>3.6991092244566481E-3</v>
      </c>
      <c r="C1916" s="8">
        <v>3.5373191222413025E-4</v>
      </c>
      <c r="D1916" s="8">
        <v>4.0528411366807784E-3</v>
      </c>
      <c r="E1916" s="8">
        <f>C1916 + B1916*(1+'Parameters and Results'!$B$16)</f>
        <v>4.0565402459052345E-3</v>
      </c>
      <c r="F1916" s="8">
        <f>B1916 + C1916*(1+'Parameters and Results'!$B$16)</f>
        <v>4.0531948685930026E-3</v>
      </c>
      <c r="G1916" s="8">
        <v>6.8144420366908279E-3</v>
      </c>
      <c r="H1916" s="8">
        <v>4.954014208351544E-4</v>
      </c>
      <c r="I1916" s="8">
        <f t="shared" si="29"/>
        <v>7.3098434575259823E-3</v>
      </c>
      <c r="J1916" s="8">
        <f>H1916 + G1916*(1+'Parameters and Results'!$B$16)</f>
        <v>7.3166578995626725E-3</v>
      </c>
      <c r="K1916" s="8">
        <f>G1916 + H1916*(1+'Parameters and Results'!$B$16)</f>
        <v>7.3103388589468177E-3</v>
      </c>
    </row>
    <row r="1917" spans="1:11" x14ac:dyDescent="0.2">
      <c r="A1917" s="3">
        <v>37923</v>
      </c>
      <c r="B1917" s="8">
        <v>1.2573890461523969E-2</v>
      </c>
      <c r="C1917" s="8">
        <v>-7.0779757317788607E-5</v>
      </c>
      <c r="D1917" s="8">
        <v>1.2503110704206181E-2</v>
      </c>
      <c r="E1917" s="8">
        <f>C1917 + B1917*(1+'Parameters and Results'!$B$16)</f>
        <v>1.2515684594667703E-2</v>
      </c>
      <c r="F1917" s="8">
        <f>B1917 + C1917*(1+'Parameters and Results'!$B$16)</f>
        <v>1.2503039924448863E-2</v>
      </c>
      <c r="G1917" s="8">
        <v>2.2732957541677132E-2</v>
      </c>
      <c r="H1917" s="8">
        <v>-1.0223341464372621E-4</v>
      </c>
      <c r="I1917" s="8">
        <f t="shared" si="29"/>
        <v>2.2630724127033406E-2</v>
      </c>
      <c r="J1917" s="8">
        <f>H1917 + G1917*(1+'Parameters and Results'!$B$16)</f>
        <v>2.2653457084575081E-2</v>
      </c>
      <c r="K1917" s="8">
        <f>G1917 + H1917*(1+'Parameters and Results'!$B$16)</f>
        <v>2.2630621893618762E-2</v>
      </c>
    </row>
    <row r="1918" spans="1:11" x14ac:dyDescent="0.2">
      <c r="A1918" s="3">
        <v>37924</v>
      </c>
      <c r="B1918" s="8">
        <v>-7.9514219633735879E-4</v>
      </c>
      <c r="C1918" s="8">
        <v>-5.6563768819021805E-4</v>
      </c>
      <c r="D1918" s="8">
        <v>-1.3607798845275769E-3</v>
      </c>
      <c r="E1918" s="8">
        <f>C1918 + B1918*(1+'Parameters and Results'!$B$16)</f>
        <v>-1.3615750267239142E-3</v>
      </c>
      <c r="F1918" s="8">
        <f>B1918 + C1918*(1+'Parameters and Results'!$B$16)</f>
        <v>-1.3613455222157671E-3</v>
      </c>
      <c r="G1918" s="8">
        <v>-1.4824489829557027E-3</v>
      </c>
      <c r="H1918" s="8">
        <v>-8.3805874862291597E-4</v>
      </c>
      <c r="I1918" s="8">
        <f t="shared" si="29"/>
        <v>-2.3205077315786187E-3</v>
      </c>
      <c r="J1918" s="8">
        <f>H1918 + G1918*(1+'Parameters and Results'!$B$16)</f>
        <v>-2.3219901805615743E-3</v>
      </c>
      <c r="K1918" s="8">
        <f>G1918 + H1918*(1+'Parameters and Results'!$B$16)</f>
        <v>-2.3213457903272414E-3</v>
      </c>
    </row>
    <row r="1919" spans="1:11" x14ac:dyDescent="0.2">
      <c r="A1919" s="3">
        <v>37925</v>
      </c>
      <c r="B1919" s="8">
        <v>6.5876218805621433E-3</v>
      </c>
      <c r="C1919" s="8">
        <v>-6.5269187536537378E-4</v>
      </c>
      <c r="D1919" s="8">
        <v>5.9349300051967698E-3</v>
      </c>
      <c r="E1919" s="8">
        <f>C1919 + B1919*(1+'Parameters and Results'!$B$16)</f>
        <v>5.9415176270773314E-3</v>
      </c>
      <c r="F1919" s="8">
        <f>B1919 + C1919*(1+'Parameters and Results'!$B$16)</f>
        <v>5.9342773133214044E-3</v>
      </c>
      <c r="G1919" s="8">
        <v>1.2485674240178027E-2</v>
      </c>
      <c r="H1919" s="8">
        <v>-9.8980133031920277E-4</v>
      </c>
      <c r="I1919" s="8">
        <f t="shared" si="29"/>
        <v>1.1495872909858824E-2</v>
      </c>
      <c r="J1919" s="8">
        <f>H1919 + G1919*(1+'Parameters and Results'!$B$16)</f>
        <v>1.1508358584099002E-2</v>
      </c>
      <c r="K1919" s="8">
        <f>G1919 + H1919*(1+'Parameters and Results'!$B$16)</f>
        <v>1.1494883108528505E-2</v>
      </c>
    </row>
    <row r="1920" spans="1:11" x14ac:dyDescent="0.2">
      <c r="A1920" s="3">
        <v>37928</v>
      </c>
      <c r="B1920" s="8">
        <v>-7.6899004111740158E-4</v>
      </c>
      <c r="C1920" s="8">
        <v>1.2183295635556373E-3</v>
      </c>
      <c r="D1920" s="8">
        <v>4.4933952243823567E-4</v>
      </c>
      <c r="E1920" s="8">
        <f>C1920 + B1920*(1+'Parameters and Results'!$B$16)</f>
        <v>4.4857053239711839E-4</v>
      </c>
      <c r="F1920" s="8">
        <f>B1920 + C1920*(1+'Parameters and Results'!$B$16)</f>
        <v>4.5055785200179125E-4</v>
      </c>
      <c r="G1920" s="8">
        <v>-1.5029699672449688E-3</v>
      </c>
      <c r="H1920" s="8">
        <v>1.8540285222081309E-3</v>
      </c>
      <c r="I1920" s="8">
        <f t="shared" si="29"/>
        <v>3.5105855496316203E-4</v>
      </c>
      <c r="J1920" s="8">
        <f>H1920 + G1920*(1+'Parameters and Results'!$B$16)</f>
        <v>3.4955558499591725E-4</v>
      </c>
      <c r="K1920" s="8">
        <f>G1920 + H1920*(1+'Parameters and Results'!$B$16)</f>
        <v>3.5291258348536998E-4</v>
      </c>
    </row>
    <row r="1921" spans="1:11" x14ac:dyDescent="0.2">
      <c r="A1921" s="3">
        <v>37929</v>
      </c>
      <c r="B1921" s="8">
        <v>1.3389627951538467E-2</v>
      </c>
      <c r="C1921" s="8">
        <v>3.0229643489264146E-3</v>
      </c>
      <c r="D1921" s="8">
        <v>1.6412592300464882E-2</v>
      </c>
      <c r="E1921" s="8">
        <f>C1921 + B1921*(1+'Parameters and Results'!$B$16)</f>
        <v>1.6425981928416419E-2</v>
      </c>
      <c r="F1921" s="8">
        <f>B1921 + C1921*(1+'Parameters and Results'!$B$16)</f>
        <v>1.6415615264813808E-2</v>
      </c>
      <c r="G1921" s="8">
        <v>2.535393276415273E-2</v>
      </c>
      <c r="H1921" s="8">
        <v>4.0837629866181478E-3</v>
      </c>
      <c r="I1921" s="8">
        <f t="shared" si="29"/>
        <v>2.9437695750770876E-2</v>
      </c>
      <c r="J1921" s="8">
        <f>H1921 + G1921*(1+'Parameters and Results'!$B$16)</f>
        <v>2.9463049683535025E-2</v>
      </c>
      <c r="K1921" s="8">
        <f>G1921 + H1921*(1+'Parameters and Results'!$B$16)</f>
        <v>2.9441779513757496E-2</v>
      </c>
    </row>
    <row r="1922" spans="1:11" x14ac:dyDescent="0.2">
      <c r="A1922" s="3">
        <v>37930</v>
      </c>
      <c r="B1922" s="8">
        <v>-3.4148233858324797E-3</v>
      </c>
      <c r="C1922" s="8">
        <v>-2.8581638460585253E-4</v>
      </c>
      <c r="D1922" s="8">
        <v>-3.7006397704383324E-3</v>
      </c>
      <c r="E1922" s="8">
        <f>C1922 + B1922*(1+'Parameters and Results'!$B$16)</f>
        <v>-3.7040545938241643E-3</v>
      </c>
      <c r="F1922" s="8">
        <f>B1922 + C1922*(1+'Parameters and Results'!$B$16)</f>
        <v>-3.7009255868229382E-3</v>
      </c>
      <c r="G1922" s="8">
        <v>-6.6423231662047421E-3</v>
      </c>
      <c r="H1922" s="8">
        <v>-3.9775533669676651E-4</v>
      </c>
      <c r="I1922" s="8">
        <f t="shared" si="29"/>
        <v>-7.0400785029015086E-3</v>
      </c>
      <c r="J1922" s="8">
        <f>H1922 + G1922*(1+'Parameters and Results'!$B$16)</f>
        <v>-7.0467208260677127E-3</v>
      </c>
      <c r="K1922" s="8">
        <f>G1922 + H1922*(1+'Parameters and Results'!$B$16)</f>
        <v>-7.0404762582382055E-3</v>
      </c>
    </row>
    <row r="1923" spans="1:11" x14ac:dyDescent="0.2">
      <c r="A1923" s="3">
        <v>37931</v>
      </c>
      <c r="B1923" s="8">
        <v>-6.1912801826906573E-3</v>
      </c>
      <c r="C1923" s="8">
        <v>3.9306777107856855E-4</v>
      </c>
      <c r="D1923" s="8">
        <v>-5.7982124116120887E-3</v>
      </c>
      <c r="E1923" s="8">
        <f>C1923 + B1923*(1+'Parameters and Results'!$B$16)</f>
        <v>-5.8044036917947782E-3</v>
      </c>
      <c r="F1923" s="8">
        <f>B1923 + C1923*(1+'Parameters and Results'!$B$16)</f>
        <v>-5.7978193438410104E-3</v>
      </c>
      <c r="G1923" s="8">
        <v>-1.2249531980428783E-2</v>
      </c>
      <c r="H1923" s="8">
        <v>5.6280841608413409E-4</v>
      </c>
      <c r="I1923" s="8">
        <f t="shared" si="29"/>
        <v>-1.1686723564344649E-2</v>
      </c>
      <c r="J1923" s="8">
        <f>H1923 + G1923*(1+'Parameters and Results'!$B$16)</f>
        <v>-1.1698973096325076E-2</v>
      </c>
      <c r="K1923" s="8">
        <f>G1923 + H1923*(1+'Parameters and Results'!$B$16)</f>
        <v>-1.1686160755928564E-2</v>
      </c>
    </row>
    <row r="1924" spans="1:11" x14ac:dyDescent="0.2">
      <c r="A1924" s="3">
        <v>37932</v>
      </c>
      <c r="B1924" s="8">
        <v>7.4131811055038214E-3</v>
      </c>
      <c r="C1924" s="8">
        <v>1.5594693497427328E-3</v>
      </c>
      <c r="D1924" s="8">
        <v>8.9726504552465544E-3</v>
      </c>
      <c r="E1924" s="8">
        <f>C1924 + B1924*(1+'Parameters and Results'!$B$16)</f>
        <v>8.9800636363520578E-3</v>
      </c>
      <c r="F1924" s="8">
        <f>B1924 + C1924*(1+'Parameters and Results'!$B$16)</f>
        <v>8.9742099245962974E-3</v>
      </c>
      <c r="G1924" s="8">
        <v>1.4820640957959718E-2</v>
      </c>
      <c r="H1924" s="8">
        <v>2.2136159502312543E-3</v>
      </c>
      <c r="I1924" s="8">
        <f t="shared" ref="I1924:I1987" si="30">G1924+H1924</f>
        <v>1.7034256908190971E-2</v>
      </c>
      <c r="J1924" s="8">
        <f>H1924 + G1924*(1+'Parameters and Results'!$B$16)</f>
        <v>1.704907754914893E-2</v>
      </c>
      <c r="K1924" s="8">
        <f>G1924 + H1924*(1+'Parameters and Results'!$B$16)</f>
        <v>1.7036470524141204E-2</v>
      </c>
    </row>
    <row r="1925" spans="1:11" x14ac:dyDescent="0.2">
      <c r="A1925" s="3">
        <v>37935</v>
      </c>
      <c r="B1925" s="8">
        <v>4.9868186514641522E-3</v>
      </c>
      <c r="C1925" s="8">
        <v>-2.6945302850341822E-4</v>
      </c>
      <c r="D1925" s="8">
        <v>4.7173656229607336E-3</v>
      </c>
      <c r="E1925" s="8">
        <f>C1925 + B1925*(1+'Parameters and Results'!$B$16)</f>
        <v>4.7223524416121973E-3</v>
      </c>
      <c r="F1925" s="8">
        <f>B1925 + C1925*(1+'Parameters and Results'!$B$16)</f>
        <v>4.7170961699322302E-3</v>
      </c>
      <c r="G1925" s="8">
        <v>1.0184938915977004E-2</v>
      </c>
      <c r="H1925" s="8">
        <v>-3.9402147769813147E-4</v>
      </c>
      <c r="I1925" s="8">
        <f t="shared" si="30"/>
        <v>9.7909174382788729E-3</v>
      </c>
      <c r="J1925" s="8">
        <f>H1925 + G1925*(1+'Parameters and Results'!$B$16)</f>
        <v>9.801102377194849E-3</v>
      </c>
      <c r="K1925" s="8">
        <f>G1925 + H1925*(1+'Parameters and Results'!$B$16)</f>
        <v>9.7905234168011741E-3</v>
      </c>
    </row>
    <row r="1926" spans="1:11" x14ac:dyDescent="0.2">
      <c r="A1926" s="3">
        <v>37937</v>
      </c>
      <c r="B1926" s="8">
        <v>-7.3237923570854836E-3</v>
      </c>
      <c r="C1926" s="8">
        <v>-5.2025726897160561E-4</v>
      </c>
      <c r="D1926" s="8">
        <v>-7.8440496260570886E-3</v>
      </c>
      <c r="E1926" s="8">
        <f>C1926 + B1926*(1+'Parameters and Results'!$B$16)</f>
        <v>-7.8513734184141731E-3</v>
      </c>
      <c r="F1926" s="8">
        <f>B1926 + C1926*(1+'Parameters and Results'!$B$16)</f>
        <v>-7.8445698833260608E-3</v>
      </c>
      <c r="G1926" s="8">
        <v>-1.5102358049867183E-2</v>
      </c>
      <c r="H1926" s="8">
        <v>-7.8094891110984659E-4</v>
      </c>
      <c r="I1926" s="8">
        <f t="shared" si="30"/>
        <v>-1.588330696097703E-2</v>
      </c>
      <c r="J1926" s="8">
        <f>H1926 + G1926*(1+'Parameters and Results'!$B$16)</f>
        <v>-1.5898409319026894E-2</v>
      </c>
      <c r="K1926" s="8">
        <f>G1926 + H1926*(1+'Parameters and Results'!$B$16)</f>
        <v>-1.5884087909888139E-2</v>
      </c>
    </row>
    <row r="1927" spans="1:11" x14ac:dyDescent="0.2">
      <c r="A1927" s="3">
        <v>37938</v>
      </c>
      <c r="B1927" s="8">
        <v>1.2041013554727403E-2</v>
      </c>
      <c r="C1927" s="8">
        <v>-5.909214910849571E-4</v>
      </c>
      <c r="D1927" s="8">
        <v>1.1450092063642446E-2</v>
      </c>
      <c r="E1927" s="8">
        <f>C1927 + B1927*(1+'Parameters and Results'!$B$16)</f>
        <v>1.1462133077197172E-2</v>
      </c>
      <c r="F1927" s="8">
        <f>B1927 + C1927*(1+'Parameters and Results'!$B$16)</f>
        <v>1.1449501142151361E-2</v>
      </c>
      <c r="G1927" s="8">
        <v>2.4198258682945662E-2</v>
      </c>
      <c r="H1927" s="8">
        <v>-9.0899859602829773E-4</v>
      </c>
      <c r="I1927" s="8">
        <f t="shared" si="30"/>
        <v>2.3289260086917365E-2</v>
      </c>
      <c r="J1927" s="8">
        <f>H1927 + G1927*(1+'Parameters and Results'!$B$16)</f>
        <v>2.3313458345600307E-2</v>
      </c>
      <c r="K1927" s="8">
        <f>G1927 + H1927*(1+'Parameters and Results'!$B$16)</f>
        <v>2.3288351088321335E-2</v>
      </c>
    </row>
    <row r="1928" spans="1:11" x14ac:dyDescent="0.2">
      <c r="A1928" s="3">
        <v>37939</v>
      </c>
      <c r="B1928" s="8">
        <v>2.9901835105079218E-4</v>
      </c>
      <c r="C1928" s="8">
        <v>-1.9613739998080716E-3</v>
      </c>
      <c r="D1928" s="8">
        <v>-1.6623556487572794E-3</v>
      </c>
      <c r="E1928" s="8">
        <f>C1928 + B1928*(1+'Parameters and Results'!$B$16)</f>
        <v>-1.6620566304062286E-3</v>
      </c>
      <c r="F1928" s="8">
        <f>B1928 + C1928*(1+'Parameters and Results'!$B$16)</f>
        <v>-1.664317022757087E-3</v>
      </c>
      <c r="G1928" s="8">
        <v>6.197830765347403E-4</v>
      </c>
      <c r="H1928" s="8">
        <v>-2.9012167112804394E-3</v>
      </c>
      <c r="I1928" s="8">
        <f t="shared" si="30"/>
        <v>-2.281433634745699E-3</v>
      </c>
      <c r="J1928" s="8">
        <f>H1928 + G1928*(1+'Parameters and Results'!$B$16)</f>
        <v>-2.2808138516691645E-3</v>
      </c>
      <c r="K1928" s="8">
        <f>G1928 + H1928*(1+'Parameters and Results'!$B$16)</f>
        <v>-2.284334851456979E-3</v>
      </c>
    </row>
    <row r="1929" spans="1:11" x14ac:dyDescent="0.2">
      <c r="A1929" s="3">
        <v>37942</v>
      </c>
      <c r="B1929" s="8">
        <v>6.6112192629878743E-4</v>
      </c>
      <c r="C1929" s="8">
        <v>6.9392990816815735E-4</v>
      </c>
      <c r="D1929" s="8">
        <v>1.3550518344669447E-3</v>
      </c>
      <c r="E1929" s="8">
        <f>C1929 + B1929*(1+'Parameters and Results'!$B$16)</f>
        <v>1.3557129563932435E-3</v>
      </c>
      <c r="F1929" s="8">
        <f>B1929 + C1929*(1+'Parameters and Results'!$B$16)</f>
        <v>1.3557457643751129E-3</v>
      </c>
      <c r="G1929" s="8">
        <v>1.4131234482675276E-3</v>
      </c>
      <c r="H1929" s="8">
        <v>1.0495924624562365E-3</v>
      </c>
      <c r="I1929" s="8">
        <f t="shared" si="30"/>
        <v>2.4627159107237641E-3</v>
      </c>
      <c r="J1929" s="8">
        <f>H1929 + G1929*(1+'Parameters and Results'!$B$16)</f>
        <v>2.4641290341720313E-3</v>
      </c>
      <c r="K1929" s="8">
        <f>G1929 + H1929*(1+'Parameters and Results'!$B$16)</f>
        <v>2.4637655031862203E-3</v>
      </c>
    </row>
    <row r="1930" spans="1:11" x14ac:dyDescent="0.2">
      <c r="A1930" s="3">
        <v>37943</v>
      </c>
      <c r="B1930" s="8">
        <v>-1.5104874209764273E-2</v>
      </c>
      <c r="C1930" s="8">
        <v>-7.8277930908415263E-4</v>
      </c>
      <c r="D1930" s="8">
        <v>-1.5887653518848424E-2</v>
      </c>
      <c r="E1930" s="8">
        <f>C1930 + B1930*(1+'Parameters and Results'!$B$16)</f>
        <v>-1.5902758393058186E-2</v>
      </c>
      <c r="F1930" s="8">
        <f>B1930 + C1930*(1+'Parameters and Results'!$B$16)</f>
        <v>-1.5888436298157508E-2</v>
      </c>
      <c r="G1930" s="8">
        <v>-3.0360916397052875E-2</v>
      </c>
      <c r="H1930" s="8">
        <v>-1.2072695056818607E-3</v>
      </c>
      <c r="I1930" s="8">
        <f t="shared" si="30"/>
        <v>-3.1568185902734733E-2</v>
      </c>
      <c r="J1930" s="8">
        <f>H1930 + G1930*(1+'Parameters and Results'!$B$16)</f>
        <v>-3.1598546819131781E-2</v>
      </c>
      <c r="K1930" s="8">
        <f>G1930 + H1930*(1+'Parameters and Results'!$B$16)</f>
        <v>-3.1569393172240418E-2</v>
      </c>
    </row>
    <row r="1931" spans="1:11" x14ac:dyDescent="0.2">
      <c r="A1931" s="3">
        <v>37944</v>
      </c>
      <c r="B1931" s="8">
        <v>-1.7470970152256224E-3</v>
      </c>
      <c r="C1931" s="8">
        <v>-2.0010108716710918E-3</v>
      </c>
      <c r="D1931" s="8">
        <v>-3.7481078868967141E-3</v>
      </c>
      <c r="E1931" s="8">
        <f>C1931 + B1931*(1+'Parameters and Results'!$B$16)</f>
        <v>-3.7498549839119393E-3</v>
      </c>
      <c r="F1931" s="8">
        <f>B1931 + C1931*(1+'Parameters and Results'!$B$16)</f>
        <v>-3.7501088977683851E-3</v>
      </c>
      <c r="G1931" s="8">
        <v>-3.6176781986180977E-3</v>
      </c>
      <c r="H1931" s="8">
        <v>-2.9586271339300555E-3</v>
      </c>
      <c r="I1931" s="8">
        <f t="shared" si="30"/>
        <v>-6.5763053325481532E-3</v>
      </c>
      <c r="J1931" s="8">
        <f>H1931 + G1931*(1+'Parameters and Results'!$B$16)</f>
        <v>-6.5799230107467712E-3</v>
      </c>
      <c r="K1931" s="8">
        <f>G1931 + H1931*(1+'Parameters and Results'!$B$16)</f>
        <v>-6.5792639596820831E-3</v>
      </c>
    </row>
    <row r="1932" spans="1:11" x14ac:dyDescent="0.2">
      <c r="A1932" s="3">
        <v>37945</v>
      </c>
      <c r="B1932" s="8">
        <v>-1.1912047552601526E-3</v>
      </c>
      <c r="C1932" s="8">
        <v>2.8251914977892305E-4</v>
      </c>
      <c r="D1932" s="8">
        <v>-9.086856054812295E-4</v>
      </c>
      <c r="E1932" s="8">
        <f>C1932 + B1932*(1+'Parameters and Results'!$B$16)</f>
        <v>-9.0987681023648956E-4</v>
      </c>
      <c r="F1932" s="8">
        <f>B1932 + C1932*(1+'Parameters and Results'!$B$16)</f>
        <v>-9.0840308633145057E-4</v>
      </c>
      <c r="G1932" s="8">
        <v>-2.542601153168803E-3</v>
      </c>
      <c r="H1932" s="8">
        <v>4.3022839509629428E-4</v>
      </c>
      <c r="I1932" s="8">
        <f t="shared" si="30"/>
        <v>-2.1123727580725088E-3</v>
      </c>
      <c r="J1932" s="8">
        <f>H1932 + G1932*(1+'Parameters and Results'!$B$16)</f>
        <v>-2.1149153592256772E-3</v>
      </c>
      <c r="K1932" s="8">
        <f>G1932 + H1932*(1+'Parameters and Results'!$B$16)</f>
        <v>-2.1119425296774125E-3</v>
      </c>
    </row>
    <row r="1933" spans="1:11" x14ac:dyDescent="0.2">
      <c r="A1933" s="3">
        <v>37946</v>
      </c>
      <c r="B1933" s="8">
        <v>-8.5041593752102872E-3</v>
      </c>
      <c r="C1933" s="8">
        <v>-7.4104607461867699E-4</v>
      </c>
      <c r="D1933" s="8">
        <v>-9.2452054498289634E-3</v>
      </c>
      <c r="E1933" s="8">
        <f>C1933 + B1933*(1+'Parameters and Results'!$B$16)</f>
        <v>-9.2537096092041721E-3</v>
      </c>
      <c r="F1933" s="8">
        <f>B1933 + C1933*(1+'Parameters and Results'!$B$16)</f>
        <v>-9.2459464959035835E-3</v>
      </c>
      <c r="G1933" s="8">
        <v>-1.8149011086017224E-2</v>
      </c>
      <c r="H1933" s="8">
        <v>-1.151879429668925E-3</v>
      </c>
      <c r="I1933" s="8">
        <f t="shared" si="30"/>
        <v>-1.9300890515686148E-2</v>
      </c>
      <c r="J1933" s="8">
        <f>H1933 + G1933*(1+'Parameters and Results'!$B$16)</f>
        <v>-1.9319039526772164E-2</v>
      </c>
      <c r="K1933" s="8">
        <f>G1933 + H1933*(1+'Parameters and Results'!$B$16)</f>
        <v>-1.9302042395115817E-2</v>
      </c>
    </row>
    <row r="1934" spans="1:11" x14ac:dyDescent="0.2">
      <c r="A1934" s="3">
        <v>37949</v>
      </c>
      <c r="B1934" s="8">
        <v>3.0822426315966359E-3</v>
      </c>
      <c r="C1934" s="8">
        <v>-1.7621662902686156E-5</v>
      </c>
      <c r="D1934" s="8">
        <v>3.0646209686939498E-3</v>
      </c>
      <c r="E1934" s="8">
        <f>C1934 + B1934*(1+'Parameters and Results'!$B$16)</f>
        <v>3.0677032113255462E-3</v>
      </c>
      <c r="F1934" s="8">
        <f>B1934 + C1934*(1+'Parameters and Results'!$B$16)</f>
        <v>3.0646033470310471E-3</v>
      </c>
      <c r="G1934" s="8">
        <v>6.7561949159416924E-3</v>
      </c>
      <c r="H1934" s="8">
        <v>-2.8251536967540393E-5</v>
      </c>
      <c r="I1934" s="8">
        <f t="shared" si="30"/>
        <v>6.7279433789741517E-3</v>
      </c>
      <c r="J1934" s="8">
        <f>H1934 + G1934*(1+'Parameters and Results'!$B$16)</f>
        <v>6.7346995738900928E-3</v>
      </c>
      <c r="K1934" s="8">
        <f>G1934 + H1934*(1+'Parameters and Results'!$B$16)</f>
        <v>6.7279151274371842E-3</v>
      </c>
    </row>
    <row r="1935" spans="1:11" x14ac:dyDescent="0.2">
      <c r="A1935" s="3">
        <v>37950</v>
      </c>
      <c r="B1935" s="8">
        <v>2.1443554535557685E-2</v>
      </c>
      <c r="C1935" s="8">
        <v>1.3245054627350082E-3</v>
      </c>
      <c r="D1935" s="8">
        <v>2.2768059998292692E-2</v>
      </c>
      <c r="E1935" s="8">
        <f>C1935 + B1935*(1+'Parameters and Results'!$B$16)</f>
        <v>2.2789503552828248E-2</v>
      </c>
      <c r="F1935" s="8">
        <f>B1935 + C1935*(1+'Parameters and Results'!$B$16)</f>
        <v>2.276938450375543E-2</v>
      </c>
      <c r="G1935" s="8">
        <v>4.053720505580774E-2</v>
      </c>
      <c r="H1935" s="8">
        <v>2.1128483393180355E-3</v>
      </c>
      <c r="I1935" s="8">
        <f t="shared" si="30"/>
        <v>4.2650053395125773E-2</v>
      </c>
      <c r="J1935" s="8">
        <f>H1935 + G1935*(1+'Parameters and Results'!$B$16)</f>
        <v>4.2690590600181579E-2</v>
      </c>
      <c r="K1935" s="8">
        <f>G1935 + H1935*(1+'Parameters and Results'!$B$16)</f>
        <v>4.2652166243465094E-2</v>
      </c>
    </row>
    <row r="1936" spans="1:11" x14ac:dyDescent="0.2">
      <c r="A1936" s="3">
        <v>37951</v>
      </c>
      <c r="B1936" s="8">
        <v>2.1851877046584751E-3</v>
      </c>
      <c r="C1936" s="8">
        <v>-5.8350296885196313E-4</v>
      </c>
      <c r="D1936" s="8">
        <v>1.601684735806512E-3</v>
      </c>
      <c r="E1936" s="8">
        <f>C1936 + B1936*(1+'Parameters and Results'!$B$16)</f>
        <v>1.6038699235111703E-3</v>
      </c>
      <c r="F1936" s="8">
        <f>B1936 + C1936*(1+'Parameters and Results'!$B$16)</f>
        <v>1.6011012328376601E-3</v>
      </c>
      <c r="G1936" s="8">
        <v>4.2536459646770192E-3</v>
      </c>
      <c r="H1936" s="8">
        <v>-9.5324529461441926E-4</v>
      </c>
      <c r="I1936" s="8">
        <f t="shared" si="30"/>
        <v>3.3004006700625998E-3</v>
      </c>
      <c r="J1936" s="8">
        <f>H1936 + G1936*(1+'Parameters and Results'!$B$16)</f>
        <v>3.3046543160272766E-3</v>
      </c>
      <c r="K1936" s="8">
        <f>G1936 + H1936*(1+'Parameters and Results'!$B$16)</f>
        <v>3.2994474247679856E-3</v>
      </c>
    </row>
    <row r="1937" spans="1:11" x14ac:dyDescent="0.2">
      <c r="A1937" s="3">
        <v>37953</v>
      </c>
      <c r="B1937" s="8">
        <v>-1.3447776775771044E-3</v>
      </c>
      <c r="C1937" s="8">
        <v>-1.8841960214601436E-3</v>
      </c>
      <c r="D1937" s="8">
        <v>-3.2289736990372478E-3</v>
      </c>
      <c r="E1937" s="8">
        <f>C1937 + B1937*(1+'Parameters and Results'!$B$16)</f>
        <v>-3.230318476714825E-3</v>
      </c>
      <c r="F1937" s="8">
        <f>B1937 + C1937*(1+'Parameters and Results'!$B$16)</f>
        <v>-3.2308578950587079E-3</v>
      </c>
      <c r="G1937" s="8">
        <v>-2.6981714349957673E-3</v>
      </c>
      <c r="H1937" s="8">
        <v>-2.9520012414309921E-3</v>
      </c>
      <c r="I1937" s="8">
        <f t="shared" si="30"/>
        <v>-5.6501726764267594E-3</v>
      </c>
      <c r="J1937" s="8">
        <f>H1937 + G1937*(1+'Parameters and Results'!$B$16)</f>
        <v>-5.6528708478617547E-3</v>
      </c>
      <c r="K1937" s="8">
        <f>G1937 + H1937*(1+'Parameters and Results'!$B$16)</f>
        <v>-5.6531246776681896E-3</v>
      </c>
    </row>
    <row r="1938" spans="1:11" x14ac:dyDescent="0.2">
      <c r="A1938" s="3">
        <v>37956</v>
      </c>
      <c r="B1938" s="8">
        <v>-5.6911684244668401E-3</v>
      </c>
      <c r="C1938" s="8">
        <v>-2.2559784529647786E-3</v>
      </c>
      <c r="D1938" s="8">
        <v>-7.9471468774316191E-3</v>
      </c>
      <c r="E1938" s="8">
        <f>C1938 + B1938*(1+'Parameters and Results'!$B$16)</f>
        <v>-7.9528380458560848E-3</v>
      </c>
      <c r="F1938" s="8">
        <f>B1938 + C1938*(1+'Parameters and Results'!$B$16)</f>
        <v>-7.9494028558845832E-3</v>
      </c>
      <c r="G1938" s="8">
        <v>-1.1630835042966125E-2</v>
      </c>
      <c r="H1938" s="8">
        <v>-3.3188114796258287E-3</v>
      </c>
      <c r="I1938" s="8">
        <f t="shared" si="30"/>
        <v>-1.4949646522591953E-2</v>
      </c>
      <c r="J1938" s="8">
        <f>H1938 + G1938*(1+'Parameters and Results'!$B$16)</f>
        <v>-1.4961277357634918E-2</v>
      </c>
      <c r="K1938" s="8">
        <f>G1938 + H1938*(1+'Parameters and Results'!$B$16)</f>
        <v>-1.4952965334071578E-2</v>
      </c>
    </row>
    <row r="1939" spans="1:11" x14ac:dyDescent="0.2">
      <c r="A1939" s="3">
        <v>37957</v>
      </c>
      <c r="B1939" s="8">
        <v>1.9525039807952279E-2</v>
      </c>
      <c r="C1939" s="8">
        <v>1.74276756382511E-4</v>
      </c>
      <c r="D1939" s="8">
        <v>1.9699316564334789E-2</v>
      </c>
      <c r="E1939" s="8">
        <f>C1939 + B1939*(1+'Parameters and Results'!$B$16)</f>
        <v>1.971884160414274E-2</v>
      </c>
      <c r="F1939" s="8">
        <f>B1939 + C1939*(1+'Parameters and Results'!$B$16)</f>
        <v>1.9699490841091172E-2</v>
      </c>
      <c r="G1939" s="8">
        <v>3.5957014627295822E-2</v>
      </c>
      <c r="H1939" s="8">
        <v>2.6429398020452857E-4</v>
      </c>
      <c r="I1939" s="8">
        <f t="shared" si="30"/>
        <v>3.6221308607500349E-2</v>
      </c>
      <c r="J1939" s="8">
        <f>H1939 + G1939*(1+'Parameters and Results'!$B$16)</f>
        <v>3.6257265622127638E-2</v>
      </c>
      <c r="K1939" s="8">
        <f>G1939 + H1939*(1+'Parameters and Results'!$B$16)</f>
        <v>3.6221572901480557E-2</v>
      </c>
    </row>
    <row r="1940" spans="1:11" x14ac:dyDescent="0.2">
      <c r="A1940" s="3">
        <v>37958</v>
      </c>
      <c r="B1940" s="8">
        <v>-7.9615475240741914E-3</v>
      </c>
      <c r="C1940" s="8">
        <v>-1.4260896419635459E-3</v>
      </c>
      <c r="D1940" s="8">
        <v>-9.3876371660377364E-3</v>
      </c>
      <c r="E1940" s="8">
        <f>C1940 + B1940*(1+'Parameters and Results'!$B$16)</f>
        <v>-9.3955987135618119E-3</v>
      </c>
      <c r="F1940" s="8">
        <f>B1940 + C1940*(1+'Parameters and Results'!$B$16)</f>
        <v>-9.3890632556797009E-3</v>
      </c>
      <c r="G1940" s="8">
        <v>-1.4815582740153401E-2</v>
      </c>
      <c r="H1940" s="8">
        <v>-2.1490828173759123E-3</v>
      </c>
      <c r="I1940" s="8">
        <f t="shared" si="30"/>
        <v>-1.6964665557529315E-2</v>
      </c>
      <c r="J1940" s="8">
        <f>H1940 + G1940*(1+'Parameters and Results'!$B$16)</f>
        <v>-1.6979481140269467E-2</v>
      </c>
      <c r="K1940" s="8">
        <f>G1940 + H1940*(1+'Parameters and Results'!$B$16)</f>
        <v>-1.6966814640346689E-2</v>
      </c>
    </row>
    <row r="1941" spans="1:11" x14ac:dyDescent="0.2">
      <c r="A1941" s="3">
        <v>37959</v>
      </c>
      <c r="B1941" s="8">
        <v>1.6560556832078978E-3</v>
      </c>
      <c r="C1941" s="8">
        <v>7.4698205881969064E-4</v>
      </c>
      <c r="D1941" s="8">
        <v>2.4030377420275885E-3</v>
      </c>
      <c r="E1941" s="8">
        <f>C1941 + B1941*(1+'Parameters and Results'!$B$16)</f>
        <v>2.4046937977107961E-3</v>
      </c>
      <c r="F1941" s="8">
        <f>B1941 + C1941*(1+'Parameters and Results'!$B$16)</f>
        <v>2.403784724086408E-3</v>
      </c>
      <c r="G1941" s="8">
        <v>3.1756378191494833E-3</v>
      </c>
      <c r="H1941" s="8">
        <v>1.1490775703128795E-3</v>
      </c>
      <c r="I1941" s="8">
        <f t="shared" si="30"/>
        <v>4.3247153894623632E-3</v>
      </c>
      <c r="J1941" s="8">
        <f>H1941 + G1941*(1+'Parameters and Results'!$B$16)</f>
        <v>4.3278910272815125E-3</v>
      </c>
      <c r="K1941" s="8">
        <f>G1941 + H1941*(1+'Parameters and Results'!$B$16)</f>
        <v>4.3258644670326751E-3</v>
      </c>
    </row>
    <row r="1942" spans="1:11" x14ac:dyDescent="0.2">
      <c r="A1942" s="3">
        <v>37960</v>
      </c>
      <c r="B1942" s="8">
        <v>-2.2877480061786427E-4</v>
      </c>
      <c r="C1942" s="8">
        <v>8.3604327215383144E-4</v>
      </c>
      <c r="D1942" s="8">
        <v>6.0726847153596717E-4</v>
      </c>
      <c r="E1942" s="8">
        <f>C1942 + B1942*(1+'Parameters and Results'!$B$16)</f>
        <v>6.0703969673534929E-4</v>
      </c>
      <c r="F1942" s="8">
        <f>B1942 + C1942*(1+'Parameters and Results'!$B$16)</f>
        <v>6.0810451480812087E-4</v>
      </c>
      <c r="G1942" s="8">
        <v>-4.5247245857938013E-4</v>
      </c>
      <c r="H1942" s="8">
        <v>1.3087131052205122E-3</v>
      </c>
      <c r="I1942" s="8">
        <f t="shared" si="30"/>
        <v>8.56240646641132E-4</v>
      </c>
      <c r="J1942" s="8">
        <f>H1942 + G1942*(1+'Parameters and Results'!$B$16)</f>
        <v>8.5578817418255273E-4</v>
      </c>
      <c r="K1942" s="8">
        <f>G1942 + H1942*(1+'Parameters and Results'!$B$16)</f>
        <v>8.5754935974635227E-4</v>
      </c>
    </row>
    <row r="1943" spans="1:11" x14ac:dyDescent="0.2">
      <c r="A1943" s="3">
        <v>37963</v>
      </c>
      <c r="B1943" s="8">
        <v>-6.4067528052439322E-3</v>
      </c>
      <c r="C1943" s="8">
        <v>-1.2184525017539867E-3</v>
      </c>
      <c r="D1943" s="8">
        <v>-7.6252053069979188E-3</v>
      </c>
      <c r="E1943" s="8">
        <f>C1943 + B1943*(1+'Parameters and Results'!$B$16)</f>
        <v>-7.6316120598031618E-3</v>
      </c>
      <c r="F1943" s="8">
        <f>B1943 + C1943*(1+'Parameters and Results'!$B$16)</f>
        <v>-7.6264237594996726E-3</v>
      </c>
      <c r="G1943" s="8">
        <v>-1.2869787601647347E-2</v>
      </c>
      <c r="H1943" s="8">
        <v>-1.9106230272257847E-3</v>
      </c>
      <c r="I1943" s="8">
        <f t="shared" si="30"/>
        <v>-1.4780410628873131E-2</v>
      </c>
      <c r="J1943" s="8">
        <f>H1943 + G1943*(1+'Parameters and Results'!$B$16)</f>
        <v>-1.4793280416474777E-2</v>
      </c>
      <c r="K1943" s="8">
        <f>G1943 + H1943*(1+'Parameters and Results'!$B$16)</f>
        <v>-1.4782321251900358E-2</v>
      </c>
    </row>
    <row r="1944" spans="1:11" x14ac:dyDescent="0.2">
      <c r="A1944" s="3">
        <v>37964</v>
      </c>
      <c r="B1944" s="8">
        <v>2.5096338394567661E-3</v>
      </c>
      <c r="C1944" s="8">
        <v>-1.1096995660697755E-3</v>
      </c>
      <c r="D1944" s="8">
        <v>1.3999342733869906E-3</v>
      </c>
      <c r="E1944" s="8">
        <f>C1944 + B1944*(1+'Parameters and Results'!$B$16)</f>
        <v>1.4024439072264471E-3</v>
      </c>
      <c r="F1944" s="8">
        <f>B1944 + C1944*(1+'Parameters and Results'!$B$16)</f>
        <v>1.398824573820921E-3</v>
      </c>
      <c r="G1944" s="8">
        <v>5.186897094359098E-3</v>
      </c>
      <c r="H1944" s="8">
        <v>-1.7514528593024622E-3</v>
      </c>
      <c r="I1944" s="8">
        <f t="shared" si="30"/>
        <v>3.4354442350566358E-3</v>
      </c>
      <c r="J1944" s="8">
        <f>H1944 + G1944*(1+'Parameters and Results'!$B$16)</f>
        <v>3.4406311321509946E-3</v>
      </c>
      <c r="K1944" s="8">
        <f>G1944 + H1944*(1+'Parameters and Results'!$B$16)</f>
        <v>3.4336927821973333E-3</v>
      </c>
    </row>
    <row r="1945" spans="1:11" x14ac:dyDescent="0.2">
      <c r="A1945" s="3">
        <v>37965</v>
      </c>
      <c r="B1945" s="8">
        <v>-6.6057296664818587E-4</v>
      </c>
      <c r="C1945" s="8">
        <v>-1.6568906459329487E-3</v>
      </c>
      <c r="D1945" s="8">
        <v>-2.3174636125811348E-3</v>
      </c>
      <c r="E1945" s="8">
        <f>C1945 + B1945*(1+'Parameters and Results'!$B$16)</f>
        <v>-2.3181241855477824E-3</v>
      </c>
      <c r="F1945" s="8">
        <f>B1945 + C1945*(1+'Parameters and Results'!$B$16)</f>
        <v>-2.3191205032270673E-3</v>
      </c>
      <c r="G1945" s="8">
        <v>-1.4079113894710324E-3</v>
      </c>
      <c r="H1945" s="8">
        <v>-2.5565717281890114E-3</v>
      </c>
      <c r="I1945" s="8">
        <f t="shared" si="30"/>
        <v>-3.9644831176600436E-3</v>
      </c>
      <c r="J1945" s="8">
        <f>H1945 + G1945*(1+'Parameters and Results'!$B$16)</f>
        <v>-3.9658910290495146E-3</v>
      </c>
      <c r="K1945" s="8">
        <f>G1945 + H1945*(1+'Parameters and Results'!$B$16)</f>
        <v>-3.9670396893882326E-3</v>
      </c>
    </row>
    <row r="1946" spans="1:11" x14ac:dyDescent="0.2">
      <c r="A1946" s="3">
        <v>37966</v>
      </c>
      <c r="B1946" s="8">
        <v>-9.4514477007380058E-3</v>
      </c>
      <c r="C1946" s="8">
        <v>-2.7526094372909324E-4</v>
      </c>
      <c r="D1946" s="8">
        <v>-9.7267086444670983E-3</v>
      </c>
      <c r="E1946" s="8">
        <f>C1946 + B1946*(1+'Parameters and Results'!$B$16)</f>
        <v>-9.7361600921678348E-3</v>
      </c>
      <c r="F1946" s="8">
        <f>B1946 + C1946*(1+'Parameters and Results'!$B$16)</f>
        <v>-9.7269839054108277E-3</v>
      </c>
      <c r="G1946" s="8">
        <v>-2.000189809640554E-2</v>
      </c>
      <c r="H1946" s="8">
        <v>-4.3741935983130091E-4</v>
      </c>
      <c r="I1946" s="8">
        <f t="shared" si="30"/>
        <v>-2.0439317456236842E-2</v>
      </c>
      <c r="J1946" s="8">
        <f>H1946 + G1946*(1+'Parameters and Results'!$B$16)</f>
        <v>-2.0459319354333247E-2</v>
      </c>
      <c r="K1946" s="8">
        <f>G1946 + H1946*(1+'Parameters and Results'!$B$16)</f>
        <v>-2.0439754875596673E-2</v>
      </c>
    </row>
    <row r="1947" spans="1:11" x14ac:dyDescent="0.2">
      <c r="A1947" s="3">
        <v>37967</v>
      </c>
      <c r="B1947" s="8">
        <v>5.3370667488703439E-3</v>
      </c>
      <c r="C1947" s="8">
        <v>1.7196411686728645E-5</v>
      </c>
      <c r="D1947" s="8">
        <v>5.3542631605570726E-3</v>
      </c>
      <c r="E1947" s="8">
        <f>C1947 + B1947*(1+'Parameters and Results'!$B$16)</f>
        <v>5.3596002273059423E-3</v>
      </c>
      <c r="F1947" s="8">
        <f>B1947 + C1947*(1+'Parameters and Results'!$B$16)</f>
        <v>5.3542803569687596E-3</v>
      </c>
      <c r="G1947" s="8">
        <v>1.1507531989071678E-2</v>
      </c>
      <c r="H1947" s="8">
        <v>2.81854278363575E-5</v>
      </c>
      <c r="I1947" s="8">
        <f t="shared" si="30"/>
        <v>1.1535717416908035E-2</v>
      </c>
      <c r="J1947" s="8">
        <f>H1947 + G1947*(1+'Parameters and Results'!$B$16)</f>
        <v>1.1547224948897105E-2</v>
      </c>
      <c r="K1947" s="8">
        <f>G1947 + H1947*(1+'Parameters and Results'!$B$16)</f>
        <v>1.1535745602335872E-2</v>
      </c>
    </row>
    <row r="1948" spans="1:11" x14ac:dyDescent="0.2">
      <c r="A1948" s="3">
        <v>37970</v>
      </c>
      <c r="B1948" s="8">
        <v>4.7617157008453441E-3</v>
      </c>
      <c r="C1948" s="8">
        <v>-3.6091780584106644E-4</v>
      </c>
      <c r="D1948" s="8">
        <v>4.4007978950042779E-3</v>
      </c>
      <c r="E1948" s="8">
        <f>C1948 + B1948*(1+'Parameters and Results'!$B$16)</f>
        <v>4.4055596107051226E-3</v>
      </c>
      <c r="F1948" s="8">
        <f>B1948 + C1948*(1+'Parameters and Results'!$B$16)</f>
        <v>4.4004369771984365E-3</v>
      </c>
      <c r="G1948" s="8">
        <v>1.0482529819238676E-2</v>
      </c>
      <c r="H1948" s="8">
        <v>-6.0838460642692756E-4</v>
      </c>
      <c r="I1948" s="8">
        <f t="shared" si="30"/>
        <v>9.8741452128117482E-3</v>
      </c>
      <c r="J1948" s="8">
        <f>H1948 + G1948*(1+'Parameters and Results'!$B$16)</f>
        <v>9.8846277426309862E-3</v>
      </c>
      <c r="K1948" s="8">
        <f>G1948 + H1948*(1+'Parameters and Results'!$B$16)</f>
        <v>9.8735368282053225E-3</v>
      </c>
    </row>
    <row r="1949" spans="1:11" x14ac:dyDescent="0.2">
      <c r="A1949" s="3">
        <v>37971</v>
      </c>
      <c r="B1949" s="8">
        <v>-2.9948796468310048E-3</v>
      </c>
      <c r="C1949" s="8">
        <v>2.7494560293142356E-4</v>
      </c>
      <c r="D1949" s="8">
        <v>-2.7199340438995813E-3</v>
      </c>
      <c r="E1949" s="8">
        <f>C1949 + B1949*(1+'Parameters and Results'!$B$16)</f>
        <v>-2.722928923546412E-3</v>
      </c>
      <c r="F1949" s="8">
        <f>B1949 + C1949*(1+'Parameters and Results'!$B$16)</f>
        <v>-2.7196590982966496E-3</v>
      </c>
      <c r="G1949" s="8">
        <v>-6.771540314210611E-3</v>
      </c>
      <c r="H1949" s="8">
        <v>4.7718063020193817E-4</v>
      </c>
      <c r="I1949" s="8">
        <f t="shared" si="30"/>
        <v>-6.2943596840086729E-3</v>
      </c>
      <c r="J1949" s="8">
        <f>H1949 + G1949*(1+'Parameters and Results'!$B$16)</f>
        <v>-6.3011312243228829E-3</v>
      </c>
      <c r="K1949" s="8">
        <f>G1949 + H1949*(1+'Parameters and Results'!$B$16)</f>
        <v>-6.2938825033784706E-3</v>
      </c>
    </row>
    <row r="1950" spans="1:11" x14ac:dyDescent="0.2">
      <c r="A1950" s="3">
        <v>37972</v>
      </c>
      <c r="B1950" s="8">
        <v>5.4900321095113563E-4</v>
      </c>
      <c r="C1950" s="8">
        <v>-1.0297492947972308E-3</v>
      </c>
      <c r="D1950" s="8">
        <v>-4.8074608384609521E-4</v>
      </c>
      <c r="E1950" s="8">
        <f>C1950 + B1950*(1+'Parameters and Results'!$B$16)</f>
        <v>-4.8019708063514409E-4</v>
      </c>
      <c r="F1950" s="8">
        <f>B1950 + C1950*(1+'Parameters and Results'!$B$16)</f>
        <v>-4.8177583314089226E-4</v>
      </c>
      <c r="G1950" s="8">
        <v>1.2801294643203468E-3</v>
      </c>
      <c r="H1950" s="8">
        <v>-1.796498863388808E-3</v>
      </c>
      <c r="I1950" s="8">
        <f t="shared" si="30"/>
        <v>-5.1636939906846125E-4</v>
      </c>
      <c r="J1950" s="8">
        <f>H1950 + G1950*(1+'Parameters and Results'!$B$16)</f>
        <v>-5.1508926960414114E-4</v>
      </c>
      <c r="K1950" s="8">
        <f>G1950 + H1950*(1+'Parameters and Results'!$B$16)</f>
        <v>-5.1816589793184987E-4</v>
      </c>
    </row>
    <row r="1951" spans="1:11" x14ac:dyDescent="0.2">
      <c r="A1951" s="3">
        <v>37973</v>
      </c>
      <c r="B1951" s="8">
        <v>4.9482917383839144E-3</v>
      </c>
      <c r="C1951" s="8">
        <v>-1.793599648632196E-3</v>
      </c>
      <c r="D1951" s="8">
        <v>3.1546920897517184E-3</v>
      </c>
      <c r="E1951" s="8">
        <f>C1951 + B1951*(1+'Parameters and Results'!$B$16)</f>
        <v>3.1596403814901021E-3</v>
      </c>
      <c r="F1951" s="8">
        <f>B1951 + C1951*(1+'Parameters and Results'!$B$16)</f>
        <v>3.1528984901030865E-3</v>
      </c>
      <c r="G1951" s="8">
        <v>1.1749294334748368E-2</v>
      </c>
      <c r="H1951" s="8">
        <v>-2.9941234988752267E-3</v>
      </c>
      <c r="I1951" s="8">
        <f t="shared" si="30"/>
        <v>8.7551708358731412E-3</v>
      </c>
      <c r="J1951" s="8">
        <f>H1951 + G1951*(1+'Parameters and Results'!$B$16)</f>
        <v>8.7669201302078888E-3</v>
      </c>
      <c r="K1951" s="8">
        <f>G1951 + H1951*(1+'Parameters and Results'!$B$16)</f>
        <v>8.7521767123742676E-3</v>
      </c>
    </row>
    <row r="1952" spans="1:11" x14ac:dyDescent="0.2">
      <c r="A1952" s="3">
        <v>37974</v>
      </c>
      <c r="B1952" s="8">
        <v>1.4952068956877118E-2</v>
      </c>
      <c r="C1952" s="8">
        <v>-9.8617182433773033E-4</v>
      </c>
      <c r="D1952" s="8">
        <v>1.3965897132539387E-2</v>
      </c>
      <c r="E1952" s="8">
        <f>C1952 + B1952*(1+'Parameters and Results'!$B$16)</f>
        <v>1.3980849201496262E-2</v>
      </c>
      <c r="F1952" s="8">
        <f>B1952 + C1952*(1+'Parameters and Results'!$B$16)</f>
        <v>1.396491096071505E-2</v>
      </c>
      <c r="G1952" s="8">
        <v>3.2811364143785361E-2</v>
      </c>
      <c r="H1952" s="8">
        <v>-1.6611650750026519E-3</v>
      </c>
      <c r="I1952" s="8">
        <f t="shared" si="30"/>
        <v>3.1150199068782709E-2</v>
      </c>
      <c r="J1952" s="8">
        <f>H1952 + G1952*(1+'Parameters and Results'!$B$16)</f>
        <v>3.1183010432926494E-2</v>
      </c>
      <c r="K1952" s="8">
        <f>G1952 + H1952*(1+'Parameters and Results'!$B$16)</f>
        <v>3.1148537903707706E-2</v>
      </c>
    </row>
    <row r="1953" spans="1:11" x14ac:dyDescent="0.2">
      <c r="A1953" s="3">
        <v>37977</v>
      </c>
      <c r="B1953" s="8">
        <v>2.7218366506533958E-3</v>
      </c>
      <c r="C1953" s="8">
        <v>-3.3948172492899712E-5</v>
      </c>
      <c r="D1953" s="8">
        <v>2.6878884781604963E-3</v>
      </c>
      <c r="E1953" s="8">
        <f>C1953 + B1953*(1+'Parameters and Results'!$B$16)</f>
        <v>2.6906103148111493E-3</v>
      </c>
      <c r="F1953" s="8">
        <f>B1953 + C1953*(1+'Parameters and Results'!$B$16)</f>
        <v>2.6878545299880031E-3</v>
      </c>
      <c r="G1953" s="8">
        <v>6.1392811939060456E-3</v>
      </c>
      <c r="H1953" s="8">
        <v>-5.89794791366192E-5</v>
      </c>
      <c r="I1953" s="8">
        <f t="shared" si="30"/>
        <v>6.0803017147694266E-3</v>
      </c>
      <c r="J1953" s="8">
        <f>H1953 + G1953*(1+'Parameters and Results'!$B$16)</f>
        <v>6.086440995963332E-3</v>
      </c>
      <c r="K1953" s="8">
        <f>G1953 + H1953*(1+'Parameters and Results'!$B$16)</f>
        <v>6.0802427352902901E-3</v>
      </c>
    </row>
    <row r="1954" spans="1:11" x14ac:dyDescent="0.2">
      <c r="A1954" s="3">
        <v>37978</v>
      </c>
      <c r="B1954" s="8">
        <v>4.435962270600672E-3</v>
      </c>
      <c r="C1954" s="8">
        <v>6.796944283863675E-4</v>
      </c>
      <c r="D1954" s="8">
        <v>5.1156566989870398E-3</v>
      </c>
      <c r="E1954" s="8">
        <f>C1954 + B1954*(1+'Parameters and Results'!$B$16)</f>
        <v>5.1200926612576404E-3</v>
      </c>
      <c r="F1954" s="8">
        <f>B1954 + C1954*(1+'Parameters and Results'!$B$16)</f>
        <v>5.1163363934154261E-3</v>
      </c>
      <c r="G1954" s="8">
        <v>1.0220828665779074E-2</v>
      </c>
      <c r="H1954" s="8">
        <v>1.2041592881434557E-3</v>
      </c>
      <c r="I1954" s="8">
        <f t="shared" si="30"/>
        <v>1.1424987953922529E-2</v>
      </c>
      <c r="J1954" s="8">
        <f>H1954 + G1954*(1+'Parameters and Results'!$B$16)</f>
        <v>1.1435208782588307E-2</v>
      </c>
      <c r="K1954" s="8">
        <f>G1954 + H1954*(1+'Parameters and Results'!$B$16)</f>
        <v>1.1426192113210673E-2</v>
      </c>
    </row>
    <row r="1955" spans="1:11" x14ac:dyDescent="0.2">
      <c r="A1955" s="3">
        <v>37979</v>
      </c>
      <c r="B1955" s="8">
        <v>4.8558218484262205E-3</v>
      </c>
      <c r="C1955" s="8">
        <v>-2.5506590738713842E-4</v>
      </c>
      <c r="D1955" s="8">
        <v>4.6007559410390824E-3</v>
      </c>
      <c r="E1955" s="8">
        <f>C1955 + B1955*(1+'Parameters and Results'!$B$16)</f>
        <v>4.6056117628875083E-3</v>
      </c>
      <c r="F1955" s="8">
        <f>B1955 + C1955*(1+'Parameters and Results'!$B$16)</f>
        <v>4.600500875131695E-3</v>
      </c>
      <c r="G1955" s="8">
        <v>1.1401619052661596E-2</v>
      </c>
      <c r="H1955" s="8">
        <v>-4.6529320595014976E-4</v>
      </c>
      <c r="I1955" s="8">
        <f t="shared" si="30"/>
        <v>1.0936325846711446E-2</v>
      </c>
      <c r="J1955" s="8">
        <f>H1955 + G1955*(1+'Parameters and Results'!$B$16)</f>
        <v>1.0947727465764107E-2</v>
      </c>
      <c r="K1955" s="8">
        <f>G1955 + H1955*(1+'Parameters and Results'!$B$16)</f>
        <v>1.0935860553505495E-2</v>
      </c>
    </row>
    <row r="1956" spans="1:11" x14ac:dyDescent="0.2">
      <c r="A1956" s="3">
        <v>37984</v>
      </c>
      <c r="B1956" s="8">
        <v>-2.2800991685953745E-4</v>
      </c>
      <c r="C1956" s="8">
        <v>-1.6611150412072012E-3</v>
      </c>
      <c r="D1956" s="8">
        <v>-1.8891249580667386E-3</v>
      </c>
      <c r="E1956" s="8">
        <f>C1956 + B1956*(1+'Parameters and Results'!$B$16)</f>
        <v>-1.8893529679835982E-3</v>
      </c>
      <c r="F1956" s="8">
        <f>B1956 + C1956*(1+'Parameters and Results'!$B$16)</f>
        <v>-1.8907860731079457E-3</v>
      </c>
      <c r="G1956" s="8">
        <v>-5.5218101293629386E-4</v>
      </c>
      <c r="H1956" s="8">
        <v>-2.9121477897185821E-3</v>
      </c>
      <c r="I1956" s="8">
        <f t="shared" si="30"/>
        <v>-3.4643288026548757E-3</v>
      </c>
      <c r="J1956" s="8">
        <f>H1956 + G1956*(1+'Parameters and Results'!$B$16)</f>
        <v>-3.4648809836678122E-3</v>
      </c>
      <c r="K1956" s="8">
        <f>G1956 + H1956*(1+'Parameters and Results'!$B$16)</f>
        <v>-3.4672409504445945E-3</v>
      </c>
    </row>
    <row r="1957" spans="1:11" x14ac:dyDescent="0.2">
      <c r="A1957" s="3">
        <v>37985</v>
      </c>
      <c r="B1957" s="8">
        <v>1.0083885847920965E-2</v>
      </c>
      <c r="C1957" s="8">
        <v>7.2772438583881729E-4</v>
      </c>
      <c r="D1957" s="8">
        <v>1.0811610233759782E-2</v>
      </c>
      <c r="E1957" s="8">
        <f>C1957 + B1957*(1+'Parameters and Results'!$B$16)</f>
        <v>1.0821694119607702E-2</v>
      </c>
      <c r="F1957" s="8">
        <f>B1957 + C1957*(1+'Parameters and Results'!$B$16)</f>
        <v>1.0812337958145622E-2</v>
      </c>
      <c r="G1957" s="8">
        <v>2.3841314751519155E-2</v>
      </c>
      <c r="H1957" s="8">
        <v>1.2985218727407019E-3</v>
      </c>
      <c r="I1957" s="8">
        <f t="shared" si="30"/>
        <v>2.5139836624259858E-2</v>
      </c>
      <c r="J1957" s="8">
        <f>H1957 + G1957*(1+'Parameters and Results'!$B$16)</f>
        <v>2.5163677939011374E-2</v>
      </c>
      <c r="K1957" s="8">
        <f>G1957 + H1957*(1+'Parameters and Results'!$B$16)</f>
        <v>2.5141135146132598E-2</v>
      </c>
    </row>
    <row r="1958" spans="1:11" x14ac:dyDescent="0.2">
      <c r="A1958" s="3">
        <v>37986</v>
      </c>
      <c r="B1958" s="8">
        <v>2.6064606145255066E-3</v>
      </c>
      <c r="C1958" s="8">
        <v>-1.369363624074377E-3</v>
      </c>
      <c r="D1958" s="8">
        <v>1.2370969904511296E-3</v>
      </c>
      <c r="E1958" s="8">
        <f>C1958 + B1958*(1+'Parameters and Results'!$B$16)</f>
        <v>1.2397034510656549E-3</v>
      </c>
      <c r="F1958" s="8">
        <f>B1958 + C1958*(1+'Parameters and Results'!$B$16)</f>
        <v>1.2357276268270554E-3</v>
      </c>
      <c r="G1958" s="8">
        <v>6.3327060082266845E-3</v>
      </c>
      <c r="H1958" s="8">
        <v>-2.4043168363283005E-3</v>
      </c>
      <c r="I1958" s="8">
        <f t="shared" si="30"/>
        <v>3.9283891718983836E-3</v>
      </c>
      <c r="J1958" s="8">
        <f>H1958 + G1958*(1+'Parameters and Results'!$B$16)</f>
        <v>3.9347218779066107E-3</v>
      </c>
      <c r="K1958" s="8">
        <f>G1958 + H1958*(1+'Parameters and Results'!$B$16)</f>
        <v>3.9259848550620563E-3</v>
      </c>
    </row>
    <row r="1959" spans="1:11" x14ac:dyDescent="0.2">
      <c r="A1959" s="3">
        <v>37988</v>
      </c>
      <c r="B1959" s="8">
        <v>2.3797441704638254E-3</v>
      </c>
      <c r="C1959" s="8">
        <v>-9.4307925424304642E-4</v>
      </c>
      <c r="D1959" s="8">
        <v>1.436664916220779E-3</v>
      </c>
      <c r="E1959" s="8">
        <f>C1959 + B1959*(1+'Parameters and Results'!$B$16)</f>
        <v>1.4390446603912423E-3</v>
      </c>
      <c r="F1959" s="8">
        <f>B1959 + C1959*(1+'Parameters and Results'!$B$16)</f>
        <v>1.4357218369665361E-3</v>
      </c>
      <c r="G1959" s="8">
        <v>5.9442249489172734E-3</v>
      </c>
      <c r="H1959" s="8">
        <v>-1.6704297670408681E-3</v>
      </c>
      <c r="I1959" s="8">
        <f t="shared" si="30"/>
        <v>4.2737951818764049E-3</v>
      </c>
      <c r="J1959" s="8">
        <f>H1959 + G1959*(1+'Parameters and Results'!$B$16)</f>
        <v>4.2797394068253228E-3</v>
      </c>
      <c r="K1959" s="8">
        <f>G1959 + H1959*(1+'Parameters and Results'!$B$16)</f>
        <v>4.2721247521093648E-3</v>
      </c>
    </row>
    <row r="1960" spans="1:11" x14ac:dyDescent="0.2">
      <c r="A1960" s="3">
        <v>37991</v>
      </c>
      <c r="B1960" s="8">
        <v>4.811110457630486E-3</v>
      </c>
      <c r="C1960" s="8">
        <v>-1.0071629871466596E-3</v>
      </c>
      <c r="D1960" s="8">
        <v>3.8039474704838266E-3</v>
      </c>
      <c r="E1960" s="8">
        <f>C1960 + B1960*(1+'Parameters and Results'!$B$16)</f>
        <v>3.8087585809414562E-3</v>
      </c>
      <c r="F1960" s="8">
        <f>B1960 + C1960*(1+'Parameters and Results'!$B$16)</f>
        <v>3.8029403074966799E-3</v>
      </c>
      <c r="G1960" s="8">
        <v>1.2224267642229676E-2</v>
      </c>
      <c r="H1960" s="8">
        <v>-1.7934061465574721E-3</v>
      </c>
      <c r="I1960" s="8">
        <f t="shared" si="30"/>
        <v>1.0430861495672204E-2</v>
      </c>
      <c r="J1960" s="8">
        <f>H1960 + G1960*(1+'Parameters and Results'!$B$16)</f>
        <v>1.0443085763314432E-2</v>
      </c>
      <c r="K1960" s="8">
        <f>G1960 + H1960*(1+'Parameters and Results'!$B$16)</f>
        <v>1.0429068089525647E-2</v>
      </c>
    </row>
    <row r="1961" spans="1:11" x14ac:dyDescent="0.2">
      <c r="A1961" s="3">
        <v>37992</v>
      </c>
      <c r="B1961" s="8">
        <v>7.2535537322164587E-3</v>
      </c>
      <c r="C1961" s="8">
        <v>-3.0511280865942272E-3</v>
      </c>
      <c r="D1961" s="8">
        <v>4.202425645622232E-3</v>
      </c>
      <c r="E1961" s="8">
        <f>C1961 + B1961*(1+'Parameters and Results'!$B$16)</f>
        <v>4.209679199354447E-3</v>
      </c>
      <c r="F1961" s="8">
        <f>B1961 + C1961*(1+'Parameters and Results'!$B$16)</f>
        <v>4.1993745175356381E-3</v>
      </c>
      <c r="G1961" s="8">
        <v>1.8410011007572426E-2</v>
      </c>
      <c r="H1961" s="8">
        <v>-4.5936357972596207E-3</v>
      </c>
      <c r="I1961" s="8">
        <f t="shared" si="30"/>
        <v>1.3816375210312804E-2</v>
      </c>
      <c r="J1961" s="8">
        <f>H1961 + G1961*(1+'Parameters and Results'!$B$16)</f>
        <v>1.3834785221320374E-2</v>
      </c>
      <c r="K1961" s="8">
        <f>G1961 + H1961*(1+'Parameters and Results'!$B$16)</f>
        <v>1.3811781574515545E-2</v>
      </c>
    </row>
    <row r="1962" spans="1:11" x14ac:dyDescent="0.2">
      <c r="A1962" s="3">
        <v>37993</v>
      </c>
      <c r="B1962" s="8">
        <v>-8.7449578036600585E-4</v>
      </c>
      <c r="C1962" s="8">
        <v>-2.6424613453049301E-3</v>
      </c>
      <c r="D1962" s="8">
        <v>-3.5169571256709357E-3</v>
      </c>
      <c r="E1962" s="8">
        <f>C1962 + B1962*(1+'Parameters and Results'!$B$16)</f>
        <v>-3.5178316214513018E-3</v>
      </c>
      <c r="F1962" s="8">
        <f>B1962 + C1962*(1+'Parameters and Results'!$B$16)</f>
        <v>-3.5195995870162403E-3</v>
      </c>
      <c r="G1962" s="8">
        <v>-2.2881724865993153E-3</v>
      </c>
      <c r="H1962" s="8">
        <v>-3.6530640912909168E-3</v>
      </c>
      <c r="I1962" s="8">
        <f t="shared" si="30"/>
        <v>-5.9412365778902321E-3</v>
      </c>
      <c r="J1962" s="8">
        <f>H1962 + G1962*(1+'Parameters and Results'!$B$16)</f>
        <v>-5.9435247503768314E-3</v>
      </c>
      <c r="K1962" s="8">
        <f>G1962 + H1962*(1+'Parameters and Results'!$B$16)</f>
        <v>-5.9448896419815227E-3</v>
      </c>
    </row>
    <row r="1963" spans="1:11" x14ac:dyDescent="0.2">
      <c r="A1963" s="3">
        <v>37994</v>
      </c>
      <c r="B1963" s="8">
        <v>-4.9995400532666188E-3</v>
      </c>
      <c r="C1963" s="8">
        <v>8.5624955212337806E-4</v>
      </c>
      <c r="D1963" s="8">
        <v>-4.1432905011432406E-3</v>
      </c>
      <c r="E1963" s="8">
        <f>C1963 + B1963*(1+'Parameters and Results'!$B$16)</f>
        <v>-4.1482900411965069E-3</v>
      </c>
      <c r="F1963" s="8">
        <f>B1963 + C1963*(1+'Parameters and Results'!$B$16)</f>
        <v>-4.1424342515911173E-3</v>
      </c>
      <c r="G1963" s="8">
        <v>-1.327326165889002E-2</v>
      </c>
      <c r="H1963" s="8">
        <v>1.2070102652805544E-3</v>
      </c>
      <c r="I1963" s="8">
        <f t="shared" si="30"/>
        <v>-1.2066251393609466E-2</v>
      </c>
      <c r="J1963" s="8">
        <f>H1963 + G1963*(1+'Parameters and Results'!$B$16)</f>
        <v>-1.2079524655268355E-2</v>
      </c>
      <c r="K1963" s="8">
        <f>G1963 + H1963*(1+'Parameters and Results'!$B$16)</f>
        <v>-1.2065044383344185E-2</v>
      </c>
    </row>
    <row r="1964" spans="1:11" x14ac:dyDescent="0.2">
      <c r="A1964" s="3">
        <v>37995</v>
      </c>
      <c r="B1964" s="8">
        <v>6.8107110945933198E-3</v>
      </c>
      <c r="C1964" s="8">
        <v>-2.3815514739127727E-3</v>
      </c>
      <c r="D1964" s="8">
        <v>4.4291596206805471E-3</v>
      </c>
      <c r="E1964" s="8">
        <f>C1964 + B1964*(1+'Parameters and Results'!$B$16)</f>
        <v>4.4359703317751395E-3</v>
      </c>
      <c r="F1964" s="8">
        <f>B1964 + C1964*(1+'Parameters and Results'!$B$16)</f>
        <v>4.4267780692066345E-3</v>
      </c>
      <c r="G1964" s="8">
        <v>1.8083019391600591E-2</v>
      </c>
      <c r="H1964" s="8">
        <v>-3.1790371802569474E-3</v>
      </c>
      <c r="I1964" s="8">
        <f t="shared" si="30"/>
        <v>1.4903982211343644E-2</v>
      </c>
      <c r="J1964" s="8">
        <f>H1964 + G1964*(1+'Parameters and Results'!$B$16)</f>
        <v>1.4922065230735242E-2</v>
      </c>
      <c r="K1964" s="8">
        <f>G1964 + H1964*(1+'Parameters and Results'!$B$16)</f>
        <v>1.4900803174163387E-2</v>
      </c>
    </row>
    <row r="1965" spans="1:11" x14ac:dyDescent="0.2">
      <c r="A1965" s="3">
        <v>37998</v>
      </c>
      <c r="B1965" s="8">
        <v>-1.0269665528068113E-2</v>
      </c>
      <c r="C1965" s="8">
        <v>-2.1841987273455133E-3</v>
      </c>
      <c r="D1965" s="8">
        <v>-1.2453864255413626E-2</v>
      </c>
      <c r="E1965" s="8">
        <f>C1965 + B1965*(1+'Parameters and Results'!$B$16)</f>
        <v>-1.2464133920941693E-2</v>
      </c>
      <c r="F1965" s="8">
        <f>B1965 + C1965*(1+'Parameters and Results'!$B$16)</f>
        <v>-1.2456048454140972E-2</v>
      </c>
      <c r="G1965" s="8">
        <v>-2.6284831144317268E-2</v>
      </c>
      <c r="H1965" s="8">
        <v>-2.8158029794868714E-3</v>
      </c>
      <c r="I1965" s="8">
        <f t="shared" si="30"/>
        <v>-2.9100634123804141E-2</v>
      </c>
      <c r="J1965" s="8">
        <f>H1965 + G1965*(1+'Parameters and Results'!$B$16)</f>
        <v>-2.9126918954948455E-2</v>
      </c>
      <c r="K1965" s="8">
        <f>G1965 + H1965*(1+'Parameters and Results'!$B$16)</f>
        <v>-2.9103449926783626E-2</v>
      </c>
    </row>
    <row r="1966" spans="1:11" x14ac:dyDescent="0.2">
      <c r="A1966" s="3">
        <v>37999</v>
      </c>
      <c r="B1966" s="8">
        <v>-6.9920794282615729E-4</v>
      </c>
      <c r="C1966" s="8">
        <v>-6.3272337760620972E-4</v>
      </c>
      <c r="D1966" s="8">
        <v>-1.331931320432367E-3</v>
      </c>
      <c r="E1966" s="8">
        <f>C1966 + B1966*(1+'Parameters and Results'!$B$16)</f>
        <v>-1.332630528375193E-3</v>
      </c>
      <c r="F1966" s="8">
        <f>B1966 + C1966*(1+'Parameters and Results'!$B$16)</f>
        <v>-1.3325640438099731E-3</v>
      </c>
      <c r="G1966" s="8">
        <v>-1.8452529621290311E-3</v>
      </c>
      <c r="H1966" s="8">
        <v>-8.3672728890224219E-4</v>
      </c>
      <c r="I1966" s="8">
        <f t="shared" si="30"/>
        <v>-2.6819802510312735E-3</v>
      </c>
      <c r="J1966" s="8">
        <f>H1966 + G1966*(1+'Parameters and Results'!$B$16)</f>
        <v>-2.6838255039934021E-3</v>
      </c>
      <c r="K1966" s="8">
        <f>G1966 + H1966*(1+'Parameters and Results'!$B$16)</f>
        <v>-2.6828169783201755E-3</v>
      </c>
    </row>
    <row r="1967" spans="1:11" x14ac:dyDescent="0.2">
      <c r="A1967" s="3">
        <v>38000</v>
      </c>
      <c r="B1967" s="8">
        <v>-4.756938113197582E-3</v>
      </c>
      <c r="C1967" s="8">
        <v>1.2830596392202078E-3</v>
      </c>
      <c r="D1967" s="8">
        <v>-3.4738784739773744E-3</v>
      </c>
      <c r="E1967" s="8">
        <f>C1967 + B1967*(1+'Parameters and Results'!$B$16)</f>
        <v>-3.4786354120905716E-3</v>
      </c>
      <c r="F1967" s="8">
        <f>B1967 + C1967*(1+'Parameters and Results'!$B$16)</f>
        <v>-3.4725954143381543E-3</v>
      </c>
      <c r="G1967" s="8">
        <v>-1.2754048431149394E-2</v>
      </c>
      <c r="H1967" s="8">
        <v>1.7098324031374543E-3</v>
      </c>
      <c r="I1967" s="8">
        <f t="shared" si="30"/>
        <v>-1.1044216028011941E-2</v>
      </c>
      <c r="J1967" s="8">
        <f>H1967 + G1967*(1+'Parameters and Results'!$B$16)</f>
        <v>-1.1056970076443089E-2</v>
      </c>
      <c r="K1967" s="8">
        <f>G1967 + H1967*(1+'Parameters and Results'!$B$16)</f>
        <v>-1.1042506195608802E-2</v>
      </c>
    </row>
    <row r="1968" spans="1:11" x14ac:dyDescent="0.2">
      <c r="A1968" s="3">
        <v>38001</v>
      </c>
      <c r="B1968" s="8">
        <v>8.6480803522101454E-3</v>
      </c>
      <c r="C1968" s="8">
        <v>3.7458271471672936E-4</v>
      </c>
      <c r="D1968" s="8">
        <v>9.022663066926874E-3</v>
      </c>
      <c r="E1968" s="8">
        <f>C1968 + B1968*(1+'Parameters and Results'!$B$16)</f>
        <v>9.0313111472790832E-3</v>
      </c>
      <c r="F1968" s="8">
        <f>B1968 + C1968*(1+'Parameters and Results'!$B$16)</f>
        <v>9.0230376496415916E-3</v>
      </c>
      <c r="G1968" s="8">
        <v>2.2753697021844443E-2</v>
      </c>
      <c r="H1968" s="8">
        <v>5.1380411252084277E-4</v>
      </c>
      <c r="I1968" s="8">
        <f t="shared" si="30"/>
        <v>2.3267501134365286E-2</v>
      </c>
      <c r="J1968" s="8">
        <f>H1968 + G1968*(1+'Parameters and Results'!$B$16)</f>
        <v>2.3290254831387129E-2</v>
      </c>
      <c r="K1968" s="8">
        <f>G1968 + H1968*(1+'Parameters and Results'!$B$16)</f>
        <v>2.3268014938477806E-2</v>
      </c>
    </row>
    <row r="1969" spans="1:11" x14ac:dyDescent="0.2">
      <c r="A1969" s="3">
        <v>38002</v>
      </c>
      <c r="B1969" s="8">
        <v>-3.0976977648610436E-4</v>
      </c>
      <c r="C1969" s="8">
        <v>3.3430181511084336E-3</v>
      </c>
      <c r="D1969" s="8">
        <v>3.0332483746223294E-3</v>
      </c>
      <c r="E1969" s="8">
        <f>C1969 + B1969*(1+'Parameters and Results'!$B$16)</f>
        <v>3.0329386048458433E-3</v>
      </c>
      <c r="F1969" s="8">
        <f>B1969 + C1969*(1+'Parameters and Results'!$B$16)</f>
        <v>3.0365913927734374E-3</v>
      </c>
      <c r="G1969" s="8">
        <v>-8.4058043716648287E-4</v>
      </c>
      <c r="H1969" s="8">
        <v>4.0740420350763506E-3</v>
      </c>
      <c r="I1969" s="8">
        <f t="shared" si="30"/>
        <v>3.2334615979098679E-3</v>
      </c>
      <c r="J1969" s="8">
        <f>H1969 + G1969*(1+'Parameters and Results'!$B$16)</f>
        <v>3.2326210174727014E-3</v>
      </c>
      <c r="K1969" s="8">
        <f>G1969 + H1969*(1+'Parameters and Results'!$B$16)</f>
        <v>3.2375356399449435E-3</v>
      </c>
    </row>
    <row r="1970" spans="1:11" x14ac:dyDescent="0.2">
      <c r="A1970" s="3">
        <v>38006</v>
      </c>
      <c r="B1970" s="8">
        <v>9.9205237527475124E-3</v>
      </c>
      <c r="C1970" s="8">
        <v>3.4640311945412857E-3</v>
      </c>
      <c r="D1970" s="8">
        <v>1.3384554947288798E-2</v>
      </c>
      <c r="E1970" s="8">
        <f>C1970 + B1970*(1+'Parameters and Results'!$B$16)</f>
        <v>1.3394475471041544E-2</v>
      </c>
      <c r="F1970" s="8">
        <f>B1970 + C1970*(1+'Parameters and Results'!$B$16)</f>
        <v>1.3388018978483339E-2</v>
      </c>
      <c r="G1970" s="8">
        <v>2.5992059627111482E-2</v>
      </c>
      <c r="H1970" s="8">
        <v>3.8266574910008882E-3</v>
      </c>
      <c r="I1970" s="8">
        <f t="shared" si="30"/>
        <v>2.9818717118112369E-2</v>
      </c>
      <c r="J1970" s="8">
        <f>H1970 + G1970*(1+'Parameters and Results'!$B$16)</f>
        <v>2.984470917773948E-2</v>
      </c>
      <c r="K1970" s="8">
        <f>G1970 + H1970*(1+'Parameters and Results'!$B$16)</f>
        <v>2.982254377560337E-2</v>
      </c>
    </row>
    <row r="1971" spans="1:11" x14ac:dyDescent="0.2">
      <c r="A1971" s="3">
        <v>38007</v>
      </c>
      <c r="B1971" s="8">
        <v>1.7174111408333613E-3</v>
      </c>
      <c r="C1971" s="8">
        <v>-3.1672626497864635E-3</v>
      </c>
      <c r="D1971" s="8">
        <v>-1.4498515089531021E-3</v>
      </c>
      <c r="E1971" s="8">
        <f>C1971 + B1971*(1+'Parameters and Results'!$B$16)</f>
        <v>-1.4481340978122689E-3</v>
      </c>
      <c r="F1971" s="8">
        <f>B1971 + C1971*(1+'Parameters and Results'!$B$16)</f>
        <v>-1.4530187716028883E-3</v>
      </c>
      <c r="G1971" s="8">
        <v>4.6319282455062043E-3</v>
      </c>
      <c r="H1971" s="8">
        <v>-3.2909910317009501E-3</v>
      </c>
      <c r="I1971" s="8">
        <f t="shared" si="30"/>
        <v>1.3409372138052543E-3</v>
      </c>
      <c r="J1971" s="8">
        <f>H1971 + G1971*(1+'Parameters and Results'!$B$16)</f>
        <v>1.3455691420507596E-3</v>
      </c>
      <c r="K1971" s="8">
        <f>G1971 + H1971*(1+'Parameters and Results'!$B$16)</f>
        <v>1.3376462227735536E-3</v>
      </c>
    </row>
    <row r="1972" spans="1:11" x14ac:dyDescent="0.2">
      <c r="A1972" s="3">
        <v>38008</v>
      </c>
      <c r="B1972" s="8">
        <v>6.491603891647043E-3</v>
      </c>
      <c r="C1972" s="8">
        <v>-1.7762235978867938E-3</v>
      </c>
      <c r="D1972" s="8">
        <v>4.7153802937602487E-3</v>
      </c>
      <c r="E1972" s="8">
        <f>C1972 + B1972*(1+'Parameters and Results'!$B$16)</f>
        <v>4.7218718976518963E-3</v>
      </c>
      <c r="F1972" s="8">
        <f>B1972 + C1972*(1+'Parameters and Results'!$B$16)</f>
        <v>4.7136040701623626E-3</v>
      </c>
      <c r="G1972" s="8">
        <v>1.7542184549971189E-2</v>
      </c>
      <c r="H1972" s="8">
        <v>-1.852152931640772E-3</v>
      </c>
      <c r="I1972" s="8">
        <f t="shared" si="30"/>
        <v>1.5690031618330418E-2</v>
      </c>
      <c r="J1972" s="8">
        <f>H1972 + G1972*(1+'Parameters and Results'!$B$16)</f>
        <v>1.5707573802880386E-2</v>
      </c>
      <c r="K1972" s="8">
        <f>G1972 + H1972*(1+'Parameters and Results'!$B$16)</f>
        <v>1.5688179465398775E-2</v>
      </c>
    </row>
    <row r="1973" spans="1:11" x14ac:dyDescent="0.2">
      <c r="A1973" s="3">
        <v>38009</v>
      </c>
      <c r="B1973" s="8">
        <v>-8.4322178731403106E-3</v>
      </c>
      <c r="C1973" s="8">
        <v>-2.4659239027071118E-3</v>
      </c>
      <c r="D1973" s="8">
        <v>-1.0898141775847423E-2</v>
      </c>
      <c r="E1973" s="8">
        <f>C1973 + B1973*(1+'Parameters and Results'!$B$16)</f>
        <v>-1.0906573993720562E-2</v>
      </c>
      <c r="F1973" s="8">
        <f>B1973 + C1973*(1+'Parameters and Results'!$B$16)</f>
        <v>-1.0900607699750129E-2</v>
      </c>
      <c r="G1973" s="8">
        <v>-2.2397069510944351E-2</v>
      </c>
      <c r="H1973" s="8">
        <v>-2.5180439879219519E-3</v>
      </c>
      <c r="I1973" s="8">
        <f t="shared" si="30"/>
        <v>-2.4915113498866305E-2</v>
      </c>
      <c r="J1973" s="8">
        <f>H1973 + G1973*(1+'Parameters and Results'!$B$16)</f>
        <v>-2.4937510568377244E-2</v>
      </c>
      <c r="K1973" s="8">
        <f>G1973 + H1973*(1+'Parameters and Results'!$B$16)</f>
        <v>-2.4917631542854226E-2</v>
      </c>
    </row>
    <row r="1974" spans="1:11" x14ac:dyDescent="0.2">
      <c r="A1974" s="3">
        <v>38012</v>
      </c>
      <c r="B1974" s="8">
        <v>-4.2622216595480447E-3</v>
      </c>
      <c r="C1974" s="8">
        <v>3.9783387449295968E-3</v>
      </c>
      <c r="D1974" s="8">
        <v>-2.8388291461844788E-4</v>
      </c>
      <c r="E1974" s="8">
        <f>C1974 + B1974*(1+'Parameters and Results'!$B$16)</f>
        <v>-2.8814513627799503E-4</v>
      </c>
      <c r="F1974" s="8">
        <f>B1974 + C1974*(1+'Parameters and Results'!$B$16)</f>
        <v>-2.799045758735191E-4</v>
      </c>
      <c r="G1974" s="8">
        <v>-1.1533670818642382E-2</v>
      </c>
      <c r="H1974" s="8">
        <v>3.7138365433183125E-3</v>
      </c>
      <c r="I1974" s="8">
        <f t="shared" si="30"/>
        <v>-7.8198342753240703E-3</v>
      </c>
      <c r="J1974" s="8">
        <f>H1974 + G1974*(1+'Parameters and Results'!$B$16)</f>
        <v>-7.8313679461427116E-3</v>
      </c>
      <c r="K1974" s="8">
        <f>G1974 + H1974*(1+'Parameters and Results'!$B$16)</f>
        <v>-7.8161204387807524E-3</v>
      </c>
    </row>
    <row r="1975" spans="1:11" x14ac:dyDescent="0.2">
      <c r="A1975" s="3">
        <v>38013</v>
      </c>
      <c r="B1975" s="8">
        <v>3.4918696441225148E-3</v>
      </c>
      <c r="C1975" s="8">
        <v>4.9446474303613218E-5</v>
      </c>
      <c r="D1975" s="8">
        <v>3.5413161184261279E-3</v>
      </c>
      <c r="E1975" s="8">
        <f>C1975 + B1975*(1+'Parameters and Results'!$B$16)</f>
        <v>3.5448079880702503E-3</v>
      </c>
      <c r="F1975" s="8">
        <f>B1975 + C1975*(1+'Parameters and Results'!$B$16)</f>
        <v>3.5413655649004314E-3</v>
      </c>
      <c r="G1975" s="8">
        <v>9.6623319008642596E-3</v>
      </c>
      <c r="H1975" s="8">
        <v>4.7608530729779327E-5</v>
      </c>
      <c r="I1975" s="8">
        <f t="shared" si="30"/>
        <v>9.7099404315940385E-3</v>
      </c>
      <c r="J1975" s="8">
        <f>H1975 + G1975*(1+'Parameters and Results'!$B$16)</f>
        <v>9.7196027634949018E-3</v>
      </c>
      <c r="K1975" s="8">
        <f>G1975 + H1975*(1+'Parameters and Results'!$B$16)</f>
        <v>9.7099880401247691E-3</v>
      </c>
    </row>
    <row r="1976" spans="1:11" x14ac:dyDescent="0.2">
      <c r="A1976" s="3">
        <v>38014</v>
      </c>
      <c r="B1976" s="8">
        <v>-5.0216693960812835E-3</v>
      </c>
      <c r="C1976" s="8">
        <v>-1.2665534068665688E-3</v>
      </c>
      <c r="D1976" s="8">
        <v>-6.2882228029478519E-3</v>
      </c>
      <c r="E1976" s="8">
        <f>C1976 + B1976*(1+'Parameters and Results'!$B$16)</f>
        <v>-6.293244472343933E-3</v>
      </c>
      <c r="F1976" s="8">
        <f>B1976 + C1976*(1+'Parameters and Results'!$B$16)</f>
        <v>-6.2894893563547188E-3</v>
      </c>
      <c r="G1976" s="8">
        <v>-1.4069928500967815E-2</v>
      </c>
      <c r="H1976" s="8">
        <v>-1.2426063196692531E-3</v>
      </c>
      <c r="I1976" s="8">
        <f t="shared" si="30"/>
        <v>-1.5312534820637068E-2</v>
      </c>
      <c r="J1976" s="8">
        <f>H1976 + G1976*(1+'Parameters and Results'!$B$16)</f>
        <v>-1.5326604749138033E-2</v>
      </c>
      <c r="K1976" s="8">
        <f>G1976 + H1976*(1+'Parameters and Results'!$B$16)</f>
        <v>-1.5313777426956738E-2</v>
      </c>
    </row>
    <row r="1977" spans="1:11" x14ac:dyDescent="0.2">
      <c r="A1977" s="3">
        <v>38015</v>
      </c>
      <c r="B1977" s="8">
        <v>-3.2577651061835456E-3</v>
      </c>
      <c r="C1977" s="8">
        <v>-1.5226381364187927E-3</v>
      </c>
      <c r="D1977" s="8">
        <v>-4.7804032426023383E-3</v>
      </c>
      <c r="E1977" s="8">
        <f>C1977 + B1977*(1+'Parameters and Results'!$B$16)</f>
        <v>-4.7836610077085211E-3</v>
      </c>
      <c r="F1977" s="8">
        <f>B1977 + C1977*(1+'Parameters and Results'!$B$16)</f>
        <v>-4.7819258807387573E-3</v>
      </c>
      <c r="G1977" s="8">
        <v>-9.339083049210108E-3</v>
      </c>
      <c r="H1977" s="8">
        <v>-1.5131214200998502E-3</v>
      </c>
      <c r="I1977" s="8">
        <f t="shared" si="30"/>
        <v>-1.0852204469309958E-2</v>
      </c>
      <c r="J1977" s="8">
        <f>H1977 + G1977*(1+'Parameters and Results'!$B$16)</f>
        <v>-1.0861543552359167E-2</v>
      </c>
      <c r="K1977" s="8">
        <f>G1977 + H1977*(1+'Parameters and Results'!$B$16)</f>
        <v>-1.0853717590730057E-2</v>
      </c>
    </row>
    <row r="1978" spans="1:11" x14ac:dyDescent="0.2">
      <c r="A1978" s="3">
        <v>38016</v>
      </c>
      <c r="B1978" s="8">
        <v>-8.4675645642198934E-3</v>
      </c>
      <c r="C1978" s="8">
        <v>4.243259161878587E-3</v>
      </c>
      <c r="D1978" s="8">
        <v>-4.2243054023413064E-3</v>
      </c>
      <c r="E1978" s="8">
        <f>C1978 + B1978*(1+'Parameters and Results'!$B$16)</f>
        <v>-4.2327729669055245E-3</v>
      </c>
      <c r="F1978" s="8">
        <f>B1978 + C1978*(1+'Parameters and Results'!$B$16)</f>
        <v>-4.2200621431794285E-3</v>
      </c>
      <c r="G1978" s="8">
        <v>-2.3713079573115775E-2</v>
      </c>
      <c r="H1978" s="8">
        <v>3.8233102136189588E-3</v>
      </c>
      <c r="I1978" s="8">
        <f t="shared" si="30"/>
        <v>-1.9889769359496816E-2</v>
      </c>
      <c r="J1978" s="8">
        <f>H1978 + G1978*(1+'Parameters and Results'!$B$16)</f>
        <v>-1.9913482439069929E-2</v>
      </c>
      <c r="K1978" s="8">
        <f>G1978 + H1978*(1+'Parameters and Results'!$B$16)</f>
        <v>-1.9885946049283197E-2</v>
      </c>
    </row>
    <row r="1979" spans="1:11" x14ac:dyDescent="0.2">
      <c r="A1979" s="3">
        <v>38019</v>
      </c>
      <c r="B1979" s="8">
        <v>-5.556114927209946E-3</v>
      </c>
      <c r="C1979" s="8">
        <v>-1.7012185319264365E-3</v>
      </c>
      <c r="D1979" s="8">
        <v>-7.2573334591363829E-3</v>
      </c>
      <c r="E1979" s="8">
        <f>C1979 + B1979*(1+'Parameters and Results'!$B$16)</f>
        <v>-7.2628895740635916E-3</v>
      </c>
      <c r="F1979" s="8">
        <f>B1979 + C1979*(1+'Parameters and Results'!$B$16)</f>
        <v>-7.2590346776683088E-3</v>
      </c>
      <c r="G1979" s="8">
        <v>-1.5683087360479145E-2</v>
      </c>
      <c r="H1979" s="8">
        <v>-1.5511674493382034E-3</v>
      </c>
      <c r="I1979" s="8">
        <f t="shared" si="30"/>
        <v>-1.723425480981735E-2</v>
      </c>
      <c r="J1979" s="8">
        <f>H1979 + G1979*(1+'Parameters and Results'!$B$16)</f>
        <v>-1.7249937897177828E-2</v>
      </c>
      <c r="K1979" s="8">
        <f>G1979 + H1979*(1+'Parameters and Results'!$B$16)</f>
        <v>-1.7235805977266688E-2</v>
      </c>
    </row>
    <row r="1980" spans="1:11" x14ac:dyDescent="0.2">
      <c r="A1980" s="3">
        <v>38020</v>
      </c>
      <c r="B1980" s="8">
        <v>1.1275122539650432E-4</v>
      </c>
      <c r="C1980" s="8">
        <v>5.4400102825815527E-4</v>
      </c>
      <c r="D1980" s="8">
        <v>6.5675225365465959E-4</v>
      </c>
      <c r="E1980" s="8">
        <f>C1980 + B1980*(1+'Parameters and Results'!$B$16)</f>
        <v>6.5686500488005607E-4</v>
      </c>
      <c r="F1980" s="8">
        <f>B1980 + C1980*(1+'Parameters and Results'!$B$16)</f>
        <v>6.5729625468291769E-4</v>
      </c>
      <c r="G1980" s="8">
        <v>3.2825655033757019E-4</v>
      </c>
      <c r="H1980" s="8">
        <v>5.1056692941954334E-4</v>
      </c>
      <c r="I1980" s="8">
        <f t="shared" si="30"/>
        <v>8.3882347975711353E-4</v>
      </c>
      <c r="J1980" s="8">
        <f>H1980 + G1980*(1+'Parameters and Results'!$B$16)</f>
        <v>8.3915173630745099E-4</v>
      </c>
      <c r="K1980" s="8">
        <f>G1980 + H1980*(1+'Parameters and Results'!$B$16)</f>
        <v>8.3933404668653307E-4</v>
      </c>
    </row>
    <row r="1981" spans="1:11" x14ac:dyDescent="0.2">
      <c r="A1981" s="3">
        <v>38021</v>
      </c>
      <c r="B1981" s="8">
        <v>2.201521548015355E-3</v>
      </c>
      <c r="C1981" s="8">
        <v>-3.249306968362336E-3</v>
      </c>
      <c r="D1981" s="8">
        <v>-1.047785420346981E-3</v>
      </c>
      <c r="E1981" s="8">
        <f>C1981 + B1981*(1+'Parameters and Results'!$B$16)</f>
        <v>-1.0455838987989659E-3</v>
      </c>
      <c r="F1981" s="8">
        <f>B1981 + C1981*(1+'Parameters and Results'!$B$16)</f>
        <v>-1.0510347273153431E-3</v>
      </c>
      <c r="G1981" s="8">
        <v>6.5844676613736825E-3</v>
      </c>
      <c r="H1981" s="8">
        <v>-2.9283026432475709E-3</v>
      </c>
      <c r="I1981" s="8">
        <f t="shared" si="30"/>
        <v>3.6561650181261116E-3</v>
      </c>
      <c r="J1981" s="8">
        <f>H1981 + G1981*(1+'Parameters and Results'!$B$16)</f>
        <v>3.6627494857874843E-3</v>
      </c>
      <c r="K1981" s="8">
        <f>G1981 + H1981*(1+'Parameters and Results'!$B$16)</f>
        <v>3.6532367154828642E-3</v>
      </c>
    </row>
    <row r="1982" spans="1:11" x14ac:dyDescent="0.2">
      <c r="A1982" s="3">
        <v>38022</v>
      </c>
      <c r="B1982" s="8">
        <v>-2.9665350338524289E-3</v>
      </c>
      <c r="C1982" s="8">
        <v>7.3539462127547865E-4</v>
      </c>
      <c r="D1982" s="8">
        <v>-2.2311404125769504E-3</v>
      </c>
      <c r="E1982" s="8">
        <f>C1982 + B1982*(1+'Parameters and Results'!$B$16)</f>
        <v>-2.2341069476108019E-3</v>
      </c>
      <c r="F1982" s="8">
        <f>B1982 + C1982*(1+'Parameters and Results'!$B$16)</f>
        <v>-2.2304050179556747E-3</v>
      </c>
      <c r="G1982" s="8">
        <v>-9.0819516256348178E-3</v>
      </c>
      <c r="H1982" s="8">
        <v>6.8109896186976579E-4</v>
      </c>
      <c r="I1982" s="8">
        <f t="shared" si="30"/>
        <v>-8.4008526637650519E-3</v>
      </c>
      <c r="J1982" s="8">
        <f>H1982 + G1982*(1+'Parameters and Results'!$B$16)</f>
        <v>-8.4099346153906854E-3</v>
      </c>
      <c r="K1982" s="8">
        <f>G1982 + H1982*(1+'Parameters and Results'!$B$16)</f>
        <v>-8.4001715648031831E-3</v>
      </c>
    </row>
    <row r="1983" spans="1:11" x14ac:dyDescent="0.2">
      <c r="A1983" s="3">
        <v>38023</v>
      </c>
      <c r="B1983" s="8">
        <v>-1.8180901165175034E-3</v>
      </c>
      <c r="C1983" s="8">
        <v>-7.0274866662116994E-4</v>
      </c>
      <c r="D1983" s="8">
        <v>-2.5208387831386733E-3</v>
      </c>
      <c r="E1983" s="8">
        <f>C1983 + B1983*(1+'Parameters and Results'!$B$16)</f>
        <v>-2.5226568732551907E-3</v>
      </c>
      <c r="F1983" s="8">
        <f>B1983 + C1983*(1+'Parameters and Results'!$B$16)</f>
        <v>-2.5215415318052947E-3</v>
      </c>
      <c r="G1983" s="8">
        <v>-5.7236736074231919E-3</v>
      </c>
      <c r="H1983" s="8">
        <v>-6.6897516369053371E-4</v>
      </c>
      <c r="I1983" s="8">
        <f t="shared" si="30"/>
        <v>-6.3926487711137257E-3</v>
      </c>
      <c r="J1983" s="8">
        <f>H1983 + G1983*(1+'Parameters and Results'!$B$16)</f>
        <v>-6.3983724447211482E-3</v>
      </c>
      <c r="K1983" s="8">
        <f>G1983 + H1983*(1+'Parameters and Results'!$B$16)</f>
        <v>-6.3933177462774157E-3</v>
      </c>
    </row>
    <row r="1984" spans="1:11" x14ac:dyDescent="0.2">
      <c r="A1984" s="3">
        <v>38026</v>
      </c>
      <c r="B1984" s="8">
        <v>1.0382306827293795E-2</v>
      </c>
      <c r="C1984" s="8">
        <v>-1.3193278043309579E-3</v>
      </c>
      <c r="D1984" s="8">
        <v>9.062979022962837E-3</v>
      </c>
      <c r="E1984" s="8">
        <f>C1984 + B1984*(1+'Parameters and Results'!$B$16)</f>
        <v>9.0733613297901295E-3</v>
      </c>
      <c r="F1984" s="8">
        <f>B1984 + C1984*(1+'Parameters and Results'!$B$16)</f>
        <v>9.0616596951585068E-3</v>
      </c>
      <c r="G1984" s="8">
        <v>3.0672028377462645E-2</v>
      </c>
      <c r="H1984" s="8">
        <v>-1.2788138054526702E-3</v>
      </c>
      <c r="I1984" s="8">
        <f t="shared" si="30"/>
        <v>2.9393214572009975E-2</v>
      </c>
      <c r="J1984" s="8">
        <f>H1984 + G1984*(1+'Parameters and Results'!$B$16)</f>
        <v>2.9423886600387434E-2</v>
      </c>
      <c r="K1984" s="8">
        <f>G1984 + H1984*(1+'Parameters and Results'!$B$16)</f>
        <v>2.9391935758204521E-2</v>
      </c>
    </row>
    <row r="1985" spans="1:11" x14ac:dyDescent="0.2">
      <c r="A1985" s="3">
        <v>38027</v>
      </c>
      <c r="B1985" s="8">
        <v>4.881742911479788E-3</v>
      </c>
      <c r="C1985" s="8">
        <v>-1.960103087768836E-3</v>
      </c>
      <c r="D1985" s="8">
        <v>2.9216398237109521E-3</v>
      </c>
      <c r="E1985" s="8">
        <f>C1985 + B1985*(1+'Parameters and Results'!$B$16)</f>
        <v>2.9265215666224309E-3</v>
      </c>
      <c r="F1985" s="8">
        <f>B1985 + C1985*(1+'Parameters and Results'!$B$16)</f>
        <v>2.9196797206231836E-3</v>
      </c>
      <c r="G1985" s="8">
        <v>1.4582652816592523E-2</v>
      </c>
      <c r="H1985" s="8">
        <v>-1.9036180491185152E-3</v>
      </c>
      <c r="I1985" s="8">
        <f t="shared" si="30"/>
        <v>1.2679034767474007E-2</v>
      </c>
      <c r="J1985" s="8">
        <f>H1985 + G1985*(1+'Parameters and Results'!$B$16)</f>
        <v>1.2693617420290598E-2</v>
      </c>
      <c r="K1985" s="8">
        <f>G1985 + H1985*(1+'Parameters and Results'!$B$16)</f>
        <v>1.2677131149424889E-2</v>
      </c>
    </row>
    <row r="1986" spans="1:11" x14ac:dyDescent="0.2">
      <c r="A1986" s="3">
        <v>38028</v>
      </c>
      <c r="B1986" s="8">
        <v>-3.1325540461112867E-3</v>
      </c>
      <c r="C1986" s="8">
        <v>-1.8832049392333485E-3</v>
      </c>
      <c r="D1986" s="8">
        <v>-5.0157589853446352E-3</v>
      </c>
      <c r="E1986" s="8">
        <f>C1986 + B1986*(1+'Parameters and Results'!$B$16)</f>
        <v>-5.0188915393907466E-3</v>
      </c>
      <c r="F1986" s="8">
        <f>B1986 + C1986*(1+'Parameters and Results'!$B$16)</f>
        <v>-5.0176421902838686E-3</v>
      </c>
      <c r="G1986" s="8">
        <v>-9.5702705448457367E-3</v>
      </c>
      <c r="H1986" s="8">
        <v>-1.8362993120319775E-3</v>
      </c>
      <c r="I1986" s="8">
        <f t="shared" si="30"/>
        <v>-1.1406569856877715E-2</v>
      </c>
      <c r="J1986" s="8">
        <f>H1986 + G1986*(1+'Parameters and Results'!$B$16)</f>
        <v>-1.1416140127422559E-2</v>
      </c>
      <c r="K1986" s="8">
        <f>G1986 + H1986*(1+'Parameters and Results'!$B$16)</f>
        <v>-1.1408406156189746E-2</v>
      </c>
    </row>
    <row r="1987" spans="1:11" x14ac:dyDescent="0.2">
      <c r="A1987" s="3">
        <v>38029</v>
      </c>
      <c r="B1987" s="8">
        <v>3.9602136319228255E-3</v>
      </c>
      <c r="C1987" s="8">
        <v>-2.4449492132648087E-3</v>
      </c>
      <c r="D1987" s="8">
        <v>1.5152644186580168E-3</v>
      </c>
      <c r="E1987" s="8">
        <f>C1987 + B1987*(1+'Parameters and Results'!$B$16)</f>
        <v>1.5192246322899396E-3</v>
      </c>
      <c r="F1987" s="8">
        <f>B1987 + C1987*(1+'Parameters and Results'!$B$16)</f>
        <v>1.5128194694447521E-3</v>
      </c>
      <c r="G1987" s="8">
        <v>1.2304841302703515E-2</v>
      </c>
      <c r="H1987" s="8">
        <v>-2.3509600907415285E-3</v>
      </c>
      <c r="I1987" s="8">
        <f t="shared" si="30"/>
        <v>9.9538812119619874E-3</v>
      </c>
      <c r="J1987" s="8">
        <f>H1987 + G1987*(1+'Parameters and Results'!$B$16)</f>
        <v>9.9661860532646897E-3</v>
      </c>
      <c r="K1987" s="8">
        <f>G1987 + H1987*(1+'Parameters and Results'!$B$16)</f>
        <v>9.9515302518712462E-3</v>
      </c>
    </row>
    <row r="1988" spans="1:11" x14ac:dyDescent="0.2">
      <c r="A1988" s="3">
        <v>38030</v>
      </c>
      <c r="B1988" s="8">
        <v>-6.2918310779256515E-3</v>
      </c>
      <c r="C1988" s="8">
        <v>-9.533906329039245E-4</v>
      </c>
      <c r="D1988" s="8">
        <v>-7.2452217108295762E-3</v>
      </c>
      <c r="E1988" s="8">
        <f>C1988 + B1988*(1+'Parameters and Results'!$B$16)</f>
        <v>-7.2515135419075009E-3</v>
      </c>
      <c r="F1988" s="8">
        <f>B1988 + C1988*(1+'Parameters and Results'!$B$16)</f>
        <v>-7.2461751014624796E-3</v>
      </c>
      <c r="G1988" s="8">
        <v>-1.9452718719731164E-2</v>
      </c>
      <c r="H1988" s="8">
        <v>-9.3904265728297995E-4</v>
      </c>
      <c r="I1988" s="8">
        <f t="shared" ref="I1988:I2051" si="31">G1988+H1988</f>
        <v>-2.0391761377014143E-2</v>
      </c>
      <c r="J1988" s="8">
        <f>H1988 + G1988*(1+'Parameters and Results'!$B$16)</f>
        <v>-2.0411214095733873E-2</v>
      </c>
      <c r="K1988" s="8">
        <f>G1988 + H1988*(1+'Parameters and Results'!$B$16)</f>
        <v>-2.0392700419671426E-2</v>
      </c>
    </row>
    <row r="1989" spans="1:11" x14ac:dyDescent="0.2">
      <c r="A1989" s="3">
        <v>38034</v>
      </c>
      <c r="B1989" s="8">
        <v>3.8681044374850901E-3</v>
      </c>
      <c r="C1989" s="8">
        <v>1.2718620003915105E-3</v>
      </c>
      <c r="D1989" s="8">
        <v>5.1399664378766006E-3</v>
      </c>
      <c r="E1989" s="8">
        <f>C1989 + B1989*(1+'Parameters and Results'!$B$16)</f>
        <v>5.143834542314085E-3</v>
      </c>
      <c r="F1989" s="8">
        <f>B1989 + C1989*(1+'Parameters and Results'!$B$16)</f>
        <v>5.1412382998769924E-3</v>
      </c>
      <c r="G1989" s="8">
        <v>1.216666146604292E-2</v>
      </c>
      <c r="H1989" s="8">
        <v>1.2756371888500259E-3</v>
      </c>
      <c r="I1989" s="8">
        <f t="shared" si="31"/>
        <v>1.3442298654892946E-2</v>
      </c>
      <c r="J1989" s="8">
        <f>H1989 + G1989*(1+'Parameters and Results'!$B$16)</f>
        <v>1.3454465316358986E-2</v>
      </c>
      <c r="K1989" s="8">
        <f>G1989 + H1989*(1+'Parameters and Results'!$B$16)</f>
        <v>1.3443574292081796E-2</v>
      </c>
    </row>
    <row r="1990" spans="1:11" x14ac:dyDescent="0.2">
      <c r="A1990" s="3">
        <v>38035</v>
      </c>
      <c r="B1990" s="8">
        <v>1.5005711707481181E-2</v>
      </c>
      <c r="C1990" s="8">
        <v>-3.4059771784519426E-3</v>
      </c>
      <c r="D1990" s="8">
        <v>1.1599734529029238E-2</v>
      </c>
      <c r="E1990" s="8">
        <f>C1990 + B1990*(1+'Parameters and Results'!$B$16)</f>
        <v>1.1614740240736717E-2</v>
      </c>
      <c r="F1990" s="8">
        <f>B1990 + C1990*(1+'Parameters and Results'!$B$16)</f>
        <v>1.1596328551850787E-2</v>
      </c>
      <c r="G1990" s="8">
        <v>4.0654544940155107E-2</v>
      </c>
      <c r="H1990" s="8">
        <v>-3.2258858614529094E-3</v>
      </c>
      <c r="I1990" s="8">
        <f t="shared" si="31"/>
        <v>3.7428659078702201E-2</v>
      </c>
      <c r="J1990" s="8">
        <f>H1990 + G1990*(1+'Parameters and Results'!$B$16)</f>
        <v>3.746931362364235E-2</v>
      </c>
      <c r="K1990" s="8">
        <f>G1990 + H1990*(1+'Parameters and Results'!$B$16)</f>
        <v>3.7425433192840744E-2</v>
      </c>
    </row>
    <row r="1991" spans="1:11" x14ac:dyDescent="0.2">
      <c r="A1991" s="3">
        <v>38036</v>
      </c>
      <c r="B1991" s="8">
        <v>-6.0738942117879915E-3</v>
      </c>
      <c r="C1991" s="8">
        <v>3.4674796336892224E-4</v>
      </c>
      <c r="D1991" s="8">
        <v>-5.727146248419069E-3</v>
      </c>
      <c r="E1991" s="8">
        <f>C1991 + B1991*(1+'Parameters and Results'!$B$16)</f>
        <v>-5.7332201426308566E-3</v>
      </c>
      <c r="F1991" s="8">
        <f>B1991 + C1991*(1+'Parameters and Results'!$B$16)</f>
        <v>-5.7267995004557006E-3</v>
      </c>
      <c r="G1991" s="8">
        <v>-1.6542263772512538E-2</v>
      </c>
      <c r="H1991" s="8">
        <v>3.3843112979501169E-4</v>
      </c>
      <c r="I1991" s="8">
        <f t="shared" si="31"/>
        <v>-1.6203832642717526E-2</v>
      </c>
      <c r="J1991" s="8">
        <f>H1991 + G1991*(1+'Parameters and Results'!$B$16)</f>
        <v>-1.6220374906490038E-2</v>
      </c>
      <c r="K1991" s="8">
        <f>G1991 + H1991*(1+'Parameters and Results'!$B$16)</f>
        <v>-1.6203494211587732E-2</v>
      </c>
    </row>
    <row r="1992" spans="1:11" x14ac:dyDescent="0.2">
      <c r="A1992" s="3">
        <v>38037</v>
      </c>
      <c r="B1992" s="8">
        <v>1.1965685445035077E-2</v>
      </c>
      <c r="C1992" s="8">
        <v>1.612907110914149E-3</v>
      </c>
      <c r="D1992" s="8">
        <v>1.3578592555949226E-2</v>
      </c>
      <c r="E1992" s="8">
        <f>C1992 + B1992*(1+'Parameters and Results'!$B$16)</f>
        <v>1.359055824139426E-2</v>
      </c>
      <c r="F1992" s="8">
        <f>B1992 + C1992*(1+'Parameters and Results'!$B$16)</f>
        <v>1.358020546306014E-2</v>
      </c>
      <c r="G1992" s="8">
        <v>3.0596784151868912E-2</v>
      </c>
      <c r="H1992" s="8">
        <v>1.5914041645807044E-3</v>
      </c>
      <c r="I1992" s="8">
        <f t="shared" si="31"/>
        <v>3.2188188316449616E-2</v>
      </c>
      <c r="J1992" s="8">
        <f>H1992 + G1992*(1+'Parameters and Results'!$B$16)</f>
        <v>3.2218785100601485E-2</v>
      </c>
      <c r="K1992" s="8">
        <f>G1992 + H1992*(1+'Parameters and Results'!$B$16)</f>
        <v>3.2189779720614195E-2</v>
      </c>
    </row>
    <row r="1993" spans="1:11" x14ac:dyDescent="0.2">
      <c r="A1993" s="3">
        <v>38040</v>
      </c>
      <c r="B1993" s="8">
        <v>-1.5068280295309558E-3</v>
      </c>
      <c r="C1993" s="8">
        <v>4.0384764786164104E-3</v>
      </c>
      <c r="D1993" s="8">
        <v>2.5316484490854546E-3</v>
      </c>
      <c r="E1993" s="8">
        <f>C1993 + B1993*(1+'Parameters and Results'!$B$16)</f>
        <v>2.5301416210559238E-3</v>
      </c>
      <c r="F1993" s="8">
        <f>B1993 + C1993*(1+'Parameters and Results'!$B$16)</f>
        <v>2.5356869255640704E-3</v>
      </c>
      <c r="G1993" s="8">
        <v>-3.9683594102594387E-3</v>
      </c>
      <c r="H1993" s="8">
        <v>3.6576249393948353E-3</v>
      </c>
      <c r="I1993" s="8">
        <f t="shared" si="31"/>
        <v>-3.1073447086460339E-4</v>
      </c>
      <c r="J1993" s="8">
        <f>H1993 + G1993*(1+'Parameters and Results'!$B$16)</f>
        <v>-3.1470283027486279E-4</v>
      </c>
      <c r="K1993" s="8">
        <f>G1993 + H1993*(1+'Parameters and Results'!$B$16)</f>
        <v>-3.070768459252091E-4</v>
      </c>
    </row>
    <row r="1994" spans="1:11" x14ac:dyDescent="0.2">
      <c r="A1994" s="3">
        <v>38041</v>
      </c>
      <c r="B1994" s="8">
        <v>3.2587469662195855E-4</v>
      </c>
      <c r="C1994" s="8">
        <v>-2.8912568495842786E-4</v>
      </c>
      <c r="D1994" s="8">
        <v>3.6749011663530693E-5</v>
      </c>
      <c r="E1994" s="8">
        <f>C1994 + B1994*(1+'Parameters and Results'!$B$16)</f>
        <v>3.7074886360152597E-5</v>
      </c>
      <c r="F1994" s="8">
        <f>B1994 + C1994*(1+'Parameters and Results'!$B$16)</f>
        <v>3.645988597857227E-5</v>
      </c>
      <c r="G1994" s="8">
        <v>8.8512146643329791E-4</v>
      </c>
      <c r="H1994" s="8">
        <v>-2.699344232047321E-4</v>
      </c>
      <c r="I1994" s="8">
        <f t="shared" si="31"/>
        <v>6.151870432285658E-4</v>
      </c>
      <c r="J1994" s="8">
        <f>H1994 + G1994*(1+'Parameters and Results'!$B$16)</f>
        <v>6.1607216469499902E-4</v>
      </c>
      <c r="K1994" s="8">
        <f>G1994 + H1994*(1+'Parameters and Results'!$B$16)</f>
        <v>6.1491710880536108E-4</v>
      </c>
    </row>
    <row r="1995" spans="1:11" x14ac:dyDescent="0.2">
      <c r="A1995" s="3">
        <v>38042</v>
      </c>
      <c r="B1995" s="8">
        <v>-6.234700433995417E-3</v>
      </c>
      <c r="C1995" s="8">
        <v>-3.4320751044166239E-3</v>
      </c>
      <c r="D1995" s="8">
        <v>-9.6667755384120414E-3</v>
      </c>
      <c r="E1995" s="8">
        <f>C1995 + B1995*(1+'Parameters and Results'!$B$16)</f>
        <v>-9.6730102388460359E-3</v>
      </c>
      <c r="F1995" s="8">
        <f>B1995 + C1995*(1+'Parameters and Results'!$B$16)</f>
        <v>-9.6702076135164565E-3</v>
      </c>
      <c r="G1995" s="8">
        <v>-1.6998168233420052E-2</v>
      </c>
      <c r="H1995" s="8">
        <v>-3.0557026795281074E-3</v>
      </c>
      <c r="I1995" s="8">
        <f t="shared" si="31"/>
        <v>-2.0053870912948159E-2</v>
      </c>
      <c r="J1995" s="8">
        <f>H1995 + G1995*(1+'Parameters and Results'!$B$16)</f>
        <v>-2.0070869081181577E-2</v>
      </c>
      <c r="K1995" s="8">
        <f>G1995 + H1995*(1+'Parameters and Results'!$B$16)</f>
        <v>-2.0056926615627687E-2</v>
      </c>
    </row>
    <row r="1996" spans="1:11" x14ac:dyDescent="0.2">
      <c r="A1996" s="3">
        <v>38043</v>
      </c>
      <c r="B1996" s="8">
        <v>4.2464165278738863E-3</v>
      </c>
      <c r="C1996" s="8">
        <v>2.2943443921845308E-3</v>
      </c>
      <c r="D1996" s="8">
        <v>6.5407609200584171E-3</v>
      </c>
      <c r="E1996" s="8">
        <f>C1996 + B1996*(1+'Parameters and Results'!$B$16)</f>
        <v>6.5450073365862903E-3</v>
      </c>
      <c r="F1996" s="8">
        <f>B1996 + C1996*(1+'Parameters and Results'!$B$16)</f>
        <v>6.5430552644506011E-3</v>
      </c>
      <c r="G1996" s="8">
        <v>1.1788246372246394E-2</v>
      </c>
      <c r="H1996" s="8">
        <v>2.0377897302639161E-3</v>
      </c>
      <c r="I1996" s="8">
        <f t="shared" si="31"/>
        <v>1.3826036102510309E-2</v>
      </c>
      <c r="J1996" s="8">
        <f>H1996 + G1996*(1+'Parameters and Results'!$B$16)</f>
        <v>1.3837824348882557E-2</v>
      </c>
      <c r="K1996" s="8">
        <f>G1996 + H1996*(1+'Parameters and Results'!$B$16)</f>
        <v>1.3828073892240573E-2</v>
      </c>
    </row>
    <row r="1997" spans="1:11" x14ac:dyDescent="0.2">
      <c r="A1997" s="3">
        <v>38044</v>
      </c>
      <c r="B1997" s="8">
        <v>2.2142645549125834E-3</v>
      </c>
      <c r="C1997" s="8">
        <v>2.3765044257341656E-3</v>
      </c>
      <c r="D1997" s="8">
        <v>4.590768980646749E-3</v>
      </c>
      <c r="E1997" s="8">
        <f>C1997 + B1997*(1+'Parameters and Results'!$B$16)</f>
        <v>4.5929832452016612E-3</v>
      </c>
      <c r="F1997" s="8">
        <f>B1997 + C1997*(1+'Parameters and Results'!$B$16)</f>
        <v>4.5931454850724829E-3</v>
      </c>
      <c r="G1997" s="8">
        <v>6.3168423198079931E-3</v>
      </c>
      <c r="H1997" s="8">
        <v>2.1010618763671433E-3</v>
      </c>
      <c r="I1997" s="8">
        <f t="shared" si="31"/>
        <v>8.4179041961751355E-3</v>
      </c>
      <c r="J1997" s="8">
        <f>H1997 + G1997*(1+'Parameters and Results'!$B$16)</f>
        <v>8.4242210384949424E-3</v>
      </c>
      <c r="K1997" s="8">
        <f>G1997 + H1997*(1+'Parameters and Results'!$B$16)</f>
        <v>8.4200052580515033E-3</v>
      </c>
    </row>
    <row r="1998" spans="1:11" x14ac:dyDescent="0.2">
      <c r="A1998" s="3">
        <v>38047</v>
      </c>
      <c r="B1998" s="8">
        <v>-4.5900507877062457E-3</v>
      </c>
      <c r="C1998" s="8">
        <v>5.4862321658022298E-4</v>
      </c>
      <c r="D1998" s="8">
        <v>-4.0414275711260226E-3</v>
      </c>
      <c r="E1998" s="8">
        <f>C1998 + B1998*(1+'Parameters and Results'!$B$16)</f>
        <v>-4.0460176219137287E-3</v>
      </c>
      <c r="F1998" s="8">
        <f>B1998 + C1998*(1+'Parameters and Results'!$B$16)</f>
        <v>-4.0408789479094423E-3</v>
      </c>
      <c r="G1998" s="8">
        <v>-1.3285894462842637E-2</v>
      </c>
      <c r="H1998" s="8">
        <v>4.9930661131643446E-4</v>
      </c>
      <c r="I1998" s="8">
        <f t="shared" si="31"/>
        <v>-1.2786587851526202E-2</v>
      </c>
      <c r="J1998" s="8">
        <f>H1998 + G1998*(1+'Parameters and Results'!$B$16)</f>
        <v>-1.2799873745989043E-2</v>
      </c>
      <c r="K1998" s="8">
        <f>G1998 + H1998*(1+'Parameters and Results'!$B$16)</f>
        <v>-1.2786088544914887E-2</v>
      </c>
    </row>
    <row r="1999" spans="1:11" x14ac:dyDescent="0.2">
      <c r="A1999" s="3">
        <v>38048</v>
      </c>
      <c r="B1999" s="8">
        <v>1.3860306663099359E-2</v>
      </c>
      <c r="C1999" s="8">
        <v>-1.6910526590621735E-3</v>
      </c>
      <c r="D1999" s="8">
        <v>1.2169254004037186E-2</v>
      </c>
      <c r="E1999" s="8">
        <f>C1999 + B1999*(1+'Parameters and Results'!$B$16)</f>
        <v>1.2183114310700285E-2</v>
      </c>
      <c r="F1999" s="8">
        <f>B1999 + C1999*(1+'Parameters and Results'!$B$16)</f>
        <v>1.2167562951378124E-2</v>
      </c>
      <c r="G1999" s="8">
        <v>3.6105310060397036E-2</v>
      </c>
      <c r="H1999" s="8">
        <v>-1.5571955356256091E-3</v>
      </c>
      <c r="I1999" s="8">
        <f t="shared" si="31"/>
        <v>3.4548114524771426E-2</v>
      </c>
      <c r="J1999" s="8">
        <f>H1999 + G1999*(1+'Parameters and Results'!$B$16)</f>
        <v>3.4584219834831821E-2</v>
      </c>
      <c r="K1999" s="8">
        <f>G1999 + H1999*(1+'Parameters and Results'!$B$16)</f>
        <v>3.4546557329235804E-2</v>
      </c>
    </row>
    <row r="2000" spans="1:11" x14ac:dyDescent="0.2">
      <c r="A2000" s="3">
        <v>38049</v>
      </c>
      <c r="B2000" s="8">
        <v>-2.6211693149443441E-3</v>
      </c>
      <c r="C2000" s="8">
        <v>4.7591782077401829E-3</v>
      </c>
      <c r="D2000" s="8">
        <v>2.1380088927958388E-3</v>
      </c>
      <c r="E2000" s="8">
        <f>C2000 + B2000*(1+'Parameters and Results'!$B$16)</f>
        <v>2.1353877234808949E-3</v>
      </c>
      <c r="F2000" s="8">
        <f>B2000 + C2000*(1+'Parameters and Results'!$B$16)</f>
        <v>2.1427680710035782E-3</v>
      </c>
      <c r="G2000" s="8">
        <v>-7.0107830601065825E-3</v>
      </c>
      <c r="H2000" s="8">
        <v>3.9378751992022966E-3</v>
      </c>
      <c r="I2000" s="8">
        <f t="shared" si="31"/>
        <v>-3.0729078609042859E-3</v>
      </c>
      <c r="J2000" s="8">
        <f>H2000 + G2000*(1+'Parameters and Results'!$B$16)</f>
        <v>-3.0799186439643914E-3</v>
      </c>
      <c r="K2000" s="8">
        <f>G2000 + H2000*(1+'Parameters and Results'!$B$16)</f>
        <v>-3.0689699857050839E-3</v>
      </c>
    </row>
    <row r="2001" spans="1:11" x14ac:dyDescent="0.2">
      <c r="A2001" s="3">
        <v>38050</v>
      </c>
      <c r="B2001" s="8">
        <v>-1.9894817895891367E-3</v>
      </c>
      <c r="C2001" s="8">
        <v>3.1822705300147856E-3</v>
      </c>
      <c r="D2001" s="8">
        <v>1.1927887404256489E-3</v>
      </c>
      <c r="E2001" s="8">
        <f>C2001 + B2001*(1+'Parameters and Results'!$B$16)</f>
        <v>1.1907992586360598E-3</v>
      </c>
      <c r="F2001" s="8">
        <f>B2001 + C2001*(1+'Parameters and Results'!$B$16)</f>
        <v>1.1959710109556636E-3</v>
      </c>
      <c r="G2001" s="8">
        <v>-5.4733503174111643E-3</v>
      </c>
      <c r="H2001" s="8">
        <v>2.5723704844364116E-3</v>
      </c>
      <c r="I2001" s="8">
        <f t="shared" si="31"/>
        <v>-2.9009798329747527E-3</v>
      </c>
      <c r="J2001" s="8">
        <f>H2001 + G2001*(1+'Parameters and Results'!$B$16)</f>
        <v>-2.9064531832921629E-3</v>
      </c>
      <c r="K2001" s="8">
        <f>G2001 + H2001*(1+'Parameters and Results'!$B$16)</f>
        <v>-2.8984074624903164E-3</v>
      </c>
    </row>
    <row r="2002" spans="1:11" x14ac:dyDescent="0.2">
      <c r="A2002" s="3">
        <v>38051</v>
      </c>
      <c r="B2002" s="8">
        <v>8.348382872166691E-3</v>
      </c>
      <c r="C2002" s="8">
        <v>-9.5494290609609114E-4</v>
      </c>
      <c r="D2002" s="8">
        <v>7.3934399660706002E-3</v>
      </c>
      <c r="E2002" s="8">
        <f>C2002 + B2002*(1+'Parameters and Results'!$B$16)</f>
        <v>7.4017883489427665E-3</v>
      </c>
      <c r="F2002" s="8">
        <f>B2002 + C2002*(1+'Parameters and Results'!$B$16)</f>
        <v>7.392485023164504E-3</v>
      </c>
      <c r="G2002" s="8">
        <v>2.2558745495970711E-2</v>
      </c>
      <c r="H2002" s="8">
        <v>-7.922836477892636E-4</v>
      </c>
      <c r="I2002" s="8">
        <f t="shared" si="31"/>
        <v>2.1766461848181446E-2</v>
      </c>
      <c r="J2002" s="8">
        <f>H2002 + G2002*(1+'Parameters and Results'!$B$16)</f>
        <v>2.1789020593677415E-2</v>
      </c>
      <c r="K2002" s="8">
        <f>G2002 + H2002*(1+'Parameters and Results'!$B$16)</f>
        <v>2.1765669564533657E-2</v>
      </c>
    </row>
    <row r="2003" spans="1:11" x14ac:dyDescent="0.2">
      <c r="A2003" s="3">
        <v>38054</v>
      </c>
      <c r="B2003" s="8">
        <v>-1.3764288630217212E-3</v>
      </c>
      <c r="C2003" s="8">
        <v>-2.9118501135509517E-3</v>
      </c>
      <c r="D2003" s="8">
        <v>-4.288278976572673E-3</v>
      </c>
      <c r="E2003" s="8">
        <f>C2003 + B2003*(1+'Parameters and Results'!$B$16)</f>
        <v>-4.2896554054356944E-3</v>
      </c>
      <c r="F2003" s="8">
        <f>B2003 + C2003*(1+'Parameters and Results'!$B$16)</f>
        <v>-4.2911908266862232E-3</v>
      </c>
      <c r="G2003" s="8">
        <v>-3.8310529826818033E-3</v>
      </c>
      <c r="H2003" s="8">
        <v>-2.3795849897215752E-3</v>
      </c>
      <c r="I2003" s="8">
        <f t="shared" si="31"/>
        <v>-6.2106379724033781E-3</v>
      </c>
      <c r="J2003" s="8">
        <f>H2003 + G2003*(1+'Parameters and Results'!$B$16)</f>
        <v>-6.2144690253860598E-3</v>
      </c>
      <c r="K2003" s="8">
        <f>G2003 + H2003*(1+'Parameters and Results'!$B$16)</f>
        <v>-6.2130175573930999E-3</v>
      </c>
    </row>
    <row r="2004" spans="1:11" x14ac:dyDescent="0.2">
      <c r="A2004" s="3">
        <v>38055</v>
      </c>
      <c r="B2004" s="8">
        <v>-3.2396992608114449E-3</v>
      </c>
      <c r="C2004" s="8">
        <v>-6.9920625705368364E-4</v>
      </c>
      <c r="D2004" s="8">
        <v>-3.9389055178651287E-3</v>
      </c>
      <c r="E2004" s="8">
        <f>C2004 + B2004*(1+'Parameters and Results'!$B$16)</f>
        <v>-3.9421452171259398E-3</v>
      </c>
      <c r="F2004" s="8">
        <f>B2004 + C2004*(1+'Parameters and Results'!$B$16)</f>
        <v>-3.9396047241221817E-3</v>
      </c>
      <c r="G2004" s="8">
        <v>-9.227696803874719E-3</v>
      </c>
      <c r="H2004" s="8">
        <v>-5.8776583153359119E-4</v>
      </c>
      <c r="I2004" s="8">
        <f t="shared" si="31"/>
        <v>-9.8154626354083098E-3</v>
      </c>
      <c r="J2004" s="8">
        <f>H2004 + G2004*(1+'Parameters and Results'!$B$16)</f>
        <v>-9.8246903322121836E-3</v>
      </c>
      <c r="K2004" s="8">
        <f>G2004 + H2004*(1+'Parameters and Results'!$B$16)</f>
        <v>-9.8160504012398432E-3</v>
      </c>
    </row>
    <row r="2005" spans="1:11" x14ac:dyDescent="0.2">
      <c r="A2005" s="3">
        <v>38056</v>
      </c>
      <c r="B2005" s="8">
        <v>-5.3954142538159148E-3</v>
      </c>
      <c r="C2005" s="8">
        <v>1.2369138121335289E-3</v>
      </c>
      <c r="D2005" s="8">
        <v>-4.1585004416823858E-3</v>
      </c>
      <c r="E2005" s="8">
        <f>C2005 + B2005*(1+'Parameters and Results'!$B$16)</f>
        <v>-4.1638958559362012E-3</v>
      </c>
      <c r="F2005" s="8">
        <f>B2005 + C2005*(1+'Parameters and Results'!$B$16)</f>
        <v>-4.1572635278702523E-3</v>
      </c>
      <c r="G2005" s="8">
        <v>-1.5498299538052885E-2</v>
      </c>
      <c r="H2005" s="8">
        <v>1.0629837679447065E-3</v>
      </c>
      <c r="I2005" s="8">
        <f t="shared" si="31"/>
        <v>-1.4435315770108179E-2</v>
      </c>
      <c r="J2005" s="8">
        <f>H2005 + G2005*(1+'Parameters and Results'!$B$16)</f>
        <v>-1.4450814069646231E-2</v>
      </c>
      <c r="K2005" s="8">
        <f>G2005 + H2005*(1+'Parameters and Results'!$B$16)</f>
        <v>-1.4434252786340234E-2</v>
      </c>
    </row>
    <row r="2006" spans="1:11" x14ac:dyDescent="0.2">
      <c r="A2006" s="3">
        <v>38057</v>
      </c>
      <c r="B2006" s="8">
        <v>-7.3246501202930163E-3</v>
      </c>
      <c r="C2006" s="8">
        <v>6.5121391981719269E-3</v>
      </c>
      <c r="D2006" s="8">
        <v>-8.1251092212108935E-4</v>
      </c>
      <c r="E2006" s="8">
        <f>C2006 + B2006*(1+'Parameters and Results'!$B$16)</f>
        <v>-8.1983557224138155E-4</v>
      </c>
      <c r="F2006" s="8">
        <f>B2006 + C2006*(1+'Parameters and Results'!$B$16)</f>
        <v>-8.0599878292291795E-4</v>
      </c>
      <c r="G2006" s="8">
        <v>-2.0822047863432853E-2</v>
      </c>
      <c r="H2006" s="8">
        <v>4.685127783243535E-3</v>
      </c>
      <c r="I2006" s="8">
        <f t="shared" si="31"/>
        <v>-1.613692008018932E-2</v>
      </c>
      <c r="J2006" s="8">
        <f>H2006 + G2006*(1+'Parameters and Results'!$B$16)</f>
        <v>-1.6157742128052752E-2</v>
      </c>
      <c r="K2006" s="8">
        <f>G2006 + H2006*(1+'Parameters and Results'!$B$16)</f>
        <v>-1.6132234952406073E-2</v>
      </c>
    </row>
    <row r="2007" spans="1:11" x14ac:dyDescent="0.2">
      <c r="A2007" s="3">
        <v>38058</v>
      </c>
      <c r="B2007" s="8">
        <v>-2.7769391966650944E-2</v>
      </c>
      <c r="C2007" s="8">
        <v>-1.3330371247992175E-4</v>
      </c>
      <c r="D2007" s="8">
        <v>-2.7902695679130864E-2</v>
      </c>
      <c r="E2007" s="8">
        <f>C2007 + B2007*(1+'Parameters and Results'!$B$16)</f>
        <v>-2.7930465071097511E-2</v>
      </c>
      <c r="F2007" s="8">
        <f>B2007 + C2007*(1+'Parameters and Results'!$B$16)</f>
        <v>-2.7902828982843346E-2</v>
      </c>
      <c r="G2007" s="8">
        <v>-5.4723979719993772E-2</v>
      </c>
      <c r="H2007" s="8">
        <v>-9.8910650412913496E-5</v>
      </c>
      <c r="I2007" s="8">
        <f t="shared" si="31"/>
        <v>-5.4822890370406684E-2</v>
      </c>
      <c r="J2007" s="8">
        <f>H2007 + G2007*(1+'Parameters and Results'!$B$16)</f>
        <v>-5.4877614350126669E-2</v>
      </c>
      <c r="K2007" s="8">
        <f>G2007 + H2007*(1+'Parameters and Results'!$B$16)</f>
        <v>-5.4822989281057097E-2</v>
      </c>
    </row>
    <row r="2008" spans="1:11" x14ac:dyDescent="0.2">
      <c r="A2008" s="3">
        <v>38061</v>
      </c>
      <c r="B2008" s="8">
        <v>1.104560270142237E-2</v>
      </c>
      <c r="C2008" s="8">
        <v>1.0848110621704439E-3</v>
      </c>
      <c r="D2008" s="8">
        <v>1.2130413763592814E-2</v>
      </c>
      <c r="E2008" s="8">
        <f>C2008 + B2008*(1+'Parameters and Results'!$B$16)</f>
        <v>1.2141459366294235E-2</v>
      </c>
      <c r="F2008" s="8">
        <f>B2008 + C2008*(1+'Parameters and Results'!$B$16)</f>
        <v>1.2131498574654984E-2</v>
      </c>
      <c r="G2008" s="8">
        <v>2.1481743705798088E-2</v>
      </c>
      <c r="H2008" s="8">
        <v>8.2580369623809133E-4</v>
      </c>
      <c r="I2008" s="8">
        <f t="shared" si="31"/>
        <v>2.2307547402036179E-2</v>
      </c>
      <c r="J2008" s="8">
        <f>H2008 + G2008*(1+'Parameters and Results'!$B$16)</f>
        <v>2.2329029145741974E-2</v>
      </c>
      <c r="K2008" s="8">
        <f>G2008 + H2008*(1+'Parameters and Results'!$B$16)</f>
        <v>2.2308373205732417E-2</v>
      </c>
    </row>
    <row r="2009" spans="1:11" x14ac:dyDescent="0.2">
      <c r="A2009" s="3">
        <v>38062</v>
      </c>
      <c r="B2009" s="8">
        <v>-1.8545248936292922E-2</v>
      </c>
      <c r="C2009" s="8">
        <v>-8.3481799195560898E-4</v>
      </c>
      <c r="D2009" s="8">
        <v>-1.9380066928248531E-2</v>
      </c>
      <c r="E2009" s="8">
        <f>C2009 + B2009*(1+'Parameters and Results'!$B$16)</f>
        <v>-1.9398612177184821E-2</v>
      </c>
      <c r="F2009" s="8">
        <f>B2009 + C2009*(1+'Parameters and Results'!$B$16)</f>
        <v>-1.9380901746240485E-2</v>
      </c>
      <c r="G2009" s="8">
        <v>-3.32285146239834E-2</v>
      </c>
      <c r="H2009" s="8">
        <v>-6.532887857631707E-4</v>
      </c>
      <c r="I2009" s="8">
        <f t="shared" si="31"/>
        <v>-3.3881803409746572E-2</v>
      </c>
      <c r="J2009" s="8">
        <f>H2009 + G2009*(1+'Parameters and Results'!$B$16)</f>
        <v>-3.3915031924370551E-2</v>
      </c>
      <c r="K2009" s="8">
        <f>G2009 + H2009*(1+'Parameters and Results'!$B$16)</f>
        <v>-3.3882456698532334E-2</v>
      </c>
    </row>
    <row r="2010" spans="1:11" x14ac:dyDescent="0.2">
      <c r="A2010" s="3">
        <v>38063</v>
      </c>
      <c r="B2010" s="8">
        <v>6.1944283536751335E-3</v>
      </c>
      <c r="C2010" s="8">
        <v>-1.8616049541668555E-3</v>
      </c>
      <c r="D2010" s="8">
        <v>4.3328233995082784E-3</v>
      </c>
      <c r="E2010" s="8">
        <f>C2010 + B2010*(1+'Parameters and Results'!$B$16)</f>
        <v>4.3390178278619532E-3</v>
      </c>
      <c r="F2010" s="8">
        <f>B2010 + C2010*(1+'Parameters and Results'!$B$16)</f>
        <v>4.3309617945541112E-3</v>
      </c>
      <c r="G2010" s="8">
        <v>1.131272489674829E-2</v>
      </c>
      <c r="H2010" s="8">
        <v>-1.4768855211028003E-3</v>
      </c>
      <c r="I2010" s="8">
        <f t="shared" si="31"/>
        <v>9.8358393756454894E-3</v>
      </c>
      <c r="J2010" s="8">
        <f>H2010 + G2010*(1+'Parameters and Results'!$B$16)</f>
        <v>9.8471521005422356E-3</v>
      </c>
      <c r="K2010" s="8">
        <f>G2010 + H2010*(1+'Parameters and Results'!$B$16)</f>
        <v>9.8343624901243865E-3</v>
      </c>
    </row>
    <row r="2011" spans="1:11" x14ac:dyDescent="0.2">
      <c r="A2011" s="3">
        <v>38064</v>
      </c>
      <c r="B2011" s="8">
        <v>1.1802466002035144E-2</v>
      </c>
      <c r="C2011" s="8">
        <v>-4.4705695829953026E-4</v>
      </c>
      <c r="D2011" s="8">
        <v>1.1355409043735614E-2</v>
      </c>
      <c r="E2011" s="8">
        <f>C2011 + B2011*(1+'Parameters and Results'!$B$16)</f>
        <v>1.1367211509737648E-2</v>
      </c>
      <c r="F2011" s="8">
        <f>B2011 + C2011*(1+'Parameters and Results'!$B$16)</f>
        <v>1.1354961986777315E-2</v>
      </c>
      <c r="G2011" s="8">
        <v>2.1289448687539399E-2</v>
      </c>
      <c r="H2011" s="8">
        <v>-3.6543236831201436E-4</v>
      </c>
      <c r="I2011" s="8">
        <f t="shared" si="31"/>
        <v>2.0924016319227384E-2</v>
      </c>
      <c r="J2011" s="8">
        <f>H2011 + G2011*(1+'Parameters and Results'!$B$16)</f>
        <v>2.094530576791492E-2</v>
      </c>
      <c r="K2011" s="8">
        <f>G2011 + H2011*(1+'Parameters and Results'!$B$16)</f>
        <v>2.0923650886859074E-2</v>
      </c>
    </row>
    <row r="2012" spans="1:11" x14ac:dyDescent="0.2">
      <c r="A2012" s="3">
        <v>38065</v>
      </c>
      <c r="B2012" s="8">
        <v>-1.2328483378774648E-2</v>
      </c>
      <c r="C2012" s="8">
        <v>-3.7978312375319071E-3</v>
      </c>
      <c r="D2012" s="8">
        <v>-1.6126314616306557E-2</v>
      </c>
      <c r="E2012" s="8">
        <f>C2012 + B2012*(1+'Parameters and Results'!$B$16)</f>
        <v>-1.6138643099685331E-2</v>
      </c>
      <c r="F2012" s="8">
        <f>B2012 + C2012*(1+'Parameters and Results'!$B$16)</f>
        <v>-1.6130112447544087E-2</v>
      </c>
      <c r="G2012" s="8">
        <v>-2.1906286896849682E-2</v>
      </c>
      <c r="H2012" s="8">
        <v>-2.9737526705115457E-3</v>
      </c>
      <c r="I2012" s="8">
        <f t="shared" si="31"/>
        <v>-2.4880039567361227E-2</v>
      </c>
      <c r="J2012" s="8">
        <f>H2012 + G2012*(1+'Parameters and Results'!$B$16)</f>
        <v>-2.4901945854258076E-2</v>
      </c>
      <c r="K2012" s="8">
        <f>G2012 + H2012*(1+'Parameters and Results'!$B$16)</f>
        <v>-2.488301332003174E-2</v>
      </c>
    </row>
    <row r="2013" spans="1:11" x14ac:dyDescent="0.2">
      <c r="A2013" s="3">
        <v>38068</v>
      </c>
      <c r="B2013" s="8">
        <v>-2.136995083300449E-3</v>
      </c>
      <c r="C2013" s="8">
        <v>1.5232200441382077E-3</v>
      </c>
      <c r="D2013" s="8">
        <v>-6.1377503916224137E-4</v>
      </c>
      <c r="E2013" s="8">
        <f>C2013 + B2013*(1+'Parameters and Results'!$B$16)</f>
        <v>-6.1591203424554166E-4</v>
      </c>
      <c r="F2013" s="8">
        <f>B2013 + C2013*(1+'Parameters and Results'!$B$16)</f>
        <v>-6.1225181911810328E-4</v>
      </c>
      <c r="G2013" s="8">
        <v>-3.9110175183367634E-3</v>
      </c>
      <c r="H2013" s="8">
        <v>1.2159588857400491E-3</v>
      </c>
      <c r="I2013" s="8">
        <f t="shared" si="31"/>
        <v>-2.6950586325967143E-3</v>
      </c>
      <c r="J2013" s="8">
        <f>H2013 + G2013*(1+'Parameters and Results'!$B$16)</f>
        <v>-2.6989696501150506E-3</v>
      </c>
      <c r="K2013" s="8">
        <f>G2013 + H2013*(1+'Parameters and Results'!$B$16)</f>
        <v>-2.6938426737109743E-3</v>
      </c>
    </row>
    <row r="2014" spans="1:11" x14ac:dyDescent="0.2">
      <c r="A2014" s="3">
        <v>38069</v>
      </c>
      <c r="B2014" s="8">
        <v>-2.3820428162508681E-2</v>
      </c>
      <c r="C2014" s="8">
        <v>-3.5097665996040332E-3</v>
      </c>
      <c r="D2014" s="8">
        <v>-2.7330194762112715E-2</v>
      </c>
      <c r="E2014" s="8">
        <f>C2014 + B2014*(1+'Parameters and Results'!$B$16)</f>
        <v>-2.7354015190275222E-2</v>
      </c>
      <c r="F2014" s="8">
        <f>B2014 + C2014*(1+'Parameters and Results'!$B$16)</f>
        <v>-2.7333704528712317E-2</v>
      </c>
      <c r="G2014" s="8">
        <v>-3.8413771398828123E-2</v>
      </c>
      <c r="H2014" s="8">
        <v>-2.718738201589447E-3</v>
      </c>
      <c r="I2014" s="8">
        <f t="shared" si="31"/>
        <v>-4.1132509600417567E-2</v>
      </c>
      <c r="J2014" s="8">
        <f>H2014 + G2014*(1+'Parameters and Results'!$B$16)</f>
        <v>-4.1170923371816388E-2</v>
      </c>
      <c r="K2014" s="8">
        <f>G2014 + H2014*(1+'Parameters and Results'!$B$16)</f>
        <v>-4.1135228338619156E-2</v>
      </c>
    </row>
    <row r="2015" spans="1:11" x14ac:dyDescent="0.2">
      <c r="A2015" s="3">
        <v>38070</v>
      </c>
      <c r="B2015" s="8">
        <v>-3.8098370146367852E-3</v>
      </c>
      <c r="C2015" s="8">
        <v>-2.7577258815944083E-4</v>
      </c>
      <c r="D2015" s="8">
        <v>-4.0856096027962257E-3</v>
      </c>
      <c r="E2015" s="8">
        <f>C2015 + B2015*(1+'Parameters and Results'!$B$16)</f>
        <v>-4.0894194398108626E-3</v>
      </c>
      <c r="F2015" s="8">
        <f>B2015 + C2015*(1+'Parameters and Results'!$B$16)</f>
        <v>-4.0858853753843851E-3</v>
      </c>
      <c r="G2015" s="8">
        <v>-6.3137771226524295E-3</v>
      </c>
      <c r="H2015" s="8">
        <v>-2.2024827694979221E-4</v>
      </c>
      <c r="I2015" s="8">
        <f t="shared" si="31"/>
        <v>-6.5340253996022217E-3</v>
      </c>
      <c r="J2015" s="8">
        <f>H2015 + G2015*(1+'Parameters and Results'!$B$16)</f>
        <v>-6.5403391767248735E-3</v>
      </c>
      <c r="K2015" s="8">
        <f>G2015 + H2015*(1+'Parameters and Results'!$B$16)</f>
        <v>-6.5342456478791715E-3</v>
      </c>
    </row>
    <row r="2016" spans="1:11" x14ac:dyDescent="0.2">
      <c r="A2016" s="3">
        <v>38071</v>
      </c>
      <c r="B2016" s="8">
        <v>-3.1406030261391018E-3</v>
      </c>
      <c r="C2016" s="8">
        <v>2.4584296261768381E-3</v>
      </c>
      <c r="D2016" s="8">
        <v>-6.8217339996226372E-4</v>
      </c>
      <c r="E2016" s="8">
        <f>C2016 + B2016*(1+'Parameters and Results'!$B$16)</f>
        <v>-6.853140029884023E-4</v>
      </c>
      <c r="F2016" s="8">
        <f>B2016 + C2016*(1+'Parameters and Results'!$B$16)</f>
        <v>-6.7971497033608719E-4</v>
      </c>
      <c r="G2016" s="8">
        <v>-5.3541349363553387E-3</v>
      </c>
      <c r="H2016" s="8">
        <v>1.9635200071924522E-3</v>
      </c>
      <c r="I2016" s="8">
        <f t="shared" si="31"/>
        <v>-3.3906149291628865E-3</v>
      </c>
      <c r="J2016" s="8">
        <f>H2016 + G2016*(1+'Parameters and Results'!$B$16)</f>
        <v>-3.3959690640992411E-3</v>
      </c>
      <c r="K2016" s="8">
        <f>G2016 + H2016*(1+'Parameters and Results'!$B$16)</f>
        <v>-3.3886514091556945E-3</v>
      </c>
    </row>
    <row r="2017" spans="1:11" x14ac:dyDescent="0.2">
      <c r="A2017" s="3">
        <v>38072</v>
      </c>
      <c r="B2017" s="8">
        <v>2.1705069130850595E-2</v>
      </c>
      <c r="C2017" s="8">
        <v>4.148214240540897E-3</v>
      </c>
      <c r="D2017" s="8">
        <v>2.5853283371391492E-2</v>
      </c>
      <c r="E2017" s="8">
        <f>C2017 + B2017*(1+'Parameters and Results'!$B$16)</f>
        <v>2.5874988440522339E-2</v>
      </c>
      <c r="F2017" s="8">
        <f>B2017 + C2017*(1+'Parameters and Results'!$B$16)</f>
        <v>2.5857431585632033E-2</v>
      </c>
      <c r="G2017" s="8">
        <v>3.3910982319170231E-2</v>
      </c>
      <c r="H2017" s="8">
        <v>3.1437952429758174E-3</v>
      </c>
      <c r="I2017" s="8">
        <f t="shared" si="31"/>
        <v>3.7054777562146049E-2</v>
      </c>
      <c r="J2017" s="8">
        <f>H2017 + G2017*(1+'Parameters and Results'!$B$16)</f>
        <v>3.7088688544465218E-2</v>
      </c>
      <c r="K2017" s="8">
        <f>G2017 + H2017*(1+'Parameters and Results'!$B$16)</f>
        <v>3.7057921357389022E-2</v>
      </c>
    </row>
    <row r="2018" spans="1:11" x14ac:dyDescent="0.2">
      <c r="A2018" s="3">
        <v>38075</v>
      </c>
      <c r="B2018" s="8">
        <v>-3.7773855067741282E-3</v>
      </c>
      <c r="C2018" s="8">
        <v>-8.286606135055978E-5</v>
      </c>
      <c r="D2018" s="8">
        <v>-3.8602515681246878E-3</v>
      </c>
      <c r="E2018" s="8">
        <f>C2018 + B2018*(1+'Parameters and Results'!$B$16)</f>
        <v>-3.8640289536314614E-3</v>
      </c>
      <c r="F2018" s="8">
        <f>B2018 + C2018*(1+'Parameters and Results'!$B$16)</f>
        <v>-3.8603344341860387E-3</v>
      </c>
      <c r="G2018" s="8">
        <v>-6.0665046659084251E-3</v>
      </c>
      <c r="H2018" s="8">
        <v>-6.4772652578907168E-5</v>
      </c>
      <c r="I2018" s="8">
        <f t="shared" si="31"/>
        <v>-6.1312773184873321E-3</v>
      </c>
      <c r="J2018" s="8">
        <f>H2018 + G2018*(1+'Parameters and Results'!$B$16)</f>
        <v>-6.13734382315324E-3</v>
      </c>
      <c r="K2018" s="8">
        <f>G2018 + H2018*(1+'Parameters and Results'!$B$16)</f>
        <v>-6.1313420911399113E-3</v>
      </c>
    </row>
    <row r="2019" spans="1:11" x14ac:dyDescent="0.2">
      <c r="A2019" s="3">
        <v>38076</v>
      </c>
      <c r="B2019" s="8">
        <v>1.6801433057180952E-2</v>
      </c>
      <c r="C2019" s="8">
        <v>-9.7609483082101739E-4</v>
      </c>
      <c r="D2019" s="8">
        <v>1.5825338226359936E-2</v>
      </c>
      <c r="E2019" s="8">
        <f>C2019 + B2019*(1+'Parameters and Results'!$B$16)</f>
        <v>1.5842139659417116E-2</v>
      </c>
      <c r="F2019" s="8">
        <f>B2019 + C2019*(1+'Parameters and Results'!$B$16)</f>
        <v>1.5824362131529112E-2</v>
      </c>
      <c r="G2019" s="8">
        <v>2.6045526985934001E-2</v>
      </c>
      <c r="H2019" s="8">
        <v>-7.8318206886004386E-4</v>
      </c>
      <c r="I2019" s="8">
        <f t="shared" si="31"/>
        <v>2.5262344917073958E-2</v>
      </c>
      <c r="J2019" s="8">
        <f>H2019 + G2019*(1+'Parameters and Results'!$B$16)</f>
        <v>2.5288390444059887E-2</v>
      </c>
      <c r="K2019" s="8">
        <f>G2019 + H2019*(1+'Parameters and Results'!$B$16)</f>
        <v>2.5261561735005097E-2</v>
      </c>
    </row>
    <row r="2020" spans="1:11" x14ac:dyDescent="0.2">
      <c r="A2020" s="3">
        <v>38077</v>
      </c>
      <c r="B2020" s="8">
        <v>3.3853015220630649E-3</v>
      </c>
      <c r="C2020" s="8">
        <v>-1.9755325737184433E-3</v>
      </c>
      <c r="D2020" s="8">
        <v>1.4097689483446216E-3</v>
      </c>
      <c r="E2020" s="8">
        <f>C2020 + B2020*(1+'Parameters and Results'!$B$16)</f>
        <v>1.4131542498666844E-3</v>
      </c>
      <c r="F2020" s="8">
        <f>B2020 + C2020*(1+'Parameters and Results'!$B$16)</f>
        <v>1.4077934157709034E-3</v>
      </c>
      <c r="G2020" s="8">
        <v>5.3983197978306431E-3</v>
      </c>
      <c r="H2020" s="8">
        <v>-1.6019583086497979E-3</v>
      </c>
      <c r="I2020" s="8">
        <f t="shared" si="31"/>
        <v>3.796361489180845E-3</v>
      </c>
      <c r="J2020" s="8">
        <f>H2020 + G2020*(1+'Parameters and Results'!$B$16)</f>
        <v>3.8017598089786749E-3</v>
      </c>
      <c r="K2020" s="8">
        <f>G2020 + H2020*(1+'Parameters and Results'!$B$16)</f>
        <v>3.7947595308721956E-3</v>
      </c>
    </row>
    <row r="2021" spans="1:11" x14ac:dyDescent="0.2">
      <c r="A2021" s="3">
        <v>38078</v>
      </c>
      <c r="B2021" s="8">
        <v>-5.7688001558716447E-3</v>
      </c>
      <c r="C2021" s="8">
        <v>-1.9136994805716105E-3</v>
      </c>
      <c r="D2021" s="8">
        <v>-7.6824996364432555E-3</v>
      </c>
      <c r="E2021" s="8">
        <f>C2021 + B2021*(1+'Parameters and Results'!$B$16)</f>
        <v>-7.6882684365991265E-3</v>
      </c>
      <c r="F2021" s="8">
        <f>B2021 + C2021*(1+'Parameters and Results'!$B$16)</f>
        <v>-7.6844133359238263E-3</v>
      </c>
      <c r="G2021" s="8">
        <v>-9.4109399981657689E-3</v>
      </c>
      <c r="H2021" s="8">
        <v>-1.56962973894053E-3</v>
      </c>
      <c r="I2021" s="8">
        <f t="shared" si="31"/>
        <v>-1.0980569737106299E-2</v>
      </c>
      <c r="J2021" s="8">
        <f>H2021 + G2021*(1+'Parameters and Results'!$B$16)</f>
        <v>-1.0989980677104463E-2</v>
      </c>
      <c r="K2021" s="8">
        <f>G2021 + H2021*(1+'Parameters and Results'!$B$16)</f>
        <v>-1.098213936684524E-2</v>
      </c>
    </row>
    <row r="2022" spans="1:11" x14ac:dyDescent="0.2">
      <c r="A2022" s="3">
        <v>38079</v>
      </c>
      <c r="B2022" s="8">
        <v>7.8238302279300589E-3</v>
      </c>
      <c r="C2022" s="8">
        <v>-2.6620670291968244E-3</v>
      </c>
      <c r="D2022" s="8">
        <v>5.1617631987332345E-3</v>
      </c>
      <c r="E2022" s="8">
        <f>C2022 + B2022*(1+'Parameters and Results'!$B$16)</f>
        <v>5.1695870289611631E-3</v>
      </c>
      <c r="F2022" s="8">
        <f>B2022 + C2022*(1+'Parameters and Results'!$B$16)</f>
        <v>5.1591011317040376E-3</v>
      </c>
      <c r="G2022" s="8">
        <v>1.2960457587823581E-2</v>
      </c>
      <c r="H2022" s="8">
        <v>-2.1682060395142293E-3</v>
      </c>
      <c r="I2022" s="8">
        <f t="shared" si="31"/>
        <v>1.0792251548309352E-2</v>
      </c>
      <c r="J2022" s="8">
        <f>H2022 + G2022*(1+'Parameters and Results'!$B$16)</f>
        <v>1.0805212005897175E-2</v>
      </c>
      <c r="K2022" s="8">
        <f>G2022 + H2022*(1+'Parameters and Results'!$B$16)</f>
        <v>1.0790083342269838E-2</v>
      </c>
    </row>
    <row r="2023" spans="1:11" x14ac:dyDescent="0.2">
      <c r="A2023" s="3">
        <v>38082</v>
      </c>
      <c r="B2023" s="8">
        <v>1.5402336491900256E-2</v>
      </c>
      <c r="C2023" s="8">
        <v>4.4117245109304842E-3</v>
      </c>
      <c r="D2023" s="8">
        <v>1.981406100283074E-2</v>
      </c>
      <c r="E2023" s="8">
        <f>C2023 + B2023*(1+'Parameters and Results'!$B$16)</f>
        <v>1.9829463339322638E-2</v>
      </c>
      <c r="F2023" s="8">
        <f>B2023 + C2023*(1+'Parameters and Results'!$B$16)</f>
        <v>1.981847272734167E-2</v>
      </c>
      <c r="G2023" s="8">
        <v>2.4791451635699752E-2</v>
      </c>
      <c r="H2023" s="8">
        <v>3.364368551897914E-3</v>
      </c>
      <c r="I2023" s="8">
        <f t="shared" si="31"/>
        <v>2.8155820187597665E-2</v>
      </c>
      <c r="J2023" s="8">
        <f>H2023 + G2023*(1+'Parameters and Results'!$B$16)</f>
        <v>2.8180611639233362E-2</v>
      </c>
      <c r="K2023" s="8">
        <f>G2023 + H2023*(1+'Parameters and Results'!$B$16)</f>
        <v>2.8159184556149564E-2</v>
      </c>
    </row>
    <row r="2024" spans="1:11" x14ac:dyDescent="0.2">
      <c r="A2024" s="3">
        <v>38083</v>
      </c>
      <c r="B2024" s="8">
        <v>7.080822405886136E-3</v>
      </c>
      <c r="C2024" s="8">
        <v>2.5197084966511385E-3</v>
      </c>
      <c r="D2024" s="8">
        <v>9.6005309025372736E-3</v>
      </c>
      <c r="E2024" s="8">
        <f>C2024 + B2024*(1+'Parameters and Results'!$B$16)</f>
        <v>9.6076117249431596E-3</v>
      </c>
      <c r="F2024" s="8">
        <f>B2024 + C2024*(1+'Parameters and Results'!$B$16)</f>
        <v>9.603050611033925E-3</v>
      </c>
      <c r="G2024" s="8">
        <v>1.1609399806752E-2</v>
      </c>
      <c r="H2024" s="8">
        <v>1.9240312406309562E-3</v>
      </c>
      <c r="I2024" s="8">
        <f t="shared" si="31"/>
        <v>1.3533431047382955E-2</v>
      </c>
      <c r="J2024" s="8">
        <f>H2024 + G2024*(1+'Parameters and Results'!$B$16)</f>
        <v>1.3545040447189707E-2</v>
      </c>
      <c r="K2024" s="8">
        <f>G2024 + H2024*(1+'Parameters and Results'!$B$16)</f>
        <v>1.3535355078623586E-2</v>
      </c>
    </row>
    <row r="2025" spans="1:11" x14ac:dyDescent="0.2">
      <c r="A2025" s="3">
        <v>38084</v>
      </c>
      <c r="B2025" s="8">
        <v>-2.6763671072788705E-3</v>
      </c>
      <c r="C2025" s="8">
        <v>-3.8451531486851853E-3</v>
      </c>
      <c r="D2025" s="8">
        <v>-6.5215202559640558E-3</v>
      </c>
      <c r="E2025" s="8">
        <f>C2025 + B2025*(1+'Parameters and Results'!$B$16)</f>
        <v>-6.5241966230713344E-3</v>
      </c>
      <c r="F2025" s="8">
        <f>B2025 + C2025*(1+'Parameters and Results'!$B$16)</f>
        <v>-6.5253654091127402E-3</v>
      </c>
      <c r="G2025" s="8">
        <v>-4.5174670881764946E-3</v>
      </c>
      <c r="H2025" s="8">
        <v>-2.8331658728780905E-3</v>
      </c>
      <c r="I2025" s="8">
        <f t="shared" si="31"/>
        <v>-7.350632961054585E-3</v>
      </c>
      <c r="J2025" s="8">
        <f>H2025 + G2025*(1+'Parameters and Results'!$B$16)</f>
        <v>-7.3551504281427612E-3</v>
      </c>
      <c r="K2025" s="8">
        <f>G2025 + H2025*(1+'Parameters and Results'!$B$16)</f>
        <v>-7.3534661269274628E-3</v>
      </c>
    </row>
    <row r="2026" spans="1:11" x14ac:dyDescent="0.2">
      <c r="A2026" s="3">
        <v>38085</v>
      </c>
      <c r="B2026" s="8">
        <v>-4.4029390799411334E-3</v>
      </c>
      <c r="C2026" s="8">
        <v>-5.8721201871356926E-4</v>
      </c>
      <c r="D2026" s="8">
        <v>-4.9901510986547024E-3</v>
      </c>
      <c r="E2026" s="8">
        <f>C2026 + B2026*(1+'Parameters and Results'!$B$16)</f>
        <v>-4.9945540377346427E-3</v>
      </c>
      <c r="F2026" s="8">
        <f>B2026 + C2026*(1+'Parameters and Results'!$B$16)</f>
        <v>-4.9907383106734165E-3</v>
      </c>
      <c r="G2026" s="8">
        <v>-7.6243821438734859E-3</v>
      </c>
      <c r="H2026" s="8">
        <v>-4.455723085520365E-4</v>
      </c>
      <c r="I2026" s="8">
        <f t="shared" si="31"/>
        <v>-8.0699544524255231E-3</v>
      </c>
      <c r="J2026" s="8">
        <f>H2026 + G2026*(1+'Parameters and Results'!$B$16)</f>
        <v>-8.0775788345693947E-3</v>
      </c>
      <c r="K2026" s="8">
        <f>G2026 + H2026*(1+'Parameters and Results'!$B$16)</f>
        <v>-8.0704000247340743E-3</v>
      </c>
    </row>
    <row r="2027" spans="1:11" x14ac:dyDescent="0.2">
      <c r="A2027" s="3">
        <v>38090</v>
      </c>
      <c r="B2027" s="8">
        <v>3.529106908129197E-3</v>
      </c>
      <c r="C2027" s="8">
        <v>1.3883242416813874E-3</v>
      </c>
      <c r="D2027" s="8">
        <v>4.917431149810584E-3</v>
      </c>
      <c r="E2027" s="8">
        <f>C2027 + B2027*(1+'Parameters and Results'!$B$16)</f>
        <v>4.9209602567187134E-3</v>
      </c>
      <c r="F2027" s="8">
        <f>B2027 + C2027*(1+'Parameters and Results'!$B$16)</f>
        <v>4.9188194740522658E-3</v>
      </c>
      <c r="G2027" s="8">
        <v>6.280425680336937E-3</v>
      </c>
      <c r="H2027" s="8">
        <v>1.0767164488266114E-3</v>
      </c>
      <c r="I2027" s="8">
        <f t="shared" si="31"/>
        <v>7.3571421291635485E-3</v>
      </c>
      <c r="J2027" s="8">
        <f>H2027 + G2027*(1+'Parameters and Results'!$B$16)</f>
        <v>7.3634225548438849E-3</v>
      </c>
      <c r="K2027" s="8">
        <f>G2027 + H2027*(1+'Parameters and Results'!$B$16)</f>
        <v>7.358218845612375E-3</v>
      </c>
    </row>
    <row r="2028" spans="1:11" x14ac:dyDescent="0.2">
      <c r="A2028" s="3">
        <v>38091</v>
      </c>
      <c r="B2028" s="8">
        <v>3.6869909369841372E-4</v>
      </c>
      <c r="C2028" s="8">
        <v>2.7134623798703377E-3</v>
      </c>
      <c r="D2028" s="8">
        <v>3.0821614735687514E-3</v>
      </c>
      <c r="E2028" s="8">
        <f>C2028 + B2028*(1+'Parameters and Results'!$B$16)</f>
        <v>3.0825301726624499E-3</v>
      </c>
      <c r="F2028" s="8">
        <f>B2028 + C2028*(1+'Parameters and Results'!$B$16)</f>
        <v>3.0848749359486216E-3</v>
      </c>
      <c r="G2028" s="8">
        <v>6.7672808740492859E-4</v>
      </c>
      <c r="H2028" s="8">
        <v>2.0951880516006651E-3</v>
      </c>
      <c r="I2028" s="8">
        <f t="shared" si="31"/>
        <v>2.7719161390055936E-3</v>
      </c>
      <c r="J2028" s="8">
        <f>H2028 + G2028*(1+'Parameters and Results'!$B$16)</f>
        <v>2.7725928670929985E-3</v>
      </c>
      <c r="K2028" s="8">
        <f>G2028 + H2028*(1+'Parameters and Results'!$B$16)</f>
        <v>2.7740113270571941E-3</v>
      </c>
    </row>
    <row r="2029" spans="1:11" x14ac:dyDescent="0.2">
      <c r="A2029" s="3">
        <v>38092</v>
      </c>
      <c r="B2029" s="8">
        <v>-6.5178907512973595E-3</v>
      </c>
      <c r="C2029" s="8">
        <v>4.2926804173200094E-3</v>
      </c>
      <c r="D2029" s="8">
        <v>-2.2252103339773502E-3</v>
      </c>
      <c r="E2029" s="8">
        <f>C2029 + B2029*(1+'Parameters and Results'!$B$16)</f>
        <v>-2.2317282247286468E-3</v>
      </c>
      <c r="F2029" s="8">
        <f>B2029 + C2029*(1+'Parameters and Results'!$B$16)</f>
        <v>-2.220917653560031E-3</v>
      </c>
      <c r="G2029" s="8">
        <v>-1.2170689502920679E-2</v>
      </c>
      <c r="H2029" s="8">
        <v>3.1449535341049341E-3</v>
      </c>
      <c r="I2029" s="8">
        <f t="shared" si="31"/>
        <v>-9.0257359688157447E-3</v>
      </c>
      <c r="J2029" s="8">
        <f>H2029 + G2029*(1+'Parameters and Results'!$B$16)</f>
        <v>-9.0379066583186635E-3</v>
      </c>
      <c r="K2029" s="8">
        <f>G2029 + H2029*(1+'Parameters and Results'!$B$16)</f>
        <v>-9.0225910152816405E-3</v>
      </c>
    </row>
    <row r="2030" spans="1:11" x14ac:dyDescent="0.2">
      <c r="A2030" s="3">
        <v>38093</v>
      </c>
      <c r="B2030" s="8">
        <v>4.2328967687659032E-3</v>
      </c>
      <c r="C2030" s="8">
        <v>1.967109914498652E-3</v>
      </c>
      <c r="D2030" s="8">
        <v>6.2000066832645553E-3</v>
      </c>
      <c r="E2030" s="8">
        <f>C2030 + B2030*(1+'Parameters and Results'!$B$16)</f>
        <v>6.2042395800333211E-3</v>
      </c>
      <c r="F2030" s="8">
        <f>B2030 + C2030*(1+'Parameters and Results'!$B$16)</f>
        <v>6.2019737931790532E-3</v>
      </c>
      <c r="G2030" s="8">
        <v>8.1031829697654958E-3</v>
      </c>
      <c r="H2030" s="8">
        <v>1.4615627421745623E-3</v>
      </c>
      <c r="I2030" s="8">
        <f t="shared" si="31"/>
        <v>9.5647457119400585E-3</v>
      </c>
      <c r="J2030" s="8">
        <f>H2030 + G2030*(1+'Parameters and Results'!$B$16)</f>
        <v>9.5728488949098235E-3</v>
      </c>
      <c r="K2030" s="8">
        <f>G2030 + H2030*(1+'Parameters and Results'!$B$16)</f>
        <v>9.566207274682232E-3</v>
      </c>
    </row>
    <row r="2031" spans="1:11" x14ac:dyDescent="0.2">
      <c r="A2031" s="3">
        <v>38096</v>
      </c>
      <c r="B2031" s="8">
        <v>8.9072409833738896E-3</v>
      </c>
      <c r="C2031" s="8">
        <v>-3.67156500908037E-3</v>
      </c>
      <c r="D2031" s="8">
        <v>5.2356759742935195E-3</v>
      </c>
      <c r="E2031" s="8">
        <f>C2031 + B2031*(1+'Parameters and Results'!$B$16)</f>
        <v>5.2445832152768924E-3</v>
      </c>
      <c r="F2031" s="8">
        <f>B2031 + C2031*(1+'Parameters and Results'!$B$16)</f>
        <v>5.2320044092844398E-3</v>
      </c>
      <c r="G2031" s="8">
        <v>1.7109451492087122E-2</v>
      </c>
      <c r="H2031" s="8">
        <v>-2.6550584375365557E-3</v>
      </c>
      <c r="I2031" s="8">
        <f t="shared" si="31"/>
        <v>1.4454393054550567E-2</v>
      </c>
      <c r="J2031" s="8">
        <f>H2031 + G2031*(1+'Parameters and Results'!$B$16)</f>
        <v>1.4471502506042651E-2</v>
      </c>
      <c r="K2031" s="8">
        <f>G2031 + H2031*(1+'Parameters and Results'!$B$16)</f>
        <v>1.445173799611303E-2</v>
      </c>
    </row>
    <row r="2032" spans="1:11" x14ac:dyDescent="0.2">
      <c r="A2032" s="3">
        <v>38097</v>
      </c>
      <c r="B2032" s="8">
        <v>2.2902218308313059E-3</v>
      </c>
      <c r="C2032" s="8">
        <v>-8.4860978962044494E-4</v>
      </c>
      <c r="D2032" s="8">
        <v>1.441612041210861E-3</v>
      </c>
      <c r="E2032" s="8">
        <f>C2032 + B2032*(1+'Parameters and Results'!$B$16)</f>
        <v>1.4439022630416919E-3</v>
      </c>
      <c r="F2032" s="8">
        <f>B2032 + C2032*(1+'Parameters and Results'!$B$16)</f>
        <v>1.4407634314212406E-3</v>
      </c>
      <c r="G2032" s="8">
        <v>4.5288670029223045E-3</v>
      </c>
      <c r="H2032" s="8">
        <v>-6.3098479832970574E-4</v>
      </c>
      <c r="I2032" s="8">
        <f t="shared" si="31"/>
        <v>3.897882204592599E-3</v>
      </c>
      <c r="J2032" s="8">
        <f>H2032 + G2032*(1+'Parameters and Results'!$B$16)</f>
        <v>3.9024110715955209E-3</v>
      </c>
      <c r="K2032" s="8">
        <f>G2032 + H2032*(1+'Parameters and Results'!$B$16)</f>
        <v>3.8972512197942692E-3</v>
      </c>
    </row>
    <row r="2033" spans="1:11" x14ac:dyDescent="0.2">
      <c r="A2033" s="3">
        <v>38098</v>
      </c>
      <c r="B2033" s="8">
        <v>-4.0895215275805414E-3</v>
      </c>
      <c r="C2033" s="8">
        <v>2.3520374029252452E-3</v>
      </c>
      <c r="D2033" s="8">
        <v>-1.7374841246552961E-3</v>
      </c>
      <c r="E2033" s="8">
        <f>C2033 + B2033*(1+'Parameters and Results'!$B$16)</f>
        <v>-1.7415736461828765E-3</v>
      </c>
      <c r="F2033" s="8">
        <f>B2033 + C2033*(1+'Parameters and Results'!$B$16)</f>
        <v>-1.735132087252371E-3</v>
      </c>
      <c r="G2033" s="8">
        <v>-8.2884278125318345E-3</v>
      </c>
      <c r="H2033" s="8">
        <v>1.759855902032985E-3</v>
      </c>
      <c r="I2033" s="8">
        <f t="shared" si="31"/>
        <v>-6.5285719104988494E-3</v>
      </c>
      <c r="J2033" s="8">
        <f>H2033 + G2033*(1+'Parameters and Results'!$B$16)</f>
        <v>-6.53686033831138E-3</v>
      </c>
      <c r="K2033" s="8">
        <f>G2033 + H2033*(1+'Parameters and Results'!$B$16)</f>
        <v>-6.5268120545968165E-3</v>
      </c>
    </row>
    <row r="2034" spans="1:11" x14ac:dyDescent="0.2">
      <c r="A2034" s="3">
        <v>38099</v>
      </c>
      <c r="B2034" s="8">
        <v>-2.7296308550372648E-3</v>
      </c>
      <c r="C2034" s="8">
        <v>3.2665754628206502E-3</v>
      </c>
      <c r="D2034" s="8">
        <v>5.3694460778338539E-4</v>
      </c>
      <c r="E2034" s="8">
        <f>C2034 + B2034*(1+'Parameters and Results'!$B$16)</f>
        <v>5.3421497692834842E-4</v>
      </c>
      <c r="F2034" s="8">
        <f>B2034 + C2034*(1+'Parameters and Results'!$B$16)</f>
        <v>5.4021118324620561E-4</v>
      </c>
      <c r="G2034" s="8">
        <v>-5.6891721936675587E-3</v>
      </c>
      <c r="H2034" s="8">
        <v>2.404943977798907E-3</v>
      </c>
      <c r="I2034" s="8">
        <f t="shared" si="31"/>
        <v>-3.2842282158686517E-3</v>
      </c>
      <c r="J2034" s="8">
        <f>H2034 + G2034*(1+'Parameters and Results'!$B$16)</f>
        <v>-3.2899173880623187E-3</v>
      </c>
      <c r="K2034" s="8">
        <f>G2034 + H2034*(1+'Parameters and Results'!$B$16)</f>
        <v>-3.2818232718908528E-3</v>
      </c>
    </row>
    <row r="2035" spans="1:11" x14ac:dyDescent="0.2">
      <c r="A2035" s="3">
        <v>38100</v>
      </c>
      <c r="B2035" s="8">
        <v>1.3683003470635179E-2</v>
      </c>
      <c r="C2035" s="8">
        <v>6.1010076388141464E-4</v>
      </c>
      <c r="D2035" s="8">
        <v>1.4293104234516595E-2</v>
      </c>
      <c r="E2035" s="8">
        <f>C2035 + B2035*(1+'Parameters and Results'!$B$16)</f>
        <v>1.4306787237987229E-2</v>
      </c>
      <c r="F2035" s="8">
        <f>B2035 + C2035*(1+'Parameters and Results'!$B$16)</f>
        <v>1.4293714335280476E-2</v>
      </c>
      <c r="G2035" s="8">
        <v>2.732956195138098E-2</v>
      </c>
      <c r="H2035" s="8">
        <v>4.6251586242966196E-4</v>
      </c>
      <c r="I2035" s="8">
        <f t="shared" si="31"/>
        <v>2.7792077813810642E-2</v>
      </c>
      <c r="J2035" s="8">
        <f>H2035 + G2035*(1+'Parameters and Results'!$B$16)</f>
        <v>2.781940737576202E-2</v>
      </c>
      <c r="K2035" s="8">
        <f>G2035 + H2035*(1+'Parameters and Results'!$B$16)</f>
        <v>2.7792540329673071E-2</v>
      </c>
    </row>
    <row r="2036" spans="1:11" x14ac:dyDescent="0.2">
      <c r="A2036" s="3">
        <v>38103</v>
      </c>
      <c r="B2036" s="8">
        <v>-2.7276422396770353E-5</v>
      </c>
      <c r="C2036" s="8">
        <v>1.696928604552097E-4</v>
      </c>
      <c r="D2036" s="8">
        <v>1.4241643805843935E-4</v>
      </c>
      <c r="E2036" s="8">
        <f>C2036 + B2036*(1+'Parameters and Results'!$B$16)</f>
        <v>1.4238916163604259E-4</v>
      </c>
      <c r="F2036" s="8">
        <f>B2036 + C2036*(1+'Parameters and Results'!$B$16)</f>
        <v>1.4258613091889453E-4</v>
      </c>
      <c r="G2036" s="8">
        <v>-5.619201275622701E-5</v>
      </c>
      <c r="H2036" s="8">
        <v>1.3266772706456301E-4</v>
      </c>
      <c r="I2036" s="8">
        <f t="shared" si="31"/>
        <v>7.6475714308336007E-5</v>
      </c>
      <c r="J2036" s="8">
        <f>H2036 + G2036*(1+'Parameters and Results'!$B$16)</f>
        <v>7.641952229557978E-5</v>
      </c>
      <c r="K2036" s="8">
        <f>G2036 + H2036*(1+'Parameters and Results'!$B$16)</f>
        <v>7.6608382035400557E-5</v>
      </c>
    </row>
    <row r="2037" spans="1:11" x14ac:dyDescent="0.2">
      <c r="A2037" s="3">
        <v>38104</v>
      </c>
      <c r="B2037" s="8">
        <v>-2.0610951256620508E-3</v>
      </c>
      <c r="C2037" s="8">
        <v>-3.0902865357524908E-3</v>
      </c>
      <c r="D2037" s="8">
        <v>-5.1513816614145412E-3</v>
      </c>
      <c r="E2037" s="8">
        <f>C2037 + B2037*(1+'Parameters and Results'!$B$16)</f>
        <v>-5.1534427565402031E-3</v>
      </c>
      <c r="F2037" s="8">
        <f>B2037 + C2037*(1+'Parameters and Results'!$B$16)</f>
        <v>-5.1544719479502937E-3</v>
      </c>
      <c r="G2037" s="8">
        <v>-4.3717984391697558E-3</v>
      </c>
      <c r="H2037" s="8">
        <v>-2.3797257372659242E-3</v>
      </c>
      <c r="I2037" s="8">
        <f t="shared" si="31"/>
        <v>-6.7515241764356804E-3</v>
      </c>
      <c r="J2037" s="8">
        <f>H2037 + G2037*(1+'Parameters and Results'!$B$16)</f>
        <v>-6.7558959748748489E-3</v>
      </c>
      <c r="K2037" s="8">
        <f>G2037 + H2037*(1+'Parameters and Results'!$B$16)</f>
        <v>-6.7539039021729461E-3</v>
      </c>
    </row>
    <row r="2038" spans="1:11" x14ac:dyDescent="0.2">
      <c r="A2038" s="3">
        <v>38105</v>
      </c>
      <c r="B2038" s="8">
        <v>1.9716298941543247E-3</v>
      </c>
      <c r="C2038" s="8">
        <v>-1.1402394812089094E-3</v>
      </c>
      <c r="D2038" s="8">
        <v>8.3139041294541527E-4</v>
      </c>
      <c r="E2038" s="8">
        <f>C2038 + B2038*(1+'Parameters and Results'!$B$16)</f>
        <v>8.3336204283956938E-4</v>
      </c>
      <c r="F2038" s="8">
        <f>B2038 + C2038*(1+'Parameters and Results'!$B$16)</f>
        <v>8.3025017346420658E-4</v>
      </c>
      <c r="G2038" s="8">
        <v>4.3061102245302895E-3</v>
      </c>
      <c r="H2038" s="8">
        <v>-8.9993112256674232E-4</v>
      </c>
      <c r="I2038" s="8">
        <f t="shared" si="31"/>
        <v>3.406179101963547E-3</v>
      </c>
      <c r="J2038" s="8">
        <f>H2038 + G2038*(1+'Parameters and Results'!$B$16)</f>
        <v>3.410485212188077E-3</v>
      </c>
      <c r="K2038" s="8">
        <f>G2038 + H2038*(1+'Parameters and Results'!$B$16)</f>
        <v>3.4052791708409805E-3</v>
      </c>
    </row>
    <row r="2039" spans="1:11" x14ac:dyDescent="0.2">
      <c r="A2039" s="3">
        <v>38106</v>
      </c>
      <c r="B2039" s="8">
        <v>-1.7347090945284402E-2</v>
      </c>
      <c r="C2039" s="8">
        <v>3.4507323926247736E-3</v>
      </c>
      <c r="D2039" s="8">
        <v>-1.3896358552659627E-2</v>
      </c>
      <c r="E2039" s="8">
        <f>C2039 + B2039*(1+'Parameters and Results'!$B$16)</f>
        <v>-1.3913705643604911E-2</v>
      </c>
      <c r="F2039" s="8">
        <f>B2039 + C2039*(1+'Parameters and Results'!$B$16)</f>
        <v>-1.3892907820267003E-2</v>
      </c>
      <c r="G2039" s="8">
        <v>-3.4545462910743605E-2</v>
      </c>
      <c r="H2039" s="8">
        <v>2.6511652600378255E-3</v>
      </c>
      <c r="I2039" s="8">
        <f t="shared" si="31"/>
        <v>-3.1894297650705776E-2</v>
      </c>
      <c r="J2039" s="8">
        <f>H2039 + G2039*(1+'Parameters and Results'!$B$16)</f>
        <v>-3.1928843113616517E-2</v>
      </c>
      <c r="K2039" s="8">
        <f>G2039 + H2039*(1+'Parameters and Results'!$B$16)</f>
        <v>-3.1891646485445742E-2</v>
      </c>
    </row>
    <row r="2040" spans="1:11" x14ac:dyDescent="0.2">
      <c r="A2040" s="3">
        <v>38107</v>
      </c>
      <c r="B2040" s="8">
        <v>-5.0821659359709045E-3</v>
      </c>
      <c r="C2040" s="8">
        <v>-5.2437215571956046E-4</v>
      </c>
      <c r="D2040" s="8">
        <v>-5.6065380916904654E-3</v>
      </c>
      <c r="E2040" s="8">
        <f>C2040 + B2040*(1+'Parameters and Results'!$B$16)</f>
        <v>-5.6116202576264353E-3</v>
      </c>
      <c r="F2040" s="8">
        <f>B2040 + C2040*(1+'Parameters and Results'!$B$16)</f>
        <v>-5.6070624638461849E-3</v>
      </c>
      <c r="G2040" s="8">
        <v>-1.0336175446732454E-2</v>
      </c>
      <c r="H2040" s="8">
        <v>-4.1497236854385E-4</v>
      </c>
      <c r="I2040" s="8">
        <f t="shared" si="31"/>
        <v>-1.0751147815276304E-2</v>
      </c>
      <c r="J2040" s="8">
        <f>H2040 + G2040*(1+'Parameters and Results'!$B$16)</f>
        <v>-1.0761483990723035E-2</v>
      </c>
      <c r="K2040" s="8">
        <f>G2040 + H2040*(1+'Parameters and Results'!$B$16)</f>
        <v>-1.0751562787644848E-2</v>
      </c>
    </row>
    <row r="2041" spans="1:11" x14ac:dyDescent="0.2">
      <c r="A2041" s="3">
        <v>38111</v>
      </c>
      <c r="B2041" s="8">
        <v>-8.9927861599891912E-3</v>
      </c>
      <c r="C2041" s="8">
        <v>1.1832652639665221E-4</v>
      </c>
      <c r="D2041" s="8">
        <v>-8.874459633592539E-3</v>
      </c>
      <c r="E2041" s="8">
        <f>C2041 + B2041*(1+'Parameters and Results'!$B$16)</f>
        <v>-8.8834524197525279E-3</v>
      </c>
      <c r="F2041" s="8">
        <f>B2041 + C2041*(1+'Parameters and Results'!$B$16)</f>
        <v>-8.8743413070661425E-3</v>
      </c>
      <c r="G2041" s="8">
        <v>-1.8278296469099491E-2</v>
      </c>
      <c r="H2041" s="8">
        <v>9.6575343518741979E-5</v>
      </c>
      <c r="I2041" s="8">
        <f t="shared" si="31"/>
        <v>-1.8181721125580749E-2</v>
      </c>
      <c r="J2041" s="8">
        <f>H2041 + G2041*(1+'Parameters and Results'!$B$16)</f>
        <v>-1.8199999422049844E-2</v>
      </c>
      <c r="K2041" s="8">
        <f>G2041 + H2041*(1+'Parameters and Results'!$B$16)</f>
        <v>-1.8181624550237231E-2</v>
      </c>
    </row>
    <row r="2042" spans="1:11" x14ac:dyDescent="0.2">
      <c r="A2042" s="3">
        <v>38112</v>
      </c>
      <c r="B2042" s="8">
        <v>1.7076240257517875E-2</v>
      </c>
      <c r="C2042" s="8">
        <v>-2.743280173983354E-3</v>
      </c>
      <c r="D2042" s="8">
        <v>1.433296008353452E-2</v>
      </c>
      <c r="E2042" s="8">
        <f>C2042 + B2042*(1+'Parameters and Results'!$B$16)</f>
        <v>1.4350036323792037E-2</v>
      </c>
      <c r="F2042" s="8">
        <f>B2042 + C2042*(1+'Parameters and Results'!$B$16)</f>
        <v>1.4330216803360538E-2</v>
      </c>
      <c r="G2042" s="8">
        <v>3.2218231941221795E-2</v>
      </c>
      <c r="H2042" s="8">
        <v>-2.219198547367338E-3</v>
      </c>
      <c r="I2042" s="8">
        <f t="shared" si="31"/>
        <v>2.9999033393854457E-2</v>
      </c>
      <c r="J2042" s="8">
        <f>H2042 + G2042*(1+'Parameters and Results'!$B$16)</f>
        <v>3.0031251625795674E-2</v>
      </c>
      <c r="K2042" s="8">
        <f>G2042 + H2042*(1+'Parameters and Results'!$B$16)</f>
        <v>2.999681419530709E-2</v>
      </c>
    </row>
    <row r="2043" spans="1:11" x14ac:dyDescent="0.2">
      <c r="A2043" s="3">
        <v>38113</v>
      </c>
      <c r="B2043" s="8">
        <v>5.2347975112807393E-3</v>
      </c>
      <c r="C2043" s="8">
        <v>-4.1853853157118842E-4</v>
      </c>
      <c r="D2043" s="8">
        <v>4.8162589797095508E-3</v>
      </c>
      <c r="E2043" s="8">
        <f>C2043 + B2043*(1+'Parameters and Results'!$B$16)</f>
        <v>4.8214937772208307E-3</v>
      </c>
      <c r="F2043" s="8">
        <f>B2043 + C2043*(1+'Parameters and Results'!$B$16)</f>
        <v>4.8158404411779796E-3</v>
      </c>
      <c r="G2043" s="8">
        <v>1.0091565047334728E-2</v>
      </c>
      <c r="H2043" s="8">
        <v>-3.4888818092938459E-4</v>
      </c>
      <c r="I2043" s="8">
        <f t="shared" si="31"/>
        <v>9.7426768664053438E-3</v>
      </c>
      <c r="J2043" s="8">
        <f>H2043 + G2043*(1+'Parameters and Results'!$B$16)</f>
        <v>9.7527684314526776E-3</v>
      </c>
      <c r="K2043" s="8">
        <f>G2043 + H2043*(1+'Parameters and Results'!$B$16)</f>
        <v>9.7423279782244149E-3</v>
      </c>
    </row>
    <row r="2044" spans="1:11" x14ac:dyDescent="0.2">
      <c r="A2044" s="3">
        <v>38114</v>
      </c>
      <c r="B2044" s="8">
        <v>-1.3908906503830011E-2</v>
      </c>
      <c r="C2044" s="8">
        <v>-1.5053104321629445E-4</v>
      </c>
      <c r="D2044" s="8">
        <v>-1.4059437547046305E-2</v>
      </c>
      <c r="E2044" s="8">
        <f>C2044 + B2044*(1+'Parameters and Results'!$B$16)</f>
        <v>-1.4073346453550134E-2</v>
      </c>
      <c r="F2044" s="8">
        <f>B2044 + C2044*(1+'Parameters and Results'!$B$16)</f>
        <v>-1.4059588078089522E-2</v>
      </c>
      <c r="G2044" s="8">
        <v>-2.5901796085680811E-2</v>
      </c>
      <c r="H2044" s="8">
        <v>-1.2940659890999477E-4</v>
      </c>
      <c r="I2044" s="8">
        <f t="shared" si="31"/>
        <v>-2.6031202684590804E-2</v>
      </c>
      <c r="J2044" s="8">
        <f>H2044 + G2044*(1+'Parameters and Results'!$B$16)</f>
        <v>-2.6057104480676482E-2</v>
      </c>
      <c r="K2044" s="8">
        <f>G2044 + H2044*(1+'Parameters and Results'!$B$16)</f>
        <v>-2.6031332091189716E-2</v>
      </c>
    </row>
    <row r="2045" spans="1:11" x14ac:dyDescent="0.2">
      <c r="A2045" s="3">
        <v>38117</v>
      </c>
      <c r="B2045" s="8">
        <v>-1.0918581127118299E-2</v>
      </c>
      <c r="C2045" s="8">
        <v>1.6600103836966896E-3</v>
      </c>
      <c r="D2045" s="8">
        <v>-9.2585707434216097E-3</v>
      </c>
      <c r="E2045" s="8">
        <f>C2045 + B2045*(1+'Parameters and Results'!$B$16)</f>
        <v>-9.269489324548727E-3</v>
      </c>
      <c r="F2045" s="8">
        <f>B2045 + C2045*(1+'Parameters and Results'!$B$16)</f>
        <v>-9.2569107330379118E-3</v>
      </c>
      <c r="G2045" s="8">
        <v>-2.0175402431605597E-2</v>
      </c>
      <c r="H2045" s="8">
        <v>1.4477209763402799E-3</v>
      </c>
      <c r="I2045" s="8">
        <f t="shared" si="31"/>
        <v>-1.8727681455265318E-2</v>
      </c>
      <c r="J2045" s="8">
        <f>H2045 + G2045*(1+'Parameters and Results'!$B$16)</f>
        <v>-1.8747856857696921E-2</v>
      </c>
      <c r="K2045" s="8">
        <f>G2045 + H2045*(1+'Parameters and Results'!$B$16)</f>
        <v>-1.8726233734288979E-2</v>
      </c>
    </row>
    <row r="2046" spans="1:11" x14ac:dyDescent="0.2">
      <c r="A2046" s="3">
        <v>38118</v>
      </c>
      <c r="B2046" s="8">
        <v>-2.602930808344012E-2</v>
      </c>
      <c r="C2046" s="8">
        <v>2.0075992255767184E-3</v>
      </c>
      <c r="D2046" s="8">
        <v>-2.4021708857863401E-2</v>
      </c>
      <c r="E2046" s="8">
        <f>C2046 + B2046*(1+'Parameters and Results'!$B$16)</f>
        <v>-2.4047738165946839E-2</v>
      </c>
      <c r="F2046" s="8">
        <f>B2046 + C2046*(1+'Parameters and Results'!$B$16)</f>
        <v>-2.4019701258637824E-2</v>
      </c>
      <c r="G2046" s="8">
        <v>-4.1189572356783777E-2</v>
      </c>
      <c r="H2046" s="8">
        <v>1.7617699724143663E-3</v>
      </c>
      <c r="I2046" s="8">
        <f t="shared" si="31"/>
        <v>-3.9427802384369409E-2</v>
      </c>
      <c r="J2046" s="8">
        <f>H2046 + G2046*(1+'Parameters and Results'!$B$16)</f>
        <v>-3.9468991956726186E-2</v>
      </c>
      <c r="K2046" s="8">
        <f>G2046 + H2046*(1+'Parameters and Results'!$B$16)</f>
        <v>-3.9426040614396994E-2</v>
      </c>
    </row>
    <row r="2047" spans="1:11" x14ac:dyDescent="0.2">
      <c r="A2047" s="3">
        <v>38119</v>
      </c>
      <c r="B2047" s="8">
        <v>1.5887796616349242E-2</v>
      </c>
      <c r="C2047" s="8">
        <v>3.0453659872246687E-3</v>
      </c>
      <c r="D2047" s="8">
        <v>1.893316260357391E-2</v>
      </c>
      <c r="E2047" s="8">
        <f>C2047 + B2047*(1+'Parameters and Results'!$B$16)</f>
        <v>1.8949050400190258E-2</v>
      </c>
      <c r="F2047" s="8">
        <f>B2047 + C2047*(1+'Parameters and Results'!$B$16)</f>
        <v>1.8936207969561136E-2</v>
      </c>
      <c r="G2047" s="8">
        <v>2.446884560441023E-2</v>
      </c>
      <c r="H2047" s="8">
        <v>2.6067917497150641E-3</v>
      </c>
      <c r="I2047" s="8">
        <f t="shared" si="31"/>
        <v>2.7075637354125295E-2</v>
      </c>
      <c r="J2047" s="8">
        <f>H2047 + G2047*(1+'Parameters and Results'!$B$16)</f>
        <v>2.7100106199729704E-2</v>
      </c>
      <c r="K2047" s="8">
        <f>G2047 + H2047*(1+'Parameters and Results'!$B$16)</f>
        <v>2.7078244145875008E-2</v>
      </c>
    </row>
    <row r="2048" spans="1:11" x14ac:dyDescent="0.2">
      <c r="A2048" s="3">
        <v>38120</v>
      </c>
      <c r="B2048" s="8">
        <v>-7.3478503974393119E-3</v>
      </c>
      <c r="C2048" s="8">
        <v>-3.3837182477565722E-3</v>
      </c>
      <c r="D2048" s="8">
        <v>-1.0731568645195883E-2</v>
      </c>
      <c r="E2048" s="8">
        <f>C2048 + B2048*(1+'Parameters and Results'!$B$16)</f>
        <v>-1.0738916495593323E-2</v>
      </c>
      <c r="F2048" s="8">
        <f>B2048 + C2048*(1+'Parameters and Results'!$B$16)</f>
        <v>-1.073495236344364E-2</v>
      </c>
      <c r="G2048" s="8">
        <v>-1.1529129670881518E-2</v>
      </c>
      <c r="H2048" s="8">
        <v>-2.7995407958977597E-3</v>
      </c>
      <c r="I2048" s="8">
        <f t="shared" si="31"/>
        <v>-1.4328670466779277E-2</v>
      </c>
      <c r="J2048" s="8">
        <f>H2048 + G2048*(1+'Parameters and Results'!$B$16)</f>
        <v>-1.4340199596450158E-2</v>
      </c>
      <c r="K2048" s="8">
        <f>G2048 + H2048*(1+'Parameters and Results'!$B$16)</f>
        <v>-1.4331470007575176E-2</v>
      </c>
    </row>
    <row r="2049" spans="1:11" x14ac:dyDescent="0.2">
      <c r="A2049" s="3">
        <v>38121</v>
      </c>
      <c r="B2049" s="8">
        <v>7.6588511909138641E-3</v>
      </c>
      <c r="C2049" s="8">
        <v>2.7005022840530103E-3</v>
      </c>
      <c r="D2049" s="8">
        <v>1.0359353474966875E-2</v>
      </c>
      <c r="E2049" s="8">
        <f>C2049 + B2049*(1+'Parameters and Results'!$B$16)</f>
        <v>1.0367012326157787E-2</v>
      </c>
      <c r="F2049" s="8">
        <f>B2049 + C2049*(1+'Parameters and Results'!$B$16)</f>
        <v>1.0362053977250927E-2</v>
      </c>
      <c r="G2049" s="8">
        <v>1.2223981751011798E-2</v>
      </c>
      <c r="H2049" s="8">
        <v>2.2148742782830784E-3</v>
      </c>
      <c r="I2049" s="8">
        <f t="shared" si="31"/>
        <v>1.4438856029294875E-2</v>
      </c>
      <c r="J2049" s="8">
        <f>H2049 + G2049*(1+'Parameters and Results'!$B$16)</f>
        <v>1.4451080011045888E-2</v>
      </c>
      <c r="K2049" s="8">
        <f>G2049 + H2049*(1+'Parameters and Results'!$B$16)</f>
        <v>1.4441070903573159E-2</v>
      </c>
    </row>
    <row r="2050" spans="1:11" x14ac:dyDescent="0.2">
      <c r="A2050" s="3">
        <v>38124</v>
      </c>
      <c r="B2050" s="8">
        <v>-2.7252943592208259E-3</v>
      </c>
      <c r="C2050" s="8">
        <v>2.0480146431966839E-4</v>
      </c>
      <c r="D2050" s="8">
        <v>-2.5204928949011576E-3</v>
      </c>
      <c r="E2050" s="8">
        <f>C2050 + B2050*(1+'Parameters and Results'!$B$16)</f>
        <v>-2.523218189260378E-3</v>
      </c>
      <c r="F2050" s="8">
        <f>B2050 + C2050*(1+'Parameters and Results'!$B$16)</f>
        <v>-2.520288093436838E-3</v>
      </c>
      <c r="G2050" s="8">
        <v>-4.4781623575926811E-3</v>
      </c>
      <c r="H2050" s="8">
        <v>1.7320976375235163E-4</v>
      </c>
      <c r="I2050" s="8">
        <f t="shared" si="31"/>
        <v>-4.3049525938403293E-3</v>
      </c>
      <c r="J2050" s="8">
        <f>H2050 + G2050*(1+'Parameters and Results'!$B$16)</f>
        <v>-4.3094307561979215E-3</v>
      </c>
      <c r="K2050" s="8">
        <f>G2050 + H2050*(1+'Parameters and Results'!$B$16)</f>
        <v>-4.3047793840765769E-3</v>
      </c>
    </row>
    <row r="2051" spans="1:11" x14ac:dyDescent="0.2">
      <c r="A2051" s="3">
        <v>38125</v>
      </c>
      <c r="B2051" s="8">
        <v>-1.3424246827999555E-2</v>
      </c>
      <c r="C2051" s="8">
        <v>-2.0926163051680742E-3</v>
      </c>
      <c r="D2051" s="8">
        <v>-1.5516863133167628E-2</v>
      </c>
      <c r="E2051" s="8">
        <f>C2051 + B2051*(1+'Parameters and Results'!$B$16)</f>
        <v>-1.5530287379995629E-2</v>
      </c>
      <c r="F2051" s="8">
        <f>B2051 + C2051*(1+'Parameters and Results'!$B$16)</f>
        <v>-1.5518955749472797E-2</v>
      </c>
      <c r="G2051" s="8">
        <v>-2.1744589735028318E-2</v>
      </c>
      <c r="H2051" s="8">
        <v>-1.779913990154054E-3</v>
      </c>
      <c r="I2051" s="8">
        <f t="shared" si="31"/>
        <v>-2.3524503725182371E-2</v>
      </c>
      <c r="J2051" s="8">
        <f>H2051 + G2051*(1+'Parameters and Results'!$B$16)</f>
        <v>-2.3546248314917397E-2</v>
      </c>
      <c r="K2051" s="8">
        <f>G2051 + H2051*(1+'Parameters and Results'!$B$16)</f>
        <v>-2.3526283639172526E-2</v>
      </c>
    </row>
    <row r="2052" spans="1:11" x14ac:dyDescent="0.2">
      <c r="A2052" s="3">
        <v>38126</v>
      </c>
      <c r="B2052" s="8">
        <v>5.9311092052810425E-3</v>
      </c>
      <c r="C2052" s="8">
        <v>0</v>
      </c>
      <c r="D2052" s="8">
        <v>5.9311092052810425E-3</v>
      </c>
      <c r="E2052" s="8">
        <f>C2052 + B2052*(1+'Parameters and Results'!$B$16)</f>
        <v>5.9370403144863226E-3</v>
      </c>
      <c r="F2052" s="8">
        <f>B2052 + C2052*(1+'Parameters and Results'!$B$16)</f>
        <v>5.9311092052810425E-3</v>
      </c>
      <c r="G2052" s="8">
        <v>9.8211962690314247E-3</v>
      </c>
      <c r="H2052" s="8">
        <v>0</v>
      </c>
      <c r="I2052" s="8">
        <f t="shared" ref="I2052:I2115" si="32">G2052+H2052</f>
        <v>9.8211962690314247E-3</v>
      </c>
      <c r="J2052" s="8">
        <f>H2052 + G2052*(1+'Parameters and Results'!$B$16)</f>
        <v>9.8310174653004553E-3</v>
      </c>
      <c r="K2052" s="8">
        <f>G2052 + H2052*(1+'Parameters and Results'!$B$16)</f>
        <v>9.8211962690314247E-3</v>
      </c>
    </row>
    <row r="2053" spans="1:11" x14ac:dyDescent="0.2">
      <c r="A2053" s="3">
        <v>38127</v>
      </c>
      <c r="B2053" s="8">
        <v>9.9121993841161053E-3</v>
      </c>
      <c r="C2053" s="8">
        <v>-2.229614451689337E-3</v>
      </c>
      <c r="D2053" s="8">
        <v>7.6825849324267687E-3</v>
      </c>
      <c r="E2053" s="8">
        <f>C2053 + B2053*(1+'Parameters and Results'!$B$16)</f>
        <v>7.6924971318108829E-3</v>
      </c>
      <c r="F2053" s="8">
        <f>B2053 + C2053*(1+'Parameters and Results'!$B$16)</f>
        <v>7.6803553179750792E-3</v>
      </c>
      <c r="G2053" s="8">
        <v>1.6501740234690823E-2</v>
      </c>
      <c r="H2053" s="8">
        <v>-1.9565437047084459E-3</v>
      </c>
      <c r="I2053" s="8">
        <f t="shared" si="32"/>
        <v>1.4545196529982377E-2</v>
      </c>
      <c r="J2053" s="8">
        <f>H2053 + G2053*(1+'Parameters and Results'!$B$16)</f>
        <v>1.4561698270217065E-2</v>
      </c>
      <c r="K2053" s="8">
        <f>G2053 + H2053*(1+'Parameters and Results'!$B$16)</f>
        <v>1.4543239986277668E-2</v>
      </c>
    </row>
    <row r="2054" spans="1:11" x14ac:dyDescent="0.2">
      <c r="A2054" s="3">
        <v>38128</v>
      </c>
      <c r="B2054" s="8">
        <v>-8.2214015966046994E-3</v>
      </c>
      <c r="C2054" s="8">
        <v>1.9754130524946662E-3</v>
      </c>
      <c r="D2054" s="8">
        <v>-6.2459885441100331E-3</v>
      </c>
      <c r="E2054" s="8">
        <f>C2054 + B2054*(1+'Parameters and Results'!$B$16)</f>
        <v>-6.2542099457066373E-3</v>
      </c>
      <c r="F2054" s="8">
        <f>B2054 + C2054*(1+'Parameters and Results'!$B$16)</f>
        <v>-6.2440131310575386E-3</v>
      </c>
      <c r="G2054" s="8">
        <v>-1.386628036679617E-2</v>
      </c>
      <c r="H2054" s="8">
        <v>1.7451104697196282E-3</v>
      </c>
      <c r="I2054" s="8">
        <f t="shared" si="32"/>
        <v>-1.2121169897076541E-2</v>
      </c>
      <c r="J2054" s="8">
        <f>H2054 + G2054*(1+'Parameters and Results'!$B$16)</f>
        <v>-1.2135036177443336E-2</v>
      </c>
      <c r="K2054" s="8">
        <f>G2054 + H2054*(1+'Parameters and Results'!$B$16)</f>
        <v>-1.2119424786606822E-2</v>
      </c>
    </row>
    <row r="2055" spans="1:11" x14ac:dyDescent="0.2">
      <c r="A2055" s="3">
        <v>38131</v>
      </c>
      <c r="B2055" s="8">
        <v>2.6955191464979843E-3</v>
      </c>
      <c r="C2055" s="8">
        <v>-2.8659953851877498E-3</v>
      </c>
      <c r="D2055" s="8">
        <v>-1.7047623868976557E-4</v>
      </c>
      <c r="E2055" s="8">
        <f>C2055 + B2055*(1+'Parameters and Results'!$B$16)</f>
        <v>-1.6778071954326804E-4</v>
      </c>
      <c r="F2055" s="8">
        <f>B2055 + C2055*(1+'Parameters and Results'!$B$16)</f>
        <v>-1.7334223407495294E-4</v>
      </c>
      <c r="G2055" s="8">
        <v>4.6797238382661338E-3</v>
      </c>
      <c r="H2055" s="8">
        <v>-2.483121292869225E-3</v>
      </c>
      <c r="I2055" s="8">
        <f t="shared" si="32"/>
        <v>2.1966025453969088E-3</v>
      </c>
      <c r="J2055" s="8">
        <f>H2055 + G2055*(1+'Parameters and Results'!$B$16)</f>
        <v>2.2012822692351747E-3</v>
      </c>
      <c r="K2055" s="8">
        <f>G2055 + H2055*(1+'Parameters and Results'!$B$16)</f>
        <v>2.1941194241040397E-3</v>
      </c>
    </row>
    <row r="2056" spans="1:11" x14ac:dyDescent="0.2">
      <c r="A2056" s="3">
        <v>38132</v>
      </c>
      <c r="B2056" s="8">
        <v>4.1898265358199E-4</v>
      </c>
      <c r="C2056" s="8">
        <v>-4.6943119000530421E-4</v>
      </c>
      <c r="D2056" s="8">
        <v>-5.0448536423314217E-5</v>
      </c>
      <c r="E2056" s="8">
        <f>C2056 + B2056*(1+'Parameters and Results'!$B$16)</f>
        <v>-5.0029553769732264E-5</v>
      </c>
      <c r="F2056" s="8">
        <f>B2056 + C2056*(1+'Parameters and Results'!$B$16)</f>
        <v>-5.091796761331948E-5</v>
      </c>
      <c r="G2056" s="8">
        <v>7.5021811016672956E-4</v>
      </c>
      <c r="H2056" s="8">
        <v>-4.1892595454788367E-4</v>
      </c>
      <c r="I2056" s="8">
        <f t="shared" si="32"/>
        <v>3.3129215561884589E-4</v>
      </c>
      <c r="J2056" s="8">
        <f>H2056 + G2056*(1+'Parameters and Results'!$B$16)</f>
        <v>3.3204237372901253E-4</v>
      </c>
      <c r="K2056" s="8">
        <f>G2056 + H2056*(1+'Parameters and Results'!$B$16)</f>
        <v>3.3087322966429808E-4</v>
      </c>
    </row>
    <row r="2057" spans="1:11" x14ac:dyDescent="0.2">
      <c r="A2057" s="3">
        <v>38133</v>
      </c>
      <c r="B2057" s="8">
        <v>6.4705235771072601E-3</v>
      </c>
      <c r="C2057" s="8">
        <v>-3.7788697068439994E-3</v>
      </c>
      <c r="D2057" s="8">
        <v>2.6916538702632608E-3</v>
      </c>
      <c r="E2057" s="8">
        <f>C2057 + B2057*(1+'Parameters and Results'!$B$16)</f>
        <v>2.6981243938403675E-3</v>
      </c>
      <c r="F2057" s="8">
        <f>B2057 + C2057*(1+'Parameters and Results'!$B$16)</f>
        <v>2.6878750005564171E-3</v>
      </c>
      <c r="G2057" s="8">
        <v>1.1796761855578737E-2</v>
      </c>
      <c r="H2057" s="8">
        <v>-3.191124274960606E-3</v>
      </c>
      <c r="I2057" s="8">
        <f t="shared" si="32"/>
        <v>8.605637580618131E-3</v>
      </c>
      <c r="J2057" s="8">
        <f>H2057 + G2057*(1+'Parameters and Results'!$B$16)</f>
        <v>8.6174343424737093E-3</v>
      </c>
      <c r="K2057" s="8">
        <f>G2057 + H2057*(1+'Parameters and Results'!$B$16)</f>
        <v>8.6024464563431713E-3</v>
      </c>
    </row>
    <row r="2058" spans="1:11" x14ac:dyDescent="0.2">
      <c r="A2058" s="3">
        <v>38134</v>
      </c>
      <c r="B2058" s="8">
        <v>4.9274381603649714E-3</v>
      </c>
      <c r="C2058" s="8">
        <v>-1.1577583736596697E-4</v>
      </c>
      <c r="D2058" s="8">
        <v>4.8116623229990047E-3</v>
      </c>
      <c r="E2058" s="8">
        <f>C2058 + B2058*(1+'Parameters and Results'!$B$16)</f>
        <v>4.8165897611593695E-3</v>
      </c>
      <c r="F2058" s="8">
        <f>B2058 + C2058*(1+'Parameters and Results'!$B$16)</f>
        <v>4.8115465471616388E-3</v>
      </c>
      <c r="G2058" s="8">
        <v>9.1937784755595515E-3</v>
      </c>
      <c r="H2058" s="8">
        <v>-1.0083271989483684E-4</v>
      </c>
      <c r="I2058" s="8">
        <f t="shared" si="32"/>
        <v>9.0929457556647147E-3</v>
      </c>
      <c r="J2058" s="8">
        <f>H2058 + G2058*(1+'Parameters and Results'!$B$16)</f>
        <v>9.1021395341402724E-3</v>
      </c>
      <c r="K2058" s="8">
        <f>G2058 + H2058*(1+'Parameters and Results'!$B$16)</f>
        <v>9.0928449229448205E-3</v>
      </c>
    </row>
    <row r="2059" spans="1:11" x14ac:dyDescent="0.2">
      <c r="A2059" s="3">
        <v>38135</v>
      </c>
      <c r="B2059" s="8">
        <v>6.0731314023690927E-3</v>
      </c>
      <c r="C2059" s="8">
        <v>-3.7304306913524448E-3</v>
      </c>
      <c r="D2059" s="8">
        <v>2.342700711016648E-3</v>
      </c>
      <c r="E2059" s="8">
        <f>C2059 + B2059*(1+'Parameters and Results'!$B$16)</f>
        <v>2.3487738424190167E-3</v>
      </c>
      <c r="F2059" s="8">
        <f>B2059 + C2059*(1+'Parameters and Results'!$B$16)</f>
        <v>2.3389702803252961E-3</v>
      </c>
      <c r="G2059" s="8">
        <v>1.1544042554806868E-2</v>
      </c>
      <c r="H2059" s="8">
        <v>-3.0920173860429167E-3</v>
      </c>
      <c r="I2059" s="8">
        <f t="shared" si="32"/>
        <v>8.4520251687639509E-3</v>
      </c>
      <c r="J2059" s="8">
        <f>H2059 + G2059*(1+'Parameters and Results'!$B$16)</f>
        <v>8.4635692113187565E-3</v>
      </c>
      <c r="K2059" s="8">
        <f>G2059 + H2059*(1+'Parameters and Results'!$B$16)</f>
        <v>8.448933151377909E-3</v>
      </c>
    </row>
    <row r="2060" spans="1:11" x14ac:dyDescent="0.2">
      <c r="A2060" s="3">
        <v>38139</v>
      </c>
      <c r="B2060" s="8">
        <v>-4.7998089902851291E-3</v>
      </c>
      <c r="C2060" s="8">
        <v>6.3761979369406107E-4</v>
      </c>
      <c r="D2060" s="8">
        <v>-4.1621891965910682E-3</v>
      </c>
      <c r="E2060" s="8">
        <f>C2060 + B2060*(1+'Parameters and Results'!$B$16)</f>
        <v>-4.1669890055813525E-3</v>
      </c>
      <c r="F2060" s="8">
        <f>B2060 + C2060*(1+'Parameters and Results'!$B$16)</f>
        <v>-4.1615515767973741E-3</v>
      </c>
      <c r="G2060" s="8">
        <v>-9.334971468509274E-3</v>
      </c>
      <c r="H2060" s="8">
        <v>5.438512707084778E-4</v>
      </c>
      <c r="I2060" s="8">
        <f t="shared" si="32"/>
        <v>-8.7911201978007961E-3</v>
      </c>
      <c r="J2060" s="8">
        <f>H2060 + G2060*(1+'Parameters and Results'!$B$16)</f>
        <v>-8.8004551692693039E-3</v>
      </c>
      <c r="K2060" s="8">
        <f>G2060 + H2060*(1+'Parameters and Results'!$B$16)</f>
        <v>-8.7905763465300872E-3</v>
      </c>
    </row>
    <row r="2061" spans="1:11" x14ac:dyDescent="0.2">
      <c r="A2061" s="3">
        <v>38140</v>
      </c>
      <c r="B2061" s="8">
        <v>-1.3308097783655422E-3</v>
      </c>
      <c r="C2061" s="8">
        <v>-4.7425668793645774E-4</v>
      </c>
      <c r="D2061" s="8">
        <v>-1.805066466302E-3</v>
      </c>
      <c r="E2061" s="8">
        <f>C2061 + B2061*(1+'Parameters and Results'!$B$16)</f>
        <v>-1.8063972760803653E-3</v>
      </c>
      <c r="F2061" s="8">
        <f>B2061 + C2061*(1+'Parameters and Results'!$B$16)</f>
        <v>-1.8055407229899364E-3</v>
      </c>
      <c r="G2061" s="8">
        <v>-2.6678288294412285E-3</v>
      </c>
      <c r="H2061" s="8">
        <v>-4.1665932930379885E-4</v>
      </c>
      <c r="I2061" s="8">
        <f t="shared" si="32"/>
        <v>-3.0844881587450274E-3</v>
      </c>
      <c r="J2061" s="8">
        <f>H2061 + G2061*(1+'Parameters and Results'!$B$16)</f>
        <v>-3.0871559875744682E-3</v>
      </c>
      <c r="K2061" s="8">
        <f>G2061 + H2061*(1+'Parameters and Results'!$B$16)</f>
        <v>-3.0849048180743312E-3</v>
      </c>
    </row>
    <row r="2062" spans="1:11" x14ac:dyDescent="0.2">
      <c r="A2062" s="3">
        <v>38141</v>
      </c>
      <c r="B2062" s="8">
        <v>1.8420715375231103E-3</v>
      </c>
      <c r="C2062" s="8">
        <v>-3.5928148006759915E-4</v>
      </c>
      <c r="D2062" s="8">
        <v>1.4827900574555112E-3</v>
      </c>
      <c r="E2062" s="8">
        <f>C2062 + B2062*(1+'Parameters and Results'!$B$16)</f>
        <v>1.484632128993034E-3</v>
      </c>
      <c r="F2062" s="8">
        <f>B2062 + C2062*(1+'Parameters and Results'!$B$16)</f>
        <v>1.4824307759754435E-3</v>
      </c>
      <c r="G2062" s="8">
        <v>3.8037204329414544E-3</v>
      </c>
      <c r="H2062" s="8">
        <v>-3.2529776029161119E-4</v>
      </c>
      <c r="I2062" s="8">
        <f t="shared" si="32"/>
        <v>3.4784226726498431E-3</v>
      </c>
      <c r="J2062" s="8">
        <f>H2062 + G2062*(1+'Parameters and Results'!$B$16)</f>
        <v>3.4822263930827839E-3</v>
      </c>
      <c r="K2062" s="8">
        <f>G2062 + H2062*(1+'Parameters and Results'!$B$16)</f>
        <v>3.4780973748895516E-3</v>
      </c>
    </row>
    <row r="2063" spans="1:11" x14ac:dyDescent="0.2">
      <c r="A2063" s="3">
        <v>38142</v>
      </c>
      <c r="B2063" s="8">
        <v>-1.5337633308215763E-3</v>
      </c>
      <c r="C2063" s="8">
        <v>-9.7911228023152042E-5</v>
      </c>
      <c r="D2063" s="8">
        <v>-1.6316745588447284E-3</v>
      </c>
      <c r="E2063" s="8">
        <f>C2063 + B2063*(1+'Parameters and Results'!$B$16)</f>
        <v>-1.6332083221755498E-3</v>
      </c>
      <c r="F2063" s="8">
        <f>B2063 + C2063*(1+'Parameters and Results'!$B$16)</f>
        <v>-1.6317724700727516E-3</v>
      </c>
      <c r="G2063" s="8">
        <v>-3.263418101152933E-3</v>
      </c>
      <c r="H2063" s="8">
        <v>-9.1429552580036289E-5</v>
      </c>
      <c r="I2063" s="8">
        <f t="shared" si="32"/>
        <v>-3.3548476537329694E-3</v>
      </c>
      <c r="J2063" s="8">
        <f>H2063 + G2063*(1+'Parameters and Results'!$B$16)</f>
        <v>-3.358111071834122E-3</v>
      </c>
      <c r="K2063" s="8">
        <f>G2063 + H2063*(1+'Parameters and Results'!$B$16)</f>
        <v>-3.3549390832855494E-3</v>
      </c>
    </row>
    <row r="2064" spans="1:11" x14ac:dyDescent="0.2">
      <c r="A2064" s="3">
        <v>38145</v>
      </c>
      <c r="B2064" s="8">
        <v>6.5666960680391415E-3</v>
      </c>
      <c r="C2064" s="8">
        <v>3.2649510759193937E-4</v>
      </c>
      <c r="D2064" s="8">
        <v>6.8931911756310808E-3</v>
      </c>
      <c r="E2064" s="8">
        <f>C2064 + B2064*(1+'Parameters and Results'!$B$16)</f>
        <v>6.8997578716991194E-3</v>
      </c>
      <c r="F2064" s="8">
        <f>B2064 + C2064*(1+'Parameters and Results'!$B$16)</f>
        <v>6.893517670738673E-3</v>
      </c>
      <c r="G2064" s="8">
        <v>1.4144710854604973E-2</v>
      </c>
      <c r="H2064" s="8">
        <v>3.1421963673061948E-4</v>
      </c>
      <c r="I2064" s="8">
        <f t="shared" si="32"/>
        <v>1.4458930491335592E-2</v>
      </c>
      <c r="J2064" s="8">
        <f>H2064 + G2064*(1+'Parameters and Results'!$B$16)</f>
        <v>1.4473075202190195E-2</v>
      </c>
      <c r="K2064" s="8">
        <f>G2064 + H2064*(1+'Parameters and Results'!$B$16)</f>
        <v>1.4459244710972324E-2</v>
      </c>
    </row>
    <row r="2065" spans="1:11" x14ac:dyDescent="0.2">
      <c r="A2065" s="3">
        <v>38146</v>
      </c>
      <c r="B2065" s="8">
        <v>1.5829705734717283E-2</v>
      </c>
      <c r="C2065" s="8">
        <v>-3.1017878854946399E-4</v>
      </c>
      <c r="D2065" s="8">
        <v>1.5519526946167818E-2</v>
      </c>
      <c r="E2065" s="8">
        <f>C2065 + B2065*(1+'Parameters and Results'!$B$16)</f>
        <v>1.5535356651902534E-2</v>
      </c>
      <c r="F2065" s="8">
        <f>B2065 + C2065*(1+'Parameters and Results'!$B$16)</f>
        <v>1.551921676737927E-2</v>
      </c>
      <c r="G2065" s="8">
        <v>3.1756524854005257E-2</v>
      </c>
      <c r="H2065" s="8">
        <v>-3.0766993273856016E-4</v>
      </c>
      <c r="I2065" s="8">
        <f t="shared" si="32"/>
        <v>3.1448854921266693E-2</v>
      </c>
      <c r="J2065" s="8">
        <f>H2065 + G2065*(1+'Parameters and Results'!$B$16)</f>
        <v>3.1480611446120695E-2</v>
      </c>
      <c r="K2065" s="8">
        <f>G2065 + H2065*(1+'Parameters and Results'!$B$16)</f>
        <v>3.1448547251333961E-2</v>
      </c>
    </row>
    <row r="2066" spans="1:11" x14ac:dyDescent="0.2">
      <c r="A2066" s="3">
        <v>38147</v>
      </c>
      <c r="B2066" s="8">
        <v>3.4004303526913408E-3</v>
      </c>
      <c r="C2066" s="8">
        <v>4.0819665045385391E-4</v>
      </c>
      <c r="D2066" s="8">
        <v>3.8086270031451948E-3</v>
      </c>
      <c r="E2066" s="8">
        <f>C2066 + B2066*(1+'Parameters and Results'!$B$16)</f>
        <v>3.812027433497886E-3</v>
      </c>
      <c r="F2066" s="8">
        <f>B2066 + C2066*(1+'Parameters and Results'!$B$16)</f>
        <v>3.8090351997956485E-3</v>
      </c>
      <c r="G2066" s="8">
        <v>7.004398029739344E-3</v>
      </c>
      <c r="H2066" s="8">
        <v>4.1705235519641601E-4</v>
      </c>
      <c r="I2066" s="8">
        <f t="shared" si="32"/>
        <v>7.4214503849357599E-3</v>
      </c>
      <c r="J2066" s="8">
        <f>H2066 + G2066*(1+'Parameters and Results'!$B$16)</f>
        <v>7.4284547829654981E-3</v>
      </c>
      <c r="K2066" s="8">
        <f>G2066 + H2066*(1+'Parameters and Results'!$B$16)</f>
        <v>7.4218674372909564E-3</v>
      </c>
    </row>
    <row r="2067" spans="1:11" x14ac:dyDescent="0.2">
      <c r="A2067" s="3">
        <v>38148</v>
      </c>
      <c r="B2067" s="8">
        <v>-8.1310722743418006E-3</v>
      </c>
      <c r="C2067" s="8">
        <v>1.1295132432724427E-3</v>
      </c>
      <c r="D2067" s="8">
        <v>-7.0015590310693581E-3</v>
      </c>
      <c r="E2067" s="8">
        <f>C2067 + B2067*(1+'Parameters and Results'!$B$16)</f>
        <v>-7.0096901033436989E-3</v>
      </c>
      <c r="F2067" s="8">
        <f>B2067 + C2067*(1+'Parameters and Results'!$B$16)</f>
        <v>-7.0004295178260857E-3</v>
      </c>
      <c r="G2067" s="8">
        <v>-1.6821683163315743E-2</v>
      </c>
      <c r="H2067" s="8">
        <v>1.1773843381087581E-3</v>
      </c>
      <c r="I2067" s="8">
        <f t="shared" si="32"/>
        <v>-1.5644298825206987E-2</v>
      </c>
      <c r="J2067" s="8">
        <f>H2067 + G2067*(1+'Parameters and Results'!$B$16)</f>
        <v>-1.5661120508370298E-2</v>
      </c>
      <c r="K2067" s="8">
        <f>G2067 + H2067*(1+'Parameters and Results'!$B$16)</f>
        <v>-1.5643121440868876E-2</v>
      </c>
    </row>
    <row r="2068" spans="1:11" x14ac:dyDescent="0.2">
      <c r="A2068" s="3">
        <v>38152</v>
      </c>
      <c r="B2068" s="8">
        <v>1.7849307367122039E-3</v>
      </c>
      <c r="C2068" s="8">
        <v>-1.4397933395196919E-3</v>
      </c>
      <c r="D2068" s="8">
        <v>3.4513739719251209E-4</v>
      </c>
      <c r="E2068" s="8">
        <f>C2068 + B2068*(1+'Parameters and Results'!$B$16)</f>
        <v>3.4692232792922408E-4</v>
      </c>
      <c r="F2068" s="8">
        <f>B2068 + C2068*(1+'Parameters and Results'!$B$16)</f>
        <v>3.4369760385299258E-4</v>
      </c>
      <c r="G2068" s="8">
        <v>3.8036726109078886E-3</v>
      </c>
      <c r="H2068" s="8">
        <v>-1.5199240489688832E-3</v>
      </c>
      <c r="I2068" s="8">
        <f t="shared" si="32"/>
        <v>2.2837485619390053E-3</v>
      </c>
      <c r="J2068" s="8">
        <f>H2068 + G2068*(1+'Parameters and Results'!$B$16)</f>
        <v>2.2875522345499133E-3</v>
      </c>
      <c r="K2068" s="8">
        <f>G2068 + H2068*(1+'Parameters and Results'!$B$16)</f>
        <v>2.2822286378900367E-3</v>
      </c>
    </row>
    <row r="2069" spans="1:11" x14ac:dyDescent="0.2">
      <c r="A2069" s="3">
        <v>38153</v>
      </c>
      <c r="B2069" s="8">
        <v>-1.5717840374818881E-2</v>
      </c>
      <c r="C2069" s="8">
        <v>3.810826537747091E-3</v>
      </c>
      <c r="D2069" s="8">
        <v>-1.190701383707179E-2</v>
      </c>
      <c r="E2069" s="8">
        <f>C2069 + B2069*(1+'Parameters and Results'!$B$16)</f>
        <v>-1.1922731677446606E-2</v>
      </c>
      <c r="F2069" s="8">
        <f>B2069 + C2069*(1+'Parameters and Results'!$B$16)</f>
        <v>-1.1903203010534043E-2</v>
      </c>
      <c r="G2069" s="8">
        <v>-3.1296589052951303E-2</v>
      </c>
      <c r="H2069" s="8">
        <v>3.6853720753280365E-3</v>
      </c>
      <c r="I2069" s="8">
        <f t="shared" si="32"/>
        <v>-2.7611216977623268E-2</v>
      </c>
      <c r="J2069" s="8">
        <f>H2069 + G2069*(1+'Parameters and Results'!$B$16)</f>
        <v>-2.7642513566676213E-2</v>
      </c>
      <c r="K2069" s="8">
        <f>G2069 + H2069*(1+'Parameters and Results'!$B$16)</f>
        <v>-2.7607531605547939E-2</v>
      </c>
    </row>
    <row r="2070" spans="1:11" x14ac:dyDescent="0.2">
      <c r="A2070" s="3">
        <v>38154</v>
      </c>
      <c r="B2070" s="8">
        <v>8.2141794912229827E-3</v>
      </c>
      <c r="C2070" s="8">
        <v>-2.1413367144877556E-3</v>
      </c>
      <c r="D2070" s="8">
        <v>6.0728427767352267E-3</v>
      </c>
      <c r="E2070" s="8">
        <f>C2070 + B2070*(1+'Parameters and Results'!$B$16)</f>
        <v>6.0810569562264483E-3</v>
      </c>
      <c r="F2070" s="8">
        <f>B2070 + C2070*(1+'Parameters and Results'!$B$16)</f>
        <v>6.0707014400207399E-3</v>
      </c>
      <c r="G2070" s="8">
        <v>1.644657992293086E-2</v>
      </c>
      <c r="H2070" s="8">
        <v>-2.0639804837607858E-3</v>
      </c>
      <c r="I2070" s="8">
        <f t="shared" si="32"/>
        <v>1.4382599439170075E-2</v>
      </c>
      <c r="J2070" s="8">
        <f>H2070 + G2070*(1+'Parameters and Results'!$B$16)</f>
        <v>1.4399046019093004E-2</v>
      </c>
      <c r="K2070" s="8">
        <f>G2070 + H2070*(1+'Parameters and Results'!$B$16)</f>
        <v>1.4380535458686313E-2</v>
      </c>
    </row>
    <row r="2071" spans="1:11" x14ac:dyDescent="0.2">
      <c r="A2071" s="3">
        <v>38155</v>
      </c>
      <c r="B2071" s="8">
        <v>7.0938765714977378E-3</v>
      </c>
      <c r="C2071" s="8">
        <v>2.6272579675844606E-4</v>
      </c>
      <c r="D2071" s="8">
        <v>7.3566023682561836E-3</v>
      </c>
      <c r="E2071" s="8">
        <f>C2071 + B2071*(1+'Parameters and Results'!$B$16)</f>
        <v>7.363696244827681E-3</v>
      </c>
      <c r="F2071" s="8">
        <f>B2071 + C2071*(1+'Parameters and Results'!$B$16)</f>
        <v>7.3568650940529423E-3</v>
      </c>
      <c r="G2071" s="8">
        <v>1.4370184623903121E-2</v>
      </c>
      <c r="H2071" s="8">
        <v>2.6105334380568804E-4</v>
      </c>
      <c r="I2071" s="8">
        <f t="shared" si="32"/>
        <v>1.4631237967708809E-2</v>
      </c>
      <c r="J2071" s="8">
        <f>H2071 + G2071*(1+'Parameters and Results'!$B$16)</f>
        <v>1.464560815233271E-2</v>
      </c>
      <c r="K2071" s="8">
        <f>G2071 + H2071*(1+'Parameters and Results'!$B$16)</f>
        <v>1.4631499021052615E-2</v>
      </c>
    </row>
    <row r="2072" spans="1:11" x14ac:dyDescent="0.2">
      <c r="A2072" s="3">
        <v>38156</v>
      </c>
      <c r="B2072" s="8">
        <v>-2.912856962137897E-4</v>
      </c>
      <c r="C2072" s="8">
        <v>-1.2949778324241692E-3</v>
      </c>
      <c r="D2072" s="8">
        <v>-1.586263528637959E-3</v>
      </c>
      <c r="E2072" s="8">
        <f>C2072 + B2072*(1+'Parameters and Results'!$B$16)</f>
        <v>-1.5865548143341726E-3</v>
      </c>
      <c r="F2072" s="8">
        <f>B2072 + C2072*(1+'Parameters and Results'!$B$16)</f>
        <v>-1.5875585064703828E-3</v>
      </c>
      <c r="G2072" s="8">
        <v>-6.0858217410016005E-4</v>
      </c>
      <c r="H2072" s="8">
        <v>-1.3093613289143387E-3</v>
      </c>
      <c r="I2072" s="8">
        <f t="shared" si="32"/>
        <v>-1.9179435030144986E-3</v>
      </c>
      <c r="J2072" s="8">
        <f>H2072 + G2072*(1+'Parameters and Results'!$B$16)</f>
        <v>-1.9185520851885988E-3</v>
      </c>
      <c r="K2072" s="8">
        <f>G2072 + H2072*(1+'Parameters and Results'!$B$16)</f>
        <v>-1.919252864343413E-3</v>
      </c>
    </row>
    <row r="2073" spans="1:11" x14ac:dyDescent="0.2">
      <c r="A2073" s="3">
        <v>38159</v>
      </c>
      <c r="B2073" s="8">
        <v>3.8456668923327279E-3</v>
      </c>
      <c r="C2073" s="8">
        <v>-4.4130875047806994E-4</v>
      </c>
      <c r="D2073" s="8">
        <v>3.4043581418546579E-3</v>
      </c>
      <c r="E2073" s="8">
        <f>C2073 + B2073*(1+'Parameters and Results'!$B$16)</f>
        <v>3.4082038087469902E-3</v>
      </c>
      <c r="F2073" s="8">
        <f>B2073 + C2073*(1+'Parameters and Results'!$B$16)</f>
        <v>3.4039168331041797E-3</v>
      </c>
      <c r="G2073" s="8">
        <v>8.2355863911176726E-3</v>
      </c>
      <c r="H2073" s="8">
        <v>-4.5947512432668527E-4</v>
      </c>
      <c r="I2073" s="8">
        <f t="shared" si="32"/>
        <v>7.7761112667909874E-3</v>
      </c>
      <c r="J2073" s="8">
        <f>H2073 + G2073*(1+'Parameters and Results'!$B$16)</f>
        <v>7.7843468531821041E-3</v>
      </c>
      <c r="K2073" s="8">
        <f>G2073 + H2073*(1+'Parameters and Results'!$B$16)</f>
        <v>7.7756517916666608E-3</v>
      </c>
    </row>
    <row r="2074" spans="1:11" x14ac:dyDescent="0.2">
      <c r="A2074" s="3">
        <v>38160</v>
      </c>
      <c r="B2074" s="8">
        <v>-2.9496597304354785E-3</v>
      </c>
      <c r="C2074" s="8">
        <v>9.4879843522094494E-4</v>
      </c>
      <c r="D2074" s="8">
        <v>-2.0008612952145334E-3</v>
      </c>
      <c r="E2074" s="8">
        <f>C2074 + B2074*(1+'Parameters and Results'!$B$16)</f>
        <v>-2.0038109549449686E-3</v>
      </c>
      <c r="F2074" s="8">
        <f>B2074 + C2074*(1+'Parameters and Results'!$B$16)</f>
        <v>-1.9999124967793125E-3</v>
      </c>
      <c r="G2074" s="8">
        <v>-6.4900767171081723E-3</v>
      </c>
      <c r="H2074" s="8">
        <v>1.0107721711878563E-3</v>
      </c>
      <c r="I2074" s="8">
        <f t="shared" si="32"/>
        <v>-5.4793045459203158E-3</v>
      </c>
      <c r="J2074" s="8">
        <f>H2074 + G2074*(1+'Parameters and Results'!$B$16)</f>
        <v>-5.485794622637423E-3</v>
      </c>
      <c r="K2074" s="8">
        <f>G2074 + H2074*(1+'Parameters and Results'!$B$16)</f>
        <v>-5.4782937737491285E-3</v>
      </c>
    </row>
    <row r="2075" spans="1:11" x14ac:dyDescent="0.2">
      <c r="A2075" s="3">
        <v>38161</v>
      </c>
      <c r="B2075" s="8">
        <v>-4.6142231152644366E-3</v>
      </c>
      <c r="C2075" s="8">
        <v>1.5276403913182053E-3</v>
      </c>
      <c r="D2075" s="8">
        <v>-3.0865827239462311E-3</v>
      </c>
      <c r="E2075" s="8">
        <f>C2075 + B2075*(1+'Parameters and Results'!$B$16)</f>
        <v>-3.0911969470614952E-3</v>
      </c>
      <c r="F2075" s="8">
        <f>B2075 + C2075*(1+'Parameters and Results'!$B$16)</f>
        <v>-3.0850550835549136E-3</v>
      </c>
      <c r="G2075" s="8">
        <v>-1.0368034275368306E-2</v>
      </c>
      <c r="H2075" s="8">
        <v>1.642965420248915E-3</v>
      </c>
      <c r="I2075" s="8">
        <f t="shared" si="32"/>
        <v>-8.725068855119391E-3</v>
      </c>
      <c r="J2075" s="8">
        <f>H2075 + G2075*(1+'Parameters and Results'!$B$16)</f>
        <v>-8.7354368893947584E-3</v>
      </c>
      <c r="K2075" s="8">
        <f>G2075 + H2075*(1+'Parameters and Results'!$B$16)</f>
        <v>-8.7234258896991424E-3</v>
      </c>
    </row>
    <row r="2076" spans="1:11" x14ac:dyDescent="0.2">
      <c r="A2076" s="3">
        <v>38162</v>
      </c>
      <c r="B2076" s="8">
        <v>8.1307471726835764E-3</v>
      </c>
      <c r="C2076" s="8">
        <v>5.4394124953496543E-4</v>
      </c>
      <c r="D2076" s="8">
        <v>8.6746884222185412E-3</v>
      </c>
      <c r="E2076" s="8">
        <f>C2076 + B2076*(1+'Parameters and Results'!$B$16)</f>
        <v>8.6828191693912246E-3</v>
      </c>
      <c r="F2076" s="8">
        <f>B2076 + C2076*(1+'Parameters and Results'!$B$16)</f>
        <v>8.6752323634680766E-3</v>
      </c>
      <c r="G2076" s="8">
        <v>1.8259456923014453E-2</v>
      </c>
      <c r="H2076" s="8">
        <v>6.0168600816080378E-4</v>
      </c>
      <c r="I2076" s="8">
        <f t="shared" si="32"/>
        <v>1.8861142931175256E-2</v>
      </c>
      <c r="J2076" s="8">
        <f>H2076 + G2076*(1+'Parameters and Results'!$B$16)</f>
        <v>1.8879402388098269E-2</v>
      </c>
      <c r="K2076" s="8">
        <f>G2076 + H2076*(1+'Parameters and Results'!$B$16)</f>
        <v>1.8861744617183419E-2</v>
      </c>
    </row>
    <row r="2077" spans="1:11" x14ac:dyDescent="0.2">
      <c r="A2077" s="3">
        <v>38163</v>
      </c>
      <c r="B2077" s="8">
        <v>1.6000070079027189E-3</v>
      </c>
      <c r="C2077" s="8">
        <v>-5.2747266335895042E-4</v>
      </c>
      <c r="D2077" s="8">
        <v>1.0725343445437685E-3</v>
      </c>
      <c r="E2077" s="8">
        <f>C2077 + B2077*(1+'Parameters and Results'!$B$16)</f>
        <v>1.074134351551671E-3</v>
      </c>
      <c r="F2077" s="8">
        <f>B2077 + C2077*(1+'Parameters and Results'!$B$16)</f>
        <v>1.0720068718804096E-3</v>
      </c>
      <c r="G2077" s="8">
        <v>3.7014339313378511E-3</v>
      </c>
      <c r="H2077" s="8">
        <v>-6.0011558960407869E-4</v>
      </c>
      <c r="I2077" s="8">
        <f t="shared" si="32"/>
        <v>3.1013183417337724E-3</v>
      </c>
      <c r="J2077" s="8">
        <f>H2077 + G2077*(1+'Parameters and Results'!$B$16)</f>
        <v>3.1050197756651099E-3</v>
      </c>
      <c r="K2077" s="8">
        <f>G2077 + H2077*(1+'Parameters and Results'!$B$16)</f>
        <v>3.1007182261441682E-3</v>
      </c>
    </row>
    <row r="2078" spans="1:11" x14ac:dyDescent="0.2">
      <c r="A2078" s="3">
        <v>38166</v>
      </c>
      <c r="B2078" s="8">
        <v>-4.7226707753827762E-3</v>
      </c>
      <c r="C2078" s="8">
        <v>-3.2936268353842062E-5</v>
      </c>
      <c r="D2078" s="8">
        <v>-4.7556070437366179E-3</v>
      </c>
      <c r="E2078" s="8">
        <f>C2078 + B2078*(1+'Parameters and Results'!$B$16)</f>
        <v>-4.7603297145119997E-3</v>
      </c>
      <c r="F2078" s="8">
        <f>B2078 + C2078*(1+'Parameters and Results'!$B$16)</f>
        <v>-4.755639980004972E-3</v>
      </c>
      <c r="G2078" s="8">
        <v>-1.1139903417389544E-2</v>
      </c>
      <c r="H2078" s="8">
        <v>-3.8649188128353108E-5</v>
      </c>
      <c r="I2078" s="8">
        <f t="shared" si="32"/>
        <v>-1.1178552605517898E-2</v>
      </c>
      <c r="J2078" s="8">
        <f>H2078 + G2078*(1+'Parameters and Results'!$B$16)</f>
        <v>-1.1189692508935286E-2</v>
      </c>
      <c r="K2078" s="8">
        <f>G2078 + H2078*(1+'Parameters and Results'!$B$16)</f>
        <v>-1.1178591254706025E-2</v>
      </c>
    </row>
    <row r="2079" spans="1:11" x14ac:dyDescent="0.2">
      <c r="A2079" s="3">
        <v>38167</v>
      </c>
      <c r="B2079" s="8">
        <v>4.262216248966986E-3</v>
      </c>
      <c r="C2079" s="8">
        <v>-1.2489062734663827E-3</v>
      </c>
      <c r="D2079" s="8">
        <v>3.0133099755006035E-3</v>
      </c>
      <c r="E2079" s="8">
        <f>C2079 + B2079*(1+'Parameters and Results'!$B$16)</f>
        <v>3.0175721917495698E-3</v>
      </c>
      <c r="F2079" s="8">
        <f>B2079 + C2079*(1+'Parameters and Results'!$B$16)</f>
        <v>3.0120610692271369E-3</v>
      </c>
      <c r="G2079" s="8">
        <v>1.0269089725126936E-2</v>
      </c>
      <c r="H2079" s="8">
        <v>-1.4854335997432418E-3</v>
      </c>
      <c r="I2079" s="8">
        <f t="shared" si="32"/>
        <v>8.7836561253836938E-3</v>
      </c>
      <c r="J2079" s="8">
        <f>H2079 + G2079*(1+'Parameters and Results'!$B$16)</f>
        <v>8.793925215108819E-3</v>
      </c>
      <c r="K2079" s="8">
        <f>G2079 + H2079*(1+'Parameters and Results'!$B$16)</f>
        <v>8.7821706917839519E-3</v>
      </c>
    </row>
    <row r="2080" spans="1:11" x14ac:dyDescent="0.2">
      <c r="A2080" s="3">
        <v>38168</v>
      </c>
      <c r="B2080" s="8">
        <v>1.3543498318262215E-4</v>
      </c>
      <c r="C2080" s="8">
        <v>3.3641513480906879E-3</v>
      </c>
      <c r="D2080" s="8">
        <v>3.4995863312733098E-3</v>
      </c>
      <c r="E2080" s="8">
        <f>C2080 + B2080*(1+'Parameters and Results'!$B$16)</f>
        <v>3.4997217662564926E-3</v>
      </c>
      <c r="F2080" s="8">
        <f>B2080 + C2080*(1+'Parameters and Results'!$B$16)</f>
        <v>3.5029504826214006E-3</v>
      </c>
      <c r="G2080" s="8">
        <v>3.3655720802626876E-4</v>
      </c>
      <c r="H2080" s="8">
        <v>3.6697096648166633E-3</v>
      </c>
      <c r="I2080" s="8">
        <f t="shared" si="32"/>
        <v>4.0062668728429321E-3</v>
      </c>
      <c r="J2080" s="8">
        <f>H2080 + G2080*(1+'Parameters and Results'!$B$16)</f>
        <v>4.0066034300509585E-3</v>
      </c>
      <c r="K2080" s="8">
        <f>G2080 + H2080*(1+'Parameters and Results'!$B$16)</f>
        <v>4.0099365825077482E-3</v>
      </c>
    </row>
    <row r="2081" spans="1:11" x14ac:dyDescent="0.2">
      <c r="A2081" s="3">
        <v>38169</v>
      </c>
      <c r="B2081" s="8">
        <v>-7.2155895265875831E-3</v>
      </c>
      <c r="C2081" s="8">
        <v>-5.9642166761589082E-4</v>
      </c>
      <c r="D2081" s="8">
        <v>-7.8120111942034743E-3</v>
      </c>
      <c r="E2081" s="8">
        <f>C2081 + B2081*(1+'Parameters and Results'!$B$16)</f>
        <v>-7.8192267837300603E-3</v>
      </c>
      <c r="F2081" s="8">
        <f>B2081 + C2081*(1+'Parameters and Results'!$B$16)</f>
        <v>-7.8126076158710894E-3</v>
      </c>
      <c r="G2081" s="8">
        <v>-1.7941012975948488E-2</v>
      </c>
      <c r="H2081" s="8">
        <v>-6.6869956496182117E-4</v>
      </c>
      <c r="I2081" s="8">
        <f t="shared" si="32"/>
        <v>-1.860971254091031E-2</v>
      </c>
      <c r="J2081" s="8">
        <f>H2081 + G2081*(1+'Parameters and Results'!$B$16)</f>
        <v>-1.8627653553886257E-2</v>
      </c>
      <c r="K2081" s="8">
        <f>G2081 + H2081*(1+'Parameters and Results'!$B$16)</f>
        <v>-1.861038124047527E-2</v>
      </c>
    </row>
    <row r="2082" spans="1:11" x14ac:dyDescent="0.2">
      <c r="A2082" s="3">
        <v>38170</v>
      </c>
      <c r="B2082" s="8">
        <v>-1.3419278021971829E-2</v>
      </c>
      <c r="C2082" s="8">
        <v>-5.6220046216722648E-4</v>
      </c>
      <c r="D2082" s="8">
        <v>-1.3981478484139056E-2</v>
      </c>
      <c r="E2082" s="8">
        <f>C2082 + B2082*(1+'Parameters and Results'!$B$16)</f>
        <v>-1.3994897762161026E-2</v>
      </c>
      <c r="F2082" s="8">
        <f>B2082 + C2082*(1+'Parameters and Results'!$B$16)</f>
        <v>-1.3982040684601222E-2</v>
      </c>
      <c r="G2082" s="8">
        <v>-3.1197891967800432E-2</v>
      </c>
      <c r="H2082" s="8">
        <v>-6.4801169633029549E-4</v>
      </c>
      <c r="I2082" s="8">
        <f t="shared" si="32"/>
        <v>-3.1845903664130724E-2</v>
      </c>
      <c r="J2082" s="8">
        <f>H2082 + G2082*(1+'Parameters and Results'!$B$16)</f>
        <v>-3.1877101556098526E-2</v>
      </c>
      <c r="K2082" s="8">
        <f>G2082 + H2082*(1+'Parameters and Results'!$B$16)</f>
        <v>-3.1846551675827055E-2</v>
      </c>
    </row>
    <row r="2083" spans="1:11" x14ac:dyDescent="0.2">
      <c r="A2083" s="3">
        <v>38174</v>
      </c>
      <c r="B2083" s="8">
        <v>-5.1333682871924574E-3</v>
      </c>
      <c r="C2083" s="8">
        <v>-2.3039060022684225E-3</v>
      </c>
      <c r="D2083" s="8">
        <v>-7.4372742894608795E-3</v>
      </c>
      <c r="E2083" s="8">
        <f>C2083 + B2083*(1+'Parameters and Results'!$B$16)</f>
        <v>-7.4424076577480711E-3</v>
      </c>
      <c r="F2083" s="8">
        <f>B2083 + C2083*(1+'Parameters and Results'!$B$16)</f>
        <v>-7.4395781954631479E-3</v>
      </c>
      <c r="G2083" s="8">
        <v>-1.2142075327871567E-2</v>
      </c>
      <c r="H2083" s="8">
        <v>-2.5920325887347534E-3</v>
      </c>
      <c r="I2083" s="8">
        <f t="shared" si="32"/>
        <v>-1.473410791660632E-2</v>
      </c>
      <c r="J2083" s="8">
        <f>H2083 + G2083*(1+'Parameters and Results'!$B$16)</f>
        <v>-1.4746249991934191E-2</v>
      </c>
      <c r="K2083" s="8">
        <f>G2083 + H2083*(1+'Parameters and Results'!$B$16)</f>
        <v>-1.4736699949195055E-2</v>
      </c>
    </row>
    <row r="2084" spans="1:11" x14ac:dyDescent="0.2">
      <c r="A2084" s="3">
        <v>38175</v>
      </c>
      <c r="B2084" s="8">
        <v>-1.1734684775700081E-2</v>
      </c>
      <c r="C2084" s="8">
        <v>-2.0096472503990008E-3</v>
      </c>
      <c r="D2084" s="8">
        <v>-1.3744332026099083E-2</v>
      </c>
      <c r="E2084" s="8">
        <f>C2084 + B2084*(1+'Parameters and Results'!$B$16)</f>
        <v>-1.375606671087478E-2</v>
      </c>
      <c r="F2084" s="8">
        <f>B2084 + C2084*(1+'Parameters and Results'!$B$16)</f>
        <v>-1.3746341673349481E-2</v>
      </c>
      <c r="G2084" s="8">
        <v>-2.6695595329595378E-2</v>
      </c>
      <c r="H2084" s="8">
        <v>-2.2392869883579858E-3</v>
      </c>
      <c r="I2084" s="8">
        <f t="shared" si="32"/>
        <v>-2.8934882317953364E-2</v>
      </c>
      <c r="J2084" s="8">
        <f>H2084 + G2084*(1+'Parameters and Results'!$B$16)</f>
        <v>-2.8961577913282955E-2</v>
      </c>
      <c r="K2084" s="8">
        <f>G2084 + H2084*(1+'Parameters and Results'!$B$16)</f>
        <v>-2.8937121604941721E-2</v>
      </c>
    </row>
    <row r="2085" spans="1:11" x14ac:dyDescent="0.2">
      <c r="A2085" s="3">
        <v>38176</v>
      </c>
      <c r="B2085" s="8">
        <v>-1.4412508607143631E-3</v>
      </c>
      <c r="C2085" s="8">
        <v>-2.4004020586631874E-3</v>
      </c>
      <c r="D2085" s="8">
        <v>-3.8416529193775507E-3</v>
      </c>
      <c r="E2085" s="8">
        <f>C2085 + B2085*(1+'Parameters and Results'!$B$16)</f>
        <v>-3.8430941702382645E-3</v>
      </c>
      <c r="F2085" s="8">
        <f>B2085 + C2085*(1+'Parameters and Results'!$B$16)</f>
        <v>-3.8440533214362136E-3</v>
      </c>
      <c r="G2085" s="8">
        <v>-3.3782334298827787E-3</v>
      </c>
      <c r="H2085" s="8">
        <v>-2.6087369108033155E-3</v>
      </c>
      <c r="I2085" s="8">
        <f t="shared" si="32"/>
        <v>-5.9869703406860942E-3</v>
      </c>
      <c r="J2085" s="8">
        <f>H2085 + G2085*(1+'Parameters and Results'!$B$16)</f>
        <v>-5.9903485741159765E-3</v>
      </c>
      <c r="K2085" s="8">
        <f>G2085 + H2085*(1+'Parameters and Results'!$B$16)</f>
        <v>-5.9895790775968977E-3</v>
      </c>
    </row>
    <row r="2086" spans="1:11" x14ac:dyDescent="0.2">
      <c r="A2086" s="3">
        <v>38177</v>
      </c>
      <c r="B2086" s="8">
        <v>7.5015789901915902E-5</v>
      </c>
      <c r="C2086" s="8">
        <v>8.0781969952526607E-5</v>
      </c>
      <c r="D2086" s="8">
        <v>1.557977598544425E-4</v>
      </c>
      <c r="E2086" s="8">
        <f>C2086 + B2086*(1+'Parameters and Results'!$B$16)</f>
        <v>1.5587277564434442E-4</v>
      </c>
      <c r="F2086" s="8">
        <f>B2086 + C2086*(1+'Parameters and Results'!$B$16)</f>
        <v>1.5587854182439503E-4</v>
      </c>
      <c r="G2086" s="8">
        <v>1.8135833828046382E-4</v>
      </c>
      <c r="H2086" s="8">
        <v>9.054597089097506E-5</v>
      </c>
      <c r="I2086" s="8">
        <f t="shared" si="32"/>
        <v>2.7190430917143889E-4</v>
      </c>
      <c r="J2086" s="8">
        <f>H2086 + G2086*(1+'Parameters and Results'!$B$16)</f>
        <v>2.720856675097193E-4</v>
      </c>
      <c r="K2086" s="8">
        <f>G2086 + H2086*(1+'Parameters and Results'!$B$16)</f>
        <v>2.7199485514232984E-4</v>
      </c>
    </row>
    <row r="2087" spans="1:11" x14ac:dyDescent="0.2">
      <c r="A2087" s="3">
        <v>38180</v>
      </c>
      <c r="B2087" s="8">
        <v>4.211745707521336E-3</v>
      </c>
      <c r="C2087" s="8">
        <v>1.7779693955399291E-4</v>
      </c>
      <c r="D2087" s="8">
        <v>4.3895426470753288E-3</v>
      </c>
      <c r="E2087" s="8">
        <f>C2087 + B2087*(1+'Parameters and Results'!$B$16)</f>
        <v>4.3937543927828494E-3</v>
      </c>
      <c r="F2087" s="8">
        <f>B2087 + C2087*(1+'Parameters and Results'!$B$16)</f>
        <v>4.3897204440148828E-3</v>
      </c>
      <c r="G2087" s="8">
        <v>1.0397808871258764E-2</v>
      </c>
      <c r="H2087" s="8">
        <v>2.0548138211075822E-4</v>
      </c>
      <c r="I2087" s="8">
        <f t="shared" si="32"/>
        <v>1.0603290253369523E-2</v>
      </c>
      <c r="J2087" s="8">
        <f>H2087 + G2087*(1+'Parameters and Results'!$B$16)</f>
        <v>1.061368806224078E-2</v>
      </c>
      <c r="K2087" s="8">
        <f>G2087 + H2087*(1+'Parameters and Results'!$B$16)</f>
        <v>1.0603495734751634E-2</v>
      </c>
    </row>
    <row r="2088" spans="1:11" x14ac:dyDescent="0.2">
      <c r="A2088" s="3">
        <v>38181</v>
      </c>
      <c r="B2088" s="8">
        <v>-5.8908236023163963E-3</v>
      </c>
      <c r="C2088" s="8">
        <v>-1.3711544234653124E-3</v>
      </c>
      <c r="D2088" s="8">
        <v>-7.2619780257817089E-3</v>
      </c>
      <c r="E2088" s="8">
        <f>C2088 + B2088*(1+'Parameters and Results'!$B$16)</f>
        <v>-7.2678688493840243E-3</v>
      </c>
      <c r="F2088" s="8">
        <f>B2088 + C2088*(1+'Parameters and Results'!$B$16)</f>
        <v>-7.2633491802051742E-3</v>
      </c>
      <c r="G2088" s="8">
        <v>-1.4700298323788852E-2</v>
      </c>
      <c r="H2088" s="8">
        <v>-1.6015321354111288E-3</v>
      </c>
      <c r="I2088" s="8">
        <f t="shared" si="32"/>
        <v>-1.630183045919998E-2</v>
      </c>
      <c r="J2088" s="8">
        <f>H2088 + G2088*(1+'Parameters and Results'!$B$16)</f>
        <v>-1.6316530757523769E-2</v>
      </c>
      <c r="K2088" s="8">
        <f>G2088 + H2088*(1+'Parameters and Results'!$B$16)</f>
        <v>-1.6303431991335392E-2</v>
      </c>
    </row>
    <row r="2089" spans="1:11" x14ac:dyDescent="0.2">
      <c r="A2089" s="3">
        <v>38182</v>
      </c>
      <c r="B2089" s="8">
        <v>-7.9015925789579589E-5</v>
      </c>
      <c r="C2089" s="8">
        <v>1.6137747359208454E-3</v>
      </c>
      <c r="D2089" s="8">
        <v>1.5347588101312659E-3</v>
      </c>
      <c r="E2089" s="8">
        <f>C2089 + B2089*(1+'Parameters and Results'!$B$16)</f>
        <v>1.5346797942054763E-3</v>
      </c>
      <c r="F2089" s="8">
        <f>B2089 + C2089*(1+'Parameters and Results'!$B$16)</f>
        <v>1.5363725848671866E-3</v>
      </c>
      <c r="G2089" s="8">
        <v>-2.0337576137531972E-4</v>
      </c>
      <c r="H2089" s="8">
        <v>1.8894304267694513E-3</v>
      </c>
      <c r="I2089" s="8">
        <f t="shared" si="32"/>
        <v>1.6860546653941315E-3</v>
      </c>
      <c r="J2089" s="8">
        <f>H2089 + G2089*(1+'Parameters and Results'!$B$16)</f>
        <v>1.6858512896327563E-3</v>
      </c>
      <c r="K2089" s="8">
        <f>G2089 + H2089*(1+'Parameters and Results'!$B$16)</f>
        <v>1.6879440958209007E-3</v>
      </c>
    </row>
    <row r="2090" spans="1:11" x14ac:dyDescent="0.2">
      <c r="A2090" s="3">
        <v>38183</v>
      </c>
      <c r="B2090" s="8">
        <v>1.2066205022485555E-3</v>
      </c>
      <c r="C2090" s="8">
        <v>-3.8809837236608406E-4</v>
      </c>
      <c r="D2090" s="8">
        <v>8.1852212988247144E-4</v>
      </c>
      <c r="E2090" s="8">
        <f>C2090 + B2090*(1+'Parameters and Results'!$B$16)</f>
        <v>8.1972875038471989E-4</v>
      </c>
      <c r="F2090" s="8">
        <f>B2090 + C2090*(1+'Parameters and Results'!$B$16)</f>
        <v>8.1813403151010538E-4</v>
      </c>
      <c r="G2090" s="8">
        <v>3.2002491645014212E-3</v>
      </c>
      <c r="H2090" s="8">
        <v>-4.6787057802030778E-4</v>
      </c>
      <c r="I2090" s="8">
        <f t="shared" si="32"/>
        <v>2.7323785864811134E-3</v>
      </c>
      <c r="J2090" s="8">
        <f>H2090 + G2090*(1+'Parameters and Results'!$B$16)</f>
        <v>2.7355788356456146E-3</v>
      </c>
      <c r="K2090" s="8">
        <f>G2090 + H2090*(1+'Parameters and Results'!$B$16)</f>
        <v>2.731910715903093E-3</v>
      </c>
    </row>
    <row r="2091" spans="1:11" x14ac:dyDescent="0.2">
      <c r="A2091" s="3">
        <v>38184</v>
      </c>
      <c r="B2091" s="8">
        <v>-8.7342388474497042E-3</v>
      </c>
      <c r="C2091" s="8">
        <v>3.0720313121258722E-4</v>
      </c>
      <c r="D2091" s="8">
        <v>-8.4270357162371176E-3</v>
      </c>
      <c r="E2091" s="8">
        <f>C2091 + B2091*(1+'Parameters and Results'!$B$16)</f>
        <v>-8.4357699550845662E-3</v>
      </c>
      <c r="F2091" s="8">
        <f>B2091 + C2091*(1+'Parameters and Results'!$B$16)</f>
        <v>-8.4267285131059046E-3</v>
      </c>
      <c r="G2091" s="8">
        <v>-2.2734632289917501E-2</v>
      </c>
      <c r="H2091" s="8">
        <v>3.8155194060793875E-4</v>
      </c>
      <c r="I2091" s="8">
        <f t="shared" si="32"/>
        <v>-2.2353080349309561E-2</v>
      </c>
      <c r="J2091" s="8">
        <f>H2091 + G2091*(1+'Parameters and Results'!$B$16)</f>
        <v>-2.2375814981599476E-2</v>
      </c>
      <c r="K2091" s="8">
        <f>G2091 + H2091*(1+'Parameters and Results'!$B$16)</f>
        <v>-2.2352698797368953E-2</v>
      </c>
    </row>
    <row r="2092" spans="1:11" x14ac:dyDescent="0.2">
      <c r="A2092" s="3">
        <v>38187</v>
      </c>
      <c r="B2092" s="8">
        <v>-2.894725200883306E-3</v>
      </c>
      <c r="C2092" s="8">
        <v>-2.6253086766257158E-3</v>
      </c>
      <c r="D2092" s="8">
        <v>-5.5200338775090218E-3</v>
      </c>
      <c r="E2092" s="8">
        <f>C2092 + B2092*(1+'Parameters and Results'!$B$16)</f>
        <v>-5.5229286027099044E-3</v>
      </c>
      <c r="F2092" s="8">
        <f>B2092 + C2092*(1+'Parameters and Results'!$B$16)</f>
        <v>-5.5226591861856477E-3</v>
      </c>
      <c r="G2092" s="8">
        <v>-7.7289123015121903E-3</v>
      </c>
      <c r="H2092" s="8">
        <v>-3.1015185060154159E-3</v>
      </c>
      <c r="I2092" s="8">
        <f t="shared" si="32"/>
        <v>-1.0830430807527606E-2</v>
      </c>
      <c r="J2092" s="8">
        <f>H2092 + G2092*(1+'Parameters and Results'!$B$16)</f>
        <v>-1.0838159719829118E-2</v>
      </c>
      <c r="K2092" s="8">
        <f>G2092 + H2092*(1+'Parameters and Results'!$B$16)</f>
        <v>-1.0833532326033622E-2</v>
      </c>
    </row>
    <row r="2093" spans="1:11" x14ac:dyDescent="0.2">
      <c r="A2093" s="3">
        <v>38188</v>
      </c>
      <c r="B2093" s="8">
        <v>-3.8977952024191313E-3</v>
      </c>
      <c r="C2093" s="8">
        <v>-4.1664447698964774E-4</v>
      </c>
      <c r="D2093" s="8">
        <v>-4.314439679408779E-3</v>
      </c>
      <c r="E2093" s="8">
        <f>C2093 + B2093*(1+'Parameters and Results'!$B$16)</f>
        <v>-4.3183374746111978E-3</v>
      </c>
      <c r="F2093" s="8">
        <f>B2093 + C2093*(1+'Parameters and Results'!$B$16)</f>
        <v>-4.3148563238857686E-3</v>
      </c>
      <c r="G2093" s="8">
        <v>-1.0622656133645268E-2</v>
      </c>
      <c r="H2093" s="8">
        <v>-5.066726251643502E-4</v>
      </c>
      <c r="I2093" s="8">
        <f t="shared" si="32"/>
        <v>-1.1129328758809618E-2</v>
      </c>
      <c r="J2093" s="8">
        <f>H2093 + G2093*(1+'Parameters and Results'!$B$16)</f>
        <v>-1.1139951414943262E-2</v>
      </c>
      <c r="K2093" s="8">
        <f>G2093 + H2093*(1+'Parameters and Results'!$B$16)</f>
        <v>-1.1129835431434783E-2</v>
      </c>
    </row>
    <row r="2094" spans="1:11" x14ac:dyDescent="0.2">
      <c r="A2094" s="3">
        <v>38189</v>
      </c>
      <c r="B2094" s="8">
        <v>7.4956876288007207E-3</v>
      </c>
      <c r="C2094" s="8">
        <v>2.8640603692324132E-3</v>
      </c>
      <c r="D2094" s="8">
        <v>1.0359747998033134E-2</v>
      </c>
      <c r="E2094" s="8">
        <f>C2094 + B2094*(1+'Parameters and Results'!$B$16)</f>
        <v>1.0367243685661933E-2</v>
      </c>
      <c r="F2094" s="8">
        <f>B2094 + C2094*(1+'Parameters and Results'!$B$16)</f>
        <v>1.0362612058402366E-2</v>
      </c>
      <c r="G2094" s="8">
        <v>2.0262513790181985E-2</v>
      </c>
      <c r="H2094" s="8">
        <v>3.2785403508205427E-3</v>
      </c>
      <c r="I2094" s="8">
        <f t="shared" si="32"/>
        <v>2.3541054141002528E-2</v>
      </c>
      <c r="J2094" s="8">
        <f>H2094 + G2094*(1+'Parameters and Results'!$B$16)</f>
        <v>2.3561316654792708E-2</v>
      </c>
      <c r="K2094" s="8">
        <f>G2094 + H2094*(1+'Parameters and Results'!$B$16)</f>
        <v>2.354433268135335E-2</v>
      </c>
    </row>
    <row r="2095" spans="1:11" x14ac:dyDescent="0.2">
      <c r="A2095" s="3">
        <v>38190</v>
      </c>
      <c r="B2095" s="8">
        <v>3.5675689845826499E-4</v>
      </c>
      <c r="C2095" s="8">
        <v>3.2836957478027361E-3</v>
      </c>
      <c r="D2095" s="8">
        <v>3.6404526462610011E-3</v>
      </c>
      <c r="E2095" s="8">
        <f>C2095 + B2095*(1+'Parameters and Results'!$B$16)</f>
        <v>3.6408094031594594E-3</v>
      </c>
      <c r="F2095" s="8">
        <f>B2095 + C2095*(1+'Parameters and Results'!$B$16)</f>
        <v>3.6437363420088035E-3</v>
      </c>
      <c r="G2095" s="8">
        <v>9.946057496013367E-4</v>
      </c>
      <c r="H2095" s="8">
        <v>3.4906073268833782E-3</v>
      </c>
      <c r="I2095" s="8">
        <f t="shared" si="32"/>
        <v>4.4852130764847144E-3</v>
      </c>
      <c r="J2095" s="8">
        <f>H2095 + G2095*(1+'Parameters and Results'!$B$16)</f>
        <v>4.4862076822343158E-3</v>
      </c>
      <c r="K2095" s="8">
        <f>G2095 + H2095*(1+'Parameters and Results'!$B$16)</f>
        <v>4.4887036838115978E-3</v>
      </c>
    </row>
    <row r="2096" spans="1:11" x14ac:dyDescent="0.2">
      <c r="A2096" s="3">
        <v>38191</v>
      </c>
      <c r="B2096" s="8">
        <v>-1.2849653398209161E-2</v>
      </c>
      <c r="C2096" s="8">
        <v>-1.8900779442981395E-3</v>
      </c>
      <c r="D2096" s="8">
        <v>-1.4739731342507301E-2</v>
      </c>
      <c r="E2096" s="8">
        <f>C2096 + B2096*(1+'Parameters and Results'!$B$16)</f>
        <v>-1.4752580995905509E-2</v>
      </c>
      <c r="F2096" s="8">
        <f>B2096 + C2096*(1+'Parameters and Results'!$B$16)</f>
        <v>-1.4741621420451599E-2</v>
      </c>
      <c r="G2096" s="8">
        <v>-3.3049112934860826E-2</v>
      </c>
      <c r="H2096" s="8">
        <v>-2.0064186773845727E-3</v>
      </c>
      <c r="I2096" s="8">
        <f t="shared" si="32"/>
        <v>-3.5055531612245401E-2</v>
      </c>
      <c r="J2096" s="8">
        <f>H2096 + G2096*(1+'Parameters and Results'!$B$16)</f>
        <v>-3.5088580725180257E-2</v>
      </c>
      <c r="K2096" s="8">
        <f>G2096 + H2096*(1+'Parameters and Results'!$B$16)</f>
        <v>-3.5057538030922784E-2</v>
      </c>
    </row>
    <row r="2097" spans="1:11" x14ac:dyDescent="0.2">
      <c r="A2097" s="3">
        <v>38194</v>
      </c>
      <c r="B2097" s="8">
        <v>-1.2094882275312403E-3</v>
      </c>
      <c r="C2097" s="8">
        <v>2.429955390612392E-3</v>
      </c>
      <c r="D2097" s="8">
        <v>1.2204671630811517E-3</v>
      </c>
      <c r="E2097" s="8">
        <f>C2097 + B2097*(1+'Parameters and Results'!$B$16)</f>
        <v>1.2192576748536205E-3</v>
      </c>
      <c r="F2097" s="8">
        <f>B2097 + C2097*(1+'Parameters and Results'!$B$16)</f>
        <v>1.2228971184717638E-3</v>
      </c>
      <c r="G2097" s="8">
        <v>-3.2055106973110565E-3</v>
      </c>
      <c r="H2097" s="8">
        <v>2.5252713621375582E-3</v>
      </c>
      <c r="I2097" s="8">
        <f t="shared" si="32"/>
        <v>-6.8023933517349835E-4</v>
      </c>
      <c r="J2097" s="8">
        <f>H2097 + G2097*(1+'Parameters and Results'!$B$16)</f>
        <v>-6.8344484587080923E-4</v>
      </c>
      <c r="K2097" s="8">
        <f>G2097 + H2097*(1+'Parameters and Results'!$B$16)</f>
        <v>-6.7771406381136098E-4</v>
      </c>
    </row>
    <row r="2098" spans="1:11" x14ac:dyDescent="0.2">
      <c r="A2098" s="3">
        <v>38195</v>
      </c>
      <c r="B2098" s="8">
        <v>-9.044760555157386E-3</v>
      </c>
      <c r="C2098" s="8">
        <v>-1.1766643618659884E-3</v>
      </c>
      <c r="D2098" s="8">
        <v>-1.0221424917023374E-2</v>
      </c>
      <c r="E2098" s="8">
        <f>C2098 + B2098*(1+'Parameters and Results'!$B$16)</f>
        <v>-1.023046967757853E-2</v>
      </c>
      <c r="F2098" s="8">
        <f>B2098 + C2098*(1+'Parameters and Results'!$B$16)</f>
        <v>-1.022260158138524E-2</v>
      </c>
      <c r="G2098" s="8">
        <v>-2.3447279165406374E-2</v>
      </c>
      <c r="H2098" s="8">
        <v>-1.2459319737820652E-3</v>
      </c>
      <c r="I2098" s="8">
        <f t="shared" si="32"/>
        <v>-2.4693211139188438E-2</v>
      </c>
      <c r="J2098" s="8">
        <f>H2098 + G2098*(1+'Parameters and Results'!$B$16)</f>
        <v>-2.4716658418353844E-2</v>
      </c>
      <c r="K2098" s="8">
        <f>G2098 + H2098*(1+'Parameters and Results'!$B$16)</f>
        <v>-2.4694457071162221E-2</v>
      </c>
    </row>
    <row r="2099" spans="1:11" x14ac:dyDescent="0.2">
      <c r="A2099" s="3">
        <v>38196</v>
      </c>
      <c r="B2099" s="8">
        <v>1.3034978912031387E-2</v>
      </c>
      <c r="C2099" s="8">
        <v>2.851545559533813E-3</v>
      </c>
      <c r="D2099" s="8">
        <v>1.5886524471565199E-2</v>
      </c>
      <c r="E2099" s="8">
        <f>C2099 + B2099*(1+'Parameters and Results'!$B$16)</f>
        <v>1.5899559450477229E-2</v>
      </c>
      <c r="F2099" s="8">
        <f>B2099 + C2099*(1+'Parameters and Results'!$B$16)</f>
        <v>1.5889376017124732E-2</v>
      </c>
      <c r="G2099" s="8">
        <v>3.1523620821007854E-2</v>
      </c>
      <c r="H2099" s="8">
        <v>2.9031227886725797E-3</v>
      </c>
      <c r="I2099" s="8">
        <f t="shared" si="32"/>
        <v>3.4426743609680434E-2</v>
      </c>
      <c r="J2099" s="8">
        <f>H2099 + G2099*(1+'Parameters and Results'!$B$16)</f>
        <v>3.4458267230501438E-2</v>
      </c>
      <c r="K2099" s="8">
        <f>G2099 + H2099*(1+'Parameters and Results'!$B$16)</f>
        <v>3.4429646732469107E-2</v>
      </c>
    </row>
    <row r="2100" spans="1:11" x14ac:dyDescent="0.2">
      <c r="A2100" s="3">
        <v>38197</v>
      </c>
      <c r="B2100" s="8">
        <v>6.6006372989686852E-3</v>
      </c>
      <c r="C2100" s="8">
        <v>-4.9394912435623315E-5</v>
      </c>
      <c r="D2100" s="8">
        <v>6.5512423865330622E-3</v>
      </c>
      <c r="E2100" s="8">
        <f>C2100 + B2100*(1+'Parameters and Results'!$B$16)</f>
        <v>6.5578430238320299E-3</v>
      </c>
      <c r="F2100" s="8">
        <f>B2100 + C2100*(1+'Parameters and Results'!$B$16)</f>
        <v>6.5511929916206267E-3</v>
      </c>
      <c r="G2100" s="8">
        <v>1.607051468895607E-2</v>
      </c>
      <c r="H2100" s="8">
        <v>-5.1867378983490698E-5</v>
      </c>
      <c r="I2100" s="8">
        <f t="shared" si="32"/>
        <v>1.6018647309972579E-2</v>
      </c>
      <c r="J2100" s="8">
        <f>H2100 + G2100*(1+'Parameters and Results'!$B$16)</f>
        <v>1.6034717824661534E-2</v>
      </c>
      <c r="K2100" s="8">
        <f>G2100 + H2100*(1+'Parameters and Results'!$B$16)</f>
        <v>1.6018595442593597E-2</v>
      </c>
    </row>
    <row r="2101" spans="1:11" x14ac:dyDescent="0.2">
      <c r="A2101" s="3">
        <v>38198</v>
      </c>
      <c r="B2101" s="8">
        <v>1.492884731214545E-2</v>
      </c>
      <c r="C2101" s="8">
        <v>7.9129620555344561E-4</v>
      </c>
      <c r="D2101" s="8">
        <v>1.5720143517698897E-2</v>
      </c>
      <c r="E2101" s="8">
        <f>C2101 + B2101*(1+'Parameters and Results'!$B$16)</f>
        <v>1.5735072365011038E-2</v>
      </c>
      <c r="F2101" s="8">
        <f>B2101 + C2101*(1+'Parameters and Results'!$B$16)</f>
        <v>1.572093481390445E-2</v>
      </c>
      <c r="G2101" s="8">
        <v>3.3433778343029387E-2</v>
      </c>
      <c r="H2101" s="8">
        <v>8.5216193028982785E-4</v>
      </c>
      <c r="I2101" s="8">
        <f t="shared" si="32"/>
        <v>3.4285940273319215E-2</v>
      </c>
      <c r="J2101" s="8">
        <f>H2101 + G2101*(1+'Parameters and Results'!$B$16)</f>
        <v>3.4319374051662244E-2</v>
      </c>
      <c r="K2101" s="8">
        <f>G2101 + H2101*(1+'Parameters and Results'!$B$16)</f>
        <v>3.4286792435249507E-2</v>
      </c>
    </row>
    <row r="2102" spans="1:11" x14ac:dyDescent="0.2">
      <c r="A2102" s="3">
        <v>38201</v>
      </c>
      <c r="B2102" s="8">
        <v>-4.7697220169930145E-4</v>
      </c>
      <c r="C2102" s="8">
        <v>-1.4852710923076026E-4</v>
      </c>
      <c r="D2102" s="8">
        <v>-6.2549931093006171E-4</v>
      </c>
      <c r="E2102" s="8">
        <f>C2102 + B2102*(1+'Parameters and Results'!$B$16)</f>
        <v>-6.2597628313176097E-4</v>
      </c>
      <c r="F2102" s="8">
        <f>B2102 + C2102*(1+'Parameters and Results'!$B$16)</f>
        <v>-6.2564783803929248E-4</v>
      </c>
      <c r="G2102" s="8">
        <v>-1.1016409517354674E-3</v>
      </c>
      <c r="H2102" s="8">
        <v>-1.6494266047686133E-4</v>
      </c>
      <c r="I2102" s="8">
        <f t="shared" si="32"/>
        <v>-1.2665836122123287E-3</v>
      </c>
      <c r="J2102" s="8">
        <f>H2102 + G2102*(1+'Parameters and Results'!$B$16)</f>
        <v>-1.2676852531640641E-3</v>
      </c>
      <c r="K2102" s="8">
        <f>G2102 + H2102*(1+'Parameters and Results'!$B$16)</f>
        <v>-1.2667485548728055E-3</v>
      </c>
    </row>
    <row r="2103" spans="1:11" x14ac:dyDescent="0.2">
      <c r="A2103" s="3">
        <v>38202</v>
      </c>
      <c r="B2103" s="8">
        <v>2.911732897455761E-3</v>
      </c>
      <c r="C2103" s="8">
        <v>-1.4812406655598247E-3</v>
      </c>
      <c r="D2103" s="8">
        <v>1.4304922318959363E-3</v>
      </c>
      <c r="E2103" s="8">
        <f>C2103 + B2103*(1+'Parameters and Results'!$B$16)</f>
        <v>1.4334039647933916E-3</v>
      </c>
      <c r="F2103" s="8">
        <f>B2103 + C2103*(1+'Parameters and Results'!$B$16)</f>
        <v>1.4290109912303765E-3</v>
      </c>
      <c r="G2103" s="8">
        <v>6.9060578084766573E-3</v>
      </c>
      <c r="H2103" s="8">
        <v>-1.6599065372638042E-3</v>
      </c>
      <c r="I2103" s="8">
        <f t="shared" si="32"/>
        <v>5.2461512712128535E-3</v>
      </c>
      <c r="J2103" s="8">
        <f>H2103 + G2103*(1+'Parameters and Results'!$B$16)</f>
        <v>5.2530573290213295E-3</v>
      </c>
      <c r="K2103" s="8">
        <f>G2103 + H2103*(1+'Parameters and Results'!$B$16)</f>
        <v>5.2444913646755896E-3</v>
      </c>
    </row>
    <row r="2104" spans="1:11" x14ac:dyDescent="0.2">
      <c r="A2104" s="3">
        <v>38203</v>
      </c>
      <c r="B2104" s="8">
        <v>-6.2247794228149781E-4</v>
      </c>
      <c r="C2104" s="8">
        <v>4.9293471491240629E-4</v>
      </c>
      <c r="D2104" s="8">
        <v>-1.2954322736909152E-4</v>
      </c>
      <c r="E2104" s="8">
        <f>C2104 + B2104*(1+'Parameters and Results'!$B$16)</f>
        <v>-1.301657053113729E-4</v>
      </c>
      <c r="F2104" s="8">
        <f>B2104 + C2104*(1+'Parameters and Results'!$B$16)</f>
        <v>-1.2905029265417912E-4</v>
      </c>
      <c r="G2104" s="8">
        <v>-1.5224623028317022E-3</v>
      </c>
      <c r="H2104" s="8">
        <v>5.6831684643058515E-4</v>
      </c>
      <c r="I2104" s="8">
        <f t="shared" si="32"/>
        <v>-9.5414545640111709E-4</v>
      </c>
      <c r="J2104" s="8">
        <f>H2104 + G2104*(1+'Parameters and Results'!$B$16)</f>
        <v>-9.5566791870394863E-4</v>
      </c>
      <c r="K2104" s="8">
        <f>G2104 + H2104*(1+'Parameters and Results'!$B$16)</f>
        <v>-9.5357713955468654E-4</v>
      </c>
    </row>
    <row r="2105" spans="1:11" x14ac:dyDescent="0.2">
      <c r="A2105" s="3">
        <v>38204</v>
      </c>
      <c r="B2105" s="8">
        <v>-4.7978523970714044E-3</v>
      </c>
      <c r="C2105" s="8">
        <v>-8.2212052801348707E-5</v>
      </c>
      <c r="D2105" s="8">
        <v>-4.8800644498727536E-3</v>
      </c>
      <c r="E2105" s="8">
        <f>C2105 + B2105*(1+'Parameters and Results'!$B$16)</f>
        <v>-4.884862302269824E-3</v>
      </c>
      <c r="F2105" s="8">
        <f>B2105 + C2105*(1+'Parameters and Results'!$B$16)</f>
        <v>-4.8801466619255544E-3</v>
      </c>
      <c r="G2105" s="8">
        <v>-1.1944238667243512E-2</v>
      </c>
      <c r="H2105" s="8">
        <v>-9.7755326998936733E-5</v>
      </c>
      <c r="I2105" s="8">
        <f t="shared" si="32"/>
        <v>-1.2041993994242448E-2</v>
      </c>
      <c r="J2105" s="8">
        <f>H2105 + G2105*(1+'Parameters and Results'!$B$16)</f>
        <v>-1.205393823290969E-2</v>
      </c>
      <c r="K2105" s="8">
        <f>G2105 + H2105*(1+'Parameters and Results'!$B$16)</f>
        <v>-1.2042091749569448E-2</v>
      </c>
    </row>
    <row r="2106" spans="1:11" x14ac:dyDescent="0.2">
      <c r="A2106" s="3">
        <v>38205</v>
      </c>
      <c r="B2106" s="8">
        <v>-7.8342750256291272E-3</v>
      </c>
      <c r="C2106" s="8">
        <v>2.7961294822776984E-4</v>
      </c>
      <c r="D2106" s="8">
        <v>-7.5546620774013572E-3</v>
      </c>
      <c r="E2106" s="8">
        <f>C2106 + B2106*(1+'Parameters and Results'!$B$16)</f>
        <v>-7.5624963524269862E-3</v>
      </c>
      <c r="F2106" s="8">
        <f>B2106 + C2106*(1+'Parameters and Results'!$B$16)</f>
        <v>-7.5543824644531297E-3</v>
      </c>
      <c r="G2106" s="8">
        <v>-1.9410067399591651E-2</v>
      </c>
      <c r="H2106" s="8">
        <v>3.4261132434535227E-4</v>
      </c>
      <c r="I2106" s="8">
        <f t="shared" si="32"/>
        <v>-1.9067456075246299E-2</v>
      </c>
      <c r="J2106" s="8">
        <f>H2106 + G2106*(1+'Parameters and Results'!$B$16)</f>
        <v>-1.9086866142645889E-2</v>
      </c>
      <c r="K2106" s="8">
        <f>G2106 + H2106*(1+'Parameters and Results'!$B$16)</f>
        <v>-1.9067113463921953E-2</v>
      </c>
    </row>
    <row r="2107" spans="1:11" x14ac:dyDescent="0.2">
      <c r="A2107" s="3">
        <v>38208</v>
      </c>
      <c r="B2107" s="8">
        <v>-2.3523095016030685E-2</v>
      </c>
      <c r="C2107" s="8">
        <v>-3.7285843815406065E-3</v>
      </c>
      <c r="D2107" s="8">
        <v>-2.7251679397571289E-2</v>
      </c>
      <c r="E2107" s="8">
        <f>C2107 + B2107*(1+'Parameters and Results'!$B$16)</f>
        <v>-2.7275202492587317E-2</v>
      </c>
      <c r="F2107" s="8">
        <f>B2107 + C2107*(1+'Parameters and Results'!$B$16)</f>
        <v>-2.725540798195283E-2</v>
      </c>
      <c r="G2107" s="8">
        <v>-4.6634034942559396E-2</v>
      </c>
      <c r="H2107" s="8">
        <v>-4.0629086745727887E-3</v>
      </c>
      <c r="I2107" s="8">
        <f t="shared" si="32"/>
        <v>-5.0696943617132187E-2</v>
      </c>
      <c r="J2107" s="8">
        <f>H2107 + G2107*(1+'Parameters and Results'!$B$16)</f>
        <v>-5.0743577652074739E-2</v>
      </c>
      <c r="K2107" s="8">
        <f>G2107 + H2107*(1+'Parameters and Results'!$B$16)</f>
        <v>-5.0701006525806759E-2</v>
      </c>
    </row>
    <row r="2108" spans="1:11" x14ac:dyDescent="0.2">
      <c r="A2108" s="3">
        <v>38209</v>
      </c>
      <c r="B2108" s="8">
        <v>-4.1190391202702605E-3</v>
      </c>
      <c r="C2108" s="8">
        <v>9.1150848702170021E-4</v>
      </c>
      <c r="D2108" s="8">
        <v>-3.2075306332485605E-3</v>
      </c>
      <c r="E2108" s="8">
        <f>C2108 + B2108*(1+'Parameters and Results'!$B$16)</f>
        <v>-3.2116496723688303E-3</v>
      </c>
      <c r="F2108" s="8">
        <f>B2108 + C2108*(1+'Parameters and Results'!$B$16)</f>
        <v>-3.2066191247615387E-3</v>
      </c>
      <c r="G2108" s="8">
        <v>-8.3683243310478557E-3</v>
      </c>
      <c r="H2108" s="8">
        <v>1.0161924547886759E-3</v>
      </c>
      <c r="I2108" s="8">
        <f t="shared" si="32"/>
        <v>-7.3521318762591794E-3</v>
      </c>
      <c r="J2108" s="8">
        <f>H2108 + G2108*(1+'Parameters and Results'!$B$16)</f>
        <v>-7.3605002005902257E-3</v>
      </c>
      <c r="K2108" s="8">
        <f>G2108 + H2108*(1+'Parameters and Results'!$B$16)</f>
        <v>-7.3511156838043917E-3</v>
      </c>
    </row>
    <row r="2109" spans="1:11" x14ac:dyDescent="0.2">
      <c r="A2109" s="3">
        <v>38210</v>
      </c>
      <c r="B2109" s="8">
        <v>1.4332217740569132E-2</v>
      </c>
      <c r="C2109" s="8">
        <v>2.6094048940587052E-4</v>
      </c>
      <c r="D2109" s="8">
        <v>1.4593158229975003E-2</v>
      </c>
      <c r="E2109" s="8">
        <f>C2109 + B2109*(1+'Parameters and Results'!$B$16)</f>
        <v>1.460749044771557E-2</v>
      </c>
      <c r="F2109" s="8">
        <f>B2109 + C2109*(1+'Parameters and Results'!$B$16)</f>
        <v>1.4593419170464408E-2</v>
      </c>
      <c r="G2109" s="8">
        <v>2.7823064735899291E-2</v>
      </c>
      <c r="H2109" s="8">
        <v>2.9983968884446908E-4</v>
      </c>
      <c r="I2109" s="8">
        <f t="shared" si="32"/>
        <v>2.8122904424743762E-2</v>
      </c>
      <c r="J2109" s="8">
        <f>H2109 + G2109*(1+'Parameters and Results'!$B$16)</f>
        <v>2.8150727489479659E-2</v>
      </c>
      <c r="K2109" s="8">
        <f>G2109 + H2109*(1+'Parameters and Results'!$B$16)</f>
        <v>2.8123204264432603E-2</v>
      </c>
    </row>
    <row r="2110" spans="1:11" x14ac:dyDescent="0.2">
      <c r="A2110" s="3">
        <v>38211</v>
      </c>
      <c r="B2110" s="8">
        <v>-9.4465923749546873E-3</v>
      </c>
      <c r="C2110" s="8">
        <v>1.7508981437101253E-3</v>
      </c>
      <c r="D2110" s="8">
        <v>-7.695694231244562E-3</v>
      </c>
      <c r="E2110" s="8">
        <f>C2110 + B2110*(1+'Parameters and Results'!$B$16)</f>
        <v>-7.7051408236195164E-3</v>
      </c>
      <c r="F2110" s="8">
        <f>B2110 + C2110*(1+'Parameters and Results'!$B$16)</f>
        <v>-7.6939433331008524E-3</v>
      </c>
      <c r="G2110" s="8">
        <v>-1.8324238837984941E-2</v>
      </c>
      <c r="H2110" s="8">
        <v>2.0089784447661443E-3</v>
      </c>
      <c r="I2110" s="8">
        <f t="shared" si="32"/>
        <v>-1.6315260393218796E-2</v>
      </c>
      <c r="J2110" s="8">
        <f>H2110 + G2110*(1+'Parameters and Results'!$B$16)</f>
        <v>-1.633358463205678E-2</v>
      </c>
      <c r="K2110" s="8">
        <f>G2110 + H2110*(1+'Parameters and Results'!$B$16)</f>
        <v>-1.6313251414774032E-2</v>
      </c>
    </row>
    <row r="2111" spans="1:11" x14ac:dyDescent="0.2">
      <c r="A2111" s="3">
        <v>38212</v>
      </c>
      <c r="B2111" s="8">
        <v>-3.1212906409089111E-3</v>
      </c>
      <c r="C2111" s="8">
        <v>1.151001685946212E-3</v>
      </c>
      <c r="D2111" s="8">
        <v>-1.9702889549626989E-3</v>
      </c>
      <c r="E2111" s="8">
        <f>C2111 + B2111*(1+'Parameters and Results'!$B$16)</f>
        <v>-1.9734102456036079E-3</v>
      </c>
      <c r="F2111" s="8">
        <f>B2111 + C2111*(1+'Parameters and Results'!$B$16)</f>
        <v>-1.9691379532767528E-3</v>
      </c>
      <c r="G2111" s="8">
        <v>-6.2226616074257963E-3</v>
      </c>
      <c r="H2111" s="8">
        <v>1.342925901424385E-3</v>
      </c>
      <c r="I2111" s="8">
        <f t="shared" si="32"/>
        <v>-4.8797357060014115E-3</v>
      </c>
      <c r="J2111" s="8">
        <f>H2111 + G2111*(1+'Parameters and Results'!$B$16)</f>
        <v>-4.8859583676088367E-3</v>
      </c>
      <c r="K2111" s="8">
        <f>G2111 + H2111*(1+'Parameters and Results'!$B$16)</f>
        <v>-4.8783927800999868E-3</v>
      </c>
    </row>
    <row r="2112" spans="1:11" x14ac:dyDescent="0.2">
      <c r="A2112" s="3">
        <v>38215</v>
      </c>
      <c r="B2112" s="8">
        <v>-4.5974481907724053E-3</v>
      </c>
      <c r="C2112" s="8">
        <v>-3.6352172321892566E-3</v>
      </c>
      <c r="D2112" s="8">
        <v>-8.2326654229616623E-3</v>
      </c>
      <c r="E2112" s="8">
        <f>C2112 + B2112*(1+'Parameters and Results'!$B$16)</f>
        <v>-8.2372628711524336E-3</v>
      </c>
      <c r="F2112" s="8">
        <f>B2112 + C2112*(1+'Parameters and Results'!$B$16)</f>
        <v>-8.2363006401938513E-3</v>
      </c>
      <c r="G2112" s="8">
        <v>-9.3771471520513704E-3</v>
      </c>
      <c r="H2112" s="8">
        <v>-3.8405368110619011E-3</v>
      </c>
      <c r="I2112" s="8">
        <f t="shared" si="32"/>
        <v>-1.3217683963113271E-2</v>
      </c>
      <c r="J2112" s="8">
        <f>H2112 + G2112*(1+'Parameters and Results'!$B$16)</f>
        <v>-1.3227061110265323E-2</v>
      </c>
      <c r="K2112" s="8">
        <f>G2112 + H2112*(1+'Parameters and Results'!$B$16)</f>
        <v>-1.3221524499924333E-2</v>
      </c>
    </row>
    <row r="2113" spans="1:11" x14ac:dyDescent="0.2">
      <c r="A2113" s="3">
        <v>38216</v>
      </c>
      <c r="B2113" s="8">
        <v>1.7174656994665673E-2</v>
      </c>
      <c r="C2113" s="8">
        <v>6.5174911578015388E-4</v>
      </c>
      <c r="D2113" s="8">
        <v>1.7826406110445826E-2</v>
      </c>
      <c r="E2113" s="8">
        <f>C2113 + B2113*(1+'Parameters and Results'!$B$16)</f>
        <v>1.7843580767440491E-2</v>
      </c>
      <c r="F2113" s="8">
        <f>B2113 + C2113*(1+'Parameters and Results'!$B$16)</f>
        <v>1.7827057859561606E-2</v>
      </c>
      <c r="G2113" s="8">
        <v>3.2459551434601039E-2</v>
      </c>
      <c r="H2113" s="8">
        <v>7.0742798051435954E-4</v>
      </c>
      <c r="I2113" s="8">
        <f t="shared" si="32"/>
        <v>3.31669794151154E-2</v>
      </c>
      <c r="J2113" s="8">
        <f>H2113 + G2113*(1+'Parameters and Results'!$B$16)</f>
        <v>3.3199438966549998E-2</v>
      </c>
      <c r="K2113" s="8">
        <f>G2113 + H2113*(1+'Parameters and Results'!$B$16)</f>
        <v>3.3167686843095914E-2</v>
      </c>
    </row>
    <row r="2114" spans="1:11" x14ac:dyDescent="0.2">
      <c r="A2114" s="3">
        <v>38217</v>
      </c>
      <c r="B2114" s="8">
        <v>2.8924480826423241E-3</v>
      </c>
      <c r="C2114" s="8">
        <v>1.701204122527687E-3</v>
      </c>
      <c r="D2114" s="8">
        <v>4.5936522051700113E-3</v>
      </c>
      <c r="E2114" s="8">
        <f>C2114 + B2114*(1+'Parameters and Results'!$B$16)</f>
        <v>4.5965446532526535E-3</v>
      </c>
      <c r="F2114" s="8">
        <f>B2114 + C2114*(1+'Parameters and Results'!$B$16)</f>
        <v>4.595353409292539E-3</v>
      </c>
      <c r="G2114" s="8">
        <v>5.6220650726080765E-3</v>
      </c>
      <c r="H2114" s="8">
        <v>1.8530330682538878E-3</v>
      </c>
      <c r="I2114" s="8">
        <f t="shared" si="32"/>
        <v>7.4750981408619639E-3</v>
      </c>
      <c r="J2114" s="8">
        <f>H2114 + G2114*(1+'Parameters and Results'!$B$16)</f>
        <v>7.4807202059345712E-3</v>
      </c>
      <c r="K2114" s="8">
        <f>G2114 + H2114*(1+'Parameters and Results'!$B$16)</f>
        <v>7.4769511739302182E-3</v>
      </c>
    </row>
    <row r="2115" spans="1:11" x14ac:dyDescent="0.2">
      <c r="A2115" s="3">
        <v>38218</v>
      </c>
      <c r="B2115" s="8">
        <v>5.974999219929885E-3</v>
      </c>
      <c r="C2115" s="8">
        <v>1.0352487473198984E-3</v>
      </c>
      <c r="D2115" s="8">
        <v>7.0102479672497836E-3</v>
      </c>
      <c r="E2115" s="8">
        <f>C2115 + B2115*(1+'Parameters and Results'!$B$16)</f>
        <v>7.0162229664697132E-3</v>
      </c>
      <c r="F2115" s="8">
        <f>B2115 + C2115*(1+'Parameters and Results'!$B$16)</f>
        <v>7.0112832159971031E-3</v>
      </c>
      <c r="G2115" s="8">
        <v>1.1824248491353427E-2</v>
      </c>
      <c r="H2115" s="8">
        <v>1.1510356776148498E-3</v>
      </c>
      <c r="I2115" s="8">
        <f t="shared" si="32"/>
        <v>1.2975284168968277E-2</v>
      </c>
      <c r="J2115" s="8">
        <f>H2115 + G2115*(1+'Parameters and Results'!$B$16)</f>
        <v>1.2987108417459628E-2</v>
      </c>
      <c r="K2115" s="8">
        <f>G2115 + H2115*(1+'Parameters and Results'!$B$16)</f>
        <v>1.2976435204645892E-2</v>
      </c>
    </row>
    <row r="2116" spans="1:11" x14ac:dyDescent="0.2">
      <c r="A2116" s="3">
        <v>38219</v>
      </c>
      <c r="B2116" s="8">
        <v>-4.6074818594697285E-4</v>
      </c>
      <c r="C2116" s="8">
        <v>-1.4450736792268972E-3</v>
      </c>
      <c r="D2116" s="8">
        <v>-1.9058218651738701E-3</v>
      </c>
      <c r="E2116" s="8">
        <f>C2116 + B2116*(1+'Parameters and Results'!$B$16)</f>
        <v>-1.906282613359817E-3</v>
      </c>
      <c r="F2116" s="8">
        <f>B2116 + C2116*(1+'Parameters and Results'!$B$16)</f>
        <v>-1.9072669388530967E-3</v>
      </c>
      <c r="G2116" s="8">
        <v>-9.4037320056070768E-4</v>
      </c>
      <c r="H2116" s="8">
        <v>-1.6229037134072887E-3</v>
      </c>
      <c r="I2116" s="8">
        <f t="shared" ref="I2116:I2179" si="33">G2116+H2116</f>
        <v>-2.5632769139679965E-3</v>
      </c>
      <c r="J2116" s="8">
        <f>H2116 + G2116*(1+'Parameters and Results'!$B$16)</f>
        <v>-2.5642172871685569E-3</v>
      </c>
      <c r="K2116" s="8">
        <f>G2116 + H2116*(1+'Parameters and Results'!$B$16)</f>
        <v>-2.5648998176814033E-3</v>
      </c>
    </row>
    <row r="2117" spans="1:11" x14ac:dyDescent="0.2">
      <c r="A2117" s="3">
        <v>38222</v>
      </c>
      <c r="B2117" s="8">
        <v>4.8346703460141003E-3</v>
      </c>
      <c r="C2117" s="8">
        <v>1.6426696027214238E-3</v>
      </c>
      <c r="D2117" s="8">
        <v>6.4773399487355245E-3</v>
      </c>
      <c r="E2117" s="8">
        <f>C2117 + B2117*(1+'Parameters and Results'!$B$16)</f>
        <v>6.482174619081538E-3</v>
      </c>
      <c r="F2117" s="8">
        <f>B2117 + C2117*(1+'Parameters and Results'!$B$16)</f>
        <v>6.4789826183382455E-3</v>
      </c>
      <c r="G2117" s="8">
        <v>1.0082314174774842E-2</v>
      </c>
      <c r="H2117" s="8">
        <v>1.8513969943644043E-3</v>
      </c>
      <c r="I2117" s="8">
        <f t="shared" si="33"/>
        <v>1.1933711169139247E-2</v>
      </c>
      <c r="J2117" s="8">
        <f>H2117 + G2117*(1+'Parameters and Results'!$B$16)</f>
        <v>1.1943793483314022E-2</v>
      </c>
      <c r="K2117" s="8">
        <f>G2117 + H2117*(1+'Parameters and Results'!$B$16)</f>
        <v>1.1935562566133611E-2</v>
      </c>
    </row>
    <row r="2118" spans="1:11" x14ac:dyDescent="0.2">
      <c r="A2118" s="3">
        <v>38223</v>
      </c>
      <c r="B2118" s="8">
        <v>5.8855866331531314E-3</v>
      </c>
      <c r="C2118" s="8">
        <v>1.1552440285141374E-3</v>
      </c>
      <c r="D2118" s="8">
        <v>7.0408306616672692E-3</v>
      </c>
      <c r="E2118" s="8">
        <f>C2118 + B2118*(1+'Parameters and Results'!$B$16)</f>
        <v>7.0467162483004216E-3</v>
      </c>
      <c r="F2118" s="8">
        <f>B2118 + C2118*(1+'Parameters and Results'!$B$16)</f>
        <v>7.0419859056957829E-3</v>
      </c>
      <c r="G2118" s="8">
        <v>1.2477842451489921E-2</v>
      </c>
      <c r="H2118" s="8">
        <v>1.3245101415759037E-3</v>
      </c>
      <c r="I2118" s="8">
        <f t="shared" si="33"/>
        <v>1.3802352593065824E-2</v>
      </c>
      <c r="J2118" s="8">
        <f>H2118 + G2118*(1+'Parameters and Results'!$B$16)</f>
        <v>1.3814830435517313E-2</v>
      </c>
      <c r="K2118" s="8">
        <f>G2118 + H2118*(1+'Parameters and Results'!$B$16)</f>
        <v>1.3803677103207401E-2</v>
      </c>
    </row>
    <row r="2119" spans="1:11" x14ac:dyDescent="0.2">
      <c r="A2119" s="3">
        <v>38224</v>
      </c>
      <c r="B2119" s="8">
        <v>6.8815684979448119E-4</v>
      </c>
      <c r="C2119" s="8">
        <v>3.4592101211340502E-3</v>
      </c>
      <c r="D2119" s="8">
        <v>4.1473669709285316E-3</v>
      </c>
      <c r="E2119" s="8">
        <f>C2119 + B2119*(1+'Parameters and Results'!$B$16)</f>
        <v>4.1480551277783256E-3</v>
      </c>
      <c r="F2119" s="8">
        <f>B2119 + C2119*(1+'Parameters and Results'!$B$16)</f>
        <v>4.1508261810496647E-3</v>
      </c>
      <c r="G2119" s="8">
        <v>1.504469021523235E-3</v>
      </c>
      <c r="H2119" s="8">
        <v>3.6440943213684168E-3</v>
      </c>
      <c r="I2119" s="8">
        <f t="shared" si="33"/>
        <v>5.1485633428916518E-3</v>
      </c>
      <c r="J2119" s="8">
        <f>H2119 + G2119*(1+'Parameters and Results'!$B$16)</f>
        <v>5.1500678119131751E-3</v>
      </c>
      <c r="K2119" s="8">
        <f>G2119 + H2119*(1+'Parameters and Results'!$B$16)</f>
        <v>5.1522074372130199E-3</v>
      </c>
    </row>
    <row r="2120" spans="1:11" x14ac:dyDescent="0.2">
      <c r="A2120" s="3">
        <v>38225</v>
      </c>
      <c r="B2120" s="8">
        <v>5.1166213292044562E-3</v>
      </c>
      <c r="C2120" s="8">
        <v>-5.013928743707953E-4</v>
      </c>
      <c r="D2120" s="8">
        <v>4.6152284548336611E-3</v>
      </c>
      <c r="E2120" s="8">
        <f>C2120 + B2120*(1+'Parameters and Results'!$B$16)</f>
        <v>4.6203450761628647E-3</v>
      </c>
      <c r="F2120" s="8">
        <f>B2120 + C2120*(1+'Parameters and Results'!$B$16)</f>
        <v>4.61472706195929E-3</v>
      </c>
      <c r="G2120" s="8">
        <v>1.1399519761097253E-2</v>
      </c>
      <c r="H2120" s="8">
        <v>-5.4353485147683666E-4</v>
      </c>
      <c r="I2120" s="8">
        <f t="shared" si="33"/>
        <v>1.0855984909620416E-2</v>
      </c>
      <c r="J2120" s="8">
        <f>H2120 + G2120*(1+'Parameters and Results'!$B$16)</f>
        <v>1.0867384429381512E-2</v>
      </c>
      <c r="K2120" s="8">
        <f>G2120 + H2120*(1+'Parameters and Results'!$B$16)</f>
        <v>1.085544137476894E-2</v>
      </c>
    </row>
    <row r="2121" spans="1:11" x14ac:dyDescent="0.2">
      <c r="A2121" s="3">
        <v>38226</v>
      </c>
      <c r="B2121" s="8">
        <v>8.4133742034856827E-3</v>
      </c>
      <c r="C2121" s="8">
        <v>4.3449205455855339E-4</v>
      </c>
      <c r="D2121" s="8">
        <v>8.8478662580442364E-3</v>
      </c>
      <c r="E2121" s="8">
        <f>C2121 + B2121*(1+'Parameters and Results'!$B$16)</f>
        <v>8.8562796322477211E-3</v>
      </c>
      <c r="F2121" s="8">
        <f>B2121 + C2121*(1+'Parameters and Results'!$B$16)</f>
        <v>8.8483007500987938E-3</v>
      </c>
      <c r="G2121" s="8">
        <v>1.8704069335816698E-2</v>
      </c>
      <c r="H2121" s="8">
        <v>4.8492208729459147E-4</v>
      </c>
      <c r="I2121" s="8">
        <f t="shared" si="33"/>
        <v>1.9188991423111288E-2</v>
      </c>
      <c r="J2121" s="8">
        <f>H2121 + G2121*(1+'Parameters and Results'!$B$16)</f>
        <v>1.9207695492447104E-2</v>
      </c>
      <c r="K2121" s="8">
        <f>G2121 + H2121*(1+'Parameters and Results'!$B$16)</f>
        <v>1.9189476345198582E-2</v>
      </c>
    </row>
    <row r="2122" spans="1:11" x14ac:dyDescent="0.2">
      <c r="A2122" s="3">
        <v>38230</v>
      </c>
      <c r="B2122" s="8">
        <v>8.3909905246389374E-3</v>
      </c>
      <c r="C2122" s="8">
        <v>3.0117124671058055E-4</v>
      </c>
      <c r="D2122" s="8">
        <v>8.6921617713495176E-3</v>
      </c>
      <c r="E2122" s="8">
        <f>C2122 + B2122*(1+'Parameters and Results'!$B$16)</f>
        <v>8.7005527618741561E-3</v>
      </c>
      <c r="F2122" s="8">
        <f>B2122 + C2122*(1+'Parameters and Results'!$B$16)</f>
        <v>8.6924629425962283E-3</v>
      </c>
      <c r="G2122" s="8">
        <v>1.8619811751649291E-2</v>
      </c>
      <c r="H2122" s="8">
        <v>3.463653042407802E-4</v>
      </c>
      <c r="I2122" s="8">
        <f t="shared" si="33"/>
        <v>1.8966177055890071E-2</v>
      </c>
      <c r="J2122" s="8">
        <f>H2122 + G2122*(1+'Parameters and Results'!$B$16)</f>
        <v>1.8984796867641717E-2</v>
      </c>
      <c r="K2122" s="8">
        <f>G2122 + H2122*(1+'Parameters and Results'!$B$16)</f>
        <v>1.8966523421194311E-2</v>
      </c>
    </row>
    <row r="2123" spans="1:11" x14ac:dyDescent="0.2">
      <c r="A2123" s="3">
        <v>38231</v>
      </c>
      <c r="B2123" s="8">
        <v>-7.7462757162310844E-3</v>
      </c>
      <c r="C2123" s="8">
        <v>-1.8357867698938772E-3</v>
      </c>
      <c r="D2123" s="8">
        <v>-9.582062486124962E-3</v>
      </c>
      <c r="E2123" s="8">
        <f>C2123 + B2123*(1+'Parameters and Results'!$B$16)</f>
        <v>-9.5898087618411926E-3</v>
      </c>
      <c r="F2123" s="8">
        <f>B2123 + C2123*(1+'Parameters and Results'!$B$16)</f>
        <v>-9.5838982728948547E-3</v>
      </c>
      <c r="G2123" s="8">
        <v>-1.7240158049139056E-2</v>
      </c>
      <c r="H2123" s="8">
        <v>-2.1015292825967966E-3</v>
      </c>
      <c r="I2123" s="8">
        <f t="shared" si="33"/>
        <v>-1.9341687331735854E-2</v>
      </c>
      <c r="J2123" s="8">
        <f>H2123 + G2123*(1+'Parameters and Results'!$B$16)</f>
        <v>-1.9358927489784992E-2</v>
      </c>
      <c r="K2123" s="8">
        <f>G2123 + H2123*(1+'Parameters and Results'!$B$16)</f>
        <v>-1.9343788861018448E-2</v>
      </c>
    </row>
    <row r="2124" spans="1:11" x14ac:dyDescent="0.2">
      <c r="A2124" s="3">
        <v>38232</v>
      </c>
      <c r="B2124" s="8">
        <v>9.1547503772155328E-3</v>
      </c>
      <c r="C2124" s="8">
        <v>1.5178926490743445E-3</v>
      </c>
      <c r="D2124" s="8">
        <v>1.0672643026289877E-2</v>
      </c>
      <c r="E2124" s="8">
        <f>C2124 + B2124*(1+'Parameters and Results'!$B$16)</f>
        <v>1.0681797776667092E-2</v>
      </c>
      <c r="F2124" s="8">
        <f>B2124 + C2124*(1+'Parameters and Results'!$B$16)</f>
        <v>1.0674160918938951E-2</v>
      </c>
      <c r="G2124" s="8">
        <v>2.0213770456476605E-2</v>
      </c>
      <c r="H2124" s="8">
        <v>1.749082554749382E-3</v>
      </c>
      <c r="I2124" s="8">
        <f t="shared" si="33"/>
        <v>2.1962853011225986E-2</v>
      </c>
      <c r="J2124" s="8">
        <f>H2124 + G2124*(1+'Parameters and Results'!$B$16)</f>
        <v>2.1983066781682461E-2</v>
      </c>
      <c r="K2124" s="8">
        <f>G2124 + H2124*(1+'Parameters and Results'!$B$16)</f>
        <v>2.1964602093780736E-2</v>
      </c>
    </row>
    <row r="2125" spans="1:11" x14ac:dyDescent="0.2">
      <c r="A2125" s="3">
        <v>38233</v>
      </c>
      <c r="B2125" s="8">
        <v>9.2414597722436098E-3</v>
      </c>
      <c r="C2125" s="8">
        <v>4.0160648567885395E-4</v>
      </c>
      <c r="D2125" s="8">
        <v>9.6430662579224634E-3</v>
      </c>
      <c r="E2125" s="8">
        <f>C2125 + B2125*(1+'Parameters and Results'!$B$16)</f>
        <v>9.6523077176947063E-3</v>
      </c>
      <c r="F2125" s="8">
        <f>B2125 + C2125*(1+'Parameters and Results'!$B$16)</f>
        <v>9.6434678644081433E-3</v>
      </c>
      <c r="G2125" s="8">
        <v>2.0241630590685015E-2</v>
      </c>
      <c r="H2125" s="8">
        <v>4.7647308500335038E-4</v>
      </c>
      <c r="I2125" s="8">
        <f t="shared" si="33"/>
        <v>2.0718103675688365E-2</v>
      </c>
      <c r="J2125" s="8">
        <f>H2125 + G2125*(1+'Parameters and Results'!$B$16)</f>
        <v>2.0738345306279046E-2</v>
      </c>
      <c r="K2125" s="8">
        <f>G2125 + H2125*(1+'Parameters and Results'!$B$16)</f>
        <v>2.0718580148773369E-2</v>
      </c>
    </row>
    <row r="2126" spans="1:11" x14ac:dyDescent="0.2">
      <c r="A2126" s="3">
        <v>38237</v>
      </c>
      <c r="B2126" s="8">
        <v>3.9486462152710199E-3</v>
      </c>
      <c r="C2126" s="8">
        <v>2.6405216017786844E-3</v>
      </c>
      <c r="D2126" s="8">
        <v>6.5891678170497039E-3</v>
      </c>
      <c r="E2126" s="8">
        <f>C2126 + B2126*(1+'Parameters and Results'!$B$16)</f>
        <v>6.5931164632649746E-3</v>
      </c>
      <c r="F2126" s="8">
        <f>B2126 + C2126*(1+'Parameters and Results'!$B$16)</f>
        <v>6.5918083386514829E-3</v>
      </c>
      <c r="G2126" s="8">
        <v>8.8562220837852708E-3</v>
      </c>
      <c r="H2126" s="8">
        <v>2.9971293985913607E-3</v>
      </c>
      <c r="I2126" s="8">
        <f t="shared" si="33"/>
        <v>1.1853351482376632E-2</v>
      </c>
      <c r="J2126" s="8">
        <f>H2126 + G2126*(1+'Parameters and Results'!$B$16)</f>
        <v>1.1862207704460415E-2</v>
      </c>
      <c r="K2126" s="8">
        <f>G2126 + H2126*(1+'Parameters and Results'!$B$16)</f>
        <v>1.1856348611775223E-2</v>
      </c>
    </row>
    <row r="2127" spans="1:11" x14ac:dyDescent="0.2">
      <c r="A2127" s="3">
        <v>38238</v>
      </c>
      <c r="B2127" s="8">
        <v>6.547475598281326E-3</v>
      </c>
      <c r="C2127" s="8">
        <v>4.3953574863475761E-4</v>
      </c>
      <c r="D2127" s="8">
        <v>6.987011346916084E-3</v>
      </c>
      <c r="E2127" s="8">
        <f>C2127 + B2127*(1+'Parameters and Results'!$B$16)</f>
        <v>6.9935588225143643E-3</v>
      </c>
      <c r="F2127" s="8">
        <f>B2127 + C2127*(1+'Parameters and Results'!$B$16)</f>
        <v>6.9874508826647183E-3</v>
      </c>
      <c r="G2127" s="8">
        <v>1.4838026499053735E-2</v>
      </c>
      <c r="H2127" s="8">
        <v>5.1351616409727027E-4</v>
      </c>
      <c r="I2127" s="8">
        <f t="shared" si="33"/>
        <v>1.5351542663151006E-2</v>
      </c>
      <c r="J2127" s="8">
        <f>H2127 + G2127*(1+'Parameters and Results'!$B$16)</f>
        <v>1.5366380689650058E-2</v>
      </c>
      <c r="K2127" s="8">
        <f>G2127 + H2127*(1+'Parameters and Results'!$B$16)</f>
        <v>1.5352056179315102E-2</v>
      </c>
    </row>
    <row r="2128" spans="1:11" x14ac:dyDescent="0.2">
      <c r="A2128" s="3">
        <v>38239</v>
      </c>
      <c r="B2128" s="8">
        <v>-3.8087899478216111E-3</v>
      </c>
      <c r="C2128" s="8">
        <v>-2.51019294083528E-3</v>
      </c>
      <c r="D2128" s="8">
        <v>-6.318982888656891E-3</v>
      </c>
      <c r="E2128" s="8">
        <f>C2128 + B2128*(1+'Parameters and Results'!$B$16)</f>
        <v>-6.3227916786047118E-3</v>
      </c>
      <c r="F2128" s="8">
        <f>B2128 + C2128*(1+'Parameters and Results'!$B$16)</f>
        <v>-6.321493081597726E-3</v>
      </c>
      <c r="G2128" s="8">
        <v>-8.8388754346767299E-3</v>
      </c>
      <c r="H2128" s="8">
        <v>-2.8302639179399658E-3</v>
      </c>
      <c r="I2128" s="8">
        <f t="shared" si="33"/>
        <v>-1.1669139352616695E-2</v>
      </c>
      <c r="J2128" s="8">
        <f>H2128 + G2128*(1+'Parameters and Results'!$B$16)</f>
        <v>-1.1677978228051372E-2</v>
      </c>
      <c r="K2128" s="8">
        <f>G2128 + H2128*(1+'Parameters and Results'!$B$16)</f>
        <v>-1.1671969616534635E-2</v>
      </c>
    </row>
    <row r="2129" spans="1:11" x14ac:dyDescent="0.2">
      <c r="A2129" s="3">
        <v>38240</v>
      </c>
      <c r="B2129" s="8">
        <v>-2.9048787913919785E-3</v>
      </c>
      <c r="C2129" s="8">
        <v>4.8691769469049373E-4</v>
      </c>
      <c r="D2129" s="8">
        <v>-2.4179610967014846E-3</v>
      </c>
      <c r="E2129" s="8">
        <f>C2129 + B2129*(1+'Parameters and Results'!$B$16)</f>
        <v>-2.4208659754928765E-3</v>
      </c>
      <c r="F2129" s="8">
        <f>B2129 + C2129*(1+'Parameters and Results'!$B$16)</f>
        <v>-2.4174741790067944E-3</v>
      </c>
      <c r="G2129" s="8">
        <v>-6.9224620279311365E-3</v>
      </c>
      <c r="H2129" s="8">
        <v>5.6484831568256305E-4</v>
      </c>
      <c r="I2129" s="8">
        <f t="shared" si="33"/>
        <v>-6.3576137122485733E-3</v>
      </c>
      <c r="J2129" s="8">
        <f>H2129 + G2129*(1+'Parameters and Results'!$B$16)</f>
        <v>-6.3645361742765034E-3</v>
      </c>
      <c r="K2129" s="8">
        <f>G2129 + H2129*(1+'Parameters and Results'!$B$16)</f>
        <v>-6.3570488639328911E-3</v>
      </c>
    </row>
    <row r="2130" spans="1:11" x14ac:dyDescent="0.2">
      <c r="A2130" s="3">
        <v>38243</v>
      </c>
      <c r="B2130" s="8">
        <v>4.0170106660023354E-3</v>
      </c>
      <c r="C2130" s="8">
        <v>-2.1098546439999506E-3</v>
      </c>
      <c r="D2130" s="8">
        <v>1.9071560220023849E-3</v>
      </c>
      <c r="E2130" s="8">
        <f>C2130 + B2130*(1+'Parameters and Results'!$B$16)</f>
        <v>1.911173032668387E-3</v>
      </c>
      <c r="F2130" s="8">
        <f>B2130 + C2130*(1+'Parameters and Results'!$B$16)</f>
        <v>1.905046167358385E-3</v>
      </c>
      <c r="G2130" s="8">
        <v>9.7865633581549396E-3</v>
      </c>
      <c r="H2130" s="8">
        <v>-2.4079856676713055E-3</v>
      </c>
      <c r="I2130" s="8">
        <f t="shared" si="33"/>
        <v>7.3785776904836346E-3</v>
      </c>
      <c r="J2130" s="8">
        <f>H2130 + G2130*(1+'Parameters and Results'!$B$16)</f>
        <v>7.3883642538417876E-3</v>
      </c>
      <c r="K2130" s="8">
        <f>G2130 + H2130*(1+'Parameters and Results'!$B$16)</f>
        <v>7.3761697048159627E-3</v>
      </c>
    </row>
    <row r="2131" spans="1:11" x14ac:dyDescent="0.2">
      <c r="A2131" s="3">
        <v>38244</v>
      </c>
      <c r="B2131" s="8">
        <v>3.5072632274055159E-3</v>
      </c>
      <c r="C2131" s="8">
        <v>3.8402676734165526E-4</v>
      </c>
      <c r="D2131" s="8">
        <v>3.891289994747171E-3</v>
      </c>
      <c r="E2131" s="8">
        <f>C2131 + B2131*(1+'Parameters and Results'!$B$16)</f>
        <v>3.8947972579745759E-3</v>
      </c>
      <c r="F2131" s="8">
        <f>B2131 + C2131*(1+'Parameters and Results'!$B$16)</f>
        <v>3.8916740215145127E-3</v>
      </c>
      <c r="G2131" s="8">
        <v>8.7511584586411617E-3</v>
      </c>
      <c r="H2131" s="8">
        <v>4.5134664467944881E-4</v>
      </c>
      <c r="I2131" s="8">
        <f t="shared" si="33"/>
        <v>9.2025051033206105E-3</v>
      </c>
      <c r="J2131" s="8">
        <f>H2131 + G2131*(1+'Parameters and Results'!$B$16)</f>
        <v>9.2112562617792503E-3</v>
      </c>
      <c r="K2131" s="8">
        <f>G2131 + H2131*(1+'Parameters and Results'!$B$16)</f>
        <v>9.2029564499652907E-3</v>
      </c>
    </row>
    <row r="2132" spans="1:11" x14ac:dyDescent="0.2">
      <c r="A2132" s="3">
        <v>38245</v>
      </c>
      <c r="B2132" s="8">
        <v>-1.277071282895419E-3</v>
      </c>
      <c r="C2132" s="8">
        <v>-7.5089729666451429E-4</v>
      </c>
      <c r="D2132" s="8">
        <v>-2.0279685795599332E-3</v>
      </c>
      <c r="E2132" s="8">
        <f>C2132 + B2132*(1+'Parameters and Results'!$B$16)</f>
        <v>-2.0292456508428282E-3</v>
      </c>
      <c r="F2132" s="8">
        <f>B2132 + C2132*(1+'Parameters and Results'!$B$16)</f>
        <v>-2.0287194768565976E-3</v>
      </c>
      <c r="G2132" s="8">
        <v>-3.2833667297475387E-3</v>
      </c>
      <c r="H2132" s="8">
        <v>-9.0445383088482106E-4</v>
      </c>
      <c r="I2132" s="8">
        <f t="shared" si="33"/>
        <v>-4.1878205606323601E-3</v>
      </c>
      <c r="J2132" s="8">
        <f>H2132 + G2132*(1+'Parameters and Results'!$B$16)</f>
        <v>-4.1911039273621071E-3</v>
      </c>
      <c r="K2132" s="8">
        <f>G2132 + H2132*(1+'Parameters and Results'!$B$16)</f>
        <v>-4.1887250144632448E-3</v>
      </c>
    </row>
    <row r="2133" spans="1:11" x14ac:dyDescent="0.2">
      <c r="A2133" s="3">
        <v>38246</v>
      </c>
      <c r="B2133" s="8">
        <v>-3.2842079982397733E-3</v>
      </c>
      <c r="C2133" s="8">
        <v>3.8409380504716758E-3</v>
      </c>
      <c r="D2133" s="8">
        <v>5.5673005223190247E-4</v>
      </c>
      <c r="E2133" s="8">
        <f>C2133 + B2133*(1+'Parameters and Results'!$B$16)</f>
        <v>5.5344584423366308E-4</v>
      </c>
      <c r="F2133" s="8">
        <f>B2133 + C2133*(1+'Parameters and Results'!$B$16)</f>
        <v>5.6057099028237372E-4</v>
      </c>
      <c r="G2133" s="8">
        <v>-8.6492088215963485E-3</v>
      </c>
      <c r="H2133" s="8">
        <v>4.1008985558444403E-3</v>
      </c>
      <c r="I2133" s="8">
        <f t="shared" si="33"/>
        <v>-4.5483102657519082E-3</v>
      </c>
      <c r="J2133" s="8">
        <f>H2133 + G2133*(1+'Parameters and Results'!$B$16)</f>
        <v>-4.5569594745735031E-3</v>
      </c>
      <c r="K2133" s="8">
        <f>G2133 + H2133*(1+'Parameters and Results'!$B$16)</f>
        <v>-4.5442093671960639E-3</v>
      </c>
    </row>
    <row r="2134" spans="1:11" x14ac:dyDescent="0.2">
      <c r="A2134" s="3">
        <v>38247</v>
      </c>
      <c r="B2134" s="8">
        <v>3.0633597770301909E-3</v>
      </c>
      <c r="C2134" s="8">
        <v>-2.3037584132821255E-3</v>
      </c>
      <c r="D2134" s="8">
        <v>7.5960136374806546E-4</v>
      </c>
      <c r="E2134" s="8">
        <f>C2134 + B2134*(1+'Parameters and Results'!$B$16)</f>
        <v>7.6266472352509544E-4</v>
      </c>
      <c r="F2134" s="8">
        <f>B2134 + C2134*(1+'Parameters and Results'!$B$16)</f>
        <v>7.5729760533478369E-4</v>
      </c>
      <c r="G2134" s="8">
        <v>8.2688371086981766E-3</v>
      </c>
      <c r="H2134" s="8">
        <v>-2.4188508633325519E-3</v>
      </c>
      <c r="I2134" s="8">
        <f t="shared" si="33"/>
        <v>5.8499862453656251E-3</v>
      </c>
      <c r="J2134" s="8">
        <f>H2134 + G2134*(1+'Parameters and Results'!$B$16)</f>
        <v>5.8582550824743222E-3</v>
      </c>
      <c r="K2134" s="8">
        <f>G2134 + H2134*(1+'Parameters and Results'!$B$16)</f>
        <v>5.8475673945022925E-3</v>
      </c>
    </row>
    <row r="2135" spans="1:11" x14ac:dyDescent="0.2">
      <c r="A2135" s="3">
        <v>38250</v>
      </c>
      <c r="B2135" s="8">
        <v>9.0219928101965569E-3</v>
      </c>
      <c r="C2135" s="8">
        <v>-2.0094893299477852E-4</v>
      </c>
      <c r="D2135" s="8">
        <v>8.8210438772017789E-3</v>
      </c>
      <c r="E2135" s="8">
        <f>C2135 + B2135*(1+'Parameters and Results'!$B$16)</f>
        <v>8.8300658700119737E-3</v>
      </c>
      <c r="F2135" s="8">
        <f>B2135 + C2135*(1+'Parameters and Results'!$B$16)</f>
        <v>8.8208429282687836E-3</v>
      </c>
      <c r="G2135" s="8">
        <v>2.3782019022891461E-2</v>
      </c>
      <c r="H2135" s="8">
        <v>-2.1753750485889399E-4</v>
      </c>
      <c r="I2135" s="8">
        <f t="shared" si="33"/>
        <v>2.3564481518032566E-2</v>
      </c>
      <c r="J2135" s="8">
        <f>H2135 + G2135*(1+'Parameters and Results'!$B$16)</f>
        <v>2.3588263537055454E-2</v>
      </c>
      <c r="K2135" s="8">
        <f>G2135 + H2135*(1+'Parameters and Results'!$B$16)</f>
        <v>2.356426398052771E-2</v>
      </c>
    </row>
    <row r="2136" spans="1:11" x14ac:dyDescent="0.2">
      <c r="A2136" s="3">
        <v>38251</v>
      </c>
      <c r="B2136" s="8">
        <v>-5.2415304032900423E-3</v>
      </c>
      <c r="C2136" s="8">
        <v>6.8713194476504983E-4</v>
      </c>
      <c r="D2136" s="8">
        <v>-4.5543984585249926E-3</v>
      </c>
      <c r="E2136" s="8">
        <f>C2136 + B2136*(1+'Parameters and Results'!$B$16)</f>
        <v>-4.559639988928282E-3</v>
      </c>
      <c r="F2136" s="8">
        <f>B2136 + C2136*(1+'Parameters and Results'!$B$16)</f>
        <v>-4.5537113265802275E-3</v>
      </c>
      <c r="G2136" s="8">
        <v>-1.3993074539298062E-2</v>
      </c>
      <c r="H2136" s="8">
        <v>7.6374217575061586E-4</v>
      </c>
      <c r="I2136" s="8">
        <f t="shared" si="33"/>
        <v>-1.3229332363547446E-2</v>
      </c>
      <c r="J2136" s="8">
        <f>H2136 + G2136*(1+'Parameters and Results'!$B$16)</f>
        <v>-1.3243325438086744E-2</v>
      </c>
      <c r="K2136" s="8">
        <f>G2136 + H2136*(1+'Parameters and Results'!$B$16)</f>
        <v>-1.3228568621371697E-2</v>
      </c>
    </row>
    <row r="2137" spans="1:11" x14ac:dyDescent="0.2">
      <c r="A2137" s="3">
        <v>38252</v>
      </c>
      <c r="B2137" s="8">
        <v>8.9102812086356981E-3</v>
      </c>
      <c r="C2137" s="8">
        <v>-1.1053437391493294E-3</v>
      </c>
      <c r="D2137" s="8">
        <v>7.8049374694863687E-3</v>
      </c>
      <c r="E2137" s="8">
        <f>C2137 + B2137*(1+'Parameters and Results'!$B$16)</f>
        <v>7.8138477506950049E-3</v>
      </c>
      <c r="F2137" s="8">
        <f>B2137 + C2137*(1+'Parameters and Results'!$B$16)</f>
        <v>7.8038321257472192E-3</v>
      </c>
      <c r="G2137" s="8">
        <v>2.3285240331792453E-2</v>
      </c>
      <c r="H2137" s="8">
        <v>-1.251660297144625E-3</v>
      </c>
      <c r="I2137" s="8">
        <f t="shared" si="33"/>
        <v>2.2033580034647827E-2</v>
      </c>
      <c r="J2137" s="8">
        <f>H2137 + G2137*(1+'Parameters and Results'!$B$16)</f>
        <v>2.2056865274979617E-2</v>
      </c>
      <c r="K2137" s="8">
        <f>G2137 + H2137*(1+'Parameters and Results'!$B$16)</f>
        <v>2.2032328374350683E-2</v>
      </c>
    </row>
    <row r="2138" spans="1:11" x14ac:dyDescent="0.2">
      <c r="A2138" s="3">
        <v>38253</v>
      </c>
      <c r="B2138" s="8">
        <v>-1.0641646047821586E-2</v>
      </c>
      <c r="C2138" s="8">
        <v>-5.0146260041586406E-5</v>
      </c>
      <c r="D2138" s="8">
        <v>-1.0691792307863173E-2</v>
      </c>
      <c r="E2138" s="8">
        <f>C2138 + B2138*(1+'Parameters and Results'!$B$16)</f>
        <v>-1.0702433953910993E-2</v>
      </c>
      <c r="F2138" s="8">
        <f>B2138 + C2138*(1+'Parameters and Results'!$B$16)</f>
        <v>-1.0691842454123215E-2</v>
      </c>
      <c r="G2138" s="8">
        <v>-2.6740315264991134E-2</v>
      </c>
      <c r="H2138" s="8">
        <v>-5.8566890182398485E-5</v>
      </c>
      <c r="I2138" s="8">
        <f t="shared" si="33"/>
        <v>-2.6798882155173533E-2</v>
      </c>
      <c r="J2138" s="8">
        <f>H2138 + G2138*(1+'Parameters and Results'!$B$16)</f>
        <v>-2.6825622470438522E-2</v>
      </c>
      <c r="K2138" s="8">
        <f>G2138 + H2138*(1+'Parameters and Results'!$B$16)</f>
        <v>-2.6798940722063715E-2</v>
      </c>
    </row>
    <row r="2139" spans="1:11" x14ac:dyDescent="0.2">
      <c r="A2139" s="3">
        <v>38254</v>
      </c>
      <c r="B2139" s="8">
        <v>-7.1124113711920189E-3</v>
      </c>
      <c r="C2139" s="8">
        <v>-9.0120227984429957E-4</v>
      </c>
      <c r="D2139" s="8">
        <v>-8.0136136510363179E-3</v>
      </c>
      <c r="E2139" s="8">
        <f>C2139 + B2139*(1+'Parameters and Results'!$B$16)</f>
        <v>-8.0207260624075103E-3</v>
      </c>
      <c r="F2139" s="8">
        <f>B2139 + C2139*(1+'Parameters and Results'!$B$16)</f>
        <v>-8.0145148533161629E-3</v>
      </c>
      <c r="G2139" s="8">
        <v>-1.788567834043631E-2</v>
      </c>
      <c r="H2139" s="8">
        <v>-1.0757959193052307E-3</v>
      </c>
      <c r="I2139" s="8">
        <f t="shared" si="33"/>
        <v>-1.896147425974154E-2</v>
      </c>
      <c r="J2139" s="8">
        <f>H2139 + G2139*(1+'Parameters and Results'!$B$16)</f>
        <v>-1.8979359938081974E-2</v>
      </c>
      <c r="K2139" s="8">
        <f>G2139 + H2139*(1+'Parameters and Results'!$B$16)</f>
        <v>-1.8962550055660846E-2</v>
      </c>
    </row>
    <row r="2140" spans="1:11" x14ac:dyDescent="0.2">
      <c r="A2140" s="3">
        <v>38257</v>
      </c>
      <c r="B2140" s="8">
        <v>2.7269940587166938E-3</v>
      </c>
      <c r="C2140" s="8">
        <v>-4.662264356237179E-4</v>
      </c>
      <c r="D2140" s="8">
        <v>2.260767623092976E-3</v>
      </c>
      <c r="E2140" s="8">
        <f>C2140 + B2140*(1+'Parameters and Results'!$B$16)</f>
        <v>2.2634946171516922E-3</v>
      </c>
      <c r="F2140" s="8">
        <f>B2140 + C2140*(1+'Parameters and Results'!$B$16)</f>
        <v>2.2603013966573521E-3</v>
      </c>
      <c r="G2140" s="8">
        <v>7.0409128542841199E-3</v>
      </c>
      <c r="H2140" s="8">
        <v>-5.7257337244392135E-4</v>
      </c>
      <c r="I2140" s="8">
        <f t="shared" si="33"/>
        <v>6.4683394818401988E-3</v>
      </c>
      <c r="J2140" s="8">
        <f>H2140 + G2140*(1+'Parameters and Results'!$B$16)</f>
        <v>6.4753803946944822E-3</v>
      </c>
      <c r="K2140" s="8">
        <f>G2140 + H2140*(1+'Parameters and Results'!$B$16)</f>
        <v>6.4677669084677548E-3</v>
      </c>
    </row>
    <row r="2141" spans="1:11" x14ac:dyDescent="0.2">
      <c r="A2141" s="3">
        <v>38258</v>
      </c>
      <c r="B2141" s="8">
        <v>-1.029635521922046E-2</v>
      </c>
      <c r="C2141" s="8">
        <v>-7.4777782644065271E-4</v>
      </c>
      <c r="D2141" s="8">
        <v>-1.1044133045661111E-2</v>
      </c>
      <c r="E2141" s="8">
        <f>C2141 + B2141*(1+'Parameters and Results'!$B$16)</f>
        <v>-1.105442940088033E-2</v>
      </c>
      <c r="F2141" s="8">
        <f>B2141 + C2141*(1+'Parameters and Results'!$B$16)</f>
        <v>-1.1044880823487552E-2</v>
      </c>
      <c r="G2141" s="8">
        <v>-2.570753630141951E-2</v>
      </c>
      <c r="H2141" s="8">
        <v>-9.4066593880707096E-4</v>
      </c>
      <c r="I2141" s="8">
        <f t="shared" si="33"/>
        <v>-2.6648202240226581E-2</v>
      </c>
      <c r="J2141" s="8">
        <f>H2141 + G2141*(1+'Parameters and Results'!$B$16)</f>
        <v>-2.6673909776527997E-2</v>
      </c>
      <c r="K2141" s="8">
        <f>G2141 + H2141*(1+'Parameters and Results'!$B$16)</f>
        <v>-2.664914290616539E-2</v>
      </c>
    </row>
    <row r="2142" spans="1:11" x14ac:dyDescent="0.2">
      <c r="A2142" s="3">
        <v>38259</v>
      </c>
      <c r="B2142" s="8">
        <v>8.2054190734029923E-3</v>
      </c>
      <c r="C2142" s="8">
        <v>-4.8091550057133525E-4</v>
      </c>
      <c r="D2142" s="8">
        <v>7.7245035728316569E-3</v>
      </c>
      <c r="E2142" s="8">
        <f>C2142 + B2142*(1+'Parameters and Results'!$B$16)</f>
        <v>7.7327089919050586E-3</v>
      </c>
      <c r="F2142" s="8">
        <f>B2142 + C2142*(1+'Parameters and Results'!$B$16)</f>
        <v>7.7240226573310859E-3</v>
      </c>
      <c r="G2142" s="8">
        <v>2.0316602097605337E-2</v>
      </c>
      <c r="H2142" s="8">
        <v>-6.2209603764080891E-4</v>
      </c>
      <c r="I2142" s="8">
        <f t="shared" si="33"/>
        <v>1.9694506059964527E-2</v>
      </c>
      <c r="J2142" s="8">
        <f>H2142 + G2142*(1+'Parameters and Results'!$B$16)</f>
        <v>1.9714822662062131E-2</v>
      </c>
      <c r="K2142" s="8">
        <f>G2142 + H2142*(1+'Parameters and Results'!$B$16)</f>
        <v>1.9693883963926889E-2</v>
      </c>
    </row>
    <row r="2143" spans="1:11" x14ac:dyDescent="0.2">
      <c r="A2143" s="3">
        <v>38260</v>
      </c>
      <c r="B2143" s="8">
        <v>6.2767148480256888E-3</v>
      </c>
      <c r="C2143" s="8">
        <v>2.2453327266411106E-3</v>
      </c>
      <c r="D2143" s="8">
        <v>8.5220475746667999E-3</v>
      </c>
      <c r="E2143" s="8">
        <f>C2143 + B2143*(1+'Parameters and Results'!$B$16)</f>
        <v>8.5283242895148239E-3</v>
      </c>
      <c r="F2143" s="8">
        <f>B2143 + C2143*(1+'Parameters and Results'!$B$16)</f>
        <v>8.5242929073934409E-3</v>
      </c>
      <c r="G2143" s="8">
        <v>1.5665234622565628E-2</v>
      </c>
      <c r="H2143" s="8">
        <v>2.806386998811822E-3</v>
      </c>
      <c r="I2143" s="8">
        <f t="shared" si="33"/>
        <v>1.847162162137745E-2</v>
      </c>
      <c r="J2143" s="8">
        <f>H2143 + G2143*(1+'Parameters and Results'!$B$16)</f>
        <v>1.8487286856000013E-2</v>
      </c>
      <c r="K2143" s="8">
        <f>G2143 + H2143*(1+'Parameters and Results'!$B$16)</f>
        <v>1.8474428008376263E-2</v>
      </c>
    </row>
    <row r="2144" spans="1:11" x14ac:dyDescent="0.2">
      <c r="A2144" s="3">
        <v>38261</v>
      </c>
      <c r="B2144" s="8">
        <v>-3.4121086043649965E-3</v>
      </c>
      <c r="C2144" s="8">
        <v>-1.9966795835208526E-3</v>
      </c>
      <c r="D2144" s="8">
        <v>-5.4087881878858487E-3</v>
      </c>
      <c r="E2144" s="8">
        <f>C2144 + B2144*(1+'Parameters and Results'!$B$16)</f>
        <v>-5.4122002964902133E-3</v>
      </c>
      <c r="F2144" s="8">
        <f>B2144 + C2144*(1+'Parameters and Results'!$B$16)</f>
        <v>-5.4107848674693699E-3</v>
      </c>
      <c r="G2144" s="8">
        <v>-8.7220350341785224E-3</v>
      </c>
      <c r="H2144" s="8">
        <v>-2.450898898707502E-3</v>
      </c>
      <c r="I2144" s="8">
        <f t="shared" si="33"/>
        <v>-1.1172933932886025E-2</v>
      </c>
      <c r="J2144" s="8">
        <f>H2144 + G2144*(1+'Parameters and Results'!$B$16)</f>
        <v>-1.1181655967920203E-2</v>
      </c>
      <c r="K2144" s="8">
        <f>G2144 + H2144*(1+'Parameters and Results'!$B$16)</f>
        <v>-1.1175384831784731E-2</v>
      </c>
    </row>
    <row r="2145" spans="1:11" x14ac:dyDescent="0.2">
      <c r="A2145" s="3">
        <v>38264</v>
      </c>
      <c r="B2145" s="8">
        <v>2.4972121074704305E-2</v>
      </c>
      <c r="C2145" s="8">
        <v>1.8965293572526395E-3</v>
      </c>
      <c r="D2145" s="8">
        <v>2.6868650431956943E-2</v>
      </c>
      <c r="E2145" s="8">
        <f>C2145 + B2145*(1+'Parameters and Results'!$B$16)</f>
        <v>2.6893622553031644E-2</v>
      </c>
      <c r="F2145" s="8">
        <f>B2145 + C2145*(1+'Parameters and Results'!$B$16)</f>
        <v>2.6870546961314197E-2</v>
      </c>
      <c r="G2145" s="8">
        <v>4.9161042897376502E-2</v>
      </c>
      <c r="H2145" s="8">
        <v>2.3002514793260599E-3</v>
      </c>
      <c r="I2145" s="8">
        <f t="shared" si="33"/>
        <v>5.1461294376702563E-2</v>
      </c>
      <c r="J2145" s="8">
        <f>H2145 + G2145*(1+'Parameters and Results'!$B$16)</f>
        <v>5.1510455419599935E-2</v>
      </c>
      <c r="K2145" s="8">
        <f>G2145 + H2145*(1+'Parameters and Results'!$B$16)</f>
        <v>5.146359462818189E-2</v>
      </c>
    </row>
    <row r="2146" spans="1:11" x14ac:dyDescent="0.2">
      <c r="A2146" s="3">
        <v>38265</v>
      </c>
      <c r="B2146" s="8">
        <v>5.9075593623387924E-3</v>
      </c>
      <c r="C2146" s="8">
        <v>2.4970118739910631E-3</v>
      </c>
      <c r="D2146" s="8">
        <v>8.4045712363298546E-3</v>
      </c>
      <c r="E2146" s="8">
        <f>C2146 + B2146*(1+'Parameters and Results'!$B$16)</f>
        <v>8.4104787956921934E-3</v>
      </c>
      <c r="F2146" s="8">
        <f>B2146 + C2146*(1+'Parameters and Results'!$B$16)</f>
        <v>8.4070682482038465E-3</v>
      </c>
      <c r="G2146" s="8">
        <v>1.1840325092906999E-2</v>
      </c>
      <c r="H2146" s="8">
        <v>2.9107645271662301E-3</v>
      </c>
      <c r="I2146" s="8">
        <f t="shared" si="33"/>
        <v>1.4751089620073229E-2</v>
      </c>
      <c r="J2146" s="8">
        <f>H2146 + G2146*(1+'Parameters and Results'!$B$16)</f>
        <v>1.4762929945166136E-2</v>
      </c>
      <c r="K2146" s="8">
        <f>G2146 + H2146*(1+'Parameters and Results'!$B$16)</f>
        <v>1.4754000384600395E-2</v>
      </c>
    </row>
    <row r="2147" spans="1:11" x14ac:dyDescent="0.2">
      <c r="A2147" s="3">
        <v>38266</v>
      </c>
      <c r="B2147" s="8">
        <v>4.3873537342416728E-3</v>
      </c>
      <c r="C2147" s="8">
        <v>-1.6827934375423676E-5</v>
      </c>
      <c r="D2147" s="8">
        <v>4.3705257998662489E-3</v>
      </c>
      <c r="E2147" s="8">
        <f>C2147 + B2147*(1+'Parameters and Results'!$B$16)</f>
        <v>4.3749131536004902E-3</v>
      </c>
      <c r="F2147" s="8">
        <f>B2147 + C2147*(1+'Parameters and Results'!$B$16)</f>
        <v>4.3705089719318739E-3</v>
      </c>
      <c r="G2147" s="8">
        <v>9.0021940472294702E-3</v>
      </c>
      <c r="H2147" s="8">
        <v>-2.0232612655528874E-5</v>
      </c>
      <c r="I2147" s="8">
        <f t="shared" si="33"/>
        <v>8.9819614345739412E-3</v>
      </c>
      <c r="J2147" s="8">
        <f>H2147 + G2147*(1+'Parameters and Results'!$B$16)</f>
        <v>8.9909636286211701E-3</v>
      </c>
      <c r="K2147" s="8">
        <f>G2147 + H2147*(1+'Parameters and Results'!$B$16)</f>
        <v>8.9819412019612865E-3</v>
      </c>
    </row>
    <row r="2148" spans="1:11" x14ac:dyDescent="0.2">
      <c r="A2148" s="3">
        <v>38267</v>
      </c>
      <c r="B2148" s="8">
        <v>3.4425441889028886E-3</v>
      </c>
      <c r="C2148" s="8">
        <v>6.401260219696457E-4</v>
      </c>
      <c r="D2148" s="8">
        <v>4.0826702108725348E-3</v>
      </c>
      <c r="E2148" s="8">
        <f>C2148 + B2148*(1+'Parameters and Results'!$B$16)</f>
        <v>4.0861127550614364E-3</v>
      </c>
      <c r="F2148" s="8">
        <f>B2148 + C2148*(1+'Parameters and Results'!$B$16)</f>
        <v>4.0833103368945042E-3</v>
      </c>
      <c r="G2148" s="8">
        <v>7.2503894174105223E-3</v>
      </c>
      <c r="H2148" s="8">
        <v>7.8996168474429853E-4</v>
      </c>
      <c r="I2148" s="8">
        <f t="shared" si="33"/>
        <v>8.0403511021548205E-3</v>
      </c>
      <c r="J2148" s="8">
        <f>H2148 + G2148*(1+'Parameters and Results'!$B$16)</f>
        <v>8.0476014915722306E-3</v>
      </c>
      <c r="K2148" s="8">
        <f>G2148 + H2148*(1+'Parameters and Results'!$B$16)</f>
        <v>8.0411410638395655E-3</v>
      </c>
    </row>
    <row r="2149" spans="1:11" x14ac:dyDescent="0.2">
      <c r="A2149" s="3">
        <v>38268</v>
      </c>
      <c r="B2149" s="8">
        <v>-1.091129269266033E-2</v>
      </c>
      <c r="C2149" s="8">
        <v>-5.39144253835281E-4</v>
      </c>
      <c r="D2149" s="8">
        <v>-1.1450436946495611E-2</v>
      </c>
      <c r="E2149" s="8">
        <f>C2149 + B2149*(1+'Parameters and Results'!$B$16)</f>
        <v>-1.146134823918827E-2</v>
      </c>
      <c r="F2149" s="8">
        <f>B2149 + C2149*(1+'Parameters and Results'!$B$16)</f>
        <v>-1.1450976090749446E-2</v>
      </c>
      <c r="G2149" s="8">
        <v>-2.2570164812792951E-2</v>
      </c>
      <c r="H2149" s="8">
        <v>-6.8375068159977532E-4</v>
      </c>
      <c r="I2149" s="8">
        <f t="shared" si="33"/>
        <v>-2.3253915494392728E-2</v>
      </c>
      <c r="J2149" s="8">
        <f>H2149 + G2149*(1+'Parameters and Results'!$B$16)</f>
        <v>-2.327648565920552E-2</v>
      </c>
      <c r="K2149" s="8">
        <f>G2149 + H2149*(1+'Parameters and Results'!$B$16)</f>
        <v>-2.3254599245074326E-2</v>
      </c>
    </row>
    <row r="2150" spans="1:11" x14ac:dyDescent="0.2">
      <c r="A2150" s="3">
        <v>38272</v>
      </c>
      <c r="B2150" s="8">
        <v>1.1189120859146364E-3</v>
      </c>
      <c r="C2150" s="8">
        <v>-1.8961385381153686E-3</v>
      </c>
      <c r="D2150" s="8">
        <v>-7.7722645220073216E-4</v>
      </c>
      <c r="E2150" s="8">
        <f>C2150 + B2150*(1+'Parameters and Results'!$B$16)</f>
        <v>-7.7610754011481773E-4</v>
      </c>
      <c r="F2150" s="8">
        <f>B2150 + C2150*(1+'Parameters and Results'!$B$16)</f>
        <v>-7.7912259073884731E-4</v>
      </c>
      <c r="G2150" s="8">
        <v>2.3859653077529658E-3</v>
      </c>
      <c r="H2150" s="8">
        <v>-2.3695610417655477E-3</v>
      </c>
      <c r="I2150" s="8">
        <f t="shared" si="33"/>
        <v>1.64042659874181E-5</v>
      </c>
      <c r="J2150" s="8">
        <f>H2150 + G2150*(1+'Parameters and Results'!$B$16)</f>
        <v>1.8790231295170816E-5</v>
      </c>
      <c r="K2150" s="8">
        <f>G2150 + H2150*(1+'Parameters and Results'!$B$16)</f>
        <v>1.4034704945652642E-5</v>
      </c>
    </row>
    <row r="2151" spans="1:11" x14ac:dyDescent="0.2">
      <c r="A2151" s="3">
        <v>38273</v>
      </c>
      <c r="B2151" s="8">
        <v>-1.0774872170901773E-2</v>
      </c>
      <c r="C2151" s="8">
        <v>9.3818136436889645E-4</v>
      </c>
      <c r="D2151" s="8">
        <v>-9.8366908065328773E-3</v>
      </c>
      <c r="E2151" s="8">
        <f>C2151 + B2151*(1+'Parameters and Results'!$B$16)</f>
        <v>-9.8474656787037786E-3</v>
      </c>
      <c r="F2151" s="8">
        <f>B2151 + C2151*(1+'Parameters and Results'!$B$16)</f>
        <v>-9.8357526251685087E-3</v>
      </c>
      <c r="G2151" s="8">
        <v>-2.2566502239888871E-2</v>
      </c>
      <c r="H2151" s="8">
        <v>1.1957489948538583E-3</v>
      </c>
      <c r="I2151" s="8">
        <f t="shared" si="33"/>
        <v>-2.1370753245035012E-2</v>
      </c>
      <c r="J2151" s="8">
        <f>H2151 + G2151*(1+'Parameters and Results'!$B$16)</f>
        <v>-2.1393319747274899E-2</v>
      </c>
      <c r="K2151" s="8">
        <f>G2151 + H2151*(1+'Parameters and Results'!$B$16)</f>
        <v>-2.1369557496040158E-2</v>
      </c>
    </row>
    <row r="2152" spans="1:11" x14ac:dyDescent="0.2">
      <c r="A2152" s="3">
        <v>38274</v>
      </c>
      <c r="B2152" s="8">
        <v>-6.4263836063042593E-3</v>
      </c>
      <c r="C2152" s="8">
        <v>-1.8451732528341474E-4</v>
      </c>
      <c r="D2152" s="8">
        <v>-6.6109009315876745E-3</v>
      </c>
      <c r="E2152" s="8">
        <f>C2152 + B2152*(1+'Parameters and Results'!$B$16)</f>
        <v>-6.6173273151939778E-3</v>
      </c>
      <c r="F2152" s="8">
        <f>B2152 + C2152*(1+'Parameters and Results'!$B$16)</f>
        <v>-6.6110854489129572E-3</v>
      </c>
      <c r="G2152" s="8">
        <v>-1.3643492703235366E-2</v>
      </c>
      <c r="H2152" s="8">
        <v>-2.42453208423949E-4</v>
      </c>
      <c r="I2152" s="8">
        <f t="shared" si="33"/>
        <v>-1.3885945911659314E-2</v>
      </c>
      <c r="J2152" s="8">
        <f>H2152 + G2152*(1+'Parameters and Results'!$B$16)</f>
        <v>-1.3899589404362547E-2</v>
      </c>
      <c r="K2152" s="8">
        <f>G2152 + H2152*(1+'Parameters and Results'!$B$16)</f>
        <v>-1.3886188364867739E-2</v>
      </c>
    </row>
    <row r="2153" spans="1:11" x14ac:dyDescent="0.2">
      <c r="A2153" s="3">
        <v>38275</v>
      </c>
      <c r="B2153" s="8">
        <v>-6.0670491685369931E-3</v>
      </c>
      <c r="C2153" s="8">
        <v>-1.3719281061857259E-3</v>
      </c>
      <c r="D2153" s="8">
        <v>-7.4389772747227188E-3</v>
      </c>
      <c r="E2153" s="8">
        <f>C2153 + B2153*(1+'Parameters and Results'!$B$16)</f>
        <v>-7.4450443238912554E-3</v>
      </c>
      <c r="F2153" s="8">
        <f>B2153 + C2153*(1+'Parameters and Results'!$B$16)</f>
        <v>-7.4403492028289045E-3</v>
      </c>
      <c r="G2153" s="8">
        <v>-1.3075752106004613E-2</v>
      </c>
      <c r="H2153" s="8">
        <v>-1.811305214348297E-3</v>
      </c>
      <c r="I2153" s="8">
        <f t="shared" si="33"/>
        <v>-1.488705732035291E-2</v>
      </c>
      <c r="J2153" s="8">
        <f>H2153 + G2153*(1+'Parameters and Results'!$B$16)</f>
        <v>-1.4900133072458913E-2</v>
      </c>
      <c r="K2153" s="8">
        <f>G2153 + H2153*(1+'Parameters and Results'!$B$16)</f>
        <v>-1.4888868625567257E-2</v>
      </c>
    </row>
    <row r="2154" spans="1:11" x14ac:dyDescent="0.2">
      <c r="A2154" s="3">
        <v>38278</v>
      </c>
      <c r="B2154" s="8">
        <v>1.1305642277288194E-3</v>
      </c>
      <c r="C2154" s="8">
        <v>-1.2659652323204786E-3</v>
      </c>
      <c r="D2154" s="8">
        <v>-1.3540100459165914E-4</v>
      </c>
      <c r="E2154" s="8">
        <f>C2154 + B2154*(1+'Parameters and Results'!$B$16)</f>
        <v>-1.3427044036393035E-4</v>
      </c>
      <c r="F2154" s="8">
        <f>B2154 + C2154*(1+'Parameters and Results'!$B$16)</f>
        <v>-1.366669698239795E-4</v>
      </c>
      <c r="G2154" s="8">
        <v>2.5117101948092541E-3</v>
      </c>
      <c r="H2154" s="8">
        <v>-1.6854328551255222E-3</v>
      </c>
      <c r="I2154" s="8">
        <f t="shared" si="33"/>
        <v>8.2627733968373192E-4</v>
      </c>
      <c r="J2154" s="8">
        <f>H2154 + G2154*(1+'Parameters and Results'!$B$16)</f>
        <v>8.2878904987854088E-4</v>
      </c>
      <c r="K2154" s="8">
        <f>G2154 + H2154*(1+'Parameters and Results'!$B$16)</f>
        <v>8.2459190682860652E-4</v>
      </c>
    </row>
    <row r="2155" spans="1:11" x14ac:dyDescent="0.2">
      <c r="A2155" s="3">
        <v>38279</v>
      </c>
      <c r="B2155" s="8">
        <v>3.56642301783121E-3</v>
      </c>
      <c r="C2155" s="8">
        <v>6.3231483833513062E-4</v>
      </c>
      <c r="D2155" s="8">
        <v>4.1987378561663402E-3</v>
      </c>
      <c r="E2155" s="8">
        <f>C2155 + B2155*(1+'Parameters and Results'!$B$16)</f>
        <v>4.202304279184171E-3</v>
      </c>
      <c r="F2155" s="8">
        <f>B2155 + C2155*(1+'Parameters and Results'!$B$16)</f>
        <v>4.1993701710046757E-3</v>
      </c>
      <c r="G2155" s="8">
        <v>8.1227711020790457E-3</v>
      </c>
      <c r="H2155" s="8">
        <v>8.6323522716188366E-4</v>
      </c>
      <c r="I2155" s="8">
        <f t="shared" si="33"/>
        <v>8.9860063292409292E-3</v>
      </c>
      <c r="J2155" s="8">
        <f>H2155 + G2155*(1+'Parameters and Results'!$B$16)</f>
        <v>8.9941291003430065E-3</v>
      </c>
      <c r="K2155" s="8">
        <f>G2155 + H2155*(1+'Parameters and Results'!$B$16)</f>
        <v>8.9868695644680918E-3</v>
      </c>
    </row>
    <row r="2156" spans="1:11" x14ac:dyDescent="0.2">
      <c r="A2156" s="3">
        <v>38280</v>
      </c>
      <c r="B2156" s="8">
        <v>1.3654899951388508E-4</v>
      </c>
      <c r="C2156" s="8">
        <v>-4.8267646130304364E-4</v>
      </c>
      <c r="D2156" s="8">
        <v>-3.4612746178915856E-4</v>
      </c>
      <c r="E2156" s="8">
        <f>C2156 + B2156*(1+'Parameters and Results'!$B$16)</f>
        <v>-3.4599091278964466E-4</v>
      </c>
      <c r="F2156" s="8">
        <f>B2156 + C2156*(1+'Parameters and Results'!$B$16)</f>
        <v>-3.4661013825046155E-4</v>
      </c>
      <c r="G2156" s="8">
        <v>3.2076861285674222E-4</v>
      </c>
      <c r="H2156" s="8">
        <v>-6.772271078975973E-4</v>
      </c>
      <c r="I2156" s="8">
        <f t="shared" si="33"/>
        <v>-3.5645849504085508E-4</v>
      </c>
      <c r="J2156" s="8">
        <f>H2156 + G2156*(1+'Parameters and Results'!$B$16)</f>
        <v>-3.561377264279984E-4</v>
      </c>
      <c r="K2156" s="8">
        <f>G2156 + H2156*(1+'Parameters and Results'!$B$16)</f>
        <v>-3.571357221487526E-4</v>
      </c>
    </row>
    <row r="2157" spans="1:11" x14ac:dyDescent="0.2">
      <c r="A2157" s="3">
        <v>38281</v>
      </c>
      <c r="B2157" s="8">
        <v>-7.1130501943014682E-3</v>
      </c>
      <c r="C2157" s="8">
        <v>-2.451291725801821E-3</v>
      </c>
      <c r="D2157" s="8">
        <v>-9.5643419201032892E-3</v>
      </c>
      <c r="E2157" s="8">
        <f>C2157 + B2157*(1+'Parameters and Results'!$B$16)</f>
        <v>-9.5714549702975889E-3</v>
      </c>
      <c r="F2157" s="8">
        <f>B2157 + C2157*(1+'Parameters and Results'!$B$16)</f>
        <v>-9.5667932118290912E-3</v>
      </c>
      <c r="G2157" s="8">
        <v>-1.6784056059186567E-2</v>
      </c>
      <c r="H2157" s="8">
        <v>-3.2442499729808446E-3</v>
      </c>
      <c r="I2157" s="8">
        <f t="shared" si="33"/>
        <v>-2.002830603216741E-2</v>
      </c>
      <c r="J2157" s="8">
        <f>H2157 + G2157*(1+'Parameters and Results'!$B$16)</f>
        <v>-2.0045090088226594E-2</v>
      </c>
      <c r="K2157" s="8">
        <f>G2157 + H2157*(1+'Parameters and Results'!$B$16)</f>
        <v>-2.0031550282140393E-2</v>
      </c>
    </row>
    <row r="2158" spans="1:11" x14ac:dyDescent="0.2">
      <c r="A2158" s="3">
        <v>38282</v>
      </c>
      <c r="B2158" s="8">
        <v>1.5724144276132938E-3</v>
      </c>
      <c r="C2158" s="8">
        <v>-1.8090176512644746E-3</v>
      </c>
      <c r="D2158" s="8">
        <v>-2.3660322365118085E-4</v>
      </c>
      <c r="E2158" s="8">
        <f>C2158 + B2158*(1+'Parameters and Results'!$B$16)</f>
        <v>-2.3503080922356772E-4</v>
      </c>
      <c r="F2158" s="8">
        <f>B2158 + C2158*(1+'Parameters and Results'!$B$16)</f>
        <v>-2.3841224130244517E-4</v>
      </c>
      <c r="G2158" s="8">
        <v>3.8217537979554415E-3</v>
      </c>
      <c r="H2158" s="8">
        <v>-2.3601108063576437E-3</v>
      </c>
      <c r="I2158" s="8">
        <f t="shared" si="33"/>
        <v>1.4616429915977978E-3</v>
      </c>
      <c r="J2158" s="8">
        <f>H2158 + G2158*(1+'Parameters and Results'!$B$16)</f>
        <v>1.4654647453957526E-3</v>
      </c>
      <c r="K2158" s="8">
        <f>G2158 + H2158*(1+'Parameters and Results'!$B$16)</f>
        <v>1.4592828807914403E-3</v>
      </c>
    </row>
    <row r="2159" spans="1:11" x14ac:dyDescent="0.2">
      <c r="A2159" s="3">
        <v>38285</v>
      </c>
      <c r="B2159" s="8">
        <v>-5.6510540568588535E-3</v>
      </c>
      <c r="C2159" s="8">
        <v>3.2810196303720578E-4</v>
      </c>
      <c r="D2159" s="8">
        <v>-5.3229520938216481E-3</v>
      </c>
      <c r="E2159" s="8">
        <f>C2159 + B2159*(1+'Parameters and Results'!$B$16)</f>
        <v>-5.3286031478785066E-3</v>
      </c>
      <c r="F2159" s="8">
        <f>B2159 + C2159*(1+'Parameters and Results'!$B$16)</f>
        <v>-5.3226239918586103E-3</v>
      </c>
      <c r="G2159" s="8">
        <v>-1.3913162984630877E-2</v>
      </c>
      <c r="H2159" s="8">
        <v>4.4083648159528861E-4</v>
      </c>
      <c r="I2159" s="8">
        <f t="shared" si="33"/>
        <v>-1.3472326503035589E-2</v>
      </c>
      <c r="J2159" s="8">
        <f>H2159 + G2159*(1+'Parameters and Results'!$B$16)</f>
        <v>-1.3486239666020219E-2</v>
      </c>
      <c r="K2159" s="8">
        <f>G2159 + H2159*(1+'Parameters and Results'!$B$16)</f>
        <v>-1.3471885666553992E-2</v>
      </c>
    </row>
    <row r="2160" spans="1:11" x14ac:dyDescent="0.2">
      <c r="A2160" s="3">
        <v>38286</v>
      </c>
      <c r="B2160" s="8">
        <v>-1.0166811579763981E-2</v>
      </c>
      <c r="C2160" s="8">
        <v>-2.0773780562751065E-3</v>
      </c>
      <c r="D2160" s="8">
        <v>-1.2244189636039089E-2</v>
      </c>
      <c r="E2160" s="8">
        <f>C2160 + B2160*(1+'Parameters and Results'!$B$16)</f>
        <v>-1.2254356447618849E-2</v>
      </c>
      <c r="F2160" s="8">
        <f>B2160 + C2160*(1+'Parameters and Results'!$B$16)</f>
        <v>-1.2246267014095362E-2</v>
      </c>
      <c r="G2160" s="8">
        <v>-2.4373313270321217E-2</v>
      </c>
      <c r="H2160" s="8">
        <v>-2.7096058337026971E-3</v>
      </c>
      <c r="I2160" s="8">
        <f t="shared" si="33"/>
        <v>-2.7082919104023915E-2</v>
      </c>
      <c r="J2160" s="8">
        <f>H2160 + G2160*(1+'Parameters and Results'!$B$16)</f>
        <v>-2.7107292417294232E-2</v>
      </c>
      <c r="K2160" s="8">
        <f>G2160 + H2160*(1+'Parameters and Results'!$B$16)</f>
        <v>-2.7085628709857618E-2</v>
      </c>
    </row>
    <row r="2161" spans="1:11" x14ac:dyDescent="0.2">
      <c r="A2161" s="3">
        <v>38287</v>
      </c>
      <c r="B2161" s="8">
        <v>1.1591290387140293E-2</v>
      </c>
      <c r="C2161" s="8">
        <v>5.710713387884794E-4</v>
      </c>
      <c r="D2161" s="8">
        <v>1.2162361725928772E-2</v>
      </c>
      <c r="E2161" s="8">
        <f>C2161 + B2161*(1+'Parameters and Results'!$B$16)</f>
        <v>1.2173953016315912E-2</v>
      </c>
      <c r="F2161" s="8">
        <f>B2161 + C2161*(1+'Parameters and Results'!$B$16)</f>
        <v>1.2162932797267561E-2</v>
      </c>
      <c r="G2161" s="8">
        <v>2.6722310631190547E-2</v>
      </c>
      <c r="H2161" s="8">
        <v>7.6477513796896295E-4</v>
      </c>
      <c r="I2161" s="8">
        <f t="shared" si="33"/>
        <v>2.7487085769159508E-2</v>
      </c>
      <c r="J2161" s="8">
        <f>H2161 + G2161*(1+'Parameters and Results'!$B$16)</f>
        <v>2.7513808079790696E-2</v>
      </c>
      <c r="K2161" s="8">
        <f>G2161 + H2161*(1+'Parameters and Results'!$B$16)</f>
        <v>2.748785054429748E-2</v>
      </c>
    </row>
    <row r="2162" spans="1:11" x14ac:dyDescent="0.2">
      <c r="A2162" s="3">
        <v>38288</v>
      </c>
      <c r="B2162" s="8">
        <v>1.5780598947281108E-2</v>
      </c>
      <c r="C2162" s="8">
        <v>7.5220795976673502E-4</v>
      </c>
      <c r="D2162" s="8">
        <v>1.6532806907047844E-2</v>
      </c>
      <c r="E2162" s="8">
        <f>C2162 + B2162*(1+'Parameters and Results'!$B$16)</f>
        <v>1.6548587505995124E-2</v>
      </c>
      <c r="F2162" s="8">
        <f>B2162 + C2162*(1+'Parameters and Results'!$B$16)</f>
        <v>1.6533559115007611E-2</v>
      </c>
      <c r="G2162" s="8">
        <v>3.3457999513149123E-2</v>
      </c>
      <c r="H2162" s="8">
        <v>1.0303950177644274E-3</v>
      </c>
      <c r="I2162" s="8">
        <f t="shared" si="33"/>
        <v>3.4488394530913548E-2</v>
      </c>
      <c r="J2162" s="8">
        <f>H2162 + G2162*(1+'Parameters and Results'!$B$16)</f>
        <v>3.4521852530426694E-2</v>
      </c>
      <c r="K2162" s="8">
        <f>G2162 + H2162*(1+'Parameters and Results'!$B$16)</f>
        <v>3.4489424925931315E-2</v>
      </c>
    </row>
    <row r="2163" spans="1:11" x14ac:dyDescent="0.2">
      <c r="A2163" s="3">
        <v>38289</v>
      </c>
      <c r="B2163" s="8">
        <v>3.3747364357792657E-3</v>
      </c>
      <c r="C2163" s="8">
        <v>4.9122615616105268E-5</v>
      </c>
      <c r="D2163" s="8">
        <v>3.423859051395371E-3</v>
      </c>
      <c r="E2163" s="8">
        <f>C2163 + B2163*(1+'Parameters and Results'!$B$16)</f>
        <v>3.4272337878311502E-3</v>
      </c>
      <c r="F2163" s="8">
        <f>B2163 + C2163*(1+'Parameters and Results'!$B$16)</f>
        <v>3.4239081740109869E-3</v>
      </c>
      <c r="G2163" s="8">
        <v>7.3434127150312596E-3</v>
      </c>
      <c r="H2163" s="8">
        <v>6.9401222969865941E-5</v>
      </c>
      <c r="I2163" s="8">
        <f t="shared" si="33"/>
        <v>7.4128139380011254E-3</v>
      </c>
      <c r="J2163" s="8">
        <f>H2163 + G2163*(1+'Parameters and Results'!$B$16)</f>
        <v>7.4201573507161559E-3</v>
      </c>
      <c r="K2163" s="8">
        <f>G2163 + H2163*(1+'Parameters and Results'!$B$16)</f>
        <v>7.4128833392240953E-3</v>
      </c>
    </row>
    <row r="2164" spans="1:11" x14ac:dyDescent="0.2">
      <c r="A2164" s="3">
        <v>38292</v>
      </c>
      <c r="B2164" s="8">
        <v>-2.1921508484137025E-3</v>
      </c>
      <c r="C2164" s="8">
        <v>-4.0910956837833588E-4</v>
      </c>
      <c r="D2164" s="8">
        <v>-2.6012604167920386E-3</v>
      </c>
      <c r="E2164" s="8">
        <f>C2164 + B2164*(1+'Parameters and Results'!$B$16)</f>
        <v>-2.603452567640452E-3</v>
      </c>
      <c r="F2164" s="8">
        <f>B2164 + C2164*(1+'Parameters and Results'!$B$16)</f>
        <v>-2.6016695263604167E-3</v>
      </c>
      <c r="G2164" s="8">
        <v>-4.9091282956469709E-3</v>
      </c>
      <c r="H2164" s="8">
        <v>-5.9451800102217598E-4</v>
      </c>
      <c r="I2164" s="8">
        <f t="shared" si="33"/>
        <v>-5.5036462966691468E-3</v>
      </c>
      <c r="J2164" s="8">
        <f>H2164 + G2164*(1+'Parameters and Results'!$B$16)</f>
        <v>-5.5085554249647934E-3</v>
      </c>
      <c r="K2164" s="8">
        <f>G2164 + H2164*(1+'Parameters and Results'!$B$16)</f>
        <v>-5.5042408146701687E-3</v>
      </c>
    </row>
    <row r="2165" spans="1:11" x14ac:dyDescent="0.2">
      <c r="A2165" s="3">
        <v>38293</v>
      </c>
      <c r="B2165" s="8">
        <v>9.4835245543975922E-3</v>
      </c>
      <c r="C2165" s="8">
        <v>3.5998695276222699E-4</v>
      </c>
      <c r="D2165" s="8">
        <v>9.8435115071598186E-3</v>
      </c>
      <c r="E2165" s="8">
        <f>C2165 + B2165*(1+'Parameters and Results'!$B$16)</f>
        <v>9.8529950317142144E-3</v>
      </c>
      <c r="F2165" s="8">
        <f>B2165 + C2165*(1+'Parameters and Results'!$B$16)</f>
        <v>9.8438714941125813E-3</v>
      </c>
      <c r="G2165" s="8">
        <v>2.1001782768354328E-2</v>
      </c>
      <c r="H2165" s="8">
        <v>5.3835371191451561E-4</v>
      </c>
      <c r="I2165" s="8">
        <f t="shared" si="33"/>
        <v>2.1540136480268843E-2</v>
      </c>
      <c r="J2165" s="8">
        <f>H2165 + G2165*(1+'Parameters and Results'!$B$16)</f>
        <v>2.1561138263037197E-2</v>
      </c>
      <c r="K2165" s="8">
        <f>G2165 + H2165*(1+'Parameters and Results'!$B$16)</f>
        <v>2.1540674833980759E-2</v>
      </c>
    </row>
    <row r="2166" spans="1:11" x14ac:dyDescent="0.2">
      <c r="A2166" s="3">
        <v>38294</v>
      </c>
      <c r="B2166" s="8">
        <v>3.6483138574053952E-3</v>
      </c>
      <c r="C2166" s="8">
        <v>-1.0134040365591909E-3</v>
      </c>
      <c r="D2166" s="8">
        <v>2.6349098208462043E-3</v>
      </c>
      <c r="E2166" s="8">
        <f>C2166 + B2166*(1+'Parameters and Results'!$B$16)</f>
        <v>2.6385581347036094E-3</v>
      </c>
      <c r="F2166" s="8">
        <f>B2166 + C2166*(1+'Parameters and Results'!$B$16)</f>
        <v>2.6338964168096451E-3</v>
      </c>
      <c r="G2166" s="8">
        <v>8.2807815184823448E-3</v>
      </c>
      <c r="H2166" s="8">
        <v>-1.5342806479716098E-3</v>
      </c>
      <c r="I2166" s="8">
        <f t="shared" si="33"/>
        <v>6.7465008705107354E-3</v>
      </c>
      <c r="J2166" s="8">
        <f>H2166 + G2166*(1+'Parameters and Results'!$B$16)</f>
        <v>6.7547816520292167E-3</v>
      </c>
      <c r="K2166" s="8">
        <f>G2166 + H2166*(1+'Parameters and Results'!$B$16)</f>
        <v>6.7449665898627635E-3</v>
      </c>
    </row>
    <row r="2167" spans="1:11" x14ac:dyDescent="0.2">
      <c r="A2167" s="3">
        <v>38295</v>
      </c>
      <c r="B2167" s="8">
        <v>1.0708124143162918E-2</v>
      </c>
      <c r="C2167" s="8">
        <v>-9.7746488862110893E-4</v>
      </c>
      <c r="D2167" s="8">
        <v>9.7306592545418104E-3</v>
      </c>
      <c r="E2167" s="8">
        <f>C2167 + B2167*(1+'Parameters and Results'!$B$16)</f>
        <v>9.7413673786849696E-3</v>
      </c>
      <c r="F2167" s="8">
        <f>B2167 + C2167*(1+'Parameters and Results'!$B$16)</f>
        <v>9.7296817896531888E-3</v>
      </c>
      <c r="G2167" s="8">
        <v>2.3740008175259893E-2</v>
      </c>
      <c r="H2167" s="8">
        <v>-1.4994582769013078E-3</v>
      </c>
      <c r="I2167" s="8">
        <f t="shared" si="33"/>
        <v>2.2240549898358587E-2</v>
      </c>
      <c r="J2167" s="8">
        <f>H2167 + G2167*(1+'Parameters and Results'!$B$16)</f>
        <v>2.2264289906533841E-2</v>
      </c>
      <c r="K2167" s="8">
        <f>G2167 + H2167*(1+'Parameters and Results'!$B$16)</f>
        <v>2.2239050440081683E-2</v>
      </c>
    </row>
    <row r="2168" spans="1:11" x14ac:dyDescent="0.2">
      <c r="A2168" s="3">
        <v>38296</v>
      </c>
      <c r="B2168" s="8">
        <v>1.0470159982177816E-2</v>
      </c>
      <c r="C2168" s="8">
        <v>8.1333876057353954E-5</v>
      </c>
      <c r="D2168" s="8">
        <v>1.0551493858235171E-2</v>
      </c>
      <c r="E2168" s="8">
        <f>C2168 + B2168*(1+'Parameters and Results'!$B$16)</f>
        <v>1.0561964018217348E-2</v>
      </c>
      <c r="F2168" s="8">
        <f>B2168 + C2168*(1+'Parameters and Results'!$B$16)</f>
        <v>1.0551575192111227E-2</v>
      </c>
      <c r="G2168" s="8">
        <v>2.2776494732706445E-2</v>
      </c>
      <c r="H2168" s="8">
        <v>1.2867224247069045E-4</v>
      </c>
      <c r="I2168" s="8">
        <f t="shared" si="33"/>
        <v>2.2905166975177135E-2</v>
      </c>
      <c r="J2168" s="8">
        <f>H2168 + G2168*(1+'Parameters and Results'!$B$16)</f>
        <v>2.2927943469909839E-2</v>
      </c>
      <c r="K2168" s="8">
        <f>G2168 + H2168*(1+'Parameters and Results'!$B$16)</f>
        <v>2.2905295647419607E-2</v>
      </c>
    </row>
    <row r="2169" spans="1:11" x14ac:dyDescent="0.2">
      <c r="A2169" s="3">
        <v>38299</v>
      </c>
      <c r="B2169" s="8">
        <v>4.2133344555692256E-3</v>
      </c>
      <c r="C2169" s="8">
        <v>-1.6548633169028832E-3</v>
      </c>
      <c r="D2169" s="8">
        <v>2.5584711386663424E-3</v>
      </c>
      <c r="E2169" s="8">
        <f>C2169 + B2169*(1+'Parameters and Results'!$B$16)</f>
        <v>2.562684473121911E-3</v>
      </c>
      <c r="F2169" s="8">
        <f>B2169 + C2169*(1+'Parameters and Results'!$B$16)</f>
        <v>2.5568162753494394E-3</v>
      </c>
      <c r="G2169" s="8">
        <v>9.3771617425057897E-3</v>
      </c>
      <c r="H2169" s="8">
        <v>-2.5591570139864559E-3</v>
      </c>
      <c r="I2169" s="8">
        <f t="shared" si="33"/>
        <v>6.8180047285193342E-3</v>
      </c>
      <c r="J2169" s="8">
        <f>H2169 + G2169*(1+'Parameters and Results'!$B$16)</f>
        <v>6.8273818902618386E-3</v>
      </c>
      <c r="K2169" s="8">
        <f>G2169 + H2169*(1+'Parameters and Results'!$B$16)</f>
        <v>6.8154455715053481E-3</v>
      </c>
    </row>
    <row r="2170" spans="1:11" x14ac:dyDescent="0.2">
      <c r="A2170" s="3">
        <v>38300</v>
      </c>
      <c r="B2170" s="8">
        <v>-4.8864322064613198E-3</v>
      </c>
      <c r="C2170" s="8">
        <v>-3.5573765824164816E-4</v>
      </c>
      <c r="D2170" s="8">
        <v>-5.2421698647029677E-3</v>
      </c>
      <c r="E2170" s="8">
        <f>C2170 + B2170*(1+'Parameters and Results'!$B$16)</f>
        <v>-5.2470562969094284E-3</v>
      </c>
      <c r="F2170" s="8">
        <f>B2170 + C2170*(1+'Parameters and Results'!$B$16)</f>
        <v>-5.24252560236121E-3</v>
      </c>
      <c r="G2170" s="8">
        <v>-1.1089914236615699E-2</v>
      </c>
      <c r="H2170" s="8">
        <v>-5.6600031884768034E-4</v>
      </c>
      <c r="I2170" s="8">
        <f t="shared" si="33"/>
        <v>-1.1655914555463378E-2</v>
      </c>
      <c r="J2170" s="8">
        <f>H2170 + G2170*(1+'Parameters and Results'!$B$16)</f>
        <v>-1.1667004469699992E-2</v>
      </c>
      <c r="K2170" s="8">
        <f>G2170 + H2170*(1+'Parameters and Results'!$B$16)</f>
        <v>-1.1656480555782226E-2</v>
      </c>
    </row>
    <row r="2171" spans="1:11" x14ac:dyDescent="0.2">
      <c r="A2171" s="3">
        <v>38301</v>
      </c>
      <c r="B2171" s="8">
        <v>-7.1459314696555422E-4</v>
      </c>
      <c r="C2171" s="8">
        <v>-4.0373596382329207E-4</v>
      </c>
      <c r="D2171" s="8">
        <v>-1.1183291107888464E-3</v>
      </c>
      <c r="E2171" s="8">
        <f>C2171 + B2171*(1+'Parameters and Results'!$B$16)</f>
        <v>-1.1190437039358117E-3</v>
      </c>
      <c r="F2171" s="8">
        <f>B2171 + C2171*(1+'Parameters and Results'!$B$16)</f>
        <v>-1.1187328467526696E-3</v>
      </c>
      <c r="G2171" s="8">
        <v>-1.6723224475943799E-3</v>
      </c>
      <c r="H2171" s="8">
        <v>-6.6030356725918526E-4</v>
      </c>
      <c r="I2171" s="8">
        <f t="shared" si="33"/>
        <v>-2.3326260148535654E-3</v>
      </c>
      <c r="J2171" s="8">
        <f>H2171 + G2171*(1+'Parameters and Results'!$B$16)</f>
        <v>-2.3342983373011595E-3</v>
      </c>
      <c r="K2171" s="8">
        <f>G2171 + H2171*(1+'Parameters and Results'!$B$16)</f>
        <v>-2.3332863184208244E-3</v>
      </c>
    </row>
    <row r="2172" spans="1:11" x14ac:dyDescent="0.2">
      <c r="A2172" s="3">
        <v>38303</v>
      </c>
      <c r="B2172" s="8">
        <v>7.9964229507002785E-3</v>
      </c>
      <c r="C2172" s="8">
        <v>1.8292246069944421E-3</v>
      </c>
      <c r="D2172" s="8">
        <v>9.8256475576947201E-3</v>
      </c>
      <c r="E2172" s="8">
        <f>C2172 + B2172*(1+'Parameters and Results'!$B$16)</f>
        <v>9.8336439806454203E-3</v>
      </c>
      <c r="F2172" s="8">
        <f>B2172 + C2172*(1+'Parameters and Results'!$B$16)</f>
        <v>9.8274767823017146E-3</v>
      </c>
      <c r="G2172" s="8">
        <v>1.8675204773532642E-2</v>
      </c>
      <c r="H2172" s="8">
        <v>2.8799012871728825E-3</v>
      </c>
      <c r="I2172" s="8">
        <f t="shared" si="33"/>
        <v>2.1555106060705525E-2</v>
      </c>
      <c r="J2172" s="8">
        <f>H2172 + G2172*(1+'Parameters and Results'!$B$16)</f>
        <v>2.1573781265479056E-2</v>
      </c>
      <c r="K2172" s="8">
        <f>G2172 + H2172*(1+'Parameters and Results'!$B$16)</f>
        <v>2.1557985961992696E-2</v>
      </c>
    </row>
    <row r="2173" spans="1:11" x14ac:dyDescent="0.2">
      <c r="A2173" s="3">
        <v>38306</v>
      </c>
      <c r="B2173" s="8">
        <v>1.580657656969715E-2</v>
      </c>
      <c r="C2173" s="8">
        <v>-1.2315022154614668E-3</v>
      </c>
      <c r="D2173" s="8">
        <v>1.4575074354235683E-2</v>
      </c>
      <c r="E2173" s="8">
        <f>C2173 + B2173*(1+'Parameters and Results'!$B$16)</f>
        <v>1.4590880930805378E-2</v>
      </c>
      <c r="F2173" s="8">
        <f>B2173 + C2173*(1+'Parameters and Results'!$B$16)</f>
        <v>1.4573842852020222E-2</v>
      </c>
      <c r="G2173" s="8">
        <v>3.3847516586502813E-2</v>
      </c>
      <c r="H2173" s="8">
        <v>-1.9403767248915252E-3</v>
      </c>
      <c r="I2173" s="8">
        <f t="shared" si="33"/>
        <v>3.190713986161129E-2</v>
      </c>
      <c r="J2173" s="8">
        <f>H2173 + G2173*(1+'Parameters and Results'!$B$16)</f>
        <v>3.194098737819779E-2</v>
      </c>
      <c r="K2173" s="8">
        <f>G2173 + H2173*(1+'Parameters and Results'!$B$16)</f>
        <v>3.1905199484886397E-2</v>
      </c>
    </row>
    <row r="2174" spans="1:11" x14ac:dyDescent="0.2">
      <c r="A2174" s="3">
        <v>38307</v>
      </c>
      <c r="B2174" s="8">
        <v>1.5134175223997346E-3</v>
      </c>
      <c r="C2174" s="8">
        <v>1.1665601219077125E-3</v>
      </c>
      <c r="D2174" s="8">
        <v>2.6799776443074469E-3</v>
      </c>
      <c r="E2174" s="8">
        <f>C2174 + B2174*(1+'Parameters and Results'!$B$16)</f>
        <v>2.6814910618298466E-3</v>
      </c>
      <c r="F2174" s="8">
        <f>B2174 + C2174*(1+'Parameters and Results'!$B$16)</f>
        <v>2.6811442044293544E-3</v>
      </c>
      <c r="G2174" s="8">
        <v>3.339182007363696E-3</v>
      </c>
      <c r="H2174" s="8">
        <v>1.8449697270076565E-3</v>
      </c>
      <c r="I2174" s="8">
        <f t="shared" si="33"/>
        <v>5.1841517343713525E-3</v>
      </c>
      <c r="J2174" s="8">
        <f>H2174 + G2174*(1+'Parameters and Results'!$B$16)</f>
        <v>5.1874909163787154E-3</v>
      </c>
      <c r="K2174" s="8">
        <f>G2174 + H2174*(1+'Parameters and Results'!$B$16)</f>
        <v>5.1859967040983595E-3</v>
      </c>
    </row>
    <row r="2175" spans="1:11" x14ac:dyDescent="0.2">
      <c r="A2175" s="3">
        <v>38308</v>
      </c>
      <c r="B2175" s="8">
        <v>-9.8136277228568214E-3</v>
      </c>
      <c r="C2175" s="8">
        <v>-1.0371661151573376E-3</v>
      </c>
      <c r="D2175" s="8">
        <v>-1.0850793838014159E-2</v>
      </c>
      <c r="E2175" s="8">
        <f>C2175 + B2175*(1+'Parameters and Results'!$B$16)</f>
        <v>-1.0860607465737014E-2</v>
      </c>
      <c r="F2175" s="8">
        <f>B2175 + C2175*(1+'Parameters and Results'!$B$16)</f>
        <v>-1.0851831004129316E-2</v>
      </c>
      <c r="G2175" s="8">
        <v>-2.1378254661847368E-2</v>
      </c>
      <c r="H2175" s="8">
        <v>-1.6554398145319736E-3</v>
      </c>
      <c r="I2175" s="8">
        <f t="shared" si="33"/>
        <v>-2.3033694476379343E-2</v>
      </c>
      <c r="J2175" s="8">
        <f>H2175 + G2175*(1+'Parameters and Results'!$B$16)</f>
        <v>-2.3055072731041189E-2</v>
      </c>
      <c r="K2175" s="8">
        <f>G2175 + H2175*(1+'Parameters and Results'!$B$16)</f>
        <v>-2.3035349916193874E-2</v>
      </c>
    </row>
    <row r="2176" spans="1:11" x14ac:dyDescent="0.2">
      <c r="A2176" s="3">
        <v>38309</v>
      </c>
      <c r="B2176" s="8">
        <v>7.647307801446292E-3</v>
      </c>
      <c r="C2176" s="8">
        <v>-5.8183403648895925E-4</v>
      </c>
      <c r="D2176" s="8">
        <v>7.0654737649573328E-3</v>
      </c>
      <c r="E2176" s="8">
        <f>C2176 + B2176*(1+'Parameters and Results'!$B$16)</f>
        <v>7.0731210727587781E-3</v>
      </c>
      <c r="F2176" s="8">
        <f>B2176 + C2176*(1+'Parameters and Results'!$B$16)</f>
        <v>7.0648919309208441E-3</v>
      </c>
      <c r="G2176" s="8">
        <v>1.6736174990180916E-2</v>
      </c>
      <c r="H2176" s="8">
        <v>-9.5109791552157406E-4</v>
      </c>
      <c r="I2176" s="8">
        <f t="shared" si="33"/>
        <v>1.5785077074659343E-2</v>
      </c>
      <c r="J2176" s="8">
        <f>H2176 + G2176*(1+'Parameters and Results'!$B$16)</f>
        <v>1.5801813249649521E-2</v>
      </c>
      <c r="K2176" s="8">
        <f>G2176 + H2176*(1+'Parameters and Results'!$B$16)</f>
        <v>1.5784125976743821E-2</v>
      </c>
    </row>
    <row r="2177" spans="1:11" x14ac:dyDescent="0.2">
      <c r="A2177" s="3">
        <v>38310</v>
      </c>
      <c r="B2177" s="8">
        <v>2.4483978512369838E-3</v>
      </c>
      <c r="C2177" s="8">
        <v>1.0675592222018559E-3</v>
      </c>
      <c r="D2177" s="8">
        <v>3.5159570734388398E-3</v>
      </c>
      <c r="E2177" s="8">
        <f>C2177 + B2177*(1+'Parameters and Results'!$B$16)</f>
        <v>3.5184054712900765E-3</v>
      </c>
      <c r="F2177" s="8">
        <f>B2177 + C2177*(1+'Parameters and Results'!$B$16)</f>
        <v>3.5170246326610413E-3</v>
      </c>
      <c r="G2177" s="8">
        <v>5.5113092704342937E-3</v>
      </c>
      <c r="H2177" s="8">
        <v>1.7562451041864642E-3</v>
      </c>
      <c r="I2177" s="8">
        <f t="shared" si="33"/>
        <v>7.2675543746207579E-3</v>
      </c>
      <c r="J2177" s="8">
        <f>H2177 + G2177*(1+'Parameters and Results'!$B$16)</f>
        <v>7.2730656838911915E-3</v>
      </c>
      <c r="K2177" s="8">
        <f>G2177 + H2177*(1+'Parameters and Results'!$B$16)</f>
        <v>7.2693106197249443E-3</v>
      </c>
    </row>
    <row r="2178" spans="1:11" x14ac:dyDescent="0.2">
      <c r="A2178" s="3">
        <v>38313</v>
      </c>
      <c r="B2178" s="8">
        <v>-1.4201794380677837E-2</v>
      </c>
      <c r="C2178" s="8">
        <v>-1.390313422240817E-3</v>
      </c>
      <c r="D2178" s="8">
        <v>-1.5592107802918654E-2</v>
      </c>
      <c r="E2178" s="8">
        <f>C2178 + B2178*(1+'Parameters and Results'!$B$16)</f>
        <v>-1.560630959729933E-2</v>
      </c>
      <c r="F2178" s="8">
        <f>B2178 + C2178*(1+'Parameters and Results'!$B$16)</f>
        <v>-1.5593498116340894E-2</v>
      </c>
      <c r="G2178" s="8">
        <v>-3.0111673840023112E-2</v>
      </c>
      <c r="H2178" s="8">
        <v>-2.2632126939807736E-3</v>
      </c>
      <c r="I2178" s="8">
        <f t="shared" si="33"/>
        <v>-3.2374886534003888E-2</v>
      </c>
      <c r="J2178" s="8">
        <f>H2178 + G2178*(1+'Parameters and Results'!$B$16)</f>
        <v>-3.2404998207843906E-2</v>
      </c>
      <c r="K2178" s="8">
        <f>G2178 + H2178*(1+'Parameters and Results'!$B$16)</f>
        <v>-3.2377149746697864E-2</v>
      </c>
    </row>
    <row r="2179" spans="1:11" x14ac:dyDescent="0.2">
      <c r="A2179" s="3">
        <v>38314</v>
      </c>
      <c r="B2179" s="8">
        <v>-1.9315827411985733E-3</v>
      </c>
      <c r="C2179" s="8">
        <v>1.6133369574091759E-4</v>
      </c>
      <c r="D2179" s="8">
        <v>-1.7702490454576556E-3</v>
      </c>
      <c r="E2179" s="8">
        <f>C2179 + B2179*(1+'Parameters and Results'!$B$16)</f>
        <v>-1.772180628198854E-3</v>
      </c>
      <c r="F2179" s="8">
        <f>B2179 + C2179*(1+'Parameters and Results'!$B$16)</f>
        <v>-1.7700877117619149E-3</v>
      </c>
      <c r="G2179" s="8">
        <v>-4.2172839802473803E-3</v>
      </c>
      <c r="H2179" s="8">
        <v>2.7072370168631892E-4</v>
      </c>
      <c r="I2179" s="8">
        <f t="shared" si="33"/>
        <v>-3.9465602785610614E-3</v>
      </c>
      <c r="J2179" s="8">
        <f>H2179 + G2179*(1+'Parameters and Results'!$B$16)</f>
        <v>-3.9507775625413086E-3</v>
      </c>
      <c r="K2179" s="8">
        <f>G2179 + H2179*(1+'Parameters and Results'!$B$16)</f>
        <v>-3.946289554859375E-3</v>
      </c>
    </row>
    <row r="2180" spans="1:11" x14ac:dyDescent="0.2">
      <c r="A2180" s="3">
        <v>38315</v>
      </c>
      <c r="B2180" s="8">
        <v>1.5799604740751186E-3</v>
      </c>
      <c r="C2180" s="8">
        <v>-1.9784003286896289E-3</v>
      </c>
      <c r="D2180" s="8">
        <v>-3.9843985461451023E-4</v>
      </c>
      <c r="E2180" s="8">
        <f>C2180 + B2180*(1+'Parameters and Results'!$B$16)</f>
        <v>-3.9685989414043536E-4</v>
      </c>
      <c r="F2180" s="8">
        <f>B2180 + C2180*(1+'Parameters and Results'!$B$16)</f>
        <v>-4.0041825494319984E-4</v>
      </c>
      <c r="G2180" s="8">
        <v>3.5538503886954156E-3</v>
      </c>
      <c r="H2180" s="8">
        <v>-3.1491691297913945E-3</v>
      </c>
      <c r="I2180" s="8">
        <f t="shared" ref="I2180:I2243" si="34">G2180+H2180</f>
        <v>4.046812589040211E-4</v>
      </c>
      <c r="J2180" s="8">
        <f>H2180 + G2180*(1+'Parameters and Results'!$B$16)</f>
        <v>4.0823510929271622E-4</v>
      </c>
      <c r="K2180" s="8">
        <f>G2180 + H2180*(1+'Parameters and Results'!$B$16)</f>
        <v>4.0153208977423017E-4</v>
      </c>
    </row>
    <row r="2181" spans="1:11" x14ac:dyDescent="0.2">
      <c r="A2181" s="3">
        <v>38317</v>
      </c>
      <c r="B2181" s="8">
        <v>-2.0469743382802112E-3</v>
      </c>
      <c r="C2181" s="8">
        <v>-1.5988952200025918E-3</v>
      </c>
      <c r="D2181" s="8">
        <v>-3.6458695582828032E-3</v>
      </c>
      <c r="E2181" s="8">
        <f>C2181 + B2181*(1+'Parameters and Results'!$B$16)</f>
        <v>-3.6479165326210828E-3</v>
      </c>
      <c r="F2181" s="8">
        <f>B2181 + C2181*(1+'Parameters and Results'!$B$16)</f>
        <v>-3.6474684535028057E-3</v>
      </c>
      <c r="G2181" s="8">
        <v>-4.7392174751789418E-3</v>
      </c>
      <c r="H2181" s="8">
        <v>-2.4948330924435538E-3</v>
      </c>
      <c r="I2181" s="8">
        <f t="shared" si="34"/>
        <v>-7.2340505676224956E-3</v>
      </c>
      <c r="J2181" s="8">
        <f>H2181 + G2181*(1+'Parameters and Results'!$B$16)</f>
        <v>-7.2387897850976742E-3</v>
      </c>
      <c r="K2181" s="8">
        <f>G2181 + H2181*(1+'Parameters and Results'!$B$16)</f>
        <v>-7.2365454007149391E-3</v>
      </c>
    </row>
    <row r="2182" spans="1:11" x14ac:dyDescent="0.2">
      <c r="A2182" s="3">
        <v>38320</v>
      </c>
      <c r="B2182" s="8">
        <v>4.494413407708577E-3</v>
      </c>
      <c r="C2182" s="8">
        <v>-2.4141164735607041E-3</v>
      </c>
      <c r="D2182" s="8">
        <v>2.0802969341478729E-3</v>
      </c>
      <c r="E2182" s="8">
        <f>C2182 + B2182*(1+'Parameters and Results'!$B$16)</f>
        <v>2.084791347555581E-3</v>
      </c>
      <c r="F2182" s="8">
        <f>B2182 + C2182*(1+'Parameters and Results'!$B$16)</f>
        <v>2.0778828176743125E-3</v>
      </c>
      <c r="G2182" s="8">
        <v>1.0621151987284295E-2</v>
      </c>
      <c r="H2182" s="8">
        <v>-3.4965937958336027E-3</v>
      </c>
      <c r="I2182" s="8">
        <f t="shared" si="34"/>
        <v>7.1245581914506917E-3</v>
      </c>
      <c r="J2182" s="8">
        <f>H2182 + G2182*(1+'Parameters and Results'!$B$16)</f>
        <v>7.1351793434379744E-3</v>
      </c>
      <c r="K2182" s="8">
        <f>G2182 + H2182*(1+'Parameters and Results'!$B$16)</f>
        <v>7.1210615976548593E-3</v>
      </c>
    </row>
    <row r="2183" spans="1:11" x14ac:dyDescent="0.2">
      <c r="A2183" s="3">
        <v>38321</v>
      </c>
      <c r="B2183" s="8">
        <v>-3.3580655875529281E-4</v>
      </c>
      <c r="C2183" s="8">
        <v>2.6903702380705856E-4</v>
      </c>
      <c r="D2183" s="8">
        <v>-6.6769534948234253E-5</v>
      </c>
      <c r="E2183" s="8">
        <f>C2183 + B2183*(1+'Parameters and Results'!$B$16)</f>
        <v>-6.7105341506989492E-5</v>
      </c>
      <c r="F2183" s="8">
        <f>B2183 + C2183*(1+'Parameters and Results'!$B$16)</f>
        <v>-6.6500497924427211E-5</v>
      </c>
      <c r="G2183" s="8">
        <v>-8.1845955058794124E-4</v>
      </c>
      <c r="H2183" s="8">
        <v>4.0141215111763715E-4</v>
      </c>
      <c r="I2183" s="8">
        <f t="shared" si="34"/>
        <v>-4.1704739947030409E-4</v>
      </c>
      <c r="J2183" s="8">
        <f>H2183 + G2183*(1+'Parameters and Results'!$B$16)</f>
        <v>-4.1786585902089197E-4</v>
      </c>
      <c r="K2183" s="8">
        <f>G2183 + H2183*(1+'Parameters and Results'!$B$16)</f>
        <v>-4.1664598731918652E-4</v>
      </c>
    </row>
    <row r="2184" spans="1:11" x14ac:dyDescent="0.2">
      <c r="A2184" s="3">
        <v>38322</v>
      </c>
      <c r="B2184" s="8">
        <v>-1.0807724624232252E-2</v>
      </c>
      <c r="C2184" s="8">
        <v>-1.9726011998352456E-3</v>
      </c>
      <c r="D2184" s="8">
        <v>-1.2780325824067497E-2</v>
      </c>
      <c r="E2184" s="8">
        <f>C2184 + B2184*(1+'Parameters and Results'!$B$16)</f>
        <v>-1.2791133548691727E-2</v>
      </c>
      <c r="F2184" s="8">
        <f>B2184 + C2184*(1+'Parameters and Results'!$B$16)</f>
        <v>-1.2782298425267333E-2</v>
      </c>
      <c r="G2184" s="8">
        <v>-2.5500745926877542E-2</v>
      </c>
      <c r="H2184" s="8">
        <v>-2.8391214777772956E-3</v>
      </c>
      <c r="I2184" s="8">
        <f t="shared" si="34"/>
        <v>-2.8339867404654839E-2</v>
      </c>
      <c r="J2184" s="8">
        <f>H2184 + G2184*(1+'Parameters and Results'!$B$16)</f>
        <v>-2.8365368150581712E-2</v>
      </c>
      <c r="K2184" s="8">
        <f>G2184 + H2184*(1+'Parameters and Results'!$B$16)</f>
        <v>-2.8342706526132615E-2</v>
      </c>
    </row>
    <row r="2185" spans="1:11" x14ac:dyDescent="0.2">
      <c r="A2185" s="3">
        <v>38323</v>
      </c>
      <c r="B2185" s="8">
        <v>1.4039499606278209E-2</v>
      </c>
      <c r="C2185" s="8">
        <v>-3.5027763059787857E-3</v>
      </c>
      <c r="D2185" s="8">
        <v>1.0536723300299422E-2</v>
      </c>
      <c r="E2185" s="8">
        <f>C2185 + B2185*(1+'Parameters and Results'!$B$16)</f>
        <v>1.0550762799905699E-2</v>
      </c>
      <c r="F2185" s="8">
        <f>B2185 + C2185*(1+'Parameters and Results'!$B$16)</f>
        <v>1.0533220523993445E-2</v>
      </c>
      <c r="G2185" s="8">
        <v>3.1013184675504492E-2</v>
      </c>
      <c r="H2185" s="8">
        <v>-4.3631769711799662E-3</v>
      </c>
      <c r="I2185" s="8">
        <f t="shared" si="34"/>
        <v>2.6650007704324526E-2</v>
      </c>
      <c r="J2185" s="8">
        <f>H2185 + G2185*(1+'Parameters and Results'!$B$16)</f>
        <v>2.6681020889000026E-2</v>
      </c>
      <c r="K2185" s="8">
        <f>G2185 + H2185*(1+'Parameters and Results'!$B$16)</f>
        <v>2.6645644527353345E-2</v>
      </c>
    </row>
    <row r="2186" spans="1:11" x14ac:dyDescent="0.2">
      <c r="A2186" s="3">
        <v>38324</v>
      </c>
      <c r="B2186" s="8">
        <v>2.3876124475570608E-3</v>
      </c>
      <c r="C2186" s="8">
        <v>1.1214384067533484E-3</v>
      </c>
      <c r="D2186" s="8">
        <v>3.5090508543104094E-3</v>
      </c>
      <c r="E2186" s="8">
        <f>C2186 + B2186*(1+'Parameters and Results'!$B$16)</f>
        <v>3.511438466757966E-3</v>
      </c>
      <c r="F2186" s="8">
        <f>B2186 + C2186*(1+'Parameters and Results'!$B$16)</f>
        <v>3.5101722927171623E-3</v>
      </c>
      <c r="G2186" s="8">
        <v>5.4252698013507981E-3</v>
      </c>
      <c r="H2186" s="8">
        <v>1.4180958470898196E-3</v>
      </c>
      <c r="I2186" s="8">
        <f t="shared" si="34"/>
        <v>6.8433656484406177E-3</v>
      </c>
      <c r="J2186" s="8">
        <f>H2186 + G2186*(1+'Parameters and Results'!$B$16)</f>
        <v>6.8487909182419681E-3</v>
      </c>
      <c r="K2186" s="8">
        <f>G2186 + H2186*(1+'Parameters and Results'!$B$16)</f>
        <v>6.8447837442877071E-3</v>
      </c>
    </row>
    <row r="2187" spans="1:11" x14ac:dyDescent="0.2">
      <c r="A2187" s="3">
        <v>38327</v>
      </c>
      <c r="B2187" s="8">
        <v>-2.2701595635463216E-4</v>
      </c>
      <c r="C2187" s="8">
        <v>-2.3316179543108923E-3</v>
      </c>
      <c r="D2187" s="8">
        <v>-2.5586339106655246E-3</v>
      </c>
      <c r="E2187" s="8">
        <f>C2187 + B2187*(1+'Parameters and Results'!$B$16)</f>
        <v>-2.5588609266218791E-3</v>
      </c>
      <c r="F2187" s="8">
        <f>B2187 + C2187*(1+'Parameters and Results'!$B$16)</f>
        <v>-2.5609655286198351E-3</v>
      </c>
      <c r="G2187" s="8">
        <v>-5.3203317037682951E-4</v>
      </c>
      <c r="H2187" s="8">
        <v>-2.8435257464047882E-3</v>
      </c>
      <c r="I2187" s="8">
        <f t="shared" si="34"/>
        <v>-3.3755589167816175E-3</v>
      </c>
      <c r="J2187" s="8">
        <f>H2187 + G2187*(1+'Parameters and Results'!$B$16)</f>
        <v>-3.3760909499519947E-3</v>
      </c>
      <c r="K2187" s="8">
        <f>G2187 + H2187*(1+'Parameters and Results'!$B$16)</f>
        <v>-3.378402442528022E-3</v>
      </c>
    </row>
    <row r="2188" spans="1:11" x14ac:dyDescent="0.2">
      <c r="A2188" s="3">
        <v>38328</v>
      </c>
      <c r="B2188" s="8">
        <v>-5.0552296800987599E-3</v>
      </c>
      <c r="C2188" s="8">
        <v>-7.4230668317550768E-4</v>
      </c>
      <c r="D2188" s="8">
        <v>-5.7975363632742673E-3</v>
      </c>
      <c r="E2188" s="8">
        <f>C2188 + B2188*(1+'Parameters and Results'!$B$16)</f>
        <v>-5.8025915929543655E-3</v>
      </c>
      <c r="F2188" s="8">
        <f>B2188 + C2188*(1+'Parameters and Results'!$B$16)</f>
        <v>-5.7982786699574433E-3</v>
      </c>
      <c r="G2188" s="8">
        <v>-1.2055985526975477E-2</v>
      </c>
      <c r="H2188" s="8">
        <v>-9.2746201796222979E-4</v>
      </c>
      <c r="I2188" s="8">
        <f t="shared" si="34"/>
        <v>-1.2983447544937706E-2</v>
      </c>
      <c r="J2188" s="8">
        <f>H2188 + G2188*(1+'Parameters and Results'!$B$16)</f>
        <v>-1.2995503530464681E-2</v>
      </c>
      <c r="K2188" s="8">
        <f>G2188 + H2188*(1+'Parameters and Results'!$B$16)</f>
        <v>-1.298437500695567E-2</v>
      </c>
    </row>
    <row r="2189" spans="1:11" x14ac:dyDescent="0.2">
      <c r="A2189" s="3">
        <v>38329</v>
      </c>
      <c r="B2189" s="8">
        <v>-4.9205181120993875E-3</v>
      </c>
      <c r="C2189" s="8">
        <v>-5.5552713780692624E-4</v>
      </c>
      <c r="D2189" s="8">
        <v>-5.4760452499063141E-3</v>
      </c>
      <c r="E2189" s="8">
        <f>C2189 + B2189*(1+'Parameters and Results'!$B$16)</f>
        <v>-5.4809657680184127E-3</v>
      </c>
      <c r="F2189" s="8">
        <f>B2189 + C2189*(1+'Parameters and Results'!$B$16)</f>
        <v>-5.4766007770441208E-3</v>
      </c>
      <c r="G2189" s="8">
        <v>-1.1944324273480182E-2</v>
      </c>
      <c r="H2189" s="8">
        <v>-7.130680928564663E-4</v>
      </c>
      <c r="I2189" s="8">
        <f t="shared" si="34"/>
        <v>-1.2657392366336648E-2</v>
      </c>
      <c r="J2189" s="8">
        <f>H2189 + G2189*(1+'Parameters and Results'!$B$16)</f>
        <v>-1.2669336690610128E-2</v>
      </c>
      <c r="K2189" s="8">
        <f>G2189 + H2189*(1+'Parameters and Results'!$B$16)</f>
        <v>-1.2658105434429506E-2</v>
      </c>
    </row>
    <row r="2190" spans="1:11" x14ac:dyDescent="0.2">
      <c r="A2190" s="3">
        <v>38330</v>
      </c>
      <c r="B2190" s="8">
        <v>-1.974156582137291E-3</v>
      </c>
      <c r="C2190" s="8">
        <v>2.7257427715652962E-3</v>
      </c>
      <c r="D2190" s="8">
        <v>7.5158618942800523E-4</v>
      </c>
      <c r="E2190" s="8">
        <f>C2190 + B2190*(1+'Parameters and Results'!$B$16)</f>
        <v>7.4961203284586815E-4</v>
      </c>
      <c r="F2190" s="8">
        <f>B2190 + C2190*(1+'Parameters and Results'!$B$16)</f>
        <v>7.5431193219957027E-4</v>
      </c>
      <c r="G2190" s="8">
        <v>-4.9317304815278927E-3</v>
      </c>
      <c r="H2190" s="8">
        <v>3.2909199233901311E-3</v>
      </c>
      <c r="I2190" s="8">
        <f t="shared" si="34"/>
        <v>-1.6408105581377616E-3</v>
      </c>
      <c r="J2190" s="8">
        <f>H2190 + G2190*(1+'Parameters and Results'!$B$16)</f>
        <v>-1.645742288619289E-3</v>
      </c>
      <c r="K2190" s="8">
        <f>G2190 + H2190*(1+'Parameters and Results'!$B$16)</f>
        <v>-1.637519638214372E-3</v>
      </c>
    </row>
    <row r="2191" spans="1:11" x14ac:dyDescent="0.2">
      <c r="A2191" s="3">
        <v>38331</v>
      </c>
      <c r="B2191" s="8">
        <v>3.9594820702434398E-5</v>
      </c>
      <c r="C2191" s="8">
        <v>1.5285465115656574E-3</v>
      </c>
      <c r="D2191" s="8">
        <v>1.5681413322680918E-3</v>
      </c>
      <c r="E2191" s="8">
        <f>C2191 + B2191*(1+'Parameters and Results'!$B$16)</f>
        <v>1.5681809270887944E-3</v>
      </c>
      <c r="F2191" s="8">
        <f>B2191 + C2191*(1+'Parameters and Results'!$B$16)</f>
        <v>1.5696698787796574E-3</v>
      </c>
      <c r="G2191" s="8">
        <v>1.0202151732798482E-4</v>
      </c>
      <c r="H2191" s="8">
        <v>1.8520352434199753E-3</v>
      </c>
      <c r="I2191" s="8">
        <f t="shared" si="34"/>
        <v>1.9540567607479603E-3</v>
      </c>
      <c r="J2191" s="8">
        <f>H2191 + G2191*(1+'Parameters and Results'!$B$16)</f>
        <v>1.9541587822652882E-3</v>
      </c>
      <c r="K2191" s="8">
        <f>G2191 + H2191*(1+'Parameters and Results'!$B$16)</f>
        <v>1.9559087959913801E-3</v>
      </c>
    </row>
    <row r="2192" spans="1:11" x14ac:dyDescent="0.2">
      <c r="A2192" s="3">
        <v>38334</v>
      </c>
      <c r="B2192" s="8">
        <v>4.8116657719611815E-4</v>
      </c>
      <c r="C2192" s="8">
        <v>7.9855993288200386E-4</v>
      </c>
      <c r="D2192" s="8">
        <v>1.279726510078122E-3</v>
      </c>
      <c r="E2192" s="8">
        <f>C2192 + B2192*(1+'Parameters and Results'!$B$16)</f>
        <v>1.2802076766553182E-3</v>
      </c>
      <c r="F2192" s="8">
        <f>B2192 + C2192*(1+'Parameters and Results'!$B$16)</f>
        <v>1.280525070011004E-3</v>
      </c>
      <c r="G2192" s="8">
        <v>1.2785565035247624E-3</v>
      </c>
      <c r="H2192" s="8">
        <v>9.9032614243451484E-4</v>
      </c>
      <c r="I2192" s="8">
        <f t="shared" si="34"/>
        <v>2.2688826459592772E-3</v>
      </c>
      <c r="J2192" s="8">
        <f>H2192 + G2192*(1+'Parameters and Results'!$B$16)</f>
        <v>2.2701612024628019E-3</v>
      </c>
      <c r="K2192" s="8">
        <f>G2192 + H2192*(1+'Parameters and Results'!$B$16)</f>
        <v>2.2698729721017117E-3</v>
      </c>
    </row>
    <row r="2193" spans="1:11" x14ac:dyDescent="0.2">
      <c r="A2193" s="3">
        <v>38335</v>
      </c>
      <c r="B2193" s="8">
        <v>1.2774971126885814E-2</v>
      </c>
      <c r="C2193" s="8">
        <v>-1.5794036844848493E-3</v>
      </c>
      <c r="D2193" s="8">
        <v>1.1195567442400965E-2</v>
      </c>
      <c r="E2193" s="8">
        <f>C2193 + B2193*(1+'Parameters and Results'!$B$16)</f>
        <v>1.1208342413527849E-2</v>
      </c>
      <c r="F2193" s="8">
        <f>B2193 + C2193*(1+'Parameters and Results'!$B$16)</f>
        <v>1.119398803871648E-2</v>
      </c>
      <c r="G2193" s="8">
        <v>3.1641236611555185E-2</v>
      </c>
      <c r="H2193" s="8">
        <v>-1.9590390898386366E-3</v>
      </c>
      <c r="I2193" s="8">
        <f t="shared" si="34"/>
        <v>2.9682197521716549E-2</v>
      </c>
      <c r="J2193" s="8">
        <f>H2193 + G2193*(1+'Parameters and Results'!$B$16)</f>
        <v>2.9713838758328098E-2</v>
      </c>
      <c r="K2193" s="8">
        <f>G2193 + H2193*(1+'Parameters and Results'!$B$16)</f>
        <v>2.9680238482626711E-2</v>
      </c>
    </row>
    <row r="2194" spans="1:11" x14ac:dyDescent="0.2">
      <c r="A2194" s="3">
        <v>38336</v>
      </c>
      <c r="B2194" s="8">
        <v>-4.7677453289458752E-4</v>
      </c>
      <c r="C2194" s="8">
        <v>-6.2379789173181509E-5</v>
      </c>
      <c r="D2194" s="8">
        <v>-5.3915432206776907E-4</v>
      </c>
      <c r="E2194" s="8">
        <f>C2194 + B2194*(1+'Parameters and Results'!$B$16)</f>
        <v>-5.3963109660066361E-4</v>
      </c>
      <c r="F2194" s="8">
        <f>B2194 + C2194*(1+'Parameters and Results'!$B$16)</f>
        <v>-5.3921670185694216E-4</v>
      </c>
      <c r="G2194" s="8">
        <v>-1.2178216065626211E-3</v>
      </c>
      <c r="H2194" s="8">
        <v>-7.9801018507312345E-5</v>
      </c>
      <c r="I2194" s="8">
        <f t="shared" si="34"/>
        <v>-1.2976226250699335E-3</v>
      </c>
      <c r="J2194" s="8">
        <f>H2194 + G2194*(1+'Parameters and Results'!$B$16)</f>
        <v>-1.298840446676496E-3</v>
      </c>
      <c r="K2194" s="8">
        <f>G2194 + H2194*(1+'Parameters and Results'!$B$16)</f>
        <v>-1.2977024260884408E-3</v>
      </c>
    </row>
    <row r="2195" spans="1:11" x14ac:dyDescent="0.2">
      <c r="A2195" s="3">
        <v>38337</v>
      </c>
      <c r="B2195" s="8">
        <v>2.0489170863215514E-3</v>
      </c>
      <c r="C2195" s="8">
        <v>-3.2105773657888845E-3</v>
      </c>
      <c r="D2195" s="8">
        <v>-1.1616602794673331E-3</v>
      </c>
      <c r="E2195" s="8">
        <f>C2195 + B2195*(1+'Parameters and Results'!$B$16)</f>
        <v>-1.1596113623810115E-3</v>
      </c>
      <c r="F2195" s="8">
        <f>B2195 + C2195*(1+'Parameters and Results'!$B$16)</f>
        <v>-1.1648708568331215E-3</v>
      </c>
      <c r="G2195" s="8">
        <v>5.3836369624801327E-3</v>
      </c>
      <c r="H2195" s="8">
        <v>-3.7458915693400182E-3</v>
      </c>
      <c r="I2195" s="8">
        <f t="shared" si="34"/>
        <v>1.6377453931401146E-3</v>
      </c>
      <c r="J2195" s="8">
        <f>H2195 + G2195*(1+'Parameters and Results'!$B$16)</f>
        <v>1.6431290301025941E-3</v>
      </c>
      <c r="K2195" s="8">
        <f>G2195 + H2195*(1+'Parameters and Results'!$B$16)</f>
        <v>1.6339995015707751E-3</v>
      </c>
    </row>
    <row r="2196" spans="1:11" x14ac:dyDescent="0.2">
      <c r="A2196" s="3">
        <v>38338</v>
      </c>
      <c r="B2196" s="8">
        <v>1.6914769521695358E-4</v>
      </c>
      <c r="C2196" s="8">
        <v>1.0973454444164008E-3</v>
      </c>
      <c r="D2196" s="8">
        <v>1.2664931396333544E-3</v>
      </c>
      <c r="E2196" s="8">
        <f>C2196 + B2196*(1+'Parameters and Results'!$B$16)</f>
        <v>1.2666622873285713E-3</v>
      </c>
      <c r="F2196" s="8">
        <f>B2196 + C2196*(1+'Parameters and Results'!$B$16)</f>
        <v>1.2675904850777708E-3</v>
      </c>
      <c r="G2196" s="8">
        <v>4.5840060888012945E-4</v>
      </c>
      <c r="H2196" s="8">
        <v>1.3029978568628439E-3</v>
      </c>
      <c r="I2196" s="8">
        <f t="shared" si="34"/>
        <v>1.7613984657429732E-3</v>
      </c>
      <c r="J2196" s="8">
        <f>H2196 + G2196*(1+'Parameters and Results'!$B$16)</f>
        <v>1.7618568663518533E-3</v>
      </c>
      <c r="K2196" s="8">
        <f>G2196 + H2196*(1+'Parameters and Results'!$B$16)</f>
        <v>1.7627014635998362E-3</v>
      </c>
    </row>
    <row r="2197" spans="1:11" x14ac:dyDescent="0.2">
      <c r="A2197" s="3">
        <v>38341</v>
      </c>
      <c r="B2197" s="8">
        <v>-1.1183620616135214E-2</v>
      </c>
      <c r="C2197" s="8">
        <v>-2.3216820454494103E-4</v>
      </c>
      <c r="D2197" s="8">
        <v>-1.1415788820680155E-2</v>
      </c>
      <c r="E2197" s="8">
        <f>C2197 + B2197*(1+'Parameters and Results'!$B$16)</f>
        <v>-1.142697244129629E-2</v>
      </c>
      <c r="F2197" s="8">
        <f>B2197 + C2197*(1+'Parameters and Results'!$B$16)</f>
        <v>-1.1416020988884701E-2</v>
      </c>
      <c r="G2197" s="8">
        <v>-2.8791029639703349E-2</v>
      </c>
      <c r="H2197" s="8">
        <v>-2.8416227505082703E-4</v>
      </c>
      <c r="I2197" s="8">
        <f t="shared" si="34"/>
        <v>-2.9075191914754175E-2</v>
      </c>
      <c r="J2197" s="8">
        <f>H2197 + G2197*(1+'Parameters and Results'!$B$16)</f>
        <v>-2.9103982944393876E-2</v>
      </c>
      <c r="K2197" s="8">
        <f>G2197 + H2197*(1+'Parameters and Results'!$B$16)</f>
        <v>-2.9075476077029226E-2</v>
      </c>
    </row>
    <row r="2198" spans="1:11" x14ac:dyDescent="0.2">
      <c r="A2198" s="3">
        <v>38342</v>
      </c>
      <c r="B2198" s="8">
        <v>6.5702145330942168E-3</v>
      </c>
      <c r="C2198" s="8">
        <v>-1.4200479282609985E-3</v>
      </c>
      <c r="D2198" s="8">
        <v>5.1501666048332185E-3</v>
      </c>
      <c r="E2198" s="8">
        <f>C2198 + B2198*(1+'Parameters and Results'!$B$16)</f>
        <v>5.1567368193663121E-3</v>
      </c>
      <c r="F2198" s="8">
        <f>B2198 + C2198*(1+'Parameters and Results'!$B$16)</f>
        <v>5.1487465569049571E-3</v>
      </c>
      <c r="G2198" s="8">
        <v>1.6979142476062373E-2</v>
      </c>
      <c r="H2198" s="8">
        <v>-1.7495138063216031E-3</v>
      </c>
      <c r="I2198" s="8">
        <f t="shared" si="34"/>
        <v>1.522962866974077E-2</v>
      </c>
      <c r="J2198" s="8">
        <f>H2198 + G2198*(1+'Parameters and Results'!$B$16)</f>
        <v>1.5246607812216829E-2</v>
      </c>
      <c r="K2198" s="8">
        <f>G2198 + H2198*(1+'Parameters and Results'!$B$16)</f>
        <v>1.5227879155934449E-2</v>
      </c>
    </row>
    <row r="2199" spans="1:11" x14ac:dyDescent="0.2">
      <c r="A2199" s="3">
        <v>38343</v>
      </c>
      <c r="B2199" s="8">
        <v>5.21115796314864E-3</v>
      </c>
      <c r="C2199" s="8">
        <v>3.3914414606228301E-3</v>
      </c>
      <c r="D2199" s="8">
        <v>8.60259942377147E-3</v>
      </c>
      <c r="E2199" s="8">
        <f>C2199 + B2199*(1+'Parameters and Results'!$B$16)</f>
        <v>8.6078105817346193E-3</v>
      </c>
      <c r="F2199" s="8">
        <f>B2199 + C2199*(1+'Parameters and Results'!$B$16)</f>
        <v>8.6059908652320917E-3</v>
      </c>
      <c r="G2199" s="8">
        <v>1.3651131565363652E-2</v>
      </c>
      <c r="H2199" s="8">
        <v>3.7962875945639265E-3</v>
      </c>
      <c r="I2199" s="8">
        <f t="shared" si="34"/>
        <v>1.7447419159927577E-2</v>
      </c>
      <c r="J2199" s="8">
        <f>H2199 + G2199*(1+'Parameters and Results'!$B$16)</f>
        <v>1.7461070291492943E-2</v>
      </c>
      <c r="K2199" s="8">
        <f>G2199 + H2199*(1+'Parameters and Results'!$B$16)</f>
        <v>1.7451215447522143E-2</v>
      </c>
    </row>
    <row r="2200" spans="1:11" x14ac:dyDescent="0.2">
      <c r="A2200" s="3">
        <v>38344</v>
      </c>
      <c r="B2200" s="8">
        <v>1.0012533723110503E-2</v>
      </c>
      <c r="C2200" s="8">
        <v>2.1569333302264592E-3</v>
      </c>
      <c r="D2200" s="8">
        <v>1.2169467053336961E-2</v>
      </c>
      <c r="E2200" s="8">
        <f>C2200 + B2200*(1+'Parameters and Results'!$B$16)</f>
        <v>1.2179479587060071E-2</v>
      </c>
      <c r="F2200" s="8">
        <f>B2200 + C2200*(1+'Parameters and Results'!$B$16)</f>
        <v>1.2171623986667188E-2</v>
      </c>
      <c r="G2200" s="8">
        <v>2.540446441025548E-2</v>
      </c>
      <c r="H2200" s="8">
        <v>2.3782820824325679E-3</v>
      </c>
      <c r="I2200" s="8">
        <f t="shared" si="34"/>
        <v>2.7782746492688047E-2</v>
      </c>
      <c r="J2200" s="8">
        <f>H2200 + G2200*(1+'Parameters and Results'!$B$16)</f>
        <v>2.78081509570983E-2</v>
      </c>
      <c r="K2200" s="8">
        <f>G2200 + H2200*(1+'Parameters and Results'!$B$16)</f>
        <v>2.7785124774770482E-2</v>
      </c>
    </row>
    <row r="2201" spans="1:11" x14ac:dyDescent="0.2">
      <c r="A2201" s="3">
        <v>38345</v>
      </c>
      <c r="B2201" s="8">
        <v>2.1344040191332066E-3</v>
      </c>
      <c r="C2201" s="8">
        <v>-1.0647748533425059E-3</v>
      </c>
      <c r="D2201" s="8">
        <v>1.0696291657907007E-3</v>
      </c>
      <c r="E2201" s="8">
        <f>C2201 + B2201*(1+'Parameters and Results'!$B$16)</f>
        <v>1.0717635698098335E-3</v>
      </c>
      <c r="F2201" s="8">
        <f>B2201 + C2201*(1+'Parameters and Results'!$B$16)</f>
        <v>1.0685643909373584E-3</v>
      </c>
      <c r="G2201" s="8">
        <v>5.5698296273434082E-3</v>
      </c>
      <c r="H2201" s="8">
        <v>-1.1973647437632838E-3</v>
      </c>
      <c r="I2201" s="8">
        <f t="shared" si="34"/>
        <v>4.3724648835801244E-3</v>
      </c>
      <c r="J2201" s="8">
        <f>H2201 + G2201*(1+'Parameters and Results'!$B$16)</f>
        <v>4.3780347132074673E-3</v>
      </c>
      <c r="K2201" s="8">
        <f>G2201 + H2201*(1+'Parameters and Results'!$B$16)</f>
        <v>4.3712675188363609E-3</v>
      </c>
    </row>
    <row r="2202" spans="1:11" x14ac:dyDescent="0.2">
      <c r="A2202" s="3">
        <v>38350</v>
      </c>
      <c r="B2202" s="8">
        <v>-4.3125077886992449E-4</v>
      </c>
      <c r="C2202" s="8">
        <v>-6.7136825750253285E-4</v>
      </c>
      <c r="D2202" s="8">
        <v>-1.1026190363724573E-3</v>
      </c>
      <c r="E2202" s="8">
        <f>C2202 + B2202*(1+'Parameters and Results'!$B$16)</f>
        <v>-1.1030502871513272E-3</v>
      </c>
      <c r="F2202" s="8">
        <f>B2202 + C2202*(1+'Parameters and Results'!$B$16)</f>
        <v>-1.1032904046299598E-3</v>
      </c>
      <c r="G2202" s="8">
        <v>-1.1605869719789057E-3</v>
      </c>
      <c r="H2202" s="8">
        <v>-7.7504766730052089E-4</v>
      </c>
      <c r="I2202" s="8">
        <f t="shared" si="34"/>
        <v>-1.9356346392794266E-3</v>
      </c>
      <c r="J2202" s="8">
        <f>H2202 + G2202*(1+'Parameters and Results'!$B$16)</f>
        <v>-1.9367952262514055E-3</v>
      </c>
      <c r="K2202" s="8">
        <f>G2202 + H2202*(1+'Parameters and Results'!$B$16)</f>
        <v>-1.936409686946727E-3</v>
      </c>
    </row>
    <row r="2203" spans="1:11" x14ac:dyDescent="0.2">
      <c r="A2203" s="3">
        <v>38351</v>
      </c>
      <c r="B2203" s="8">
        <v>7.7577322606633787E-3</v>
      </c>
      <c r="C2203" s="8">
        <v>1.2346017997357018E-3</v>
      </c>
      <c r="D2203" s="8">
        <v>8.992334060399081E-3</v>
      </c>
      <c r="E2203" s="8">
        <f>C2203 + B2203*(1+'Parameters and Results'!$B$16)</f>
        <v>9.0000917926597434E-3</v>
      </c>
      <c r="F2203" s="8">
        <f>B2203 + C2203*(1+'Parameters and Results'!$B$16)</f>
        <v>8.993568662198817E-3</v>
      </c>
      <c r="G2203" s="8">
        <v>2.0674022053461243E-2</v>
      </c>
      <c r="H2203" s="8">
        <v>1.4459591162253743E-3</v>
      </c>
      <c r="I2203" s="8">
        <f t="shared" si="34"/>
        <v>2.2119981169686616E-2</v>
      </c>
      <c r="J2203" s="8">
        <f>H2203 + G2203*(1+'Parameters and Results'!$B$16)</f>
        <v>2.2140655191740074E-2</v>
      </c>
      <c r="K2203" s="8">
        <f>G2203 + H2203*(1+'Parameters and Results'!$B$16)</f>
        <v>2.2121427128802842E-2</v>
      </c>
    </row>
    <row r="2204" spans="1:11" x14ac:dyDescent="0.2">
      <c r="A2204" s="3">
        <v>38352</v>
      </c>
      <c r="B2204" s="8">
        <v>9.8960527858325668E-5</v>
      </c>
      <c r="C2204" s="8">
        <v>-9.8496583775470954E-4</v>
      </c>
      <c r="D2204" s="8">
        <v>-8.8600530989638388E-4</v>
      </c>
      <c r="E2204" s="8">
        <f>C2204 + B2204*(1+'Parameters and Results'!$B$16)</f>
        <v>-8.8590634936852554E-4</v>
      </c>
      <c r="F2204" s="8">
        <f>B2204 + C2204*(1+'Parameters and Results'!$B$16)</f>
        <v>-8.8699027573413858E-4</v>
      </c>
      <c r="G2204" s="8">
        <v>2.7201028355662126E-4</v>
      </c>
      <c r="H2204" s="8">
        <v>-1.176954178723976E-3</v>
      </c>
      <c r="I2204" s="8">
        <f t="shared" si="34"/>
        <v>-9.049438951673547E-4</v>
      </c>
      <c r="J2204" s="8">
        <f>H2204 + G2204*(1+'Parameters and Results'!$B$16)</f>
        <v>-9.0467188488379808E-4</v>
      </c>
      <c r="K2204" s="8">
        <f>G2204 + H2204*(1+'Parameters and Results'!$B$16)</f>
        <v>-9.0612084934607845E-4</v>
      </c>
    </row>
    <row r="2205" spans="1:11" x14ac:dyDescent="0.2">
      <c r="A2205" s="3">
        <v>38356</v>
      </c>
      <c r="B2205" s="8">
        <v>-1.7793142764781879E-3</v>
      </c>
      <c r="C2205" s="8">
        <v>9.3798929982957682E-4</v>
      </c>
      <c r="D2205" s="8">
        <v>-8.4132497664861112E-4</v>
      </c>
      <c r="E2205" s="8">
        <f>C2205 + B2205*(1+'Parameters and Results'!$B$16)</f>
        <v>-8.4310429092508915E-4</v>
      </c>
      <c r="F2205" s="8">
        <f>B2205 + C2205*(1+'Parameters and Results'!$B$16)</f>
        <v>-8.4038698734878166E-4</v>
      </c>
      <c r="G2205" s="8">
        <v>-5.0327201575777608E-3</v>
      </c>
      <c r="H2205" s="8">
        <v>1.1442147692648326E-3</v>
      </c>
      <c r="I2205" s="8">
        <f t="shared" si="34"/>
        <v>-3.8885053883129283E-3</v>
      </c>
      <c r="J2205" s="8">
        <f>H2205 + G2205*(1+'Parameters and Results'!$B$16)</f>
        <v>-3.8935381084705054E-3</v>
      </c>
      <c r="K2205" s="8">
        <f>G2205 + H2205*(1+'Parameters and Results'!$B$16)</f>
        <v>-3.8873611735436636E-3</v>
      </c>
    </row>
    <row r="2206" spans="1:11" x14ac:dyDescent="0.2">
      <c r="A2206" s="3">
        <v>38357</v>
      </c>
      <c r="B2206" s="8">
        <v>-4.8188499314751124E-3</v>
      </c>
      <c r="C2206" s="8">
        <v>5.1483076364528969E-3</v>
      </c>
      <c r="D2206" s="8">
        <v>3.294577049777845E-4</v>
      </c>
      <c r="E2206" s="8">
        <f>C2206 + B2206*(1+'Parameters and Results'!$B$16)</f>
        <v>3.2463885504631015E-4</v>
      </c>
      <c r="F2206" s="8">
        <f>B2206 + C2206*(1+'Parameters and Results'!$B$16)</f>
        <v>3.3460601261423722E-4</v>
      </c>
      <c r="G2206" s="8">
        <v>-1.3810565078527104E-2</v>
      </c>
      <c r="H2206" s="8">
        <v>5.0393674146154933E-3</v>
      </c>
      <c r="I2206" s="8">
        <f t="shared" si="34"/>
        <v>-8.7711976639116111E-3</v>
      </c>
      <c r="J2206" s="8">
        <f>H2206 + G2206*(1+'Parameters and Results'!$B$16)</f>
        <v>-8.7850082289901363E-3</v>
      </c>
      <c r="K2206" s="8">
        <f>G2206 + H2206*(1+'Parameters and Results'!$B$16)</f>
        <v>-8.7661582964969949E-3</v>
      </c>
    </row>
    <row r="2207" spans="1:11" x14ac:dyDescent="0.2">
      <c r="A2207" s="3">
        <v>38358</v>
      </c>
      <c r="B2207" s="8">
        <v>-9.3955376211495353E-3</v>
      </c>
      <c r="C2207" s="8">
        <v>-6.5236441416507767E-4</v>
      </c>
      <c r="D2207" s="8">
        <v>-1.0047902035314613E-2</v>
      </c>
      <c r="E2207" s="8">
        <f>C2207 + B2207*(1+'Parameters and Results'!$B$16)</f>
        <v>-1.0057297572935761E-2</v>
      </c>
      <c r="F2207" s="8">
        <f>B2207 + C2207*(1+'Parameters and Results'!$B$16)</f>
        <v>-1.0048554399728777E-2</v>
      </c>
      <c r="G2207" s="8">
        <v>-2.5998083365656285E-2</v>
      </c>
      <c r="H2207" s="8">
        <v>-6.5641510752726501E-4</v>
      </c>
      <c r="I2207" s="8">
        <f t="shared" si="34"/>
        <v>-2.665449847318355E-2</v>
      </c>
      <c r="J2207" s="8">
        <f>H2207 + G2207*(1+'Parameters and Results'!$B$16)</f>
        <v>-2.6680496556549204E-2</v>
      </c>
      <c r="K2207" s="8">
        <f>G2207 + H2207*(1+'Parameters and Results'!$B$16)</f>
        <v>-2.6655154888291076E-2</v>
      </c>
    </row>
    <row r="2208" spans="1:11" x14ac:dyDescent="0.2">
      <c r="A2208" s="3">
        <v>38359</v>
      </c>
      <c r="B2208" s="8">
        <v>5.2152869840923098E-3</v>
      </c>
      <c r="C2208" s="8">
        <v>1.9773632422520593E-3</v>
      </c>
      <c r="D2208" s="8">
        <v>7.1926502263443687E-3</v>
      </c>
      <c r="E2208" s="8">
        <f>C2208 + B2208*(1+'Parameters and Results'!$B$16)</f>
        <v>7.1978655133284608E-3</v>
      </c>
      <c r="F2208" s="8">
        <f>B2208 + C2208*(1+'Parameters and Results'!$B$16)</f>
        <v>7.1946275895866212E-3</v>
      </c>
      <c r="G2208" s="8">
        <v>1.4591509204836891E-2</v>
      </c>
      <c r="H2208" s="8">
        <v>1.988115562368914E-3</v>
      </c>
      <c r="I2208" s="8">
        <f t="shared" si="34"/>
        <v>1.6579624767205807E-2</v>
      </c>
      <c r="J2208" s="8">
        <f>H2208 + G2208*(1+'Parameters and Results'!$B$16)</f>
        <v>1.6594216276410639E-2</v>
      </c>
      <c r="K2208" s="8">
        <f>G2208 + H2208*(1+'Parameters and Results'!$B$16)</f>
        <v>1.6581612882768174E-2</v>
      </c>
    </row>
    <row r="2209" spans="1:11" x14ac:dyDescent="0.2">
      <c r="A2209" s="3">
        <v>38362</v>
      </c>
      <c r="B2209" s="8">
        <v>4.6149520119915279E-3</v>
      </c>
      <c r="C2209" s="8">
        <v>7.8498429429790556E-4</v>
      </c>
      <c r="D2209" s="8">
        <v>5.3999363062894332E-3</v>
      </c>
      <c r="E2209" s="8">
        <f>C2209 + B2209*(1+'Parameters and Results'!$B$16)</f>
        <v>5.4045512583014241E-3</v>
      </c>
      <c r="F2209" s="8">
        <f>B2209 + C2209*(1+'Parameters and Results'!$B$16)</f>
        <v>5.4007212905837314E-3</v>
      </c>
      <c r="G2209" s="8">
        <v>1.3106490204437231E-2</v>
      </c>
      <c r="H2209" s="8">
        <v>8.0989145595330514E-4</v>
      </c>
      <c r="I2209" s="8">
        <f t="shared" si="34"/>
        <v>1.3916381660390536E-2</v>
      </c>
      <c r="J2209" s="8">
        <f>H2209 + G2209*(1+'Parameters and Results'!$B$16)</f>
        <v>1.3929488150594973E-2</v>
      </c>
      <c r="K2209" s="8">
        <f>G2209 + H2209*(1+'Parameters and Results'!$B$16)</f>
        <v>1.3917191551846489E-2</v>
      </c>
    </row>
    <row r="2210" spans="1:11" x14ac:dyDescent="0.2">
      <c r="A2210" s="3">
        <v>38363</v>
      </c>
      <c r="B2210" s="8">
        <v>-5.7370934882215643E-4</v>
      </c>
      <c r="C2210" s="8">
        <v>-7.8498429429794177E-4</v>
      </c>
      <c r="D2210" s="8">
        <v>-1.3586936431200982E-3</v>
      </c>
      <c r="E2210" s="8">
        <f>C2210 + B2210*(1+'Parameters and Results'!$B$16)</f>
        <v>-1.3592673524689203E-3</v>
      </c>
      <c r="F2210" s="8">
        <f>B2210 + C2210*(1+'Parameters and Results'!$B$16)</f>
        <v>-1.3594786274143959E-3</v>
      </c>
      <c r="G2210" s="8">
        <v>-1.6800993755473996E-3</v>
      </c>
      <c r="H2210" s="8">
        <v>-8.3084540963021699E-4</v>
      </c>
      <c r="I2210" s="8">
        <f t="shared" si="34"/>
        <v>-2.5109447851776167E-3</v>
      </c>
      <c r="J2210" s="8">
        <f>H2210 + G2210*(1+'Parameters and Results'!$B$16)</f>
        <v>-2.512624884553164E-3</v>
      </c>
      <c r="K2210" s="8">
        <f>G2210 + H2210*(1+'Parameters and Results'!$B$16)</f>
        <v>-2.5117756305872469E-3</v>
      </c>
    </row>
    <row r="2211" spans="1:11" x14ac:dyDescent="0.2">
      <c r="A2211" s="3">
        <v>38364</v>
      </c>
      <c r="B2211" s="8">
        <v>-7.289609798002375E-3</v>
      </c>
      <c r="C2211" s="8">
        <v>-7.1909907389630916E-4</v>
      </c>
      <c r="D2211" s="8">
        <v>-8.008708871898685E-3</v>
      </c>
      <c r="E2211" s="8">
        <f>C2211 + B2211*(1+'Parameters and Results'!$B$16)</f>
        <v>-8.0159984816966859E-3</v>
      </c>
      <c r="F2211" s="8">
        <f>B2211 + C2211*(1+'Parameters and Results'!$B$16)</f>
        <v>-8.0094279709725796E-3</v>
      </c>
      <c r="G2211" s="8">
        <v>-2.1101713863630221E-2</v>
      </c>
      <c r="H2211" s="8">
        <v>-7.8129275432626719E-4</v>
      </c>
      <c r="I2211" s="8">
        <f t="shared" si="34"/>
        <v>-2.1883006617956488E-2</v>
      </c>
      <c r="J2211" s="8">
        <f>H2211 + G2211*(1+'Parameters and Results'!$B$16)</f>
        <v>-2.1904108331820115E-2</v>
      </c>
      <c r="K2211" s="8">
        <f>G2211 + H2211*(1+'Parameters and Results'!$B$16)</f>
        <v>-2.1883787910710814E-2</v>
      </c>
    </row>
    <row r="2212" spans="1:11" x14ac:dyDescent="0.2">
      <c r="A2212" s="3">
        <v>38365</v>
      </c>
      <c r="B2212" s="8">
        <v>-4.2512261613594903E-3</v>
      </c>
      <c r="C2212" s="8">
        <v>-2.1628592410297045E-3</v>
      </c>
      <c r="D2212" s="8">
        <v>-6.4140854023891948E-3</v>
      </c>
      <c r="E2212" s="8">
        <f>C2212 + B2212*(1+'Parameters and Results'!$B$16)</f>
        <v>-6.4183366285505538E-3</v>
      </c>
      <c r="F2212" s="8">
        <f>B2212 + C2212*(1+'Parameters and Results'!$B$16)</f>
        <v>-6.4162482616302238E-3</v>
      </c>
      <c r="G2212" s="8">
        <v>-1.2509827770048559E-2</v>
      </c>
      <c r="H2212" s="8">
        <v>-2.3201381536501657E-3</v>
      </c>
      <c r="I2212" s="8">
        <f t="shared" si="34"/>
        <v>-1.4829965923698726E-2</v>
      </c>
      <c r="J2212" s="8">
        <f>H2212 + G2212*(1+'Parameters and Results'!$B$16)</f>
        <v>-1.4842475751468773E-2</v>
      </c>
      <c r="K2212" s="8">
        <f>G2212 + H2212*(1+'Parameters and Results'!$B$16)</f>
        <v>-1.4832286061852374E-2</v>
      </c>
    </row>
    <row r="2213" spans="1:11" x14ac:dyDescent="0.2">
      <c r="A2213" s="3">
        <v>38366</v>
      </c>
      <c r="B2213" s="8">
        <v>-1.6311055513000185E-3</v>
      </c>
      <c r="C2213" s="8">
        <v>1.5888184578241686E-3</v>
      </c>
      <c r="D2213" s="8">
        <v>-4.2287093475849901E-5</v>
      </c>
      <c r="E2213" s="8">
        <f>C2213 + B2213*(1+'Parameters and Results'!$B$16)</f>
        <v>-4.3918199027149791E-5</v>
      </c>
      <c r="F2213" s="8">
        <f>B2213 + C2213*(1+'Parameters and Results'!$B$16)</f>
        <v>-4.0698275018025967E-5</v>
      </c>
      <c r="G2213" s="8">
        <v>-4.9395013794206475E-3</v>
      </c>
      <c r="H2213" s="8">
        <v>1.71714843156936E-3</v>
      </c>
      <c r="I2213" s="8">
        <f t="shared" si="34"/>
        <v>-3.2223529478512874E-3</v>
      </c>
      <c r="J2213" s="8">
        <f>H2213 + G2213*(1+'Parameters and Results'!$B$16)</f>
        <v>-3.2272924492307078E-3</v>
      </c>
      <c r="K2213" s="8">
        <f>G2213 + H2213*(1+'Parameters and Results'!$B$16)</f>
        <v>-3.2206357994197183E-3</v>
      </c>
    </row>
    <row r="2214" spans="1:11" x14ac:dyDescent="0.2">
      <c r="A2214" s="3">
        <v>38370</v>
      </c>
      <c r="B2214" s="8">
        <v>6.9615241338164798E-3</v>
      </c>
      <c r="C2214" s="8">
        <v>2.1904326266531694E-3</v>
      </c>
      <c r="D2214" s="8">
        <v>9.1519567604696483E-3</v>
      </c>
      <c r="E2214" s="8">
        <f>C2214 + B2214*(1+'Parameters and Results'!$B$16)</f>
        <v>9.1589182846034643E-3</v>
      </c>
      <c r="F2214" s="8">
        <f>B2214 + C2214*(1+'Parameters and Results'!$B$16)</f>
        <v>9.1541471930963025E-3</v>
      </c>
      <c r="G2214" s="8">
        <v>2.0860002301729699E-2</v>
      </c>
      <c r="H2214" s="8">
        <v>2.3358962180862991E-3</v>
      </c>
      <c r="I2214" s="8">
        <f t="shared" si="34"/>
        <v>2.3195898519815999E-2</v>
      </c>
      <c r="J2214" s="8">
        <f>H2214 + G2214*(1+'Parameters and Results'!$B$16)</f>
        <v>2.3216758522117725E-2</v>
      </c>
      <c r="K2214" s="8">
        <f>G2214 + H2214*(1+'Parameters and Results'!$B$16)</f>
        <v>2.3198234416034084E-2</v>
      </c>
    </row>
    <row r="2215" spans="1:11" x14ac:dyDescent="0.2">
      <c r="A2215" s="3">
        <v>38371</v>
      </c>
      <c r="B2215" s="8">
        <v>5.7617691370747213E-3</v>
      </c>
      <c r="C2215" s="8">
        <v>3.2095859664740622E-5</v>
      </c>
      <c r="D2215" s="8">
        <v>5.7938649967394619E-3</v>
      </c>
      <c r="E2215" s="8">
        <f>C2215 + B2215*(1+'Parameters and Results'!$B$16)</f>
        <v>5.7996267658765362E-3</v>
      </c>
      <c r="F2215" s="8">
        <f>B2215 + C2215*(1+'Parameters and Results'!$B$16)</f>
        <v>5.7938970925991264E-3</v>
      </c>
      <c r="G2215" s="8">
        <v>1.7312017964958588E-2</v>
      </c>
      <c r="H2215" s="8">
        <v>3.5302423677999431E-5</v>
      </c>
      <c r="I2215" s="8">
        <f t="shared" si="34"/>
        <v>1.7347320388636588E-2</v>
      </c>
      <c r="J2215" s="8">
        <f>H2215 + G2215*(1+'Parameters and Results'!$B$16)</f>
        <v>1.7364632406601545E-2</v>
      </c>
      <c r="K2215" s="8">
        <f>G2215 + H2215*(1+'Parameters and Results'!$B$16)</f>
        <v>1.7347355691060266E-2</v>
      </c>
    </row>
    <row r="2216" spans="1:11" x14ac:dyDescent="0.2">
      <c r="A2216" s="3">
        <v>38372</v>
      </c>
      <c r="B2216" s="8">
        <v>-6.1655051296129757E-3</v>
      </c>
      <c r="C2216" s="8">
        <v>-7.8536174143123199E-4</v>
      </c>
      <c r="D2216" s="8">
        <v>-6.9508668710442072E-3</v>
      </c>
      <c r="E2216" s="8">
        <f>C2216 + B2216*(1+'Parameters and Results'!$B$16)</f>
        <v>-6.9570323761738197E-3</v>
      </c>
      <c r="F2216" s="8">
        <f>B2216 + C2216*(1+'Parameters and Results'!$B$16)</f>
        <v>-6.9516522327856389E-3</v>
      </c>
      <c r="G2216" s="8">
        <v>-1.8498947566518129E-2</v>
      </c>
      <c r="H2216" s="8">
        <v>-8.8551971070995614E-4</v>
      </c>
      <c r="I2216" s="8">
        <f t="shared" si="34"/>
        <v>-1.9384467277228087E-2</v>
      </c>
      <c r="J2216" s="8">
        <f>H2216 + G2216*(1+'Parameters and Results'!$B$16)</f>
        <v>-1.9402966224794604E-2</v>
      </c>
      <c r="K2216" s="8">
        <f>G2216 + H2216*(1+'Parameters and Results'!$B$16)</f>
        <v>-1.9385352796938794E-2</v>
      </c>
    </row>
    <row r="2217" spans="1:11" x14ac:dyDescent="0.2">
      <c r="A2217" s="3">
        <v>38373</v>
      </c>
      <c r="B2217" s="8">
        <v>-7.4030452906354675E-3</v>
      </c>
      <c r="C2217" s="8">
        <v>3.5235709565576611E-4</v>
      </c>
      <c r="D2217" s="8">
        <v>-7.0506881949797011E-3</v>
      </c>
      <c r="E2217" s="8">
        <f>C2217 + B2217*(1+'Parameters and Results'!$B$16)</f>
        <v>-7.0580912402703356E-3</v>
      </c>
      <c r="F2217" s="8">
        <f>B2217 + C2217*(1+'Parameters and Results'!$B$16)</f>
        <v>-7.0503358378840456E-3</v>
      </c>
      <c r="G2217" s="8">
        <v>-2.1882715145065547E-2</v>
      </c>
      <c r="H2217" s="8">
        <v>4.092432564462902E-4</v>
      </c>
      <c r="I2217" s="8">
        <f t="shared" si="34"/>
        <v>-2.1473471888619255E-2</v>
      </c>
      <c r="J2217" s="8">
        <f>H2217 + G2217*(1+'Parameters and Results'!$B$16)</f>
        <v>-2.1495354603764318E-2</v>
      </c>
      <c r="K2217" s="8">
        <f>G2217 + H2217*(1+'Parameters and Results'!$B$16)</f>
        <v>-2.1473062645362809E-2</v>
      </c>
    </row>
    <row r="2218" spans="1:11" x14ac:dyDescent="0.2">
      <c r="A2218" s="3">
        <v>38376</v>
      </c>
      <c r="B2218" s="8">
        <v>-3.0196062469848516E-3</v>
      </c>
      <c r="C2218" s="8">
        <v>-3.2034172824906357E-4</v>
      </c>
      <c r="D2218" s="8">
        <v>-3.3399479752339151E-3</v>
      </c>
      <c r="E2218" s="8">
        <f>C2218 + B2218*(1+'Parameters and Results'!$B$16)</f>
        <v>-3.3429675814808995E-3</v>
      </c>
      <c r="F2218" s="8">
        <f>B2218 + C2218*(1+'Parameters and Results'!$B$16)</f>
        <v>-3.3402683169621644E-3</v>
      </c>
      <c r="G2218" s="8">
        <v>-9.1355287546051583E-3</v>
      </c>
      <c r="H2218" s="8">
        <v>-3.8331126839194664E-4</v>
      </c>
      <c r="I2218" s="8">
        <f t="shared" si="34"/>
        <v>-9.5188400229971049E-3</v>
      </c>
      <c r="J2218" s="8">
        <f>H2218 + G2218*(1+'Parameters and Results'!$B$16)</f>
        <v>-9.5279755517517096E-3</v>
      </c>
      <c r="K2218" s="8">
        <f>G2218 + H2218*(1+'Parameters and Results'!$B$16)</f>
        <v>-9.5192233342654975E-3</v>
      </c>
    </row>
    <row r="2219" spans="1:11" x14ac:dyDescent="0.2">
      <c r="A2219" s="3">
        <v>38377</v>
      </c>
      <c r="B2219" s="8">
        <v>-2.3404652565977711E-4</v>
      </c>
      <c r="C2219" s="8">
        <v>-6.0770850782386585E-4</v>
      </c>
      <c r="D2219" s="8">
        <v>-8.4175503348364296E-4</v>
      </c>
      <c r="E2219" s="8">
        <f>C2219 + B2219*(1+'Parameters and Results'!$B$16)</f>
        <v>-8.419890800093027E-4</v>
      </c>
      <c r="F2219" s="8">
        <f>B2219 + C2219*(1+'Parameters and Results'!$B$16)</f>
        <v>-8.4236274199146679E-4</v>
      </c>
      <c r="G2219" s="8">
        <v>-7.3029855536908459E-4</v>
      </c>
      <c r="H2219" s="8">
        <v>-7.4675641706977314E-4</v>
      </c>
      <c r="I2219" s="8">
        <f t="shared" si="34"/>
        <v>-1.4770549724388577E-3</v>
      </c>
      <c r="J2219" s="8">
        <f>H2219 + G2219*(1+'Parameters and Results'!$B$16)</f>
        <v>-1.4777852709942267E-3</v>
      </c>
      <c r="K2219" s="8">
        <f>G2219 + H2219*(1+'Parameters and Results'!$B$16)</f>
        <v>-1.4778017288559274E-3</v>
      </c>
    </row>
    <row r="2220" spans="1:11" x14ac:dyDescent="0.2">
      <c r="A2220" s="3">
        <v>38378</v>
      </c>
      <c r="B2220" s="8">
        <v>7.7220920356524565E-3</v>
      </c>
      <c r="C2220" s="8">
        <v>2.1002089783197977E-3</v>
      </c>
      <c r="D2220" s="8">
        <v>9.8223010139722542E-3</v>
      </c>
      <c r="E2220" s="8">
        <f>C2220 + B2220*(1+'Parameters and Results'!$B$16)</f>
        <v>9.8300231060079058E-3</v>
      </c>
      <c r="F2220" s="8">
        <f>B2220 + C2220*(1+'Parameters and Results'!$B$16)</f>
        <v>9.8244012229505746E-3</v>
      </c>
      <c r="G2220" s="8">
        <v>2.3556265697151111E-2</v>
      </c>
      <c r="H2220" s="8">
        <v>2.5263506719675173E-3</v>
      </c>
      <c r="I2220" s="8">
        <f t="shared" si="34"/>
        <v>2.6082616369118627E-2</v>
      </c>
      <c r="J2220" s="8">
        <f>H2220 + G2220*(1+'Parameters and Results'!$B$16)</f>
        <v>2.6106172634815777E-2</v>
      </c>
      <c r="K2220" s="8">
        <f>G2220 + H2220*(1+'Parameters and Results'!$B$16)</f>
        <v>2.6085142719790594E-2</v>
      </c>
    </row>
    <row r="2221" spans="1:11" x14ac:dyDescent="0.2">
      <c r="A2221" s="3">
        <v>38379</v>
      </c>
      <c r="B2221" s="8">
        <v>3.3138597002335627E-3</v>
      </c>
      <c r="C2221" s="8">
        <v>-2.9776124911960939E-3</v>
      </c>
      <c r="D2221" s="8">
        <v>3.3624720903746878E-4</v>
      </c>
      <c r="E2221" s="8">
        <f>C2221 + B2221*(1+'Parameters and Results'!$B$16)</f>
        <v>3.395610687377021E-4</v>
      </c>
      <c r="F2221" s="8">
        <f>B2221 + C2221*(1+'Parameters and Results'!$B$16)</f>
        <v>3.3326959654627307E-4</v>
      </c>
      <c r="G2221" s="8">
        <v>1.032433709341469E-2</v>
      </c>
      <c r="H2221" s="8">
        <v>-3.3554977511174545E-3</v>
      </c>
      <c r="I2221" s="8">
        <f t="shared" si="34"/>
        <v>6.9688393422972358E-3</v>
      </c>
      <c r="J2221" s="8">
        <f>H2221 + G2221*(1+'Parameters and Results'!$B$16)</f>
        <v>6.9791636793906488E-3</v>
      </c>
      <c r="K2221" s="8">
        <f>G2221 + H2221*(1+'Parameters and Results'!$B$16)</f>
        <v>6.9654838445461185E-3</v>
      </c>
    </row>
    <row r="2222" spans="1:11" x14ac:dyDescent="0.2">
      <c r="A2222" s="3">
        <v>38380</v>
      </c>
      <c r="B2222" s="8">
        <v>1.3572648786346836E-3</v>
      </c>
      <c r="C2222" s="8">
        <v>-5.2521300451540515E-4</v>
      </c>
      <c r="D2222" s="8">
        <v>8.3205187411927847E-4</v>
      </c>
      <c r="E2222" s="8">
        <f>C2222 + B2222*(1+'Parameters and Results'!$B$16)</f>
        <v>8.3340913899791291E-4</v>
      </c>
      <c r="F2222" s="8">
        <f>B2222 + C2222*(1+'Parameters and Results'!$B$16)</f>
        <v>8.3152666111476316E-4</v>
      </c>
      <c r="G2222" s="8">
        <v>4.3538536775782569E-3</v>
      </c>
      <c r="H2222" s="8">
        <v>-6.087038334330108E-4</v>
      </c>
      <c r="I2222" s="8">
        <f t="shared" si="34"/>
        <v>3.745149844145246E-3</v>
      </c>
      <c r="J2222" s="8">
        <f>H2222 + G2222*(1+'Parameters and Results'!$B$16)</f>
        <v>3.7495036978228238E-3</v>
      </c>
      <c r="K2222" s="8">
        <f>G2222 + H2222*(1+'Parameters and Results'!$B$16)</f>
        <v>3.7445411403118131E-3</v>
      </c>
    </row>
    <row r="2223" spans="1:11" x14ac:dyDescent="0.2">
      <c r="A2223" s="3">
        <v>38383</v>
      </c>
      <c r="B2223" s="8">
        <v>-5.1903948187801158E-3</v>
      </c>
      <c r="C2223" s="8">
        <v>2.5453390009255012E-4</v>
      </c>
      <c r="D2223" s="8">
        <v>-4.9358609186875655E-3</v>
      </c>
      <c r="E2223" s="8">
        <f>C2223 + B2223*(1+'Parameters and Results'!$B$16)</f>
        <v>-4.9410513135063451E-3</v>
      </c>
      <c r="F2223" s="8">
        <f>B2223 + C2223*(1+'Parameters and Results'!$B$16)</f>
        <v>-4.9356063847874731E-3</v>
      </c>
      <c r="G2223" s="8">
        <v>-1.6727343190636009E-2</v>
      </c>
      <c r="H2223" s="8">
        <v>3.040464992817019E-4</v>
      </c>
      <c r="I2223" s="8">
        <f t="shared" si="34"/>
        <v>-1.6423296691354308E-2</v>
      </c>
      <c r="J2223" s="8">
        <f>H2223 + G2223*(1+'Parameters and Results'!$B$16)</f>
        <v>-1.6440024034544941E-2</v>
      </c>
      <c r="K2223" s="8">
        <f>G2223 + H2223*(1+'Parameters and Results'!$B$16)</f>
        <v>-1.6422992644855024E-2</v>
      </c>
    </row>
    <row r="2224" spans="1:11" x14ac:dyDescent="0.2">
      <c r="A2224" s="3">
        <v>38384</v>
      </c>
      <c r="B2224" s="8">
        <v>8.0727768644252192E-3</v>
      </c>
      <c r="C2224" s="8">
        <v>0</v>
      </c>
      <c r="D2224" s="8">
        <v>8.0727768644252192E-3</v>
      </c>
      <c r="E2224" s="8">
        <f>C2224 + B2224*(1+'Parameters and Results'!$B$16)</f>
        <v>8.080849641289644E-3</v>
      </c>
      <c r="F2224" s="8">
        <f>B2224 + C2224*(1+'Parameters and Results'!$B$16)</f>
        <v>8.0727768644252192E-3</v>
      </c>
      <c r="G2224" s="8">
        <v>2.5222907453285651E-2</v>
      </c>
      <c r="H2224" s="8">
        <v>0</v>
      </c>
      <c r="I2224" s="8">
        <f t="shared" si="34"/>
        <v>2.5222907453285651E-2</v>
      </c>
      <c r="J2224" s="8">
        <f>H2224 + G2224*(1+'Parameters and Results'!$B$16)</f>
        <v>2.5248130360738936E-2</v>
      </c>
      <c r="K2224" s="8">
        <f>G2224 + H2224*(1+'Parameters and Results'!$B$16)</f>
        <v>2.5222907453285651E-2</v>
      </c>
    </row>
    <row r="2225" spans="1:11" x14ac:dyDescent="0.2">
      <c r="A2225" s="3">
        <v>38385</v>
      </c>
      <c r="B2225" s="8">
        <v>1.3374348237813454E-2</v>
      </c>
      <c r="C2225" s="8">
        <v>9.2449996122236804E-4</v>
      </c>
      <c r="D2225" s="8">
        <v>1.4298848199035822E-2</v>
      </c>
      <c r="E2225" s="8">
        <f>C2225 + B2225*(1+'Parameters and Results'!$B$16)</f>
        <v>1.4312222547273634E-2</v>
      </c>
      <c r="F2225" s="8">
        <f>B2225 + C2225*(1+'Parameters and Results'!$B$16)</f>
        <v>1.4299772698997045E-2</v>
      </c>
      <c r="G2225" s="8">
        <v>3.7231698736243254E-2</v>
      </c>
      <c r="H2225" s="8">
        <v>1.1624221310838651E-3</v>
      </c>
      <c r="I2225" s="8">
        <f t="shared" si="34"/>
        <v>3.8394120867327117E-2</v>
      </c>
      <c r="J2225" s="8">
        <f>H2225 + G2225*(1+'Parameters and Results'!$B$16)</f>
        <v>3.8431352566063358E-2</v>
      </c>
      <c r="K2225" s="8">
        <f>G2225 + H2225*(1+'Parameters and Results'!$B$16)</f>
        <v>3.8395283289458203E-2</v>
      </c>
    </row>
    <row r="2226" spans="1:11" x14ac:dyDescent="0.2">
      <c r="A2226" s="3">
        <v>38386</v>
      </c>
      <c r="B2226" s="8">
        <v>3.4950663261003375E-3</v>
      </c>
      <c r="C2226" s="8">
        <v>-5.4229373052506677E-4</v>
      </c>
      <c r="D2226" s="8">
        <v>2.9527725955752707E-3</v>
      </c>
      <c r="E2226" s="8">
        <f>C2226 + B2226*(1+'Parameters and Results'!$B$16)</f>
        <v>2.9562676619013708E-3</v>
      </c>
      <c r="F2226" s="8">
        <f>B2226 + C2226*(1+'Parameters and Results'!$B$16)</f>
        <v>2.9522303018447455E-3</v>
      </c>
      <c r="G2226" s="8">
        <v>9.9440777652154751E-3</v>
      </c>
      <c r="H2226" s="8">
        <v>-7.0059094756121283E-4</v>
      </c>
      <c r="I2226" s="8">
        <f t="shared" si="34"/>
        <v>9.2434868176542624E-3</v>
      </c>
      <c r="J2226" s="8">
        <f>H2226 + G2226*(1+'Parameters and Results'!$B$16)</f>
        <v>9.2534308954194764E-3</v>
      </c>
      <c r="K2226" s="8">
        <f>G2226 + H2226*(1+'Parameters and Results'!$B$16)</f>
        <v>9.2427862267067014E-3</v>
      </c>
    </row>
    <row r="2227" spans="1:11" x14ac:dyDescent="0.2">
      <c r="A2227" s="3">
        <v>38387</v>
      </c>
      <c r="B2227" s="8">
        <v>-2.9027411364640401E-3</v>
      </c>
      <c r="C2227" s="8">
        <v>3.3483036081862036E-4</v>
      </c>
      <c r="D2227" s="8">
        <v>-2.5679107756454199E-3</v>
      </c>
      <c r="E2227" s="8">
        <f>C2227 + B2227*(1+'Parameters and Results'!$B$16)</f>
        <v>-2.5708135167818837E-3</v>
      </c>
      <c r="F2227" s="8">
        <f>B2227 + C2227*(1+'Parameters and Results'!$B$16)</f>
        <v>-2.5675759452846014E-3</v>
      </c>
      <c r="G2227" s="8">
        <v>-8.4622871286127253E-3</v>
      </c>
      <c r="H2227" s="8">
        <v>4.4547154628398313E-4</v>
      </c>
      <c r="I2227" s="8">
        <f t="shared" si="34"/>
        <v>-8.0168155823287426E-3</v>
      </c>
      <c r="J2227" s="8">
        <f>H2227 + G2227*(1+'Parameters and Results'!$B$16)</f>
        <v>-8.0252778694573541E-3</v>
      </c>
      <c r="K2227" s="8">
        <f>G2227 + H2227*(1+'Parameters and Results'!$B$16)</f>
        <v>-8.016370110782458E-3</v>
      </c>
    </row>
    <row r="2228" spans="1:11" x14ac:dyDescent="0.2">
      <c r="A2228" s="3">
        <v>38390</v>
      </c>
      <c r="B2228" s="8">
        <v>1.1829173833353948E-2</v>
      </c>
      <c r="C2228" s="8">
        <v>-7.1703659151597986E-4</v>
      </c>
      <c r="D2228" s="8">
        <v>1.1112137241837969E-2</v>
      </c>
      <c r="E2228" s="8">
        <f>C2228 + B2228*(1+'Parameters and Results'!$B$16)</f>
        <v>1.1123966415671321E-2</v>
      </c>
      <c r="F2228" s="8">
        <f>B2228 + C2228*(1+'Parameters and Results'!$B$16)</f>
        <v>1.1111420205246452E-2</v>
      </c>
      <c r="G2228" s="8">
        <v>3.2050231415955643E-2</v>
      </c>
      <c r="H2228" s="8">
        <v>-9.7662746794566777E-4</v>
      </c>
      <c r="I2228" s="8">
        <f t="shared" si="34"/>
        <v>3.1073603948009974E-2</v>
      </c>
      <c r="J2228" s="8">
        <f>H2228 + G2228*(1+'Parameters and Results'!$B$16)</f>
        <v>3.1105654179425929E-2</v>
      </c>
      <c r="K2228" s="8">
        <f>G2228 + H2228*(1+'Parameters and Results'!$B$16)</f>
        <v>3.1072627320542029E-2</v>
      </c>
    </row>
    <row r="2229" spans="1:11" x14ac:dyDescent="0.2">
      <c r="A2229" s="3">
        <v>38391</v>
      </c>
      <c r="B2229" s="8">
        <v>6.167365015233287E-3</v>
      </c>
      <c r="C2229" s="8">
        <v>3.8925179665545433E-3</v>
      </c>
      <c r="D2229" s="8">
        <v>1.0059882981787831E-2</v>
      </c>
      <c r="E2229" s="8">
        <f>C2229 + B2229*(1+'Parameters and Results'!$B$16)</f>
        <v>1.0066050346803064E-2</v>
      </c>
      <c r="F2229" s="8">
        <f>B2229 + C2229*(1+'Parameters and Results'!$B$16)</f>
        <v>1.0063775499754384E-2</v>
      </c>
      <c r="G2229" s="8">
        <v>1.6784686203007444E-2</v>
      </c>
      <c r="H2229" s="8">
        <v>4.5181679371294704E-3</v>
      </c>
      <c r="I2229" s="8">
        <f t="shared" si="34"/>
        <v>2.1302854140136916E-2</v>
      </c>
      <c r="J2229" s="8">
        <f>H2229 + G2229*(1+'Parameters and Results'!$B$16)</f>
        <v>2.1319638826339922E-2</v>
      </c>
      <c r="K2229" s="8">
        <f>G2229 + H2229*(1+'Parameters and Results'!$B$16)</f>
        <v>2.1307372308074043E-2</v>
      </c>
    </row>
    <row r="2230" spans="1:11" x14ac:dyDescent="0.2">
      <c r="A2230" s="3">
        <v>38392</v>
      </c>
      <c r="B2230" s="8">
        <v>3.0148689640786749E-3</v>
      </c>
      <c r="C2230" s="8">
        <v>5.9714359226705654E-4</v>
      </c>
      <c r="D2230" s="8">
        <v>3.6120125563457316E-3</v>
      </c>
      <c r="E2230" s="8">
        <f>C2230 + B2230*(1+'Parameters and Results'!$B$16)</f>
        <v>3.6150274253098098E-3</v>
      </c>
      <c r="F2230" s="8">
        <f>B2230 + C2230*(1+'Parameters and Results'!$B$16)</f>
        <v>3.6126096999379983E-3</v>
      </c>
      <c r="G2230" s="8">
        <v>8.4079342774784106E-3</v>
      </c>
      <c r="H2230" s="8">
        <v>7.1207916209571902E-4</v>
      </c>
      <c r="I2230" s="8">
        <f t="shared" si="34"/>
        <v>9.1200134395741303E-3</v>
      </c>
      <c r="J2230" s="8">
        <f>H2230 + G2230*(1+'Parameters and Results'!$B$16)</f>
        <v>9.1284213738516071E-3</v>
      </c>
      <c r="K2230" s="8">
        <f>G2230 + H2230*(1+'Parameters and Results'!$B$16)</f>
        <v>9.1207255187362255E-3</v>
      </c>
    </row>
    <row r="2231" spans="1:11" x14ac:dyDescent="0.2">
      <c r="A2231" s="3">
        <v>38393</v>
      </c>
      <c r="B2231" s="8">
        <v>-5.5443534919445252E-3</v>
      </c>
      <c r="C2231" s="8">
        <v>-1.9379845635192564E-4</v>
      </c>
      <c r="D2231" s="8">
        <v>-5.7381519482964504E-3</v>
      </c>
      <c r="E2231" s="8">
        <f>C2231 + B2231*(1+'Parameters and Results'!$B$16)</f>
        <v>-5.7436963017883941E-3</v>
      </c>
      <c r="F2231" s="8">
        <f>B2231 + C2231*(1+'Parameters and Results'!$B$16)</f>
        <v>-5.7383457467528026E-3</v>
      </c>
      <c r="G2231" s="8">
        <v>-1.5589235790513922E-2</v>
      </c>
      <c r="H2231" s="8">
        <v>-2.3825619014274365E-4</v>
      </c>
      <c r="I2231" s="8">
        <f t="shared" si="34"/>
        <v>-1.5827491980656666E-2</v>
      </c>
      <c r="J2231" s="8">
        <f>H2231 + G2231*(1+'Parameters and Results'!$B$16)</f>
        <v>-1.5843081216447178E-2</v>
      </c>
      <c r="K2231" s="8">
        <f>G2231 + H2231*(1+'Parameters and Results'!$B$16)</f>
        <v>-1.5827730236846808E-2</v>
      </c>
    </row>
    <row r="2232" spans="1:11" x14ac:dyDescent="0.2">
      <c r="A2232" s="3">
        <v>38394</v>
      </c>
      <c r="B2232" s="8">
        <v>3.9510196307038356E-3</v>
      </c>
      <c r="C2232" s="8">
        <v>-2.0273608933557077E-3</v>
      </c>
      <c r="D2232" s="8">
        <v>1.9236587373481278E-3</v>
      </c>
      <c r="E2232" s="8">
        <f>C2232 + B2232*(1+'Parameters and Results'!$B$16)</f>
        <v>1.9276097569788314E-3</v>
      </c>
      <c r="F2232" s="8">
        <f>B2232 + C2232*(1+'Parameters and Results'!$B$16)</f>
        <v>1.9216313764547723E-3</v>
      </c>
      <c r="G2232" s="8">
        <v>1.1322996359153988E-2</v>
      </c>
      <c r="H2232" s="8">
        <v>-2.4480846676749345E-3</v>
      </c>
      <c r="I2232" s="8">
        <f t="shared" si="34"/>
        <v>8.8749116914790538E-3</v>
      </c>
      <c r="J2232" s="8">
        <f>H2232 + G2232*(1+'Parameters and Results'!$B$16)</f>
        <v>8.8862346878382063E-3</v>
      </c>
      <c r="K2232" s="8">
        <f>G2232 + H2232*(1+'Parameters and Results'!$B$16)</f>
        <v>8.8724636068113795E-3</v>
      </c>
    </row>
    <row r="2233" spans="1:11" x14ac:dyDescent="0.2">
      <c r="A2233" s="3">
        <v>38397</v>
      </c>
      <c r="B2233" s="8">
        <v>1.142793909919896E-2</v>
      </c>
      <c r="C2233" s="8">
        <v>7.7071333333260882E-4</v>
      </c>
      <c r="D2233" s="8">
        <v>1.2198652432531569E-2</v>
      </c>
      <c r="E2233" s="8">
        <f>C2233 + B2233*(1+'Parameters and Results'!$B$16)</f>
        <v>1.2210080371630766E-2</v>
      </c>
      <c r="F2233" s="8">
        <f>B2233 + C2233*(1+'Parameters and Results'!$B$16)</f>
        <v>1.2199423145864901E-2</v>
      </c>
      <c r="G2233" s="8">
        <v>3.0722725633278346E-2</v>
      </c>
      <c r="H2233" s="8">
        <v>9.530951310956023E-4</v>
      </c>
      <c r="I2233" s="8">
        <f t="shared" si="34"/>
        <v>3.1675820764373946E-2</v>
      </c>
      <c r="J2233" s="8">
        <f>H2233 + G2233*(1+'Parameters and Results'!$B$16)</f>
        <v>3.1706543490007226E-2</v>
      </c>
      <c r="K2233" s="8">
        <f>G2233 + H2233*(1+'Parameters and Results'!$B$16)</f>
        <v>3.1676773859505042E-2</v>
      </c>
    </row>
    <row r="2234" spans="1:11" x14ac:dyDescent="0.2">
      <c r="A2234" s="3">
        <v>38398</v>
      </c>
      <c r="B2234" s="8">
        <v>-4.0212043142059343E-5</v>
      </c>
      <c r="C2234" s="8">
        <v>-4.1036379792985514E-3</v>
      </c>
      <c r="D2234" s="8">
        <v>-4.1438500224406111E-3</v>
      </c>
      <c r="E2234" s="8">
        <f>C2234 + B2234*(1+'Parameters and Results'!$B$16)</f>
        <v>-4.1438902344837526E-3</v>
      </c>
      <c r="F2234" s="8">
        <f>B2234 + C2234*(1+'Parameters and Results'!$B$16)</f>
        <v>-4.1479536604199091E-3</v>
      </c>
      <c r="G2234" s="8">
        <v>-1.1150222761279343E-4</v>
      </c>
      <c r="H2234" s="8">
        <v>-4.3833816076060406E-3</v>
      </c>
      <c r="I2234" s="8">
        <f t="shared" si="34"/>
        <v>-4.4948838352188341E-3</v>
      </c>
      <c r="J2234" s="8">
        <f>H2234 + G2234*(1+'Parameters and Results'!$B$16)</f>
        <v>-4.4949953374464465E-3</v>
      </c>
      <c r="K2234" s="8">
        <f>G2234 + H2234*(1+'Parameters and Results'!$B$16)</f>
        <v>-4.49926721682644E-3</v>
      </c>
    </row>
    <row r="2235" spans="1:11" x14ac:dyDescent="0.2">
      <c r="A2235" s="3">
        <v>38399</v>
      </c>
      <c r="B2235" s="8">
        <v>4.7416180229481178E-3</v>
      </c>
      <c r="C2235" s="8">
        <v>3.6497320097511886E-4</v>
      </c>
      <c r="D2235" s="8">
        <v>5.1065912239232365E-3</v>
      </c>
      <c r="E2235" s="8">
        <f>C2235 + B2235*(1+'Parameters and Results'!$B$16)</f>
        <v>5.1113328419461843E-3</v>
      </c>
      <c r="F2235" s="8">
        <f>B2235 + C2235*(1+'Parameters and Results'!$B$16)</f>
        <v>5.1069561971242121E-3</v>
      </c>
      <c r="G2235" s="8">
        <v>1.3338268456594079E-2</v>
      </c>
      <c r="H2235" s="8">
        <v>4.0159862028968607E-4</v>
      </c>
      <c r="I2235" s="8">
        <f t="shared" si="34"/>
        <v>1.3739867076883764E-2</v>
      </c>
      <c r="J2235" s="8">
        <f>H2235 + G2235*(1+'Parameters and Results'!$B$16)</f>
        <v>1.3753205345340356E-2</v>
      </c>
      <c r="K2235" s="8">
        <f>G2235 + H2235*(1+'Parameters and Results'!$B$16)</f>
        <v>1.3740268675504055E-2</v>
      </c>
    </row>
    <row r="2236" spans="1:11" x14ac:dyDescent="0.2">
      <c r="A2236" s="3">
        <v>38400</v>
      </c>
      <c r="B2236" s="8">
        <v>-8.8827893048124289E-4</v>
      </c>
      <c r="C2236" s="8">
        <v>1.8155812700477243E-3</v>
      </c>
      <c r="D2236" s="8">
        <v>9.2730233956648145E-4</v>
      </c>
      <c r="E2236" s="8">
        <f>C2236 + B2236*(1+'Parameters and Results'!$B$16)</f>
        <v>9.2641406063600031E-4</v>
      </c>
      <c r="F2236" s="8">
        <f>B2236 + C2236*(1+'Parameters and Results'!$B$16)</f>
        <v>9.2911792083652902E-4</v>
      </c>
      <c r="G2236" s="8">
        <v>-2.5756949021674773E-3</v>
      </c>
      <c r="H2236" s="8">
        <v>1.9957424299617338E-3</v>
      </c>
      <c r="I2236" s="8">
        <f t="shared" si="34"/>
        <v>-5.7995247220574359E-4</v>
      </c>
      <c r="J2236" s="8">
        <f>H2236 + G2236*(1+'Parameters and Results'!$B$16)</f>
        <v>-5.8252816710791097E-4</v>
      </c>
      <c r="K2236" s="8">
        <f>G2236 + H2236*(1+'Parameters and Results'!$B$16)</f>
        <v>-5.7795672977578203E-4</v>
      </c>
    </row>
    <row r="2237" spans="1:11" x14ac:dyDescent="0.2">
      <c r="A2237" s="3">
        <v>38401</v>
      </c>
      <c r="B2237" s="8">
        <v>-3.5687133015695461E-3</v>
      </c>
      <c r="C2237" s="8">
        <v>-2.7034373244955432E-3</v>
      </c>
      <c r="D2237" s="8">
        <v>-6.2721506260650893E-3</v>
      </c>
      <c r="E2237" s="8">
        <f>C2237 + B2237*(1+'Parameters and Results'!$B$16)</f>
        <v>-6.2757193393666588E-3</v>
      </c>
      <c r="F2237" s="8">
        <f>B2237 + C2237*(1+'Parameters and Results'!$B$16)</f>
        <v>-6.2748540633895851E-3</v>
      </c>
      <c r="G2237" s="8">
        <v>-1.0563567175370599E-2</v>
      </c>
      <c r="H2237" s="8">
        <v>-2.8631375250656628E-3</v>
      </c>
      <c r="I2237" s="8">
        <f t="shared" si="34"/>
        <v>-1.3426704700436262E-2</v>
      </c>
      <c r="J2237" s="8">
        <f>H2237 + G2237*(1+'Parameters and Results'!$B$16)</f>
        <v>-1.3437268267611631E-2</v>
      </c>
      <c r="K2237" s="8">
        <f>G2237 + H2237*(1+'Parameters and Results'!$B$16)</f>
        <v>-1.3429567837961327E-2</v>
      </c>
    </row>
    <row r="2238" spans="1:11" x14ac:dyDescent="0.2">
      <c r="A2238" s="3">
        <v>38405</v>
      </c>
      <c r="B2238" s="8">
        <v>3.4302837984593161E-4</v>
      </c>
      <c r="C2238" s="8">
        <v>1.583155228740978E-5</v>
      </c>
      <c r="D2238" s="8">
        <v>3.5885993213334138E-4</v>
      </c>
      <c r="E2238" s="8">
        <f>C2238 + B2238*(1+'Parameters and Results'!$B$16)</f>
        <v>3.5920296051318725E-4</v>
      </c>
      <c r="F2238" s="8">
        <f>B2238 + C2238*(1+'Parameters and Results'!$B$16)</f>
        <v>3.5887576368562882E-4</v>
      </c>
      <c r="G2238" s="8">
        <v>1.0471803027851843E-3</v>
      </c>
      <c r="H2238" s="8">
        <v>1.7293562460809301E-5</v>
      </c>
      <c r="I2238" s="8">
        <f t="shared" si="34"/>
        <v>1.0644738652459936E-3</v>
      </c>
      <c r="J2238" s="8">
        <f>H2238 + G2238*(1+'Parameters and Results'!$B$16)</f>
        <v>1.0655210455487786E-3</v>
      </c>
      <c r="K2238" s="8">
        <f>G2238 + H2238*(1+'Parameters and Results'!$B$16)</f>
        <v>1.0644911588084543E-3</v>
      </c>
    </row>
    <row r="2239" spans="1:11" x14ac:dyDescent="0.2">
      <c r="A2239" s="3">
        <v>38406</v>
      </c>
      <c r="B2239" s="8">
        <v>-1.2105024594822614E-2</v>
      </c>
      <c r="C2239" s="8">
        <v>-2.2554718368518016E-3</v>
      </c>
      <c r="D2239" s="8">
        <v>-1.4360496431674415E-2</v>
      </c>
      <c r="E2239" s="8">
        <f>C2239 + B2239*(1+'Parameters and Results'!$B$16)</f>
        <v>-1.4372601456269236E-2</v>
      </c>
      <c r="F2239" s="8">
        <f>B2239 + C2239*(1+'Parameters and Results'!$B$16)</f>
        <v>-1.4362751903511268E-2</v>
      </c>
      <c r="G2239" s="8">
        <v>-3.3875215995985662E-2</v>
      </c>
      <c r="H2239" s="8">
        <v>-2.4224970374222112E-3</v>
      </c>
      <c r="I2239" s="8">
        <f t="shared" si="34"/>
        <v>-3.6297713033407876E-2</v>
      </c>
      <c r="J2239" s="8">
        <f>H2239 + G2239*(1+'Parameters and Results'!$B$16)</f>
        <v>-3.6331588249403857E-2</v>
      </c>
      <c r="K2239" s="8">
        <f>G2239 + H2239*(1+'Parameters and Results'!$B$16)</f>
        <v>-3.6300135530445296E-2</v>
      </c>
    </row>
    <row r="2240" spans="1:11" x14ac:dyDescent="0.2">
      <c r="A2240" s="3">
        <v>38407</v>
      </c>
      <c r="B2240" s="8">
        <v>-4.7339470860005284E-3</v>
      </c>
      <c r="C2240" s="8">
        <v>4.0882652167913288E-4</v>
      </c>
      <c r="D2240" s="8">
        <v>-4.3251205643213952E-3</v>
      </c>
      <c r="E2240" s="8">
        <f>C2240 + B2240*(1+'Parameters and Results'!$B$16)</f>
        <v>-4.3298545114073949E-3</v>
      </c>
      <c r="F2240" s="8">
        <f>B2240 + C2240*(1+'Parameters and Results'!$B$16)</f>
        <v>-4.3247117377997165E-3</v>
      </c>
      <c r="G2240" s="8">
        <v>-1.3436231237233573E-2</v>
      </c>
      <c r="H2240" s="8">
        <v>4.5217830713267055E-4</v>
      </c>
      <c r="I2240" s="8">
        <f t="shared" si="34"/>
        <v>-1.2984052930100902E-2</v>
      </c>
      <c r="J2240" s="8">
        <f>H2240 + G2240*(1+'Parameters and Results'!$B$16)</f>
        <v>-1.2997489161338135E-2</v>
      </c>
      <c r="K2240" s="8">
        <f>G2240 + H2240*(1+'Parameters and Results'!$B$16)</f>
        <v>-1.2983600751793769E-2</v>
      </c>
    </row>
    <row r="2241" spans="1:11" x14ac:dyDescent="0.2">
      <c r="A2241" s="3">
        <v>38408</v>
      </c>
      <c r="B2241" s="8">
        <v>1.3645889507736412E-3</v>
      </c>
      <c r="C2241" s="8">
        <v>-5.97327941641565E-4</v>
      </c>
      <c r="D2241" s="8">
        <v>7.6726100913207616E-4</v>
      </c>
      <c r="E2241" s="8">
        <f>C2241 + B2241*(1+'Parameters and Results'!$B$16)</f>
        <v>7.6862559808284973E-4</v>
      </c>
      <c r="F2241" s="8">
        <f>B2241 + C2241*(1+'Parameters and Results'!$B$16)</f>
        <v>7.6666368119043468E-4</v>
      </c>
      <c r="G2241" s="8">
        <v>3.9889491126753589E-3</v>
      </c>
      <c r="H2241" s="8">
        <v>-6.7898133531543183E-4</v>
      </c>
      <c r="I2241" s="8">
        <f t="shared" si="34"/>
        <v>3.3099677773599269E-3</v>
      </c>
      <c r="J2241" s="8">
        <f>H2241 + G2241*(1+'Parameters and Results'!$B$16)</f>
        <v>3.3139567264726015E-3</v>
      </c>
      <c r="K2241" s="8">
        <f>G2241 + H2241*(1+'Parameters and Results'!$B$16)</f>
        <v>3.3092887960246118E-3</v>
      </c>
    </row>
    <row r="2242" spans="1:11" x14ac:dyDescent="0.2">
      <c r="A2242" s="3">
        <v>38411</v>
      </c>
      <c r="B2242" s="8">
        <v>1.1087784708315366E-2</v>
      </c>
      <c r="C2242" s="8">
        <v>-7.0582731955146658E-4</v>
      </c>
      <c r="D2242" s="8">
        <v>1.03819573887639E-2</v>
      </c>
      <c r="E2242" s="8">
        <f>C2242 + B2242*(1+'Parameters and Results'!$B$16)</f>
        <v>1.0393045173472214E-2</v>
      </c>
      <c r="F2242" s="8">
        <f>B2242 + C2242*(1+'Parameters and Results'!$B$16)</f>
        <v>1.0381251561444349E-2</v>
      </c>
      <c r="G2242" s="8">
        <v>3.0458971878666936E-2</v>
      </c>
      <c r="H2242" s="8">
        <v>-8.2315247394591199E-4</v>
      </c>
      <c r="I2242" s="8">
        <f t="shared" si="34"/>
        <v>2.9635819404721025E-2</v>
      </c>
      <c r="J2242" s="8">
        <f>H2242 + G2242*(1+'Parameters and Results'!$B$16)</f>
        <v>2.966627837659969E-2</v>
      </c>
      <c r="K2242" s="8">
        <f>G2242 + H2242*(1+'Parameters and Results'!$B$16)</f>
        <v>2.9634996252247078E-2</v>
      </c>
    </row>
    <row r="2243" spans="1:11" x14ac:dyDescent="0.2">
      <c r="A2243" s="3">
        <v>38412</v>
      </c>
      <c r="B2243" s="8">
        <v>-1.0193966949259696E-2</v>
      </c>
      <c r="C2243" s="8">
        <v>-1.5625849171405392E-3</v>
      </c>
      <c r="D2243" s="8">
        <v>-1.1756551866400235E-2</v>
      </c>
      <c r="E2243" s="8">
        <f>C2243 + B2243*(1+'Parameters and Results'!$B$16)</f>
        <v>-1.1766745833349494E-2</v>
      </c>
      <c r="F2243" s="8">
        <f>B2243 + C2243*(1+'Parameters and Results'!$B$16)</f>
        <v>-1.1758114451317376E-2</v>
      </c>
      <c r="G2243" s="8">
        <v>-2.6902021710048983E-2</v>
      </c>
      <c r="H2243" s="8">
        <v>-1.8300063933150445E-3</v>
      </c>
      <c r="I2243" s="8">
        <f t="shared" si="34"/>
        <v>-2.8732028103364029E-2</v>
      </c>
      <c r="J2243" s="8">
        <f>H2243 + G2243*(1+'Parameters and Results'!$B$16)</f>
        <v>-2.8758930125074075E-2</v>
      </c>
      <c r="K2243" s="8">
        <f>G2243 + H2243*(1+'Parameters and Results'!$B$16)</f>
        <v>-2.8733858109757343E-2</v>
      </c>
    </row>
    <row r="2244" spans="1:11" x14ac:dyDescent="0.2">
      <c r="A2244" s="3">
        <v>38413</v>
      </c>
      <c r="B2244" s="8">
        <v>8.6641561615335722E-3</v>
      </c>
      <c r="C2244" s="8">
        <v>6.7091433501517261E-4</v>
      </c>
      <c r="D2244" s="8">
        <v>9.335070496548744E-3</v>
      </c>
      <c r="E2244" s="8">
        <f>C2244 + B2244*(1+'Parameters and Results'!$B$16)</f>
        <v>9.3437346527102776E-3</v>
      </c>
      <c r="F2244" s="8">
        <f>B2244 + C2244*(1+'Parameters and Results'!$B$16)</f>
        <v>9.3357414108837591E-3</v>
      </c>
      <c r="G2244" s="8">
        <v>2.246715095530398E-2</v>
      </c>
      <c r="H2244" s="8">
        <v>8.0631813133905019E-4</v>
      </c>
      <c r="I2244" s="8">
        <f t="shared" ref="I2244:I2307" si="35">G2244+H2244</f>
        <v>2.3273469086643031E-2</v>
      </c>
      <c r="J2244" s="8">
        <f>H2244 + G2244*(1+'Parameters and Results'!$B$16)</f>
        <v>2.3295936237598333E-2</v>
      </c>
      <c r="K2244" s="8">
        <f>G2244 + H2244*(1+'Parameters and Results'!$B$16)</f>
        <v>2.3274275404774371E-2</v>
      </c>
    </row>
    <row r="2245" spans="1:11" x14ac:dyDescent="0.2">
      <c r="A2245" s="3">
        <v>38414</v>
      </c>
      <c r="B2245" s="8">
        <v>-1.4956466116826067E-3</v>
      </c>
      <c r="C2245" s="8">
        <v>1.2835918355771959E-3</v>
      </c>
      <c r="D2245" s="8">
        <v>-2.1205477610541077E-4</v>
      </c>
      <c r="E2245" s="8">
        <f>C2245 + B2245*(1+'Parameters and Results'!$B$16)</f>
        <v>-2.1355042271709317E-4</v>
      </c>
      <c r="F2245" s="8">
        <f>B2245 + C2245*(1+'Parameters and Results'!$B$16)</f>
        <v>-2.1077118426983377E-4</v>
      </c>
      <c r="G2245" s="8">
        <v>-3.9944000982256858E-3</v>
      </c>
      <c r="H2245" s="8">
        <v>1.5607049237693063E-3</v>
      </c>
      <c r="I2245" s="8">
        <f t="shared" si="35"/>
        <v>-2.4336951744563795E-3</v>
      </c>
      <c r="J2245" s="8">
        <f>H2245 + G2245*(1+'Parameters and Results'!$B$16)</f>
        <v>-2.4376895745546051E-3</v>
      </c>
      <c r="K2245" s="8">
        <f>G2245 + H2245*(1+'Parameters and Results'!$B$16)</f>
        <v>-2.4321344695326106E-3</v>
      </c>
    </row>
    <row r="2246" spans="1:11" x14ac:dyDescent="0.2">
      <c r="A2246" s="3">
        <v>38415</v>
      </c>
      <c r="B2246" s="8">
        <v>4.0210924598287259E-3</v>
      </c>
      <c r="C2246" s="8">
        <v>4.0814197075385414E-4</v>
      </c>
      <c r="D2246" s="8">
        <v>4.4292344305825798E-3</v>
      </c>
      <c r="E2246" s="8">
        <f>C2246 + B2246*(1+'Parameters and Results'!$B$16)</f>
        <v>4.4332555230424077E-3</v>
      </c>
      <c r="F2246" s="8">
        <f>B2246 + C2246*(1+'Parameters and Results'!$B$16)</f>
        <v>4.4296425725533339E-3</v>
      </c>
      <c r="G2246" s="8">
        <v>1.0954161632346551E-2</v>
      </c>
      <c r="H2246" s="8">
        <v>5.1080913588285248E-4</v>
      </c>
      <c r="I2246" s="8">
        <f t="shared" si="35"/>
        <v>1.1464970768229403E-2</v>
      </c>
      <c r="J2246" s="8">
        <f>H2246 + G2246*(1+'Parameters and Results'!$B$16)</f>
        <v>1.1475924929861749E-2</v>
      </c>
      <c r="K2246" s="8">
        <f>G2246 + H2246*(1+'Parameters and Results'!$B$16)</f>
        <v>1.1465481577365285E-2</v>
      </c>
    </row>
    <row r="2247" spans="1:11" x14ac:dyDescent="0.2">
      <c r="A2247" s="3">
        <v>38418</v>
      </c>
      <c r="B2247" s="8">
        <v>8.91568157778601E-3</v>
      </c>
      <c r="C2247" s="8">
        <v>-2.2691222131233238E-3</v>
      </c>
      <c r="D2247" s="8">
        <v>6.6465593646626861E-3</v>
      </c>
      <c r="E2247" s="8">
        <f>C2247 + B2247*(1+'Parameters and Results'!$B$16)</f>
        <v>6.6554750462404716E-3</v>
      </c>
      <c r="F2247" s="8">
        <f>B2247 + C2247*(1+'Parameters and Results'!$B$16)</f>
        <v>6.6442902424495628E-3</v>
      </c>
      <c r="G2247" s="8">
        <v>2.3725162833228487E-2</v>
      </c>
      <c r="H2247" s="8">
        <v>-2.7514113708388575E-3</v>
      </c>
      <c r="I2247" s="8">
        <f t="shared" si="35"/>
        <v>2.0973751462389629E-2</v>
      </c>
      <c r="J2247" s="8">
        <f>H2247 + G2247*(1+'Parameters and Results'!$B$16)</f>
        <v>2.0997476625222854E-2</v>
      </c>
      <c r="K2247" s="8">
        <f>G2247 + H2247*(1+'Parameters and Results'!$B$16)</f>
        <v>2.097100005101879E-2</v>
      </c>
    </row>
    <row r="2248" spans="1:11" x14ac:dyDescent="0.2">
      <c r="A2248" s="3">
        <v>38419</v>
      </c>
      <c r="B2248" s="8">
        <v>-1.7477035758568251E-4</v>
      </c>
      <c r="C2248" s="8">
        <v>1.3124337373699663E-3</v>
      </c>
      <c r="D2248" s="8">
        <v>1.1376633797842838E-3</v>
      </c>
      <c r="E2248" s="8">
        <f>C2248 + B2248*(1+'Parameters and Results'!$B$16)</f>
        <v>1.1374886094266982E-3</v>
      </c>
      <c r="F2248" s="8">
        <f>B2248 + C2248*(1+'Parameters and Results'!$B$16)</f>
        <v>1.1389758135216537E-3</v>
      </c>
      <c r="G2248" s="8">
        <v>-4.7967750584796613E-4</v>
      </c>
      <c r="H2248" s="8">
        <v>1.6080607031184601E-3</v>
      </c>
      <c r="I2248" s="8">
        <f t="shared" si="35"/>
        <v>1.1283831972704939E-3</v>
      </c>
      <c r="J2248" s="8">
        <f>H2248 + G2248*(1+'Parameters and Results'!$B$16)</f>
        <v>1.127903519764646E-3</v>
      </c>
      <c r="K2248" s="8">
        <f>G2248 + H2248*(1+'Parameters and Results'!$B$16)</f>
        <v>1.1299912579736122E-3</v>
      </c>
    </row>
    <row r="2249" spans="1:11" x14ac:dyDescent="0.2">
      <c r="A2249" s="3">
        <v>38420</v>
      </c>
      <c r="B2249" s="8">
        <v>-5.4392575699150816E-3</v>
      </c>
      <c r="C2249" s="8">
        <v>-2.0753769278610014E-3</v>
      </c>
      <c r="D2249" s="8">
        <v>-7.5146344977760834E-3</v>
      </c>
      <c r="E2249" s="8">
        <f>C2249 + B2249*(1+'Parameters and Results'!$B$16)</f>
        <v>-7.5200737553459979E-3</v>
      </c>
      <c r="F2249" s="8">
        <f>B2249 + C2249*(1+'Parameters and Results'!$B$16)</f>
        <v>-7.5167098747039437E-3</v>
      </c>
      <c r="G2249" s="8">
        <v>-1.5074069127093696E-2</v>
      </c>
      <c r="H2249" s="8">
        <v>-2.4928631302549627E-3</v>
      </c>
      <c r="I2249" s="8">
        <f t="shared" si="35"/>
        <v>-1.7566932257348657E-2</v>
      </c>
      <c r="J2249" s="8">
        <f>H2249 + G2249*(1+'Parameters and Results'!$B$16)</f>
        <v>-1.758200632647575E-2</v>
      </c>
      <c r="K2249" s="8">
        <f>G2249 + H2249*(1+'Parameters and Results'!$B$16)</f>
        <v>-1.7569425120478911E-2</v>
      </c>
    </row>
    <row r="2250" spans="1:11" x14ac:dyDescent="0.2">
      <c r="A2250" s="3">
        <v>38421</v>
      </c>
      <c r="B2250" s="8">
        <v>-8.1163372135497139E-3</v>
      </c>
      <c r="C2250" s="8">
        <v>8.2531001156693935E-4</v>
      </c>
      <c r="D2250" s="8">
        <v>-7.2910272019827745E-3</v>
      </c>
      <c r="E2250" s="8">
        <f>C2250 + B2250*(1+'Parameters and Results'!$B$16)</f>
        <v>-7.299143539196324E-3</v>
      </c>
      <c r="F2250" s="8">
        <f>B2250 + C2250*(1+'Parameters and Results'!$B$16)</f>
        <v>-7.2902018919712075E-3</v>
      </c>
      <c r="G2250" s="8">
        <v>-2.2134973602141214E-2</v>
      </c>
      <c r="H2250" s="8">
        <v>1.0142712378145488E-3</v>
      </c>
      <c r="I2250" s="8">
        <f t="shared" si="35"/>
        <v>-2.1120702364326664E-2</v>
      </c>
      <c r="J2250" s="8">
        <f>H2250 + G2250*(1+'Parameters and Results'!$B$16)</f>
        <v>-2.1142837337928804E-2</v>
      </c>
      <c r="K2250" s="8">
        <f>G2250 + H2250*(1+'Parameters and Results'!$B$16)</f>
        <v>-2.111968809308885E-2</v>
      </c>
    </row>
    <row r="2251" spans="1:11" x14ac:dyDescent="0.2">
      <c r="A2251" s="3">
        <v>38422</v>
      </c>
      <c r="B2251" s="8">
        <v>-4.9737815712859526E-3</v>
      </c>
      <c r="C2251" s="8">
        <v>9.3574548481681726E-5</v>
      </c>
      <c r="D2251" s="8">
        <v>-4.8802070228042707E-3</v>
      </c>
      <c r="E2251" s="8">
        <f>C2251 + B2251*(1+'Parameters and Results'!$B$16)</f>
        <v>-4.885180804375556E-3</v>
      </c>
      <c r="F2251" s="8">
        <f>B2251 + C2251*(1+'Parameters and Results'!$B$16)</f>
        <v>-4.8801134482557894E-3</v>
      </c>
      <c r="G2251" s="8">
        <v>-1.3746626490199641E-2</v>
      </c>
      <c r="H2251" s="8">
        <v>1.1859962793281861E-4</v>
      </c>
      <c r="I2251" s="8">
        <f t="shared" si="35"/>
        <v>-1.3628026862266822E-2</v>
      </c>
      <c r="J2251" s="8">
        <f>H2251 + G2251*(1+'Parameters and Results'!$B$16)</f>
        <v>-1.364177348875702E-2</v>
      </c>
      <c r="K2251" s="8">
        <f>G2251 + H2251*(1+'Parameters and Results'!$B$16)</f>
        <v>-1.3627908262638889E-2</v>
      </c>
    </row>
    <row r="2252" spans="1:11" x14ac:dyDescent="0.2">
      <c r="A2252" s="3">
        <v>38425</v>
      </c>
      <c r="B2252" s="8">
        <v>-6.0845891729794299E-4</v>
      </c>
      <c r="C2252" s="8">
        <v>-4.36431728656593E-4</v>
      </c>
      <c r="D2252" s="8">
        <v>-1.0448906459545361E-3</v>
      </c>
      <c r="E2252" s="8">
        <f>C2252 + B2252*(1+'Parameters and Results'!$B$16)</f>
        <v>-1.045499104871834E-3</v>
      </c>
      <c r="F2252" s="8">
        <f>B2252 + C2252*(1+'Parameters and Results'!$B$16)</f>
        <v>-1.0453270776831925E-3</v>
      </c>
      <c r="G2252" s="8">
        <v>-1.7340323104046247E-3</v>
      </c>
      <c r="H2252" s="8">
        <v>-5.6909141038895218E-4</v>
      </c>
      <c r="I2252" s="8">
        <f t="shared" si="35"/>
        <v>-2.303123720793577E-3</v>
      </c>
      <c r="J2252" s="8">
        <f>H2252 + G2252*(1+'Parameters and Results'!$B$16)</f>
        <v>-2.3048577531039811E-3</v>
      </c>
      <c r="K2252" s="8">
        <f>G2252 + H2252*(1+'Parameters and Results'!$B$16)</f>
        <v>-2.303692812203966E-3</v>
      </c>
    </row>
    <row r="2253" spans="1:11" x14ac:dyDescent="0.2">
      <c r="A2253" s="3">
        <v>38426</v>
      </c>
      <c r="B2253" s="8">
        <v>1.7984971281593545E-3</v>
      </c>
      <c r="C2253" s="8">
        <v>2.2669936158520314E-3</v>
      </c>
      <c r="D2253" s="8">
        <v>4.0654907440113861E-3</v>
      </c>
      <c r="E2253" s="8">
        <f>C2253 + B2253*(1+'Parameters and Results'!$B$16)</f>
        <v>4.0672892411395449E-3</v>
      </c>
      <c r="F2253" s="8">
        <f>B2253 + C2253*(1+'Parameters and Results'!$B$16)</f>
        <v>4.0677577376272379E-3</v>
      </c>
      <c r="G2253" s="8">
        <v>5.273069772912059E-3</v>
      </c>
      <c r="H2253" s="8">
        <v>2.8499908824362683E-3</v>
      </c>
      <c r="I2253" s="8">
        <f t="shared" si="35"/>
        <v>8.1230606553483273E-3</v>
      </c>
      <c r="J2253" s="8">
        <f>H2253 + G2253*(1+'Parameters and Results'!$B$16)</f>
        <v>8.1283337251212388E-3</v>
      </c>
      <c r="K2253" s="8">
        <f>G2253 + H2253*(1+'Parameters and Results'!$B$16)</f>
        <v>8.1259106462307634E-3</v>
      </c>
    </row>
    <row r="2254" spans="1:11" x14ac:dyDescent="0.2">
      <c r="A2254" s="3">
        <v>38427</v>
      </c>
      <c r="B2254" s="8">
        <v>3.4273660970914749E-4</v>
      </c>
      <c r="C2254" s="8">
        <v>-2.8235296201912271E-4</v>
      </c>
      <c r="D2254" s="8">
        <v>6.0383647690024776E-5</v>
      </c>
      <c r="E2254" s="8">
        <f>C2254 + B2254*(1+'Parameters and Results'!$B$16)</f>
        <v>6.0726384299733896E-5</v>
      </c>
      <c r="F2254" s="8">
        <f>B2254 + C2254*(1+'Parameters and Results'!$B$16)</f>
        <v>6.0101294728005686E-5</v>
      </c>
      <c r="G2254" s="8">
        <v>1.0363528270794619E-3</v>
      </c>
      <c r="H2254" s="8">
        <v>-3.6573760237090466E-4</v>
      </c>
      <c r="I2254" s="8">
        <f t="shared" si="35"/>
        <v>6.7061522470855727E-4</v>
      </c>
      <c r="J2254" s="8">
        <f>H2254 + G2254*(1+'Parameters and Results'!$B$16)</f>
        <v>6.7165157753563672E-4</v>
      </c>
      <c r="K2254" s="8">
        <f>G2254 + H2254*(1+'Parameters and Results'!$B$16)</f>
        <v>6.7024948710618648E-4</v>
      </c>
    </row>
    <row r="2255" spans="1:11" x14ac:dyDescent="0.2">
      <c r="A2255" s="3">
        <v>38428</v>
      </c>
      <c r="B2255" s="8">
        <v>-1.5405626100985455E-2</v>
      </c>
      <c r="C2255" s="8">
        <v>-2.0313635611304958E-3</v>
      </c>
      <c r="D2255" s="8">
        <v>-1.7436989662115952E-2</v>
      </c>
      <c r="E2255" s="8">
        <f>C2255 + B2255*(1+'Parameters and Results'!$B$16)</f>
        <v>-1.7452395288216932E-2</v>
      </c>
      <c r="F2255" s="8">
        <f>B2255 + C2255*(1+'Parameters and Results'!$B$16)</f>
        <v>-1.7439021025677081E-2</v>
      </c>
      <c r="G2255" s="8">
        <v>-4.0282443301958709E-2</v>
      </c>
      <c r="H2255" s="8">
        <v>-2.5707652637478331E-3</v>
      </c>
      <c r="I2255" s="8">
        <f t="shared" si="35"/>
        <v>-4.2853208565706541E-2</v>
      </c>
      <c r="J2255" s="8">
        <f>H2255 + G2255*(1+'Parameters and Results'!$B$16)</f>
        <v>-4.2893491009008494E-2</v>
      </c>
      <c r="K2255" s="8">
        <f>G2255 + H2255*(1+'Parameters and Results'!$B$16)</f>
        <v>-4.2855779330970289E-2</v>
      </c>
    </row>
    <row r="2256" spans="1:11" x14ac:dyDescent="0.2">
      <c r="A2256" s="3">
        <v>38429</v>
      </c>
      <c r="B2256" s="8">
        <v>-1.7793051652155003E-3</v>
      </c>
      <c r="C2256" s="8">
        <v>3.7398716665504729E-4</v>
      </c>
      <c r="D2256" s="8">
        <v>-1.405317998560453E-3</v>
      </c>
      <c r="E2256" s="8">
        <f>C2256 + B2256*(1+'Parameters and Results'!$B$16)</f>
        <v>-1.4070973037256683E-3</v>
      </c>
      <c r="F2256" s="8">
        <f>B2256 + C2256*(1+'Parameters and Results'!$B$16)</f>
        <v>-1.404944011393798E-3</v>
      </c>
      <c r="G2256" s="8">
        <v>-4.7886095303743513E-3</v>
      </c>
      <c r="H2256" s="8">
        <v>4.8726435062859842E-4</v>
      </c>
      <c r="I2256" s="8">
        <f t="shared" si="35"/>
        <v>-4.3013451797457528E-3</v>
      </c>
      <c r="J2256" s="8">
        <f>H2256 + G2256*(1+'Parameters and Results'!$B$16)</f>
        <v>-4.3061337892761264E-3</v>
      </c>
      <c r="K2256" s="8">
        <f>G2256 + H2256*(1+'Parameters and Results'!$B$16)</f>
        <v>-4.3008579153951242E-3</v>
      </c>
    </row>
    <row r="2257" spans="1:11" x14ac:dyDescent="0.2">
      <c r="A2257" s="3">
        <v>38432</v>
      </c>
      <c r="B2257" s="8">
        <v>-4.0835019073340561E-5</v>
      </c>
      <c r="C2257" s="8">
        <v>7.4937591005008026E-4</v>
      </c>
      <c r="D2257" s="8">
        <v>7.0854089097673967E-4</v>
      </c>
      <c r="E2257" s="8">
        <f>C2257 + B2257*(1+'Parameters and Results'!$B$16)</f>
        <v>7.0850005595766638E-4</v>
      </c>
      <c r="F2257" s="8">
        <f>B2257 + C2257*(1+'Parameters and Results'!$B$16)</f>
        <v>7.0929026688678969E-4</v>
      </c>
      <c r="G2257" s="8">
        <v>-1.133515103437065E-4</v>
      </c>
      <c r="H2257" s="8">
        <v>9.9918835077254797E-4</v>
      </c>
      <c r="I2257" s="8">
        <f t="shared" si="35"/>
        <v>8.8583684042884152E-4</v>
      </c>
      <c r="J2257" s="8">
        <f>H2257 + G2257*(1+'Parameters and Results'!$B$16)</f>
        <v>8.8572348891849775E-4</v>
      </c>
      <c r="K2257" s="8">
        <f>G2257 + H2257*(1+'Parameters and Results'!$B$16)</f>
        <v>8.86836028779614E-4</v>
      </c>
    </row>
    <row r="2258" spans="1:11" x14ac:dyDescent="0.2">
      <c r="A2258" s="3">
        <v>38433</v>
      </c>
      <c r="B2258" s="8">
        <v>-8.6014322721524733E-4</v>
      </c>
      <c r="C2258" s="8">
        <v>3.4271713700125021E-3</v>
      </c>
      <c r="D2258" s="8">
        <v>2.5670281427972548E-3</v>
      </c>
      <c r="E2258" s="8">
        <f>C2258 + B2258*(1+'Parameters and Results'!$B$16)</f>
        <v>2.5661679995700399E-3</v>
      </c>
      <c r="F2258" s="8">
        <f>B2258 + C2258*(1+'Parameters and Results'!$B$16)</f>
        <v>2.570455314167267E-3</v>
      </c>
      <c r="G2258" s="8">
        <v>-2.46127663677773E-3</v>
      </c>
      <c r="H2258" s="8">
        <v>4.0635696959146648E-3</v>
      </c>
      <c r="I2258" s="8">
        <f t="shared" si="35"/>
        <v>1.6022930591369348E-3</v>
      </c>
      <c r="J2258" s="8">
        <f>H2258 + G2258*(1+'Parameters and Results'!$B$16)</f>
        <v>1.5998317825001575E-3</v>
      </c>
      <c r="K2258" s="8">
        <f>G2258 + H2258*(1+'Parameters and Results'!$B$16)</f>
        <v>1.6063566288328488E-3</v>
      </c>
    </row>
    <row r="2259" spans="1:11" x14ac:dyDescent="0.2">
      <c r="A2259" s="3">
        <v>38434</v>
      </c>
      <c r="B2259" s="8">
        <v>-4.8604792939209735E-3</v>
      </c>
      <c r="C2259" s="8">
        <v>-3.634352976681042E-4</v>
      </c>
      <c r="D2259" s="8">
        <v>-5.2239145915890777E-3</v>
      </c>
      <c r="E2259" s="8">
        <f>C2259 + B2259*(1+'Parameters and Results'!$B$16)</f>
        <v>-5.228775070882998E-3</v>
      </c>
      <c r="F2259" s="8">
        <f>B2259 + C2259*(1+'Parameters and Results'!$B$16)</f>
        <v>-5.224278026886746E-3</v>
      </c>
      <c r="G2259" s="8">
        <v>-1.4082319921123937E-2</v>
      </c>
      <c r="H2259" s="8">
        <v>-4.4378159366011193E-4</v>
      </c>
      <c r="I2259" s="8">
        <f t="shared" si="35"/>
        <v>-1.4526101514784048E-2</v>
      </c>
      <c r="J2259" s="8">
        <f>H2259 + G2259*(1+'Parameters and Results'!$B$16)</f>
        <v>-1.4540183834705171E-2</v>
      </c>
      <c r="K2259" s="8">
        <f>G2259 + H2259*(1+'Parameters and Results'!$B$16)</f>
        <v>-1.4526545296377709E-2</v>
      </c>
    </row>
    <row r="2260" spans="1:11" x14ac:dyDescent="0.2">
      <c r="A2260" s="3">
        <v>38435</v>
      </c>
      <c r="B2260" s="8">
        <v>-4.4025388852642873E-3</v>
      </c>
      <c r="C2260" s="8">
        <v>4.5348128043102044E-3</v>
      </c>
      <c r="D2260" s="8">
        <v>1.3227391904591709E-4</v>
      </c>
      <c r="E2260" s="8">
        <f>C2260 + B2260*(1+'Parameters and Results'!$B$16)</f>
        <v>1.2787138016065371E-4</v>
      </c>
      <c r="F2260" s="8">
        <f>B2260 + C2260*(1+'Parameters and Results'!$B$16)</f>
        <v>1.3680873185022667E-4</v>
      </c>
      <c r="G2260" s="8">
        <v>-1.2952690024094911E-2</v>
      </c>
      <c r="H2260" s="8">
        <v>4.6523660549644148E-3</v>
      </c>
      <c r="I2260" s="8">
        <f t="shared" si="35"/>
        <v>-8.3003239691304964E-3</v>
      </c>
      <c r="J2260" s="8">
        <f>H2260 + G2260*(1+'Parameters and Results'!$B$16)</f>
        <v>-8.3132766591545899E-3</v>
      </c>
      <c r="K2260" s="8">
        <f>G2260 + H2260*(1+'Parameters and Results'!$B$16)</f>
        <v>-8.2956716030755315E-3</v>
      </c>
    </row>
    <row r="2261" spans="1:11" x14ac:dyDescent="0.2">
      <c r="A2261" s="3">
        <v>38440</v>
      </c>
      <c r="B2261" s="8">
        <v>1.642041421852731E-3</v>
      </c>
      <c r="C2261" s="8">
        <v>4.8101333578951177E-5</v>
      </c>
      <c r="D2261" s="8">
        <v>1.6901427554316822E-3</v>
      </c>
      <c r="E2261" s="8">
        <f>C2261 + B2261*(1+'Parameters and Results'!$B$16)</f>
        <v>1.6917847968535348E-3</v>
      </c>
      <c r="F2261" s="8">
        <f>B2261 + C2261*(1+'Parameters and Results'!$B$16)</f>
        <v>1.6901908567652612E-3</v>
      </c>
      <c r="G2261" s="8">
        <v>4.9715535127120673E-3</v>
      </c>
      <c r="H2261" s="8">
        <v>5.089779402410305E-5</v>
      </c>
      <c r="I2261" s="8">
        <f t="shared" si="35"/>
        <v>5.0224513067361701E-3</v>
      </c>
      <c r="J2261" s="8">
        <f>H2261 + G2261*(1+'Parameters and Results'!$B$16)</f>
        <v>5.0274228602488818E-3</v>
      </c>
      <c r="K2261" s="8">
        <f>G2261 + H2261*(1+'Parameters and Results'!$B$16)</f>
        <v>5.0225022045301947E-3</v>
      </c>
    </row>
    <row r="2262" spans="1:11" x14ac:dyDescent="0.2">
      <c r="A2262" s="3">
        <v>38441</v>
      </c>
      <c r="B2262" s="8">
        <v>-3.4231479196533384E-3</v>
      </c>
      <c r="C2262" s="8">
        <v>-6.8871656739616512E-4</v>
      </c>
      <c r="D2262" s="8">
        <v>-4.1118644870495038E-3</v>
      </c>
      <c r="E2262" s="8">
        <f>C2262 + B2262*(1+'Parameters and Results'!$B$16)</f>
        <v>-4.1152876349691567E-3</v>
      </c>
      <c r="F2262" s="8">
        <f>B2262 + C2262*(1+'Parameters and Results'!$B$16)</f>
        <v>-4.1125532036168999E-3</v>
      </c>
      <c r="G2262" s="8">
        <v>-1.0579708609376369E-2</v>
      </c>
      <c r="H2262" s="8">
        <v>-7.483757452869602E-4</v>
      </c>
      <c r="I2262" s="8">
        <f t="shared" si="35"/>
        <v>-1.1328084354663329E-2</v>
      </c>
      <c r="J2262" s="8">
        <f>H2262 + G2262*(1+'Parameters and Results'!$B$16)</f>
        <v>-1.1338664063272703E-2</v>
      </c>
      <c r="K2262" s="8">
        <f>G2262 + H2262*(1+'Parameters and Results'!$B$16)</f>
        <v>-1.1328832730408616E-2</v>
      </c>
    </row>
    <row r="2263" spans="1:11" x14ac:dyDescent="0.2">
      <c r="A2263" s="3">
        <v>38442</v>
      </c>
      <c r="B2263" s="8">
        <v>4.1251326070550678E-3</v>
      </c>
      <c r="C2263" s="8">
        <v>-1.0221474964842595E-3</v>
      </c>
      <c r="D2263" s="8">
        <v>3.1029851105708085E-3</v>
      </c>
      <c r="E2263" s="8">
        <f>C2263 + B2263*(1+'Parameters and Results'!$B$16)</f>
        <v>3.107110243177863E-3</v>
      </c>
      <c r="F2263" s="8">
        <f>B2263 + C2263*(1+'Parameters and Results'!$B$16)</f>
        <v>3.1019629630743241E-3</v>
      </c>
      <c r="G2263" s="8">
        <v>1.2946552494460679E-2</v>
      </c>
      <c r="H2263" s="8">
        <v>-1.1340796725795939E-3</v>
      </c>
      <c r="I2263" s="8">
        <f t="shared" si="35"/>
        <v>1.1812472821881085E-2</v>
      </c>
      <c r="J2263" s="8">
        <f>H2263 + G2263*(1+'Parameters and Results'!$B$16)</f>
        <v>1.1825419374375545E-2</v>
      </c>
      <c r="K2263" s="8">
        <f>G2263 + H2263*(1+'Parameters and Results'!$B$16)</f>
        <v>1.1811338742208506E-2</v>
      </c>
    </row>
    <row r="2264" spans="1:11" x14ac:dyDescent="0.2">
      <c r="A2264" s="3">
        <v>38443</v>
      </c>
      <c r="B2264" s="8">
        <v>-1.5004994461569833E-3</v>
      </c>
      <c r="C2264" s="8">
        <v>-1.1457684200986489E-3</v>
      </c>
      <c r="D2264" s="8">
        <v>-2.6462678662556322E-3</v>
      </c>
      <c r="E2264" s="8">
        <f>C2264 + B2264*(1+'Parameters and Results'!$B$16)</f>
        <v>-2.6477683657017892E-3</v>
      </c>
      <c r="F2264" s="8">
        <f>B2264 + C2264*(1+'Parameters and Results'!$B$16)</f>
        <v>-2.6474136346757307E-3</v>
      </c>
      <c r="G2264" s="8">
        <v>-4.846767909635361E-3</v>
      </c>
      <c r="H2264" s="8">
        <v>-1.2940053416703092E-3</v>
      </c>
      <c r="I2264" s="8">
        <f t="shared" si="35"/>
        <v>-6.1407732513056703E-3</v>
      </c>
      <c r="J2264" s="8">
        <f>H2264 + G2264*(1+'Parameters and Results'!$B$16)</f>
        <v>-6.1456200192153048E-3</v>
      </c>
      <c r="K2264" s="8">
        <f>G2264 + H2264*(1+'Parameters and Results'!$B$16)</f>
        <v>-6.1420672566473407E-3</v>
      </c>
    </row>
    <row r="2265" spans="1:11" x14ac:dyDescent="0.2">
      <c r="A2265" s="3">
        <v>38446</v>
      </c>
      <c r="B2265" s="8">
        <v>-2.2684354370600384E-5</v>
      </c>
      <c r="C2265" s="8">
        <v>1.576562271547939E-3</v>
      </c>
      <c r="D2265" s="8">
        <v>1.5538779171773386E-3</v>
      </c>
      <c r="E2265" s="8">
        <f>C2265 + B2265*(1+'Parameters and Results'!$B$16)</f>
        <v>1.553855232822968E-3</v>
      </c>
      <c r="F2265" s="8">
        <f>B2265 + C2265*(1+'Parameters and Results'!$B$16)</f>
        <v>1.5554544794488864E-3</v>
      </c>
      <c r="G2265" s="8">
        <v>-7.557508661333225E-5</v>
      </c>
      <c r="H2265" s="8">
        <v>1.7901548976995997E-3</v>
      </c>
      <c r="I2265" s="8">
        <f t="shared" si="35"/>
        <v>1.7145798110862675E-3</v>
      </c>
      <c r="J2265" s="8">
        <f>H2265 + G2265*(1+'Parameters and Results'!$B$16)</f>
        <v>1.7145042359996542E-3</v>
      </c>
      <c r="K2265" s="8">
        <f>G2265 + H2265*(1+'Parameters and Results'!$B$16)</f>
        <v>1.716369965983967E-3</v>
      </c>
    </row>
    <row r="2266" spans="1:11" x14ac:dyDescent="0.2">
      <c r="A2266" s="3">
        <v>38447</v>
      </c>
      <c r="B2266" s="8">
        <v>-1.6146793711051593E-3</v>
      </c>
      <c r="C2266" s="8">
        <v>8.9547531973911069E-4</v>
      </c>
      <c r="D2266" s="8">
        <v>-7.1920405136604866E-4</v>
      </c>
      <c r="E2266" s="8">
        <f>C2266 + B2266*(1+'Parameters and Results'!$B$16)</f>
        <v>-7.2081873073715364E-4</v>
      </c>
      <c r="F2266" s="8">
        <f>B2266 + C2266*(1+'Parameters and Results'!$B$16)</f>
        <v>-7.1830857604630969E-4</v>
      </c>
      <c r="G2266" s="8">
        <v>-5.5329168326274268E-3</v>
      </c>
      <c r="H2266" s="8">
        <v>1.0398915375911862E-3</v>
      </c>
      <c r="I2266" s="8">
        <f t="shared" si="35"/>
        <v>-4.4930252950362405E-3</v>
      </c>
      <c r="J2266" s="8">
        <f>H2266 + G2266*(1+'Parameters and Results'!$B$16)</f>
        <v>-4.4985582118688677E-3</v>
      </c>
      <c r="K2266" s="8">
        <f>G2266 + H2266*(1+'Parameters and Results'!$B$16)</f>
        <v>-4.4919854034986498E-3</v>
      </c>
    </row>
    <row r="2267" spans="1:11" x14ac:dyDescent="0.2">
      <c r="A2267" s="3">
        <v>38448</v>
      </c>
      <c r="B2267" s="8">
        <v>1.0631103980684578E-2</v>
      </c>
      <c r="C2267" s="8">
        <v>-6.3989785899103851E-4</v>
      </c>
      <c r="D2267" s="8">
        <v>9.9912061216935397E-3</v>
      </c>
      <c r="E2267" s="8">
        <f>C2267 + B2267*(1+'Parameters and Results'!$B$16)</f>
        <v>1.0001837225674224E-2</v>
      </c>
      <c r="F2267" s="8">
        <f>B2267 + C2267*(1+'Parameters and Results'!$B$16)</f>
        <v>9.9905662238345492E-3</v>
      </c>
      <c r="G2267" s="8">
        <v>3.3493565167659334E-2</v>
      </c>
      <c r="H2267" s="8">
        <v>-7.6296970497815295E-4</v>
      </c>
      <c r="I2267" s="8">
        <f t="shared" si="35"/>
        <v>3.2730595462681179E-2</v>
      </c>
      <c r="J2267" s="8">
        <f>H2267 + G2267*(1+'Parameters and Results'!$B$16)</f>
        <v>3.2764089027848838E-2</v>
      </c>
      <c r="K2267" s="8">
        <f>G2267 + H2267*(1+'Parameters and Results'!$B$16)</f>
        <v>3.2729832492976202E-2</v>
      </c>
    </row>
    <row r="2268" spans="1:11" x14ac:dyDescent="0.2">
      <c r="A2268" s="3">
        <v>38449</v>
      </c>
      <c r="B2268" s="8">
        <v>2.0198450572406594E-3</v>
      </c>
      <c r="C2268" s="8">
        <v>-2.236421828810686E-4</v>
      </c>
      <c r="D2268" s="8">
        <v>1.7962028743595908E-3</v>
      </c>
      <c r="E2268" s="8">
        <f>C2268 + B2268*(1+'Parameters and Results'!$B$16)</f>
        <v>1.7982227194168314E-3</v>
      </c>
      <c r="F2268" s="8">
        <f>B2268 + C2268*(1+'Parameters and Results'!$B$16)</f>
        <v>1.7959792321767098E-3</v>
      </c>
      <c r="G2268" s="8">
        <v>6.5377936331580426E-3</v>
      </c>
      <c r="H2268" s="8">
        <v>-2.74872474655295E-4</v>
      </c>
      <c r="I2268" s="8">
        <f t="shared" si="35"/>
        <v>6.2629211585027477E-3</v>
      </c>
      <c r="J2268" s="8">
        <f>H2268 + G2268*(1+'Parameters and Results'!$B$16)</f>
        <v>6.2694589521359052E-3</v>
      </c>
      <c r="K2268" s="8">
        <f>G2268 + H2268*(1+'Parameters and Results'!$B$16)</f>
        <v>6.262646286028092E-3</v>
      </c>
    </row>
    <row r="2269" spans="1:11" x14ac:dyDescent="0.2">
      <c r="A2269" s="3">
        <v>38450</v>
      </c>
      <c r="B2269" s="8">
        <v>8.4341893079233551E-3</v>
      </c>
      <c r="C2269" s="8">
        <v>3.0355481221271325E-4</v>
      </c>
      <c r="D2269" s="8">
        <v>8.7377441201360682E-3</v>
      </c>
      <c r="E2269" s="8">
        <f>C2269 + B2269*(1+'Parameters and Results'!$B$16)</f>
        <v>8.7461783094439898E-3</v>
      </c>
      <c r="F2269" s="8">
        <f>B2269 + C2269*(1+'Parameters and Results'!$B$16)</f>
        <v>8.7380476749482818E-3</v>
      </c>
      <c r="G2269" s="8">
        <v>2.6312422842046306E-2</v>
      </c>
      <c r="H2269" s="8">
        <v>3.8437174886288809E-4</v>
      </c>
      <c r="I2269" s="8">
        <f t="shared" si="35"/>
        <v>2.6696794590909196E-2</v>
      </c>
      <c r="J2269" s="8">
        <f>H2269 + G2269*(1+'Parameters and Results'!$B$16)</f>
        <v>2.6723107013751239E-2</v>
      </c>
      <c r="K2269" s="8">
        <f>G2269 + H2269*(1+'Parameters and Results'!$B$16)</f>
        <v>2.6697178962658056E-2</v>
      </c>
    </row>
    <row r="2270" spans="1:11" x14ac:dyDescent="0.2">
      <c r="A2270" s="3">
        <v>38453</v>
      </c>
      <c r="B2270" s="8">
        <v>-3.3656099918726642E-3</v>
      </c>
      <c r="C2270" s="8">
        <v>-8.9380785418250591E-4</v>
      </c>
      <c r="D2270" s="8">
        <v>-4.2594178460551701E-3</v>
      </c>
      <c r="E2270" s="8">
        <f>C2270 + B2270*(1+'Parameters and Results'!$B$16)</f>
        <v>-4.2627834560470422E-3</v>
      </c>
      <c r="F2270" s="8">
        <f>B2270 + C2270*(1+'Parameters and Results'!$B$16)</f>
        <v>-4.2603116539093521E-3</v>
      </c>
      <c r="G2270" s="8">
        <v>-1.0715294096352006E-2</v>
      </c>
      <c r="H2270" s="8">
        <v>-1.1551623643893184E-3</v>
      </c>
      <c r="I2270" s="8">
        <f t="shared" si="35"/>
        <v>-1.1870456460741325E-2</v>
      </c>
      <c r="J2270" s="8">
        <f>H2270 + G2270*(1+'Parameters and Results'!$B$16)</f>
        <v>-1.1881171754837676E-2</v>
      </c>
      <c r="K2270" s="8">
        <f>G2270 + H2270*(1+'Parameters and Results'!$B$16)</f>
        <v>-1.1871611623105714E-2</v>
      </c>
    </row>
    <row r="2271" spans="1:11" x14ac:dyDescent="0.2">
      <c r="A2271" s="3">
        <v>38454</v>
      </c>
      <c r="B2271" s="8">
        <v>-1.8233255749573452E-3</v>
      </c>
      <c r="C2271" s="8">
        <v>-1.3357384517786127E-3</v>
      </c>
      <c r="D2271" s="8">
        <v>-3.1590640267359577E-3</v>
      </c>
      <c r="E2271" s="8">
        <f>C2271 + B2271*(1+'Parameters and Results'!$B$16)</f>
        <v>-3.1608873523109151E-3</v>
      </c>
      <c r="F2271" s="8">
        <f>B2271 + C2271*(1+'Parameters and Results'!$B$16)</f>
        <v>-3.1603997651877365E-3</v>
      </c>
      <c r="G2271" s="8">
        <v>-5.9678796990671737E-3</v>
      </c>
      <c r="H2271" s="8">
        <v>-1.7382421148536666E-3</v>
      </c>
      <c r="I2271" s="8">
        <f t="shared" si="35"/>
        <v>-7.7061218139208403E-3</v>
      </c>
      <c r="J2271" s="8">
        <f>H2271 + G2271*(1+'Parameters and Results'!$B$16)</f>
        <v>-7.7120896936199064E-3</v>
      </c>
      <c r="K2271" s="8">
        <f>G2271 + H2271*(1+'Parameters and Results'!$B$16)</f>
        <v>-7.7078600560356939E-3</v>
      </c>
    </row>
    <row r="2272" spans="1:11" x14ac:dyDescent="0.2">
      <c r="A2272" s="3">
        <v>38455</v>
      </c>
      <c r="B2272" s="8">
        <v>-1.7772892151838742E-3</v>
      </c>
      <c r="C2272" s="8">
        <v>1.0490076913541977E-3</v>
      </c>
      <c r="D2272" s="8">
        <v>-7.2828152382967658E-4</v>
      </c>
      <c r="E2272" s="8">
        <f>C2272 + B2272*(1+'Parameters and Results'!$B$16)</f>
        <v>-7.3005881304486018E-4</v>
      </c>
      <c r="F2272" s="8">
        <f>B2272 + C2272*(1+'Parameters and Results'!$B$16)</f>
        <v>-7.2723251613832258E-4</v>
      </c>
      <c r="G2272" s="8">
        <v>-5.9803076874923597E-3</v>
      </c>
      <c r="H2272" s="8">
        <v>1.386797089776353E-3</v>
      </c>
      <c r="I2272" s="8">
        <f t="shared" si="35"/>
        <v>-4.5935105977160072E-3</v>
      </c>
      <c r="J2272" s="8">
        <f>H2272 + G2272*(1+'Parameters and Results'!$B$16)</f>
        <v>-4.5994909054034982E-3</v>
      </c>
      <c r="K2272" s="8">
        <f>G2272 + H2272*(1+'Parameters and Results'!$B$16)</f>
        <v>-4.5921238006262303E-3</v>
      </c>
    </row>
    <row r="2273" spans="1:11" x14ac:dyDescent="0.2">
      <c r="A2273" s="3">
        <v>38456</v>
      </c>
      <c r="B2273" s="8">
        <v>-3.8099428804590093E-3</v>
      </c>
      <c r="C2273" s="8">
        <v>-1.3978633784266037E-3</v>
      </c>
      <c r="D2273" s="8">
        <v>-5.2078062588856132E-3</v>
      </c>
      <c r="E2273" s="8">
        <f>C2273 + B2273*(1+'Parameters and Results'!$B$16)</f>
        <v>-5.2116162017660714E-3</v>
      </c>
      <c r="F2273" s="8">
        <f>B2273 + C2273*(1+'Parameters and Results'!$B$16)</f>
        <v>-5.2092041222640394E-3</v>
      </c>
      <c r="G2273" s="8">
        <v>-1.3016016514004337E-2</v>
      </c>
      <c r="H2273" s="8">
        <v>-1.8544098900068759E-3</v>
      </c>
      <c r="I2273" s="8">
        <f t="shared" si="35"/>
        <v>-1.4870426404011212E-2</v>
      </c>
      <c r="J2273" s="8">
        <f>H2273 + G2273*(1+'Parameters and Results'!$B$16)</f>
        <v>-1.4883442420525216E-2</v>
      </c>
      <c r="K2273" s="8">
        <f>G2273 + H2273*(1+'Parameters and Results'!$B$16)</f>
        <v>-1.4872280813901221E-2</v>
      </c>
    </row>
    <row r="2274" spans="1:11" x14ac:dyDescent="0.2">
      <c r="A2274" s="3">
        <v>38457</v>
      </c>
      <c r="B2274" s="8">
        <v>-8.1486778764026241E-3</v>
      </c>
      <c r="C2274" s="8">
        <v>1.9715992099039003E-3</v>
      </c>
      <c r="D2274" s="8">
        <v>-6.1770786664987233E-3</v>
      </c>
      <c r="E2274" s="8">
        <f>C2274 + B2274*(1+'Parameters and Results'!$B$16)</f>
        <v>-6.1852273443751254E-3</v>
      </c>
      <c r="F2274" s="8">
        <f>B2274 + C2274*(1+'Parameters and Results'!$B$16)</f>
        <v>-6.1751070672888195E-3</v>
      </c>
      <c r="G2274" s="8">
        <v>-2.6764330848984302E-2</v>
      </c>
      <c r="H2274" s="8">
        <v>2.5569565538608335E-3</v>
      </c>
      <c r="I2274" s="8">
        <f t="shared" si="35"/>
        <v>-2.4207374295123468E-2</v>
      </c>
      <c r="J2274" s="8">
        <f>H2274 + G2274*(1+'Parameters and Results'!$B$16)</f>
        <v>-2.423413862597245E-2</v>
      </c>
      <c r="K2274" s="8">
        <f>G2274 + H2274*(1+'Parameters and Results'!$B$16)</f>
        <v>-2.420481733856961E-2</v>
      </c>
    </row>
    <row r="2275" spans="1:11" x14ac:dyDescent="0.2">
      <c r="A2275" s="3">
        <v>38460</v>
      </c>
      <c r="B2275" s="8">
        <v>-1.8676483312678131E-2</v>
      </c>
      <c r="C2275" s="8">
        <v>-1.9715992099038691E-3</v>
      </c>
      <c r="D2275" s="8">
        <v>-2.0648082522582E-2</v>
      </c>
      <c r="E2275" s="8">
        <f>C2275 + B2275*(1+'Parameters and Results'!$B$16)</f>
        <v>-2.0666759005894677E-2</v>
      </c>
      <c r="F2275" s="8">
        <f>B2275 + C2275*(1+'Parameters and Results'!$B$16)</f>
        <v>-2.0650054121791904E-2</v>
      </c>
      <c r="G2275" s="8">
        <v>-4.8063389474498709E-2</v>
      </c>
      <c r="H2275" s="8">
        <v>-2.5053396960352252E-3</v>
      </c>
      <c r="I2275" s="8">
        <f t="shared" si="35"/>
        <v>-5.0568729170533934E-2</v>
      </c>
      <c r="J2275" s="8">
        <f>H2275 + G2275*(1+'Parameters and Results'!$B$16)</f>
        <v>-5.0616792560008429E-2</v>
      </c>
      <c r="K2275" s="8">
        <f>G2275 + H2275*(1+'Parameters and Results'!$B$16)</f>
        <v>-5.0571234510229969E-2</v>
      </c>
    </row>
    <row r="2276" spans="1:11" x14ac:dyDescent="0.2">
      <c r="A2276" s="3">
        <v>38461</v>
      </c>
      <c r="B2276" s="8">
        <v>-1.0028778862963349E-2</v>
      </c>
      <c r="C2276" s="8">
        <v>-1.9272353152147786E-3</v>
      </c>
      <c r="D2276" s="8">
        <v>-1.1956014178178128E-2</v>
      </c>
      <c r="E2276" s="8">
        <f>C2276 + B2276*(1+'Parameters and Results'!$B$16)</f>
        <v>-1.196604295704109E-2</v>
      </c>
      <c r="F2276" s="8">
        <f>B2276 + C2276*(1+'Parameters and Results'!$B$16)</f>
        <v>-1.1957941413493342E-2</v>
      </c>
      <c r="G2276" s="8">
        <v>-2.5044691920863407E-2</v>
      </c>
      <c r="H2276" s="8">
        <v>-2.4092668890386328E-3</v>
      </c>
      <c r="I2276" s="8">
        <f t="shared" si="35"/>
        <v>-2.7453958809902042E-2</v>
      </c>
      <c r="J2276" s="8">
        <f>H2276 + G2276*(1+'Parameters and Results'!$B$16)</f>
        <v>-2.7479003501822898E-2</v>
      </c>
      <c r="K2276" s="8">
        <f>G2276 + H2276*(1+'Parameters and Results'!$B$16)</f>
        <v>-2.7456368076791079E-2</v>
      </c>
    </row>
    <row r="2277" spans="1:11" x14ac:dyDescent="0.2">
      <c r="A2277" s="3">
        <v>38462</v>
      </c>
      <c r="B2277" s="8">
        <v>8.3457293717416579E-3</v>
      </c>
      <c r="C2277" s="8">
        <v>-1.774084768171315E-3</v>
      </c>
      <c r="D2277" s="8">
        <v>6.5716446035703428E-3</v>
      </c>
      <c r="E2277" s="8">
        <f>C2277 + B2277*(1+'Parameters and Results'!$B$16)</f>
        <v>6.5799903329420827E-3</v>
      </c>
      <c r="F2277" s="8">
        <f>B2277 + C2277*(1+'Parameters and Results'!$B$16)</f>
        <v>6.5698705188021716E-3</v>
      </c>
      <c r="G2277" s="8">
        <v>2.0641106352354676E-2</v>
      </c>
      <c r="H2277" s="8">
        <v>-2.1997826471415204E-3</v>
      </c>
      <c r="I2277" s="8">
        <f t="shared" si="35"/>
        <v>1.8441323705213154E-2</v>
      </c>
      <c r="J2277" s="8">
        <f>H2277 + G2277*(1+'Parameters and Results'!$B$16)</f>
        <v>1.8461964811565507E-2</v>
      </c>
      <c r="K2277" s="8">
        <f>G2277 + H2277*(1+'Parameters and Results'!$B$16)</f>
        <v>1.8439123922566015E-2</v>
      </c>
    </row>
    <row r="2278" spans="1:11" x14ac:dyDescent="0.2">
      <c r="A2278" s="3">
        <v>38463</v>
      </c>
      <c r="B2278" s="8">
        <v>-1.3281425106357955E-2</v>
      </c>
      <c r="C2278" s="8">
        <v>-5.0049539787435553E-4</v>
      </c>
      <c r="D2278" s="8">
        <v>-1.378192050423231E-2</v>
      </c>
      <c r="E2278" s="8">
        <f>C2278 + B2278*(1+'Parameters and Results'!$B$16)</f>
        <v>-1.3795201929338667E-2</v>
      </c>
      <c r="F2278" s="8">
        <f>B2278 + C2278*(1+'Parameters and Results'!$B$16)</f>
        <v>-1.3782420999630184E-2</v>
      </c>
      <c r="G2278" s="8">
        <v>-3.0798457261880571E-2</v>
      </c>
      <c r="H2278" s="8">
        <v>-6.3806214945348063E-4</v>
      </c>
      <c r="I2278" s="8">
        <f t="shared" si="35"/>
        <v>-3.1436519411334053E-2</v>
      </c>
      <c r="J2278" s="8">
        <f>H2278 + G2278*(1+'Parameters and Results'!$B$16)</f>
        <v>-3.1467317868595926E-2</v>
      </c>
      <c r="K2278" s="8">
        <f>G2278 + H2278*(1+'Parameters and Results'!$B$16)</f>
        <v>-3.1437157473483503E-2</v>
      </c>
    </row>
    <row r="2279" spans="1:11" x14ac:dyDescent="0.2">
      <c r="A2279" s="3">
        <v>38464</v>
      </c>
      <c r="B2279" s="8">
        <v>1.0118163249450744E-2</v>
      </c>
      <c r="C2279" s="8">
        <v>1.4568838845724029E-3</v>
      </c>
      <c r="D2279" s="8">
        <v>1.1575047134023147E-2</v>
      </c>
      <c r="E2279" s="8">
        <f>C2279 + B2279*(1+'Parameters and Results'!$B$16)</f>
        <v>1.1585165297272597E-2</v>
      </c>
      <c r="F2279" s="8">
        <f>B2279 + C2279*(1+'Parameters and Results'!$B$16)</f>
        <v>1.157650401790772E-2</v>
      </c>
      <c r="G2279" s="8">
        <v>2.2998772488673949E-2</v>
      </c>
      <c r="H2279" s="8">
        <v>1.8632753011042251E-3</v>
      </c>
      <c r="I2279" s="8">
        <f t="shared" si="35"/>
        <v>2.4862047789778175E-2</v>
      </c>
      <c r="J2279" s="8">
        <f>H2279 + G2279*(1+'Parameters and Results'!$B$16)</f>
        <v>2.4885046562266845E-2</v>
      </c>
      <c r="K2279" s="8">
        <f>G2279 + H2279*(1+'Parameters and Results'!$B$16)</f>
        <v>2.4863911065079278E-2</v>
      </c>
    </row>
    <row r="2280" spans="1:11" x14ac:dyDescent="0.2">
      <c r="A2280" s="3">
        <v>38467</v>
      </c>
      <c r="B2280" s="8">
        <v>1.7179834209855253E-3</v>
      </c>
      <c r="C2280" s="8">
        <v>-7.3715891226930482E-4</v>
      </c>
      <c r="D2280" s="8">
        <v>9.8082450871622056E-4</v>
      </c>
      <c r="E2280" s="8">
        <f>C2280 + B2280*(1+'Parameters and Results'!$B$16)</f>
        <v>9.8254249213720586E-4</v>
      </c>
      <c r="F2280" s="8">
        <f>B2280 + C2280*(1+'Parameters and Results'!$B$16)</f>
        <v>9.8008734980395114E-4</v>
      </c>
      <c r="G2280" s="8">
        <v>4.0217405039664695E-3</v>
      </c>
      <c r="H2280" s="8">
        <v>-9.6534103638246896E-4</v>
      </c>
      <c r="I2280" s="8">
        <f t="shared" si="35"/>
        <v>3.0563994675840006E-3</v>
      </c>
      <c r="J2280" s="8">
        <f>H2280 + G2280*(1+'Parameters and Results'!$B$16)</f>
        <v>3.0604212080879668E-3</v>
      </c>
      <c r="K2280" s="8">
        <f>G2280 + H2280*(1+'Parameters and Results'!$B$16)</f>
        <v>3.055434126547618E-3</v>
      </c>
    </row>
    <row r="2281" spans="1:11" x14ac:dyDescent="0.2">
      <c r="A2281" s="3">
        <v>38468</v>
      </c>
      <c r="B2281" s="8">
        <v>7.4678157853290284E-3</v>
      </c>
      <c r="C2281" s="8">
        <v>5.3308261126239122E-4</v>
      </c>
      <c r="D2281" s="8">
        <v>8.0008983965914188E-3</v>
      </c>
      <c r="E2281" s="8">
        <f>C2281 + B2281*(1+'Parameters and Results'!$B$16)</f>
        <v>8.0083662123767475E-3</v>
      </c>
      <c r="F2281" s="8">
        <f>B2281 + C2281*(1+'Parameters and Results'!$B$16)</f>
        <v>8.0014314792026826E-3</v>
      </c>
      <c r="G2281" s="8">
        <v>1.7517390353088275E-2</v>
      </c>
      <c r="H2281" s="8">
        <v>7.1714551115690021E-4</v>
      </c>
      <c r="I2281" s="8">
        <f t="shared" si="35"/>
        <v>1.8234535864245175E-2</v>
      </c>
      <c r="J2281" s="8">
        <f>H2281 + G2281*(1+'Parameters and Results'!$B$16)</f>
        <v>1.825205325459826E-2</v>
      </c>
      <c r="K2281" s="8">
        <f>G2281 + H2281*(1+'Parameters and Results'!$B$16)</f>
        <v>1.8235253009756331E-2</v>
      </c>
    </row>
    <row r="2282" spans="1:11" x14ac:dyDescent="0.2">
      <c r="A2282" s="3">
        <v>38469</v>
      </c>
      <c r="B2282" s="8">
        <v>-8.2896909991667031E-3</v>
      </c>
      <c r="C2282" s="8">
        <v>1.2107886550986309E-3</v>
      </c>
      <c r="D2282" s="8">
        <v>-7.0789023440680724E-3</v>
      </c>
      <c r="E2282" s="8">
        <f>C2282 + B2282*(1+'Parameters and Results'!$B$16)</f>
        <v>-7.0871920350672381E-3</v>
      </c>
      <c r="F2282" s="8">
        <f>B2282 + C2282*(1+'Parameters and Results'!$B$16)</f>
        <v>-7.077691555412974E-3</v>
      </c>
      <c r="G2282" s="8">
        <v>-1.9356193514320597E-2</v>
      </c>
      <c r="H2282" s="8">
        <v>1.6443455930747037E-3</v>
      </c>
      <c r="I2282" s="8">
        <f t="shared" si="35"/>
        <v>-1.7711847921245895E-2</v>
      </c>
      <c r="J2282" s="8">
        <f>H2282 + G2282*(1+'Parameters and Results'!$B$16)</f>
        <v>-1.7731204114760212E-2</v>
      </c>
      <c r="K2282" s="8">
        <f>G2282 + H2282*(1+'Parameters and Results'!$B$16)</f>
        <v>-1.7710203575652818E-2</v>
      </c>
    </row>
    <row r="2283" spans="1:11" x14ac:dyDescent="0.2">
      <c r="A2283" s="3">
        <v>38470</v>
      </c>
      <c r="B2283" s="8">
        <v>-8.0607093345988114E-3</v>
      </c>
      <c r="C2283" s="8">
        <v>-1.1027384796102545E-4</v>
      </c>
      <c r="D2283" s="8">
        <v>-8.1709831825598368E-3</v>
      </c>
      <c r="E2283" s="8">
        <f>C2283 + B2283*(1+'Parameters and Results'!$B$16)</f>
        <v>-8.1790438918944355E-3</v>
      </c>
      <c r="F2283" s="8">
        <f>B2283 + C2283*(1+'Parameters and Results'!$B$16)</f>
        <v>-8.1710934564077978E-3</v>
      </c>
      <c r="G2283" s="8">
        <v>-1.8775994868129853E-2</v>
      </c>
      <c r="H2283" s="8">
        <v>-1.5443752607776064E-4</v>
      </c>
      <c r="I2283" s="8">
        <f t="shared" si="35"/>
        <v>-1.8930432394207615E-2</v>
      </c>
      <c r="J2283" s="8">
        <f>H2283 + G2283*(1+'Parameters and Results'!$B$16)</f>
        <v>-1.8949208389075742E-2</v>
      </c>
      <c r="K2283" s="8">
        <f>G2283 + H2283*(1+'Parameters and Results'!$B$16)</f>
        <v>-1.8930586831733692E-2</v>
      </c>
    </row>
    <row r="2284" spans="1:11" x14ac:dyDescent="0.2">
      <c r="A2284" s="3">
        <v>38471</v>
      </c>
      <c r="B2284" s="8">
        <v>-6.0344767219624538E-3</v>
      </c>
      <c r="C2284" s="8">
        <v>-7.8649373905631374E-4</v>
      </c>
      <c r="D2284" s="8">
        <v>-6.8209704610187674E-3</v>
      </c>
      <c r="E2284" s="8">
        <f>C2284 + B2284*(1+'Parameters and Results'!$B$16)</f>
        <v>-6.8270049377407291E-3</v>
      </c>
      <c r="F2284" s="8">
        <f>B2284 + C2284*(1+'Parameters and Results'!$B$16)</f>
        <v>-6.821756954757824E-3</v>
      </c>
      <c r="G2284" s="8">
        <v>-1.4226760442882338E-2</v>
      </c>
      <c r="H2284" s="8">
        <v>-1.1248591054728626E-3</v>
      </c>
      <c r="I2284" s="8">
        <f t="shared" si="35"/>
        <v>-1.53516195483552E-2</v>
      </c>
      <c r="J2284" s="8">
        <f>H2284 + G2284*(1+'Parameters and Results'!$B$16)</f>
        <v>-1.5365846308798082E-2</v>
      </c>
      <c r="K2284" s="8">
        <f>G2284 + H2284*(1+'Parameters and Results'!$B$16)</f>
        <v>-1.5352744407460674E-2</v>
      </c>
    </row>
    <row r="2285" spans="1:11" x14ac:dyDescent="0.2">
      <c r="A2285" s="3">
        <v>38475</v>
      </c>
      <c r="B2285" s="8">
        <v>8.498179511806269E-3</v>
      </c>
      <c r="C2285" s="8">
        <v>-3.9247500299318197E-4</v>
      </c>
      <c r="D2285" s="8">
        <v>8.1057045088130872E-3</v>
      </c>
      <c r="E2285" s="8">
        <f>C2285 + B2285*(1+'Parameters and Results'!$B$16)</f>
        <v>8.1142026883248928E-3</v>
      </c>
      <c r="F2285" s="8">
        <f>B2285 + C2285*(1+'Parameters and Results'!$B$16)</f>
        <v>8.1053120338100935E-3</v>
      </c>
      <c r="G2285" s="8">
        <v>1.9901356756363831E-2</v>
      </c>
      <c r="H2285" s="8">
        <v>-5.7746069794564682E-4</v>
      </c>
      <c r="I2285" s="8">
        <f t="shared" si="35"/>
        <v>1.9323896058418184E-2</v>
      </c>
      <c r="J2285" s="8">
        <f>H2285 + G2285*(1+'Parameters and Results'!$B$16)</f>
        <v>1.9343797415174547E-2</v>
      </c>
      <c r="K2285" s="8">
        <f>G2285 + H2285*(1+'Parameters and Results'!$B$16)</f>
        <v>1.932331859772024E-2</v>
      </c>
    </row>
    <row r="2286" spans="1:11" x14ac:dyDescent="0.2">
      <c r="A2286" s="3">
        <v>38476</v>
      </c>
      <c r="B2286" s="8">
        <v>1.2788641337140376E-2</v>
      </c>
      <c r="C2286" s="8">
        <v>3.3445865978664188E-3</v>
      </c>
      <c r="D2286" s="8">
        <v>1.6133227935006794E-2</v>
      </c>
      <c r="E2286" s="8">
        <f>C2286 + B2286*(1+'Parameters and Results'!$B$16)</f>
        <v>1.6146016576343934E-2</v>
      </c>
      <c r="F2286" s="8">
        <f>B2286 + C2286*(1+'Parameters and Results'!$B$16)</f>
        <v>1.6136572521604661E-2</v>
      </c>
      <c r="G2286" s="8">
        <v>2.8500672915286948E-2</v>
      </c>
      <c r="H2286" s="8">
        <v>4.2889845851988876E-3</v>
      </c>
      <c r="I2286" s="8">
        <f t="shared" si="35"/>
        <v>3.2789657500485833E-2</v>
      </c>
      <c r="J2286" s="8">
        <f>H2286 + G2286*(1+'Parameters and Results'!$B$16)</f>
        <v>3.281815817340112E-2</v>
      </c>
      <c r="K2286" s="8">
        <f>G2286 + H2286*(1+'Parameters and Results'!$B$16)</f>
        <v>3.2793946485071036E-2</v>
      </c>
    </row>
    <row r="2287" spans="1:11" x14ac:dyDescent="0.2">
      <c r="A2287" s="3">
        <v>38477</v>
      </c>
      <c r="B2287" s="8">
        <v>1.0517811975314017E-2</v>
      </c>
      <c r="C2287" s="8">
        <v>-1.424428948822298E-3</v>
      </c>
      <c r="D2287" s="8">
        <v>9.0933830264917186E-3</v>
      </c>
      <c r="E2287" s="8">
        <f>C2287 + B2287*(1+'Parameters and Results'!$B$16)</f>
        <v>9.1039008384670318E-3</v>
      </c>
      <c r="F2287" s="8">
        <f>B2287 + C2287*(1+'Parameters and Results'!$B$16)</f>
        <v>9.0919585975428978E-3</v>
      </c>
      <c r="G2287" s="8">
        <v>2.297822030413842E-2</v>
      </c>
      <c r="H2287" s="8">
        <v>-1.8341142463636246E-3</v>
      </c>
      <c r="I2287" s="8">
        <f t="shared" si="35"/>
        <v>2.1144106057774795E-2</v>
      </c>
      <c r="J2287" s="8">
        <f>H2287 + G2287*(1+'Parameters and Results'!$B$16)</f>
        <v>2.1167084278078931E-2</v>
      </c>
      <c r="K2287" s="8">
        <f>G2287 + H2287*(1+'Parameters and Results'!$B$16)</f>
        <v>2.1142271943528433E-2</v>
      </c>
    </row>
    <row r="2288" spans="1:11" x14ac:dyDescent="0.2">
      <c r="A2288" s="3">
        <v>38478</v>
      </c>
      <c r="B2288" s="8">
        <v>2.1522793641615967E-3</v>
      </c>
      <c r="C2288" s="8">
        <v>-7.5693900543636131E-4</v>
      </c>
      <c r="D2288" s="8">
        <v>1.3953403587252354E-3</v>
      </c>
      <c r="E2288" s="8">
        <f>C2288 + B2288*(1+'Parameters and Results'!$B$16)</f>
        <v>1.3974926380893966E-3</v>
      </c>
      <c r="F2288" s="8">
        <f>B2288 + C2288*(1+'Parameters and Results'!$B$16)</f>
        <v>1.3945834197197991E-3</v>
      </c>
      <c r="G2288" s="8">
        <v>4.8394124146537709E-3</v>
      </c>
      <c r="H2288" s="8">
        <v>-9.9746569014317666E-4</v>
      </c>
      <c r="I2288" s="8">
        <f t="shared" si="35"/>
        <v>3.8419467245105945E-3</v>
      </c>
      <c r="J2288" s="8">
        <f>H2288 + G2288*(1+'Parameters and Results'!$B$16)</f>
        <v>3.8467861369252477E-3</v>
      </c>
      <c r="K2288" s="8">
        <f>G2288 + H2288*(1+'Parameters and Results'!$B$16)</f>
        <v>3.8409492588204509E-3</v>
      </c>
    </row>
    <row r="2289" spans="1:11" x14ac:dyDescent="0.2">
      <c r="A2289" s="3">
        <v>38481</v>
      </c>
      <c r="B2289" s="8">
        <v>2.3681236537571627E-3</v>
      </c>
      <c r="C2289" s="8">
        <v>2.0227636682488017E-3</v>
      </c>
      <c r="D2289" s="8">
        <v>4.3908873220059649E-3</v>
      </c>
      <c r="E2289" s="8">
        <f>C2289 + B2289*(1+'Parameters and Results'!$B$16)</f>
        <v>4.3932554456597214E-3</v>
      </c>
      <c r="F2289" s="8">
        <f>B2289 + C2289*(1+'Parameters and Results'!$B$16)</f>
        <v>4.3929100856742124E-3</v>
      </c>
      <c r="G2289" s="8">
        <v>5.476947997850771E-3</v>
      </c>
      <c r="H2289" s="8">
        <v>2.6007338672615643E-3</v>
      </c>
      <c r="I2289" s="8">
        <f t="shared" si="35"/>
        <v>8.0776818651123357E-3</v>
      </c>
      <c r="J2289" s="8">
        <f>H2289 + G2289*(1+'Parameters and Results'!$B$16)</f>
        <v>8.0831588131101851E-3</v>
      </c>
      <c r="K2289" s="8">
        <f>G2289 + H2289*(1+'Parameters and Results'!$B$16)</f>
        <v>8.0802825989795962E-3</v>
      </c>
    </row>
    <row r="2290" spans="1:11" x14ac:dyDescent="0.2">
      <c r="A2290" s="3">
        <v>38482</v>
      </c>
      <c r="B2290" s="8">
        <v>1.9107936668022007E-3</v>
      </c>
      <c r="C2290" s="8">
        <v>1.3348893727272561E-3</v>
      </c>
      <c r="D2290" s="8">
        <v>3.245683039529457E-3</v>
      </c>
      <c r="E2290" s="8">
        <f>C2290 + B2290*(1+'Parameters and Results'!$B$16)</f>
        <v>3.2475938331962585E-3</v>
      </c>
      <c r="F2290" s="8">
        <f>B2290 + C2290*(1+'Parameters and Results'!$B$16)</f>
        <v>3.247017928902184E-3</v>
      </c>
      <c r="G2290" s="8">
        <v>4.5494584967488861E-3</v>
      </c>
      <c r="H2290" s="8">
        <v>1.7286374696160694E-3</v>
      </c>
      <c r="I2290" s="8">
        <f t="shared" si="35"/>
        <v>6.278095966364956E-3</v>
      </c>
      <c r="J2290" s="8">
        <f>H2290 + G2290*(1+'Parameters and Results'!$B$16)</f>
        <v>6.2826454248617047E-3</v>
      </c>
      <c r="K2290" s="8">
        <f>G2290 + H2290*(1+'Parameters and Results'!$B$16)</f>
        <v>6.2798246038345716E-3</v>
      </c>
    </row>
    <row r="2291" spans="1:11" x14ac:dyDescent="0.2">
      <c r="A2291" s="3">
        <v>38483</v>
      </c>
      <c r="B2291" s="8">
        <v>-9.0076552781593981E-3</v>
      </c>
      <c r="C2291" s="8">
        <v>1.2744265272364346E-4</v>
      </c>
      <c r="D2291" s="8">
        <v>-8.8802126254357554E-3</v>
      </c>
      <c r="E2291" s="8">
        <f>C2291 + B2291*(1+'Parameters and Results'!$B$16)</f>
        <v>-8.8892202807139137E-3</v>
      </c>
      <c r="F2291" s="8">
        <f>B2291 + C2291*(1+'Parameters and Results'!$B$16)</f>
        <v>-8.8800851827830311E-3</v>
      </c>
      <c r="G2291" s="8">
        <v>-2.1191587404477248E-2</v>
      </c>
      <c r="H2291" s="8">
        <v>1.7018126309232919E-4</v>
      </c>
      <c r="I2291" s="8">
        <f t="shared" si="35"/>
        <v>-2.1021406141384921E-2</v>
      </c>
      <c r="J2291" s="8">
        <f>H2291 + G2291*(1+'Parameters and Results'!$B$16)</f>
        <v>-2.1042597728789397E-2</v>
      </c>
      <c r="K2291" s="8">
        <f>G2291 + H2291*(1+'Parameters and Results'!$B$16)</f>
        <v>-2.1021235960121825E-2</v>
      </c>
    </row>
    <row r="2292" spans="1:11" x14ac:dyDescent="0.2">
      <c r="A2292" s="3">
        <v>38484</v>
      </c>
      <c r="B2292" s="8">
        <v>-7.8622020969072769E-4</v>
      </c>
      <c r="C2292" s="8">
        <v>1.4855073879735576E-3</v>
      </c>
      <c r="D2292" s="8">
        <v>6.9928717828282995E-4</v>
      </c>
      <c r="E2292" s="8">
        <f>C2292 + B2292*(1+'Parameters and Results'!$B$16)</f>
        <v>6.9850095807313928E-4</v>
      </c>
      <c r="F2292" s="8">
        <f>B2292 + C2292*(1+'Parameters and Results'!$B$16)</f>
        <v>7.0077268567080324E-4</v>
      </c>
      <c r="G2292" s="8">
        <v>-1.9071610128107385E-3</v>
      </c>
      <c r="H2292" s="8">
        <v>1.9825239927696017E-3</v>
      </c>
      <c r="I2292" s="8">
        <f t="shared" si="35"/>
        <v>7.536297995886323E-5</v>
      </c>
      <c r="J2292" s="8">
        <f>H2292 + G2292*(1+'Parameters and Results'!$B$16)</f>
        <v>7.345581894605273E-5</v>
      </c>
      <c r="K2292" s="8">
        <f>G2292 + H2292*(1+'Parameters and Results'!$B$16)</f>
        <v>7.7345503951632743E-5</v>
      </c>
    </row>
    <row r="2293" spans="1:11" x14ac:dyDescent="0.2">
      <c r="A2293" s="3">
        <v>38485</v>
      </c>
      <c r="B2293" s="8">
        <v>-2.2565075774121034E-3</v>
      </c>
      <c r="C2293" s="8">
        <v>1.364185846747837E-3</v>
      </c>
      <c r="D2293" s="8">
        <v>-8.9232173066426646E-4</v>
      </c>
      <c r="E2293" s="8">
        <f>C2293 + B2293*(1+'Parameters and Results'!$B$16)</f>
        <v>-8.9457823824167838E-4</v>
      </c>
      <c r="F2293" s="8">
        <f>B2293 + C2293*(1+'Parameters and Results'!$B$16)</f>
        <v>-8.9095754481751874E-4</v>
      </c>
      <c r="G2293" s="8">
        <v>-5.629276264564974E-3</v>
      </c>
      <c r="H2293" s="8">
        <v>1.8283762249805228E-3</v>
      </c>
      <c r="I2293" s="8">
        <f t="shared" si="35"/>
        <v>-3.8009000395844515E-3</v>
      </c>
      <c r="J2293" s="8">
        <f>H2293 + G2293*(1+'Parameters and Results'!$B$16)</f>
        <v>-3.8065293158490157E-3</v>
      </c>
      <c r="K2293" s="8">
        <f>G2293 + H2293*(1+'Parameters and Results'!$B$16)</f>
        <v>-3.7990716633594709E-3</v>
      </c>
    </row>
    <row r="2294" spans="1:11" x14ac:dyDescent="0.2">
      <c r="A2294" s="3">
        <v>38488</v>
      </c>
      <c r="B2294" s="8">
        <v>-3.6778545909517011E-3</v>
      </c>
      <c r="C2294" s="8">
        <v>1.9365317377668838E-3</v>
      </c>
      <c r="D2294" s="8">
        <v>-1.7413228531848173E-3</v>
      </c>
      <c r="E2294" s="8">
        <f>C2294 + B2294*(1+'Parameters and Results'!$B$16)</f>
        <v>-1.7450007077757688E-3</v>
      </c>
      <c r="F2294" s="8">
        <f>B2294 + C2294*(1+'Parameters and Results'!$B$16)</f>
        <v>-1.7393863214470507E-3</v>
      </c>
      <c r="G2294" s="8">
        <v>-9.3867436746330416E-3</v>
      </c>
      <c r="H2294" s="8">
        <v>2.5393219084709749E-3</v>
      </c>
      <c r="I2294" s="8">
        <f t="shared" si="35"/>
        <v>-6.8474217661620672E-3</v>
      </c>
      <c r="J2294" s="8">
        <f>H2294 + G2294*(1+'Parameters and Results'!$B$16)</f>
        <v>-6.8568085098366996E-3</v>
      </c>
      <c r="K2294" s="8">
        <f>G2294 + H2294*(1+'Parameters and Results'!$B$16)</f>
        <v>-6.8448824442535958E-3</v>
      </c>
    </row>
    <row r="2295" spans="1:11" x14ac:dyDescent="0.2">
      <c r="A2295" s="3">
        <v>38489</v>
      </c>
      <c r="B2295" s="8">
        <v>5.0073275724809331E-3</v>
      </c>
      <c r="C2295" s="8">
        <v>2.6343060480337513E-3</v>
      </c>
      <c r="D2295" s="8">
        <v>7.6416336205146849E-3</v>
      </c>
      <c r="E2295" s="8">
        <f>C2295 + B2295*(1+'Parameters and Results'!$B$16)</f>
        <v>7.646640948087164E-3</v>
      </c>
      <c r="F2295" s="8">
        <f>B2295 + C2295*(1+'Parameters and Results'!$B$16)</f>
        <v>7.6442679265627178E-3</v>
      </c>
      <c r="G2295" s="8">
        <v>1.2976649882727218E-2</v>
      </c>
      <c r="H2295" s="8">
        <v>3.2560476631641254E-3</v>
      </c>
      <c r="I2295" s="8">
        <f t="shared" si="35"/>
        <v>1.6232697545891343E-2</v>
      </c>
      <c r="J2295" s="8">
        <f>H2295 + G2295*(1+'Parameters and Results'!$B$16)</f>
        <v>1.6245674195774069E-2</v>
      </c>
      <c r="K2295" s="8">
        <f>G2295 + H2295*(1+'Parameters and Results'!$B$16)</f>
        <v>1.6235953593554509E-2</v>
      </c>
    </row>
    <row r="2296" spans="1:11" x14ac:dyDescent="0.2">
      <c r="A2296" s="3">
        <v>38490</v>
      </c>
      <c r="B2296" s="8">
        <v>6.3019969543763148E-3</v>
      </c>
      <c r="C2296" s="8">
        <v>-5.3849724812445889E-4</v>
      </c>
      <c r="D2296" s="8">
        <v>5.7634997062518557E-3</v>
      </c>
      <c r="E2296" s="8">
        <f>C2296 + B2296*(1+'Parameters and Results'!$B$16)</f>
        <v>5.7698017032062317E-3</v>
      </c>
      <c r="F2296" s="8">
        <f>B2296 + C2296*(1+'Parameters and Results'!$B$16)</f>
        <v>5.7629612090037315E-3</v>
      </c>
      <c r="G2296" s="8">
        <v>1.6423789930434321E-2</v>
      </c>
      <c r="H2296" s="8">
        <v>-6.8400468737595985E-4</v>
      </c>
      <c r="I2296" s="8">
        <f t="shared" si="35"/>
        <v>1.5739785243058361E-2</v>
      </c>
      <c r="J2296" s="8">
        <f>H2296 + G2296*(1+'Parameters and Results'!$B$16)</f>
        <v>1.5756209032988792E-2</v>
      </c>
      <c r="K2296" s="8">
        <f>G2296 + H2296*(1+'Parameters and Results'!$B$16)</f>
        <v>1.5739101238370985E-2</v>
      </c>
    </row>
    <row r="2297" spans="1:11" x14ac:dyDescent="0.2">
      <c r="A2297" s="3">
        <v>38491</v>
      </c>
      <c r="B2297" s="8">
        <v>1.4428355480965787E-2</v>
      </c>
      <c r="C2297" s="8">
        <v>3.0992580849585095E-4</v>
      </c>
      <c r="D2297" s="8">
        <v>1.4738281289461638E-2</v>
      </c>
      <c r="E2297" s="8">
        <f>C2297 + B2297*(1+'Parameters and Results'!$B$16)</f>
        <v>1.4752709644942602E-2</v>
      </c>
      <c r="F2297" s="8">
        <f>B2297 + C2297*(1+'Parameters and Results'!$B$16)</f>
        <v>1.4738591215270134E-2</v>
      </c>
      <c r="G2297" s="8">
        <v>3.434217839351985E-2</v>
      </c>
      <c r="H2297" s="8">
        <v>4.0552124700771224E-4</v>
      </c>
      <c r="I2297" s="8">
        <f t="shared" si="35"/>
        <v>3.4747699640527561E-2</v>
      </c>
      <c r="J2297" s="8">
        <f>H2297 + G2297*(1+'Parameters and Results'!$B$16)</f>
        <v>3.4782041818921076E-2</v>
      </c>
      <c r="K2297" s="8">
        <f>G2297 + H2297*(1+'Parameters and Results'!$B$16)</f>
        <v>3.4748105161774567E-2</v>
      </c>
    </row>
    <row r="2298" spans="1:11" x14ac:dyDescent="0.2">
      <c r="A2298" s="3">
        <v>38492</v>
      </c>
      <c r="B2298" s="8">
        <v>4.8565613133943553E-3</v>
      </c>
      <c r="C2298" s="8">
        <v>2.4490463685597946E-4</v>
      </c>
      <c r="D2298" s="8">
        <v>5.1014659502503345E-3</v>
      </c>
      <c r="E2298" s="8">
        <f>C2298 + B2298*(1+'Parameters and Results'!$B$16)</f>
        <v>5.106322511563728E-3</v>
      </c>
      <c r="F2298" s="8">
        <f>B2298 + C2298*(1+'Parameters and Results'!$B$16)</f>
        <v>5.1017108548871912E-3</v>
      </c>
      <c r="G2298" s="8">
        <v>1.1770555606666414E-2</v>
      </c>
      <c r="H2298" s="8">
        <v>3.3023305002718089E-4</v>
      </c>
      <c r="I2298" s="8">
        <f t="shared" si="35"/>
        <v>1.2100788656693595E-2</v>
      </c>
      <c r="J2298" s="8">
        <f>H2298 + G2298*(1+'Parameters and Results'!$B$16)</f>
        <v>1.2112559212300259E-2</v>
      </c>
      <c r="K2298" s="8">
        <f>G2298 + H2298*(1+'Parameters and Results'!$B$16)</f>
        <v>1.2101118889743622E-2</v>
      </c>
    </row>
    <row r="2299" spans="1:11" x14ac:dyDescent="0.2">
      <c r="A2299" s="3">
        <v>38495</v>
      </c>
      <c r="B2299" s="8">
        <v>7.8631674958462225E-4</v>
      </c>
      <c r="C2299" s="8">
        <v>1.9829094669345845E-3</v>
      </c>
      <c r="D2299" s="8">
        <v>2.7692262165192067E-3</v>
      </c>
      <c r="E2299" s="8">
        <f>C2299 + B2299*(1+'Parameters and Results'!$B$16)</f>
        <v>2.7700125332687912E-3</v>
      </c>
      <c r="F2299" s="8">
        <f>B2299 + C2299*(1+'Parameters and Results'!$B$16)</f>
        <v>2.771209125986141E-3</v>
      </c>
      <c r="G2299" s="8">
        <v>1.9649347770590089E-3</v>
      </c>
      <c r="H2299" s="8">
        <v>2.6079447236070172E-3</v>
      </c>
      <c r="I2299" s="8">
        <f t="shared" si="35"/>
        <v>4.5728795006660262E-3</v>
      </c>
      <c r="J2299" s="8">
        <f>H2299 + G2299*(1+'Parameters and Results'!$B$16)</f>
        <v>4.574844435443085E-3</v>
      </c>
      <c r="K2299" s="8">
        <f>G2299 + H2299*(1+'Parameters and Results'!$B$16)</f>
        <v>4.5754874453896328E-3</v>
      </c>
    </row>
    <row r="2300" spans="1:11" x14ac:dyDescent="0.2">
      <c r="A2300" s="3">
        <v>38496</v>
      </c>
      <c r="B2300" s="8">
        <v>5.2377295807633194E-3</v>
      </c>
      <c r="C2300" s="8">
        <v>-6.8976873875165067E-4</v>
      </c>
      <c r="D2300" s="8">
        <v>4.5479608420116689E-3</v>
      </c>
      <c r="E2300" s="8">
        <f>C2300 + B2300*(1+'Parameters and Results'!$B$16)</f>
        <v>4.5531985715924319E-3</v>
      </c>
      <c r="F2300" s="8">
        <f>B2300 + C2300*(1+'Parameters and Results'!$B$16)</f>
        <v>4.5472710732729175E-3</v>
      </c>
      <c r="G2300" s="8">
        <v>1.3280142694147986E-2</v>
      </c>
      <c r="H2300" s="8">
        <v>-9.2939369204499188E-4</v>
      </c>
      <c r="I2300" s="8">
        <f t="shared" si="35"/>
        <v>1.2350749002102994E-2</v>
      </c>
      <c r="J2300" s="8">
        <f>H2300 + G2300*(1+'Parameters and Results'!$B$16)</f>
        <v>1.2364029144797142E-2</v>
      </c>
      <c r="K2300" s="8">
        <f>G2300 + H2300*(1+'Parameters and Results'!$B$16)</f>
        <v>1.2349819608410948E-2</v>
      </c>
    </row>
    <row r="2301" spans="1:11" x14ac:dyDescent="0.2">
      <c r="A2301" s="3">
        <v>38497</v>
      </c>
      <c r="B2301" s="8">
        <v>-1.1860710744610928E-3</v>
      </c>
      <c r="C2301" s="8">
        <v>0</v>
      </c>
      <c r="D2301" s="8">
        <v>-1.1860710744610928E-3</v>
      </c>
      <c r="E2301" s="8">
        <f>C2301 + B2301*(1+'Parameters and Results'!$B$16)</f>
        <v>-1.1872571455355538E-3</v>
      </c>
      <c r="F2301" s="8">
        <f>B2301 + C2301*(1+'Parameters and Results'!$B$16)</f>
        <v>-1.1860710744610928E-3</v>
      </c>
      <c r="G2301" s="8">
        <v>-3.0990195377758375E-3</v>
      </c>
      <c r="H2301" s="8">
        <v>0</v>
      </c>
      <c r="I2301" s="8">
        <f t="shared" si="35"/>
        <v>-3.0990195377758375E-3</v>
      </c>
      <c r="J2301" s="8">
        <f>H2301 + G2301*(1+'Parameters and Results'!$B$16)</f>
        <v>-3.1021185573136129E-3</v>
      </c>
      <c r="K2301" s="8">
        <f>G2301 + H2301*(1+'Parameters and Results'!$B$16)</f>
        <v>-3.0990195377758375E-3</v>
      </c>
    </row>
    <row r="2302" spans="1:11" x14ac:dyDescent="0.2">
      <c r="A2302" s="3">
        <v>38498</v>
      </c>
      <c r="B2302" s="8">
        <v>-3.7730985132608755E-3</v>
      </c>
      <c r="C2302" s="8">
        <v>-3.9344267934322667E-4</v>
      </c>
      <c r="D2302" s="8">
        <v>-4.1665411926041021E-3</v>
      </c>
      <c r="E2302" s="8">
        <f>C2302 + B2302*(1+'Parameters and Results'!$B$16)</f>
        <v>-4.1703142911173625E-3</v>
      </c>
      <c r="F2302" s="8">
        <f>B2302 + C2302*(1+'Parameters and Results'!$B$16)</f>
        <v>-4.1669346352834454E-3</v>
      </c>
      <c r="G2302" s="8">
        <v>-1.0073393001983082E-2</v>
      </c>
      <c r="H2302" s="8">
        <v>-5.6257302829738648E-4</v>
      </c>
      <c r="I2302" s="8">
        <f t="shared" si="35"/>
        <v>-1.0635966030280469E-2</v>
      </c>
      <c r="J2302" s="8">
        <f>H2302 + G2302*(1+'Parameters and Results'!$B$16)</f>
        <v>-1.0646039423282452E-2</v>
      </c>
      <c r="K2302" s="8">
        <f>G2302 + H2302*(1+'Parameters and Results'!$B$16)</f>
        <v>-1.0636528603308765E-2</v>
      </c>
    </row>
    <row r="2303" spans="1:11" x14ac:dyDescent="0.2">
      <c r="A2303" s="3">
        <v>38499</v>
      </c>
      <c r="B2303" s="8">
        <v>7.5510666814672779E-3</v>
      </c>
      <c r="C2303" s="8">
        <v>1.7580903068606523E-3</v>
      </c>
      <c r="D2303" s="8">
        <v>9.3091569883279306E-3</v>
      </c>
      <c r="E2303" s="8">
        <f>C2303 + B2303*(1+'Parameters and Results'!$B$16)</f>
        <v>9.3167080550093963E-3</v>
      </c>
      <c r="F2303" s="8">
        <f>B2303 + C2303*(1+'Parameters and Results'!$B$16)</f>
        <v>9.3109150786347909E-3</v>
      </c>
      <c r="G2303" s="8">
        <v>2.0016118985991489E-2</v>
      </c>
      <c r="H2303" s="8">
        <v>2.4671266644523374E-3</v>
      </c>
      <c r="I2303" s="8">
        <f t="shared" si="35"/>
        <v>2.2483245650443826E-2</v>
      </c>
      <c r="J2303" s="8">
        <f>H2303 + G2303*(1+'Parameters and Results'!$B$16)</f>
        <v>2.2503261769429815E-2</v>
      </c>
      <c r="K2303" s="8">
        <f>G2303 + H2303*(1+'Parameters and Results'!$B$16)</f>
        <v>2.2485712777108278E-2</v>
      </c>
    </row>
    <row r="2304" spans="1:11" x14ac:dyDescent="0.2">
      <c r="A2304" s="3">
        <v>38503</v>
      </c>
      <c r="B2304" s="8">
        <v>-9.8505088532805339E-4</v>
      </c>
      <c r="C2304" s="8">
        <v>-3.623188846198628E-4</v>
      </c>
      <c r="D2304" s="8">
        <v>-1.3473697699479161E-3</v>
      </c>
      <c r="E2304" s="8">
        <f>C2304 + B2304*(1+'Parameters and Results'!$B$16)</f>
        <v>-1.348354820833244E-3</v>
      </c>
      <c r="F2304" s="8">
        <f>B2304 + C2304*(1+'Parameters and Results'!$B$16)</f>
        <v>-1.3477320888325361E-3</v>
      </c>
      <c r="G2304" s="8">
        <v>-2.6913993540065156E-3</v>
      </c>
      <c r="H2304" s="8">
        <v>-5.2330031905829116E-4</v>
      </c>
      <c r="I2304" s="8">
        <f t="shared" si="35"/>
        <v>-3.2146996730648067E-3</v>
      </c>
      <c r="J2304" s="8">
        <f>H2304 + G2304*(1+'Parameters and Results'!$B$16)</f>
        <v>-3.2173910724188127E-3</v>
      </c>
      <c r="K2304" s="8">
        <f>G2304 + H2304*(1+'Parameters and Results'!$B$16)</f>
        <v>-3.215222973383865E-3</v>
      </c>
    </row>
    <row r="2305" spans="1:11" x14ac:dyDescent="0.2">
      <c r="A2305" s="3">
        <v>38504</v>
      </c>
      <c r="B2305" s="8">
        <v>-7.2113307919358226E-3</v>
      </c>
      <c r="C2305" s="8">
        <v>-6.5829173559430631E-5</v>
      </c>
      <c r="D2305" s="8">
        <v>-7.2771599654952532E-3</v>
      </c>
      <c r="E2305" s="8">
        <f>C2305 + B2305*(1+'Parameters and Results'!$B$16)</f>
        <v>-7.2843712962871879E-3</v>
      </c>
      <c r="F2305" s="8">
        <f>B2305 + C2305*(1+'Parameters and Results'!$B$16)</f>
        <v>-7.2772257946688125E-3</v>
      </c>
      <c r="G2305" s="8">
        <v>-1.959491765950749E-2</v>
      </c>
      <c r="H2305" s="8">
        <v>-9.8057777704725434E-5</v>
      </c>
      <c r="I2305" s="8">
        <f t="shared" si="35"/>
        <v>-1.9692975437212216E-2</v>
      </c>
      <c r="J2305" s="8">
        <f>H2305 + G2305*(1+'Parameters and Results'!$B$16)</f>
        <v>-1.9712570354871721E-2</v>
      </c>
      <c r="K2305" s="8">
        <f>G2305 + H2305*(1+'Parameters and Results'!$B$16)</f>
        <v>-1.9693073494989919E-2</v>
      </c>
    </row>
    <row r="2306" spans="1:11" x14ac:dyDescent="0.2">
      <c r="A2306" s="3">
        <v>38505</v>
      </c>
      <c r="B2306" s="8">
        <v>1.3082363307076149E-2</v>
      </c>
      <c r="C2306" s="8">
        <v>1.8321423619482987E-3</v>
      </c>
      <c r="D2306" s="8">
        <v>1.4914505669024448E-2</v>
      </c>
      <c r="E2306" s="8">
        <f>C2306 + B2306*(1+'Parameters and Results'!$B$16)</f>
        <v>1.4927588032331521E-2</v>
      </c>
      <c r="F2306" s="8">
        <f>B2306 + C2306*(1+'Parameters and Results'!$B$16)</f>
        <v>1.4916337811386396E-2</v>
      </c>
      <c r="G2306" s="8">
        <v>3.2845127270044759E-2</v>
      </c>
      <c r="H2306" s="8">
        <v>2.6560536754807323E-3</v>
      </c>
      <c r="I2306" s="8">
        <f t="shared" si="35"/>
        <v>3.5501180945525491E-2</v>
      </c>
      <c r="J2306" s="8">
        <f>H2306 + G2306*(1+'Parameters and Results'!$B$16)</f>
        <v>3.553402607279553E-2</v>
      </c>
      <c r="K2306" s="8">
        <f>G2306 + H2306*(1+'Parameters and Results'!$B$16)</f>
        <v>3.5503836999200969E-2</v>
      </c>
    </row>
    <row r="2307" spans="1:11" x14ac:dyDescent="0.2">
      <c r="A2307" s="3">
        <v>38506</v>
      </c>
      <c r="B2307" s="8">
        <v>-1.1934243862318176E-4</v>
      </c>
      <c r="C2307" s="8">
        <v>-5.9543519381577729E-4</v>
      </c>
      <c r="D2307" s="8">
        <v>-7.1477763243895905E-4</v>
      </c>
      <c r="E2307" s="8">
        <f>C2307 + B2307*(1+'Parameters and Results'!$B$16)</f>
        <v>-7.1489697487758222E-4</v>
      </c>
      <c r="F2307" s="8">
        <f>B2307 + C2307*(1+'Parameters and Results'!$B$16)</f>
        <v>-7.1537306763277476E-4</v>
      </c>
      <c r="G2307" s="8">
        <v>-3.0903803068368403E-4</v>
      </c>
      <c r="H2307" s="8">
        <v>-8.8488926521994814E-4</v>
      </c>
      <c r="I2307" s="8">
        <f t="shared" si="35"/>
        <v>-1.1939272959036321E-3</v>
      </c>
      <c r="J2307" s="8">
        <f>H2307 + G2307*(1+'Parameters and Results'!$B$16)</f>
        <v>-1.1942363339343157E-3</v>
      </c>
      <c r="K2307" s="8">
        <f>G2307 + H2307*(1+'Parameters and Results'!$B$16)</f>
        <v>-1.194812185168852E-3</v>
      </c>
    </row>
    <row r="2308" spans="1:11" x14ac:dyDescent="0.2">
      <c r="A2308" s="3">
        <v>38509</v>
      </c>
      <c r="B2308" s="8">
        <v>-4.7006031840908539E-3</v>
      </c>
      <c r="C2308" s="8">
        <v>6.1199194207467748E-4</v>
      </c>
      <c r="D2308" s="8">
        <v>-4.0886112420161769E-3</v>
      </c>
      <c r="E2308" s="8">
        <f>C2308 + B2308*(1+'Parameters and Results'!$B$16)</f>
        <v>-4.0933118452002662E-3</v>
      </c>
      <c r="F2308" s="8">
        <f>B2308 + C2308*(1+'Parameters and Results'!$B$16)</f>
        <v>-4.0879992500741022E-3</v>
      </c>
      <c r="G2308" s="8">
        <v>-1.2377391788228774E-2</v>
      </c>
      <c r="H2308" s="8">
        <v>9.3172130286222569E-4</v>
      </c>
      <c r="I2308" s="8">
        <f t="shared" ref="I2308:I2371" si="36">G2308+H2308</f>
        <v>-1.1445670485366547E-2</v>
      </c>
      <c r="J2308" s="8">
        <f>H2308 + G2308*(1+'Parameters and Results'!$B$16)</f>
        <v>-1.1458047877154775E-2</v>
      </c>
      <c r="K2308" s="8">
        <f>G2308 + H2308*(1+'Parameters and Results'!$B$16)</f>
        <v>-1.1444738764063687E-2</v>
      </c>
    </row>
    <row r="2309" spans="1:11" x14ac:dyDescent="0.2">
      <c r="A2309" s="3">
        <v>38510</v>
      </c>
      <c r="B2309" s="8">
        <v>-2.6594215910910523E-3</v>
      </c>
      <c r="C2309" s="8">
        <v>-1.4864597687207581E-3</v>
      </c>
      <c r="D2309" s="8">
        <v>-4.1458813598118103E-3</v>
      </c>
      <c r="E2309" s="8">
        <f>C2309 + B2309*(1+'Parameters and Results'!$B$16)</f>
        <v>-4.1485407814029016E-3</v>
      </c>
      <c r="F2309" s="8">
        <f>B2309 + C2309*(1+'Parameters and Results'!$B$16)</f>
        <v>-4.1473678195805309E-3</v>
      </c>
      <c r="G2309" s="8">
        <v>-7.188441297985273E-3</v>
      </c>
      <c r="H2309" s="8">
        <v>-2.2411795876291843E-3</v>
      </c>
      <c r="I2309" s="8">
        <f t="shared" si="36"/>
        <v>-9.4296208856144564E-3</v>
      </c>
      <c r="J2309" s="8">
        <f>H2309 + G2309*(1+'Parameters and Results'!$B$16)</f>
        <v>-9.4368093269124424E-3</v>
      </c>
      <c r="K2309" s="8">
        <f>G2309 + H2309*(1+'Parameters and Results'!$B$16)</f>
        <v>-9.431862065202086E-3</v>
      </c>
    </row>
    <row r="2310" spans="1:11" x14ac:dyDescent="0.2">
      <c r="A2310" s="3">
        <v>38511</v>
      </c>
      <c r="B2310" s="8">
        <v>7.7229187284420945E-3</v>
      </c>
      <c r="C2310" s="8">
        <v>-1.8232145688834062E-3</v>
      </c>
      <c r="D2310" s="8">
        <v>5.8997041595586878E-3</v>
      </c>
      <c r="E2310" s="8">
        <f>C2310 + B2310*(1+'Parameters and Results'!$B$16)</f>
        <v>5.9074270782871301E-3</v>
      </c>
      <c r="F2310" s="8">
        <f>B2310 + C2310*(1+'Parameters and Results'!$B$16)</f>
        <v>5.8978809449898046E-3</v>
      </c>
      <c r="G2310" s="8">
        <v>2.0671671112225856E-2</v>
      </c>
      <c r="H2310" s="8">
        <v>-2.6731842047786362E-3</v>
      </c>
      <c r="I2310" s="8">
        <f t="shared" si="36"/>
        <v>1.7998486907447219E-2</v>
      </c>
      <c r="J2310" s="8">
        <f>H2310 + G2310*(1+'Parameters and Results'!$B$16)</f>
        <v>1.8019158578559444E-2</v>
      </c>
      <c r="K2310" s="8">
        <f>G2310 + H2310*(1+'Parameters and Results'!$B$16)</f>
        <v>1.7995813723242441E-2</v>
      </c>
    </row>
    <row r="2311" spans="1:11" x14ac:dyDescent="0.2">
      <c r="A2311" s="3">
        <v>38512</v>
      </c>
      <c r="B2311" s="8">
        <v>-4.921096129515746E-3</v>
      </c>
      <c r="C2311" s="8">
        <v>-7.8499826735145496E-4</v>
      </c>
      <c r="D2311" s="8">
        <v>-5.7060943968672007E-3</v>
      </c>
      <c r="E2311" s="8">
        <f>C2311 + B2311*(1+'Parameters and Results'!$B$16)</f>
        <v>-5.7110154929967162E-3</v>
      </c>
      <c r="F2311" s="8">
        <f>B2311 + C2311*(1+'Parameters and Results'!$B$16)</f>
        <v>-5.7068793951345525E-3</v>
      </c>
      <c r="G2311" s="8">
        <v>-1.3362117507792568E-2</v>
      </c>
      <c r="H2311" s="8">
        <v>-1.1743305556202223E-3</v>
      </c>
      <c r="I2311" s="8">
        <f t="shared" si="36"/>
        <v>-1.4536448063412791E-2</v>
      </c>
      <c r="J2311" s="8">
        <f>H2311 + G2311*(1+'Parameters and Results'!$B$16)</f>
        <v>-1.4549810180920582E-2</v>
      </c>
      <c r="K2311" s="8">
        <f>G2311 + H2311*(1+'Parameters and Results'!$B$16)</f>
        <v>-1.453762239396841E-2</v>
      </c>
    </row>
    <row r="2312" spans="1:11" x14ac:dyDescent="0.2">
      <c r="A2312" s="3">
        <v>38513</v>
      </c>
      <c r="B2312" s="8">
        <v>3.783440480637426E-3</v>
      </c>
      <c r="C2312" s="8">
        <v>2.6082128362348964E-3</v>
      </c>
      <c r="D2312" s="8">
        <v>6.3916533168723224E-3</v>
      </c>
      <c r="E2312" s="8">
        <f>C2312 + B2312*(1+'Parameters and Results'!$B$16)</f>
        <v>6.395436757352959E-3</v>
      </c>
      <c r="F2312" s="8">
        <f>B2312 + C2312*(1+'Parameters and Results'!$B$16)</f>
        <v>6.3942615297085566E-3</v>
      </c>
      <c r="G2312" s="8">
        <v>1.048861760924249E-2</v>
      </c>
      <c r="H2312" s="8">
        <v>3.5970067615691665E-3</v>
      </c>
      <c r="I2312" s="8">
        <f t="shared" si="36"/>
        <v>1.4085624370811657E-2</v>
      </c>
      <c r="J2312" s="8">
        <f>H2312 + G2312*(1+'Parameters and Results'!$B$16)</f>
        <v>1.4096112988420898E-2</v>
      </c>
      <c r="K2312" s="8">
        <f>G2312 + H2312*(1+'Parameters and Results'!$B$16)</f>
        <v>1.4089221377573225E-2</v>
      </c>
    </row>
    <row r="2313" spans="1:11" x14ac:dyDescent="0.2">
      <c r="A2313" s="3">
        <v>38516</v>
      </c>
      <c r="B2313" s="8">
        <v>2.4258634540083633E-3</v>
      </c>
      <c r="C2313" s="8">
        <v>1.3374819192167235E-3</v>
      </c>
      <c r="D2313" s="8">
        <v>3.7633453732250867E-3</v>
      </c>
      <c r="E2313" s="8">
        <f>C2313 + B2313*(1+'Parameters and Results'!$B$16)</f>
        <v>3.7657712366790949E-3</v>
      </c>
      <c r="F2313" s="8">
        <f>B2313 + C2313*(1+'Parameters and Results'!$B$16)</f>
        <v>3.7646828551443036E-3</v>
      </c>
      <c r="G2313" s="8">
        <v>6.9060445942775899E-3</v>
      </c>
      <c r="H2313" s="8">
        <v>1.8511272633521157E-3</v>
      </c>
      <c r="I2313" s="8">
        <f t="shared" si="36"/>
        <v>8.7571718576297062E-3</v>
      </c>
      <c r="J2313" s="8">
        <f>H2313 + G2313*(1+'Parameters and Results'!$B$16)</f>
        <v>8.7640779022239833E-3</v>
      </c>
      <c r="K2313" s="8">
        <f>G2313 + H2313*(1+'Parameters and Results'!$B$16)</f>
        <v>8.7590229848930577E-3</v>
      </c>
    </row>
    <row r="2314" spans="1:11" x14ac:dyDescent="0.2">
      <c r="A2314" s="3">
        <v>38517</v>
      </c>
      <c r="B2314" s="8">
        <v>4.6919956815040277E-3</v>
      </c>
      <c r="C2314" s="8">
        <v>1.9425065792190443E-3</v>
      </c>
      <c r="D2314" s="8">
        <v>6.6345022607230721E-3</v>
      </c>
      <c r="E2314" s="8">
        <f>C2314 + B2314*(1+'Parameters and Results'!$B$16)</f>
        <v>6.6391942564045757E-3</v>
      </c>
      <c r="F2314" s="8">
        <f>B2314 + C2314*(1+'Parameters and Results'!$B$16)</f>
        <v>6.6364447673022912E-3</v>
      </c>
      <c r="G2314" s="8">
        <v>1.3543752287838525E-2</v>
      </c>
      <c r="H2314" s="8">
        <v>2.6207735130954605E-3</v>
      </c>
      <c r="I2314" s="8">
        <f t="shared" si="36"/>
        <v>1.6164525800933985E-2</v>
      </c>
      <c r="J2314" s="8">
        <f>H2314 + G2314*(1+'Parameters and Results'!$B$16)</f>
        <v>1.6178069553221822E-2</v>
      </c>
      <c r="K2314" s="8">
        <f>G2314 + H2314*(1+'Parameters and Results'!$B$16)</f>
        <v>1.616714657444708E-2</v>
      </c>
    </row>
    <row r="2315" spans="1:11" x14ac:dyDescent="0.2">
      <c r="A2315" s="3">
        <v>38518</v>
      </c>
      <c r="B2315" s="8">
        <v>7.6383033553313487E-4</v>
      </c>
      <c r="C2315" s="8">
        <v>-8.4828044210601659E-4</v>
      </c>
      <c r="D2315" s="8">
        <v>-8.4450106572881724E-5</v>
      </c>
      <c r="E2315" s="8">
        <f>C2315 + B2315*(1+'Parameters and Results'!$B$16)</f>
        <v>-8.3686276237348667E-5</v>
      </c>
      <c r="F2315" s="8">
        <f>B2315 + C2315*(1+'Parameters and Results'!$B$16)</f>
        <v>-8.5298387014987693E-5</v>
      </c>
      <c r="G2315" s="8">
        <v>2.273049382553564E-3</v>
      </c>
      <c r="H2315" s="8">
        <v>-1.167856030538433E-3</v>
      </c>
      <c r="I2315" s="8">
        <f t="shared" si="36"/>
        <v>1.105193352015131E-3</v>
      </c>
      <c r="J2315" s="8">
        <f>H2315 + G2315*(1+'Parameters and Results'!$B$16)</f>
        <v>1.1074664013976843E-3</v>
      </c>
      <c r="K2315" s="8">
        <f>G2315 + H2315*(1+'Parameters and Results'!$B$16)</f>
        <v>1.1040254959845926E-3</v>
      </c>
    </row>
    <row r="2316" spans="1:11" x14ac:dyDescent="0.2">
      <c r="A2316" s="3">
        <v>38519</v>
      </c>
      <c r="B2316" s="8">
        <v>-3.5497736449790008E-3</v>
      </c>
      <c r="C2316" s="8">
        <v>-2.5964165264822908E-3</v>
      </c>
      <c r="D2316" s="8">
        <v>-6.1461901714612915E-3</v>
      </c>
      <c r="E2316" s="8">
        <f>C2316 + B2316*(1+'Parameters and Results'!$B$16)</f>
        <v>-6.1497399451062706E-3</v>
      </c>
      <c r="F2316" s="8">
        <f>B2316 + C2316*(1+'Parameters and Results'!$B$16)</f>
        <v>-6.1487865879877729E-3</v>
      </c>
      <c r="G2316" s="8">
        <v>-1.0779032937774907E-2</v>
      </c>
      <c r="H2316" s="8">
        <v>-3.349922605092307E-3</v>
      </c>
      <c r="I2316" s="8">
        <f t="shared" si="36"/>
        <v>-1.4128955542867215E-2</v>
      </c>
      <c r="J2316" s="8">
        <f>H2316 + G2316*(1+'Parameters and Results'!$B$16)</f>
        <v>-1.4139734575804988E-2</v>
      </c>
      <c r="K2316" s="8">
        <f>G2316 + H2316*(1+'Parameters and Results'!$B$16)</f>
        <v>-1.4132305465472306E-2</v>
      </c>
    </row>
    <row r="2317" spans="1:11" x14ac:dyDescent="0.2">
      <c r="A2317" s="3">
        <v>38520</v>
      </c>
      <c r="B2317" s="8">
        <v>6.3906127507856372E-3</v>
      </c>
      <c r="C2317" s="8">
        <v>2.1413865013527553E-4</v>
      </c>
      <c r="D2317" s="8">
        <v>6.6047514009209126E-3</v>
      </c>
      <c r="E2317" s="8">
        <f>C2317 + B2317*(1+'Parameters and Results'!$B$16)</f>
        <v>6.6111420136716979E-3</v>
      </c>
      <c r="F2317" s="8">
        <f>B2317 + C2317*(1+'Parameters and Results'!$B$16)</f>
        <v>6.6049655395710475E-3</v>
      </c>
      <c r="G2317" s="8">
        <v>1.9319173581914102E-2</v>
      </c>
      <c r="H2317" s="8">
        <v>2.8478532953425147E-4</v>
      </c>
      <c r="I2317" s="8">
        <f t="shared" si="36"/>
        <v>1.9603958911448352E-2</v>
      </c>
      <c r="J2317" s="8">
        <f>H2317 + G2317*(1+'Parameters and Results'!$B$16)</f>
        <v>1.9623278085030265E-2</v>
      </c>
      <c r="K2317" s="8">
        <f>G2317 + H2317*(1+'Parameters and Results'!$B$16)</f>
        <v>1.9604243696777889E-2</v>
      </c>
    </row>
    <row r="2318" spans="1:11" x14ac:dyDescent="0.2">
      <c r="A2318" s="3">
        <v>38523</v>
      </c>
      <c r="B2318" s="8">
        <v>8.3048799381981522E-3</v>
      </c>
      <c r="C2318" s="8">
        <v>-9.8705945591701571E-4</v>
      </c>
      <c r="D2318" s="8">
        <v>7.3178204822811361E-3</v>
      </c>
      <c r="E2318" s="8">
        <f>C2318 + B2318*(1+'Parameters and Results'!$B$16)</f>
        <v>7.3261253622193337E-3</v>
      </c>
      <c r="F2318" s="8">
        <f>B2318 + C2318*(1+'Parameters and Results'!$B$16)</f>
        <v>7.3168334228252193E-3</v>
      </c>
      <c r="G2318" s="8">
        <v>2.44383125703748E-2</v>
      </c>
      <c r="H2318" s="8">
        <v>-1.3350597569969499E-3</v>
      </c>
      <c r="I2318" s="8">
        <f t="shared" si="36"/>
        <v>2.3103252813377849E-2</v>
      </c>
      <c r="J2318" s="8">
        <f>H2318 + G2318*(1+'Parameters and Results'!$B$16)</f>
        <v>2.3127691125948219E-2</v>
      </c>
      <c r="K2318" s="8">
        <f>G2318 + H2318*(1+'Parameters and Results'!$B$16)</f>
        <v>2.3101917753620853E-2</v>
      </c>
    </row>
    <row r="2319" spans="1:11" x14ac:dyDescent="0.2">
      <c r="A2319" s="3">
        <v>38524</v>
      </c>
      <c r="B2319" s="8">
        <v>-1.3472969173868839E-3</v>
      </c>
      <c r="C2319" s="8">
        <v>5.7538993444779425E-4</v>
      </c>
      <c r="D2319" s="8">
        <v>-7.7190698293908965E-4</v>
      </c>
      <c r="E2319" s="8">
        <f>C2319 + B2319*(1+'Parameters and Results'!$B$16)</f>
        <v>-7.7325427985647645E-4</v>
      </c>
      <c r="F2319" s="8">
        <f>B2319 + C2319*(1+'Parameters and Results'!$B$16)</f>
        <v>-7.7133159300464191E-4</v>
      </c>
      <c r="G2319" s="8">
        <v>-4.0829446732989078E-3</v>
      </c>
      <c r="H2319" s="8">
        <v>7.9871462614011627E-4</v>
      </c>
      <c r="I2319" s="8">
        <f t="shared" si="36"/>
        <v>-3.2842300471587916E-3</v>
      </c>
      <c r="J2319" s="8">
        <f>H2319 + G2319*(1+'Parameters and Results'!$B$16)</f>
        <v>-3.2883129918320902E-3</v>
      </c>
      <c r="K2319" s="8">
        <f>G2319 + H2319*(1+'Parameters and Results'!$B$16)</f>
        <v>-3.2834313325326514E-3</v>
      </c>
    </row>
    <row r="2320" spans="1:11" x14ac:dyDescent="0.2">
      <c r="A2320" s="3">
        <v>38525</v>
      </c>
      <c r="B2320" s="8">
        <v>6.3387761289438534E-4</v>
      </c>
      <c r="C2320" s="8">
        <v>-1.4806284745731848E-4</v>
      </c>
      <c r="D2320" s="8">
        <v>4.8581476543706686E-4</v>
      </c>
      <c r="E2320" s="8">
        <f>C2320 + B2320*(1+'Parameters and Results'!$B$16)</f>
        <v>4.8644864304996121E-4</v>
      </c>
      <c r="F2320" s="8">
        <f>B2320 + C2320*(1+'Parameters and Results'!$B$16)</f>
        <v>4.8566670258960959E-4</v>
      </c>
      <c r="G2320" s="8">
        <v>1.9805949142318461E-3</v>
      </c>
      <c r="H2320" s="8">
        <v>-2.1191412826878863E-4</v>
      </c>
      <c r="I2320" s="8">
        <f t="shared" si="36"/>
        <v>1.7686807859630573E-3</v>
      </c>
      <c r="J2320" s="8">
        <f>H2320 + G2320*(1+'Parameters and Results'!$B$16)</f>
        <v>1.7706613808772889E-3</v>
      </c>
      <c r="K2320" s="8">
        <f>G2320 + H2320*(1+'Parameters and Results'!$B$16)</f>
        <v>1.7684688718347886E-3</v>
      </c>
    </row>
    <row r="2321" spans="1:11" x14ac:dyDescent="0.2">
      <c r="A2321" s="3">
        <v>38526</v>
      </c>
      <c r="B2321" s="8">
        <v>3.0764983140953326E-3</v>
      </c>
      <c r="C2321" s="8">
        <v>3.6206049707019792E-4</v>
      </c>
      <c r="D2321" s="8">
        <v>3.4385588111655306E-3</v>
      </c>
      <c r="E2321" s="8">
        <f>C2321 + B2321*(1+'Parameters and Results'!$B$16)</f>
        <v>3.4416353094796257E-3</v>
      </c>
      <c r="F2321" s="8">
        <f>B2321 + C2321*(1+'Parameters and Results'!$B$16)</f>
        <v>3.4389208716626009E-3</v>
      </c>
      <c r="G2321" s="8">
        <v>9.8267452028373073E-3</v>
      </c>
      <c r="H2321" s="8">
        <v>5.3329671929095324E-4</v>
      </c>
      <c r="I2321" s="8">
        <f t="shared" si="36"/>
        <v>1.0360041922128261E-2</v>
      </c>
      <c r="J2321" s="8">
        <f>H2321 + G2321*(1+'Parameters and Results'!$B$16)</f>
        <v>1.0369868667331097E-2</v>
      </c>
      <c r="K2321" s="8">
        <f>G2321 + H2321*(1+'Parameters and Results'!$B$16)</f>
        <v>1.0360575218847552E-2</v>
      </c>
    </row>
    <row r="2322" spans="1:11" x14ac:dyDescent="0.2">
      <c r="A2322" s="3">
        <v>38527</v>
      </c>
      <c r="B2322" s="8">
        <v>-3.2945401505779367E-3</v>
      </c>
      <c r="C2322" s="8">
        <v>6.2640827198559069E-4</v>
      </c>
      <c r="D2322" s="8">
        <v>-2.6681318785923462E-3</v>
      </c>
      <c r="E2322" s="8">
        <f>C2322 + B2322*(1+'Parameters and Results'!$B$16)</f>
        <v>-2.6714264187429233E-3</v>
      </c>
      <c r="F2322" s="8">
        <f>B2322 + C2322*(1+'Parameters and Results'!$B$16)</f>
        <v>-2.6675054703203605E-3</v>
      </c>
      <c r="G2322" s="8">
        <v>-1.0738664369884193E-2</v>
      </c>
      <c r="H2322" s="8">
        <v>9.4503015888175977E-4</v>
      </c>
      <c r="I2322" s="8">
        <f t="shared" si="36"/>
        <v>-9.7936342110024333E-3</v>
      </c>
      <c r="J2322" s="8">
        <f>H2322 + G2322*(1+'Parameters and Results'!$B$16)</f>
        <v>-9.8043728753723167E-3</v>
      </c>
      <c r="K2322" s="8">
        <f>G2322 + H2322*(1+'Parameters and Results'!$B$16)</f>
        <v>-9.7926891808435522E-3</v>
      </c>
    </row>
    <row r="2323" spans="1:11" x14ac:dyDescent="0.2">
      <c r="A2323" s="3">
        <v>38530</v>
      </c>
      <c r="B2323" s="8">
        <v>-1.021277384488159E-2</v>
      </c>
      <c r="C2323" s="8">
        <v>-6.7580589552264467E-4</v>
      </c>
      <c r="D2323" s="8">
        <v>-1.0888579740404235E-2</v>
      </c>
      <c r="E2323" s="8">
        <f>C2323 + B2323*(1+'Parameters and Results'!$B$16)</f>
        <v>-1.0898792514249116E-2</v>
      </c>
      <c r="F2323" s="8">
        <f>B2323 + C2323*(1+'Parameters and Results'!$B$16)</f>
        <v>-1.0889255546299758E-2</v>
      </c>
      <c r="G2323" s="8">
        <v>-3.1138586996480946E-2</v>
      </c>
      <c r="H2323" s="8">
        <v>-1.0426661238884822E-3</v>
      </c>
      <c r="I2323" s="8">
        <f t="shared" si="36"/>
        <v>-3.218125312036943E-2</v>
      </c>
      <c r="J2323" s="8">
        <f>H2323 + G2323*(1+'Parameters and Results'!$B$16)</f>
        <v>-3.2212391707365909E-2</v>
      </c>
      <c r="K2323" s="8">
        <f>G2323 + H2323*(1+'Parameters and Results'!$B$16)</f>
        <v>-3.2182295786493315E-2</v>
      </c>
    </row>
    <row r="2324" spans="1:11" x14ac:dyDescent="0.2">
      <c r="A2324" s="3">
        <v>38531</v>
      </c>
      <c r="B2324" s="8">
        <v>-6.5362919334722184E-3</v>
      </c>
      <c r="C2324" s="8">
        <v>-5.0996639922436845E-4</v>
      </c>
      <c r="D2324" s="8">
        <v>-7.046258332696587E-3</v>
      </c>
      <c r="E2324" s="8">
        <f>C2324 + B2324*(1+'Parameters and Results'!$B$16)</f>
        <v>-7.0527946246300589E-3</v>
      </c>
      <c r="F2324" s="8">
        <f>B2324 + C2324*(1+'Parameters and Results'!$B$16)</f>
        <v>-7.0467682990958107E-3</v>
      </c>
      <c r="G2324" s="8">
        <v>-1.9803564915445038E-2</v>
      </c>
      <c r="H2324" s="8">
        <v>-8.0740096943372145E-4</v>
      </c>
      <c r="I2324" s="8">
        <f t="shared" si="36"/>
        <v>-2.0610965884878759E-2</v>
      </c>
      <c r="J2324" s="8">
        <f>H2324 + G2324*(1+'Parameters and Results'!$B$16)</f>
        <v>-2.0630769449794202E-2</v>
      </c>
      <c r="K2324" s="8">
        <f>G2324 + H2324*(1+'Parameters and Results'!$B$16)</f>
        <v>-2.0611773285848192E-2</v>
      </c>
    </row>
    <row r="2325" spans="1:11" x14ac:dyDescent="0.2">
      <c r="A2325" s="3">
        <v>38532</v>
      </c>
      <c r="B2325" s="8">
        <v>1.3010986048375516E-2</v>
      </c>
      <c r="C2325" s="8">
        <v>1.5655505329878168E-3</v>
      </c>
      <c r="D2325" s="8">
        <v>1.4576536581363334E-2</v>
      </c>
      <c r="E2325" s="8">
        <f>C2325 + B2325*(1+'Parameters and Results'!$B$16)</f>
        <v>1.4589547567411706E-2</v>
      </c>
      <c r="F2325" s="8">
        <f>B2325 + C2325*(1+'Parameters and Results'!$B$16)</f>
        <v>1.4578102131896321E-2</v>
      </c>
      <c r="G2325" s="8">
        <v>3.5623982208720407E-2</v>
      </c>
      <c r="H2325" s="8">
        <v>2.4357891211785414E-3</v>
      </c>
      <c r="I2325" s="8">
        <f t="shared" si="36"/>
        <v>3.8059771329898948E-2</v>
      </c>
      <c r="J2325" s="8">
        <f>H2325 + G2325*(1+'Parameters and Results'!$B$16)</f>
        <v>3.8095395312107663E-2</v>
      </c>
      <c r="K2325" s="8">
        <f>G2325 + H2325*(1+'Parameters and Results'!$B$16)</f>
        <v>3.8062207119020128E-2</v>
      </c>
    </row>
    <row r="2326" spans="1:11" x14ac:dyDescent="0.2">
      <c r="A2326" s="3">
        <v>38533</v>
      </c>
      <c r="B2326" s="8">
        <v>2.4349517542722951E-3</v>
      </c>
      <c r="C2326" s="8">
        <v>1.2749418973498651E-3</v>
      </c>
      <c r="D2326" s="8">
        <v>3.7098936516221604E-3</v>
      </c>
      <c r="E2326" s="8">
        <f>C2326 + B2326*(1+'Parameters and Results'!$B$16)</f>
        <v>3.7123286033764321E-3</v>
      </c>
      <c r="F2326" s="8">
        <f>B2326 + C2326*(1+'Parameters and Results'!$B$16)</f>
        <v>3.7111685935195099E-3</v>
      </c>
      <c r="G2326" s="8">
        <v>6.8467894943393401E-3</v>
      </c>
      <c r="H2326" s="8">
        <v>1.9824864188086569E-3</v>
      </c>
      <c r="I2326" s="8">
        <f t="shared" si="36"/>
        <v>8.8292759131479975E-3</v>
      </c>
      <c r="J2326" s="8">
        <f>H2326 + G2326*(1+'Parameters and Results'!$B$16)</f>
        <v>8.836122702642335E-3</v>
      </c>
      <c r="K2326" s="8">
        <f>G2326 + H2326*(1+'Parameters and Results'!$B$16)</f>
        <v>8.8312583995668048E-3</v>
      </c>
    </row>
    <row r="2327" spans="1:11" x14ac:dyDescent="0.2">
      <c r="A2327" s="3">
        <v>38534</v>
      </c>
      <c r="B2327" s="8">
        <v>-3.1462613355313419E-3</v>
      </c>
      <c r="C2327" s="8">
        <v>2.4993202040966642E-3</v>
      </c>
      <c r="D2327" s="8">
        <v>-6.4694113143467765E-4</v>
      </c>
      <c r="E2327" s="8">
        <f>C2327 + B2327*(1+'Parameters and Results'!$B$16)</f>
        <v>-6.5008739277020843E-4</v>
      </c>
      <c r="F2327" s="8">
        <f>B2327 + C2327*(1+'Parameters and Results'!$B$16)</f>
        <v>-6.4444181123058135E-4</v>
      </c>
      <c r="G2327" s="8">
        <v>-9.0561225784372475E-3</v>
      </c>
      <c r="H2327" s="8">
        <v>3.5856155157123078E-3</v>
      </c>
      <c r="I2327" s="8">
        <f t="shared" si="36"/>
        <v>-5.4705070627249393E-3</v>
      </c>
      <c r="J2327" s="8">
        <f>H2327 + G2327*(1+'Parameters and Results'!$B$16)</f>
        <v>-5.4795631853033749E-3</v>
      </c>
      <c r="K2327" s="8">
        <f>G2327 + H2327*(1+'Parameters and Results'!$B$16)</f>
        <v>-5.4669214472092276E-3</v>
      </c>
    </row>
    <row r="2328" spans="1:11" x14ac:dyDescent="0.2">
      <c r="A2328" s="3">
        <v>38538</v>
      </c>
      <c r="B2328" s="8">
        <v>9.5496600320921221E-3</v>
      </c>
      <c r="C2328" s="8">
        <v>3.7376318241440732E-3</v>
      </c>
      <c r="D2328" s="8">
        <v>1.3287291856236196E-2</v>
      </c>
      <c r="E2328" s="8">
        <f>C2328 + B2328*(1+'Parameters and Results'!$B$16)</f>
        <v>1.3296841516268285E-2</v>
      </c>
      <c r="F2328" s="8">
        <f>B2328 + C2328*(1+'Parameters and Results'!$B$16)</f>
        <v>1.3291029488060338E-2</v>
      </c>
      <c r="G2328" s="8">
        <v>2.6470362817396592E-2</v>
      </c>
      <c r="H2328" s="8">
        <v>4.5531200794230705E-3</v>
      </c>
      <c r="I2328" s="8">
        <f t="shared" si="36"/>
        <v>3.1023482896819662E-2</v>
      </c>
      <c r="J2328" s="8">
        <f>H2328 + G2328*(1+'Parameters and Results'!$B$16)</f>
        <v>3.1049953259637057E-2</v>
      </c>
      <c r="K2328" s="8">
        <f>G2328 + H2328*(1+'Parameters and Results'!$B$16)</f>
        <v>3.1028036016899085E-2</v>
      </c>
    </row>
    <row r="2329" spans="1:11" x14ac:dyDescent="0.2">
      <c r="A2329" s="3">
        <v>38539</v>
      </c>
      <c r="B2329" s="8">
        <v>9.6684383427387173E-3</v>
      </c>
      <c r="C2329" s="8">
        <v>2.3470838012666327E-3</v>
      </c>
      <c r="D2329" s="8">
        <v>1.201552214400535E-2</v>
      </c>
      <c r="E2329" s="8">
        <f>C2329 + B2329*(1+'Parameters and Results'!$B$16)</f>
        <v>1.2025190582348088E-2</v>
      </c>
      <c r="F2329" s="8">
        <f>B2329 + C2329*(1+'Parameters and Results'!$B$16)</f>
        <v>1.2017869227806616E-2</v>
      </c>
      <c r="G2329" s="8">
        <v>2.58901154537725E-2</v>
      </c>
      <c r="H2329" s="8">
        <v>2.7678584239039759E-3</v>
      </c>
      <c r="I2329" s="8">
        <f t="shared" si="36"/>
        <v>2.8657973877676476E-2</v>
      </c>
      <c r="J2329" s="8">
        <f>H2329 + G2329*(1+'Parameters and Results'!$B$16)</f>
        <v>2.8683863993130245E-2</v>
      </c>
      <c r="K2329" s="8">
        <f>G2329 + H2329*(1+'Parameters and Results'!$B$16)</f>
        <v>2.8660741736100379E-2</v>
      </c>
    </row>
    <row r="2330" spans="1:11" x14ac:dyDescent="0.2">
      <c r="A2330" s="3">
        <v>38540</v>
      </c>
      <c r="B2330" s="8">
        <v>2.1114415918509852E-3</v>
      </c>
      <c r="C2330" s="8">
        <v>-2.2188718901882071E-4</v>
      </c>
      <c r="D2330" s="8">
        <v>1.8895544028321646E-3</v>
      </c>
      <c r="E2330" s="8">
        <f>C2330 + B2330*(1+'Parameters and Results'!$B$16)</f>
        <v>1.8916658444240154E-3</v>
      </c>
      <c r="F2330" s="8">
        <f>B2330 + C2330*(1+'Parameters and Results'!$B$16)</f>
        <v>1.8893325156431457E-3</v>
      </c>
      <c r="G2330" s="8">
        <v>5.8135977707994418E-3</v>
      </c>
      <c r="H2330" s="8">
        <v>-2.697353409478921E-4</v>
      </c>
      <c r="I2330" s="8">
        <f t="shared" si="36"/>
        <v>5.5438624298515494E-3</v>
      </c>
      <c r="J2330" s="8">
        <f>H2330 + G2330*(1+'Parameters and Results'!$B$16)</f>
        <v>5.5496760276223479E-3</v>
      </c>
      <c r="K2330" s="8">
        <f>G2330 + H2330*(1+'Parameters and Results'!$B$16)</f>
        <v>5.5435926945106018E-3</v>
      </c>
    </row>
    <row r="2331" spans="1:11" x14ac:dyDescent="0.2">
      <c r="A2331" s="3">
        <v>38541</v>
      </c>
      <c r="B2331" s="8">
        <v>-1.0689297250134093E-2</v>
      </c>
      <c r="C2331" s="8">
        <v>2.8285115675561901E-3</v>
      </c>
      <c r="D2331" s="8">
        <v>-7.8607856825779025E-3</v>
      </c>
      <c r="E2331" s="8">
        <f>C2331 + B2331*(1+'Parameters and Results'!$B$16)</f>
        <v>-7.8714749798280362E-3</v>
      </c>
      <c r="F2331" s="8">
        <f>B2331 + C2331*(1+'Parameters and Results'!$B$16)</f>
        <v>-7.857957171010347E-3</v>
      </c>
      <c r="G2331" s="8">
        <v>-2.8080033359493564E-2</v>
      </c>
      <c r="H2331" s="8">
        <v>3.2435650492259197E-3</v>
      </c>
      <c r="I2331" s="8">
        <f t="shared" si="36"/>
        <v>-2.4836468310267645E-2</v>
      </c>
      <c r="J2331" s="8">
        <f>H2331 + G2331*(1+'Parameters and Results'!$B$16)</f>
        <v>-2.4864548343627137E-2</v>
      </c>
      <c r="K2331" s="8">
        <f>G2331 + H2331*(1+'Parameters and Results'!$B$16)</f>
        <v>-2.4833224745218419E-2</v>
      </c>
    </row>
    <row r="2332" spans="1:11" x14ac:dyDescent="0.2">
      <c r="A2332" s="3">
        <v>38544</v>
      </c>
      <c r="B2332" s="8">
        <v>1.8716825890061742E-2</v>
      </c>
      <c r="C2332" s="8">
        <v>1.0006335115031303E-3</v>
      </c>
      <c r="D2332" s="8">
        <v>1.9717459401564871E-2</v>
      </c>
      <c r="E2332" s="8">
        <f>C2332 + B2332*(1+'Parameters and Results'!$B$16)</f>
        <v>1.9736176227454931E-2</v>
      </c>
      <c r="F2332" s="8">
        <f>B2332 + C2332*(1+'Parameters and Results'!$B$16)</f>
        <v>1.9718460035076376E-2</v>
      </c>
      <c r="G2332" s="8">
        <v>4.1815176229919405E-2</v>
      </c>
      <c r="H2332" s="8">
        <v>1.1708424778188709E-3</v>
      </c>
      <c r="I2332" s="8">
        <f t="shared" si="36"/>
        <v>4.2986018707738279E-2</v>
      </c>
      <c r="J2332" s="8">
        <f>H2332 + G2332*(1+'Parameters and Results'!$B$16)</f>
        <v>4.3027833883968192E-2</v>
      </c>
      <c r="K2332" s="8">
        <f>G2332 + H2332*(1+'Parameters and Results'!$B$16)</f>
        <v>4.2987189550216097E-2</v>
      </c>
    </row>
    <row r="2333" spans="1:11" x14ac:dyDescent="0.2">
      <c r="A2333" s="3">
        <v>38545</v>
      </c>
      <c r="B2333" s="8">
        <v>5.0712213673946242E-3</v>
      </c>
      <c r="C2333" s="8">
        <v>-3.4877121622183547E-3</v>
      </c>
      <c r="D2333" s="8">
        <v>1.5835092051762695E-3</v>
      </c>
      <c r="E2333" s="8">
        <f>C2333 + B2333*(1+'Parameters and Results'!$B$16)</f>
        <v>1.5885804265436633E-3</v>
      </c>
      <c r="F2333" s="8">
        <f>B2333 + C2333*(1+'Parameters and Results'!$B$16)</f>
        <v>1.5800214930140515E-3</v>
      </c>
      <c r="G2333" s="8">
        <v>1.1542195493042546E-2</v>
      </c>
      <c r="H2333" s="8">
        <v>-3.7271399843300311E-3</v>
      </c>
      <c r="I2333" s="8">
        <f t="shared" si="36"/>
        <v>7.8150555087125144E-3</v>
      </c>
      <c r="J2333" s="8">
        <f>H2333 + G2333*(1+'Parameters and Results'!$B$16)</f>
        <v>7.8265977042055561E-3</v>
      </c>
      <c r="K2333" s="8">
        <f>G2333 + H2333*(1+'Parameters and Results'!$B$16)</f>
        <v>7.8113283687281853E-3</v>
      </c>
    </row>
    <row r="2334" spans="1:11" x14ac:dyDescent="0.2">
      <c r="A2334" s="3">
        <v>38546</v>
      </c>
      <c r="B2334" s="8">
        <v>-2.9909930175352059E-3</v>
      </c>
      <c r="C2334" s="8">
        <v>-3.2280297855186136E-3</v>
      </c>
      <c r="D2334" s="8">
        <v>-6.219022803053819E-3</v>
      </c>
      <c r="E2334" s="8">
        <f>C2334 + B2334*(1+'Parameters and Results'!$B$16)</f>
        <v>-6.2220137960713549E-3</v>
      </c>
      <c r="F2334" s="8">
        <f>B2334 + C2334*(1+'Parameters and Results'!$B$16)</f>
        <v>-6.2222508328393378E-3</v>
      </c>
      <c r="G2334" s="8">
        <v>-6.9899835228960901E-3</v>
      </c>
      <c r="H2334" s="8">
        <v>-3.252374714931356E-3</v>
      </c>
      <c r="I2334" s="8">
        <f t="shared" si="36"/>
        <v>-1.0242358237827445E-2</v>
      </c>
      <c r="J2334" s="8">
        <f>H2334 + G2334*(1+'Parameters and Results'!$B$16)</f>
        <v>-1.0249348221350343E-2</v>
      </c>
      <c r="K2334" s="8">
        <f>G2334 + H2334*(1+'Parameters and Results'!$B$16)</f>
        <v>-1.0245610612542377E-2</v>
      </c>
    </row>
    <row r="2335" spans="1:11" x14ac:dyDescent="0.2">
      <c r="A2335" s="3">
        <v>38547</v>
      </c>
      <c r="B2335" s="8">
        <v>5.2771723639928395E-3</v>
      </c>
      <c r="C2335" s="8">
        <v>3.3818014664204238E-3</v>
      </c>
      <c r="D2335" s="8">
        <v>8.6589738304132628E-3</v>
      </c>
      <c r="E2335" s="8">
        <f>C2335 + B2335*(1+'Parameters and Results'!$B$16)</f>
        <v>8.6642510027772554E-3</v>
      </c>
      <c r="F2335" s="8">
        <f>B2335 + C2335*(1+'Parameters and Results'!$B$16)</f>
        <v>8.662355631879684E-3</v>
      </c>
      <c r="G2335" s="8">
        <v>1.2535996961424781E-2</v>
      </c>
      <c r="H2335" s="8">
        <v>3.2189309072674101E-3</v>
      </c>
      <c r="I2335" s="8">
        <f t="shared" si="36"/>
        <v>1.575492786869219E-2</v>
      </c>
      <c r="J2335" s="8">
        <f>H2335 + G2335*(1+'Parameters and Results'!$B$16)</f>
        <v>1.5767463865653614E-2</v>
      </c>
      <c r="K2335" s="8">
        <f>G2335 + H2335*(1+'Parameters and Results'!$B$16)</f>
        <v>1.5758146799599457E-2</v>
      </c>
    </row>
    <row r="2336" spans="1:11" x14ac:dyDescent="0.2">
      <c r="A2336" s="3">
        <v>38548</v>
      </c>
      <c r="B2336" s="8">
        <v>3.7139178253147798E-3</v>
      </c>
      <c r="C2336" s="8">
        <v>-5.2932652680597308E-4</v>
      </c>
      <c r="D2336" s="8">
        <v>3.1845912985088067E-3</v>
      </c>
      <c r="E2336" s="8">
        <f>C2336 + B2336*(1+'Parameters and Results'!$B$16)</f>
        <v>3.188305216334121E-3</v>
      </c>
      <c r="F2336" s="8">
        <f>B2336 + C2336*(1+'Parameters and Results'!$B$16)</f>
        <v>3.1840619719820007E-3</v>
      </c>
      <c r="G2336" s="8">
        <v>9.0314766764473912E-3</v>
      </c>
      <c r="H2336" s="8">
        <v>-5.1857747217907849E-4</v>
      </c>
      <c r="I2336" s="8">
        <f t="shared" si="36"/>
        <v>8.5128992042683132E-3</v>
      </c>
      <c r="J2336" s="8">
        <f>H2336 + G2336*(1+'Parameters and Results'!$B$16)</f>
        <v>8.5219306809447594E-3</v>
      </c>
      <c r="K2336" s="8">
        <f>G2336 + H2336*(1+'Parameters and Results'!$B$16)</f>
        <v>8.512380626796134E-3</v>
      </c>
    </row>
    <row r="2337" spans="1:11" x14ac:dyDescent="0.2">
      <c r="A2337" s="3">
        <v>38551</v>
      </c>
      <c r="B2337" s="8">
        <v>-4.1962087402489471E-3</v>
      </c>
      <c r="C2337" s="8">
        <v>8.8843393138631171E-4</v>
      </c>
      <c r="D2337" s="8">
        <v>-3.3077748088626352E-3</v>
      </c>
      <c r="E2337" s="8">
        <f>C2337 + B2337*(1+'Parameters and Results'!$B$16)</f>
        <v>-3.3119710176028839E-3</v>
      </c>
      <c r="F2337" s="8">
        <f>B2337 + C2337*(1+'Parameters and Results'!$B$16)</f>
        <v>-3.306886374931249E-3</v>
      </c>
      <c r="G2337" s="8">
        <v>-1.0419810676590988E-2</v>
      </c>
      <c r="H2337" s="8">
        <v>8.9217018068030564E-4</v>
      </c>
      <c r="I2337" s="8">
        <f t="shared" si="36"/>
        <v>-9.5276404959106827E-3</v>
      </c>
      <c r="J2337" s="8">
        <f>H2337 + G2337*(1+'Parameters and Results'!$B$16)</f>
        <v>-9.5380603065872722E-3</v>
      </c>
      <c r="K2337" s="8">
        <f>G2337 + H2337*(1+'Parameters and Results'!$B$16)</f>
        <v>-9.5267483257300018E-3</v>
      </c>
    </row>
    <row r="2338" spans="1:11" x14ac:dyDescent="0.2">
      <c r="A2338" s="3">
        <v>38552</v>
      </c>
      <c r="B2338" s="8">
        <v>-5.7755489682885016E-3</v>
      </c>
      <c r="C2338" s="8">
        <v>1.711547285127968E-4</v>
      </c>
      <c r="D2338" s="8">
        <v>-5.6043942397757049E-3</v>
      </c>
      <c r="E2338" s="8">
        <f>C2338 + B2338*(1+'Parameters and Results'!$B$16)</f>
        <v>-5.6101697887439928E-3</v>
      </c>
      <c r="F2338" s="8">
        <f>B2338 + C2338*(1+'Parameters and Results'!$B$16)</f>
        <v>-5.6042230850471917E-3</v>
      </c>
      <c r="G2338" s="8">
        <v>-1.450450835301329E-2</v>
      </c>
      <c r="H2338" s="8">
        <v>1.7723173537322808E-4</v>
      </c>
      <c r="I2338" s="8">
        <f t="shared" si="36"/>
        <v>-1.4327276617640062E-2</v>
      </c>
      <c r="J2338" s="8">
        <f>H2338 + G2338*(1+'Parameters and Results'!$B$16)</f>
        <v>-1.4341781125993073E-2</v>
      </c>
      <c r="K2338" s="8">
        <f>G2338 + H2338*(1+'Parameters and Results'!$B$16)</f>
        <v>-1.4327099385904688E-2</v>
      </c>
    </row>
    <row r="2339" spans="1:11" x14ac:dyDescent="0.2">
      <c r="A2339" s="3">
        <v>38553</v>
      </c>
      <c r="B2339" s="8">
        <v>1.4890149453934726E-3</v>
      </c>
      <c r="C2339" s="8">
        <v>2.7345618866804521E-3</v>
      </c>
      <c r="D2339" s="8">
        <v>4.2235768320739251E-3</v>
      </c>
      <c r="E2339" s="8">
        <f>C2339 + B2339*(1+'Parameters and Results'!$B$16)</f>
        <v>4.2250658470193176E-3</v>
      </c>
      <c r="F2339" s="8">
        <f>B2339 + C2339*(1+'Parameters and Results'!$B$16)</f>
        <v>4.2263113939606054E-3</v>
      </c>
      <c r="G2339" s="8">
        <v>3.8517161244609847E-3</v>
      </c>
      <c r="H2339" s="8">
        <v>2.7443472103138309E-3</v>
      </c>
      <c r="I2339" s="8">
        <f t="shared" si="36"/>
        <v>6.5960633347748156E-3</v>
      </c>
      <c r="J2339" s="8">
        <f>H2339 + G2339*(1+'Parameters and Results'!$B$16)</f>
        <v>6.5999150508992757E-3</v>
      </c>
      <c r="K2339" s="8">
        <f>G2339 + H2339*(1+'Parameters and Results'!$B$16)</f>
        <v>6.5988076819851298E-3</v>
      </c>
    </row>
    <row r="2340" spans="1:11" x14ac:dyDescent="0.2">
      <c r="A2340" s="3">
        <v>38554</v>
      </c>
      <c r="B2340" s="8">
        <v>4.8651499319233068E-3</v>
      </c>
      <c r="C2340" s="8">
        <v>1.055760168850714E-3</v>
      </c>
      <c r="D2340" s="8">
        <v>5.9209101007740208E-3</v>
      </c>
      <c r="E2340" s="8">
        <f>C2340 + B2340*(1+'Parameters and Results'!$B$16)</f>
        <v>5.9257752507059433E-3</v>
      </c>
      <c r="F2340" s="8">
        <f>B2340 + C2340*(1+'Parameters and Results'!$B$16)</f>
        <v>5.9219658609428712E-3</v>
      </c>
      <c r="G2340" s="8">
        <v>1.2784695038723525E-2</v>
      </c>
      <c r="H2340" s="8">
        <v>1.0828253281156342E-3</v>
      </c>
      <c r="I2340" s="8">
        <f t="shared" si="36"/>
        <v>1.3867520366839159E-2</v>
      </c>
      <c r="J2340" s="8">
        <f>H2340 + G2340*(1+'Parameters and Results'!$B$16)</f>
        <v>1.3880305061877882E-2</v>
      </c>
      <c r="K2340" s="8">
        <f>G2340 + H2340*(1+'Parameters and Results'!$B$16)</f>
        <v>1.3868603192167275E-2</v>
      </c>
    </row>
    <row r="2341" spans="1:11" x14ac:dyDescent="0.2">
      <c r="A2341" s="3">
        <v>38555</v>
      </c>
      <c r="B2341" s="8">
        <v>-2.5060670402963846E-3</v>
      </c>
      <c r="C2341" s="8">
        <v>-2.8987399853388353E-3</v>
      </c>
      <c r="D2341" s="8">
        <v>-5.4048070256352198E-3</v>
      </c>
      <c r="E2341" s="8">
        <f>C2341 + B2341*(1+'Parameters and Results'!$B$16)</f>
        <v>-5.4073130926755161E-3</v>
      </c>
      <c r="F2341" s="8">
        <f>B2341 + C2341*(1+'Parameters and Results'!$B$16)</f>
        <v>-5.4077057656205588E-3</v>
      </c>
      <c r="G2341" s="8">
        <v>-6.7638883638737679E-3</v>
      </c>
      <c r="H2341" s="8">
        <v>-2.864272612189701E-3</v>
      </c>
      <c r="I2341" s="8">
        <f t="shared" si="36"/>
        <v>-9.6281609760634698E-3</v>
      </c>
      <c r="J2341" s="8">
        <f>H2341 + G2341*(1+'Parameters and Results'!$B$16)</f>
        <v>-9.6349248644273418E-3</v>
      </c>
      <c r="K2341" s="8">
        <f>G2341 + H2341*(1+'Parameters and Results'!$B$16)</f>
        <v>-9.6310252486756578E-3</v>
      </c>
    </row>
    <row r="2342" spans="1:11" x14ac:dyDescent="0.2">
      <c r="A2342" s="3">
        <v>38558</v>
      </c>
      <c r="B2342" s="8">
        <v>6.2927232184126491E-3</v>
      </c>
      <c r="C2342" s="8">
        <v>9.9759293851855047E-4</v>
      </c>
      <c r="D2342" s="8">
        <v>7.2903161569311996E-3</v>
      </c>
      <c r="E2342" s="8">
        <f>C2342 + B2342*(1+'Parameters and Results'!$B$16)</f>
        <v>7.2966088801496116E-3</v>
      </c>
      <c r="F2342" s="8">
        <f>B2342 + C2342*(1+'Parameters and Results'!$B$16)</f>
        <v>7.2913137498697182E-3</v>
      </c>
      <c r="G2342" s="8">
        <v>1.7045473300440993E-2</v>
      </c>
      <c r="H2342" s="8">
        <v>1.0086328857542525E-3</v>
      </c>
      <c r="I2342" s="8">
        <f t="shared" si="36"/>
        <v>1.8054106186195247E-2</v>
      </c>
      <c r="J2342" s="8">
        <f>H2342 + G2342*(1+'Parameters and Results'!$B$16)</f>
        <v>1.8071151659495688E-2</v>
      </c>
      <c r="K2342" s="8">
        <f>G2342 + H2342*(1+'Parameters and Results'!$B$16)</f>
        <v>1.8055114819081002E-2</v>
      </c>
    </row>
    <row r="2343" spans="1:11" x14ac:dyDescent="0.2">
      <c r="A2343" s="3">
        <v>38559</v>
      </c>
      <c r="B2343" s="8">
        <v>2.7717320941107538E-3</v>
      </c>
      <c r="C2343" s="8">
        <v>-7.2272605792609689E-4</v>
      </c>
      <c r="D2343" s="8">
        <v>2.0490060361846568E-3</v>
      </c>
      <c r="E2343" s="8">
        <f>C2343 + B2343*(1+'Parameters and Results'!$B$16)</f>
        <v>2.0517777682787673E-3</v>
      </c>
      <c r="F2343" s="8">
        <f>B2343 + C2343*(1+'Parameters and Results'!$B$16)</f>
        <v>2.0482833101267309E-3</v>
      </c>
      <c r="G2343" s="8">
        <v>7.7017023151629508E-3</v>
      </c>
      <c r="H2343" s="8">
        <v>-7.5037884016770397E-4</v>
      </c>
      <c r="I2343" s="8">
        <f t="shared" si="36"/>
        <v>6.9513234749952468E-3</v>
      </c>
      <c r="J2343" s="8">
        <f>H2343 + G2343*(1+'Parameters and Results'!$B$16)</f>
        <v>6.9590251773104092E-3</v>
      </c>
      <c r="K2343" s="8">
        <f>G2343 + H2343*(1+'Parameters and Results'!$B$16)</f>
        <v>6.9505730961550794E-3</v>
      </c>
    </row>
    <row r="2344" spans="1:11" x14ac:dyDescent="0.2">
      <c r="A2344" s="3">
        <v>38560</v>
      </c>
      <c r="B2344" s="8">
        <v>-1.4754427766455083E-3</v>
      </c>
      <c r="C2344" s="8">
        <v>6.8827102171045956E-4</v>
      </c>
      <c r="D2344" s="8">
        <v>-7.8717175493504875E-4</v>
      </c>
      <c r="E2344" s="8">
        <f>C2344 + B2344*(1+'Parameters and Results'!$B$16)</f>
        <v>-7.8864719771169409E-4</v>
      </c>
      <c r="F2344" s="8">
        <f>B2344 + C2344*(1+'Parameters and Results'!$B$16)</f>
        <v>-7.8648348391333837E-4</v>
      </c>
      <c r="G2344" s="8">
        <v>-4.2216694420477976E-3</v>
      </c>
      <c r="H2344" s="8">
        <v>7.3396676990001024E-4</v>
      </c>
      <c r="I2344" s="8">
        <f t="shared" si="36"/>
        <v>-3.4877026721477876E-3</v>
      </c>
      <c r="J2344" s="8">
        <f>H2344 + G2344*(1+'Parameters and Results'!$B$16)</f>
        <v>-3.491924341589835E-3</v>
      </c>
      <c r="K2344" s="8">
        <f>G2344 + H2344*(1+'Parameters and Results'!$B$16)</f>
        <v>-3.4869687053778872E-3</v>
      </c>
    </row>
    <row r="2345" spans="1:11" x14ac:dyDescent="0.2">
      <c r="A2345" s="3">
        <v>38561</v>
      </c>
      <c r="B2345" s="8">
        <v>3.6947616869653132E-3</v>
      </c>
      <c r="C2345" s="8">
        <v>-3.9594875629762552E-4</v>
      </c>
      <c r="D2345" s="8">
        <v>3.2988129306676878E-3</v>
      </c>
      <c r="E2345" s="8">
        <f>C2345 + B2345*(1+'Parameters and Results'!$B$16)</f>
        <v>3.3025076923546529E-3</v>
      </c>
      <c r="F2345" s="8">
        <f>B2345 + C2345*(1+'Parameters and Results'!$B$16)</f>
        <v>3.2984169819113901E-3</v>
      </c>
      <c r="G2345" s="8">
        <v>1.0787189553718587E-2</v>
      </c>
      <c r="H2345" s="8">
        <v>-4.3486325748934681E-4</v>
      </c>
      <c r="I2345" s="8">
        <f t="shared" si="36"/>
        <v>1.0352326296229241E-2</v>
      </c>
      <c r="J2345" s="8">
        <f>H2345 + G2345*(1+'Parameters and Results'!$B$16)</f>
        <v>1.0363113485782959E-2</v>
      </c>
      <c r="K2345" s="8">
        <f>G2345 + H2345*(1+'Parameters and Results'!$B$16)</f>
        <v>1.0351891432971751E-2</v>
      </c>
    </row>
    <row r="2346" spans="1:11" x14ac:dyDescent="0.2">
      <c r="A2346" s="3">
        <v>38562</v>
      </c>
      <c r="B2346" s="8">
        <v>4.1303637674005933E-3</v>
      </c>
      <c r="C2346" s="8">
        <v>-1.8693786370125392E-3</v>
      </c>
      <c r="D2346" s="8">
        <v>2.2609851303880542E-3</v>
      </c>
      <c r="E2346" s="8">
        <f>C2346 + B2346*(1+'Parameters and Results'!$B$16)</f>
        <v>2.2651154941554547E-3</v>
      </c>
      <c r="F2346" s="8">
        <f>B2346 + C2346*(1+'Parameters and Results'!$B$16)</f>
        <v>2.2591157517510415E-3</v>
      </c>
      <c r="G2346" s="8">
        <v>1.2265395769799521E-2</v>
      </c>
      <c r="H2346" s="8">
        <v>-2.0474575040198575E-3</v>
      </c>
      <c r="I2346" s="8">
        <f t="shared" si="36"/>
        <v>1.0217938265779663E-2</v>
      </c>
      <c r="J2346" s="8">
        <f>H2346 + G2346*(1+'Parameters and Results'!$B$16)</f>
        <v>1.0230203661549461E-2</v>
      </c>
      <c r="K2346" s="8">
        <f>G2346 + H2346*(1+'Parameters and Results'!$B$16)</f>
        <v>1.0215890808275644E-2</v>
      </c>
    </row>
    <row r="2347" spans="1:11" x14ac:dyDescent="0.2">
      <c r="A2347" s="3">
        <v>38565</v>
      </c>
      <c r="B2347" s="8">
        <v>-2.1680258415632324E-3</v>
      </c>
      <c r="C2347" s="8">
        <v>-7.8543015837327526E-4</v>
      </c>
      <c r="D2347" s="8">
        <v>-2.9534559999365075E-3</v>
      </c>
      <c r="E2347" s="8">
        <f>C2347 + B2347*(1+'Parameters and Results'!$B$16)</f>
        <v>-2.9556240257780707E-3</v>
      </c>
      <c r="F2347" s="8">
        <f>B2347 + C2347*(1+'Parameters and Results'!$B$16)</f>
        <v>-2.954241430094881E-3</v>
      </c>
      <c r="G2347" s="8">
        <v>-6.6137508117712282E-3</v>
      </c>
      <c r="H2347" s="8">
        <v>-8.8190138958528768E-4</v>
      </c>
      <c r="I2347" s="8">
        <f t="shared" si="36"/>
        <v>-7.4956522013565159E-3</v>
      </c>
      <c r="J2347" s="8">
        <f>H2347 + G2347*(1+'Parameters and Results'!$B$16)</f>
        <v>-7.5022659521682862E-3</v>
      </c>
      <c r="K2347" s="8">
        <f>G2347 + H2347*(1+'Parameters and Results'!$B$16)</f>
        <v>-7.4965341027461007E-3</v>
      </c>
    </row>
    <row r="2348" spans="1:11" x14ac:dyDescent="0.2">
      <c r="A2348" s="3">
        <v>38566</v>
      </c>
      <c r="B2348" s="8">
        <v>1.9185488089470074E-3</v>
      </c>
      <c r="C2348" s="8">
        <v>-1.7343054421552699E-3</v>
      </c>
      <c r="D2348" s="8">
        <v>1.8424336679173756E-4</v>
      </c>
      <c r="E2348" s="8">
        <f>C2348 + B2348*(1+'Parameters and Results'!$B$16)</f>
        <v>1.8616191560068425E-4</v>
      </c>
      <c r="F2348" s="8">
        <f>B2348 + C2348*(1+'Parameters and Results'!$B$16)</f>
        <v>1.825090613495825E-4</v>
      </c>
      <c r="G2348" s="8">
        <v>6.0165621484973763E-3</v>
      </c>
      <c r="H2348" s="8">
        <v>-1.9483506938725009E-3</v>
      </c>
      <c r="I2348" s="8">
        <f t="shared" si="36"/>
        <v>4.0682114546248755E-3</v>
      </c>
      <c r="J2348" s="8">
        <f>H2348 + G2348*(1+'Parameters and Results'!$B$16)</f>
        <v>4.0742280167733718E-3</v>
      </c>
      <c r="K2348" s="8">
        <f>G2348 + H2348*(1+'Parameters and Results'!$B$16)</f>
        <v>4.0662631039310032E-3</v>
      </c>
    </row>
    <row r="2349" spans="1:11" x14ac:dyDescent="0.2">
      <c r="A2349" s="3">
        <v>38567</v>
      </c>
      <c r="B2349" s="8">
        <v>9.8685699451922342E-3</v>
      </c>
      <c r="C2349" s="8">
        <v>-5.5895903023395514E-4</v>
      </c>
      <c r="D2349" s="8">
        <v>9.3096109149582787E-3</v>
      </c>
      <c r="E2349" s="8">
        <f>C2349 + B2349*(1+'Parameters and Results'!$B$16)</f>
        <v>9.3194794849034701E-3</v>
      </c>
      <c r="F2349" s="8">
        <f>B2349 + C2349*(1+'Parameters and Results'!$B$16)</f>
        <v>9.3090519559280455E-3</v>
      </c>
      <c r="G2349" s="8">
        <v>2.9303847536727247E-2</v>
      </c>
      <c r="H2349" s="8">
        <v>-6.4557432696264727E-4</v>
      </c>
      <c r="I2349" s="8">
        <f t="shared" si="36"/>
        <v>2.86582732097646E-2</v>
      </c>
      <c r="J2349" s="8">
        <f>H2349 + G2349*(1+'Parameters and Results'!$B$16)</f>
        <v>2.8687577057301322E-2</v>
      </c>
      <c r="K2349" s="8">
        <f>G2349 + H2349*(1+'Parameters and Results'!$B$16)</f>
        <v>2.8657627635437638E-2</v>
      </c>
    </row>
    <row r="2350" spans="1:11" x14ac:dyDescent="0.2">
      <c r="A2350" s="3">
        <v>38568</v>
      </c>
      <c r="B2350" s="8">
        <v>1.1871781557305709E-3</v>
      </c>
      <c r="C2350" s="8">
        <v>-1.350745190494704E-3</v>
      </c>
      <c r="D2350" s="8">
        <v>-1.6356703476413307E-4</v>
      </c>
      <c r="E2350" s="8">
        <f>C2350 + B2350*(1+'Parameters and Results'!$B$16)</f>
        <v>-1.6237985660840274E-4</v>
      </c>
      <c r="F2350" s="8">
        <f>B2350 + C2350*(1+'Parameters and Results'!$B$16)</f>
        <v>-1.6491777995462768E-4</v>
      </c>
      <c r="G2350" s="8">
        <v>3.6315953118637393E-3</v>
      </c>
      <c r="H2350" s="8">
        <v>-1.5776391530843601E-3</v>
      </c>
      <c r="I2350" s="8">
        <f t="shared" si="36"/>
        <v>2.0539561587793794E-3</v>
      </c>
      <c r="J2350" s="8">
        <f>H2350 + G2350*(1+'Parameters and Results'!$B$16)</f>
        <v>2.0575877540912422E-3</v>
      </c>
      <c r="K2350" s="8">
        <f>G2350 + H2350*(1+'Parameters and Results'!$B$16)</f>
        <v>2.0523785196262948E-3</v>
      </c>
    </row>
    <row r="2351" spans="1:11" x14ac:dyDescent="0.2">
      <c r="A2351" s="3">
        <v>38569</v>
      </c>
      <c r="B2351" s="8">
        <v>-6.7574459541129761E-3</v>
      </c>
      <c r="C2351" s="8">
        <v>1.8536722960206517E-4</v>
      </c>
      <c r="D2351" s="8">
        <v>-6.5720787245109108E-3</v>
      </c>
      <c r="E2351" s="8">
        <f>C2351 + B2351*(1+'Parameters and Results'!$B$16)</f>
        <v>-6.5788361704650234E-3</v>
      </c>
      <c r="F2351" s="8">
        <f>B2351 + C2351*(1+'Parameters and Results'!$B$16)</f>
        <v>-6.5718933572813092E-3</v>
      </c>
      <c r="G2351" s="8">
        <v>-2.0485254518475035E-2</v>
      </c>
      <c r="H2351" s="8">
        <v>2.2322098673890057E-4</v>
      </c>
      <c r="I2351" s="8">
        <f t="shared" si="36"/>
        <v>-2.0262033531736133E-2</v>
      </c>
      <c r="J2351" s="8">
        <f>H2351 + G2351*(1+'Parameters and Results'!$B$16)</f>
        <v>-2.0282518786254606E-2</v>
      </c>
      <c r="K2351" s="8">
        <f>G2351 + H2351*(1+'Parameters and Results'!$B$16)</f>
        <v>-2.0261810310749397E-2</v>
      </c>
    </row>
    <row r="2352" spans="1:11" x14ac:dyDescent="0.2">
      <c r="A2352" s="3">
        <v>38572</v>
      </c>
      <c r="B2352" s="8">
        <v>-4.2722731956249954E-3</v>
      </c>
      <c r="C2352" s="8">
        <v>8.2712107535567938E-4</v>
      </c>
      <c r="D2352" s="8">
        <v>-3.4451521202693161E-3</v>
      </c>
      <c r="E2352" s="8">
        <f>C2352 + B2352*(1+'Parameters and Results'!$B$16)</f>
        <v>-3.4494243934649407E-3</v>
      </c>
      <c r="F2352" s="8">
        <f>B2352 + C2352*(1+'Parameters and Results'!$B$16)</f>
        <v>-3.4443249991939606E-3</v>
      </c>
      <c r="G2352" s="8">
        <v>-1.3145378866838506E-2</v>
      </c>
      <c r="H2352" s="8">
        <v>1.0189989144531078E-3</v>
      </c>
      <c r="I2352" s="8">
        <f t="shared" si="36"/>
        <v>-1.2126379952385399E-2</v>
      </c>
      <c r="J2352" s="8">
        <f>H2352 + G2352*(1+'Parameters and Results'!$B$16)</f>
        <v>-1.2139525331252236E-2</v>
      </c>
      <c r="K2352" s="8">
        <f>G2352 + H2352*(1+'Parameters and Results'!$B$16)</f>
        <v>-1.2125360953470946E-2</v>
      </c>
    </row>
    <row r="2353" spans="1:11" x14ac:dyDescent="0.2">
      <c r="A2353" s="3">
        <v>38573</v>
      </c>
      <c r="B2353" s="8">
        <v>3.4092024181384042E-3</v>
      </c>
      <c r="C2353" s="8">
        <v>-1.9376102850253308E-3</v>
      </c>
      <c r="D2353" s="8">
        <v>1.4715921331130734E-3</v>
      </c>
      <c r="E2353" s="8">
        <f>C2353 + B2353*(1+'Parameters and Results'!$B$16)</f>
        <v>1.4750013355312114E-3</v>
      </c>
      <c r="F2353" s="8">
        <f>B2353 + C2353*(1+'Parameters and Results'!$B$16)</f>
        <v>1.4696545228280484E-3</v>
      </c>
      <c r="G2353" s="8">
        <v>1.0705288949438575E-2</v>
      </c>
      <c r="H2353" s="8">
        <v>-2.3537093132297662E-3</v>
      </c>
      <c r="I2353" s="8">
        <f t="shared" si="36"/>
        <v>8.3515796362088092E-3</v>
      </c>
      <c r="J2353" s="8">
        <f>H2353 + G2353*(1+'Parameters and Results'!$B$16)</f>
        <v>8.3622849251582462E-3</v>
      </c>
      <c r="K2353" s="8">
        <f>G2353 + H2353*(1+'Parameters and Results'!$B$16)</f>
        <v>8.3492259268955794E-3</v>
      </c>
    </row>
    <row r="2354" spans="1:11" x14ac:dyDescent="0.2">
      <c r="A2354" s="3">
        <v>38574</v>
      </c>
      <c r="B2354" s="8">
        <v>6.8005962821780881E-3</v>
      </c>
      <c r="C2354" s="8">
        <v>3.1926516021874691E-4</v>
      </c>
      <c r="D2354" s="8">
        <v>7.1198614423968352E-3</v>
      </c>
      <c r="E2354" s="8">
        <f>C2354 + B2354*(1+'Parameters and Results'!$B$16)</f>
        <v>7.1266620386790129E-3</v>
      </c>
      <c r="F2354" s="8">
        <f>B2354 + C2354*(1+'Parameters and Results'!$B$16)</f>
        <v>7.120180707557054E-3</v>
      </c>
      <c r="G2354" s="8">
        <v>2.1108197916486909E-2</v>
      </c>
      <c r="H2354" s="8">
        <v>3.9951635556759142E-4</v>
      </c>
      <c r="I2354" s="8">
        <f t="shared" si="36"/>
        <v>2.1507714272054501E-2</v>
      </c>
      <c r="J2354" s="8">
        <f>H2354 + G2354*(1+'Parameters and Results'!$B$16)</f>
        <v>2.1528822469970985E-2</v>
      </c>
      <c r="K2354" s="8">
        <f>G2354 + H2354*(1+'Parameters and Results'!$B$16)</f>
        <v>2.1508113788410069E-2</v>
      </c>
    </row>
    <row r="2355" spans="1:11" x14ac:dyDescent="0.2">
      <c r="A2355" s="3">
        <v>38575</v>
      </c>
      <c r="B2355" s="8">
        <v>1.2607529695407003E-3</v>
      </c>
      <c r="C2355" s="8">
        <v>-1.3085073588027987E-3</v>
      </c>
      <c r="D2355" s="8">
        <v>-4.7754389262098362E-5</v>
      </c>
      <c r="E2355" s="8">
        <f>C2355 + B2355*(1+'Parameters and Results'!$B$16)</f>
        <v>-4.6493636292557804E-5</v>
      </c>
      <c r="F2355" s="8">
        <f>B2355 + C2355*(1+'Parameters and Results'!$B$16)</f>
        <v>-4.9062896620901113E-5</v>
      </c>
      <c r="G2355" s="8">
        <v>4.0301717866437926E-3</v>
      </c>
      <c r="H2355" s="8">
        <v>-1.6526274433782016E-3</v>
      </c>
      <c r="I2355" s="8">
        <f t="shared" si="36"/>
        <v>2.377544343265591E-3</v>
      </c>
      <c r="J2355" s="8">
        <f>H2355 + G2355*(1+'Parameters and Results'!$B$16)</f>
        <v>2.3815745150522344E-3</v>
      </c>
      <c r="K2355" s="8">
        <f>G2355 + H2355*(1+'Parameters and Results'!$B$16)</f>
        <v>2.3758917158222129E-3</v>
      </c>
    </row>
    <row r="2356" spans="1:11" x14ac:dyDescent="0.2">
      <c r="A2356" s="3">
        <v>38576</v>
      </c>
      <c r="B2356" s="8">
        <v>7.1929621065820303E-4</v>
      </c>
      <c r="C2356" s="8">
        <v>-2.4838304861997253E-3</v>
      </c>
      <c r="D2356" s="8">
        <v>-1.7645342755415222E-3</v>
      </c>
      <c r="E2356" s="8">
        <f>C2356 + B2356*(1+'Parameters and Results'!$B$16)</f>
        <v>-1.7638149793308641E-3</v>
      </c>
      <c r="F2356" s="8">
        <f>B2356 + C2356*(1+'Parameters and Results'!$B$16)</f>
        <v>-1.7670181060277217E-3</v>
      </c>
      <c r="G2356" s="8">
        <v>2.3703578748957366E-3</v>
      </c>
      <c r="H2356" s="8">
        <v>-3.0006539086314555E-3</v>
      </c>
      <c r="I2356" s="8">
        <f t="shared" si="36"/>
        <v>-6.3029603373571889E-4</v>
      </c>
      <c r="J2356" s="8">
        <f>H2356 + G2356*(1+'Parameters and Results'!$B$16)</f>
        <v>-6.2792567586082357E-4</v>
      </c>
      <c r="K2356" s="8">
        <f>G2356 + H2356*(1+'Parameters and Results'!$B$16)</f>
        <v>-6.3329668764435009E-4</v>
      </c>
    </row>
    <row r="2357" spans="1:11" x14ac:dyDescent="0.2">
      <c r="A2357" s="3">
        <v>38579</v>
      </c>
      <c r="B2357" s="8">
        <v>-5.3393467286694538E-3</v>
      </c>
      <c r="C2357" s="8">
        <v>-1.2755755157071542E-3</v>
      </c>
      <c r="D2357" s="8">
        <v>-6.614922244376608E-3</v>
      </c>
      <c r="E2357" s="8">
        <f>C2357 + B2357*(1+'Parameters and Results'!$B$16)</f>
        <v>-6.6202615911052773E-3</v>
      </c>
      <c r="F2357" s="8">
        <f>B2357 + C2357*(1+'Parameters and Results'!$B$16)</f>
        <v>-6.6161978198923145E-3</v>
      </c>
      <c r="G2357" s="8">
        <v>-1.7624484563567404E-2</v>
      </c>
      <c r="H2357" s="8">
        <v>-1.559093859782671E-3</v>
      </c>
      <c r="I2357" s="8">
        <f t="shared" si="36"/>
        <v>-1.9183578423350073E-2</v>
      </c>
      <c r="J2357" s="8">
        <f>H2357 + G2357*(1+'Parameters and Results'!$B$16)</f>
        <v>-1.9201202907913641E-2</v>
      </c>
      <c r="K2357" s="8">
        <f>G2357 + H2357*(1+'Parameters and Results'!$B$16)</f>
        <v>-1.9185137517209856E-2</v>
      </c>
    </row>
    <row r="2358" spans="1:11" x14ac:dyDescent="0.2">
      <c r="A2358" s="3">
        <v>38580</v>
      </c>
      <c r="B2358" s="8">
        <v>1.263237718138582E-3</v>
      </c>
      <c r="C2358" s="8">
        <v>9.9348804781457809E-4</v>
      </c>
      <c r="D2358" s="8">
        <v>2.2567257659531601E-3</v>
      </c>
      <c r="E2358" s="8">
        <f>C2358 + B2358*(1+'Parameters and Results'!$B$16)</f>
        <v>2.2579890036712987E-3</v>
      </c>
      <c r="F2358" s="8">
        <f>B2358 + C2358*(1+'Parameters and Results'!$B$16)</f>
        <v>2.2577192540009748E-3</v>
      </c>
      <c r="G2358" s="8">
        <v>4.2935383979483179E-3</v>
      </c>
      <c r="H2358" s="8">
        <v>1.2374664041480685E-3</v>
      </c>
      <c r="I2358" s="8">
        <f t="shared" si="36"/>
        <v>5.5310048020963867E-3</v>
      </c>
      <c r="J2358" s="8">
        <f>H2358 + G2358*(1+'Parameters and Results'!$B$16)</f>
        <v>5.5352983404943342E-3</v>
      </c>
      <c r="K2358" s="8">
        <f>G2358 + H2358*(1+'Parameters and Results'!$B$16)</f>
        <v>5.532242268500534E-3</v>
      </c>
    </row>
    <row r="2359" spans="1:11" x14ac:dyDescent="0.2">
      <c r="A2359" s="3">
        <v>38581</v>
      </c>
      <c r="B2359" s="8">
        <v>-9.9897850081306101E-3</v>
      </c>
      <c r="C2359" s="8">
        <v>-1.3265531942876135E-4</v>
      </c>
      <c r="D2359" s="8">
        <v>-1.0122440327559372E-2</v>
      </c>
      <c r="E2359" s="8">
        <f>C2359 + B2359*(1+'Parameters and Results'!$B$16)</f>
        <v>-1.0132430112567502E-2</v>
      </c>
      <c r="F2359" s="8">
        <f>B2359 + C2359*(1+'Parameters and Results'!$B$16)</f>
        <v>-1.0122572982878801E-2</v>
      </c>
      <c r="G2359" s="8">
        <v>-3.1647306684352991E-2</v>
      </c>
      <c r="H2359" s="8">
        <v>-1.7038583933363073E-4</v>
      </c>
      <c r="I2359" s="8">
        <f t="shared" si="36"/>
        <v>-3.1817692523686623E-2</v>
      </c>
      <c r="J2359" s="8">
        <f>H2359 + G2359*(1+'Parameters and Results'!$B$16)</f>
        <v>-3.1849339830370971E-2</v>
      </c>
      <c r="K2359" s="8">
        <f>G2359 + H2359*(1+'Parameters and Results'!$B$16)</f>
        <v>-3.1817862909525957E-2</v>
      </c>
    </row>
    <row r="2360" spans="1:11" x14ac:dyDescent="0.2">
      <c r="A2360" s="3">
        <v>38582</v>
      </c>
      <c r="B2360" s="8">
        <v>-4.4814703448832977E-3</v>
      </c>
      <c r="C2360" s="8">
        <v>3.3174834741938426E-4</v>
      </c>
      <c r="D2360" s="8">
        <v>-4.1497219974639139E-3</v>
      </c>
      <c r="E2360" s="8">
        <f>C2360 + B2360*(1+'Parameters and Results'!$B$16)</f>
        <v>-4.1542034678087956E-3</v>
      </c>
      <c r="F2360" s="8">
        <f>B2360 + C2360*(1+'Parameters and Results'!$B$16)</f>
        <v>-4.1493902491164941E-3</v>
      </c>
      <c r="G2360" s="8">
        <v>-1.4364012587391785E-2</v>
      </c>
      <c r="H2360" s="8">
        <v>4.3883641937766433E-4</v>
      </c>
      <c r="I2360" s="8">
        <f t="shared" si="36"/>
        <v>-1.3925176168014121E-2</v>
      </c>
      <c r="J2360" s="8">
        <f>H2360 + G2360*(1+'Parameters and Results'!$B$16)</f>
        <v>-1.3939540180601511E-2</v>
      </c>
      <c r="K2360" s="8">
        <f>G2360 + H2360*(1+'Parameters and Results'!$B$16)</f>
        <v>-1.3924737331594743E-2</v>
      </c>
    </row>
    <row r="2361" spans="1:11" x14ac:dyDescent="0.2">
      <c r="A2361" s="3">
        <v>38583</v>
      </c>
      <c r="B2361" s="8">
        <v>-4.4172768172866285E-3</v>
      </c>
      <c r="C2361" s="8">
        <v>2.1152065419086864E-3</v>
      </c>
      <c r="D2361" s="8">
        <v>-2.302070275377942E-3</v>
      </c>
      <c r="E2361" s="8">
        <f>C2361 + B2361*(1+'Parameters and Results'!$B$16)</f>
        <v>-2.3064875521952278E-3</v>
      </c>
      <c r="F2361" s="8">
        <f>B2361 + C2361*(1+'Parameters and Results'!$B$16)</f>
        <v>-2.2999550688360335E-3</v>
      </c>
      <c r="G2361" s="8">
        <v>-1.4326146332849057E-2</v>
      </c>
      <c r="H2361" s="8">
        <v>2.7154826998192971E-3</v>
      </c>
      <c r="I2361" s="8">
        <f t="shared" si="36"/>
        <v>-1.1610663633029761E-2</v>
      </c>
      <c r="J2361" s="8">
        <f>H2361 + G2361*(1+'Parameters and Results'!$B$16)</f>
        <v>-1.1624989779362608E-2</v>
      </c>
      <c r="K2361" s="8">
        <f>G2361 + H2361*(1+'Parameters and Results'!$B$16)</f>
        <v>-1.1607948150329941E-2</v>
      </c>
    </row>
    <row r="2362" spans="1:11" x14ac:dyDescent="0.2">
      <c r="A2362" s="3">
        <v>38586</v>
      </c>
      <c r="B2362" s="8">
        <v>7.4664211871015452E-3</v>
      </c>
      <c r="C2362" s="8">
        <v>2.6754363291525289E-4</v>
      </c>
      <c r="D2362" s="8">
        <v>7.7339648200167978E-3</v>
      </c>
      <c r="E2362" s="8">
        <f>C2362 + B2362*(1+'Parameters and Results'!$B$16)</f>
        <v>7.7414312412038989E-3</v>
      </c>
      <c r="F2362" s="8">
        <f>B2362 + C2362*(1+'Parameters and Results'!$B$16)</f>
        <v>7.7342323636497134E-3</v>
      </c>
      <c r="G2362" s="8">
        <v>2.3661412806001498E-2</v>
      </c>
      <c r="H2362" s="8">
        <v>3.5391725949707696E-4</v>
      </c>
      <c r="I2362" s="8">
        <f t="shared" si="36"/>
        <v>2.4015330065498573E-2</v>
      </c>
      <c r="J2362" s="8">
        <f>H2362 + G2362*(1+'Parameters and Results'!$B$16)</f>
        <v>2.4038991478304572E-2</v>
      </c>
      <c r="K2362" s="8">
        <f>G2362 + H2362*(1+'Parameters and Results'!$B$16)</f>
        <v>2.4015683982758072E-2</v>
      </c>
    </row>
    <row r="2363" spans="1:11" x14ac:dyDescent="0.2">
      <c r="A2363" s="3">
        <v>38587</v>
      </c>
      <c r="B2363" s="8">
        <v>1.8483262678067101E-3</v>
      </c>
      <c r="C2363" s="8">
        <v>-1.485192853967572E-3</v>
      </c>
      <c r="D2363" s="8">
        <v>3.6313341383913816E-4</v>
      </c>
      <c r="E2363" s="8">
        <f>C2363 + B2363*(1+'Parameters and Results'!$B$16)</f>
        <v>3.649817401069446E-4</v>
      </c>
      <c r="F2363" s="8">
        <f>B2363 + C2363*(1+'Parameters and Results'!$B$16)</f>
        <v>3.616482209851707E-4</v>
      </c>
      <c r="G2363" s="8">
        <v>6.0213889168337E-3</v>
      </c>
      <c r="H2363" s="8">
        <v>-1.9646711243553852E-3</v>
      </c>
      <c r="I2363" s="8">
        <f t="shared" si="36"/>
        <v>4.0567177924783152E-3</v>
      </c>
      <c r="J2363" s="8">
        <f>H2363 + G2363*(1+'Parameters and Results'!$B$16)</f>
        <v>4.0627391813951481E-3</v>
      </c>
      <c r="K2363" s="8">
        <f>G2363 + H2363*(1+'Parameters and Results'!$B$16)</f>
        <v>4.0547531213539593E-3</v>
      </c>
    </row>
    <row r="2364" spans="1:11" x14ac:dyDescent="0.2">
      <c r="A2364" s="3">
        <v>38588</v>
      </c>
      <c r="B2364" s="8">
        <v>-4.8324283298061084E-3</v>
      </c>
      <c r="C2364" s="8">
        <v>4.3311685017594499E-4</v>
      </c>
      <c r="D2364" s="8">
        <v>-4.3993114796301632E-3</v>
      </c>
      <c r="E2364" s="8">
        <f>C2364 + B2364*(1+'Parameters and Results'!$B$16)</f>
        <v>-4.4041439079599686E-3</v>
      </c>
      <c r="F2364" s="8">
        <f>B2364 + C2364*(1+'Parameters and Results'!$B$16)</f>
        <v>-4.3988783627799876E-3</v>
      </c>
      <c r="G2364" s="8">
        <v>-1.5859259611738605E-2</v>
      </c>
      <c r="H2364" s="8">
        <v>5.8934905517293618E-4</v>
      </c>
      <c r="I2364" s="8">
        <f t="shared" si="36"/>
        <v>-1.5269910556565668E-2</v>
      </c>
      <c r="J2364" s="8">
        <f>H2364 + G2364*(1+'Parameters and Results'!$B$16)</f>
        <v>-1.5285769816177406E-2</v>
      </c>
      <c r="K2364" s="8">
        <f>G2364 + H2364*(1+'Parameters and Results'!$B$16)</f>
        <v>-1.5269321207510496E-2</v>
      </c>
    </row>
    <row r="2365" spans="1:11" x14ac:dyDescent="0.2">
      <c r="A2365" s="3">
        <v>38589</v>
      </c>
      <c r="B2365" s="8">
        <v>-7.6966665051565897E-3</v>
      </c>
      <c r="C2365" s="8">
        <v>5.1722712403314192E-4</v>
      </c>
      <c r="D2365" s="8">
        <v>-7.179439381123448E-3</v>
      </c>
      <c r="E2365" s="8">
        <f>C2365 + B2365*(1+'Parameters and Results'!$B$16)</f>
        <v>-7.1871360476286035E-3</v>
      </c>
      <c r="F2365" s="8">
        <f>B2365 + C2365*(1+'Parameters and Results'!$B$16)</f>
        <v>-7.1789221539994147E-3</v>
      </c>
      <c r="G2365" s="8">
        <v>-2.4570933603695094E-2</v>
      </c>
      <c r="H2365" s="8">
        <v>7.2295861381451723E-4</v>
      </c>
      <c r="I2365" s="8">
        <f t="shared" si="36"/>
        <v>-2.3847974989880578E-2</v>
      </c>
      <c r="J2365" s="8">
        <f>H2365 + G2365*(1+'Parameters and Results'!$B$16)</f>
        <v>-2.387254592348427E-2</v>
      </c>
      <c r="K2365" s="8">
        <f>G2365 + H2365*(1+'Parameters and Results'!$B$16)</f>
        <v>-2.3847252031266763E-2</v>
      </c>
    </row>
    <row r="2366" spans="1:11" x14ac:dyDescent="0.2">
      <c r="A2366" s="3">
        <v>38590</v>
      </c>
      <c r="B2366" s="8">
        <v>-2.0008098000155162E-3</v>
      </c>
      <c r="C2366" s="8">
        <v>-1.332965258780932E-3</v>
      </c>
      <c r="D2366" s="8">
        <v>-3.3337750587964484E-3</v>
      </c>
      <c r="E2366" s="8">
        <f>C2366 + B2366*(1+'Parameters and Results'!$B$16)</f>
        <v>-3.3357758685964639E-3</v>
      </c>
      <c r="F2366" s="8">
        <f>B2366 + C2366*(1+'Parameters and Results'!$B$16)</f>
        <v>-3.335108024055229E-3</v>
      </c>
      <c r="G2366" s="8">
        <v>-6.5620899901397889E-3</v>
      </c>
      <c r="H2366" s="8">
        <v>-1.8688153185871265E-3</v>
      </c>
      <c r="I2366" s="8">
        <f t="shared" si="36"/>
        <v>-8.4309053087269145E-3</v>
      </c>
      <c r="J2366" s="8">
        <f>H2366 + G2366*(1+'Parameters and Results'!$B$16)</f>
        <v>-8.4374673987170547E-3</v>
      </c>
      <c r="K2366" s="8">
        <f>G2366 + H2366*(1+'Parameters and Results'!$B$16)</f>
        <v>-8.4327741240455018E-3</v>
      </c>
    </row>
    <row r="2367" spans="1:11" x14ac:dyDescent="0.2">
      <c r="A2367" s="3">
        <v>38594</v>
      </c>
      <c r="B2367" s="8">
        <v>-7.8549868423698939E-3</v>
      </c>
      <c r="C2367" s="8">
        <v>-3.4892418987000478E-4</v>
      </c>
      <c r="D2367" s="8">
        <v>-8.2039110322398995E-3</v>
      </c>
      <c r="E2367" s="8">
        <f>C2367 + B2367*(1+'Parameters and Results'!$B$16)</f>
        <v>-8.2117660190822693E-3</v>
      </c>
      <c r="F2367" s="8">
        <f>B2367 + C2367*(1+'Parameters and Results'!$B$16)</f>
        <v>-8.2042599564297689E-3</v>
      </c>
      <c r="G2367" s="8">
        <v>-2.5004619210289829E-2</v>
      </c>
      <c r="H2367" s="8">
        <v>-5.0356678340239417E-4</v>
      </c>
      <c r="I2367" s="8">
        <f t="shared" si="36"/>
        <v>-2.5508185993692225E-2</v>
      </c>
      <c r="J2367" s="8">
        <f>H2367 + G2367*(1+'Parameters and Results'!$B$16)</f>
        <v>-2.5533190612902511E-2</v>
      </c>
      <c r="K2367" s="8">
        <f>G2367 + H2367*(1+'Parameters and Results'!$B$16)</f>
        <v>-2.5508689560475625E-2</v>
      </c>
    </row>
    <row r="2368" spans="1:11" x14ac:dyDescent="0.2">
      <c r="A2368" s="3">
        <v>38595</v>
      </c>
      <c r="B2368" s="8">
        <v>6.1049304051811817E-3</v>
      </c>
      <c r="C2368" s="8">
        <v>3.776577472736518E-3</v>
      </c>
      <c r="D2368" s="8">
        <v>9.8815078779176998E-3</v>
      </c>
      <c r="E2368" s="8">
        <f>C2368 + B2368*(1+'Parameters and Results'!$B$16)</f>
        <v>9.8876128083228813E-3</v>
      </c>
      <c r="F2368" s="8">
        <f>B2368 + C2368*(1+'Parameters and Results'!$B$16)</f>
        <v>9.8852844553904348E-3</v>
      </c>
      <c r="G2368" s="8">
        <v>1.9345458808231457E-2</v>
      </c>
      <c r="H2368" s="8">
        <v>4.6034807277112177E-3</v>
      </c>
      <c r="I2368" s="8">
        <f t="shared" si="36"/>
        <v>2.3948939535942675E-2</v>
      </c>
      <c r="J2368" s="8">
        <f>H2368 + G2368*(1+'Parameters and Results'!$B$16)</f>
        <v>2.3968284994750903E-2</v>
      </c>
      <c r="K2368" s="8">
        <f>G2368 + H2368*(1+'Parameters and Results'!$B$16)</f>
        <v>2.3953543016670385E-2</v>
      </c>
    </row>
    <row r="2369" spans="1:11" x14ac:dyDescent="0.2">
      <c r="A2369" s="3">
        <v>38596</v>
      </c>
      <c r="B2369" s="8">
        <v>1.2116394440564462E-2</v>
      </c>
      <c r="C2369" s="8">
        <v>-2.8785225862385452E-3</v>
      </c>
      <c r="D2369" s="8">
        <v>9.2378718543259172E-3</v>
      </c>
      <c r="E2369" s="8">
        <f>C2369 + B2369*(1+'Parameters and Results'!$B$16)</f>
        <v>9.2499882487664803E-3</v>
      </c>
      <c r="F2369" s="8">
        <f>B2369 + C2369*(1+'Parameters and Results'!$B$16)</f>
        <v>9.2349933317396795E-3</v>
      </c>
      <c r="G2369" s="8">
        <v>3.4905920941013517E-2</v>
      </c>
      <c r="H2369" s="8">
        <v>-3.2987838885611539E-3</v>
      </c>
      <c r="I2369" s="8">
        <f t="shared" si="36"/>
        <v>3.1607137052452362E-2</v>
      </c>
      <c r="J2369" s="8">
        <f>H2369 + G2369*(1+'Parameters and Results'!$B$16)</f>
        <v>3.1642042973393375E-2</v>
      </c>
      <c r="K2369" s="8">
        <f>G2369 + H2369*(1+'Parameters and Results'!$B$16)</f>
        <v>3.1603838268563805E-2</v>
      </c>
    </row>
    <row r="2370" spans="1:11" x14ac:dyDescent="0.2">
      <c r="A2370" s="3">
        <v>38597</v>
      </c>
      <c r="B2370" s="8">
        <v>5.7617917548393009E-3</v>
      </c>
      <c r="C2370" s="8">
        <v>-4.4143972485425741E-3</v>
      </c>
      <c r="D2370" s="8">
        <v>1.3473945062967268E-3</v>
      </c>
      <c r="E2370" s="8">
        <f>C2370 + B2370*(1+'Parameters and Results'!$B$16)</f>
        <v>1.3531562980515655E-3</v>
      </c>
      <c r="F2370" s="8">
        <f>B2370 + C2370*(1+'Parameters and Results'!$B$16)</f>
        <v>1.3429801090481851E-3</v>
      </c>
      <c r="G2370" s="8">
        <v>1.6678936605125635E-2</v>
      </c>
      <c r="H2370" s="8">
        <v>-4.3737790780271268E-3</v>
      </c>
      <c r="I2370" s="8">
        <f t="shared" si="36"/>
        <v>1.2305157527098508E-2</v>
      </c>
      <c r="J2370" s="8">
        <f>H2370 + G2370*(1+'Parameters and Results'!$B$16)</f>
        <v>1.232183646370363E-2</v>
      </c>
      <c r="K2370" s="8">
        <f>G2370 + H2370*(1+'Parameters and Results'!$B$16)</f>
        <v>1.2300783748020482E-2</v>
      </c>
    </row>
    <row r="2371" spans="1:11" x14ac:dyDescent="0.2">
      <c r="A2371" s="3">
        <v>38601</v>
      </c>
      <c r="B2371" s="8">
        <v>-1.8596214489787349E-3</v>
      </c>
      <c r="C2371" s="8">
        <v>-2.0282504605770939E-3</v>
      </c>
      <c r="D2371" s="8">
        <v>-3.8878719095558289E-3</v>
      </c>
      <c r="E2371" s="8">
        <f>C2371 + B2371*(1+'Parameters and Results'!$B$16)</f>
        <v>-3.8897315310048074E-3</v>
      </c>
      <c r="F2371" s="8">
        <f>B2371 + C2371*(1+'Parameters and Results'!$B$16)</f>
        <v>-3.8899001600164059E-3</v>
      </c>
      <c r="G2371" s="8">
        <v>-5.536678388196205E-3</v>
      </c>
      <c r="H2371" s="8">
        <v>-2.006805081573762E-3</v>
      </c>
      <c r="I2371" s="8">
        <f t="shared" si="36"/>
        <v>-7.543483469769967E-3</v>
      </c>
      <c r="J2371" s="8">
        <f>H2371 + G2371*(1+'Parameters and Results'!$B$16)</f>
        <v>-7.5490201481581629E-3</v>
      </c>
      <c r="K2371" s="8">
        <f>G2371 + H2371*(1+'Parameters and Results'!$B$16)</f>
        <v>-7.545490274851541E-3</v>
      </c>
    </row>
    <row r="2372" spans="1:11" x14ac:dyDescent="0.2">
      <c r="A2372" s="3">
        <v>38602</v>
      </c>
      <c r="B2372" s="8">
        <v>1.2077562753840972E-2</v>
      </c>
      <c r="C2372" s="8">
        <v>-2.7700080723097684E-4</v>
      </c>
      <c r="D2372" s="8">
        <v>1.1800561946609996E-2</v>
      </c>
      <c r="E2372" s="8">
        <f>C2372 + B2372*(1+'Parameters and Results'!$B$16)</f>
        <v>1.1812639509363836E-2</v>
      </c>
      <c r="F2372" s="8">
        <f>B2372 + C2372*(1+'Parameters and Results'!$B$16)</f>
        <v>1.1800284945802764E-2</v>
      </c>
      <c r="G2372" s="8">
        <v>3.3148670740954587E-2</v>
      </c>
      <c r="H2372" s="8">
        <v>-2.8250826185069499E-4</v>
      </c>
      <c r="I2372" s="8">
        <f t="shared" ref="I2372:I2435" si="37">G2372+H2372</f>
        <v>3.2866162479103893E-2</v>
      </c>
      <c r="J2372" s="8">
        <f>H2372 + G2372*(1+'Parameters and Results'!$B$16)</f>
        <v>3.2899311149844845E-2</v>
      </c>
      <c r="K2372" s="8">
        <f>G2372 + H2372*(1+'Parameters and Results'!$B$16)</f>
        <v>3.2865879970842039E-2</v>
      </c>
    </row>
    <row r="2373" spans="1:11" x14ac:dyDescent="0.2">
      <c r="A2373" s="3">
        <v>38603</v>
      </c>
      <c r="B2373" s="8">
        <v>2.3919856029325478E-3</v>
      </c>
      <c r="C2373" s="8">
        <v>4.2375190399647966E-4</v>
      </c>
      <c r="D2373" s="8">
        <v>2.8157375069290274E-3</v>
      </c>
      <c r="E2373" s="8">
        <f>C2373 + B2373*(1+'Parameters and Results'!$B$16)</f>
        <v>2.8181294925319596E-3</v>
      </c>
      <c r="F2373" s="8">
        <f>B2373 + C2373*(1+'Parameters and Results'!$B$16)</f>
        <v>2.8161612588330238E-3</v>
      </c>
      <c r="G2373" s="8">
        <v>6.7432021639887369E-3</v>
      </c>
      <c r="H2373" s="8">
        <v>4.4506986813997617E-4</v>
      </c>
      <c r="I2373" s="8">
        <f t="shared" si="37"/>
        <v>7.1882720321287128E-3</v>
      </c>
      <c r="J2373" s="8">
        <f>H2373 + G2373*(1+'Parameters and Results'!$B$16)</f>
        <v>7.1950152342927006E-3</v>
      </c>
      <c r="K2373" s="8">
        <f>G2373 + H2373*(1+'Parameters and Results'!$B$16)</f>
        <v>7.1887171019968527E-3</v>
      </c>
    </row>
    <row r="2374" spans="1:11" x14ac:dyDescent="0.2">
      <c r="A2374" s="3">
        <v>38604</v>
      </c>
      <c r="B2374" s="8">
        <v>-6.1549064071210208E-3</v>
      </c>
      <c r="C2374" s="8">
        <v>9.7873960957260695E-5</v>
      </c>
      <c r="D2374" s="8">
        <v>-6.05703244616376E-3</v>
      </c>
      <c r="E2374" s="8">
        <f>C2374 + B2374*(1+'Parameters and Results'!$B$16)</f>
        <v>-6.0631873525708807E-3</v>
      </c>
      <c r="F2374" s="8">
        <f>B2374 + C2374*(1+'Parameters and Results'!$B$16)</f>
        <v>-6.0569345722028033E-3</v>
      </c>
      <c r="G2374" s="8">
        <v>-1.7393686529320832E-2</v>
      </c>
      <c r="H2374" s="8">
        <v>1.0601854146179765E-4</v>
      </c>
      <c r="I2374" s="8">
        <f t="shared" si="37"/>
        <v>-1.7287667987859034E-2</v>
      </c>
      <c r="J2374" s="8">
        <f>H2374 + G2374*(1+'Parameters and Results'!$B$16)</f>
        <v>-1.7305061674388354E-2</v>
      </c>
      <c r="K2374" s="8">
        <f>G2374 + H2374*(1+'Parameters and Results'!$B$16)</f>
        <v>-1.7287561969317574E-2</v>
      </c>
    </row>
    <row r="2375" spans="1:11" x14ac:dyDescent="0.2">
      <c r="A2375" s="3">
        <v>38607</v>
      </c>
      <c r="B2375" s="8">
        <v>7.3096275418024093E-3</v>
      </c>
      <c r="C2375" s="8">
        <v>-1.9571600128752165E-4</v>
      </c>
      <c r="D2375" s="8">
        <v>7.1139115405148877E-3</v>
      </c>
      <c r="E2375" s="8">
        <f>C2375 + B2375*(1+'Parameters and Results'!$B$16)</f>
        <v>7.1212211680566897E-3</v>
      </c>
      <c r="F2375" s="8">
        <f>B2375 + C2375*(1+'Parameters and Results'!$B$16)</f>
        <v>7.1137158245136002E-3</v>
      </c>
      <c r="G2375" s="8">
        <v>2.0472251170534334E-2</v>
      </c>
      <c r="H2375" s="8">
        <v>-2.1858267435201207E-4</v>
      </c>
      <c r="I2375" s="8">
        <f t="shared" si="37"/>
        <v>2.025366849618232E-2</v>
      </c>
      <c r="J2375" s="8">
        <f>H2375 + G2375*(1+'Parameters and Results'!$B$16)</f>
        <v>2.0274140747352853E-2</v>
      </c>
      <c r="K2375" s="8">
        <f>G2375 + H2375*(1+'Parameters and Results'!$B$16)</f>
        <v>2.025344991350797E-2</v>
      </c>
    </row>
    <row r="2376" spans="1:11" x14ac:dyDescent="0.2">
      <c r="A2376" s="3">
        <v>38608</v>
      </c>
      <c r="B2376" s="8">
        <v>2.1755169459632051E-3</v>
      </c>
      <c r="C2376" s="8">
        <v>2.6859006791234816E-3</v>
      </c>
      <c r="D2376" s="8">
        <v>4.8614176250866871E-3</v>
      </c>
      <c r="E2376" s="8">
        <f>C2376 + B2376*(1+'Parameters and Results'!$B$16)</f>
        <v>4.8635931420326498E-3</v>
      </c>
      <c r="F2376" s="8">
        <f>B2376 + C2376*(1+'Parameters and Results'!$B$16)</f>
        <v>4.8641035257658101E-3</v>
      </c>
      <c r="G2376" s="8">
        <v>6.2618754765155493E-3</v>
      </c>
      <c r="H2376" s="8">
        <v>2.8866426263995052E-3</v>
      </c>
      <c r="I2376" s="8">
        <f t="shared" si="37"/>
        <v>9.1485181029150545E-3</v>
      </c>
      <c r="J2376" s="8">
        <f>H2376 + G2376*(1+'Parameters and Results'!$B$16)</f>
        <v>9.1547799783915692E-3</v>
      </c>
      <c r="K2376" s="8">
        <f>G2376 + H2376*(1+'Parameters and Results'!$B$16)</f>
        <v>9.1514047455414534E-3</v>
      </c>
    </row>
    <row r="2377" spans="1:11" x14ac:dyDescent="0.2">
      <c r="A2377" s="3">
        <v>38609</v>
      </c>
      <c r="B2377" s="8">
        <v>-1.0150098567667014E-2</v>
      </c>
      <c r="C2377" s="8">
        <v>3.6213996167052109E-4</v>
      </c>
      <c r="D2377" s="8">
        <v>-9.787958605996492E-3</v>
      </c>
      <c r="E2377" s="8">
        <f>C2377 + B2377*(1+'Parameters and Results'!$B$16)</f>
        <v>-9.7981087045641586E-3</v>
      </c>
      <c r="F2377" s="8">
        <f>B2377 + C2377*(1+'Parameters and Results'!$B$16)</f>
        <v>-9.7875964660348227E-3</v>
      </c>
      <c r="G2377" s="8">
        <v>-2.7903213145093794E-2</v>
      </c>
      <c r="H2377" s="8">
        <v>4.0093348054011943E-4</v>
      </c>
      <c r="I2377" s="8">
        <f t="shared" si="37"/>
        <v>-2.7502279664553674E-2</v>
      </c>
      <c r="J2377" s="8">
        <f>H2377 + G2377*(1+'Parameters and Results'!$B$16)</f>
        <v>-2.7530182877698765E-2</v>
      </c>
      <c r="K2377" s="8">
        <f>G2377 + H2377*(1+'Parameters and Results'!$B$16)</f>
        <v>-2.7501878731073133E-2</v>
      </c>
    </row>
    <row r="2378" spans="1:11" x14ac:dyDescent="0.2">
      <c r="A2378" s="3">
        <v>38610</v>
      </c>
      <c r="B2378" s="8">
        <v>-2.3535918345130545E-4</v>
      </c>
      <c r="C2378" s="8">
        <v>-4.9371891114818195E-4</v>
      </c>
      <c r="D2378" s="8">
        <v>-7.290780945994874E-4</v>
      </c>
      <c r="E2378" s="8">
        <f>C2378 + B2378*(1+'Parameters and Results'!$B$16)</f>
        <v>-7.2931345378293862E-4</v>
      </c>
      <c r="F2378" s="8">
        <f>B2378 + C2378*(1+'Parameters and Results'!$B$16)</f>
        <v>-7.2957181351063552E-4</v>
      </c>
      <c r="G2378" s="8">
        <v>-6.6731897552164488E-4</v>
      </c>
      <c r="H2378" s="8">
        <v>-5.6239502008594683E-4</v>
      </c>
      <c r="I2378" s="8">
        <f t="shared" si="37"/>
        <v>-1.2297139956075917E-3</v>
      </c>
      <c r="J2378" s="8">
        <f>H2378 + G2378*(1+'Parameters and Results'!$B$16)</f>
        <v>-1.2303813145831133E-3</v>
      </c>
      <c r="K2378" s="8">
        <f>G2378 + H2378*(1+'Parameters and Results'!$B$16)</f>
        <v>-1.2302763906276775E-3</v>
      </c>
    </row>
    <row r="2379" spans="1:11" x14ac:dyDescent="0.2">
      <c r="A2379" s="3">
        <v>38611</v>
      </c>
      <c r="B2379" s="8">
        <v>6.1379912557136176E-3</v>
      </c>
      <c r="C2379" s="8">
        <v>2.8915488359281239E-3</v>
      </c>
      <c r="D2379" s="8">
        <v>9.0295400916417419E-3</v>
      </c>
      <c r="E2379" s="8">
        <f>C2379 + B2379*(1+'Parameters and Results'!$B$16)</f>
        <v>9.0356780828974546E-3</v>
      </c>
      <c r="F2379" s="8">
        <f>B2379 + C2379*(1+'Parameters and Results'!$B$16)</f>
        <v>9.0324316404776697E-3</v>
      </c>
      <c r="G2379" s="8">
        <v>1.74429114052197E-2</v>
      </c>
      <c r="H2379" s="8">
        <v>3.1282182693092237E-3</v>
      </c>
      <c r="I2379" s="8">
        <f t="shared" si="37"/>
        <v>2.0571129674528923E-2</v>
      </c>
      <c r="J2379" s="8">
        <f>H2379 + G2379*(1+'Parameters and Results'!$B$16)</f>
        <v>2.0588572585934141E-2</v>
      </c>
      <c r="K2379" s="8">
        <f>G2379 + H2379*(1+'Parameters and Results'!$B$16)</f>
        <v>2.0574257892798233E-2</v>
      </c>
    </row>
    <row r="2380" spans="1:11" x14ac:dyDescent="0.2">
      <c r="A2380" s="3">
        <v>38614</v>
      </c>
      <c r="B2380" s="8">
        <v>8.4159317287596236E-3</v>
      </c>
      <c r="C2380" s="8">
        <v>5.6503451225736149E-4</v>
      </c>
      <c r="D2380" s="8">
        <v>8.9809662410169858E-3</v>
      </c>
      <c r="E2380" s="8">
        <f>C2380 + B2380*(1+'Parameters and Results'!$B$16)</f>
        <v>8.9893821727457437E-3</v>
      </c>
      <c r="F2380" s="8">
        <f>B2380 + C2380*(1+'Parameters and Results'!$B$16)</f>
        <v>8.9815312755292427E-3</v>
      </c>
      <c r="G2380" s="8">
        <v>2.3398872284990734E-2</v>
      </c>
      <c r="H2380" s="8">
        <v>6.2855010579913027E-4</v>
      </c>
      <c r="I2380" s="8">
        <f t="shared" si="37"/>
        <v>2.4027422390789865E-2</v>
      </c>
      <c r="J2380" s="8">
        <f>H2380 + G2380*(1+'Parameters and Results'!$B$16)</f>
        <v>2.4050821263074854E-2</v>
      </c>
      <c r="K2380" s="8">
        <f>G2380 + H2380*(1+'Parameters and Results'!$B$16)</f>
        <v>2.4028050940895662E-2</v>
      </c>
    </row>
    <row r="2381" spans="1:11" x14ac:dyDescent="0.2">
      <c r="A2381" s="3">
        <v>38615</v>
      </c>
      <c r="B2381" s="8">
        <v>5.062117751458298E-4</v>
      </c>
      <c r="C2381" s="8">
        <v>-9.9789334549103863E-5</v>
      </c>
      <c r="D2381" s="8">
        <v>4.0642244059672591E-4</v>
      </c>
      <c r="E2381" s="8">
        <f>C2381 + B2381*(1+'Parameters and Results'!$B$16)</f>
        <v>4.0692865237187167E-4</v>
      </c>
      <c r="F2381" s="8">
        <f>B2381 + C2381*(1+'Parameters and Results'!$B$16)</f>
        <v>4.0632265126217687E-4</v>
      </c>
      <c r="G2381" s="8">
        <v>1.4513671205539779E-3</v>
      </c>
      <c r="H2381" s="8">
        <v>-1.1448296906978672E-4</v>
      </c>
      <c r="I2381" s="8">
        <f t="shared" si="37"/>
        <v>1.3368841514841911E-3</v>
      </c>
      <c r="J2381" s="8">
        <f>H2381 + G2381*(1+'Parameters and Results'!$B$16)</f>
        <v>1.338335518604745E-3</v>
      </c>
      <c r="K2381" s="8">
        <f>G2381 + H2381*(1+'Parameters and Results'!$B$16)</f>
        <v>1.3367696685151213E-3</v>
      </c>
    </row>
    <row r="2382" spans="1:11" x14ac:dyDescent="0.2">
      <c r="A2382" s="3">
        <v>38616</v>
      </c>
      <c r="B2382" s="8">
        <v>-6.4089515001140834E-3</v>
      </c>
      <c r="C2382" s="8">
        <v>-8.3132430492911002E-5</v>
      </c>
      <c r="D2382" s="8">
        <v>-6.4920839306069943E-3</v>
      </c>
      <c r="E2382" s="8">
        <f>C2382 + B2382*(1+'Parameters and Results'!$B$16)</f>
        <v>-6.4984928821071077E-3</v>
      </c>
      <c r="F2382" s="8">
        <f>B2382 + C2382*(1+'Parameters and Results'!$B$16)</f>
        <v>-6.4921670630374876E-3</v>
      </c>
      <c r="G2382" s="8">
        <v>-1.8358531105302583E-2</v>
      </c>
      <c r="H2382" s="8">
        <v>-9.8362746843930305E-5</v>
      </c>
      <c r="I2382" s="8">
        <f t="shared" si="37"/>
        <v>-1.8456893852146515E-2</v>
      </c>
      <c r="J2382" s="8">
        <f>H2382 + G2382*(1+'Parameters and Results'!$B$16)</f>
        <v>-1.8475252383251817E-2</v>
      </c>
      <c r="K2382" s="8">
        <f>G2382 + H2382*(1+'Parameters and Results'!$B$16)</f>
        <v>-1.8456992214893359E-2</v>
      </c>
    </row>
    <row r="2383" spans="1:11" x14ac:dyDescent="0.2">
      <c r="A2383" s="3">
        <v>38617</v>
      </c>
      <c r="B2383" s="8">
        <v>-1.2524938678653012E-2</v>
      </c>
      <c r="C2383" s="8">
        <v>-8.4663753172650757E-4</v>
      </c>
      <c r="D2383" s="8">
        <v>-1.3371576210379519E-2</v>
      </c>
      <c r="E2383" s="8">
        <f>C2383 + B2383*(1+'Parameters and Results'!$B$16)</f>
        <v>-1.3384101149058171E-2</v>
      </c>
      <c r="F2383" s="8">
        <f>B2383 + C2383*(1+'Parameters and Results'!$B$16)</f>
        <v>-1.3372422847911245E-2</v>
      </c>
      <c r="G2383" s="8">
        <v>-3.3089096767788678E-2</v>
      </c>
      <c r="H2383" s="8">
        <v>-1.0247546460264384E-3</v>
      </c>
      <c r="I2383" s="8">
        <f t="shared" si="37"/>
        <v>-3.4113851413815115E-2</v>
      </c>
      <c r="J2383" s="8">
        <f>H2383 + G2383*(1+'Parameters and Results'!$B$16)</f>
        <v>-3.4146940510582903E-2</v>
      </c>
      <c r="K2383" s="8">
        <f>G2383 + H2383*(1+'Parameters and Results'!$B$16)</f>
        <v>-3.4114876168461143E-2</v>
      </c>
    </row>
    <row r="2384" spans="1:11" x14ac:dyDescent="0.2">
      <c r="A2384" s="3">
        <v>38618</v>
      </c>
      <c r="B2384" s="8">
        <v>4.5719885088773317E-3</v>
      </c>
      <c r="C2384" s="8">
        <v>2.9988587580908948E-3</v>
      </c>
      <c r="D2384" s="8">
        <v>7.5708472669682265E-3</v>
      </c>
      <c r="E2384" s="8">
        <f>C2384 + B2384*(1+'Parameters and Results'!$B$16)</f>
        <v>7.5754192554771029E-3</v>
      </c>
      <c r="F2384" s="8">
        <f>B2384 + C2384*(1+'Parameters and Results'!$B$16)</f>
        <v>7.5738461257263169E-3</v>
      </c>
      <c r="G2384" s="8">
        <v>1.2284751955718088E-2</v>
      </c>
      <c r="H2384" s="8">
        <v>3.3924496890559994E-3</v>
      </c>
      <c r="I2384" s="8">
        <f t="shared" si="37"/>
        <v>1.5677201644774087E-2</v>
      </c>
      <c r="J2384" s="8">
        <f>H2384 + G2384*(1+'Parameters and Results'!$B$16)</f>
        <v>1.5689486396729804E-2</v>
      </c>
      <c r="K2384" s="8">
        <f>G2384 + H2384*(1+'Parameters and Results'!$B$16)</f>
        <v>1.5680594094463145E-2</v>
      </c>
    </row>
    <row r="2385" spans="1:11" x14ac:dyDescent="0.2">
      <c r="A2385" s="3">
        <v>38621</v>
      </c>
      <c r="B2385" s="8">
        <v>4.8189252425986494E-3</v>
      </c>
      <c r="C2385" s="8">
        <v>2.1677730507932897E-3</v>
      </c>
      <c r="D2385" s="8">
        <v>6.9866982933919387E-3</v>
      </c>
      <c r="E2385" s="8">
        <f>C2385 + B2385*(1+'Parameters and Results'!$B$16)</f>
        <v>6.9915172186345367E-3</v>
      </c>
      <c r="F2385" s="8">
        <f>B2385 + C2385*(1+'Parameters and Results'!$B$16)</f>
        <v>6.9888660664427322E-3</v>
      </c>
      <c r="G2385" s="8">
        <v>1.3142262044318391E-2</v>
      </c>
      <c r="H2385" s="8">
        <v>2.4122384502566359E-3</v>
      </c>
      <c r="I2385" s="8">
        <f t="shared" si="37"/>
        <v>1.5554500494575027E-2</v>
      </c>
      <c r="J2385" s="8">
        <f>H2385 + G2385*(1+'Parameters and Results'!$B$16)</f>
        <v>1.5567642756619345E-2</v>
      </c>
      <c r="K2385" s="8">
        <f>G2385 + H2385*(1+'Parameters and Results'!$B$16)</f>
        <v>1.5556912733025284E-2</v>
      </c>
    </row>
    <row r="2386" spans="1:11" x14ac:dyDescent="0.2">
      <c r="A2386" s="3">
        <v>38622</v>
      </c>
      <c r="B2386" s="8">
        <v>6.51225874596046E-3</v>
      </c>
      <c r="C2386" s="8">
        <v>7.0918027059121871E-4</v>
      </c>
      <c r="D2386" s="8">
        <v>7.2214390165516789E-3</v>
      </c>
      <c r="E2386" s="8">
        <f>C2386 + B2386*(1+'Parameters and Results'!$B$16)</f>
        <v>7.2279512752976387E-3</v>
      </c>
      <c r="F2386" s="8">
        <f>B2386 + C2386*(1+'Parameters and Results'!$B$16)</f>
        <v>7.2221481968222697E-3</v>
      </c>
      <c r="G2386" s="8">
        <v>1.7780376600528232E-2</v>
      </c>
      <c r="H2386" s="8">
        <v>8.0979350718548551E-4</v>
      </c>
      <c r="I2386" s="8">
        <f t="shared" si="37"/>
        <v>1.8590170107713716E-2</v>
      </c>
      <c r="J2386" s="8">
        <f>H2386 + G2386*(1+'Parameters and Results'!$B$16)</f>
        <v>1.8607950484314243E-2</v>
      </c>
      <c r="K2386" s="8">
        <f>G2386 + H2386*(1+'Parameters and Results'!$B$16)</f>
        <v>1.8590979901220904E-2</v>
      </c>
    </row>
    <row r="2387" spans="1:11" x14ac:dyDescent="0.2">
      <c r="A2387" s="3">
        <v>38623</v>
      </c>
      <c r="B2387" s="8">
        <v>-9.1783231857312192E-4</v>
      </c>
      <c r="C2387" s="8">
        <v>1.1687336578199573E-3</v>
      </c>
      <c r="D2387" s="8">
        <v>2.5090133924683536E-4</v>
      </c>
      <c r="E2387" s="8">
        <f>C2387 + B2387*(1+'Parameters and Results'!$B$16)</f>
        <v>2.4998350692826234E-4</v>
      </c>
      <c r="F2387" s="8">
        <f>B2387 + C2387*(1+'Parameters and Results'!$B$16)</f>
        <v>2.5207007290465515E-4</v>
      </c>
      <c r="G2387" s="8">
        <v>-2.5831123680333519E-3</v>
      </c>
      <c r="H2387" s="8">
        <v>1.3566450567105296E-3</v>
      </c>
      <c r="I2387" s="8">
        <f t="shared" si="37"/>
        <v>-1.2264673113228223E-3</v>
      </c>
      <c r="J2387" s="8">
        <f>H2387 + G2387*(1+'Parameters and Results'!$B$16)</f>
        <v>-1.2290504236908552E-3</v>
      </c>
      <c r="K2387" s="8">
        <f>G2387 + H2387*(1+'Parameters and Results'!$B$16)</f>
        <v>-1.2251106662661119E-3</v>
      </c>
    </row>
    <row r="2388" spans="1:11" x14ac:dyDescent="0.2">
      <c r="A2388" s="3">
        <v>38624</v>
      </c>
      <c r="B2388" s="8">
        <v>8.1429463728911588E-3</v>
      </c>
      <c r="C2388" s="8">
        <v>6.4559997732177815E-4</v>
      </c>
      <c r="D2388" s="8">
        <v>8.7885463502129363E-3</v>
      </c>
      <c r="E2388" s="8">
        <f>C2388 + B2388*(1+'Parameters and Results'!$B$16)</f>
        <v>8.796689296585827E-3</v>
      </c>
      <c r="F2388" s="8">
        <f>B2388 + C2388*(1+'Parameters and Results'!$B$16)</f>
        <v>8.7891919501902581E-3</v>
      </c>
      <c r="G2388" s="8">
        <v>2.2513838818610417E-2</v>
      </c>
      <c r="H2388" s="8">
        <v>7.6938360034560602E-4</v>
      </c>
      <c r="I2388" s="8">
        <f t="shared" si="37"/>
        <v>2.3283222418956022E-2</v>
      </c>
      <c r="J2388" s="8">
        <f>H2388 + G2388*(1+'Parameters and Results'!$B$16)</f>
        <v>2.3305736257774629E-2</v>
      </c>
      <c r="K2388" s="8">
        <f>G2388 + H2388*(1+'Parameters and Results'!$B$16)</f>
        <v>2.3283991802556369E-2</v>
      </c>
    </row>
    <row r="2389" spans="1:11" x14ac:dyDescent="0.2">
      <c r="A2389" s="3">
        <v>38625</v>
      </c>
      <c r="B2389" s="8">
        <v>2.1195949981366665E-3</v>
      </c>
      <c r="C2389" s="8">
        <v>3.2332173639202744E-4</v>
      </c>
      <c r="D2389" s="8">
        <v>2.4429167345286938E-3</v>
      </c>
      <c r="E2389" s="8">
        <f>C2389 + B2389*(1+'Parameters and Results'!$B$16)</f>
        <v>2.4450363295268301E-3</v>
      </c>
      <c r="F2389" s="8">
        <f>B2389 + C2389*(1+'Parameters and Results'!$B$16)</f>
        <v>2.4432400562650856E-3</v>
      </c>
      <c r="G2389" s="8">
        <v>6.0243375570343252E-3</v>
      </c>
      <c r="H2389" s="8">
        <v>3.969336532281263E-4</v>
      </c>
      <c r="I2389" s="8">
        <f t="shared" si="37"/>
        <v>6.4212712102624516E-3</v>
      </c>
      <c r="J2389" s="8">
        <f>H2389 + G2389*(1+'Parameters and Results'!$B$16)</f>
        <v>6.4272955478194855E-3</v>
      </c>
      <c r="K2389" s="8">
        <f>G2389 + H2389*(1+'Parameters and Results'!$B$16)</f>
        <v>6.4216681439156799E-3</v>
      </c>
    </row>
    <row r="2390" spans="1:11" x14ac:dyDescent="0.2">
      <c r="A2390" s="3">
        <v>38628</v>
      </c>
      <c r="B2390" s="8">
        <v>4.1694081073219891E-4</v>
      </c>
      <c r="C2390" s="8">
        <v>-1.291201449567275E-3</v>
      </c>
      <c r="D2390" s="8">
        <v>-8.7426063883507606E-4</v>
      </c>
      <c r="E2390" s="8">
        <f>C2390 + B2390*(1+'Parameters and Results'!$B$16)</f>
        <v>-8.7384369802434385E-4</v>
      </c>
      <c r="F2390" s="8">
        <f>B2390 + C2390*(1+'Parameters and Results'!$B$16)</f>
        <v>-8.7555184028464321E-4</v>
      </c>
      <c r="G2390" s="8">
        <v>1.2221021500424931E-3</v>
      </c>
      <c r="H2390" s="8">
        <v>-1.602036598615672E-3</v>
      </c>
      <c r="I2390" s="8">
        <f t="shared" si="37"/>
        <v>-3.7993444857317899E-4</v>
      </c>
      <c r="J2390" s="8">
        <f>H2390 + G2390*(1+'Parameters and Results'!$B$16)</f>
        <v>-3.7871234642313672E-4</v>
      </c>
      <c r="K2390" s="8">
        <f>G2390 + H2390*(1+'Parameters and Results'!$B$16)</f>
        <v>-3.8153648517179448E-4</v>
      </c>
    </row>
    <row r="2391" spans="1:11" x14ac:dyDescent="0.2">
      <c r="A2391" s="3">
        <v>38629</v>
      </c>
      <c r="B2391" s="8">
        <v>2.8655072668667793E-3</v>
      </c>
      <c r="C2391" s="8">
        <v>2.3486816507722599E-3</v>
      </c>
      <c r="D2391" s="8">
        <v>5.2141889176390392E-3</v>
      </c>
      <c r="E2391" s="8">
        <f>C2391 + B2391*(1+'Parameters and Results'!$B$16)</f>
        <v>5.2170544249059061E-3</v>
      </c>
      <c r="F2391" s="8">
        <f>B2391 + C2391*(1+'Parameters and Results'!$B$16)</f>
        <v>5.2165375992898107E-3</v>
      </c>
      <c r="G2391" s="8">
        <v>8.6041392548909419E-3</v>
      </c>
      <c r="H2391" s="8">
        <v>2.8145230258726233E-3</v>
      </c>
      <c r="I2391" s="8">
        <f t="shared" si="37"/>
        <v>1.1418662280763565E-2</v>
      </c>
      <c r="J2391" s="8">
        <f>H2391 + G2391*(1+'Parameters and Results'!$B$16)</f>
        <v>1.1427266420018454E-2</v>
      </c>
      <c r="K2391" s="8">
        <f>G2391 + H2391*(1+'Parameters and Results'!$B$16)</f>
        <v>1.1421476803789438E-2</v>
      </c>
    </row>
    <row r="2392" spans="1:11" x14ac:dyDescent="0.2">
      <c r="A2392" s="3">
        <v>38630</v>
      </c>
      <c r="B2392" s="8">
        <v>-6.5406962703664119E-3</v>
      </c>
      <c r="C2392" s="8">
        <v>-4.9509187506304082E-4</v>
      </c>
      <c r="D2392" s="8">
        <v>-7.0357881454294526E-3</v>
      </c>
      <c r="E2392" s="8">
        <f>C2392 + B2392*(1+'Parameters and Results'!$B$16)</f>
        <v>-7.042328841699818E-3</v>
      </c>
      <c r="F2392" s="8">
        <f>B2392 + C2392*(1+'Parameters and Results'!$B$16)</f>
        <v>-7.0362832373045154E-3</v>
      </c>
      <c r="G2392" s="8">
        <v>-1.9536057026805755E-2</v>
      </c>
      <c r="H2392" s="8">
        <v>-6.1015788071845146E-4</v>
      </c>
      <c r="I2392" s="8">
        <f t="shared" si="37"/>
        <v>-2.0146214907524208E-2</v>
      </c>
      <c r="J2392" s="8">
        <f>H2392 + G2392*(1+'Parameters and Results'!$B$16)</f>
        <v>-2.0165750964551012E-2</v>
      </c>
      <c r="K2392" s="8">
        <f>G2392 + H2392*(1+'Parameters and Results'!$B$16)</f>
        <v>-2.0146825065404925E-2</v>
      </c>
    </row>
    <row r="2393" spans="1:11" x14ac:dyDescent="0.2">
      <c r="A2393" s="3">
        <v>38631</v>
      </c>
      <c r="B2393" s="8">
        <v>-1.8770561642488814E-2</v>
      </c>
      <c r="C2393" s="8">
        <v>-1.1577109878368125E-3</v>
      </c>
      <c r="D2393" s="8">
        <v>-1.9928272630325625E-2</v>
      </c>
      <c r="E2393" s="8">
        <f>C2393 + B2393*(1+'Parameters and Results'!$B$16)</f>
        <v>-1.9947043191968113E-2</v>
      </c>
      <c r="F2393" s="8">
        <f>B2393 + C2393*(1+'Parameters and Results'!$B$16)</f>
        <v>-1.9929430341313462E-2</v>
      </c>
      <c r="G2393" s="8">
        <v>-4.5542501166859858E-2</v>
      </c>
      <c r="H2393" s="8">
        <v>-1.4474482532120842E-3</v>
      </c>
      <c r="I2393" s="8">
        <f t="shared" si="37"/>
        <v>-4.6989949420071946E-2</v>
      </c>
      <c r="J2393" s="8">
        <f>H2393 + G2393*(1+'Parameters and Results'!$B$16)</f>
        <v>-4.7035491921238799E-2</v>
      </c>
      <c r="K2393" s="8">
        <f>G2393 + H2393*(1+'Parameters and Results'!$B$16)</f>
        <v>-4.6991396868325153E-2</v>
      </c>
    </row>
    <row r="2394" spans="1:11" x14ac:dyDescent="0.2">
      <c r="A2394" s="3">
        <v>38632</v>
      </c>
      <c r="B2394" s="8">
        <v>-9.1979749923411114E-3</v>
      </c>
      <c r="C2394" s="8">
        <v>-1.2378843553570227E-3</v>
      </c>
      <c r="D2394" s="8">
        <v>-1.0435859347698135E-2</v>
      </c>
      <c r="E2394" s="8">
        <f>C2394 + B2394*(1+'Parameters and Results'!$B$16)</f>
        <v>-1.0445057322690474E-2</v>
      </c>
      <c r="F2394" s="8">
        <f>B2394 + C2394*(1+'Parameters and Results'!$B$16)</f>
        <v>-1.043709723205349E-2</v>
      </c>
      <c r="G2394" s="8">
        <v>-2.1976796886232216E-2</v>
      </c>
      <c r="H2394" s="8">
        <v>-1.5656102555505777E-3</v>
      </c>
      <c r="I2394" s="8">
        <f t="shared" si="37"/>
        <v>-2.3542407141782795E-2</v>
      </c>
      <c r="J2394" s="8">
        <f>H2394 + G2394*(1+'Parameters and Results'!$B$16)</f>
        <v>-2.3564383938669026E-2</v>
      </c>
      <c r="K2394" s="8">
        <f>G2394 + H2394*(1+'Parameters and Results'!$B$16)</f>
        <v>-2.3543972752038345E-2</v>
      </c>
    </row>
    <row r="2395" spans="1:11" x14ac:dyDescent="0.2">
      <c r="A2395" s="3">
        <v>38636</v>
      </c>
      <c r="B2395" s="8">
        <v>-5.5301836177627864E-3</v>
      </c>
      <c r="C2395" s="8">
        <v>2.190968495039788E-3</v>
      </c>
      <c r="D2395" s="8">
        <v>-3.3392151227229984E-3</v>
      </c>
      <c r="E2395" s="8">
        <f>C2395 + B2395*(1+'Parameters and Results'!$B$16)</f>
        <v>-3.344745306340761E-3</v>
      </c>
      <c r="F2395" s="8">
        <f>B2395 + C2395*(1+'Parameters and Results'!$B$16)</f>
        <v>-3.337024154227959E-3</v>
      </c>
      <c r="G2395" s="8">
        <v>-1.3402523764734444E-2</v>
      </c>
      <c r="H2395" s="8">
        <v>2.692267302270544E-3</v>
      </c>
      <c r="I2395" s="8">
        <f t="shared" si="37"/>
        <v>-1.07102564624639E-2</v>
      </c>
      <c r="J2395" s="8">
        <f>H2395 + G2395*(1+'Parameters and Results'!$B$16)</f>
        <v>-1.0723658986228632E-2</v>
      </c>
      <c r="K2395" s="8">
        <f>G2395 + H2395*(1+'Parameters and Results'!$B$16)</f>
        <v>-1.0707564195161629E-2</v>
      </c>
    </row>
    <row r="2396" spans="1:11" x14ac:dyDescent="0.2">
      <c r="A2396" s="3">
        <v>38637</v>
      </c>
      <c r="B2396" s="8">
        <v>1.8773300763707151E-3</v>
      </c>
      <c r="C2396" s="8">
        <v>1.8809911143058962E-3</v>
      </c>
      <c r="D2396" s="8">
        <v>3.758321190676611E-3</v>
      </c>
      <c r="E2396" s="8">
        <f>C2396 + B2396*(1+'Parameters and Results'!$B$16)</f>
        <v>3.7601985207529817E-3</v>
      </c>
      <c r="F2396" s="8">
        <f>B2396 + C2396*(1+'Parameters and Results'!$B$16)</f>
        <v>3.7602021817909172E-3</v>
      </c>
      <c r="G2396" s="8">
        <v>4.6832790305261955E-3</v>
      </c>
      <c r="H2396" s="8">
        <v>2.2851854807853103E-3</v>
      </c>
      <c r="I2396" s="8">
        <f t="shared" si="37"/>
        <v>6.9684645113115059E-3</v>
      </c>
      <c r="J2396" s="8">
        <f>H2396 + G2396*(1+'Parameters and Results'!$B$16)</f>
        <v>6.9731477903420313E-3</v>
      </c>
      <c r="K2396" s="8">
        <f>G2396 + H2396*(1+'Parameters and Results'!$B$16)</f>
        <v>6.9707496967922906E-3</v>
      </c>
    </row>
    <row r="2397" spans="1:11" x14ac:dyDescent="0.2">
      <c r="A2397" s="3">
        <v>38638</v>
      </c>
      <c r="B2397" s="8">
        <v>-9.570106303529443E-3</v>
      </c>
      <c r="C2397" s="8">
        <v>-7.3670120685259135E-4</v>
      </c>
      <c r="D2397" s="8">
        <v>-1.0306807510382035E-2</v>
      </c>
      <c r="E2397" s="8">
        <f>C2397 + B2397*(1+'Parameters and Results'!$B$16)</f>
        <v>-1.0316377616685564E-2</v>
      </c>
      <c r="F2397" s="8">
        <f>B2397 + C2397*(1+'Parameters and Results'!$B$16)</f>
        <v>-1.0307544211588887E-2</v>
      </c>
      <c r="G2397" s="8">
        <v>-2.3361628153237318E-2</v>
      </c>
      <c r="H2397" s="8">
        <v>-9.1707450954963603E-4</v>
      </c>
      <c r="I2397" s="8">
        <f t="shared" si="37"/>
        <v>-2.4278702662786953E-2</v>
      </c>
      <c r="J2397" s="8">
        <f>H2397 + G2397*(1+'Parameters and Results'!$B$16)</f>
        <v>-2.4302064290940187E-2</v>
      </c>
      <c r="K2397" s="8">
        <f>G2397 + H2397*(1+'Parameters and Results'!$B$16)</f>
        <v>-2.4279619737296504E-2</v>
      </c>
    </row>
    <row r="2398" spans="1:11" x14ac:dyDescent="0.2">
      <c r="A2398" s="3">
        <v>38639</v>
      </c>
      <c r="B2398" s="8">
        <v>-1.308892036085524E-2</v>
      </c>
      <c r="C2398" s="8">
        <v>8.2248166664841541E-4</v>
      </c>
      <c r="D2398" s="8">
        <v>-1.2266438694206825E-2</v>
      </c>
      <c r="E2398" s="8">
        <f>C2398 + B2398*(1+'Parameters and Results'!$B$16)</f>
        <v>-1.2279527614567678E-2</v>
      </c>
      <c r="F2398" s="8">
        <f>B2398 + C2398*(1+'Parameters and Results'!$B$16)</f>
        <v>-1.2265616212540176E-2</v>
      </c>
      <c r="G2398" s="8">
        <v>-3.0098616166265652E-2</v>
      </c>
      <c r="H2398" s="8">
        <v>1.0469923974558686E-3</v>
      </c>
      <c r="I2398" s="8">
        <f t="shared" si="37"/>
        <v>-2.9051623768809785E-2</v>
      </c>
      <c r="J2398" s="8">
        <f>H2398 + G2398*(1+'Parameters and Results'!$B$16)</f>
        <v>-2.9081722384976048E-2</v>
      </c>
      <c r="K2398" s="8">
        <f>G2398 + H2398*(1+'Parameters and Results'!$B$16)</f>
        <v>-2.9050576776412328E-2</v>
      </c>
    </row>
    <row r="2399" spans="1:11" x14ac:dyDescent="0.2">
      <c r="A2399" s="3">
        <v>38642</v>
      </c>
      <c r="B2399" s="8">
        <v>6.0734167953664514E-3</v>
      </c>
      <c r="C2399" s="8">
        <v>-3.2934547658034223E-3</v>
      </c>
      <c r="D2399" s="8">
        <v>2.7799620295630291E-3</v>
      </c>
      <c r="E2399" s="8">
        <f>C2399 + B2399*(1+'Parameters and Results'!$B$16)</f>
        <v>2.7860354463583952E-3</v>
      </c>
      <c r="F2399" s="8">
        <f>B2399 + C2399*(1+'Parameters and Results'!$B$16)</f>
        <v>2.7766685747972258E-3</v>
      </c>
      <c r="G2399" s="8">
        <v>1.4138891823222588E-2</v>
      </c>
      <c r="H2399" s="8">
        <v>-3.8062662517661739E-3</v>
      </c>
      <c r="I2399" s="8">
        <f t="shared" si="37"/>
        <v>1.0332625571456415E-2</v>
      </c>
      <c r="J2399" s="8">
        <f>H2399 + G2399*(1+'Parameters and Results'!$B$16)</f>
        <v>1.0346764463279635E-2</v>
      </c>
      <c r="K2399" s="8">
        <f>G2399 + H2399*(1+'Parameters and Results'!$B$16)</f>
        <v>1.0328819305204649E-2</v>
      </c>
    </row>
    <row r="2400" spans="1:11" x14ac:dyDescent="0.2">
      <c r="A2400" s="3">
        <v>38643</v>
      </c>
      <c r="B2400" s="8">
        <v>3.509600901225146E-3</v>
      </c>
      <c r="C2400" s="8">
        <v>2.1118452238612505E-3</v>
      </c>
      <c r="D2400" s="8">
        <v>5.6214461250863965E-3</v>
      </c>
      <c r="E2400" s="8">
        <f>C2400 + B2400*(1+'Parameters and Results'!$B$16)</f>
        <v>5.6249557259876216E-3</v>
      </c>
      <c r="F2400" s="8">
        <f>B2400 + C2400*(1+'Parameters and Results'!$B$16)</f>
        <v>5.623557970310257E-3</v>
      </c>
      <c r="G2400" s="8">
        <v>8.3728064668902574E-3</v>
      </c>
      <c r="H2400" s="8">
        <v>2.4018409426986059E-3</v>
      </c>
      <c r="I2400" s="8">
        <f t="shared" si="37"/>
        <v>1.0774647409588863E-2</v>
      </c>
      <c r="J2400" s="8">
        <f>H2400 + G2400*(1+'Parameters and Results'!$B$16)</f>
        <v>1.0783020216055752E-2</v>
      </c>
      <c r="K2400" s="8">
        <f>G2400 + H2400*(1+'Parameters and Results'!$B$16)</f>
        <v>1.0777049250531561E-2</v>
      </c>
    </row>
    <row r="2401" spans="1:11" x14ac:dyDescent="0.2">
      <c r="A2401" s="3">
        <v>38644</v>
      </c>
      <c r="B2401" s="8">
        <v>-9.2029020801073502E-3</v>
      </c>
      <c r="C2401" s="8">
        <v>1.130138322805913E-3</v>
      </c>
      <c r="D2401" s="8">
        <v>-8.072763757301437E-3</v>
      </c>
      <c r="E2401" s="8">
        <f>C2401 + B2401*(1+'Parameters and Results'!$B$16)</f>
        <v>-8.0819666593815436E-3</v>
      </c>
      <c r="F2401" s="8">
        <f>B2401 + C2401*(1+'Parameters and Results'!$B$16)</f>
        <v>-8.0716336189786322E-3</v>
      </c>
      <c r="G2401" s="8">
        <v>-2.1651534298936279E-2</v>
      </c>
      <c r="H2401" s="8">
        <v>1.3079677671683284E-3</v>
      </c>
      <c r="I2401" s="8">
        <f t="shared" si="37"/>
        <v>-2.034356653176795E-2</v>
      </c>
      <c r="J2401" s="8">
        <f>H2401 + G2401*(1+'Parameters and Results'!$B$16)</f>
        <v>-2.0365218066066882E-2</v>
      </c>
      <c r="K2401" s="8">
        <f>G2401 + H2401*(1+'Parameters and Results'!$B$16)</f>
        <v>-2.0342258564000782E-2</v>
      </c>
    </row>
    <row r="2402" spans="1:11" x14ac:dyDescent="0.2">
      <c r="A2402" s="3">
        <v>38645</v>
      </c>
      <c r="B2402" s="8">
        <v>-8.1056663594669641E-3</v>
      </c>
      <c r="C2402" s="8">
        <v>-2.3922209118881895E-3</v>
      </c>
      <c r="D2402" s="8">
        <v>-1.0497887271355155E-2</v>
      </c>
      <c r="E2402" s="8">
        <f>C2402 + B2402*(1+'Parameters and Results'!$B$16)</f>
        <v>-1.050599293771462E-2</v>
      </c>
      <c r="F2402" s="8">
        <f>B2402 + C2402*(1+'Parameters and Results'!$B$16)</f>
        <v>-1.0500279492267041E-2</v>
      </c>
      <c r="G2402" s="8">
        <v>-1.9007648406434131E-2</v>
      </c>
      <c r="H2402" s="8">
        <v>-2.6902161551037728E-3</v>
      </c>
      <c r="I2402" s="8">
        <f t="shared" si="37"/>
        <v>-2.1697864561537904E-2</v>
      </c>
      <c r="J2402" s="8">
        <f>H2402 + G2402*(1+'Parameters and Results'!$B$16)</f>
        <v>-2.1716872209944334E-2</v>
      </c>
      <c r="K2402" s="8">
        <f>G2402 + H2402*(1+'Parameters and Results'!$B$16)</f>
        <v>-2.1700554777693008E-2</v>
      </c>
    </row>
    <row r="2403" spans="1:11" x14ac:dyDescent="0.2">
      <c r="A2403" s="3">
        <v>38646</v>
      </c>
      <c r="B2403" s="8">
        <v>-8.7988843415758924E-3</v>
      </c>
      <c r="C2403" s="8">
        <v>-1.4431675585394373E-3</v>
      </c>
      <c r="D2403" s="8">
        <v>-1.024205190011533E-2</v>
      </c>
      <c r="E2403" s="8">
        <f>C2403 + B2403*(1+'Parameters and Results'!$B$16)</f>
        <v>-1.0250850784456905E-2</v>
      </c>
      <c r="F2403" s="8">
        <f>B2403 + C2403*(1+'Parameters and Results'!$B$16)</f>
        <v>-1.0243495067673868E-2</v>
      </c>
      <c r="G2403" s="8">
        <v>-2.0450579862416572E-2</v>
      </c>
      <c r="H2403" s="8">
        <v>-1.6386294341872185E-3</v>
      </c>
      <c r="I2403" s="8">
        <f t="shared" si="37"/>
        <v>-2.2089209296603792E-2</v>
      </c>
      <c r="J2403" s="8">
        <f>H2403 + G2403*(1+'Parameters and Results'!$B$16)</f>
        <v>-2.2109659876466205E-2</v>
      </c>
      <c r="K2403" s="8">
        <f>G2403 + H2403*(1+'Parameters and Results'!$B$16)</f>
        <v>-2.2090847926037979E-2</v>
      </c>
    </row>
    <row r="2404" spans="1:11" x14ac:dyDescent="0.2">
      <c r="A2404" s="3">
        <v>38649</v>
      </c>
      <c r="B2404" s="8">
        <v>-2.9155614986314743E-3</v>
      </c>
      <c r="C2404" s="8">
        <v>3.3894478806023403E-4</v>
      </c>
      <c r="D2404" s="8">
        <v>-2.5766167105712402E-3</v>
      </c>
      <c r="E2404" s="8">
        <f>C2404 + B2404*(1+'Parameters and Results'!$B$16)</f>
        <v>-2.5795322720698712E-3</v>
      </c>
      <c r="F2404" s="8">
        <f>B2404 + C2404*(1+'Parameters and Results'!$B$16)</f>
        <v>-2.57627776578318E-3</v>
      </c>
      <c r="G2404" s="8">
        <v>-6.9582952002185238E-3</v>
      </c>
      <c r="H2404" s="8">
        <v>3.9645858796235841E-4</v>
      </c>
      <c r="I2404" s="8">
        <f t="shared" si="37"/>
        <v>-6.5618366122561656E-3</v>
      </c>
      <c r="J2404" s="8">
        <f>H2404 + G2404*(1+'Parameters and Results'!$B$16)</f>
        <v>-6.5687949074563837E-3</v>
      </c>
      <c r="K2404" s="8">
        <f>G2404 + H2404*(1+'Parameters and Results'!$B$16)</f>
        <v>-6.5614401536682031E-3</v>
      </c>
    </row>
    <row r="2405" spans="1:11" x14ac:dyDescent="0.2">
      <c r="A2405" s="3">
        <v>38650</v>
      </c>
      <c r="B2405" s="8">
        <v>2.005977962663115E-2</v>
      </c>
      <c r="C2405" s="8">
        <v>-3.2200664052443498E-4</v>
      </c>
      <c r="D2405" s="8">
        <v>1.9737772986106714E-2</v>
      </c>
      <c r="E2405" s="8">
        <f>C2405 + B2405*(1+'Parameters and Results'!$B$16)</f>
        <v>1.9757832765733344E-2</v>
      </c>
      <c r="F2405" s="8">
        <f>B2405 + C2405*(1+'Parameters and Results'!$B$16)</f>
        <v>1.9737450979466189E-2</v>
      </c>
      <c r="G2405" s="8">
        <v>4.1058053632927069E-2</v>
      </c>
      <c r="H2405" s="8">
        <v>-3.88026115201581E-4</v>
      </c>
      <c r="I2405" s="8">
        <f t="shared" si="37"/>
        <v>4.0670027517725485E-2</v>
      </c>
      <c r="J2405" s="8">
        <f>H2405 + G2405*(1+'Parameters and Results'!$B$16)</f>
        <v>4.0711085571358406E-2</v>
      </c>
      <c r="K2405" s="8">
        <f>G2405 + H2405*(1+'Parameters and Results'!$B$16)</f>
        <v>4.0669639491610288E-2</v>
      </c>
    </row>
    <row r="2406" spans="1:11" x14ac:dyDescent="0.2">
      <c r="A2406" s="3">
        <v>38651</v>
      </c>
      <c r="B2406" s="8">
        <v>-5.575304728297599E-3</v>
      </c>
      <c r="C2406" s="8">
        <v>-2.4292996715749725E-3</v>
      </c>
      <c r="D2406" s="8">
        <v>-8.0046043998725711E-3</v>
      </c>
      <c r="E2406" s="8">
        <f>C2406 + B2406*(1+'Parameters and Results'!$B$16)</f>
        <v>-8.0101797046008682E-3</v>
      </c>
      <c r="F2406" s="8">
        <f>B2406 + C2406*(1+'Parameters and Results'!$B$16)</f>
        <v>-8.0070336995441468E-3</v>
      </c>
      <c r="G2406" s="8">
        <v>-1.1623532683041293E-2</v>
      </c>
      <c r="H2406" s="8">
        <v>-2.8257603167243447E-3</v>
      </c>
      <c r="I2406" s="8">
        <f t="shared" si="37"/>
        <v>-1.4449292999765637E-2</v>
      </c>
      <c r="J2406" s="8">
        <f>H2406 + G2406*(1+'Parameters and Results'!$B$16)</f>
        <v>-1.4460916532448678E-2</v>
      </c>
      <c r="K2406" s="8">
        <f>G2406 + H2406*(1+'Parameters and Results'!$B$16)</f>
        <v>-1.4452118760082362E-2</v>
      </c>
    </row>
    <row r="2407" spans="1:11" x14ac:dyDescent="0.2">
      <c r="A2407" s="3">
        <v>38652</v>
      </c>
      <c r="B2407" s="8">
        <v>5.3488898092436763E-3</v>
      </c>
      <c r="C2407" s="8">
        <v>1.4991188096707723E-3</v>
      </c>
      <c r="D2407" s="8">
        <v>6.8480086189144484E-3</v>
      </c>
      <c r="E2407" s="8">
        <f>C2407 + B2407*(1+'Parameters and Results'!$B$16)</f>
        <v>6.8533575087236917E-3</v>
      </c>
      <c r="F2407" s="8">
        <f>B2407 + C2407*(1+'Parameters and Results'!$B$16)</f>
        <v>6.8495077377241191E-3</v>
      </c>
      <c r="G2407" s="8">
        <v>1.1365081986315084E-2</v>
      </c>
      <c r="H2407" s="8">
        <v>1.7549834783556484E-3</v>
      </c>
      <c r="I2407" s="8">
        <f t="shared" si="37"/>
        <v>1.3120065464670733E-2</v>
      </c>
      <c r="J2407" s="8">
        <f>H2407 + G2407*(1+'Parameters and Results'!$B$16)</f>
        <v>1.3131430546657047E-2</v>
      </c>
      <c r="K2407" s="8">
        <f>G2407 + H2407*(1+'Parameters and Results'!$B$16)</f>
        <v>1.3121820448149088E-2</v>
      </c>
    </row>
    <row r="2408" spans="1:11" x14ac:dyDescent="0.2">
      <c r="A2408" s="3">
        <v>38653</v>
      </c>
      <c r="B2408" s="8">
        <v>-1.3250921964248982E-2</v>
      </c>
      <c r="C2408" s="8">
        <v>-1.179710525316323E-3</v>
      </c>
      <c r="D2408" s="8">
        <v>-1.4430632489565304E-2</v>
      </c>
      <c r="E2408" s="8">
        <f>C2408 + B2408*(1+'Parameters and Results'!$B$16)</f>
        <v>-1.4443883411529551E-2</v>
      </c>
      <c r="F2408" s="8">
        <f>B2408 + C2408*(1+'Parameters and Results'!$B$16)</f>
        <v>-1.443181220009062E-2</v>
      </c>
      <c r="G2408" s="8">
        <v>-2.7028041809182744E-2</v>
      </c>
      <c r="H2408" s="8">
        <v>-1.4025078854962385E-3</v>
      </c>
      <c r="I2408" s="8">
        <f t="shared" si="37"/>
        <v>-2.8430549694678984E-2</v>
      </c>
      <c r="J2408" s="8">
        <f>H2408 + G2408*(1+'Parameters and Results'!$B$16)</f>
        <v>-2.8457577736488163E-2</v>
      </c>
      <c r="K2408" s="8">
        <f>G2408 + H2408*(1+'Parameters and Results'!$B$16)</f>
        <v>-2.8431952202564479E-2</v>
      </c>
    </row>
    <row r="2409" spans="1:11" x14ac:dyDescent="0.2">
      <c r="A2409" s="3">
        <v>38656</v>
      </c>
      <c r="B2409" s="8">
        <v>1.4014429463981742E-2</v>
      </c>
      <c r="C2409" s="8">
        <v>9.2652458742582247E-4</v>
      </c>
      <c r="D2409" s="8">
        <v>1.4940954051407565E-2</v>
      </c>
      <c r="E2409" s="8">
        <f>C2409 + B2409*(1+'Parameters and Results'!$B$16)</f>
        <v>1.4954968480871545E-2</v>
      </c>
      <c r="F2409" s="8">
        <f>B2409 + C2409*(1+'Parameters and Results'!$B$16)</f>
        <v>1.4941880575994991E-2</v>
      </c>
      <c r="G2409" s="8">
        <v>2.7384864055339759E-2</v>
      </c>
      <c r="H2409" s="8">
        <v>1.1248876200671079E-3</v>
      </c>
      <c r="I2409" s="8">
        <f t="shared" si="37"/>
        <v>2.8509751675406866E-2</v>
      </c>
      <c r="J2409" s="8">
        <f>H2409 + G2409*(1+'Parameters and Results'!$B$16)</f>
        <v>2.8537136539462202E-2</v>
      </c>
      <c r="K2409" s="8">
        <f>G2409 + H2409*(1+'Parameters and Results'!$B$16)</f>
        <v>2.8510876563026935E-2</v>
      </c>
    </row>
    <row r="2410" spans="1:11" x14ac:dyDescent="0.2">
      <c r="A2410" s="3">
        <v>38657</v>
      </c>
      <c r="B2410" s="8">
        <v>2.1128040325112493E-2</v>
      </c>
      <c r="C2410" s="8">
        <v>1.5562482037321267E-3</v>
      </c>
      <c r="D2410" s="8">
        <v>2.2684288528844621E-2</v>
      </c>
      <c r="E2410" s="8">
        <f>C2410 + B2410*(1+'Parameters and Results'!$B$16)</f>
        <v>2.2705416569169731E-2</v>
      </c>
      <c r="F2410" s="8">
        <f>B2410 + C2410*(1+'Parameters and Results'!$B$16)</f>
        <v>2.2685844777048353E-2</v>
      </c>
      <c r="G2410" s="8">
        <v>3.6896308918804431E-2</v>
      </c>
      <c r="H2410" s="8">
        <v>1.893703477348039E-3</v>
      </c>
      <c r="I2410" s="8">
        <f t="shared" si="37"/>
        <v>3.8790012396152471E-2</v>
      </c>
      <c r="J2410" s="8">
        <f>H2410 + G2410*(1+'Parameters and Results'!$B$16)</f>
        <v>3.8826908705071272E-2</v>
      </c>
      <c r="K2410" s="8">
        <f>G2410 + H2410*(1+'Parameters and Results'!$B$16)</f>
        <v>3.8791906099629819E-2</v>
      </c>
    </row>
    <row r="2411" spans="1:11" x14ac:dyDescent="0.2">
      <c r="A2411" s="3">
        <v>38658</v>
      </c>
      <c r="B2411" s="8">
        <v>2.5270540046946595E-3</v>
      </c>
      <c r="C2411" s="8">
        <v>1.0022943154775082E-3</v>
      </c>
      <c r="D2411" s="8">
        <v>3.5293483201721677E-3</v>
      </c>
      <c r="E2411" s="8">
        <f>C2411 + B2411*(1+'Parameters and Results'!$B$16)</f>
        <v>3.5318753741768621E-3</v>
      </c>
      <c r="F2411" s="8">
        <f>B2411 + C2411*(1+'Parameters and Results'!$B$16)</f>
        <v>3.530350614487645E-3</v>
      </c>
      <c r="G2411" s="8">
        <v>4.543099075395754E-3</v>
      </c>
      <c r="H2411" s="8">
        <v>1.2427611050006531E-3</v>
      </c>
      <c r="I2411" s="8">
        <f t="shared" si="37"/>
        <v>5.7858601803964073E-3</v>
      </c>
      <c r="J2411" s="8">
        <f>H2411 + G2411*(1+'Parameters and Results'!$B$16)</f>
        <v>5.7904032794718029E-3</v>
      </c>
      <c r="K2411" s="8">
        <f>G2411 + H2411*(1+'Parameters and Results'!$B$16)</f>
        <v>5.7871029415014078E-3</v>
      </c>
    </row>
    <row r="2412" spans="1:11" x14ac:dyDescent="0.2">
      <c r="A2412" s="3">
        <v>38659</v>
      </c>
      <c r="B2412" s="8">
        <v>7.6990624433584554E-3</v>
      </c>
      <c r="C2412" s="8">
        <v>-2.1195509955817156E-3</v>
      </c>
      <c r="D2412" s="8">
        <v>5.5795114477767398E-3</v>
      </c>
      <c r="E2412" s="8">
        <f>C2412 + B2412*(1+'Parameters and Results'!$B$16)</f>
        <v>5.5872105102200975E-3</v>
      </c>
      <c r="F2412" s="8">
        <f>B2412 + C2412*(1+'Parameters and Results'!$B$16)</f>
        <v>5.577391896781159E-3</v>
      </c>
      <c r="G2412" s="8">
        <v>1.4017050149831447E-2</v>
      </c>
      <c r="H2412" s="8">
        <v>-2.5679585314645056E-3</v>
      </c>
      <c r="I2412" s="8">
        <f t="shared" si="37"/>
        <v>1.1449091618366943E-2</v>
      </c>
      <c r="J2412" s="8">
        <f>H2412 + G2412*(1+'Parameters and Results'!$B$16)</f>
        <v>1.1463108668516773E-2</v>
      </c>
      <c r="K2412" s="8">
        <f>G2412 + H2412*(1+'Parameters and Results'!$B$16)</f>
        <v>1.1446523659835478E-2</v>
      </c>
    </row>
    <row r="2413" spans="1:11" x14ac:dyDescent="0.2">
      <c r="A2413" s="3">
        <v>38660</v>
      </c>
      <c r="B2413" s="8">
        <v>1.4185735937206376E-2</v>
      </c>
      <c r="C2413" s="8">
        <v>5.9196636543488123E-4</v>
      </c>
      <c r="D2413" s="8">
        <v>1.4777702302641258E-2</v>
      </c>
      <c r="E2413" s="8">
        <f>C2413 + B2413*(1+'Parameters and Results'!$B$16)</f>
        <v>1.4791888038578463E-2</v>
      </c>
      <c r="F2413" s="8">
        <f>B2413 + C2413*(1+'Parameters and Results'!$B$16)</f>
        <v>1.4778294269006693E-2</v>
      </c>
      <c r="G2413" s="8">
        <v>2.5060178077901809E-2</v>
      </c>
      <c r="H2413" s="8">
        <v>7.3661062767375603E-4</v>
      </c>
      <c r="I2413" s="8">
        <f t="shared" si="37"/>
        <v>2.5796788705575564E-2</v>
      </c>
      <c r="J2413" s="8">
        <f>H2413 + G2413*(1+'Parameters and Results'!$B$16)</f>
        <v>2.5821848883653464E-2</v>
      </c>
      <c r="K2413" s="8">
        <f>G2413 + H2413*(1+'Parameters and Results'!$B$16)</f>
        <v>2.5797525316203239E-2</v>
      </c>
    </row>
    <row r="2414" spans="1:11" x14ac:dyDescent="0.2">
      <c r="A2414" s="3">
        <v>38663</v>
      </c>
      <c r="B2414" s="8">
        <v>-1.2495099853724538E-3</v>
      </c>
      <c r="C2414" s="8">
        <v>3.576539663752367E-3</v>
      </c>
      <c r="D2414" s="8">
        <v>2.3270296783799134E-3</v>
      </c>
      <c r="E2414" s="8">
        <f>C2414 + B2414*(1+'Parameters and Results'!$B$16)</f>
        <v>2.3257801683945409E-3</v>
      </c>
      <c r="F2414" s="8">
        <f>B2414 + C2414*(1+'Parameters and Results'!$B$16)</f>
        <v>2.3306062180436654E-3</v>
      </c>
      <c r="G2414" s="8">
        <v>-2.2756324353243977E-3</v>
      </c>
      <c r="H2414" s="8">
        <v>3.9839822494777367E-3</v>
      </c>
      <c r="I2414" s="8">
        <f t="shared" si="37"/>
        <v>1.708349814153339E-3</v>
      </c>
      <c r="J2414" s="8">
        <f>H2414 + G2414*(1+'Parameters and Results'!$B$16)</f>
        <v>1.7060741817180149E-3</v>
      </c>
      <c r="K2414" s="8">
        <f>G2414 + H2414*(1+'Parameters and Results'!$B$16)</f>
        <v>1.712333796402816E-3</v>
      </c>
    </row>
    <row r="2415" spans="1:11" x14ac:dyDescent="0.2">
      <c r="A2415" s="3">
        <v>38664</v>
      </c>
      <c r="B2415" s="8">
        <v>7.1614370232779331E-3</v>
      </c>
      <c r="C2415" s="8">
        <v>1.201718345078071E-3</v>
      </c>
      <c r="D2415" s="8">
        <v>8.3631553683560043E-3</v>
      </c>
      <c r="E2415" s="8">
        <f>C2415 + B2415*(1+'Parameters and Results'!$B$16)</f>
        <v>8.3703168053792815E-3</v>
      </c>
      <c r="F2415" s="8">
        <f>B2415 + C2415*(1+'Parameters and Results'!$B$16)</f>
        <v>8.3643570867010814E-3</v>
      </c>
      <c r="G2415" s="8">
        <v>1.3234906793843834E-2</v>
      </c>
      <c r="H2415" s="8">
        <v>1.360667756698931E-3</v>
      </c>
      <c r="I2415" s="8">
        <f t="shared" si="37"/>
        <v>1.4595574550542764E-2</v>
      </c>
      <c r="J2415" s="8">
        <f>H2415 + G2415*(1+'Parameters and Results'!$B$16)</f>
        <v>1.4608809457336606E-2</v>
      </c>
      <c r="K2415" s="8">
        <f>G2415 + H2415*(1+'Parameters and Results'!$B$16)</f>
        <v>1.4596935218299464E-2</v>
      </c>
    </row>
    <row r="2416" spans="1:11" x14ac:dyDescent="0.2">
      <c r="A2416" s="3">
        <v>38665</v>
      </c>
      <c r="B2416" s="8">
        <v>-1.8507764516122857E-3</v>
      </c>
      <c r="C2416" s="8">
        <v>4.3035439886073804E-4</v>
      </c>
      <c r="D2416" s="8">
        <v>-1.4204220527515477E-3</v>
      </c>
      <c r="E2416" s="8">
        <f>C2416 + B2416*(1+'Parameters and Results'!$B$16)</f>
        <v>-1.4222728292031597E-3</v>
      </c>
      <c r="F2416" s="8">
        <f>B2416 + C2416*(1+'Parameters and Results'!$B$16)</f>
        <v>-1.4199916983526871E-3</v>
      </c>
      <c r="G2416" s="8">
        <v>-3.5238428027408288E-3</v>
      </c>
      <c r="H2416" s="8">
        <v>5.0160375283828909E-4</v>
      </c>
      <c r="I2416" s="8">
        <f t="shared" si="37"/>
        <v>-3.0222390499025399E-3</v>
      </c>
      <c r="J2416" s="8">
        <f>H2416 + G2416*(1+'Parameters and Results'!$B$16)</f>
        <v>-3.0257628927052799E-3</v>
      </c>
      <c r="K2416" s="8">
        <f>G2416 + H2416*(1+'Parameters and Results'!$B$16)</f>
        <v>-3.0217374461497014E-3</v>
      </c>
    </row>
    <row r="2417" spans="1:11" x14ac:dyDescent="0.2">
      <c r="A2417" s="3">
        <v>38666</v>
      </c>
      <c r="B2417" s="8">
        <v>2.0665446873257519E-3</v>
      </c>
      <c r="C2417" s="8">
        <v>0</v>
      </c>
      <c r="D2417" s="8">
        <v>2.0665446873257519E-3</v>
      </c>
      <c r="E2417" s="8">
        <f>C2417 + B2417*(1+'Parameters and Results'!$B$16)</f>
        <v>2.0686112320130773E-3</v>
      </c>
      <c r="F2417" s="8">
        <f>B2417 + C2417*(1+'Parameters and Results'!$B$16)</f>
        <v>2.0665446873257519E-3</v>
      </c>
      <c r="G2417" s="8">
        <v>4.0521887030551254E-3</v>
      </c>
      <c r="H2417" s="8">
        <v>0</v>
      </c>
      <c r="I2417" s="8">
        <f t="shared" si="37"/>
        <v>4.0521887030551254E-3</v>
      </c>
      <c r="J2417" s="8">
        <f>H2417 + G2417*(1+'Parameters and Results'!$B$16)</f>
        <v>4.0562408917581803E-3</v>
      </c>
      <c r="K2417" s="8">
        <f>G2417 + H2417*(1+'Parameters and Results'!$B$16)</f>
        <v>4.0521887030551254E-3</v>
      </c>
    </row>
    <row r="2418" spans="1:11" x14ac:dyDescent="0.2">
      <c r="A2418" s="3">
        <v>38670</v>
      </c>
      <c r="B2418" s="8">
        <v>-9.7888517100406212E-4</v>
      </c>
      <c r="C2418" s="8">
        <v>-8.0855627119541572E-4</v>
      </c>
      <c r="D2418" s="8">
        <v>-1.7874414421994778E-3</v>
      </c>
      <c r="E2418" s="8">
        <f>C2418 + B2418*(1+'Parameters and Results'!$B$16)</f>
        <v>-1.7884203273704818E-3</v>
      </c>
      <c r="F2418" s="8">
        <f>B2418 + C2418*(1+'Parameters and Results'!$B$16)</f>
        <v>-1.7882499984706733E-3</v>
      </c>
      <c r="G2418" s="8">
        <v>-1.9790506995532573E-3</v>
      </c>
      <c r="H2418" s="8">
        <v>-9.9483331710659238E-4</v>
      </c>
      <c r="I2418" s="8">
        <f t="shared" si="37"/>
        <v>-2.9738840166598497E-3</v>
      </c>
      <c r="J2418" s="8">
        <f>H2418 + G2418*(1+'Parameters and Results'!$B$16)</f>
        <v>-2.9758630673594028E-3</v>
      </c>
      <c r="K2418" s="8">
        <f>G2418 + H2418*(1+'Parameters and Results'!$B$16)</f>
        <v>-2.9748788499769563E-3</v>
      </c>
    </row>
    <row r="2419" spans="1:11" x14ac:dyDescent="0.2">
      <c r="A2419" s="3">
        <v>38671</v>
      </c>
      <c r="B2419" s="8">
        <v>7.0500807414783399E-3</v>
      </c>
      <c r="C2419" s="8">
        <v>1.947667063327453E-3</v>
      </c>
      <c r="D2419" s="8">
        <v>8.9977478048057936E-3</v>
      </c>
      <c r="E2419" s="8">
        <f>C2419 + B2419*(1+'Parameters and Results'!$B$16)</f>
        <v>9.0047978855472711E-3</v>
      </c>
      <c r="F2419" s="8">
        <f>B2419 + C2419*(1+'Parameters and Results'!$B$16)</f>
        <v>8.9996954718691204E-3</v>
      </c>
      <c r="G2419" s="8">
        <v>1.4418787783092177E-2</v>
      </c>
      <c r="H2419" s="8">
        <v>2.36206063740583E-3</v>
      </c>
      <c r="I2419" s="8">
        <f t="shared" si="37"/>
        <v>1.6780848420498005E-2</v>
      </c>
      <c r="J2419" s="8">
        <f>H2419 + G2419*(1+'Parameters and Results'!$B$16)</f>
        <v>1.6795267208281096E-2</v>
      </c>
      <c r="K2419" s="8">
        <f>G2419 + H2419*(1+'Parameters and Results'!$B$16)</f>
        <v>1.6783210481135413E-2</v>
      </c>
    </row>
    <row r="2420" spans="1:11" x14ac:dyDescent="0.2">
      <c r="A2420" s="3">
        <v>38672</v>
      </c>
      <c r="B2420" s="8">
        <v>-6.9594746428873443E-3</v>
      </c>
      <c r="C2420" s="8">
        <v>-2.9382113827869708E-4</v>
      </c>
      <c r="D2420" s="8">
        <v>-7.2532957811660415E-3</v>
      </c>
      <c r="E2420" s="8">
        <f>C2420 + B2420*(1+'Parameters and Results'!$B$16)</f>
        <v>-7.260255255808928E-3</v>
      </c>
      <c r="F2420" s="8">
        <f>B2420 + C2420*(1+'Parameters and Results'!$B$16)</f>
        <v>-7.2535896023043197E-3</v>
      </c>
      <c r="G2420" s="8">
        <v>-1.439937760759462E-2</v>
      </c>
      <c r="H2420" s="8">
        <v>-3.6714697753777842E-4</v>
      </c>
      <c r="I2420" s="8">
        <f t="shared" si="37"/>
        <v>-1.4766524585132399E-2</v>
      </c>
      <c r="J2420" s="8">
        <f>H2420 + G2420*(1+'Parameters and Results'!$B$16)</f>
        <v>-1.4780923962739992E-2</v>
      </c>
      <c r="K2420" s="8">
        <f>G2420 + H2420*(1+'Parameters and Results'!$B$16)</f>
        <v>-1.4766891732109936E-2</v>
      </c>
    </row>
    <row r="2421" spans="1:11" x14ac:dyDescent="0.2">
      <c r="A2421" s="3">
        <v>38673</v>
      </c>
      <c r="B2421" s="8">
        <v>-5.7982790944180376E-4</v>
      </c>
      <c r="C2421" s="8">
        <v>3.4750765027275598E-3</v>
      </c>
      <c r="D2421" s="8">
        <v>2.895248593285756E-3</v>
      </c>
      <c r="E2421" s="8">
        <f>C2421 + B2421*(1+'Parameters and Results'!$B$16)</f>
        <v>2.8946687653763144E-3</v>
      </c>
      <c r="F2421" s="8">
        <f>B2421 + C2421*(1+'Parameters and Results'!$B$16)</f>
        <v>2.8987236697884831E-3</v>
      </c>
      <c r="G2421" s="8">
        <v>-1.2372047879260766E-3</v>
      </c>
      <c r="H2421" s="8">
        <v>3.9104067215523994E-3</v>
      </c>
      <c r="I2421" s="8">
        <f t="shared" si="37"/>
        <v>2.673201933626323E-3</v>
      </c>
      <c r="J2421" s="8">
        <f>H2421 + G2421*(1+'Parameters and Results'!$B$16)</f>
        <v>2.6719647288383969E-3</v>
      </c>
      <c r="K2421" s="8">
        <f>G2421 + H2421*(1+'Parameters and Results'!$B$16)</f>
        <v>2.6771123403478746E-3</v>
      </c>
    </row>
    <row r="2422" spans="1:11" x14ac:dyDescent="0.2">
      <c r="A2422" s="3">
        <v>38674</v>
      </c>
      <c r="B2422" s="8">
        <v>9.880464184378197E-3</v>
      </c>
      <c r="C2422" s="8">
        <v>-4.191408296189132E-4</v>
      </c>
      <c r="D2422" s="8">
        <v>9.4613233547592834E-3</v>
      </c>
      <c r="E2422" s="8">
        <f>C2422 + B2422*(1+'Parameters and Results'!$B$16)</f>
        <v>9.4712038189436604E-3</v>
      </c>
      <c r="F2422" s="8">
        <f>B2422 + C2422*(1+'Parameters and Results'!$B$16)</f>
        <v>9.4609042139296648E-3</v>
      </c>
      <c r="G2422" s="8">
        <v>2.086064090586983E-2</v>
      </c>
      <c r="H2422" s="8">
        <v>-4.8557494668031943E-4</v>
      </c>
      <c r="I2422" s="8">
        <f t="shared" si="37"/>
        <v>2.037506595918951E-2</v>
      </c>
      <c r="J2422" s="8">
        <f>H2422 + G2422*(1+'Parameters and Results'!$B$16)</f>
        <v>2.0395926600095378E-2</v>
      </c>
      <c r="K2422" s="8">
        <f>G2422 + H2422*(1+'Parameters and Results'!$B$16)</f>
        <v>2.0374580384242832E-2</v>
      </c>
    </row>
    <row r="2423" spans="1:11" x14ac:dyDescent="0.2">
      <c r="A2423" s="3">
        <v>38677</v>
      </c>
      <c r="B2423" s="8">
        <v>8.5833870181075619E-3</v>
      </c>
      <c r="C2423" s="8">
        <v>7.5137645941313806E-4</v>
      </c>
      <c r="D2423" s="8">
        <v>9.3347634775206995E-3</v>
      </c>
      <c r="E2423" s="8">
        <f>C2423 + B2423*(1+'Parameters and Results'!$B$16)</f>
        <v>9.3433468645388058E-3</v>
      </c>
      <c r="F2423" s="8">
        <f>B2423 + C2423*(1+'Parameters and Results'!$B$16)</f>
        <v>9.3355148539801137E-3</v>
      </c>
      <c r="G2423" s="8">
        <v>1.8120982951327014E-2</v>
      </c>
      <c r="H2423" s="8">
        <v>8.9224882862184789E-4</v>
      </c>
      <c r="I2423" s="8">
        <f t="shared" si="37"/>
        <v>1.9013231779948861E-2</v>
      </c>
      <c r="J2423" s="8">
        <f>H2423 + G2423*(1+'Parameters and Results'!$B$16)</f>
        <v>1.9031352762900185E-2</v>
      </c>
      <c r="K2423" s="8">
        <f>G2423 + H2423*(1+'Parameters and Results'!$B$16)</f>
        <v>1.9014124028777484E-2</v>
      </c>
    </row>
    <row r="2424" spans="1:11" x14ac:dyDescent="0.2">
      <c r="A2424" s="3">
        <v>38678</v>
      </c>
      <c r="B2424" s="8">
        <v>2.6798862422974593E-3</v>
      </c>
      <c r="C2424" s="8">
        <v>-3.1475871388233107E-4</v>
      </c>
      <c r="D2424" s="8">
        <v>2.3651275284151283E-3</v>
      </c>
      <c r="E2424" s="8">
        <f>C2424 + B2424*(1+'Parameters and Results'!$B$16)</f>
        <v>2.3678074146574256E-3</v>
      </c>
      <c r="F2424" s="8">
        <f>B2424 + C2424*(1+'Parameters and Results'!$B$16)</f>
        <v>2.3648127697012459E-3</v>
      </c>
      <c r="G2424" s="8">
        <v>5.8173597137574449E-3</v>
      </c>
      <c r="H2424" s="8">
        <v>-3.850712997364265E-4</v>
      </c>
      <c r="I2424" s="8">
        <f t="shared" si="37"/>
        <v>5.4322884140210184E-3</v>
      </c>
      <c r="J2424" s="8">
        <f>H2424 + G2424*(1+'Parameters and Results'!$B$16)</f>
        <v>5.4381057737347754E-3</v>
      </c>
      <c r="K2424" s="8">
        <f>G2424 + H2424*(1+'Parameters and Results'!$B$16)</f>
        <v>5.431903342721282E-3</v>
      </c>
    </row>
    <row r="2425" spans="1:11" x14ac:dyDescent="0.2">
      <c r="A2425" s="3">
        <v>38679</v>
      </c>
      <c r="B2425" s="8">
        <v>5.8048001081368655E-3</v>
      </c>
      <c r="C2425" s="8">
        <v>4.7226199881846031E-4</v>
      </c>
      <c r="D2425" s="8">
        <v>6.2770621069553256E-3</v>
      </c>
      <c r="E2425" s="8">
        <f>C2425 + B2425*(1+'Parameters and Results'!$B$16)</f>
        <v>6.2828669070634615E-3</v>
      </c>
      <c r="F2425" s="8">
        <f>B2425 + C2425*(1+'Parameters and Results'!$B$16)</f>
        <v>6.2775343689541446E-3</v>
      </c>
      <c r="G2425" s="8">
        <v>1.2800278485959637E-2</v>
      </c>
      <c r="H2425" s="8">
        <v>5.9427451173181957E-4</v>
      </c>
      <c r="I2425" s="8">
        <f t="shared" si="37"/>
        <v>1.3394552997691456E-2</v>
      </c>
      <c r="J2425" s="8">
        <f>H2425 + G2425*(1+'Parameters and Results'!$B$16)</f>
        <v>1.3407353276177415E-2</v>
      </c>
      <c r="K2425" s="8">
        <f>G2425 + H2425*(1+'Parameters and Results'!$B$16)</f>
        <v>1.3395147272203188E-2</v>
      </c>
    </row>
    <row r="2426" spans="1:11" x14ac:dyDescent="0.2">
      <c r="A2426" s="3">
        <v>38681</v>
      </c>
      <c r="B2426" s="8">
        <v>4.1686734528214248E-3</v>
      </c>
      <c r="C2426" s="8">
        <v>-1.3274357941067422E-3</v>
      </c>
      <c r="D2426" s="8">
        <v>2.8412376587146826E-3</v>
      </c>
      <c r="E2426" s="8">
        <f>C2426 + B2426*(1+'Parameters and Results'!$B$16)</f>
        <v>2.8454063321675035E-3</v>
      </c>
      <c r="F2426" s="8">
        <f>B2426 + C2426*(1+'Parameters and Results'!$B$16)</f>
        <v>2.8399102229205763E-3</v>
      </c>
      <c r="G2426" s="8">
        <v>9.4041904485206596E-3</v>
      </c>
      <c r="H2426" s="8">
        <v>-1.6844521944303699E-3</v>
      </c>
      <c r="I2426" s="8">
        <f t="shared" si="37"/>
        <v>7.7197382540902899E-3</v>
      </c>
      <c r="J2426" s="8">
        <f>H2426 + G2426*(1+'Parameters and Results'!$B$16)</f>
        <v>7.729142444538809E-3</v>
      </c>
      <c r="K2426" s="8">
        <f>G2426 + H2426*(1+'Parameters and Results'!$B$16)</f>
        <v>7.7180538018958595E-3</v>
      </c>
    </row>
    <row r="2427" spans="1:11" x14ac:dyDescent="0.2">
      <c r="A2427" s="3">
        <v>38684</v>
      </c>
      <c r="B2427" s="8">
        <v>-1.2526884942156563E-4</v>
      </c>
      <c r="C2427" s="8">
        <v>1.0299989750609064E-3</v>
      </c>
      <c r="D2427" s="8">
        <v>9.047301256393408E-4</v>
      </c>
      <c r="E2427" s="8">
        <f>C2427 + B2427*(1+'Parameters and Results'!$B$16)</f>
        <v>9.0460485678991922E-4</v>
      </c>
      <c r="F2427" s="8">
        <f>B2427 + C2427*(1+'Parameters and Results'!$B$16)</f>
        <v>9.0576012461440151E-4</v>
      </c>
      <c r="G2427" s="8">
        <v>-2.9147366592869217E-4</v>
      </c>
      <c r="H2427" s="8">
        <v>1.3294400986807633E-3</v>
      </c>
      <c r="I2427" s="8">
        <f t="shared" si="37"/>
        <v>1.0379664327520711E-3</v>
      </c>
      <c r="J2427" s="8">
        <f>H2427 + G2427*(1+'Parameters and Results'!$B$16)</f>
        <v>1.0376749590861425E-3</v>
      </c>
      <c r="K2427" s="8">
        <f>G2427 + H2427*(1+'Parameters and Results'!$B$16)</f>
        <v>1.0392958728507517E-3</v>
      </c>
    </row>
    <row r="2428" spans="1:11" x14ac:dyDescent="0.2">
      <c r="A2428" s="3">
        <v>38685</v>
      </c>
      <c r="B2428" s="8">
        <v>-1.1994916175186153E-2</v>
      </c>
      <c r="C2428" s="8">
        <v>-1.1519679037047569E-3</v>
      </c>
      <c r="D2428" s="8">
        <v>-1.314688407889091E-2</v>
      </c>
      <c r="E2428" s="8">
        <f>C2428 + B2428*(1+'Parameters and Results'!$B$16)</f>
        <v>-1.3158878995066096E-2</v>
      </c>
      <c r="F2428" s="8">
        <f>B2428 + C2428*(1+'Parameters and Results'!$B$16)</f>
        <v>-1.3148036046794615E-2</v>
      </c>
      <c r="G2428" s="8">
        <v>-2.682363360245258E-2</v>
      </c>
      <c r="H2428" s="8">
        <v>-1.5062999541177748E-3</v>
      </c>
      <c r="I2428" s="8">
        <f t="shared" si="37"/>
        <v>-2.8329933556570354E-2</v>
      </c>
      <c r="J2428" s="8">
        <f>H2428 + G2428*(1+'Parameters and Results'!$B$16)</f>
        <v>-2.8356757190172804E-2</v>
      </c>
      <c r="K2428" s="8">
        <f>G2428 + H2428*(1+'Parameters and Results'!$B$16)</f>
        <v>-2.8331439856524473E-2</v>
      </c>
    </row>
    <row r="2429" spans="1:11" x14ac:dyDescent="0.2">
      <c r="A2429" s="3">
        <v>38686</v>
      </c>
      <c r="B2429" s="8">
        <v>2.178459593893586E-3</v>
      </c>
      <c r="C2429" s="8">
        <v>3.1373463235803001E-4</v>
      </c>
      <c r="D2429" s="8">
        <v>2.4921942262516161E-3</v>
      </c>
      <c r="E2429" s="8">
        <f>C2429 + B2429*(1+'Parameters and Results'!$B$16)</f>
        <v>2.4943726858455092E-3</v>
      </c>
      <c r="F2429" s="8">
        <f>B2429 + C2429*(1+'Parameters and Results'!$B$16)</f>
        <v>2.4925079608839741E-3</v>
      </c>
      <c r="G2429" s="8">
        <v>5.0130793539944615E-3</v>
      </c>
      <c r="H2429" s="8">
        <v>4.2253835412742278E-4</v>
      </c>
      <c r="I2429" s="8">
        <f t="shared" si="37"/>
        <v>5.4356177081218843E-3</v>
      </c>
      <c r="J2429" s="8">
        <f>H2429 + G2429*(1+'Parameters and Results'!$B$16)</f>
        <v>5.440630787475878E-3</v>
      </c>
      <c r="K2429" s="8">
        <f>G2429 + H2429*(1+'Parameters and Results'!$B$16)</f>
        <v>5.436040246476012E-3</v>
      </c>
    </row>
    <row r="2430" spans="1:11" x14ac:dyDescent="0.2">
      <c r="A2430" s="3">
        <v>38687</v>
      </c>
      <c r="B2430" s="8">
        <v>-1.4317715423326709E-2</v>
      </c>
      <c r="C2430" s="8">
        <v>-2.0507552919722654E-3</v>
      </c>
      <c r="D2430" s="8">
        <v>-1.6368470715298976E-2</v>
      </c>
      <c r="E2430" s="8">
        <f>C2430 + B2430*(1+'Parameters and Results'!$B$16)</f>
        <v>-1.63827884307223E-2</v>
      </c>
      <c r="F2430" s="8">
        <f>B2430 + C2430*(1+'Parameters and Results'!$B$16)</f>
        <v>-1.6370521470590947E-2</v>
      </c>
      <c r="G2430" s="8">
        <v>-3.087559926812258E-2</v>
      </c>
      <c r="H2430" s="8">
        <v>-2.6844526725600592E-3</v>
      </c>
      <c r="I2430" s="8">
        <f t="shared" si="37"/>
        <v>-3.3560051940682636E-2</v>
      </c>
      <c r="J2430" s="8">
        <f>H2430 + G2430*(1+'Parameters and Results'!$B$16)</f>
        <v>-3.3590927539950757E-2</v>
      </c>
      <c r="K2430" s="8">
        <f>G2430 + H2430*(1+'Parameters and Results'!$B$16)</f>
        <v>-3.3562736393355198E-2</v>
      </c>
    </row>
    <row r="2431" spans="1:11" x14ac:dyDescent="0.2">
      <c r="A2431" s="3">
        <v>38688</v>
      </c>
      <c r="B2431" s="8">
        <v>1.6615353815574368E-2</v>
      </c>
      <c r="C2431" s="8">
        <v>5.374015478832151E-4</v>
      </c>
      <c r="D2431" s="8">
        <v>1.7152755363457582E-2</v>
      </c>
      <c r="E2431" s="8">
        <f>C2431 + B2431*(1+'Parameters and Results'!$B$16)</f>
        <v>1.7169370717273154E-2</v>
      </c>
      <c r="F2431" s="8">
        <f>B2431 + C2431*(1+'Parameters and Results'!$B$16)</f>
        <v>1.7153292765005466E-2</v>
      </c>
      <c r="G2431" s="8">
        <v>3.3054060571014371E-2</v>
      </c>
      <c r="H2431" s="8">
        <v>7.2261528878310498E-4</v>
      </c>
      <c r="I2431" s="8">
        <f t="shared" si="37"/>
        <v>3.3776675859797475E-2</v>
      </c>
      <c r="J2431" s="8">
        <f>H2431 + G2431*(1+'Parameters and Results'!$B$16)</f>
        <v>3.3809729920368486E-2</v>
      </c>
      <c r="K2431" s="8">
        <f>G2431 + H2431*(1+'Parameters and Results'!$B$16)</f>
        <v>3.3777398475086262E-2</v>
      </c>
    </row>
    <row r="2432" spans="1:11" x14ac:dyDescent="0.2">
      <c r="A2432" s="3">
        <v>38691</v>
      </c>
      <c r="B2432" s="8">
        <v>6.8482730882298065E-3</v>
      </c>
      <c r="C2432" s="8">
        <v>-2.4281668666754192E-4</v>
      </c>
      <c r="D2432" s="8">
        <v>6.6054564015622643E-3</v>
      </c>
      <c r="E2432" s="8">
        <f>C2432 + B2432*(1+'Parameters and Results'!$B$16)</f>
        <v>6.6123046746504937E-3</v>
      </c>
      <c r="F2432" s="8">
        <f>B2432 + C2432*(1+'Parameters and Results'!$B$16)</f>
        <v>6.6052135848755971E-3</v>
      </c>
      <c r="G2432" s="8">
        <v>1.380451354244119E-2</v>
      </c>
      <c r="H2432" s="8">
        <v>-3.3646536779107563E-4</v>
      </c>
      <c r="I2432" s="8">
        <f t="shared" si="37"/>
        <v>1.3468048174650114E-2</v>
      </c>
      <c r="J2432" s="8">
        <f>H2432 + G2432*(1+'Parameters and Results'!$B$16)</f>
        <v>1.3481852688192554E-2</v>
      </c>
      <c r="K2432" s="8">
        <f>G2432 + H2432*(1+'Parameters and Results'!$B$16)</f>
        <v>1.3467711709282324E-2</v>
      </c>
    </row>
    <row r="2433" spans="1:11" x14ac:dyDescent="0.2">
      <c r="A2433" s="3">
        <v>38692</v>
      </c>
      <c r="B2433" s="8">
        <v>-4.0838837311111013E-3</v>
      </c>
      <c r="C2433" s="8">
        <v>-1.608026673496722E-3</v>
      </c>
      <c r="D2433" s="8">
        <v>-5.6919104046078235E-3</v>
      </c>
      <c r="E2433" s="8">
        <f>C2433 + B2433*(1+'Parameters and Results'!$B$16)</f>
        <v>-5.6959942883389346E-3</v>
      </c>
      <c r="F2433" s="8">
        <f>B2433 + C2433*(1+'Parameters and Results'!$B$16)</f>
        <v>-5.6935184312813195E-3</v>
      </c>
      <c r="G2433" s="8">
        <v>-8.4353307015236252E-3</v>
      </c>
      <c r="H2433" s="8">
        <v>-2.2093113603399704E-3</v>
      </c>
      <c r="I2433" s="8">
        <f t="shared" si="37"/>
        <v>-1.0644642061863595E-2</v>
      </c>
      <c r="J2433" s="8">
        <f>H2433 + G2433*(1+'Parameters and Results'!$B$16)</f>
        <v>-1.0653077392565118E-2</v>
      </c>
      <c r="K2433" s="8">
        <f>G2433 + H2433*(1+'Parameters and Results'!$B$16)</f>
        <v>-1.0646851373223935E-2</v>
      </c>
    </row>
    <row r="2434" spans="1:11" x14ac:dyDescent="0.2">
      <c r="A2434" s="3">
        <v>38693</v>
      </c>
      <c r="B2434" s="8">
        <v>5.1864914840928349E-3</v>
      </c>
      <c r="C2434" s="8">
        <v>-8.6209374425805682E-5</v>
      </c>
      <c r="D2434" s="8">
        <v>5.1002821096670292E-3</v>
      </c>
      <c r="E2434" s="8">
        <f>C2434 + B2434*(1+'Parameters and Results'!$B$16)</f>
        <v>5.1054686011511212E-3</v>
      </c>
      <c r="F2434" s="8">
        <f>B2434 + C2434*(1+'Parameters and Results'!$B$16)</f>
        <v>5.1001959002926036E-3</v>
      </c>
      <c r="G2434" s="8">
        <v>1.0927938694890425E-2</v>
      </c>
      <c r="H2434" s="8">
        <v>-1.2215292544253317E-4</v>
      </c>
      <c r="I2434" s="8">
        <f t="shared" si="37"/>
        <v>1.0805785769447891E-2</v>
      </c>
      <c r="J2434" s="8">
        <f>H2434 + G2434*(1+'Parameters and Results'!$B$16)</f>
        <v>1.0816713708142781E-2</v>
      </c>
      <c r="K2434" s="8">
        <f>G2434 + H2434*(1+'Parameters and Results'!$B$16)</f>
        <v>1.0805663616522449E-2</v>
      </c>
    </row>
    <row r="2435" spans="1:11" x14ac:dyDescent="0.2">
      <c r="A2435" s="3">
        <v>38694</v>
      </c>
      <c r="B2435" s="8">
        <v>-4.2929038204423207E-3</v>
      </c>
      <c r="C2435" s="8">
        <v>8.9779072528935861E-4</v>
      </c>
      <c r="D2435" s="8">
        <v>-3.3951130951529618E-3</v>
      </c>
      <c r="E2435" s="8">
        <f>C2435 + B2435*(1+'Parameters and Results'!$B$16)</f>
        <v>-3.3994059989734034E-3</v>
      </c>
      <c r="F2435" s="8">
        <f>B2435 + C2435*(1+'Parameters and Results'!$B$16)</f>
        <v>-3.3942153044276726E-3</v>
      </c>
      <c r="G2435" s="8">
        <v>-9.2559055446338519E-3</v>
      </c>
      <c r="H2435" s="8">
        <v>1.2948693916030791E-3</v>
      </c>
      <c r="I2435" s="8">
        <f t="shared" si="37"/>
        <v>-7.9610361530307733E-3</v>
      </c>
      <c r="J2435" s="8">
        <f>H2435 + G2435*(1+'Parameters and Results'!$B$16)</f>
        <v>-7.9702920585754053E-3</v>
      </c>
      <c r="K2435" s="8">
        <f>G2435 + H2435*(1+'Parameters and Results'!$B$16)</f>
        <v>-7.9597412836391705E-3</v>
      </c>
    </row>
    <row r="2436" spans="1:11" x14ac:dyDescent="0.2">
      <c r="A2436" s="3">
        <v>38695</v>
      </c>
      <c r="B2436" s="8">
        <v>-2.9355857965975268E-4</v>
      </c>
      <c r="C2436" s="8">
        <v>-2.8224164121493705E-3</v>
      </c>
      <c r="D2436" s="8">
        <v>-3.1159749918091232E-3</v>
      </c>
      <c r="E2436" s="8">
        <f>C2436 + B2436*(1+'Parameters and Results'!$B$16)</f>
        <v>-3.1162685503887829E-3</v>
      </c>
      <c r="F2436" s="8">
        <f>B2436 + C2436*(1+'Parameters and Results'!$B$16)</f>
        <v>-3.1187974082212723E-3</v>
      </c>
      <c r="G2436" s="8">
        <v>-6.5280228226065535E-4</v>
      </c>
      <c r="H2436" s="8">
        <v>-3.7197944840429353E-3</v>
      </c>
      <c r="I2436" s="8">
        <f t="shared" ref="I2436:I2499" si="38">G2436+H2436</f>
        <v>-4.3725967663035903E-3</v>
      </c>
      <c r="J2436" s="8">
        <f>H2436 + G2436*(1+'Parameters and Results'!$B$16)</f>
        <v>-4.3732495685858512E-3</v>
      </c>
      <c r="K2436" s="8">
        <f>G2436 + H2436*(1+'Parameters and Results'!$B$16)</f>
        <v>-4.3763165607876332E-3</v>
      </c>
    </row>
    <row r="2437" spans="1:11" x14ac:dyDescent="0.2">
      <c r="A2437" s="3">
        <v>38698</v>
      </c>
      <c r="B2437" s="8">
        <v>-6.5423969352613196E-4</v>
      </c>
      <c r="C2437" s="8">
        <v>-6.8438492096792346E-4</v>
      </c>
      <c r="D2437" s="8">
        <v>-1.3386246144940555E-3</v>
      </c>
      <c r="E2437" s="8">
        <f>C2437 + B2437*(1+'Parameters and Results'!$B$16)</f>
        <v>-1.3392788541875815E-3</v>
      </c>
      <c r="F2437" s="8">
        <f>B2437 + C2437*(1+'Parameters and Results'!$B$16)</f>
        <v>-1.3393089994150234E-3</v>
      </c>
      <c r="G2437" s="8">
        <v>-1.5002731915021263E-3</v>
      </c>
      <c r="H2437" s="8">
        <v>-9.2412856178636013E-4</v>
      </c>
      <c r="I2437" s="8">
        <f t="shared" si="38"/>
        <v>-2.4244017532884863E-3</v>
      </c>
      <c r="J2437" s="8">
        <f>H2437 + G2437*(1+'Parameters and Results'!$B$16)</f>
        <v>-2.4259020264799885E-3</v>
      </c>
      <c r="K2437" s="8">
        <f>G2437 + H2437*(1+'Parameters and Results'!$B$16)</f>
        <v>-2.4253258818502728E-3</v>
      </c>
    </row>
    <row r="2438" spans="1:11" x14ac:dyDescent="0.2">
      <c r="A2438" s="3">
        <v>38699</v>
      </c>
      <c r="B2438" s="8">
        <v>-2.0708866445995179E-3</v>
      </c>
      <c r="C2438" s="8">
        <v>-3.1620398134523E-3</v>
      </c>
      <c r="D2438" s="8">
        <v>-5.2329264580518176E-3</v>
      </c>
      <c r="E2438" s="8">
        <f>C2438 + B2438*(1+'Parameters and Results'!$B$16)</f>
        <v>-5.2349973446964172E-3</v>
      </c>
      <c r="F2438" s="8">
        <f>B2438 + C2438*(1+'Parameters and Results'!$B$16)</f>
        <v>-5.2360884978652697E-3</v>
      </c>
      <c r="G2438" s="8">
        <v>-4.8873582205547321E-3</v>
      </c>
      <c r="H2438" s="8">
        <v>-3.8602736867656413E-3</v>
      </c>
      <c r="I2438" s="8">
        <f t="shared" si="38"/>
        <v>-8.7476319073203739E-3</v>
      </c>
      <c r="J2438" s="8">
        <f>H2438 + G2438*(1+'Parameters and Results'!$B$16)</f>
        <v>-8.7525192655409281E-3</v>
      </c>
      <c r="K2438" s="8">
        <f>G2438 + H2438*(1+'Parameters and Results'!$B$16)</f>
        <v>-8.7514921810071394E-3</v>
      </c>
    </row>
    <row r="2439" spans="1:11" x14ac:dyDescent="0.2">
      <c r="A2439" s="3">
        <v>38700</v>
      </c>
      <c r="B2439" s="8">
        <v>3.8967812149483336E-3</v>
      </c>
      <c r="C2439" s="8">
        <v>1.1182031356862688E-3</v>
      </c>
      <c r="D2439" s="8">
        <v>5.0149843506346022E-3</v>
      </c>
      <c r="E2439" s="8">
        <f>C2439 + B2439*(1+'Parameters and Results'!$B$16)</f>
        <v>5.0188811318495506E-3</v>
      </c>
      <c r="F2439" s="8">
        <f>B2439 + C2439*(1+'Parameters and Results'!$B$16)</f>
        <v>5.016102553770288E-3</v>
      </c>
      <c r="G2439" s="8">
        <v>9.4083208034857774E-3</v>
      </c>
      <c r="H2439" s="8">
        <v>1.3868093449099187E-3</v>
      </c>
      <c r="I2439" s="8">
        <f t="shared" si="38"/>
        <v>1.0795130148395697E-2</v>
      </c>
      <c r="J2439" s="8">
        <f>H2439 + G2439*(1+'Parameters and Results'!$B$16)</f>
        <v>1.0804538469199182E-2</v>
      </c>
      <c r="K2439" s="8">
        <f>G2439 + H2439*(1+'Parameters and Results'!$B$16)</f>
        <v>1.0796516957740606E-2</v>
      </c>
    </row>
    <row r="2440" spans="1:11" x14ac:dyDescent="0.2">
      <c r="A2440" s="3">
        <v>38701</v>
      </c>
      <c r="B2440" s="8">
        <v>4.4633376300283727E-3</v>
      </c>
      <c r="C2440" s="8">
        <v>-1.1012917232969283E-3</v>
      </c>
      <c r="D2440" s="8">
        <v>3.3620459067314444E-3</v>
      </c>
      <c r="E2440" s="8">
        <f>C2440 + B2440*(1+'Parameters and Results'!$B$16)</f>
        <v>3.3665092443614722E-3</v>
      </c>
      <c r="F2440" s="8">
        <f>B2440 + C2440*(1+'Parameters and Results'!$B$16)</f>
        <v>3.3609446150081475E-3</v>
      </c>
      <c r="G2440" s="8">
        <v>1.099120483509022E-2</v>
      </c>
      <c r="H2440" s="8">
        <v>-1.3875125866044419E-3</v>
      </c>
      <c r="I2440" s="8">
        <f t="shared" si="38"/>
        <v>9.6036922484857776E-3</v>
      </c>
      <c r="J2440" s="8">
        <f>H2440 + G2440*(1+'Parameters and Results'!$B$16)</f>
        <v>9.6146834533208658E-3</v>
      </c>
      <c r="K2440" s="8">
        <f>G2440 + H2440*(1+'Parameters and Results'!$B$16)</f>
        <v>9.6023047358991739E-3</v>
      </c>
    </row>
    <row r="2441" spans="1:11" x14ac:dyDescent="0.2">
      <c r="A2441" s="3">
        <v>38702</v>
      </c>
      <c r="B2441" s="8">
        <v>-4.8626897561678747E-3</v>
      </c>
      <c r="C2441" s="8">
        <v>1.542942898696767E-3</v>
      </c>
      <c r="D2441" s="8">
        <v>-3.3197468574711077E-3</v>
      </c>
      <c r="E2441" s="8">
        <f>C2441 + B2441*(1+'Parameters and Results'!$B$16)</f>
        <v>-3.3246095472272753E-3</v>
      </c>
      <c r="F2441" s="8">
        <f>B2441 + C2441*(1+'Parameters and Results'!$B$16)</f>
        <v>-3.3182039145724113E-3</v>
      </c>
      <c r="G2441" s="8">
        <v>-1.2181952147233381E-2</v>
      </c>
      <c r="H2441" s="8">
        <v>1.9451714978975789E-3</v>
      </c>
      <c r="I2441" s="8">
        <f t="shared" si="38"/>
        <v>-1.0236780649335801E-2</v>
      </c>
      <c r="J2441" s="8">
        <f>H2441 + G2441*(1+'Parameters and Results'!$B$16)</f>
        <v>-1.0248962601483034E-2</v>
      </c>
      <c r="K2441" s="8">
        <f>G2441 + H2441*(1+'Parameters and Results'!$B$16)</f>
        <v>-1.0234835477837904E-2</v>
      </c>
    </row>
    <row r="2442" spans="1:11" x14ac:dyDescent="0.2">
      <c r="A2442" s="3">
        <v>38705</v>
      </c>
      <c r="B2442" s="8">
        <v>4.2206639752646888E-3</v>
      </c>
      <c r="C2442" s="8">
        <v>-1.1537170649415468E-3</v>
      </c>
      <c r="D2442" s="8">
        <v>3.066946910323142E-3</v>
      </c>
      <c r="E2442" s="8">
        <f>C2442 + B2442*(1+'Parameters and Results'!$B$16)</f>
        <v>3.0711675742984067E-3</v>
      </c>
      <c r="F2442" s="8">
        <f>B2442 + C2442*(1+'Parameters and Results'!$B$16)</f>
        <v>3.0657931932582009E-3</v>
      </c>
      <c r="G2442" s="8">
        <v>1.0788959862654072E-2</v>
      </c>
      <c r="H2442" s="8">
        <v>-1.4746085349305782E-3</v>
      </c>
      <c r="I2442" s="8">
        <f t="shared" si="38"/>
        <v>9.3143513277234944E-3</v>
      </c>
      <c r="J2442" s="8">
        <f>H2442 + G2442*(1+'Parameters and Results'!$B$16)</f>
        <v>9.3251402875861467E-3</v>
      </c>
      <c r="K2442" s="8">
        <f>G2442 + H2442*(1+'Parameters and Results'!$B$16)</f>
        <v>9.3128767191885641E-3</v>
      </c>
    </row>
    <row r="2443" spans="1:11" x14ac:dyDescent="0.2">
      <c r="A2443" s="3">
        <v>38706</v>
      </c>
      <c r="B2443" s="8">
        <v>-1.8662195331140784E-3</v>
      </c>
      <c r="C2443" s="8">
        <v>1.272734324004906E-3</v>
      </c>
      <c r="D2443" s="8">
        <v>-5.934852091091724E-4</v>
      </c>
      <c r="E2443" s="8">
        <f>C2443 + B2443*(1+'Parameters and Results'!$B$16)</f>
        <v>-5.953514286422862E-4</v>
      </c>
      <c r="F2443" s="8">
        <f>B2443 + C2443*(1+'Parameters and Results'!$B$16)</f>
        <v>-5.9221247478516773E-4</v>
      </c>
      <c r="G2443" s="8">
        <v>-4.9094998878988043E-3</v>
      </c>
      <c r="H2443" s="8">
        <v>1.6422940805354677E-3</v>
      </c>
      <c r="I2443" s="8">
        <f t="shared" si="38"/>
        <v>-3.2672058073633364E-3</v>
      </c>
      <c r="J2443" s="8">
        <f>H2443 + G2443*(1+'Parameters and Results'!$B$16)</f>
        <v>-3.2721153072512348E-3</v>
      </c>
      <c r="K2443" s="8">
        <f>G2443 + H2443*(1+'Parameters and Results'!$B$16)</f>
        <v>-3.2655635132828012E-3</v>
      </c>
    </row>
    <row r="2444" spans="1:11" x14ac:dyDescent="0.2">
      <c r="A2444" s="3">
        <v>38707</v>
      </c>
      <c r="B2444" s="8">
        <v>1.1498490054134124E-3</v>
      </c>
      <c r="C2444" s="8">
        <v>1.6541181596045683E-3</v>
      </c>
      <c r="D2444" s="8">
        <v>2.8039671650179807E-3</v>
      </c>
      <c r="E2444" s="8">
        <f>C2444 + B2444*(1+'Parameters and Results'!$B$16)</f>
        <v>2.8051170140233938E-3</v>
      </c>
      <c r="F2444" s="8">
        <f>B2444 + C2444*(1+'Parameters and Results'!$B$16)</f>
        <v>2.805621283177585E-3</v>
      </c>
      <c r="G2444" s="8">
        <v>3.1172007148697637E-3</v>
      </c>
      <c r="H2444" s="8">
        <v>2.1229684538342794E-3</v>
      </c>
      <c r="I2444" s="8">
        <f t="shared" si="38"/>
        <v>5.2401691687040432E-3</v>
      </c>
      <c r="J2444" s="8">
        <f>H2444 + G2444*(1+'Parameters and Results'!$B$16)</f>
        <v>5.2432863694189128E-3</v>
      </c>
      <c r="K2444" s="8">
        <f>G2444 + H2444*(1+'Parameters and Results'!$B$16)</f>
        <v>5.242292137157877E-3</v>
      </c>
    </row>
    <row r="2445" spans="1:11" x14ac:dyDescent="0.2">
      <c r="A2445" s="3">
        <v>38708</v>
      </c>
      <c r="B2445" s="8">
        <v>7.5650359129134813E-3</v>
      </c>
      <c r="C2445" s="8">
        <v>2.4380606915262856E-3</v>
      </c>
      <c r="D2445" s="8">
        <v>1.0003096604439767E-2</v>
      </c>
      <c r="E2445" s="8">
        <f>C2445 + B2445*(1+'Parameters and Results'!$B$16)</f>
        <v>1.0010661640352679E-2</v>
      </c>
      <c r="F2445" s="8">
        <f>B2445 + C2445*(1+'Parameters and Results'!$B$16)</f>
        <v>1.0005534665131294E-2</v>
      </c>
      <c r="G2445" s="8">
        <v>2.0336383744275523E-2</v>
      </c>
      <c r="H2445" s="8">
        <v>2.9941268811268847E-3</v>
      </c>
      <c r="I2445" s="8">
        <f t="shared" si="38"/>
        <v>2.3330510625402409E-2</v>
      </c>
      <c r="J2445" s="8">
        <f>H2445 + G2445*(1+'Parameters and Results'!$B$16)</f>
        <v>2.3350847009146677E-2</v>
      </c>
      <c r="K2445" s="8">
        <f>G2445 + H2445*(1+'Parameters and Results'!$B$16)</f>
        <v>2.3333504752283532E-2</v>
      </c>
    </row>
    <row r="2446" spans="1:11" x14ac:dyDescent="0.2">
      <c r="A2446" s="3">
        <v>38709</v>
      </c>
      <c r="B2446" s="8">
        <v>3.7765347693854388E-3</v>
      </c>
      <c r="C2446" s="8">
        <v>1.2070006197817714E-4</v>
      </c>
      <c r="D2446" s="8">
        <v>3.8972348313636158E-3</v>
      </c>
      <c r="E2446" s="8">
        <f>C2446 + B2446*(1+'Parameters and Results'!$B$16)</f>
        <v>3.9010113661330009E-3</v>
      </c>
      <c r="F2446" s="8">
        <f>B2446 + C2446*(1+'Parameters and Results'!$B$16)</f>
        <v>3.897355531425594E-3</v>
      </c>
      <c r="G2446" s="8">
        <v>1.0367559661959706E-2</v>
      </c>
      <c r="H2446" s="8">
        <v>1.528587733553201E-4</v>
      </c>
      <c r="I2446" s="8">
        <f t="shared" si="38"/>
        <v>1.0520418435315025E-2</v>
      </c>
      <c r="J2446" s="8">
        <f>H2446 + G2446*(1+'Parameters and Results'!$B$16)</f>
        <v>1.0530785994976984E-2</v>
      </c>
      <c r="K2446" s="8">
        <f>G2446 + H2446*(1+'Parameters and Results'!$B$16)</f>
        <v>1.0520571294088382E-2</v>
      </c>
    </row>
    <row r="2447" spans="1:11" x14ac:dyDescent="0.2">
      <c r="A2447" s="3">
        <v>38714</v>
      </c>
      <c r="B2447" s="8">
        <v>-2.0272011897177306E-5</v>
      </c>
      <c r="C2447" s="8">
        <v>1.1923635407870099E-3</v>
      </c>
      <c r="D2447" s="8">
        <v>1.1720915288898326E-3</v>
      </c>
      <c r="E2447" s="8">
        <f>C2447 + B2447*(1+'Parameters and Results'!$B$16)</f>
        <v>1.1720712568779354E-3</v>
      </c>
      <c r="F2447" s="8">
        <f>B2447 + C2447*(1+'Parameters and Results'!$B$16)</f>
        <v>1.1732838924306194E-3</v>
      </c>
      <c r="G2447" s="8">
        <v>-5.7400523129348311E-5</v>
      </c>
      <c r="H2447" s="8">
        <v>1.5289388432953228E-3</v>
      </c>
      <c r="I2447" s="8">
        <f t="shared" si="38"/>
        <v>1.4715383201659746E-3</v>
      </c>
      <c r="J2447" s="8">
        <f>H2447 + G2447*(1+'Parameters and Results'!$B$16)</f>
        <v>1.4714809196428452E-3</v>
      </c>
      <c r="K2447" s="8">
        <f>G2447 + H2447*(1+'Parameters and Results'!$B$16)</f>
        <v>1.4730672590092695E-3</v>
      </c>
    </row>
    <row r="2448" spans="1:11" x14ac:dyDescent="0.2">
      <c r="A2448" s="3">
        <v>38715</v>
      </c>
      <c r="B2448" s="8">
        <v>-2.0927541060991768E-4</v>
      </c>
      <c r="C2448" s="8">
        <v>1.736517930290024E-3</v>
      </c>
      <c r="D2448" s="8">
        <v>1.5272425196801063E-3</v>
      </c>
      <c r="E2448" s="8">
        <f>C2448 + B2448*(1+'Parameters and Results'!$B$16)</f>
        <v>1.5270332442694965E-3</v>
      </c>
      <c r="F2448" s="8">
        <f>B2448 + C2448*(1+'Parameters and Results'!$B$16)</f>
        <v>1.5289790376103961E-3</v>
      </c>
      <c r="G2448" s="8">
        <v>-6.1116492778379779E-4</v>
      </c>
      <c r="H2448" s="8">
        <v>2.2079277474566657E-3</v>
      </c>
      <c r="I2448" s="8">
        <f t="shared" si="38"/>
        <v>1.596762819672868E-3</v>
      </c>
      <c r="J2448" s="8">
        <f>H2448 + G2448*(1+'Parameters and Results'!$B$16)</f>
        <v>1.5961516547450842E-3</v>
      </c>
      <c r="K2448" s="8">
        <f>G2448 + H2448*(1+'Parameters and Results'!$B$16)</f>
        <v>1.5989707474203243E-3</v>
      </c>
    </row>
    <row r="2449" spans="1:11" x14ac:dyDescent="0.2">
      <c r="A2449" s="3">
        <v>38716</v>
      </c>
      <c r="B2449" s="8">
        <v>7.9685225796110671E-4</v>
      </c>
      <c r="C2449" s="8">
        <v>-6.0892531127109187E-4</v>
      </c>
      <c r="D2449" s="8">
        <v>1.8792694669001484E-4</v>
      </c>
      <c r="E2449" s="8">
        <f>C2449 + B2449*(1+'Parameters and Results'!$B$16)</f>
        <v>1.8872379894797583E-4</v>
      </c>
      <c r="F2449" s="8">
        <f>B2449 + C2449*(1+'Parameters and Results'!$B$16)</f>
        <v>1.8731802137874384E-4</v>
      </c>
      <c r="G2449" s="8">
        <v>2.3989720445764468E-3</v>
      </c>
      <c r="H2449" s="8">
        <v>-7.9462787548027617E-4</v>
      </c>
      <c r="I2449" s="8">
        <f t="shared" si="38"/>
        <v>1.6043441690961706E-3</v>
      </c>
      <c r="J2449" s="8">
        <f>H2449 + G2449*(1+'Parameters and Results'!$B$16)</f>
        <v>1.6067431411407468E-3</v>
      </c>
      <c r="K2449" s="8">
        <f>G2449 + H2449*(1+'Parameters and Results'!$B$16)</f>
        <v>1.6035495412206903E-3</v>
      </c>
    </row>
    <row r="2450" spans="1:11" x14ac:dyDescent="0.2">
      <c r="A2450" s="3">
        <v>38720</v>
      </c>
      <c r="B2450" s="8">
        <v>-5.6767209953749818E-3</v>
      </c>
      <c r="C2450" s="8">
        <v>1.2714466475410014E-3</v>
      </c>
      <c r="D2450" s="8">
        <v>-4.4052743478339802E-3</v>
      </c>
      <c r="E2450" s="8">
        <f>C2450 + B2450*(1+'Parameters and Results'!$B$16)</f>
        <v>-4.4109510688293543E-3</v>
      </c>
      <c r="F2450" s="8">
        <f>B2450 + C2450*(1+'Parameters and Results'!$B$16)</f>
        <v>-4.4040029011864395E-3</v>
      </c>
      <c r="G2450" s="8">
        <v>-1.7146165414735692E-2</v>
      </c>
      <c r="H2450" s="8">
        <v>1.6736587962428403E-3</v>
      </c>
      <c r="I2450" s="8">
        <f t="shared" si="38"/>
        <v>-1.5472506618492851E-2</v>
      </c>
      <c r="J2450" s="8">
        <f>H2450 + G2450*(1+'Parameters and Results'!$B$16)</f>
        <v>-1.5489652783907584E-2</v>
      </c>
      <c r="K2450" s="8">
        <f>G2450 + H2450*(1+'Parameters and Results'!$B$16)</f>
        <v>-1.5470832959696609E-2</v>
      </c>
    </row>
    <row r="2451" spans="1:11" x14ac:dyDescent="0.2">
      <c r="A2451" s="3">
        <v>38721</v>
      </c>
      <c r="B2451" s="8">
        <v>1.851037571240605E-2</v>
      </c>
      <c r="C2451" s="8">
        <v>-3.7465796837054385E-3</v>
      </c>
      <c r="D2451" s="8">
        <v>1.4763796028700611E-2</v>
      </c>
      <c r="E2451" s="8">
        <f>C2451 + B2451*(1+'Parameters and Results'!$B$16)</f>
        <v>1.4782306404413015E-2</v>
      </c>
      <c r="F2451" s="8">
        <f>B2451 + C2451*(1+'Parameters and Results'!$B$16)</f>
        <v>1.4760049449016906E-2</v>
      </c>
      <c r="G2451" s="8">
        <v>4.5464074039111742E-2</v>
      </c>
      <c r="H2451" s="8">
        <v>-4.295691071342693E-3</v>
      </c>
      <c r="I2451" s="8">
        <f t="shared" si="38"/>
        <v>4.1168382967769049E-2</v>
      </c>
      <c r="J2451" s="8">
        <f>H2451 + G2451*(1+'Parameters and Results'!$B$16)</f>
        <v>4.1213847041808159E-2</v>
      </c>
      <c r="K2451" s="8">
        <f>G2451 + H2451*(1+'Parameters and Results'!$B$16)</f>
        <v>4.1164087276697708E-2</v>
      </c>
    </row>
    <row r="2452" spans="1:11" x14ac:dyDescent="0.2">
      <c r="A2452" s="3">
        <v>38722</v>
      </c>
      <c r="B2452" s="8">
        <v>7.062551637873552E-3</v>
      </c>
      <c r="C2452" s="8">
        <v>-3.155035938039031E-3</v>
      </c>
      <c r="D2452" s="8">
        <v>3.9075156998345205E-3</v>
      </c>
      <c r="E2452" s="8">
        <f>C2452 + B2452*(1+'Parameters and Results'!$B$16)</f>
        <v>3.9145782514723934E-3</v>
      </c>
      <c r="F2452" s="8">
        <f>B2452 + C2452*(1+'Parameters and Results'!$B$16)</f>
        <v>3.9043606638964824E-3</v>
      </c>
      <c r="G2452" s="8">
        <v>1.7389362055133296E-2</v>
      </c>
      <c r="H2452" s="8">
        <v>-3.3829900514755311E-3</v>
      </c>
      <c r="I2452" s="8">
        <f t="shared" si="38"/>
        <v>1.4006372003657765E-2</v>
      </c>
      <c r="J2452" s="8">
        <f>H2452 + G2452*(1+'Parameters and Results'!$B$16)</f>
        <v>1.4023761365712897E-2</v>
      </c>
      <c r="K2452" s="8">
        <f>G2452 + H2452*(1+'Parameters and Results'!$B$16)</f>
        <v>1.400298901360629E-2</v>
      </c>
    </row>
    <row r="2453" spans="1:11" x14ac:dyDescent="0.2">
      <c r="A2453" s="3">
        <v>38723</v>
      </c>
      <c r="B2453" s="8">
        <v>-3.5818029022055952E-3</v>
      </c>
      <c r="C2453" s="8">
        <v>3.7549074709141231E-4</v>
      </c>
      <c r="D2453" s="8">
        <v>-3.206312155114183E-3</v>
      </c>
      <c r="E2453" s="8">
        <f>C2453 + B2453*(1+'Parameters and Results'!$B$16)</f>
        <v>-3.2098939580163881E-3</v>
      </c>
      <c r="F2453" s="8">
        <f>B2453 + C2453*(1+'Parameters and Results'!$B$16)</f>
        <v>-3.2059366643670917E-3</v>
      </c>
      <c r="G2453" s="8">
        <v>-9.028072835808915E-3</v>
      </c>
      <c r="H2453" s="8">
        <v>4.1471563432438112E-4</v>
      </c>
      <c r="I2453" s="8">
        <f t="shared" si="38"/>
        <v>-8.6133572014845342E-3</v>
      </c>
      <c r="J2453" s="8">
        <f>H2453 + G2453*(1+'Parameters and Results'!$B$16)</f>
        <v>-8.6223852743203423E-3</v>
      </c>
      <c r="K2453" s="8">
        <f>G2453 + H2453*(1+'Parameters and Results'!$B$16)</f>
        <v>-8.6129424858502092E-3</v>
      </c>
    </row>
    <row r="2454" spans="1:11" x14ac:dyDescent="0.2">
      <c r="A2454" s="3">
        <v>38726</v>
      </c>
      <c r="B2454" s="8">
        <v>1.1271925553673023E-2</v>
      </c>
      <c r="C2454" s="8">
        <v>-2.2289754582366767E-3</v>
      </c>
      <c r="D2454" s="8">
        <v>9.0429500954363456E-3</v>
      </c>
      <c r="E2454" s="8">
        <f>C2454 + B2454*(1+'Parameters and Results'!$B$16)</f>
        <v>9.0542220209900177E-3</v>
      </c>
      <c r="F2454" s="8">
        <f>B2454 + C2454*(1+'Parameters and Results'!$B$16)</f>
        <v>9.0407211199781089E-3</v>
      </c>
      <c r="G2454" s="8">
        <v>2.7240835335855394E-2</v>
      </c>
      <c r="H2454" s="8">
        <v>-2.420764281332487E-3</v>
      </c>
      <c r="I2454" s="8">
        <f t="shared" si="38"/>
        <v>2.4820071054522906E-2</v>
      </c>
      <c r="J2454" s="8">
        <f>H2454 + G2454*(1+'Parameters and Results'!$B$16)</f>
        <v>2.484731188985876E-2</v>
      </c>
      <c r="K2454" s="8">
        <f>G2454 + H2454*(1+'Parameters and Results'!$B$16)</f>
        <v>2.4817650290241574E-2</v>
      </c>
    </row>
    <row r="2455" spans="1:11" x14ac:dyDescent="0.2">
      <c r="A2455" s="3">
        <v>38727</v>
      </c>
      <c r="B2455" s="8">
        <v>1.9250067769425424E-3</v>
      </c>
      <c r="C2455" s="8">
        <v>8.8280296854437407E-4</v>
      </c>
      <c r="D2455" s="8">
        <v>2.8078097454869166E-3</v>
      </c>
      <c r="E2455" s="8">
        <f>C2455 + B2455*(1+'Parameters and Results'!$B$16)</f>
        <v>2.8097347522638588E-3</v>
      </c>
      <c r="F2455" s="8">
        <f>B2455 + C2455*(1+'Parameters and Results'!$B$16)</f>
        <v>2.8086925484554605E-3</v>
      </c>
      <c r="G2455" s="8">
        <v>4.7882546868344422E-3</v>
      </c>
      <c r="H2455" s="8">
        <v>9.8145655052133849E-4</v>
      </c>
      <c r="I2455" s="8">
        <f t="shared" si="38"/>
        <v>5.7697112373557811E-3</v>
      </c>
      <c r="J2455" s="8">
        <f>H2455 + G2455*(1+'Parameters and Results'!$B$16)</f>
        <v>5.7744994920426139E-3</v>
      </c>
      <c r="K2455" s="8">
        <f>G2455 + H2455*(1+'Parameters and Results'!$B$16)</f>
        <v>5.7706926939063022E-3</v>
      </c>
    </row>
    <row r="2456" spans="1:11" x14ac:dyDescent="0.2">
      <c r="A2456" s="3">
        <v>38728</v>
      </c>
      <c r="B2456" s="8">
        <v>-6.7357736964429532E-3</v>
      </c>
      <c r="C2456" s="8">
        <v>0</v>
      </c>
      <c r="D2456" s="8">
        <v>-6.7357736964429532E-3</v>
      </c>
      <c r="E2456" s="8">
        <f>C2456 + B2456*(1+'Parameters and Results'!$B$16)</f>
        <v>-6.7425094701393951E-3</v>
      </c>
      <c r="F2456" s="8">
        <f>B2456 + C2456*(1+'Parameters and Results'!$B$16)</f>
        <v>-6.7357736964429532E-3</v>
      </c>
      <c r="G2456" s="8">
        <v>-1.6827108952596481E-2</v>
      </c>
      <c r="H2456" s="8">
        <v>0</v>
      </c>
      <c r="I2456" s="8">
        <f t="shared" si="38"/>
        <v>-1.6827108952596481E-2</v>
      </c>
      <c r="J2456" s="8">
        <f>H2456 + G2456*(1+'Parameters and Results'!$B$16)</f>
        <v>-1.6843936061549075E-2</v>
      </c>
      <c r="K2456" s="8">
        <f>G2456 + H2456*(1+'Parameters and Results'!$B$16)</f>
        <v>-1.6827108952596481E-2</v>
      </c>
    </row>
    <row r="2457" spans="1:11" x14ac:dyDescent="0.2">
      <c r="A2457" s="3">
        <v>38729</v>
      </c>
      <c r="B2457" s="8">
        <v>8.4199253055444283E-3</v>
      </c>
      <c r="C2457" s="8">
        <v>3.4005894391384078E-5</v>
      </c>
      <c r="D2457" s="8">
        <v>8.4539311999358123E-3</v>
      </c>
      <c r="E2457" s="8">
        <f>C2457 + B2457*(1+'Parameters and Results'!$B$16)</f>
        <v>8.4623511252413554E-3</v>
      </c>
      <c r="F2457" s="8">
        <f>B2457 + C2457*(1+'Parameters and Results'!$B$16)</f>
        <v>8.4539652058302044E-3</v>
      </c>
      <c r="G2457" s="8">
        <v>2.081693348479384E-2</v>
      </c>
      <c r="H2457" s="8">
        <v>4.0218714131380136E-5</v>
      </c>
      <c r="I2457" s="8">
        <f t="shared" si="38"/>
        <v>2.085715219892522E-2</v>
      </c>
      <c r="J2457" s="8">
        <f>H2457 + G2457*(1+'Parameters and Results'!$B$16)</f>
        <v>2.0877969132410013E-2</v>
      </c>
      <c r="K2457" s="8">
        <f>G2457 + H2457*(1+'Parameters and Results'!$B$16)</f>
        <v>2.085719241763935E-2</v>
      </c>
    </row>
    <row r="2458" spans="1:11" x14ac:dyDescent="0.2">
      <c r="A2458" s="3">
        <v>38730</v>
      </c>
      <c r="B2458" s="8">
        <v>-2.8493430073002271E-3</v>
      </c>
      <c r="C2458" s="8">
        <v>5.275848757263649E-4</v>
      </c>
      <c r="D2458" s="8">
        <v>-2.3217581315738622E-3</v>
      </c>
      <c r="E2458" s="8">
        <f>C2458 + B2458*(1+'Parameters and Results'!$B$16)</f>
        <v>-2.3246074745811619E-3</v>
      </c>
      <c r="F2458" s="8">
        <f>B2458 + C2458*(1+'Parameters and Results'!$B$16)</f>
        <v>-2.3212305466981361E-3</v>
      </c>
      <c r="G2458" s="8">
        <v>-7.2310370850150697E-3</v>
      </c>
      <c r="H2458" s="8">
        <v>6.4151790864359589E-4</v>
      </c>
      <c r="I2458" s="8">
        <f t="shared" si="38"/>
        <v>-6.5895191763714741E-3</v>
      </c>
      <c r="J2458" s="8">
        <f>H2458 + G2458*(1+'Parameters and Results'!$B$16)</f>
        <v>-6.5967502134564888E-3</v>
      </c>
      <c r="K2458" s="8">
        <f>G2458 + H2458*(1+'Parameters and Results'!$B$16)</f>
        <v>-6.5888776584628302E-3</v>
      </c>
    </row>
    <row r="2459" spans="1:11" x14ac:dyDescent="0.2">
      <c r="A2459" s="3">
        <v>38734</v>
      </c>
      <c r="B2459" s="8">
        <v>-3.0342334781020908E-3</v>
      </c>
      <c r="C2459" s="8">
        <v>-1.7493751271784078E-3</v>
      </c>
      <c r="D2459" s="8">
        <v>-4.7836086052804984E-3</v>
      </c>
      <c r="E2459" s="8">
        <f>C2459 + B2459*(1+'Parameters and Results'!$B$16)</f>
        <v>-4.7866428387586006E-3</v>
      </c>
      <c r="F2459" s="8">
        <f>B2459 + C2459*(1+'Parameters and Results'!$B$16)</f>
        <v>-4.7853579804076765E-3</v>
      </c>
      <c r="G2459" s="8">
        <v>-7.8967354367262804E-3</v>
      </c>
      <c r="H2459" s="8">
        <v>-2.1162482672038153E-3</v>
      </c>
      <c r="I2459" s="8">
        <f t="shared" si="38"/>
        <v>-1.0012983703930096E-2</v>
      </c>
      <c r="J2459" s="8">
        <f>H2459 + G2459*(1+'Parameters and Results'!$B$16)</f>
        <v>-1.0020880439366822E-2</v>
      </c>
      <c r="K2459" s="8">
        <f>G2459 + H2459*(1+'Parameters and Results'!$B$16)</f>
        <v>-1.00150999521973E-2</v>
      </c>
    </row>
    <row r="2460" spans="1:11" x14ac:dyDescent="0.2">
      <c r="A2460" s="3">
        <v>38735</v>
      </c>
      <c r="B2460" s="8">
        <v>-3.7646835970813431E-3</v>
      </c>
      <c r="C2460" s="8">
        <v>1.4769574013084967E-3</v>
      </c>
      <c r="D2460" s="8">
        <v>-2.2877261957728462E-3</v>
      </c>
      <c r="E2460" s="8">
        <f>C2460 + B2460*(1+'Parameters and Results'!$B$16)</f>
        <v>-2.2914908793699278E-3</v>
      </c>
      <c r="F2460" s="8">
        <f>B2460 + C2460*(1+'Parameters and Results'!$B$16)</f>
        <v>-2.2862492383715384E-3</v>
      </c>
      <c r="G2460" s="8">
        <v>-1.0012457400891323E-2</v>
      </c>
      <c r="H2460" s="8">
        <v>1.7960435622819389E-3</v>
      </c>
      <c r="I2460" s="8">
        <f t="shared" si="38"/>
        <v>-8.2164138386093839E-3</v>
      </c>
      <c r="J2460" s="8">
        <f>H2460 + G2460*(1+'Parameters and Results'!$B$16)</f>
        <v>-8.2264262960102738E-3</v>
      </c>
      <c r="K2460" s="8">
        <f>G2460 + H2460*(1+'Parameters and Results'!$B$16)</f>
        <v>-8.2146177950471015E-3</v>
      </c>
    </row>
    <row r="2461" spans="1:11" x14ac:dyDescent="0.2">
      <c r="A2461" s="3">
        <v>38736</v>
      </c>
      <c r="B2461" s="8">
        <v>-7.5874242798569906E-3</v>
      </c>
      <c r="C2461" s="8">
        <v>1.0212766056073207E-4</v>
      </c>
      <c r="D2461" s="8">
        <v>-7.4852966192962582E-3</v>
      </c>
      <c r="E2461" s="8">
        <f>C2461 + B2461*(1+'Parameters and Results'!$B$16)</f>
        <v>-7.4928840435761141E-3</v>
      </c>
      <c r="F2461" s="8">
        <f>B2461 + C2461*(1+'Parameters and Results'!$B$16)</f>
        <v>-7.485194491635698E-3</v>
      </c>
      <c r="G2461" s="8">
        <v>-2.0034090158592657E-2</v>
      </c>
      <c r="H2461" s="8">
        <v>1.2807753965553444E-4</v>
      </c>
      <c r="I2461" s="8">
        <f t="shared" si="38"/>
        <v>-1.9906012618937124E-2</v>
      </c>
      <c r="J2461" s="8">
        <f>H2461 + G2461*(1+'Parameters and Results'!$B$16)</f>
        <v>-1.9926046709095716E-2</v>
      </c>
      <c r="K2461" s="8">
        <f>G2461 + H2461*(1+'Parameters and Results'!$B$16)</f>
        <v>-1.9905884541397467E-2</v>
      </c>
    </row>
    <row r="2462" spans="1:11" x14ac:dyDescent="0.2">
      <c r="A2462" s="3">
        <v>38737</v>
      </c>
      <c r="B2462" s="8">
        <v>7.5417679547818053E-3</v>
      </c>
      <c r="C2462" s="8">
        <v>6.8104427080202499E-5</v>
      </c>
      <c r="D2462" s="8">
        <v>7.6098723818620075E-3</v>
      </c>
      <c r="E2462" s="8">
        <f>C2462 + B2462*(1+'Parameters and Results'!$B$16)</f>
        <v>7.6174141498167886E-3</v>
      </c>
      <c r="F2462" s="8">
        <f>B2462 + C2462*(1+'Parameters and Results'!$B$16)</f>
        <v>7.6099404862890879E-3</v>
      </c>
      <c r="G2462" s="8">
        <v>1.9789254532932187E-2</v>
      </c>
      <c r="H2462" s="8">
        <v>8.8087607942057534E-5</v>
      </c>
      <c r="I2462" s="8">
        <f t="shared" si="38"/>
        <v>1.9877342140874246E-2</v>
      </c>
      <c r="J2462" s="8">
        <f>H2462 + G2462*(1+'Parameters and Results'!$B$16)</f>
        <v>1.9897131395407174E-2</v>
      </c>
      <c r="K2462" s="8">
        <f>G2462 + H2462*(1+'Parameters and Results'!$B$16)</f>
        <v>1.9877430228482186E-2</v>
      </c>
    </row>
    <row r="2463" spans="1:11" x14ac:dyDescent="0.2">
      <c r="A2463" s="3">
        <v>38740</v>
      </c>
      <c r="B2463" s="8">
        <v>-1.3190643664332414E-2</v>
      </c>
      <c r="C2463" s="8">
        <v>-7.6528484571066954E-4</v>
      </c>
      <c r="D2463" s="8">
        <v>-1.3955928510043084E-2</v>
      </c>
      <c r="E2463" s="8">
        <f>C2463 + B2463*(1+'Parameters and Results'!$B$16)</f>
        <v>-1.3969119153707415E-2</v>
      </c>
      <c r="F2463" s="8">
        <f>B2463 + C2463*(1+'Parameters and Results'!$B$16)</f>
        <v>-1.3956693794888795E-2</v>
      </c>
      <c r="G2463" s="8">
        <v>-3.2145483116423797E-2</v>
      </c>
      <c r="H2463" s="8">
        <v>-1.0127648207122744E-3</v>
      </c>
      <c r="I2463" s="8">
        <f t="shared" si="38"/>
        <v>-3.3158247937136072E-2</v>
      </c>
      <c r="J2463" s="8">
        <f>H2463 + G2463*(1+'Parameters and Results'!$B$16)</f>
        <v>-3.3190393420252491E-2</v>
      </c>
      <c r="K2463" s="8">
        <f>G2463 + H2463*(1+'Parameters and Results'!$B$16)</f>
        <v>-3.315926070195678E-2</v>
      </c>
    </row>
    <row r="2464" spans="1:11" x14ac:dyDescent="0.2">
      <c r="A2464" s="3">
        <v>38741</v>
      </c>
      <c r="B2464" s="8">
        <v>-7.7926912326943586E-4</v>
      </c>
      <c r="C2464" s="8">
        <v>-3.0249516954856093E-3</v>
      </c>
      <c r="D2464" s="8">
        <v>-3.8042208187550452E-3</v>
      </c>
      <c r="E2464" s="8">
        <f>C2464 + B2464*(1+'Parameters and Results'!$B$16)</f>
        <v>-3.8050000878783147E-3</v>
      </c>
      <c r="F2464" s="8">
        <f>B2464 + C2464*(1+'Parameters and Results'!$B$16)</f>
        <v>-3.8072457704505305E-3</v>
      </c>
      <c r="G2464" s="8">
        <v>-1.9580556744830963E-3</v>
      </c>
      <c r="H2464" s="8">
        <v>-3.6710794944083457E-3</v>
      </c>
      <c r="I2464" s="8">
        <f t="shared" si="38"/>
        <v>-5.629135168891442E-3</v>
      </c>
      <c r="J2464" s="8">
        <f>H2464 + G2464*(1+'Parameters and Results'!$B$16)</f>
        <v>-5.6310932245659251E-3</v>
      </c>
      <c r="K2464" s="8">
        <f>G2464 + H2464*(1+'Parameters and Results'!$B$16)</f>
        <v>-5.6328062483858498E-3</v>
      </c>
    </row>
    <row r="2465" spans="1:11" x14ac:dyDescent="0.2">
      <c r="A2465" s="3">
        <v>38742</v>
      </c>
      <c r="B2465" s="8">
        <v>-2.9015206581692746E-3</v>
      </c>
      <c r="C2465" s="8">
        <v>-7.2214326581683563E-4</v>
      </c>
      <c r="D2465" s="8">
        <v>-3.6236639239861103E-3</v>
      </c>
      <c r="E2465" s="8">
        <f>C2465 + B2465*(1+'Parameters and Results'!$B$16)</f>
        <v>-3.6265654446442793E-3</v>
      </c>
      <c r="F2465" s="8">
        <f>B2465 + C2465*(1+'Parameters and Results'!$B$16)</f>
        <v>-3.624386067251927E-3</v>
      </c>
      <c r="G2465" s="8">
        <v>-7.4810555427405351E-3</v>
      </c>
      <c r="H2465" s="8">
        <v>-8.9824358169815835E-4</v>
      </c>
      <c r="I2465" s="8">
        <f t="shared" si="38"/>
        <v>-8.3792991244386935E-3</v>
      </c>
      <c r="J2465" s="8">
        <f>H2465 + G2465*(1+'Parameters and Results'!$B$16)</f>
        <v>-8.3867801799814325E-3</v>
      </c>
      <c r="K2465" s="8">
        <f>G2465 + H2465*(1+'Parameters and Results'!$B$16)</f>
        <v>-8.3801973680203909E-3</v>
      </c>
    </row>
    <row r="2466" spans="1:11" x14ac:dyDescent="0.2">
      <c r="A2466" s="3">
        <v>38743</v>
      </c>
      <c r="B2466" s="8">
        <v>9.9669052001859562E-3</v>
      </c>
      <c r="C2466" s="8">
        <v>1.8456892553425413E-4</v>
      </c>
      <c r="D2466" s="8">
        <v>1.0151474125720211E-2</v>
      </c>
      <c r="E2466" s="8">
        <f>C2466 + B2466*(1+'Parameters and Results'!$B$16)</f>
        <v>1.0161441030920395E-2</v>
      </c>
      <c r="F2466" s="8">
        <f>B2466 + C2466*(1+'Parameters and Results'!$B$16)</f>
        <v>1.0151658694645745E-2</v>
      </c>
      <c r="G2466" s="8">
        <v>2.4949381823145652E-2</v>
      </c>
      <c r="H2466" s="8">
        <v>2.3668799789134342E-4</v>
      </c>
      <c r="I2466" s="8">
        <f t="shared" si="38"/>
        <v>2.5186069821036994E-2</v>
      </c>
      <c r="J2466" s="8">
        <f>H2466 + G2466*(1+'Parameters and Results'!$B$16)</f>
        <v>2.5211019202860136E-2</v>
      </c>
      <c r="K2466" s="8">
        <f>G2466 + H2466*(1+'Parameters and Results'!$B$16)</f>
        <v>2.5186306509034886E-2</v>
      </c>
    </row>
    <row r="2467" spans="1:11" x14ac:dyDescent="0.2">
      <c r="A2467" s="3">
        <v>38744</v>
      </c>
      <c r="B2467" s="8">
        <v>6.6801122370576957E-3</v>
      </c>
      <c r="C2467" s="8">
        <v>7.3941332524542745E-4</v>
      </c>
      <c r="D2467" s="8">
        <v>7.4195255623031231E-3</v>
      </c>
      <c r="E2467" s="8">
        <f>C2467 + B2467*(1+'Parameters and Results'!$B$16)</f>
        <v>7.4262056745401797E-3</v>
      </c>
      <c r="F2467" s="8">
        <f>B2467 + C2467*(1+'Parameters and Results'!$B$16)</f>
        <v>7.4202649756283682E-3</v>
      </c>
      <c r="G2467" s="8">
        <v>1.6795935710246235E-2</v>
      </c>
      <c r="H2467" s="8">
        <v>9.7081434747836831E-4</v>
      </c>
      <c r="I2467" s="8">
        <f t="shared" si="38"/>
        <v>1.7766750057724604E-2</v>
      </c>
      <c r="J2467" s="8">
        <f>H2467 + G2467*(1+'Parameters and Results'!$B$16)</f>
        <v>1.778354599343485E-2</v>
      </c>
      <c r="K2467" s="8">
        <f>G2467 + H2467*(1+'Parameters and Results'!$B$16)</f>
        <v>1.7767720872072082E-2</v>
      </c>
    </row>
    <row r="2468" spans="1:11" x14ac:dyDescent="0.2">
      <c r="A2468" s="3">
        <v>38747</v>
      </c>
      <c r="B2468" s="8">
        <v>1.3938048882073537E-2</v>
      </c>
      <c r="C2468" s="8">
        <v>1.6365364094120449E-3</v>
      </c>
      <c r="D2468" s="8">
        <v>1.5574585291485582E-2</v>
      </c>
      <c r="E2468" s="8">
        <f>C2468 + B2468*(1+'Parameters and Results'!$B$16)</f>
        <v>1.5588523340367654E-2</v>
      </c>
      <c r="F2468" s="8">
        <f>B2468 + C2468*(1+'Parameters and Results'!$B$16)</f>
        <v>1.5576221827894993E-2</v>
      </c>
      <c r="G2468" s="8">
        <v>3.2470438851456639E-2</v>
      </c>
      <c r="H2468" s="8">
        <v>2.1361628185582252E-3</v>
      </c>
      <c r="I2468" s="8">
        <f t="shared" si="38"/>
        <v>3.4606601670014864E-2</v>
      </c>
      <c r="J2468" s="8">
        <f>H2468 + G2468*(1+'Parameters and Results'!$B$16)</f>
        <v>3.4639072108866319E-2</v>
      </c>
      <c r="K2468" s="8">
        <f>G2468 + H2468*(1+'Parameters and Results'!$B$16)</f>
        <v>3.4608737832833421E-2</v>
      </c>
    </row>
    <row r="2469" spans="1:11" x14ac:dyDescent="0.2">
      <c r="A2469" s="3">
        <v>38748</v>
      </c>
      <c r="B2469" s="8">
        <v>-4.4107867401330212E-4</v>
      </c>
      <c r="C2469" s="8">
        <v>7.6226008655911291E-4</v>
      </c>
      <c r="D2469" s="8">
        <v>3.211814125458108E-4</v>
      </c>
      <c r="E2469" s="8">
        <f>C2469 + B2469*(1+'Parameters and Results'!$B$16)</f>
        <v>3.2074033387179753E-4</v>
      </c>
      <c r="F2469" s="8">
        <f>B2469 + C2469*(1+'Parameters and Results'!$B$16)</f>
        <v>3.2194367263236982E-4</v>
      </c>
      <c r="G2469" s="8">
        <v>-1.0597261666152556E-3</v>
      </c>
      <c r="H2469" s="8">
        <v>1.0179391911210056E-3</v>
      </c>
      <c r="I2469" s="8">
        <f t="shared" si="38"/>
        <v>-4.1786975494250084E-5</v>
      </c>
      <c r="J2469" s="8">
        <f>H2469 + G2469*(1+'Parameters and Results'!$B$16)</f>
        <v>-4.2846701660865291E-5</v>
      </c>
      <c r="K2469" s="8">
        <f>G2469 + H2469*(1+'Parameters and Results'!$B$16)</f>
        <v>-4.0769036303129084E-5</v>
      </c>
    </row>
    <row r="2470" spans="1:11" x14ac:dyDescent="0.2">
      <c r="A2470" s="3">
        <v>38749</v>
      </c>
      <c r="B2470" s="8">
        <v>-5.1084382438375993E-3</v>
      </c>
      <c r="C2470" s="8">
        <v>-2.2304935462554272E-3</v>
      </c>
      <c r="D2470" s="8">
        <v>-7.3389317900930265E-3</v>
      </c>
      <c r="E2470" s="8">
        <f>C2470 + B2470*(1+'Parameters and Results'!$B$16)</f>
        <v>-7.3440402283368638E-3</v>
      </c>
      <c r="F2470" s="8">
        <f>B2470 + C2470*(1+'Parameters and Results'!$B$16)</f>
        <v>-7.3411622836392822E-3</v>
      </c>
      <c r="G2470" s="8">
        <v>-1.2477357597308466E-2</v>
      </c>
      <c r="H2470" s="8">
        <v>-2.868977828703862E-3</v>
      </c>
      <c r="I2470" s="8">
        <f t="shared" si="38"/>
        <v>-1.5346335426012329E-2</v>
      </c>
      <c r="J2470" s="8">
        <f>H2470 + G2470*(1+'Parameters and Results'!$B$16)</f>
        <v>-1.5358812783609635E-2</v>
      </c>
      <c r="K2470" s="8">
        <f>G2470 + H2470*(1+'Parameters and Results'!$B$16)</f>
        <v>-1.5349204403841032E-2</v>
      </c>
    </row>
    <row r="2471" spans="1:11" x14ac:dyDescent="0.2">
      <c r="A2471" s="3">
        <v>38750</v>
      </c>
      <c r="B2471" s="8">
        <v>7.2542293394688064E-3</v>
      </c>
      <c r="C2471" s="8">
        <v>6.5728517065575609E-4</v>
      </c>
      <c r="D2471" s="8">
        <v>7.9115145101245621E-3</v>
      </c>
      <c r="E2471" s="8">
        <f>C2471 + B2471*(1+'Parameters and Results'!$B$16)</f>
        <v>7.9187687394640313E-3</v>
      </c>
      <c r="F2471" s="8">
        <f>B2471 + C2471*(1+'Parameters and Results'!$B$16)</f>
        <v>7.9121717952952177E-3</v>
      </c>
      <c r="G2471" s="8">
        <v>1.7740847891539777E-2</v>
      </c>
      <c r="H2471" s="8">
        <v>8.6689112775748737E-4</v>
      </c>
      <c r="I2471" s="8">
        <f t="shared" si="38"/>
        <v>1.8607739019297263E-2</v>
      </c>
      <c r="J2471" s="8">
        <f>H2471 + G2471*(1+'Parameters and Results'!$B$16)</f>
        <v>1.86254798671888E-2</v>
      </c>
      <c r="K2471" s="8">
        <f>G2471 + H2471*(1+'Parameters and Results'!$B$16)</f>
        <v>1.860860591042502E-2</v>
      </c>
    </row>
    <row r="2472" spans="1:11" x14ac:dyDescent="0.2">
      <c r="A2472" s="3">
        <v>38751</v>
      </c>
      <c r="B2472" s="8">
        <v>-1.314320202665775E-2</v>
      </c>
      <c r="C2472" s="8">
        <v>-4.3835008360996845E-4</v>
      </c>
      <c r="D2472" s="8">
        <v>-1.3581552110267719E-2</v>
      </c>
      <c r="E2472" s="8">
        <f>C2472 + B2472*(1+'Parameters and Results'!$B$16)</f>
        <v>-1.3594695312294375E-2</v>
      </c>
      <c r="F2472" s="8">
        <f>B2472 + C2472*(1+'Parameters and Results'!$B$16)</f>
        <v>-1.3581990460351329E-2</v>
      </c>
      <c r="G2472" s="8">
        <v>-3.0248805767331691E-2</v>
      </c>
      <c r="H2472" s="8">
        <v>-5.9466306386182397E-4</v>
      </c>
      <c r="I2472" s="8">
        <f t="shared" si="38"/>
        <v>-3.0843468831193516E-2</v>
      </c>
      <c r="J2472" s="8">
        <f>H2472 + G2472*(1+'Parameters and Results'!$B$16)</f>
        <v>-3.0873717636960844E-2</v>
      </c>
      <c r="K2472" s="8">
        <f>G2472 + H2472*(1+'Parameters and Results'!$B$16)</f>
        <v>-3.0844063494257376E-2</v>
      </c>
    </row>
    <row r="2473" spans="1:11" x14ac:dyDescent="0.2">
      <c r="A2473" s="3">
        <v>38754</v>
      </c>
      <c r="B2473" s="8">
        <v>-1.0764173436974812E-3</v>
      </c>
      <c r="C2473" s="8">
        <v>3.0649661225125645E-3</v>
      </c>
      <c r="D2473" s="8">
        <v>1.9885487788150833E-3</v>
      </c>
      <c r="E2473" s="8">
        <f>C2473 + B2473*(1+'Parameters and Results'!$B$16)</f>
        <v>1.9874723614713859E-3</v>
      </c>
      <c r="F2473" s="8">
        <f>B2473 + C2473*(1+'Parameters and Results'!$B$16)</f>
        <v>1.9916137449375957E-3</v>
      </c>
      <c r="G2473" s="8">
        <v>-2.553667808485816E-3</v>
      </c>
      <c r="H2473" s="8">
        <v>3.7818978264952852E-3</v>
      </c>
      <c r="I2473" s="8">
        <f t="shared" si="38"/>
        <v>1.2282300180094692E-3</v>
      </c>
      <c r="J2473" s="8">
        <f>H2473 + G2473*(1+'Parameters and Results'!$B$16)</f>
        <v>1.2256763502009839E-3</v>
      </c>
      <c r="K2473" s="8">
        <f>G2473 + H2473*(1+'Parameters and Results'!$B$16)</f>
        <v>1.2320119158359642E-3</v>
      </c>
    </row>
    <row r="2474" spans="1:11" x14ac:dyDescent="0.2">
      <c r="A2474" s="3">
        <v>38755</v>
      </c>
      <c r="B2474" s="8">
        <v>2.4107666194186886E-3</v>
      </c>
      <c r="C2474" s="8">
        <v>2.8043979866558618E-3</v>
      </c>
      <c r="D2474" s="8">
        <v>5.2151646060745504E-3</v>
      </c>
      <c r="E2474" s="8">
        <f>C2474 + B2474*(1+'Parameters and Results'!$B$16)</f>
        <v>5.2175753726939689E-3</v>
      </c>
      <c r="F2474" s="8">
        <f>B2474 + C2474*(1+'Parameters and Results'!$B$16)</f>
        <v>5.2179690040612056E-3</v>
      </c>
      <c r="G2474" s="8">
        <v>5.8802522338157557E-3</v>
      </c>
      <c r="H2474" s="8">
        <v>3.2608362257559084E-3</v>
      </c>
      <c r="I2474" s="8">
        <f t="shared" si="38"/>
        <v>9.141088459571664E-3</v>
      </c>
      <c r="J2474" s="8">
        <f>H2474 + G2474*(1+'Parameters and Results'!$B$16)</f>
        <v>9.1469687118054793E-3</v>
      </c>
      <c r="K2474" s="8">
        <f>G2474 + H2474*(1+'Parameters and Results'!$B$16)</f>
        <v>9.1443492957974191E-3</v>
      </c>
    </row>
    <row r="2475" spans="1:11" x14ac:dyDescent="0.2">
      <c r="A2475" s="3">
        <v>38756</v>
      </c>
      <c r="B2475" s="8">
        <v>-8.2781092883663435E-3</v>
      </c>
      <c r="C2475" s="8">
        <v>3.0940242242873952E-4</v>
      </c>
      <c r="D2475" s="8">
        <v>-7.9687068659376036E-3</v>
      </c>
      <c r="E2475" s="8">
        <f>C2475 + B2475*(1+'Parameters and Results'!$B$16)</f>
        <v>-7.9769849752259689E-3</v>
      </c>
      <c r="F2475" s="8">
        <f>B2475 + C2475*(1+'Parameters and Results'!$B$16)</f>
        <v>-7.9683974635151745E-3</v>
      </c>
      <c r="G2475" s="8">
        <v>-2.0045434997569517E-2</v>
      </c>
      <c r="H2475" s="8">
        <v>3.7066780065220885E-4</v>
      </c>
      <c r="I2475" s="8">
        <f t="shared" si="38"/>
        <v>-1.9674767196917308E-2</v>
      </c>
      <c r="J2475" s="8">
        <f>H2475 + G2475*(1+'Parameters and Results'!$B$16)</f>
        <v>-1.9694812631914877E-2</v>
      </c>
      <c r="K2475" s="8">
        <f>G2475 + H2475*(1+'Parameters and Results'!$B$16)</f>
        <v>-1.9674396529116657E-2</v>
      </c>
    </row>
    <row r="2476" spans="1:11" x14ac:dyDescent="0.2">
      <c r="A2476" s="3">
        <v>38757</v>
      </c>
      <c r="B2476" s="8">
        <v>1.3475391120063435E-3</v>
      </c>
      <c r="C2476" s="8">
        <v>6.7146861513531805E-4</v>
      </c>
      <c r="D2476" s="8">
        <v>2.0190077271416617E-3</v>
      </c>
      <c r="E2476" s="8">
        <f>C2476 + B2476*(1+'Parameters and Results'!$B$16)</f>
        <v>2.0203552662536677E-3</v>
      </c>
      <c r="F2476" s="8">
        <f>B2476 + C2476*(1+'Parameters and Results'!$B$16)</f>
        <v>2.019679195756797E-3</v>
      </c>
      <c r="G2476" s="8">
        <v>3.3621100997756983E-3</v>
      </c>
      <c r="H2476" s="8">
        <v>8.2529956019712603E-4</v>
      </c>
      <c r="I2476" s="8">
        <f t="shared" si="38"/>
        <v>4.1874096599728242E-3</v>
      </c>
      <c r="J2476" s="8">
        <f>H2476 + G2476*(1+'Parameters and Results'!$B$16)</f>
        <v>4.1907717700725997E-3</v>
      </c>
      <c r="K2476" s="8">
        <f>G2476 + H2476*(1+'Parameters and Results'!$B$16)</f>
        <v>4.1882349595330215E-3</v>
      </c>
    </row>
    <row r="2477" spans="1:11" x14ac:dyDescent="0.2">
      <c r="A2477" s="3">
        <v>38758</v>
      </c>
      <c r="B2477" s="8">
        <v>1.1886239096124801E-2</v>
      </c>
      <c r="C2477" s="8">
        <v>-1.0340073631778998E-4</v>
      </c>
      <c r="D2477" s="8">
        <v>1.1782838359807011E-2</v>
      </c>
      <c r="E2477" s="8">
        <f>C2477 + B2477*(1+'Parameters and Results'!$B$16)</f>
        <v>1.1794724598903135E-2</v>
      </c>
      <c r="F2477" s="8">
        <f>B2477 + C2477*(1+'Parameters and Results'!$B$16)</f>
        <v>1.1782734959070692E-2</v>
      </c>
      <c r="G2477" s="8">
        <v>2.8262989273296749E-2</v>
      </c>
      <c r="H2477" s="8">
        <v>-1.310652646314509E-4</v>
      </c>
      <c r="I2477" s="8">
        <f t="shared" si="38"/>
        <v>2.8131924008665297E-2</v>
      </c>
      <c r="J2477" s="8">
        <f>H2477 + G2477*(1+'Parameters and Results'!$B$16)</f>
        <v>2.816018699793859E-2</v>
      </c>
      <c r="K2477" s="8">
        <f>G2477 + H2477*(1+'Parameters and Results'!$B$16)</f>
        <v>2.8131792943400666E-2</v>
      </c>
    </row>
    <row r="2478" spans="1:11" x14ac:dyDescent="0.2">
      <c r="A2478" s="3">
        <v>38761</v>
      </c>
      <c r="B2478" s="8">
        <v>-5.3744352972889091E-3</v>
      </c>
      <c r="C2478" s="8">
        <v>-7.3999750699742142E-4</v>
      </c>
      <c r="D2478" s="8">
        <v>-6.1144328042863306E-3</v>
      </c>
      <c r="E2478" s="8">
        <f>C2478 + B2478*(1+'Parameters and Results'!$B$16)</f>
        <v>-6.1198072395836191E-3</v>
      </c>
      <c r="F2478" s="8">
        <f>B2478 + C2478*(1+'Parameters and Results'!$B$16)</f>
        <v>-6.1151728017933282E-3</v>
      </c>
      <c r="G2478" s="8">
        <v>-1.2976072555469544E-2</v>
      </c>
      <c r="H2478" s="8">
        <v>-9.6049205275140759E-4</v>
      </c>
      <c r="I2478" s="8">
        <f t="shared" si="38"/>
        <v>-1.3936564608220951E-2</v>
      </c>
      <c r="J2478" s="8">
        <f>H2478 + G2478*(1+'Parameters and Results'!$B$16)</f>
        <v>-1.3949540680776419E-2</v>
      </c>
      <c r="K2478" s="8">
        <f>G2478 + H2478*(1+'Parameters and Results'!$B$16)</f>
        <v>-1.3937525100273702E-2</v>
      </c>
    </row>
    <row r="2479" spans="1:11" x14ac:dyDescent="0.2">
      <c r="A2479" s="3">
        <v>38762</v>
      </c>
      <c r="B2479" s="8">
        <v>2.6885158034445889E-3</v>
      </c>
      <c r="C2479" s="8">
        <v>2.751347206489586E-4</v>
      </c>
      <c r="D2479" s="8">
        <v>2.9636505240935476E-3</v>
      </c>
      <c r="E2479" s="8">
        <f>C2479 + B2479*(1+'Parameters and Results'!$B$16)</f>
        <v>2.9663390398969921E-3</v>
      </c>
      <c r="F2479" s="8">
        <f>B2479 + C2479*(1+'Parameters and Results'!$B$16)</f>
        <v>2.9639256588141964E-3</v>
      </c>
      <c r="G2479" s="8">
        <v>6.6678273189580252E-3</v>
      </c>
      <c r="H2479" s="8">
        <v>3.6794891188946969E-4</v>
      </c>
      <c r="I2479" s="8">
        <f t="shared" si="38"/>
        <v>7.0357762308474953E-3</v>
      </c>
      <c r="J2479" s="8">
        <f>H2479 + G2479*(1+'Parameters and Results'!$B$16)</f>
        <v>7.0424440581664527E-3</v>
      </c>
      <c r="K2479" s="8">
        <f>G2479 + H2479*(1+'Parameters and Results'!$B$16)</f>
        <v>7.0361441797593847E-3</v>
      </c>
    </row>
    <row r="2480" spans="1:11" x14ac:dyDescent="0.2">
      <c r="A2480" s="3">
        <v>38763</v>
      </c>
      <c r="B2480" s="8">
        <v>5.2094494109363844E-3</v>
      </c>
      <c r="C2480" s="8">
        <v>1.6388298711523021E-3</v>
      </c>
      <c r="D2480" s="8">
        <v>6.8482792820886863E-3</v>
      </c>
      <c r="E2480" s="8">
        <f>C2480 + B2480*(1+'Parameters and Results'!$B$16)</f>
        <v>6.8534887314996218E-3</v>
      </c>
      <c r="F2480" s="8">
        <f>B2480 + C2480*(1+'Parameters and Results'!$B$16)</f>
        <v>6.8499181119598389E-3</v>
      </c>
      <c r="G2480" s="8">
        <v>1.3114512663434727E-2</v>
      </c>
      <c r="H2480" s="8">
        <v>2.1757765372896467E-3</v>
      </c>
      <c r="I2480" s="8">
        <f t="shared" si="38"/>
        <v>1.5290289200724373E-2</v>
      </c>
      <c r="J2480" s="8">
        <f>H2480 + G2480*(1+'Parameters and Results'!$B$16)</f>
        <v>1.5303403713387807E-2</v>
      </c>
      <c r="K2480" s="8">
        <f>G2480 + H2480*(1+'Parameters and Results'!$B$16)</f>
        <v>1.5292464977261663E-2</v>
      </c>
    </row>
    <row r="2481" spans="1:11" x14ac:dyDescent="0.2">
      <c r="A2481" s="3">
        <v>38764</v>
      </c>
      <c r="B2481" s="8">
        <v>1.7682232464968138E-3</v>
      </c>
      <c r="C2481" s="8">
        <v>-1.0016127194977908E-3</v>
      </c>
      <c r="D2481" s="8">
        <v>7.6661052699902301E-4</v>
      </c>
      <c r="E2481" s="8">
        <f>C2481 + B2481*(1+'Parameters and Results'!$B$16)</f>
        <v>7.6837875024551969E-4</v>
      </c>
      <c r="F2481" s="8">
        <f>B2481 + C2481*(1+'Parameters and Results'!$B$16)</f>
        <v>7.6560891427952544E-4</v>
      </c>
      <c r="G2481" s="8">
        <v>4.5824430850903144E-3</v>
      </c>
      <c r="H2481" s="8">
        <v>-1.3519404546929008E-3</v>
      </c>
      <c r="I2481" s="8">
        <f t="shared" si="38"/>
        <v>3.2305026303974136E-3</v>
      </c>
      <c r="J2481" s="8">
        <f>H2481 + G2481*(1+'Parameters and Results'!$B$16)</f>
        <v>3.2350850734825035E-3</v>
      </c>
      <c r="K2481" s="8">
        <f>G2481 + H2481*(1+'Parameters and Results'!$B$16)</f>
        <v>3.2291506899427211E-3</v>
      </c>
    </row>
    <row r="2482" spans="1:11" x14ac:dyDescent="0.2">
      <c r="A2482" s="3">
        <v>38765</v>
      </c>
      <c r="B2482" s="8">
        <v>9.5751142502500872E-3</v>
      </c>
      <c r="C2482" s="8">
        <v>8.1139453864302537E-4</v>
      </c>
      <c r="D2482" s="8">
        <v>1.0386508788893113E-2</v>
      </c>
      <c r="E2482" s="8">
        <f>C2482 + B2482*(1+'Parameters and Results'!$B$16)</f>
        <v>1.0396083903143363E-2</v>
      </c>
      <c r="F2482" s="8">
        <f>B2482 + C2482*(1+'Parameters and Results'!$B$16)</f>
        <v>1.0387320183431756E-2</v>
      </c>
      <c r="G2482" s="8">
        <v>2.4184937856524518E-2</v>
      </c>
      <c r="H2482" s="8">
        <v>1.1185643730297439E-3</v>
      </c>
      <c r="I2482" s="8">
        <f t="shared" si="38"/>
        <v>2.5303502229554263E-2</v>
      </c>
      <c r="J2482" s="8">
        <f>H2482 + G2482*(1+'Parameters and Results'!$B$16)</f>
        <v>2.5327687167410785E-2</v>
      </c>
      <c r="K2482" s="8">
        <f>G2482 + H2482*(1+'Parameters and Results'!$B$16)</f>
        <v>2.5304620793927292E-2</v>
      </c>
    </row>
    <row r="2483" spans="1:11" x14ac:dyDescent="0.2">
      <c r="A2483" s="3">
        <v>38769</v>
      </c>
      <c r="B2483" s="8">
        <v>1.6961381536178234E-3</v>
      </c>
      <c r="C2483" s="8">
        <v>-8.4587333422170199E-4</v>
      </c>
      <c r="D2483" s="8">
        <v>8.5026481939612136E-4</v>
      </c>
      <c r="E2483" s="8">
        <f>C2483 + B2483*(1+'Parameters and Results'!$B$16)</f>
        <v>8.5196095754973907E-4</v>
      </c>
      <c r="F2483" s="8">
        <f>B2483 + C2483*(1+'Parameters and Results'!$B$16)</f>
        <v>8.4941894606189972E-4</v>
      </c>
      <c r="G2483" s="8">
        <v>4.4108618953698437E-3</v>
      </c>
      <c r="H2483" s="8">
        <v>-1.1894373917499821E-3</v>
      </c>
      <c r="I2483" s="8">
        <f t="shared" si="38"/>
        <v>3.2214245036198616E-3</v>
      </c>
      <c r="J2483" s="8">
        <f>H2483 + G2483*(1+'Parameters and Results'!$B$16)</f>
        <v>3.2258353655152307E-3</v>
      </c>
      <c r="K2483" s="8">
        <f>G2483 + H2483*(1+'Parameters and Results'!$B$16)</f>
        <v>3.2202350662281116E-3</v>
      </c>
    </row>
    <row r="2484" spans="1:11" x14ac:dyDescent="0.2">
      <c r="A2484" s="3">
        <v>38770</v>
      </c>
      <c r="B2484" s="8">
        <v>-4.948576077196034E-5</v>
      </c>
      <c r="C2484" s="8">
        <v>-7.5753268371836491E-4</v>
      </c>
      <c r="D2484" s="8">
        <v>-8.0701844449032525E-4</v>
      </c>
      <c r="E2484" s="8">
        <f>C2484 + B2484*(1+'Parameters and Results'!$B$16)</f>
        <v>-8.0706793025109725E-4</v>
      </c>
      <c r="F2484" s="8">
        <f>B2484 + C2484*(1+'Parameters and Results'!$B$16)</f>
        <v>-8.0777597717404356E-4</v>
      </c>
      <c r="G2484" s="8">
        <v>-1.3273267923885517E-4</v>
      </c>
      <c r="H2484" s="8">
        <v>-1.0885213058726782E-3</v>
      </c>
      <c r="I2484" s="8">
        <f t="shared" si="38"/>
        <v>-1.2212539851115334E-3</v>
      </c>
      <c r="J2484" s="8">
        <f>H2484 + G2484*(1+'Parameters and Results'!$B$16)</f>
        <v>-1.2213867177907722E-3</v>
      </c>
      <c r="K2484" s="8">
        <f>G2484 + H2484*(1+'Parameters and Results'!$B$16)</f>
        <v>-1.222342506417406E-3</v>
      </c>
    </row>
    <row r="2485" spans="1:11" x14ac:dyDescent="0.2">
      <c r="A2485" s="3">
        <v>38771</v>
      </c>
      <c r="B2485" s="8">
        <v>6.2351816009907704E-3</v>
      </c>
      <c r="C2485" s="8">
        <v>3.7852723535313751E-4</v>
      </c>
      <c r="D2485" s="8">
        <v>6.6137088363439076E-3</v>
      </c>
      <c r="E2485" s="8">
        <f>C2485 + B2485*(1+'Parameters and Results'!$B$16)</f>
        <v>6.6199440179448973E-3</v>
      </c>
      <c r="F2485" s="8">
        <f>B2485 + C2485*(1+'Parameters and Results'!$B$16)</f>
        <v>6.6140873635792607E-3</v>
      </c>
      <c r="G2485" s="8">
        <v>1.679826464018468E-2</v>
      </c>
      <c r="H2485" s="8">
        <v>5.596403337412288E-4</v>
      </c>
      <c r="I2485" s="8">
        <f t="shared" si="38"/>
        <v>1.7357904973925909E-2</v>
      </c>
      <c r="J2485" s="8">
        <f>H2485 + G2485*(1+'Parameters and Results'!$B$16)</f>
        <v>1.7374703238566092E-2</v>
      </c>
      <c r="K2485" s="8">
        <f>G2485 + H2485*(1+'Parameters and Results'!$B$16)</f>
        <v>1.7358464614259651E-2</v>
      </c>
    </row>
    <row r="2486" spans="1:11" x14ac:dyDescent="0.2">
      <c r="A2486" s="3">
        <v>38772</v>
      </c>
      <c r="B2486" s="8">
        <v>-7.4829849237509193E-3</v>
      </c>
      <c r="C2486" s="8">
        <v>-1.6653832792753412E-3</v>
      </c>
      <c r="D2486" s="8">
        <v>-9.1483682030262612E-3</v>
      </c>
      <c r="E2486" s="8">
        <f>C2486 + B2486*(1+'Parameters and Results'!$B$16)</f>
        <v>-9.155851187950011E-3</v>
      </c>
      <c r="F2486" s="8">
        <f>B2486 + C2486*(1+'Parameters and Results'!$B$16)</f>
        <v>-9.1500335863055355E-3</v>
      </c>
      <c r="G2486" s="8">
        <v>-2.0016300217878206E-2</v>
      </c>
      <c r="H2486" s="8">
        <v>-2.4211170087795942E-3</v>
      </c>
      <c r="I2486" s="8">
        <f t="shared" si="38"/>
        <v>-2.2437417226657801E-2</v>
      </c>
      <c r="J2486" s="8">
        <f>H2486 + G2486*(1+'Parameters and Results'!$B$16)</f>
        <v>-2.2457433526875677E-2</v>
      </c>
      <c r="K2486" s="8">
        <f>G2486 + H2486*(1+'Parameters and Results'!$B$16)</f>
        <v>-2.2439838343666578E-2</v>
      </c>
    </row>
    <row r="2487" spans="1:11" x14ac:dyDescent="0.2">
      <c r="A2487" s="3">
        <v>38775</v>
      </c>
      <c r="B2487" s="8">
        <v>4.3528840786762474E-3</v>
      </c>
      <c r="C2487" s="8">
        <v>1.2696616034532503E-3</v>
      </c>
      <c r="D2487" s="8">
        <v>5.6225456821294975E-3</v>
      </c>
      <c r="E2487" s="8">
        <f>C2487 + B2487*(1+'Parameters and Results'!$B$16)</f>
        <v>5.6268985662081732E-3</v>
      </c>
      <c r="F2487" s="8">
        <f>B2487 + C2487*(1+'Parameters and Results'!$B$16)</f>
        <v>5.6238153437329508E-3</v>
      </c>
      <c r="G2487" s="8">
        <v>1.1853940711181333E-2</v>
      </c>
      <c r="H2487" s="8">
        <v>1.8523520208242714E-3</v>
      </c>
      <c r="I2487" s="8">
        <f t="shared" si="38"/>
        <v>1.3706292732005604E-2</v>
      </c>
      <c r="J2487" s="8">
        <f>H2487 + G2487*(1+'Parameters and Results'!$B$16)</f>
        <v>1.3718146672716784E-2</v>
      </c>
      <c r="K2487" s="8">
        <f>G2487 + H2487*(1+'Parameters and Results'!$B$16)</f>
        <v>1.3708145084026428E-2</v>
      </c>
    </row>
    <row r="2488" spans="1:11" x14ac:dyDescent="0.2">
      <c r="A2488" s="3">
        <v>38776</v>
      </c>
      <c r="B2488" s="8">
        <v>4.2568364555018012E-3</v>
      </c>
      <c r="C2488" s="8">
        <v>6.7131450682407891E-4</v>
      </c>
      <c r="D2488" s="8">
        <v>4.9281509623258796E-3</v>
      </c>
      <c r="E2488" s="8">
        <f>C2488 + B2488*(1+'Parameters and Results'!$B$16)</f>
        <v>4.9324077987813811E-3</v>
      </c>
      <c r="F2488" s="8">
        <f>B2488 + C2488*(1+'Parameters and Results'!$B$16)</f>
        <v>4.9288222768327037E-3</v>
      </c>
      <c r="G2488" s="8">
        <v>1.180316126046568E-2</v>
      </c>
      <c r="H2488" s="8">
        <v>1.0022595171026816E-3</v>
      </c>
      <c r="I2488" s="8">
        <f t="shared" si="38"/>
        <v>1.2805420777568362E-2</v>
      </c>
      <c r="J2488" s="8">
        <f>H2488 + G2488*(1+'Parameters and Results'!$B$16)</f>
        <v>1.2817223938828826E-2</v>
      </c>
      <c r="K2488" s="8">
        <f>G2488 + H2488*(1+'Parameters and Results'!$B$16)</f>
        <v>1.2806423037085464E-2</v>
      </c>
    </row>
    <row r="2489" spans="1:11" x14ac:dyDescent="0.2">
      <c r="A2489" s="3">
        <v>38777</v>
      </c>
      <c r="B2489" s="8">
        <v>-1.8305318114515419E-2</v>
      </c>
      <c r="C2489" s="8">
        <v>-2.2318976698259855E-3</v>
      </c>
      <c r="D2489" s="8">
        <v>-2.0537215784341405E-2</v>
      </c>
      <c r="E2489" s="8">
        <f>C2489 + B2489*(1+'Parameters and Results'!$B$16)</f>
        <v>-2.0555521102455919E-2</v>
      </c>
      <c r="F2489" s="8">
        <f>B2489 + C2489*(1+'Parameters and Results'!$B$16)</f>
        <v>-2.0539447682011231E-2</v>
      </c>
      <c r="G2489" s="8">
        <v>-4.2719433780892088E-2</v>
      </c>
      <c r="H2489" s="8">
        <v>-3.1590725416283448E-3</v>
      </c>
      <c r="I2489" s="8">
        <f t="shared" si="38"/>
        <v>-4.5878506322520433E-2</v>
      </c>
      <c r="J2489" s="8">
        <f>H2489 + G2489*(1+'Parameters and Results'!$B$16)</f>
        <v>-4.5921225756301323E-2</v>
      </c>
      <c r="K2489" s="8">
        <f>G2489 + H2489*(1+'Parameters and Results'!$B$16)</f>
        <v>-4.5881665395062061E-2</v>
      </c>
    </row>
    <row r="2490" spans="1:11" x14ac:dyDescent="0.2">
      <c r="A2490" s="3">
        <v>38778</v>
      </c>
      <c r="B2490" s="8">
        <v>1.2353930479823083E-2</v>
      </c>
      <c r="C2490" s="8">
        <v>1.1310421257298585E-3</v>
      </c>
      <c r="D2490" s="8">
        <v>1.3484972605552942E-2</v>
      </c>
      <c r="E2490" s="8">
        <f>C2490 + B2490*(1+'Parameters and Results'!$B$16)</f>
        <v>1.3497326536032764E-2</v>
      </c>
      <c r="F2490" s="8">
        <f>B2490 + C2490*(1+'Parameters and Results'!$B$16)</f>
        <v>1.348610364767867E-2</v>
      </c>
      <c r="G2490" s="8">
        <v>2.7587158884255534E-2</v>
      </c>
      <c r="H2490" s="8">
        <v>1.6172860696525733E-3</v>
      </c>
      <c r="I2490" s="8">
        <f t="shared" si="38"/>
        <v>2.9204444953908108E-2</v>
      </c>
      <c r="J2490" s="8">
        <f>H2490 + G2490*(1+'Parameters and Results'!$B$16)</f>
        <v>2.923203211279236E-2</v>
      </c>
      <c r="K2490" s="8">
        <f>G2490 + H2490*(1+'Parameters and Results'!$B$16)</f>
        <v>2.9206062239977758E-2</v>
      </c>
    </row>
    <row r="2491" spans="1:11" x14ac:dyDescent="0.2">
      <c r="A2491" s="3">
        <v>38779</v>
      </c>
      <c r="B2491" s="8">
        <v>-2.5424533508896664E-3</v>
      </c>
      <c r="C2491" s="8">
        <v>-3.4319056536821215E-4</v>
      </c>
      <c r="D2491" s="8">
        <v>-2.8856439162578784E-3</v>
      </c>
      <c r="E2491" s="8">
        <f>C2491 + B2491*(1+'Parameters and Results'!$B$16)</f>
        <v>-2.8881863696087677E-3</v>
      </c>
      <c r="F2491" s="8">
        <f>B2491 + C2491*(1+'Parameters and Results'!$B$16)</f>
        <v>-2.8859871068232469E-3</v>
      </c>
      <c r="G2491" s="8">
        <v>-5.8375672621394613E-3</v>
      </c>
      <c r="H2491" s="8">
        <v>-5.0514545575705897E-4</v>
      </c>
      <c r="I2491" s="8">
        <f t="shared" si="38"/>
        <v>-6.3427127178965204E-3</v>
      </c>
      <c r="J2491" s="8">
        <f>H2491 + G2491*(1+'Parameters and Results'!$B$16)</f>
        <v>-6.3485502851586594E-3</v>
      </c>
      <c r="K2491" s="8">
        <f>G2491 + H2491*(1+'Parameters and Results'!$B$16)</f>
        <v>-6.3432178633522768E-3</v>
      </c>
    </row>
    <row r="2492" spans="1:11" x14ac:dyDescent="0.2">
      <c r="A2492" s="3">
        <v>38782</v>
      </c>
      <c r="B2492" s="8">
        <v>3.0460906354405673E-3</v>
      </c>
      <c r="C2492" s="8">
        <v>-6.509824390825477E-4</v>
      </c>
      <c r="D2492" s="8">
        <v>2.3951081963580196E-3</v>
      </c>
      <c r="E2492" s="8">
        <f>C2492 + B2492*(1+'Parameters and Results'!$B$16)</f>
        <v>2.3981542869934598E-3</v>
      </c>
      <c r="F2492" s="8">
        <f>B2492 + C2492*(1+'Parameters and Results'!$B$16)</f>
        <v>2.3944572139189373E-3</v>
      </c>
      <c r="G2492" s="8">
        <v>7.1795765495554845E-3</v>
      </c>
      <c r="H2492" s="8">
        <v>-9.8087656986847196E-4</v>
      </c>
      <c r="I2492" s="8">
        <f t="shared" si="38"/>
        <v>6.1986999796870123E-3</v>
      </c>
      <c r="J2492" s="8">
        <f>H2492 + G2492*(1+'Parameters and Results'!$B$16)</f>
        <v>6.2058795562365673E-3</v>
      </c>
      <c r="K2492" s="8">
        <f>G2492 + H2492*(1+'Parameters and Results'!$B$16)</f>
        <v>6.1977191031171441E-3</v>
      </c>
    </row>
    <row r="2493" spans="1:11" x14ac:dyDescent="0.2">
      <c r="A2493" s="3">
        <v>38783</v>
      </c>
      <c r="B2493" s="8">
        <v>2.0440699093485309E-3</v>
      </c>
      <c r="C2493" s="8">
        <v>6.6813264631884587E-4</v>
      </c>
      <c r="D2493" s="8">
        <v>2.7122025556673766E-3</v>
      </c>
      <c r="E2493" s="8">
        <f>C2493 + B2493*(1+'Parameters and Results'!$B$16)</f>
        <v>2.714246625576725E-3</v>
      </c>
      <c r="F2493" s="8">
        <f>B2493 + C2493*(1+'Parameters and Results'!$B$16)</f>
        <v>2.7128706883136956E-3</v>
      </c>
      <c r="G2493" s="8">
        <v>4.9580209598321457E-3</v>
      </c>
      <c r="H2493" s="8">
        <v>1.029756922976035E-3</v>
      </c>
      <c r="I2493" s="8">
        <f t="shared" si="38"/>
        <v>5.9877778828081804E-3</v>
      </c>
      <c r="J2493" s="8">
        <f>H2493 + G2493*(1+'Parameters and Results'!$B$16)</f>
        <v>5.9927359037680117E-3</v>
      </c>
      <c r="K2493" s="8">
        <f>G2493 + H2493*(1+'Parameters and Results'!$B$16)</f>
        <v>5.9888076397311566E-3</v>
      </c>
    </row>
    <row r="2494" spans="1:11" x14ac:dyDescent="0.2">
      <c r="A2494" s="3">
        <v>38784</v>
      </c>
      <c r="B2494" s="8">
        <v>-7.020749708387038E-3</v>
      </c>
      <c r="C2494" s="8">
        <v>2.2379170743174353E-3</v>
      </c>
      <c r="D2494" s="8">
        <v>-4.7828326340696031E-3</v>
      </c>
      <c r="E2494" s="8">
        <f>C2494 + B2494*(1+'Parameters and Results'!$B$16)</f>
        <v>-4.7898533837779887E-3</v>
      </c>
      <c r="F2494" s="8">
        <f>B2494 + C2494*(1+'Parameters and Results'!$B$16)</f>
        <v>-4.7805947169952852E-3</v>
      </c>
      <c r="G2494" s="8">
        <v>-1.7088394713106119E-2</v>
      </c>
      <c r="H2494" s="8">
        <v>3.2520206494437757E-3</v>
      </c>
      <c r="I2494" s="8">
        <f t="shared" si="38"/>
        <v>-1.3836374063662343E-2</v>
      </c>
      <c r="J2494" s="8">
        <f>H2494 + G2494*(1+'Parameters and Results'!$B$16)</f>
        <v>-1.3853462458375447E-2</v>
      </c>
      <c r="K2494" s="8">
        <f>G2494 + H2494*(1+'Parameters and Results'!$B$16)</f>
        <v>-1.38331220430129E-2</v>
      </c>
    </row>
    <row r="2495" spans="1:11" x14ac:dyDescent="0.2">
      <c r="A2495" s="3">
        <v>38785</v>
      </c>
      <c r="B2495" s="8">
        <v>-5.5778807166993816E-3</v>
      </c>
      <c r="C2495" s="8">
        <v>5.1841824961219204E-5</v>
      </c>
      <c r="D2495" s="8">
        <v>-5.5260388917381621E-3</v>
      </c>
      <c r="E2495" s="8">
        <f>C2495 + B2495*(1+'Parameters and Results'!$B$16)</f>
        <v>-5.531616772454861E-3</v>
      </c>
      <c r="F2495" s="8">
        <f>B2495 + C2495*(1+'Parameters and Results'!$B$16)</f>
        <v>-5.5259870499132016E-3</v>
      </c>
      <c r="G2495" s="8">
        <v>-1.3758284692671314E-2</v>
      </c>
      <c r="H2495" s="8">
        <v>7.7697184467548345E-5</v>
      </c>
      <c r="I2495" s="8">
        <f t="shared" si="38"/>
        <v>-1.3680587508203765E-2</v>
      </c>
      <c r="J2495" s="8">
        <f>H2495 + G2495*(1+'Parameters and Results'!$B$16)</f>
        <v>-1.3694345792896434E-2</v>
      </c>
      <c r="K2495" s="8">
        <f>G2495 + H2495*(1+'Parameters and Results'!$B$16)</f>
        <v>-1.3680509811019297E-2</v>
      </c>
    </row>
    <row r="2496" spans="1:11" x14ac:dyDescent="0.2">
      <c r="A2496" s="3">
        <v>38786</v>
      </c>
      <c r="B2496" s="8">
        <v>3.8067464595527315E-3</v>
      </c>
      <c r="C2496" s="8">
        <v>-1.2095032561233547E-4</v>
      </c>
      <c r="D2496" s="8">
        <v>3.685796133940396E-3</v>
      </c>
      <c r="E2496" s="8">
        <f>C2496 + B2496*(1+'Parameters and Results'!$B$16)</f>
        <v>3.6896028803999484E-3</v>
      </c>
      <c r="F2496" s="8">
        <f>B2496 + C2496*(1+'Parameters and Results'!$B$16)</f>
        <v>3.6856751836147838E-3</v>
      </c>
      <c r="G2496" s="8">
        <v>9.6025810841700743E-3</v>
      </c>
      <c r="H2496" s="8">
        <v>-1.8691758087296048E-4</v>
      </c>
      <c r="I2496" s="8">
        <f t="shared" si="38"/>
        <v>9.4156635032971135E-3</v>
      </c>
      <c r="J2496" s="8">
        <f>H2496 + G2496*(1+'Parameters and Results'!$B$16)</f>
        <v>9.4252660843812831E-3</v>
      </c>
      <c r="K2496" s="8">
        <f>G2496 + H2496*(1+'Parameters and Results'!$B$16)</f>
        <v>9.4154765857162401E-3</v>
      </c>
    </row>
    <row r="2497" spans="1:11" x14ac:dyDescent="0.2">
      <c r="A2497" s="3">
        <v>38789</v>
      </c>
      <c r="B2497" s="8">
        <v>1.1622334822012897E-2</v>
      </c>
      <c r="C2497" s="8">
        <v>1.9063087654793975E-3</v>
      </c>
      <c r="D2497" s="8">
        <v>1.3528643587492294E-2</v>
      </c>
      <c r="E2497" s="8">
        <f>C2497 + B2497*(1+'Parameters and Results'!$B$16)</f>
        <v>1.3540265922314306E-2</v>
      </c>
      <c r="F2497" s="8">
        <f>B2497 + C2497*(1+'Parameters and Results'!$B$16)</f>
        <v>1.3530549896257774E-2</v>
      </c>
      <c r="G2497" s="8">
        <v>2.7986770352754046E-2</v>
      </c>
      <c r="H2497" s="8">
        <v>2.8415158212899308E-3</v>
      </c>
      <c r="I2497" s="8">
        <f t="shared" si="38"/>
        <v>3.0828286174043977E-2</v>
      </c>
      <c r="J2497" s="8">
        <f>H2497 + G2497*(1+'Parameters and Results'!$B$16)</f>
        <v>3.0856272944396728E-2</v>
      </c>
      <c r="K2497" s="8">
        <f>G2497 + H2497*(1+'Parameters and Results'!$B$16)</f>
        <v>3.0831127689865265E-2</v>
      </c>
    </row>
    <row r="2498" spans="1:11" x14ac:dyDescent="0.2">
      <c r="A2498" s="3">
        <v>38790</v>
      </c>
      <c r="B2498" s="8">
        <v>7.7656598678648705E-3</v>
      </c>
      <c r="C2498" s="8">
        <v>-9.3733803037880084E-4</v>
      </c>
      <c r="D2498" s="8">
        <v>6.8283218374860701E-3</v>
      </c>
      <c r="E2498" s="8">
        <f>C2498 + B2498*(1+'Parameters and Results'!$B$16)</f>
        <v>6.8360874973539335E-3</v>
      </c>
      <c r="F2498" s="8">
        <f>B2498 + C2498*(1+'Parameters and Results'!$B$16)</f>
        <v>6.8273844994556909E-3</v>
      </c>
      <c r="G2498" s="8">
        <v>1.8662360502799541E-2</v>
      </c>
      <c r="H2498" s="8">
        <v>-1.4183717704899376E-3</v>
      </c>
      <c r="I2498" s="8">
        <f t="shared" si="38"/>
        <v>1.7243988732309604E-2</v>
      </c>
      <c r="J2498" s="8">
        <f>H2498 + G2498*(1+'Parameters and Results'!$B$16)</f>
        <v>1.7262651092812401E-2</v>
      </c>
      <c r="K2498" s="8">
        <f>G2498 + H2498*(1+'Parameters and Results'!$B$16)</f>
        <v>1.7242570360539115E-2</v>
      </c>
    </row>
    <row r="2499" spans="1:11" x14ac:dyDescent="0.2">
      <c r="A2499" s="3">
        <v>38791</v>
      </c>
      <c r="B2499" s="8">
        <v>5.2614997285498639E-3</v>
      </c>
      <c r="C2499" s="8">
        <v>-2.9147373494494322E-3</v>
      </c>
      <c r="D2499" s="8">
        <v>2.3467623791004317E-3</v>
      </c>
      <c r="E2499" s="8">
        <f>C2499 + B2499*(1+'Parameters and Results'!$B$16)</f>
        <v>2.3520238788289813E-3</v>
      </c>
      <c r="F2499" s="8">
        <f>B2499 + C2499*(1+'Parameters and Results'!$B$16)</f>
        <v>2.3438476417509827E-3</v>
      </c>
      <c r="G2499" s="8">
        <v>1.2843257102508237E-2</v>
      </c>
      <c r="H2499" s="8">
        <v>-3.9569905143189586E-3</v>
      </c>
      <c r="I2499" s="8">
        <f t="shared" si="38"/>
        <v>8.8862665881892788E-3</v>
      </c>
      <c r="J2499" s="8">
        <f>H2499 + G2499*(1+'Parameters and Results'!$B$16)</f>
        <v>8.8991098452917833E-3</v>
      </c>
      <c r="K2499" s="8">
        <f>G2499 + H2499*(1+'Parameters and Results'!$B$16)</f>
        <v>8.8823095976749596E-3</v>
      </c>
    </row>
    <row r="2500" spans="1:11" x14ac:dyDescent="0.2">
      <c r="A2500" s="3">
        <v>38792</v>
      </c>
      <c r="B2500" s="8">
        <v>4.4303362172979435E-3</v>
      </c>
      <c r="C2500" s="8">
        <v>3.2628298244793009E-4</v>
      </c>
      <c r="D2500" s="8">
        <v>4.7566191997458736E-3</v>
      </c>
      <c r="E2500" s="8">
        <f>C2500 + B2500*(1+'Parameters and Results'!$B$16)</f>
        <v>4.7610495359631713E-3</v>
      </c>
      <c r="F2500" s="8">
        <f>B2500 + C2500*(1+'Parameters and Results'!$B$16)</f>
        <v>4.7569454827283211E-3</v>
      </c>
      <c r="G2500" s="8">
        <v>1.1029293058429361E-2</v>
      </c>
      <c r="H2500" s="8">
        <v>4.5613421958426133E-4</v>
      </c>
      <c r="I2500" s="8">
        <f t="shared" ref="I2500:I2563" si="39">G2500+H2500</f>
        <v>1.1485427278013622E-2</v>
      </c>
      <c r="J2500" s="8">
        <f>H2500 + G2500*(1+'Parameters and Results'!$B$16)</f>
        <v>1.1496456571072049E-2</v>
      </c>
      <c r="K2500" s="8">
        <f>G2500 + H2500*(1+'Parameters and Results'!$B$16)</f>
        <v>1.1485883412233206E-2</v>
      </c>
    </row>
    <row r="2501" spans="1:11" x14ac:dyDescent="0.2">
      <c r="A2501" s="3">
        <v>38793</v>
      </c>
      <c r="B2501" s="8">
        <v>5.0686811352799793E-3</v>
      </c>
      <c r="C2501" s="8">
        <v>-1.5766059364254973E-3</v>
      </c>
      <c r="D2501" s="8">
        <v>3.4920751988544822E-3</v>
      </c>
      <c r="E2501" s="8">
        <f>C2501 + B2501*(1+'Parameters and Results'!$B$16)</f>
        <v>3.4971438799897619E-3</v>
      </c>
      <c r="F2501" s="8">
        <f>B2501 + C2501*(1+'Parameters and Results'!$B$16)</f>
        <v>3.4904985929180565E-3</v>
      </c>
      <c r="G2501" s="8">
        <v>1.281770446436142E-2</v>
      </c>
      <c r="H2501" s="8">
        <v>-2.1871511197665292E-3</v>
      </c>
      <c r="I2501" s="8">
        <f t="shared" si="39"/>
        <v>1.0630553344594892E-2</v>
      </c>
      <c r="J2501" s="8">
        <f>H2501 + G2501*(1+'Parameters and Results'!$B$16)</f>
        <v>1.0643371049059252E-2</v>
      </c>
      <c r="K2501" s="8">
        <f>G2501 + H2501*(1+'Parameters and Results'!$B$16)</f>
        <v>1.0628366193475125E-2</v>
      </c>
    </row>
    <row r="2502" spans="1:11" x14ac:dyDescent="0.2">
      <c r="A2502" s="3">
        <v>38796</v>
      </c>
      <c r="B2502" s="8">
        <v>1.6984229870543387E-3</v>
      </c>
      <c r="C2502" s="8">
        <v>-2.562715495113864E-4</v>
      </c>
      <c r="D2502" s="8">
        <v>1.4421514375429522E-3</v>
      </c>
      <c r="E2502" s="8">
        <f>C2502 + B2502*(1+'Parameters and Results'!$B$16)</f>
        <v>1.4438498605300063E-3</v>
      </c>
      <c r="F2502" s="8">
        <f>B2502 + C2502*(1+'Parameters and Results'!$B$16)</f>
        <v>1.4418951659934409E-3</v>
      </c>
      <c r="G2502" s="8">
        <v>4.4219969971571391E-3</v>
      </c>
      <c r="H2502" s="8">
        <v>-3.6630152291733392E-4</v>
      </c>
      <c r="I2502" s="8">
        <f t="shared" si="39"/>
        <v>4.0556954742398052E-3</v>
      </c>
      <c r="J2502" s="8">
        <f>H2502 + G2502*(1+'Parameters and Results'!$B$16)</f>
        <v>4.060117471236962E-3</v>
      </c>
      <c r="K2502" s="8">
        <f>G2502 + H2502*(1+'Parameters and Results'!$B$16)</f>
        <v>4.0553291727168875E-3</v>
      </c>
    </row>
    <row r="2503" spans="1:11" x14ac:dyDescent="0.2">
      <c r="A2503" s="3">
        <v>38797</v>
      </c>
      <c r="B2503" s="8">
        <v>-2.0208806236556259E-3</v>
      </c>
      <c r="C2503" s="8">
        <v>6.8317677494176919E-5</v>
      </c>
      <c r="D2503" s="8">
        <v>-1.952562946161449E-3</v>
      </c>
      <c r="E2503" s="8">
        <f>C2503 + B2503*(1+'Parameters and Results'!$B$16)</f>
        <v>-1.9545838267851041E-3</v>
      </c>
      <c r="F2503" s="8">
        <f>B2503 + C2503*(1+'Parameters and Results'!$B$16)</f>
        <v>-1.9524946284839549E-3</v>
      </c>
      <c r="G2503" s="8">
        <v>-5.4122971642634526E-3</v>
      </c>
      <c r="H2503" s="8">
        <v>1.0071015359658138E-4</v>
      </c>
      <c r="I2503" s="8">
        <f t="shared" si="39"/>
        <v>-5.3115870106668715E-3</v>
      </c>
      <c r="J2503" s="8">
        <f>H2503 + G2503*(1+'Parameters and Results'!$B$16)</f>
        <v>-5.3169993078311341E-3</v>
      </c>
      <c r="K2503" s="8">
        <f>G2503 + H2503*(1+'Parameters and Results'!$B$16)</f>
        <v>-5.3114863005132747E-3</v>
      </c>
    </row>
    <row r="2504" spans="1:11" x14ac:dyDescent="0.2">
      <c r="A2504" s="3">
        <v>38798</v>
      </c>
      <c r="B2504" s="8">
        <v>-3.3163007056680178E-3</v>
      </c>
      <c r="C2504" s="8">
        <v>1.7817424310883595E-3</v>
      </c>
      <c r="D2504" s="8">
        <v>-1.5345582745796584E-3</v>
      </c>
      <c r="E2504" s="8">
        <f>C2504 + B2504*(1+'Parameters and Results'!$B$16)</f>
        <v>-1.5378745752853259E-3</v>
      </c>
      <c r="F2504" s="8">
        <f>B2504 + C2504*(1+'Parameters and Results'!$B$16)</f>
        <v>-1.5327765321485702E-3</v>
      </c>
      <c r="G2504" s="8">
        <v>-9.0911763962928487E-3</v>
      </c>
      <c r="H2504" s="8">
        <v>2.5666258918156351E-3</v>
      </c>
      <c r="I2504" s="8">
        <f t="shared" si="39"/>
        <v>-6.524550504477214E-3</v>
      </c>
      <c r="J2504" s="8">
        <f>H2504 + G2504*(1+'Parameters and Results'!$B$16)</f>
        <v>-6.5336416808735066E-3</v>
      </c>
      <c r="K2504" s="8">
        <f>G2504 + H2504*(1+'Parameters and Results'!$B$16)</f>
        <v>-6.5219838785853983E-3</v>
      </c>
    </row>
    <row r="2505" spans="1:11" x14ac:dyDescent="0.2">
      <c r="A2505" s="3">
        <v>38799</v>
      </c>
      <c r="B2505" s="8">
        <v>5.6040713622892337E-3</v>
      </c>
      <c r="C2505" s="8">
        <v>-4.1211156386234868E-4</v>
      </c>
      <c r="D2505" s="8">
        <v>5.1919597984268848E-3</v>
      </c>
      <c r="E2505" s="8">
        <f>C2505 + B2505*(1+'Parameters and Results'!$B$16)</f>
        <v>5.1975638697891735E-3</v>
      </c>
      <c r="F2505" s="8">
        <f>B2505 + C2505*(1+'Parameters and Results'!$B$16)</f>
        <v>5.1915476868630225E-3</v>
      </c>
      <c r="G2505" s="8">
        <v>1.5493401866172414E-2</v>
      </c>
      <c r="H2505" s="8">
        <v>-6.1052954278344802E-4</v>
      </c>
      <c r="I2505" s="8">
        <f t="shared" si="39"/>
        <v>1.4882872323388965E-2</v>
      </c>
      <c r="J2505" s="8">
        <f>H2505 + G2505*(1+'Parameters and Results'!$B$16)</f>
        <v>1.4898365725255136E-2</v>
      </c>
      <c r="K2505" s="8">
        <f>G2505 + H2505*(1+'Parameters and Results'!$B$16)</f>
        <v>1.4882261793846182E-2</v>
      </c>
    </row>
    <row r="2506" spans="1:11" x14ac:dyDescent="0.2">
      <c r="A2506" s="3">
        <v>38800</v>
      </c>
      <c r="B2506" s="8">
        <v>-3.934252932295595E-3</v>
      </c>
      <c r="C2506" s="8">
        <v>1.9971379351604339E-3</v>
      </c>
      <c r="D2506" s="8">
        <v>-1.9371149971351611E-3</v>
      </c>
      <c r="E2506" s="8">
        <f>C2506 + B2506*(1+'Parameters and Results'!$B$16)</f>
        <v>-1.9410492500674566E-3</v>
      </c>
      <c r="F2506" s="8">
        <f>B2506 + C2506*(1+'Parameters and Results'!$B$16)</f>
        <v>-1.9351178592000007E-3</v>
      </c>
      <c r="G2506" s="8">
        <v>-1.109161307268388E-2</v>
      </c>
      <c r="H2506" s="8">
        <v>2.8521928757150815E-3</v>
      </c>
      <c r="I2506" s="8">
        <f t="shared" si="39"/>
        <v>-8.2394201969687979E-3</v>
      </c>
      <c r="J2506" s="8">
        <f>H2506 + G2506*(1+'Parameters and Results'!$B$16)</f>
        <v>-8.2505118100414804E-3</v>
      </c>
      <c r="K2506" s="8">
        <f>G2506 + H2506*(1+'Parameters and Results'!$B$16)</f>
        <v>-8.2365680040930832E-3</v>
      </c>
    </row>
    <row r="2507" spans="1:11" x14ac:dyDescent="0.2">
      <c r="A2507" s="3">
        <v>38803</v>
      </c>
      <c r="B2507" s="8">
        <v>7.2534923582352811E-3</v>
      </c>
      <c r="C2507" s="8">
        <v>-1.0346621740583845E-3</v>
      </c>
      <c r="D2507" s="8">
        <v>6.2188301841768967E-3</v>
      </c>
      <c r="E2507" s="8">
        <f>C2507 + B2507*(1+'Parameters and Results'!$B$16)</f>
        <v>6.2260836765351312E-3</v>
      </c>
      <c r="F2507" s="8">
        <f>B2507 + C2507*(1+'Parameters and Results'!$B$16)</f>
        <v>6.2177955220028384E-3</v>
      </c>
      <c r="G2507" s="8">
        <v>2.0282111676294522E-2</v>
      </c>
      <c r="H2507" s="8">
        <v>-1.4972808358885705E-3</v>
      </c>
      <c r="I2507" s="8">
        <f t="shared" si="39"/>
        <v>1.8784830840405952E-2</v>
      </c>
      <c r="J2507" s="8">
        <f>H2507 + G2507*(1+'Parameters and Results'!$B$16)</f>
        <v>1.8805112952082245E-2</v>
      </c>
      <c r="K2507" s="8">
        <f>G2507 + H2507*(1+'Parameters and Results'!$B$16)</f>
        <v>1.8783333559570063E-2</v>
      </c>
    </row>
    <row r="2508" spans="1:11" x14ac:dyDescent="0.2">
      <c r="A2508" s="3">
        <v>38804</v>
      </c>
      <c r="B2508" s="8">
        <v>-9.8970295597310982E-3</v>
      </c>
      <c r="C2508" s="8">
        <v>-7.3931894023804398E-4</v>
      </c>
      <c r="D2508" s="8">
        <v>-1.0636348499969143E-2</v>
      </c>
      <c r="E2508" s="8">
        <f>C2508 + B2508*(1+'Parameters and Results'!$B$16)</f>
        <v>-1.0646245529528873E-2</v>
      </c>
      <c r="F2508" s="8">
        <f>B2508 + C2508*(1+'Parameters and Results'!$B$16)</f>
        <v>-1.0637087818909379E-2</v>
      </c>
      <c r="G2508" s="8">
        <v>-2.6626652718983533E-2</v>
      </c>
      <c r="H2508" s="8">
        <v>-1.0932027290205322E-3</v>
      </c>
      <c r="I2508" s="8">
        <f t="shared" si="39"/>
        <v>-2.7719855448004066E-2</v>
      </c>
      <c r="J2508" s="8">
        <f>H2508 + G2508*(1+'Parameters and Results'!$B$16)</f>
        <v>-2.7746482100723047E-2</v>
      </c>
      <c r="K2508" s="8">
        <f>G2508 + H2508*(1+'Parameters and Results'!$B$16)</f>
        <v>-2.7720948650733084E-2</v>
      </c>
    </row>
    <row r="2509" spans="1:11" x14ac:dyDescent="0.2">
      <c r="A2509" s="3">
        <v>38805</v>
      </c>
      <c r="B2509" s="8">
        <v>-8.8519600599136633E-3</v>
      </c>
      <c r="C2509" s="8">
        <v>-4.6329405495523481E-4</v>
      </c>
      <c r="D2509" s="8">
        <v>-9.3152541148688976E-3</v>
      </c>
      <c r="E2509" s="8">
        <f>C2509 + B2509*(1+'Parameters and Results'!$B$16)</f>
        <v>-9.3241060749288101E-3</v>
      </c>
      <c r="F2509" s="8">
        <f>B2509 + C2509*(1+'Parameters and Results'!$B$16)</f>
        <v>-9.3157174089238525E-3</v>
      </c>
      <c r="G2509" s="8">
        <v>-2.3309624402750945E-2</v>
      </c>
      <c r="H2509" s="8">
        <v>-7.0385463706773988E-4</v>
      </c>
      <c r="I2509" s="8">
        <f t="shared" si="39"/>
        <v>-2.4013479039818684E-2</v>
      </c>
      <c r="J2509" s="8">
        <f>H2509 + G2509*(1+'Parameters and Results'!$B$16)</f>
        <v>-2.4036788664221431E-2</v>
      </c>
      <c r="K2509" s="8">
        <f>G2509 + H2509*(1+'Parameters and Results'!$B$16)</f>
        <v>-2.4014182894455751E-2</v>
      </c>
    </row>
    <row r="2510" spans="1:11" x14ac:dyDescent="0.2">
      <c r="A2510" s="3">
        <v>38806</v>
      </c>
      <c r="B2510" s="8">
        <v>7.475999515958111E-3</v>
      </c>
      <c r="C2510" s="8">
        <v>2.4273509179134926E-3</v>
      </c>
      <c r="D2510" s="8">
        <v>9.9033504338716036E-3</v>
      </c>
      <c r="E2510" s="8">
        <f>C2510 + B2510*(1+'Parameters and Results'!$B$16)</f>
        <v>9.9108264333875613E-3</v>
      </c>
      <c r="F2510" s="8">
        <f>B2510 + C2510*(1+'Parameters and Results'!$B$16)</f>
        <v>9.9057777847895174E-3</v>
      </c>
      <c r="G2510" s="8">
        <v>1.9579410703123787E-2</v>
      </c>
      <c r="H2510" s="8">
        <v>3.4367412479481556E-3</v>
      </c>
      <c r="I2510" s="8">
        <f t="shared" si="39"/>
        <v>2.3016151951071942E-2</v>
      </c>
      <c r="J2510" s="8">
        <f>H2510 + G2510*(1+'Parameters and Results'!$B$16)</f>
        <v>2.3035731361775065E-2</v>
      </c>
      <c r="K2510" s="8">
        <f>G2510 + H2510*(1+'Parameters and Results'!$B$16)</f>
        <v>2.3019588692319889E-2</v>
      </c>
    </row>
    <row r="2511" spans="1:11" x14ac:dyDescent="0.2">
      <c r="A2511" s="3">
        <v>38807</v>
      </c>
      <c r="B2511" s="8">
        <v>7.0888928178634569E-3</v>
      </c>
      <c r="C2511" s="8">
        <v>-1.5860282889670642E-3</v>
      </c>
      <c r="D2511" s="8">
        <v>5.5028645288963925E-3</v>
      </c>
      <c r="E2511" s="8">
        <f>C2511 + B2511*(1+'Parameters and Results'!$B$16)</f>
        <v>5.5099534217142553E-3</v>
      </c>
      <c r="F2511" s="8">
        <f>B2511 + C2511*(1+'Parameters and Results'!$B$16)</f>
        <v>5.5012785006074254E-3</v>
      </c>
      <c r="G2511" s="8">
        <v>1.8536841936779454E-2</v>
      </c>
      <c r="H2511" s="8">
        <v>-2.2252022600964413E-3</v>
      </c>
      <c r="I2511" s="8">
        <f t="shared" si="39"/>
        <v>1.6311639676683014E-2</v>
      </c>
      <c r="J2511" s="8">
        <f>H2511 + G2511*(1+'Parameters and Results'!$B$16)</f>
        <v>1.6330176518619791E-2</v>
      </c>
      <c r="K2511" s="8">
        <f>G2511 + H2511*(1+'Parameters and Results'!$B$16)</f>
        <v>1.6309414474422919E-2</v>
      </c>
    </row>
    <row r="2512" spans="1:11" x14ac:dyDescent="0.2">
      <c r="A2512" s="3">
        <v>38810</v>
      </c>
      <c r="B2512" s="8">
        <v>-9.6306279812886607E-3</v>
      </c>
      <c r="C2512" s="8">
        <v>9.4716074199348364E-4</v>
      </c>
      <c r="D2512" s="8">
        <v>-8.6834672392951777E-3</v>
      </c>
      <c r="E2512" s="8">
        <f>C2512 + B2512*(1+'Parameters and Results'!$B$16)</f>
        <v>-8.6930978672764645E-3</v>
      </c>
      <c r="F2512" s="8">
        <f>B2512 + C2512*(1+'Parameters and Results'!$B$16)</f>
        <v>-8.6825200785531839E-3</v>
      </c>
      <c r="G2512" s="8">
        <v>-2.4505166477783259E-2</v>
      </c>
      <c r="H2512" s="8">
        <v>1.3510394419029015E-3</v>
      </c>
      <c r="I2512" s="8">
        <f t="shared" si="39"/>
        <v>-2.3154127035880358E-2</v>
      </c>
      <c r="J2512" s="8">
        <f>H2512 + G2512*(1+'Parameters and Results'!$B$16)</f>
        <v>-2.3178632202358138E-2</v>
      </c>
      <c r="K2512" s="8">
        <f>G2512 + H2512*(1+'Parameters and Results'!$B$16)</f>
        <v>-2.3152775996438456E-2</v>
      </c>
    </row>
    <row r="2513" spans="1:11" x14ac:dyDescent="0.2">
      <c r="A2513" s="3">
        <v>38811</v>
      </c>
      <c r="B2513" s="8">
        <v>9.9390620023312032E-3</v>
      </c>
      <c r="C2513" s="8">
        <v>6.9001207825354445E-5</v>
      </c>
      <c r="D2513" s="8">
        <v>1.0008063210156558E-2</v>
      </c>
      <c r="E2513" s="8">
        <f>C2513 + B2513*(1+'Parameters and Results'!$B$16)</f>
        <v>1.0018002272158889E-2</v>
      </c>
      <c r="F2513" s="8">
        <f>B2513 + C2513*(1+'Parameters and Results'!$B$16)</f>
        <v>1.0008132211364384E-2</v>
      </c>
      <c r="G2513" s="8">
        <v>2.4597529868828936E-2</v>
      </c>
      <c r="H2513" s="8">
        <v>1.0150847932311331E-4</v>
      </c>
      <c r="I2513" s="8">
        <f t="shared" si="39"/>
        <v>2.4699038348152048E-2</v>
      </c>
      <c r="J2513" s="8">
        <f>H2513 + G2513*(1+'Parameters and Results'!$B$16)</f>
        <v>2.4723635878020876E-2</v>
      </c>
      <c r="K2513" s="8">
        <f>G2513 + H2513*(1+'Parameters and Results'!$B$16)</f>
        <v>2.4699139856631372E-2</v>
      </c>
    </row>
    <row r="2514" spans="1:11" x14ac:dyDescent="0.2">
      <c r="A2514" s="3">
        <v>38812</v>
      </c>
      <c r="B2514" s="8">
        <v>5.1664427374758159E-4</v>
      </c>
      <c r="C2514" s="8">
        <v>-2.9186449731785804E-3</v>
      </c>
      <c r="D2514" s="8">
        <v>-2.4020006994309989E-3</v>
      </c>
      <c r="E2514" s="8">
        <f>C2514 + B2514*(1+'Parameters and Results'!$B$16)</f>
        <v>-2.4014840551572513E-3</v>
      </c>
      <c r="F2514" s="8">
        <f>B2514 + C2514*(1+'Parameters and Results'!$B$16)</f>
        <v>-2.4049193444041772E-3</v>
      </c>
      <c r="G2514" s="8">
        <v>1.3185744589845982E-3</v>
      </c>
      <c r="H2514" s="8">
        <v>-3.8768674576034937E-3</v>
      </c>
      <c r="I2514" s="8">
        <f t="shared" si="39"/>
        <v>-2.5582929986188952E-3</v>
      </c>
      <c r="J2514" s="8">
        <f>H2514 + G2514*(1+'Parameters and Results'!$B$16)</f>
        <v>-2.5569744241599112E-3</v>
      </c>
      <c r="K2514" s="8">
        <f>G2514 + H2514*(1+'Parameters and Results'!$B$16)</f>
        <v>-2.5621698660764983E-3</v>
      </c>
    </row>
    <row r="2515" spans="1:11" x14ac:dyDescent="0.2">
      <c r="A2515" s="3">
        <v>38813</v>
      </c>
      <c r="B2515" s="8">
        <v>8.0455743803213853E-3</v>
      </c>
      <c r="C2515" s="8">
        <v>1.0611603944132803E-3</v>
      </c>
      <c r="D2515" s="8">
        <v>9.1067347747346653E-3</v>
      </c>
      <c r="E2515" s="8">
        <f>C2515 + B2515*(1+'Parameters and Results'!$B$16)</f>
        <v>9.1147803491149863E-3</v>
      </c>
      <c r="F2515" s="8">
        <f>B2515 + C2515*(1+'Parameters and Results'!$B$16)</f>
        <v>9.1077959351290785E-3</v>
      </c>
      <c r="G2515" s="8">
        <v>2.0359556287213986E-2</v>
      </c>
      <c r="H2515" s="8">
        <v>1.4305300916268187E-3</v>
      </c>
      <c r="I2515" s="8">
        <f t="shared" si="39"/>
        <v>2.1790086378840806E-2</v>
      </c>
      <c r="J2515" s="8">
        <f>H2515 + G2515*(1+'Parameters and Results'!$B$16)</f>
        <v>2.1810445935128018E-2</v>
      </c>
      <c r="K2515" s="8">
        <f>G2515 + H2515*(1+'Parameters and Results'!$B$16)</f>
        <v>2.1791516908932433E-2</v>
      </c>
    </row>
    <row r="2516" spans="1:11" x14ac:dyDescent="0.2">
      <c r="A2516" s="3">
        <v>38814</v>
      </c>
      <c r="B2516" s="8">
        <v>-8.0694091904781303E-4</v>
      </c>
      <c r="C2516" s="8">
        <v>-1.1999657312638971E-4</v>
      </c>
      <c r="D2516" s="8">
        <v>-9.2693749217420273E-4</v>
      </c>
      <c r="E2516" s="8">
        <f>C2516 + B2516*(1+'Parameters and Results'!$B$16)</f>
        <v>-9.2774443309325048E-4</v>
      </c>
      <c r="F2516" s="8">
        <f>B2516 + C2516*(1+'Parameters and Results'!$B$16)</f>
        <v>-9.2705748874732908E-4</v>
      </c>
      <c r="G2516" s="8">
        <v>-2.1052941760003334E-3</v>
      </c>
      <c r="H2516" s="8">
        <v>-1.6681186438817586E-4</v>
      </c>
      <c r="I2516" s="8">
        <f t="shared" si="39"/>
        <v>-2.2721060403885092E-3</v>
      </c>
      <c r="J2516" s="8">
        <f>H2516 + G2516*(1+'Parameters and Results'!$B$16)</f>
        <v>-2.2742113345645093E-3</v>
      </c>
      <c r="K2516" s="8">
        <f>G2516 + H2516*(1+'Parameters and Results'!$B$16)</f>
        <v>-2.2722728522528973E-3</v>
      </c>
    </row>
    <row r="2517" spans="1:11" x14ac:dyDescent="0.2">
      <c r="A2517" s="3">
        <v>38817</v>
      </c>
      <c r="B2517" s="8">
        <v>-8.4558896734171513E-3</v>
      </c>
      <c r="C2517" s="8">
        <v>1.6671006206995091E-3</v>
      </c>
      <c r="D2517" s="8">
        <v>-6.7887890527176427E-3</v>
      </c>
      <c r="E2517" s="8">
        <f>C2517 + B2517*(1+'Parameters and Results'!$B$16)</f>
        <v>-6.7972449423910584E-3</v>
      </c>
      <c r="F2517" s="8">
        <f>B2517 + C2517*(1+'Parameters and Results'!$B$16)</f>
        <v>-6.7871219520969431E-3</v>
      </c>
      <c r="G2517" s="8">
        <v>-2.1747060057831141E-2</v>
      </c>
      <c r="H2517" s="8">
        <v>2.2907563811928491E-3</v>
      </c>
      <c r="I2517" s="8">
        <f t="shared" si="39"/>
        <v>-1.9456303676638292E-2</v>
      </c>
      <c r="J2517" s="8">
        <f>H2517 + G2517*(1+'Parameters and Results'!$B$16)</f>
        <v>-1.9478050736696121E-2</v>
      </c>
      <c r="K2517" s="8">
        <f>G2517 + H2517*(1+'Parameters and Results'!$B$16)</f>
        <v>-1.9454012920257099E-2</v>
      </c>
    </row>
    <row r="2518" spans="1:11" x14ac:dyDescent="0.2">
      <c r="A2518" s="3">
        <v>38818</v>
      </c>
      <c r="B2518" s="8">
        <v>6.385332021243007E-3</v>
      </c>
      <c r="C2518" s="8">
        <v>3.4470872150977157E-5</v>
      </c>
      <c r="D2518" s="8">
        <v>6.4198028933939843E-3</v>
      </c>
      <c r="E2518" s="8">
        <f>C2518 + B2518*(1+'Parameters and Results'!$B$16)</f>
        <v>6.4261882254152266E-3</v>
      </c>
      <c r="F2518" s="8">
        <f>B2518 + C2518*(1+'Parameters and Results'!$B$16)</f>
        <v>6.4198373642661349E-3</v>
      </c>
      <c r="G2518" s="8">
        <v>1.6509909530802825E-2</v>
      </c>
      <c r="H2518" s="8">
        <v>4.8853690920623145E-5</v>
      </c>
      <c r="I2518" s="8">
        <f t="shared" si="39"/>
        <v>1.6558763221723449E-2</v>
      </c>
      <c r="J2518" s="8">
        <f>H2518 + G2518*(1+'Parameters and Results'!$B$16)</f>
        <v>1.6575273131254252E-2</v>
      </c>
      <c r="K2518" s="8">
        <f>G2518 + H2518*(1+'Parameters and Results'!$B$16)</f>
        <v>1.6558812075414368E-2</v>
      </c>
    </row>
    <row r="2519" spans="1:11" x14ac:dyDescent="0.2">
      <c r="A2519" s="3">
        <v>38819</v>
      </c>
      <c r="B2519" s="8">
        <v>-1.151553752425705E-2</v>
      </c>
      <c r="C2519" s="8">
        <v>-1.0667595548560296E-3</v>
      </c>
      <c r="D2519" s="8">
        <v>-1.258229707911308E-2</v>
      </c>
      <c r="E2519" s="8">
        <f>C2519 + B2519*(1+'Parameters and Results'!$B$16)</f>
        <v>-1.2593812616637336E-2</v>
      </c>
      <c r="F2519" s="8">
        <f>B2519 + C2519*(1+'Parameters and Results'!$B$16)</f>
        <v>-1.2583363838667936E-2</v>
      </c>
      <c r="G2519" s="8">
        <v>-2.8359239473928453E-2</v>
      </c>
      <c r="H2519" s="8">
        <v>-1.5307042180283952E-3</v>
      </c>
      <c r="I2519" s="8">
        <f t="shared" si="39"/>
        <v>-2.9889943691956848E-2</v>
      </c>
      <c r="J2519" s="8">
        <f>H2519 + G2519*(1+'Parameters and Results'!$B$16)</f>
        <v>-2.9918302931430774E-2</v>
      </c>
      <c r="K2519" s="8">
        <f>G2519 + H2519*(1+'Parameters and Results'!$B$16)</f>
        <v>-2.9891474396174875E-2</v>
      </c>
    </row>
    <row r="2520" spans="1:11" x14ac:dyDescent="0.2">
      <c r="A2520" s="3">
        <v>38820</v>
      </c>
      <c r="B2520" s="8">
        <v>-1.6361131304788216E-3</v>
      </c>
      <c r="C2520" s="8">
        <v>-7.0335986471796398E-4</v>
      </c>
      <c r="D2520" s="8">
        <v>-2.3394729951967856E-3</v>
      </c>
      <c r="E2520" s="8">
        <f>C2520 + B2520*(1+'Parameters and Results'!$B$16)</f>
        <v>-2.3411091083272643E-3</v>
      </c>
      <c r="F2520" s="8">
        <f>B2520 + C2520*(1+'Parameters and Results'!$B$16)</f>
        <v>-2.3401763550615034E-3</v>
      </c>
      <c r="G2520" s="8">
        <v>-4.1492942575734543E-3</v>
      </c>
      <c r="H2520" s="8">
        <v>-1.0323124711305413E-3</v>
      </c>
      <c r="I2520" s="8">
        <f t="shared" si="39"/>
        <v>-5.1816067287039956E-3</v>
      </c>
      <c r="J2520" s="8">
        <f>H2520 + G2520*(1+'Parameters and Results'!$B$16)</f>
        <v>-5.185756022961569E-3</v>
      </c>
      <c r="K2520" s="8">
        <f>G2520 + H2520*(1+'Parameters and Results'!$B$16)</f>
        <v>-5.182639041175126E-3</v>
      </c>
    </row>
    <row r="2521" spans="1:11" x14ac:dyDescent="0.2">
      <c r="A2521" s="3">
        <v>38825</v>
      </c>
      <c r="B2521" s="8">
        <v>4.579423885483447E-3</v>
      </c>
      <c r="C2521" s="8">
        <v>-3.5961987352821091E-4</v>
      </c>
      <c r="D2521" s="8">
        <v>4.219804011955236E-3</v>
      </c>
      <c r="E2521" s="8">
        <f>C2521 + B2521*(1+'Parameters and Results'!$B$16)</f>
        <v>4.2243834358407194E-3</v>
      </c>
      <c r="F2521" s="8">
        <f>B2521 + C2521*(1+'Parameters and Results'!$B$16)</f>
        <v>4.2194443920817075E-3</v>
      </c>
      <c r="G2521" s="8">
        <v>1.182434403544461E-2</v>
      </c>
      <c r="H2521" s="8">
        <v>-5.4314437494432219E-4</v>
      </c>
      <c r="I2521" s="8">
        <f t="shared" si="39"/>
        <v>1.1281199660500287E-2</v>
      </c>
      <c r="J2521" s="8">
        <f>H2521 + G2521*(1+'Parameters and Results'!$B$16)</f>
        <v>1.129302400453573E-2</v>
      </c>
      <c r="K2521" s="8">
        <f>G2521 + H2521*(1+'Parameters and Results'!$B$16)</f>
        <v>1.1280656516125344E-2</v>
      </c>
    </row>
    <row r="2522" spans="1:11" x14ac:dyDescent="0.2">
      <c r="A2522" s="3">
        <v>38826</v>
      </c>
      <c r="B2522" s="8">
        <v>9.6846674845370902E-3</v>
      </c>
      <c r="C2522" s="8">
        <v>-3.9614074787708078E-3</v>
      </c>
      <c r="D2522" s="8">
        <v>5.7232600057662824E-3</v>
      </c>
      <c r="E2522" s="8">
        <f>C2522 + B2522*(1+'Parameters and Results'!$B$16)</f>
        <v>5.7329446732508182E-3</v>
      </c>
      <c r="F2522" s="8">
        <f>B2522 + C2522*(1+'Parameters and Results'!$B$16)</f>
        <v>5.7192985982875118E-3</v>
      </c>
      <c r="G2522" s="8">
        <v>2.4351799805209219E-2</v>
      </c>
      <c r="H2522" s="8">
        <v>-4.8909324897983414E-3</v>
      </c>
      <c r="I2522" s="8">
        <f t="shared" si="39"/>
        <v>1.9460867315410878E-2</v>
      </c>
      <c r="J2522" s="8">
        <f>H2522 + G2522*(1+'Parameters and Results'!$B$16)</f>
        <v>1.9485219115216085E-2</v>
      </c>
      <c r="K2522" s="8">
        <f>G2522 + H2522*(1+'Parameters and Results'!$B$16)</f>
        <v>1.945597638292108E-2</v>
      </c>
    </row>
    <row r="2523" spans="1:11" x14ac:dyDescent="0.2">
      <c r="A2523" s="3">
        <v>38827</v>
      </c>
      <c r="B2523" s="8">
        <v>7.6846007667869176E-3</v>
      </c>
      <c r="C2523" s="8">
        <v>-2.2380001145030663E-3</v>
      </c>
      <c r="D2523" s="8">
        <v>5.4466006522838513E-3</v>
      </c>
      <c r="E2523" s="8">
        <f>C2523 + B2523*(1+'Parameters and Results'!$B$16)</f>
        <v>5.4542852530506374E-3</v>
      </c>
      <c r="F2523" s="8">
        <f>B2523 + C2523*(1+'Parameters and Results'!$B$16)</f>
        <v>5.4443626521693484E-3</v>
      </c>
      <c r="G2523" s="8">
        <v>1.9242466836141857E-2</v>
      </c>
      <c r="H2523" s="8">
        <v>-2.6854668142233837E-3</v>
      </c>
      <c r="I2523" s="8">
        <f t="shared" si="39"/>
        <v>1.6557000021918473E-2</v>
      </c>
      <c r="J2523" s="8">
        <f>H2523 + G2523*(1+'Parameters and Results'!$B$16)</f>
        <v>1.6576242488754611E-2</v>
      </c>
      <c r="K2523" s="8">
        <f>G2523 + H2523*(1+'Parameters and Results'!$B$16)</f>
        <v>1.6554314555104251E-2</v>
      </c>
    </row>
    <row r="2524" spans="1:11" x14ac:dyDescent="0.2">
      <c r="A2524" s="3">
        <v>38828</v>
      </c>
      <c r="B2524" s="8">
        <v>-5.7741668097079926E-4</v>
      </c>
      <c r="C2524" s="8">
        <v>1.5800126168080042E-3</v>
      </c>
      <c r="D2524" s="8">
        <v>1.0025959358372048E-3</v>
      </c>
      <c r="E2524" s="8">
        <f>C2524 + B2524*(1+'Parameters and Results'!$B$16)</f>
        <v>1.0020185191562342E-3</v>
      </c>
      <c r="F2524" s="8">
        <f>B2524 + C2524*(1+'Parameters and Results'!$B$16)</f>
        <v>1.0041759484540128E-3</v>
      </c>
      <c r="G2524" s="8">
        <v>-1.4909958666203479E-3</v>
      </c>
      <c r="H2524" s="8">
        <v>1.8998437422578006E-3</v>
      </c>
      <c r="I2524" s="8">
        <f t="shared" si="39"/>
        <v>4.0884787563745268E-4</v>
      </c>
      <c r="J2524" s="8">
        <f>H2524 + G2524*(1+'Parameters and Results'!$B$16)</f>
        <v>4.0735687977083257E-4</v>
      </c>
      <c r="K2524" s="8">
        <f>G2524 + H2524*(1+'Parameters and Results'!$B$16)</f>
        <v>4.1074771937971025E-4</v>
      </c>
    </row>
    <row r="2525" spans="1:11" x14ac:dyDescent="0.2">
      <c r="A2525" s="3">
        <v>38831</v>
      </c>
      <c r="B2525" s="8">
        <v>7.2760340189256811E-3</v>
      </c>
      <c r="C2525" s="8">
        <v>-2.6952666196109973E-4</v>
      </c>
      <c r="D2525" s="8">
        <v>7.0065073569645815E-3</v>
      </c>
      <c r="E2525" s="8">
        <f>C2525 + B2525*(1+'Parameters and Results'!$B$16)</f>
        <v>7.013783390983506E-3</v>
      </c>
      <c r="F2525" s="8">
        <f>B2525 + C2525*(1+'Parameters and Results'!$B$16)</f>
        <v>7.0062378303026203E-3</v>
      </c>
      <c r="G2525" s="8">
        <v>1.8744753312091193E-2</v>
      </c>
      <c r="H2525" s="8">
        <v>-3.3397834329512336E-4</v>
      </c>
      <c r="I2525" s="8">
        <f t="shared" si="39"/>
        <v>1.8410774968796069E-2</v>
      </c>
      <c r="J2525" s="8">
        <f>H2525 + G2525*(1+'Parameters and Results'!$B$16)</f>
        <v>1.8429519722108156E-2</v>
      </c>
      <c r="K2525" s="8">
        <f>G2525 + H2525*(1+'Parameters and Results'!$B$16)</f>
        <v>1.8410440990452775E-2</v>
      </c>
    </row>
    <row r="2526" spans="1:11" x14ac:dyDescent="0.2">
      <c r="A2526" s="3">
        <v>38832</v>
      </c>
      <c r="B2526" s="8">
        <v>-6.171564030396909E-3</v>
      </c>
      <c r="C2526" s="8">
        <v>-3.7020422018928592E-4</v>
      </c>
      <c r="D2526" s="8">
        <v>-6.5417682505861949E-3</v>
      </c>
      <c r="E2526" s="8">
        <f>C2526 + B2526*(1+'Parameters and Results'!$B$16)</f>
        <v>-6.5479398146165912E-3</v>
      </c>
      <c r="F2526" s="8">
        <f>B2526 + C2526*(1+'Parameters and Results'!$B$16)</f>
        <v>-6.5421384548063838E-3</v>
      </c>
      <c r="G2526" s="8">
        <v>-1.6009580649541898E-2</v>
      </c>
      <c r="H2526" s="8">
        <v>-4.7232363631244818E-4</v>
      </c>
      <c r="I2526" s="8">
        <f t="shared" si="39"/>
        <v>-1.6481904285854346E-2</v>
      </c>
      <c r="J2526" s="8">
        <f>H2526 + G2526*(1+'Parameters and Results'!$B$16)</f>
        <v>-1.6497913866503885E-2</v>
      </c>
      <c r="K2526" s="8">
        <f>G2526 + H2526*(1+'Parameters and Results'!$B$16)</f>
        <v>-1.6482376609490659E-2</v>
      </c>
    </row>
    <row r="2527" spans="1:11" x14ac:dyDescent="0.2">
      <c r="A2527" s="3">
        <v>38833</v>
      </c>
      <c r="B2527" s="8">
        <v>-4.3737689531872853E-3</v>
      </c>
      <c r="C2527" s="8">
        <v>-6.2158779062239768E-4</v>
      </c>
      <c r="D2527" s="8">
        <v>-4.9953567438096834E-3</v>
      </c>
      <c r="E2527" s="8">
        <f>C2527 + B2527*(1+'Parameters and Results'!$B$16)</f>
        <v>-4.9997305127628695E-3</v>
      </c>
      <c r="F2527" s="8">
        <f>B2527 + C2527*(1+'Parameters and Results'!$B$16)</f>
        <v>-4.9959783316003053E-3</v>
      </c>
      <c r="G2527" s="8">
        <v>-1.1558444302993229E-2</v>
      </c>
      <c r="H2527" s="8">
        <v>-8.1374833816171444E-4</v>
      </c>
      <c r="I2527" s="8">
        <f t="shared" si="39"/>
        <v>-1.2372192641154944E-2</v>
      </c>
      <c r="J2527" s="8">
        <f>H2527 + G2527*(1+'Parameters and Results'!$B$16)</f>
        <v>-1.2383751085457936E-2</v>
      </c>
      <c r="K2527" s="8">
        <f>G2527 + H2527*(1+'Parameters and Results'!$B$16)</f>
        <v>-1.2373006389493105E-2</v>
      </c>
    </row>
    <row r="2528" spans="1:11" x14ac:dyDescent="0.2">
      <c r="A2528" s="3">
        <v>38834</v>
      </c>
      <c r="B2528" s="8">
        <v>4.0611131911108492E-3</v>
      </c>
      <c r="C2528" s="8">
        <v>-3.5222098921982453E-4</v>
      </c>
      <c r="D2528" s="8">
        <v>3.7088922018910248E-3</v>
      </c>
      <c r="E2528" s="8">
        <f>C2528 + B2528*(1+'Parameters and Results'!$B$16)</f>
        <v>3.7129533150821355E-3</v>
      </c>
      <c r="F2528" s="8">
        <f>B2528 + C2528*(1+'Parameters and Results'!$B$16)</f>
        <v>3.7085399809018049E-3</v>
      </c>
      <c r="G2528" s="8">
        <v>1.094730600441297E-2</v>
      </c>
      <c r="H2528" s="8">
        <v>-4.7476291453476806E-4</v>
      </c>
      <c r="I2528" s="8">
        <f t="shared" si="39"/>
        <v>1.0472543089878203E-2</v>
      </c>
      <c r="J2528" s="8">
        <f>H2528 + G2528*(1+'Parameters and Results'!$B$16)</f>
        <v>1.0483490395882615E-2</v>
      </c>
      <c r="K2528" s="8">
        <f>G2528 + H2528*(1+'Parameters and Results'!$B$16)</f>
        <v>1.0472068326963667E-2</v>
      </c>
    </row>
    <row r="2529" spans="1:11" x14ac:dyDescent="0.2">
      <c r="A2529" s="3">
        <v>38835</v>
      </c>
      <c r="B2529" s="8">
        <v>-4.593234328185751E-3</v>
      </c>
      <c r="C2529" s="8">
        <v>-1.904874395894726E-3</v>
      </c>
      <c r="D2529" s="8">
        <v>-6.4981087240804768E-3</v>
      </c>
      <c r="E2529" s="8">
        <f>C2529 + B2529*(1+'Parameters and Results'!$B$16)</f>
        <v>-6.5027019584086619E-3</v>
      </c>
      <c r="F2529" s="8">
        <f>B2529 + C2529*(1+'Parameters and Results'!$B$16)</f>
        <v>-6.5000135984763716E-3</v>
      </c>
      <c r="G2529" s="8">
        <v>-1.2584268354069533E-2</v>
      </c>
      <c r="H2529" s="8">
        <v>-2.5147478272572192E-3</v>
      </c>
      <c r="I2529" s="8">
        <f t="shared" si="39"/>
        <v>-1.5099016181326752E-2</v>
      </c>
      <c r="J2529" s="8">
        <f>H2529 + G2529*(1+'Parameters and Results'!$B$16)</f>
        <v>-1.511160044968082E-2</v>
      </c>
      <c r="K2529" s="8">
        <f>G2529 + H2529*(1+'Parameters and Results'!$B$16)</f>
        <v>-1.5101530929154009E-2</v>
      </c>
    </row>
    <row r="2530" spans="1:11" x14ac:dyDescent="0.2">
      <c r="A2530" s="3">
        <v>38839</v>
      </c>
      <c r="B2530" s="8">
        <v>-4.9774337036654574E-3</v>
      </c>
      <c r="C2530" s="8">
        <v>-3.4611628430676004E-3</v>
      </c>
      <c r="D2530" s="8">
        <v>-8.4385965467330577E-3</v>
      </c>
      <c r="E2530" s="8">
        <f>C2530 + B2530*(1+'Parameters and Results'!$B$16)</f>
        <v>-8.4435739804367225E-3</v>
      </c>
      <c r="F2530" s="8">
        <f>B2530 + C2530*(1+'Parameters and Results'!$B$16)</f>
        <v>-8.4420577095761246E-3</v>
      </c>
      <c r="G2530" s="8">
        <v>-1.3817359227655037E-2</v>
      </c>
      <c r="H2530" s="8">
        <v>-4.0633379185492403E-3</v>
      </c>
      <c r="I2530" s="8">
        <f t="shared" si="39"/>
        <v>-1.7880697146204279E-2</v>
      </c>
      <c r="J2530" s="8">
        <f>H2530 + G2530*(1+'Parameters and Results'!$B$16)</f>
        <v>-1.7894514505431933E-2</v>
      </c>
      <c r="K2530" s="8">
        <f>G2530 + H2530*(1+'Parameters and Results'!$B$16)</f>
        <v>-1.7884760484122825E-2</v>
      </c>
    </row>
    <row r="2531" spans="1:11" x14ac:dyDescent="0.2">
      <c r="A2531" s="3">
        <v>38840</v>
      </c>
      <c r="B2531" s="8">
        <v>9.5996555818796681E-3</v>
      </c>
      <c r="C2531" s="8">
        <v>-2.9003148035501606E-3</v>
      </c>
      <c r="D2531" s="8">
        <v>6.6993407783295074E-3</v>
      </c>
      <c r="E2531" s="8">
        <f>C2531 + B2531*(1+'Parameters and Results'!$B$16)</f>
        <v>6.7089404339113869E-3</v>
      </c>
      <c r="F2531" s="8">
        <f>B2531 + C2531*(1+'Parameters and Results'!$B$16)</f>
        <v>6.6964404635259578E-3</v>
      </c>
      <c r="G2531" s="8">
        <v>2.5762051266274101E-2</v>
      </c>
      <c r="H2531" s="8">
        <v>-3.2170340955159958E-3</v>
      </c>
      <c r="I2531" s="8">
        <f t="shared" si="39"/>
        <v>2.2545017170758106E-2</v>
      </c>
      <c r="J2531" s="8">
        <f>H2531 + G2531*(1+'Parameters and Results'!$B$16)</f>
        <v>2.2570779222024377E-2</v>
      </c>
      <c r="K2531" s="8">
        <f>G2531 + H2531*(1+'Parameters and Results'!$B$16)</f>
        <v>2.2541800136662588E-2</v>
      </c>
    </row>
    <row r="2532" spans="1:11" x14ac:dyDescent="0.2">
      <c r="A2532" s="3">
        <v>38841</v>
      </c>
      <c r="B2532" s="8">
        <v>-1.2531728230667926E-2</v>
      </c>
      <c r="C2532" s="8">
        <v>-7.9798109096426153E-4</v>
      </c>
      <c r="D2532" s="8">
        <v>-1.3329709321632188E-2</v>
      </c>
      <c r="E2532" s="8">
        <f>C2532 + B2532*(1+'Parameters and Results'!$B$16)</f>
        <v>-1.3342241049862855E-2</v>
      </c>
      <c r="F2532" s="8">
        <f>B2532 + C2532*(1+'Parameters and Results'!$B$16)</f>
        <v>-1.3330507302723152E-2</v>
      </c>
      <c r="G2532" s="8">
        <v>-3.1400840107969348E-2</v>
      </c>
      <c r="H2532" s="8">
        <v>-9.0707671707714445E-4</v>
      </c>
      <c r="I2532" s="8">
        <f t="shared" si="39"/>
        <v>-3.2307916825046495E-2</v>
      </c>
      <c r="J2532" s="8">
        <f>H2532 + G2532*(1+'Parameters and Results'!$B$16)</f>
        <v>-3.2339317665154459E-2</v>
      </c>
      <c r="K2532" s="8">
        <f>G2532 + H2532*(1+'Parameters and Results'!$B$16)</f>
        <v>-3.2308823901763567E-2</v>
      </c>
    </row>
    <row r="2533" spans="1:11" x14ac:dyDescent="0.2">
      <c r="A2533" s="3">
        <v>38842</v>
      </c>
      <c r="B2533" s="8">
        <v>5.6098545550180446E-3</v>
      </c>
      <c r="C2533" s="8">
        <v>-6.3361427252045402E-4</v>
      </c>
      <c r="D2533" s="8">
        <v>4.9762402824975903E-3</v>
      </c>
      <c r="E2533" s="8">
        <f>C2533 + B2533*(1+'Parameters and Results'!$B$16)</f>
        <v>4.9818501370526075E-3</v>
      </c>
      <c r="F2533" s="8">
        <f>B2533 + C2533*(1+'Parameters and Results'!$B$16)</f>
        <v>4.9756066682250704E-3</v>
      </c>
      <c r="G2533" s="8">
        <v>1.4227157524264759E-2</v>
      </c>
      <c r="H2533" s="8">
        <v>-7.3970344192674376E-4</v>
      </c>
      <c r="I2533" s="8">
        <f t="shared" si="39"/>
        <v>1.3487454082338016E-2</v>
      </c>
      <c r="J2533" s="8">
        <f>H2533 + G2533*(1+'Parameters and Results'!$B$16)</f>
        <v>1.3501681239862279E-2</v>
      </c>
      <c r="K2533" s="8">
        <f>G2533 + H2533*(1+'Parameters and Results'!$B$16)</f>
        <v>1.3486714378896088E-2</v>
      </c>
    </row>
    <row r="2534" spans="1:11" x14ac:dyDescent="0.2">
      <c r="A2534" s="3">
        <v>38845</v>
      </c>
      <c r="B2534" s="8">
        <v>1.3438020260433184E-2</v>
      </c>
      <c r="C2534" s="8">
        <v>-1.6669856502409537E-3</v>
      </c>
      <c r="D2534" s="8">
        <v>1.177103461019223E-2</v>
      </c>
      <c r="E2534" s="8">
        <f>C2534 + B2534*(1+'Parameters and Results'!$B$16)</f>
        <v>1.1784472630452661E-2</v>
      </c>
      <c r="F2534" s="8">
        <f>B2534 + C2534*(1+'Parameters and Results'!$B$16)</f>
        <v>1.176936762454199E-2</v>
      </c>
      <c r="G2534" s="8">
        <v>3.1743518718113685E-2</v>
      </c>
      <c r="H2534" s="8">
        <v>-1.9471964437540873E-3</v>
      </c>
      <c r="I2534" s="8">
        <f t="shared" si="39"/>
        <v>2.9796322274359598E-2</v>
      </c>
      <c r="J2534" s="8">
        <f>H2534 + G2534*(1+'Parameters and Results'!$B$16)</f>
        <v>2.9828065793077709E-2</v>
      </c>
      <c r="K2534" s="8">
        <f>G2534 + H2534*(1+'Parameters and Results'!$B$16)</f>
        <v>2.9794375077915845E-2</v>
      </c>
    </row>
    <row r="2535" spans="1:11" x14ac:dyDescent="0.2">
      <c r="A2535" s="3">
        <v>38846</v>
      </c>
      <c r="B2535" s="8">
        <v>-3.9888811617566806E-3</v>
      </c>
      <c r="C2535" s="8">
        <v>6.4564726387112258E-5</v>
      </c>
      <c r="D2535" s="8">
        <v>-3.9243164353695683E-3</v>
      </c>
      <c r="E2535" s="8">
        <f>C2535 + B2535*(1+'Parameters and Results'!$B$16)</f>
        <v>-3.9283053165313246E-3</v>
      </c>
      <c r="F2535" s="8">
        <f>B2535 + C2535*(1+'Parameters and Results'!$B$16)</f>
        <v>-3.9242518706431809E-3</v>
      </c>
      <c r="G2535" s="8">
        <v>-9.6357173791644032E-3</v>
      </c>
      <c r="H2535" s="8">
        <v>7.7783748960974793E-5</v>
      </c>
      <c r="I2535" s="8">
        <f t="shared" si="39"/>
        <v>-9.5579336302034287E-3</v>
      </c>
      <c r="J2535" s="8">
        <f>H2535 + G2535*(1+'Parameters and Results'!$B$16)</f>
        <v>-9.5675693475825926E-3</v>
      </c>
      <c r="K2535" s="8">
        <f>G2535 + H2535*(1+'Parameters and Results'!$B$16)</f>
        <v>-9.5578558464544678E-3</v>
      </c>
    </row>
    <row r="2536" spans="1:11" x14ac:dyDescent="0.2">
      <c r="A2536" s="3">
        <v>38847</v>
      </c>
      <c r="B2536" s="8">
        <v>5.7305823807669489E-3</v>
      </c>
      <c r="C2536" s="8">
        <v>-7.7386113417954154E-4</v>
      </c>
      <c r="D2536" s="8">
        <v>4.9567212465874075E-3</v>
      </c>
      <c r="E2536" s="8">
        <f>C2536 + B2536*(1+'Parameters and Results'!$B$16)</f>
        <v>4.9624518289681742E-3</v>
      </c>
      <c r="F2536" s="8">
        <f>B2536 + C2536*(1+'Parameters and Results'!$B$16)</f>
        <v>4.955947385453228E-3</v>
      </c>
      <c r="G2536" s="8">
        <v>1.4018798540018957E-2</v>
      </c>
      <c r="H2536" s="8">
        <v>-9.5475893856105081E-4</v>
      </c>
      <c r="I2536" s="8">
        <f t="shared" si="39"/>
        <v>1.3064039601457907E-2</v>
      </c>
      <c r="J2536" s="8">
        <f>H2536 + G2536*(1+'Parameters and Results'!$B$16)</f>
        <v>1.3078058399997925E-2</v>
      </c>
      <c r="K2536" s="8">
        <f>G2536 + H2536*(1+'Parameters and Results'!$B$16)</f>
        <v>1.3063084842519345E-2</v>
      </c>
    </row>
    <row r="2537" spans="1:11" x14ac:dyDescent="0.2">
      <c r="A2537" s="3">
        <v>38848</v>
      </c>
      <c r="B2537" s="8">
        <v>-4.1212952243155111E-3</v>
      </c>
      <c r="C2537" s="8">
        <v>-2.5751074542485907E-4</v>
      </c>
      <c r="D2537" s="8">
        <v>-4.37880596974037E-3</v>
      </c>
      <c r="E2537" s="8">
        <f>C2537 + B2537*(1+'Parameters and Results'!$B$16)</f>
        <v>-4.3829272649646847E-3</v>
      </c>
      <c r="F2537" s="8">
        <f>B2537 + C2537*(1+'Parameters and Results'!$B$16)</f>
        <v>-4.3790634804857951E-3</v>
      </c>
      <c r="G2537" s="8">
        <v>-1.0297336917802116E-2</v>
      </c>
      <c r="H2537" s="8">
        <v>-3.2741605713697839E-4</v>
      </c>
      <c r="I2537" s="8">
        <f t="shared" si="39"/>
        <v>-1.0624752974939094E-2</v>
      </c>
      <c r="J2537" s="8">
        <f>H2537 + G2537*(1+'Parameters and Results'!$B$16)</f>
        <v>-1.0635050311856895E-2</v>
      </c>
      <c r="K2537" s="8">
        <f>G2537 + H2537*(1+'Parameters and Results'!$B$16)</f>
        <v>-1.0625080390996232E-2</v>
      </c>
    </row>
    <row r="2538" spans="1:11" x14ac:dyDescent="0.2">
      <c r="A2538" s="3">
        <v>38849</v>
      </c>
      <c r="B2538" s="8">
        <v>-1.293067629879887E-2</v>
      </c>
      <c r="C2538" s="8">
        <v>-3.1048556679059806E-3</v>
      </c>
      <c r="D2538" s="8">
        <v>-1.603553196670485E-2</v>
      </c>
      <c r="E2538" s="8">
        <f>C2538 + B2538*(1+'Parameters and Results'!$B$16)</f>
        <v>-1.604846264300365E-2</v>
      </c>
      <c r="F2538" s="8">
        <f>B2538 + C2538*(1+'Parameters and Results'!$B$16)</f>
        <v>-1.6038636822372755E-2</v>
      </c>
      <c r="G2538" s="8">
        <v>-3.0378165538392038E-2</v>
      </c>
      <c r="H2538" s="8">
        <v>-3.6307056059929851E-3</v>
      </c>
      <c r="I2538" s="8">
        <f t="shared" si="39"/>
        <v>-3.4008871144385021E-2</v>
      </c>
      <c r="J2538" s="8">
        <f>H2538 + G2538*(1+'Parameters and Results'!$B$16)</f>
        <v>-3.4039249309923414E-2</v>
      </c>
      <c r="K2538" s="8">
        <f>G2538 + H2538*(1+'Parameters and Results'!$B$16)</f>
        <v>-3.4012501849991016E-2</v>
      </c>
    </row>
    <row r="2539" spans="1:11" x14ac:dyDescent="0.2">
      <c r="A2539" s="3">
        <v>38852</v>
      </c>
      <c r="B2539" s="8">
        <v>-2.512181579649958E-2</v>
      </c>
      <c r="C2539" s="8">
        <v>-1.0966028155979773E-3</v>
      </c>
      <c r="D2539" s="8">
        <v>-2.6218418612097557E-2</v>
      </c>
      <c r="E2539" s="8">
        <f>C2539 + B2539*(1+'Parameters and Results'!$B$16)</f>
        <v>-2.6243540427894053E-2</v>
      </c>
      <c r="F2539" s="8">
        <f>B2539 + C2539*(1+'Parameters and Results'!$B$16)</f>
        <v>-2.6219515214913156E-2</v>
      </c>
      <c r="G2539" s="8">
        <v>-4.6987005334139791E-2</v>
      </c>
      <c r="H2539" s="8">
        <v>-1.3049960064519309E-3</v>
      </c>
      <c r="I2539" s="8">
        <f t="shared" si="39"/>
        <v>-4.8292001340591723E-2</v>
      </c>
      <c r="J2539" s="8">
        <f>H2539 + G2539*(1+'Parameters and Results'!$B$16)</f>
        <v>-4.8338988345925857E-2</v>
      </c>
      <c r="K2539" s="8">
        <f>G2539 + H2539*(1+'Parameters and Results'!$B$16)</f>
        <v>-4.8293306336598174E-2</v>
      </c>
    </row>
    <row r="2540" spans="1:11" x14ac:dyDescent="0.2">
      <c r="A2540" s="3">
        <v>38853</v>
      </c>
      <c r="B2540" s="8">
        <v>-9.1801354747742831E-3</v>
      </c>
      <c r="C2540" s="8">
        <v>1.1921492891483541E-3</v>
      </c>
      <c r="D2540" s="8">
        <v>-7.9879861856259286E-3</v>
      </c>
      <c r="E2540" s="8">
        <f>C2540 + B2540*(1+'Parameters and Results'!$B$16)</f>
        <v>-7.9971663211007016E-3</v>
      </c>
      <c r="F2540" s="8">
        <f>B2540 + C2540*(1+'Parameters and Results'!$B$16)</f>
        <v>-7.986794036336781E-3</v>
      </c>
      <c r="G2540" s="8">
        <v>-1.7222179612175158E-2</v>
      </c>
      <c r="H2540" s="8">
        <v>1.4395170413759074E-3</v>
      </c>
      <c r="I2540" s="8">
        <f t="shared" si="39"/>
        <v>-1.5782662570799251E-2</v>
      </c>
      <c r="J2540" s="8">
        <f>H2540 + G2540*(1+'Parameters and Results'!$B$16)</f>
        <v>-1.5799884750411424E-2</v>
      </c>
      <c r="K2540" s="8">
        <f>G2540 + H2540*(1+'Parameters and Results'!$B$16)</f>
        <v>-1.5781223053757874E-2</v>
      </c>
    </row>
    <row r="2541" spans="1:11" x14ac:dyDescent="0.2">
      <c r="A2541" s="3">
        <v>38854</v>
      </c>
      <c r="B2541" s="8">
        <v>-2.7675663856134201E-4</v>
      </c>
      <c r="C2541" s="8">
        <v>2.708803795776848E-4</v>
      </c>
      <c r="D2541" s="8">
        <v>-5.8762589836572018E-6</v>
      </c>
      <c r="E2541" s="8">
        <f>C2541 + B2541*(1+'Parameters and Results'!$B$16)</f>
        <v>-6.1530156222185323E-6</v>
      </c>
      <c r="F2541" s="8">
        <f>B2541 + C2541*(1+'Parameters and Results'!$B$16)</f>
        <v>-5.6053786040795631E-6</v>
      </c>
      <c r="G2541" s="8">
        <v>-5.3550279703216356E-4</v>
      </c>
      <c r="H2541" s="8">
        <v>3.3706678099174286E-4</v>
      </c>
      <c r="I2541" s="8">
        <f t="shared" si="39"/>
        <v>-1.984360160404207E-4</v>
      </c>
      <c r="J2541" s="8">
        <f>H2541 + G2541*(1+'Parameters and Results'!$B$16)</f>
        <v>-1.9897151883745275E-4</v>
      </c>
      <c r="K2541" s="8">
        <f>G2541 + H2541*(1+'Parameters and Results'!$B$16)</f>
        <v>-1.98098949259429E-4</v>
      </c>
    </row>
    <row r="2542" spans="1:11" x14ac:dyDescent="0.2">
      <c r="A2542" s="3">
        <v>38855</v>
      </c>
      <c r="B2542" s="8">
        <v>-3.5100683062268677E-2</v>
      </c>
      <c r="C2542" s="8">
        <v>-1.5940912355280185E-5</v>
      </c>
      <c r="D2542" s="8">
        <v>-3.5116623974623958E-2</v>
      </c>
      <c r="E2542" s="8">
        <f>C2542 + B2542*(1+'Parameters and Results'!$B$16)</f>
        <v>-3.515172465768622E-2</v>
      </c>
      <c r="F2542" s="8">
        <f>B2542 + C2542*(1+'Parameters and Results'!$B$16)</f>
        <v>-3.5116639915536312E-2</v>
      </c>
      <c r="G2542" s="8">
        <v>-5.0841827111168511E-2</v>
      </c>
      <c r="H2542" s="8">
        <v>-2.0459086499454391E-5</v>
      </c>
      <c r="I2542" s="8">
        <f t="shared" si="39"/>
        <v>-5.0862286197667965E-2</v>
      </c>
      <c r="J2542" s="8">
        <f>H2542 + G2542*(1+'Parameters and Results'!$B$16)</f>
        <v>-5.0913128024779125E-2</v>
      </c>
      <c r="K2542" s="8">
        <f>G2542 + H2542*(1+'Parameters and Results'!$B$16)</f>
        <v>-5.0862306656754466E-2</v>
      </c>
    </row>
    <row r="2543" spans="1:11" x14ac:dyDescent="0.2">
      <c r="A2543" s="3">
        <v>38856</v>
      </c>
      <c r="B2543" s="8">
        <v>-4.2311604186915167E-3</v>
      </c>
      <c r="C2543" s="8">
        <v>-9.2312662365577408E-4</v>
      </c>
      <c r="D2543" s="8">
        <v>-5.1542870423472911E-3</v>
      </c>
      <c r="E2543" s="8">
        <f>C2543 + B2543*(1+'Parameters and Results'!$B$16)</f>
        <v>-5.1585182027659819E-3</v>
      </c>
      <c r="F2543" s="8">
        <f>B2543 + C2543*(1+'Parameters and Results'!$B$16)</f>
        <v>-5.1552101689709461E-3</v>
      </c>
      <c r="G2543" s="8">
        <v>-6.2982282033205257E-3</v>
      </c>
      <c r="H2543" s="8">
        <v>-1.2080573852233907E-3</v>
      </c>
      <c r="I2543" s="8">
        <f t="shared" si="39"/>
        <v>-7.5062855885439164E-3</v>
      </c>
      <c r="J2543" s="8">
        <f>H2543 + G2543*(1+'Parameters and Results'!$B$16)</f>
        <v>-7.5125838167472364E-3</v>
      </c>
      <c r="K2543" s="8">
        <f>G2543 + H2543*(1+'Parameters and Results'!$B$16)</f>
        <v>-7.5074936459291397E-3</v>
      </c>
    </row>
    <row r="2544" spans="1:11" x14ac:dyDescent="0.2">
      <c r="A2544" s="3">
        <v>38859</v>
      </c>
      <c r="B2544" s="8">
        <v>3.5838808274492751E-5</v>
      </c>
      <c r="C2544" s="8">
        <v>1.9610518106706423E-3</v>
      </c>
      <c r="D2544" s="8">
        <v>1.996890618945135E-3</v>
      </c>
      <c r="E2544" s="8">
        <f>C2544 + B2544*(1+'Parameters and Results'!$B$16)</f>
        <v>1.9969264577534094E-3</v>
      </c>
      <c r="F2544" s="8">
        <f>B2544 + C2544*(1+'Parameters and Results'!$B$16)</f>
        <v>1.9988516707558053E-3</v>
      </c>
      <c r="G2544" s="8">
        <v>5.5023525556853955E-5</v>
      </c>
      <c r="H2544" s="8">
        <v>2.513638286301063E-3</v>
      </c>
      <c r="I2544" s="8">
        <f t="shared" si="39"/>
        <v>2.5686618118579171E-3</v>
      </c>
      <c r="J2544" s="8">
        <f>H2544 + G2544*(1+'Parameters and Results'!$B$16)</f>
        <v>2.5687168353834737E-3</v>
      </c>
      <c r="K2544" s="8">
        <f>G2544 + H2544*(1+'Parameters and Results'!$B$16)</f>
        <v>2.5711754501442181E-3</v>
      </c>
    </row>
    <row r="2545" spans="1:11" x14ac:dyDescent="0.2">
      <c r="A2545" s="3">
        <v>38860</v>
      </c>
      <c r="B2545" s="8">
        <v>-2.1620488785204887E-2</v>
      </c>
      <c r="C2545" s="8">
        <v>-1.6907743605549372E-3</v>
      </c>
      <c r="D2545" s="8">
        <v>-2.3311263145759823E-2</v>
      </c>
      <c r="E2545" s="8">
        <f>C2545 + B2545*(1+'Parameters and Results'!$B$16)</f>
        <v>-2.3332883634545026E-2</v>
      </c>
      <c r="F2545" s="8">
        <f>B2545 + C2545*(1+'Parameters and Results'!$B$16)</f>
        <v>-2.331295392012038E-2</v>
      </c>
      <c r="G2545" s="8">
        <v>-3.1065580902199932E-2</v>
      </c>
      <c r="H2545" s="8">
        <v>-2.1532418493527771E-3</v>
      </c>
      <c r="I2545" s="8">
        <f t="shared" si="39"/>
        <v>-3.3218822751552711E-2</v>
      </c>
      <c r="J2545" s="8">
        <f>H2545 + G2545*(1+'Parameters and Results'!$B$16)</f>
        <v>-3.3249888332454909E-2</v>
      </c>
      <c r="K2545" s="8">
        <f>G2545 + H2545*(1+'Parameters and Results'!$B$16)</f>
        <v>-3.3220975993402062E-2</v>
      </c>
    </row>
    <row r="2546" spans="1:11" x14ac:dyDescent="0.2">
      <c r="A2546" s="3">
        <v>38861</v>
      </c>
      <c r="B2546" s="8">
        <v>2.0436470106642051E-2</v>
      </c>
      <c r="C2546" s="8">
        <v>8.2824581410984271E-4</v>
      </c>
      <c r="D2546" s="8">
        <v>2.1264715920751895E-2</v>
      </c>
      <c r="E2546" s="8">
        <f>C2546 + B2546*(1+'Parameters and Results'!$B$16)</f>
        <v>2.1285152390858535E-2</v>
      </c>
      <c r="F2546" s="8">
        <f>B2546 + C2546*(1+'Parameters and Results'!$B$16)</f>
        <v>2.1265544166566005E-2</v>
      </c>
      <c r="G2546" s="8">
        <v>2.8025011216186866E-2</v>
      </c>
      <c r="H2546" s="8">
        <v>1.0780617266481166E-3</v>
      </c>
      <c r="I2546" s="8">
        <f t="shared" si="39"/>
        <v>2.9103072942834984E-2</v>
      </c>
      <c r="J2546" s="8">
        <f>H2546 + G2546*(1+'Parameters and Results'!$B$16)</f>
        <v>2.9131097954051166E-2</v>
      </c>
      <c r="K2546" s="8">
        <f>G2546 + H2546*(1+'Parameters and Results'!$B$16)</f>
        <v>2.9104151004561631E-2</v>
      </c>
    </row>
    <row r="2547" spans="1:11" x14ac:dyDescent="0.2">
      <c r="A2547" s="3">
        <v>38862</v>
      </c>
      <c r="B2547" s="8">
        <v>-1.3374716854041959E-2</v>
      </c>
      <c r="C2547" s="8">
        <v>2.0967354003424777E-3</v>
      </c>
      <c r="D2547" s="8">
        <v>-1.127798145369948E-2</v>
      </c>
      <c r="E2547" s="8">
        <f>C2547 + B2547*(1+'Parameters and Results'!$B$16)</f>
        <v>-1.1291356170553522E-2</v>
      </c>
      <c r="F2547" s="8">
        <f>B2547 + C2547*(1+'Parameters and Results'!$B$16)</f>
        <v>-1.1275884718299139E-2</v>
      </c>
      <c r="G2547" s="8">
        <v>-1.8326526336824665E-2</v>
      </c>
      <c r="H2547" s="8">
        <v>2.6560816958150885E-3</v>
      </c>
      <c r="I2547" s="8">
        <f t="shared" si="39"/>
        <v>-1.5670444641009577E-2</v>
      </c>
      <c r="J2547" s="8">
        <f>H2547 + G2547*(1+'Parameters and Results'!$B$16)</f>
        <v>-1.5688771167346401E-2</v>
      </c>
      <c r="K2547" s="8">
        <f>G2547 + H2547*(1+'Parameters and Results'!$B$16)</f>
        <v>-1.566778855931376E-2</v>
      </c>
    </row>
    <row r="2548" spans="1:11" x14ac:dyDescent="0.2">
      <c r="A2548" s="3">
        <v>38863</v>
      </c>
      <c r="B2548" s="8">
        <v>2.0180303273363134E-2</v>
      </c>
      <c r="C2548" s="8">
        <v>-6.5780703949980235E-4</v>
      </c>
      <c r="D2548" s="8">
        <v>1.9522496233863332E-2</v>
      </c>
      <c r="E2548" s="8">
        <f>C2548 + B2548*(1+'Parameters and Results'!$B$16)</f>
        <v>1.9542676537136691E-2</v>
      </c>
      <c r="F2548" s="8">
        <f>B2548 + C2548*(1+'Parameters and Results'!$B$16)</f>
        <v>1.9521838426823833E-2</v>
      </c>
      <c r="G2548" s="8">
        <v>2.6608110357422117E-2</v>
      </c>
      <c r="H2548" s="8">
        <v>-8.5458090700566715E-4</v>
      </c>
      <c r="I2548" s="8">
        <f t="shared" si="39"/>
        <v>2.5753529450416451E-2</v>
      </c>
      <c r="J2548" s="8">
        <f>H2548 + G2548*(1+'Parameters and Results'!$B$16)</f>
        <v>2.578013756077387E-2</v>
      </c>
      <c r="K2548" s="8">
        <f>G2548 + H2548*(1+'Parameters and Results'!$B$16)</f>
        <v>2.5752674869509443E-2</v>
      </c>
    </row>
    <row r="2549" spans="1:11" x14ac:dyDescent="0.2">
      <c r="A2549" s="3">
        <v>38867</v>
      </c>
      <c r="B2549" s="8">
        <v>2.0368552278600259E-2</v>
      </c>
      <c r="C2549" s="8">
        <v>2.4621299524353393E-3</v>
      </c>
      <c r="D2549" s="8">
        <v>2.2830682231035598E-2</v>
      </c>
      <c r="E2549" s="8">
        <f>C2549 + B2549*(1+'Parameters and Results'!$B$16)</f>
        <v>2.2851050783314196E-2</v>
      </c>
      <c r="F2549" s="8">
        <f>B2549 + C2549*(1+'Parameters and Results'!$B$16)</f>
        <v>2.2833144360988034E-2</v>
      </c>
      <c r="G2549" s="8">
        <v>2.5938167517874425E-2</v>
      </c>
      <c r="H2549" s="8">
        <v>3.0511172430666977E-3</v>
      </c>
      <c r="I2549" s="8">
        <f t="shared" si="39"/>
        <v>2.8989284760941123E-2</v>
      </c>
      <c r="J2549" s="8">
        <f>H2549 + G2549*(1+'Parameters and Results'!$B$16)</f>
        <v>2.9015222928458994E-2</v>
      </c>
      <c r="K2549" s="8">
        <f>G2549 + H2549*(1+'Parameters and Results'!$B$16)</f>
        <v>2.899233587818419E-2</v>
      </c>
    </row>
    <row r="2550" spans="1:11" x14ac:dyDescent="0.2">
      <c r="A2550" s="3">
        <v>38868</v>
      </c>
      <c r="B2550" s="8">
        <v>-2.9885908698158731E-2</v>
      </c>
      <c r="C2550" s="8">
        <v>-4.1561468124649663E-3</v>
      </c>
      <c r="D2550" s="8">
        <v>-3.4042055510623698E-2</v>
      </c>
      <c r="E2550" s="8">
        <f>C2550 + B2550*(1+'Parameters and Results'!$B$16)</f>
        <v>-3.4071941419321849E-2</v>
      </c>
      <c r="F2550" s="8">
        <f>B2550 + C2550*(1+'Parameters and Results'!$B$16)</f>
        <v>-3.4046211657436161E-2</v>
      </c>
      <c r="G2550" s="8">
        <v>-3.4667349672445738E-2</v>
      </c>
      <c r="H2550" s="8">
        <v>-4.4289042570954239E-3</v>
      </c>
      <c r="I2550" s="8">
        <f t="shared" si="39"/>
        <v>-3.9096253929541164E-2</v>
      </c>
      <c r="J2550" s="8">
        <f>H2550 + G2550*(1+'Parameters and Results'!$B$16)</f>
        <v>-3.9130921279213603E-2</v>
      </c>
      <c r="K2550" s="8">
        <f>G2550 + H2550*(1+'Parameters and Results'!$B$16)</f>
        <v>-3.9100682833798257E-2</v>
      </c>
    </row>
    <row r="2551" spans="1:11" x14ac:dyDescent="0.2">
      <c r="A2551" s="3">
        <v>38869</v>
      </c>
      <c r="B2551" s="8">
        <v>1.5408304157504273E-2</v>
      </c>
      <c r="C2551" s="8">
        <v>1.4857447093985976E-3</v>
      </c>
      <c r="D2551" s="8">
        <v>1.6894048866902871E-2</v>
      </c>
      <c r="E2551" s="8">
        <f>C2551 + B2551*(1+'Parameters and Results'!$B$16)</f>
        <v>1.6909457171060373E-2</v>
      </c>
      <c r="F2551" s="8">
        <f>B2551 + C2551*(1+'Parameters and Results'!$B$16)</f>
        <v>1.6895534611612268E-2</v>
      </c>
      <c r="G2551" s="8">
        <v>1.7887013564238517E-2</v>
      </c>
      <c r="H2551" s="8">
        <v>1.6001696563396406E-3</v>
      </c>
      <c r="I2551" s="8">
        <f t="shared" si="39"/>
        <v>1.9487183220578158E-2</v>
      </c>
      <c r="J2551" s="8">
        <f>H2551 + G2551*(1+'Parameters and Results'!$B$16)</f>
        <v>1.9505070234142396E-2</v>
      </c>
      <c r="K2551" s="8">
        <f>G2551 + H2551*(1+'Parameters and Results'!$B$16)</f>
        <v>1.9488783390234497E-2</v>
      </c>
    </row>
    <row r="2552" spans="1:11" x14ac:dyDescent="0.2">
      <c r="A2552" s="3">
        <v>38870</v>
      </c>
      <c r="B2552" s="8">
        <v>1.055101282474304E-2</v>
      </c>
      <c r="C2552" s="8">
        <v>7.3761328515944947E-4</v>
      </c>
      <c r="D2552" s="8">
        <v>1.1288626109902489E-2</v>
      </c>
      <c r="E2552" s="8">
        <f>C2552 + B2552*(1+'Parameters and Results'!$B$16)</f>
        <v>1.1299177122727232E-2</v>
      </c>
      <c r="F2552" s="8">
        <f>B2552 + C2552*(1+'Parameters and Results'!$B$16)</f>
        <v>1.1289363723187649E-2</v>
      </c>
      <c r="G2552" s="8">
        <v>1.2452578795552758E-2</v>
      </c>
      <c r="H2552" s="8">
        <v>8.1513992056215568E-4</v>
      </c>
      <c r="I2552" s="8">
        <f t="shared" si="39"/>
        <v>1.3267718716114913E-2</v>
      </c>
      <c r="J2552" s="8">
        <f>H2552 + G2552*(1+'Parameters and Results'!$B$16)</f>
        <v>1.3280171294910464E-2</v>
      </c>
      <c r="K2552" s="8">
        <f>G2552 + H2552*(1+'Parameters and Results'!$B$16)</f>
        <v>1.3268533856035476E-2</v>
      </c>
    </row>
    <row r="2553" spans="1:11" x14ac:dyDescent="0.2">
      <c r="A2553" s="3">
        <v>38873</v>
      </c>
      <c r="B2553" s="8">
        <v>3.3177524462920886E-3</v>
      </c>
      <c r="C2553" s="8">
        <v>-2.0958408575230806E-3</v>
      </c>
      <c r="D2553" s="8">
        <v>1.2219115887690079E-3</v>
      </c>
      <c r="E2553" s="8">
        <f>C2553 + B2553*(1+'Parameters and Results'!$B$16)</f>
        <v>1.2252293412152995E-3</v>
      </c>
      <c r="F2553" s="8">
        <f>B2553 + C2553*(1+'Parameters and Results'!$B$16)</f>
        <v>1.2198157479114853E-3</v>
      </c>
      <c r="G2553" s="8">
        <v>4.032716593176478E-3</v>
      </c>
      <c r="H2553" s="8">
        <v>-2.2895059776144471E-3</v>
      </c>
      <c r="I2553" s="8">
        <f t="shared" si="39"/>
        <v>1.7432106155620308E-3</v>
      </c>
      <c r="J2553" s="8">
        <f>H2553 + G2553*(1+'Parameters and Results'!$B$16)</f>
        <v>1.7472433321552073E-3</v>
      </c>
      <c r="K2553" s="8">
        <f>G2553 + H2553*(1+'Parameters and Results'!$B$16)</f>
        <v>1.7409211095844165E-3</v>
      </c>
    </row>
    <row r="2554" spans="1:11" x14ac:dyDescent="0.2">
      <c r="A2554" s="3">
        <v>38874</v>
      </c>
      <c r="B2554" s="8">
        <v>-1.0077994405407581E-2</v>
      </c>
      <c r="C2554" s="8">
        <v>4.9464149705516578E-4</v>
      </c>
      <c r="D2554" s="8">
        <v>-9.583352908352414E-3</v>
      </c>
      <c r="E2554" s="8">
        <f>C2554 + B2554*(1+'Parameters and Results'!$B$16)</f>
        <v>-9.5934309027578199E-3</v>
      </c>
      <c r="F2554" s="8">
        <f>B2554 + C2554*(1+'Parameters and Results'!$B$16)</f>
        <v>-9.5828582668553604E-3</v>
      </c>
      <c r="G2554" s="8">
        <v>-1.245399112124089E-2</v>
      </c>
      <c r="H2554" s="8">
        <v>5.5598640077919104E-4</v>
      </c>
      <c r="I2554" s="8">
        <f t="shared" si="39"/>
        <v>-1.1898004720461699E-2</v>
      </c>
      <c r="J2554" s="8">
        <f>H2554 + G2554*(1+'Parameters and Results'!$B$16)</f>
        <v>-1.1910458711582939E-2</v>
      </c>
      <c r="K2554" s="8">
        <f>G2554 + H2554*(1+'Parameters and Results'!$B$16)</f>
        <v>-1.1897448734060919E-2</v>
      </c>
    </row>
    <row r="2555" spans="1:11" x14ac:dyDescent="0.2">
      <c r="A2555" s="3">
        <v>38875</v>
      </c>
      <c r="B2555" s="8">
        <v>-1.4744542012290085E-2</v>
      </c>
      <c r="C2555" s="8">
        <v>2.8560947388045089E-3</v>
      </c>
      <c r="D2555" s="8">
        <v>-1.1888447273485576E-2</v>
      </c>
      <c r="E2555" s="8">
        <f>C2555 + B2555*(1+'Parameters and Results'!$B$16)</f>
        <v>-1.1903191815497864E-2</v>
      </c>
      <c r="F2555" s="8">
        <f>B2555 + C2555*(1+'Parameters and Results'!$B$16)</f>
        <v>-1.1885591178746772E-2</v>
      </c>
      <c r="G2555" s="8">
        <v>-1.8213611852311483E-2</v>
      </c>
      <c r="H2555" s="8">
        <v>3.0606244896218804E-3</v>
      </c>
      <c r="I2555" s="8">
        <f t="shared" si="39"/>
        <v>-1.5152987362689602E-2</v>
      </c>
      <c r="J2555" s="8">
        <f>H2555 + G2555*(1+'Parameters and Results'!$B$16)</f>
        <v>-1.517120097454191E-2</v>
      </c>
      <c r="K2555" s="8">
        <f>G2555 + H2555*(1+'Parameters and Results'!$B$16)</f>
        <v>-1.5149926738199981E-2</v>
      </c>
    </row>
    <row r="2556" spans="1:11" x14ac:dyDescent="0.2">
      <c r="A2556" s="3">
        <v>38876</v>
      </c>
      <c r="B2556" s="8">
        <v>2.3148506387354753E-3</v>
      </c>
      <c r="C2556" s="8">
        <v>3.710376081279221E-4</v>
      </c>
      <c r="D2556" s="8">
        <v>2.6858882468633973E-3</v>
      </c>
      <c r="E2556" s="8">
        <f>C2556 + B2556*(1+'Parameters and Results'!$B$16)</f>
        <v>2.6882030975021324E-3</v>
      </c>
      <c r="F2556" s="8">
        <f>B2556 + C2556*(1+'Parameters and Results'!$B$16)</f>
        <v>2.6862592844715252E-3</v>
      </c>
      <c r="G2556" s="8">
        <v>2.9469875324075758E-3</v>
      </c>
      <c r="H2556" s="8">
        <v>4.0956656342079167E-4</v>
      </c>
      <c r="I2556" s="8">
        <f t="shared" si="39"/>
        <v>3.3565540958283673E-3</v>
      </c>
      <c r="J2556" s="8">
        <f>H2556 + G2556*(1+'Parameters and Results'!$B$16)</f>
        <v>3.3595010833607749E-3</v>
      </c>
      <c r="K2556" s="8">
        <f>G2556 + H2556*(1+'Parameters and Results'!$B$16)</f>
        <v>3.3569636623917883E-3</v>
      </c>
    </row>
    <row r="2557" spans="1:11" x14ac:dyDescent="0.2">
      <c r="A2557" s="3">
        <v>38877</v>
      </c>
      <c r="B2557" s="8">
        <v>-2.1505209947859222E-2</v>
      </c>
      <c r="C2557" s="8">
        <v>2.5939097021445631E-3</v>
      </c>
      <c r="D2557" s="8">
        <v>-1.8911300245714659E-2</v>
      </c>
      <c r="E2557" s="8">
        <f>C2557 + B2557*(1+'Parameters and Results'!$B$16)</f>
        <v>-1.8932805455662515E-2</v>
      </c>
      <c r="F2557" s="8">
        <f>B2557 + C2557*(1+'Parameters and Results'!$B$16)</f>
        <v>-1.8908706336012514E-2</v>
      </c>
      <c r="G2557" s="8">
        <v>-2.6378218795806353E-2</v>
      </c>
      <c r="H2557" s="8">
        <v>2.7713421829384847E-3</v>
      </c>
      <c r="I2557" s="8">
        <f t="shared" si="39"/>
        <v>-2.360687661286787E-2</v>
      </c>
      <c r="J2557" s="8">
        <f>H2557 + G2557*(1+'Parameters and Results'!$B$16)</f>
        <v>-2.3633254831663675E-2</v>
      </c>
      <c r="K2557" s="8">
        <f>G2557 + H2557*(1+'Parameters and Results'!$B$16)</f>
        <v>-2.360410527068493E-2</v>
      </c>
    </row>
    <row r="2558" spans="1:11" x14ac:dyDescent="0.2">
      <c r="A2558" s="3">
        <v>38880</v>
      </c>
      <c r="B2558" s="8">
        <v>1.1976678526339418E-2</v>
      </c>
      <c r="C2558" s="8">
        <v>-1.6281783402027428E-5</v>
      </c>
      <c r="D2558" s="8">
        <v>1.196039674293739E-2</v>
      </c>
      <c r="E2558" s="8">
        <f>C2558 + B2558*(1+'Parameters and Results'!$B$16)</f>
        <v>1.1972373421463728E-2</v>
      </c>
      <c r="F2558" s="8">
        <f>B2558 + C2558*(1+'Parameters and Results'!$B$16)</f>
        <v>1.1960380461153988E-2</v>
      </c>
      <c r="G2558" s="8">
        <v>1.48434050283885E-2</v>
      </c>
      <c r="H2558" s="8">
        <v>-1.7942058083148858E-5</v>
      </c>
      <c r="I2558" s="8">
        <f t="shared" si="39"/>
        <v>1.4825462970305351E-2</v>
      </c>
      <c r="J2558" s="8">
        <f>H2558 + G2558*(1+'Parameters and Results'!$B$16)</f>
        <v>1.4840306375333737E-2</v>
      </c>
      <c r="K2558" s="8">
        <f>G2558 + H2558*(1+'Parameters and Results'!$B$16)</f>
        <v>1.4825445028247269E-2</v>
      </c>
    </row>
    <row r="2559" spans="1:11" x14ac:dyDescent="0.2">
      <c r="A2559" s="3">
        <v>38881</v>
      </c>
      <c r="B2559" s="8">
        <v>-1.1769272958030912E-2</v>
      </c>
      <c r="C2559" s="8">
        <v>-2.2785223251219175E-4</v>
      </c>
      <c r="D2559" s="8">
        <v>-1.1997125190543105E-2</v>
      </c>
      <c r="E2559" s="8">
        <f>C2559 + B2559*(1+'Parameters and Results'!$B$16)</f>
        <v>-1.2008894463501134E-2</v>
      </c>
      <c r="F2559" s="8">
        <f>B2559 + C2559*(1+'Parameters and Results'!$B$16)</f>
        <v>-1.1997353042775617E-2</v>
      </c>
      <c r="G2559" s="8">
        <v>-1.4742325553103916E-2</v>
      </c>
      <c r="H2559" s="8">
        <v>-2.5884118481476137E-4</v>
      </c>
      <c r="I2559" s="8">
        <f t="shared" si="39"/>
        <v>-1.5001166737918677E-2</v>
      </c>
      <c r="J2559" s="8">
        <f>H2559 + G2559*(1+'Parameters and Results'!$B$16)</f>
        <v>-1.5015909063471779E-2</v>
      </c>
      <c r="K2559" s="8">
        <f>G2559 + H2559*(1+'Parameters and Results'!$B$16)</f>
        <v>-1.5001425579103491E-2</v>
      </c>
    </row>
    <row r="2560" spans="1:11" x14ac:dyDescent="0.2">
      <c r="A2560" s="3">
        <v>38882</v>
      </c>
      <c r="B2560" s="8">
        <v>-2.1946976110529291E-2</v>
      </c>
      <c r="C2560" s="8">
        <v>6.8407652204460713E-4</v>
      </c>
      <c r="D2560" s="8">
        <v>-2.1262899588484683E-2</v>
      </c>
      <c r="E2560" s="8">
        <f>C2560 + B2560*(1+'Parameters and Results'!$B$16)</f>
        <v>-2.128484656459521E-2</v>
      </c>
      <c r="F2560" s="8">
        <f>B2560 + C2560*(1+'Parameters and Results'!$B$16)</f>
        <v>-2.126221551196264E-2</v>
      </c>
      <c r="G2560" s="8">
        <v>-2.6473319336947035E-2</v>
      </c>
      <c r="H2560" s="8">
        <v>7.9755941890949757E-4</v>
      </c>
      <c r="I2560" s="8">
        <f t="shared" si="39"/>
        <v>-2.5675759918037538E-2</v>
      </c>
      <c r="J2560" s="8">
        <f>H2560 + G2560*(1+'Parameters and Results'!$B$16)</f>
        <v>-2.5702233237374483E-2</v>
      </c>
      <c r="K2560" s="8">
        <f>G2560 + H2560*(1+'Parameters and Results'!$B$16)</f>
        <v>-2.5674962358618627E-2</v>
      </c>
    </row>
    <row r="2561" spans="1:11" x14ac:dyDescent="0.2">
      <c r="A2561" s="3">
        <v>38883</v>
      </c>
      <c r="B2561" s="8">
        <v>7.6344579926739681E-4</v>
      </c>
      <c r="C2561" s="8">
        <v>-1.5126492509650181E-3</v>
      </c>
      <c r="D2561" s="8">
        <v>-7.492034516976213E-4</v>
      </c>
      <c r="E2561" s="8">
        <f>C2561 + B2561*(1+'Parameters and Results'!$B$16)</f>
        <v>-7.4844000589835403E-4</v>
      </c>
      <c r="F2561" s="8">
        <f>B2561 + C2561*(1+'Parameters and Results'!$B$16)</f>
        <v>-7.5071610094858609E-4</v>
      </c>
      <c r="G2561" s="8">
        <v>9.4975617704995614E-4</v>
      </c>
      <c r="H2561" s="8">
        <v>-1.7739521766048265E-3</v>
      </c>
      <c r="I2561" s="8">
        <f t="shared" si="39"/>
        <v>-8.2419599955487041E-4</v>
      </c>
      <c r="J2561" s="8">
        <f>H2561 + G2561*(1+'Parameters and Results'!$B$16)</f>
        <v>-8.2324624337782053E-4</v>
      </c>
      <c r="K2561" s="8">
        <f>G2561 + H2561*(1+'Parameters and Results'!$B$16)</f>
        <v>-8.2596995173147495E-4</v>
      </c>
    </row>
    <row r="2562" spans="1:11" x14ac:dyDescent="0.2">
      <c r="A2562" s="3">
        <v>38884</v>
      </c>
      <c r="B2562" s="8">
        <v>2.9042372698531087E-2</v>
      </c>
      <c r="C2562" s="8">
        <v>2.2722355554994391E-4</v>
      </c>
      <c r="D2562" s="8">
        <v>2.9269596254081032E-2</v>
      </c>
      <c r="E2562" s="8">
        <f>C2562 + B2562*(1+'Parameters and Results'!$B$16)</f>
        <v>2.9298638626779561E-2</v>
      </c>
      <c r="F2562" s="8">
        <f>B2562 + C2562*(1+'Parameters and Results'!$B$16)</f>
        <v>2.926982347763658E-2</v>
      </c>
      <c r="G2562" s="8">
        <v>3.3274511375756807E-2</v>
      </c>
      <c r="H2562" s="8">
        <v>2.746870969899481E-4</v>
      </c>
      <c r="I2562" s="8">
        <f t="shared" si="39"/>
        <v>3.3549198472746754E-2</v>
      </c>
      <c r="J2562" s="8">
        <f>H2562 + G2562*(1+'Parameters and Results'!$B$16)</f>
        <v>3.3582472984122508E-2</v>
      </c>
      <c r="K2562" s="8">
        <f>G2562 + H2562*(1+'Parameters and Results'!$B$16)</f>
        <v>3.3549473159843746E-2</v>
      </c>
    </row>
    <row r="2563" spans="1:11" x14ac:dyDescent="0.2">
      <c r="A2563" s="3">
        <v>38887</v>
      </c>
      <c r="B2563" s="8">
        <v>-5.4064986172540847E-3</v>
      </c>
      <c r="C2563" s="8">
        <v>-1.1363329050125691E-4</v>
      </c>
      <c r="D2563" s="8">
        <v>-5.5201319077553416E-3</v>
      </c>
      <c r="E2563" s="8">
        <f>C2563 + B2563*(1+'Parameters and Results'!$B$16)</f>
        <v>-5.5255384063725953E-3</v>
      </c>
      <c r="F2563" s="8">
        <f>B2563 + C2563*(1+'Parameters and Results'!$B$16)</f>
        <v>-5.5202455410458427E-3</v>
      </c>
      <c r="G2563" s="8">
        <v>-6.3652434764915368E-3</v>
      </c>
      <c r="H2563" s="8">
        <v>-1.4166377594759062E-4</v>
      </c>
      <c r="I2563" s="8">
        <f t="shared" si="39"/>
        <v>-6.506907252439127E-3</v>
      </c>
      <c r="J2563" s="8">
        <f>H2563 + G2563*(1+'Parameters and Results'!$B$16)</f>
        <v>-6.5132724959156181E-3</v>
      </c>
      <c r="K2563" s="8">
        <f>G2563 + H2563*(1+'Parameters and Results'!$B$16)</f>
        <v>-6.5070489162150748E-3</v>
      </c>
    </row>
    <row r="2564" spans="1:11" x14ac:dyDescent="0.2">
      <c r="A2564" s="3">
        <v>38888</v>
      </c>
      <c r="B2564" s="8">
        <v>-4.7063802913120591E-4</v>
      </c>
      <c r="C2564" s="8">
        <v>1.3501446131347725E-3</v>
      </c>
      <c r="D2564" s="8">
        <v>8.7950658400356659E-4</v>
      </c>
      <c r="E2564" s="8">
        <f>C2564 + B2564*(1+'Parameters and Results'!$B$16)</f>
        <v>8.7903594597443552E-4</v>
      </c>
      <c r="F2564" s="8">
        <f>B2564 + C2564*(1+'Parameters and Results'!$B$16)</f>
        <v>8.8085672861670122E-4</v>
      </c>
      <c r="G2564" s="8">
        <v>-5.7149051866827751E-4</v>
      </c>
      <c r="H2564" s="8">
        <v>1.6967867345177429E-3</v>
      </c>
      <c r="I2564" s="8">
        <f t="shared" ref="I2564:I2627" si="40">G2564+H2564</f>
        <v>1.1252962158494655E-3</v>
      </c>
      <c r="J2564" s="8">
        <f>H2564 + G2564*(1+'Parameters and Results'!$B$16)</f>
        <v>1.1247247253307973E-3</v>
      </c>
      <c r="K2564" s="8">
        <f>G2564 + H2564*(1+'Parameters and Results'!$B$16)</f>
        <v>1.1269930025839831E-3</v>
      </c>
    </row>
    <row r="2565" spans="1:11" x14ac:dyDescent="0.2">
      <c r="A2565" s="3">
        <v>38889</v>
      </c>
      <c r="B2565" s="8">
        <v>4.973814518576012E-3</v>
      </c>
      <c r="C2565" s="8">
        <v>3.2608695684322985E-5</v>
      </c>
      <c r="D2565" s="8">
        <v>5.0064232142603346E-3</v>
      </c>
      <c r="E2565" s="8">
        <f>C2565 + B2565*(1+'Parameters and Results'!$B$16)</f>
        <v>5.0113970287789097E-3</v>
      </c>
      <c r="F2565" s="8">
        <f>B2565 + C2565*(1+'Parameters and Results'!$B$16)</f>
        <v>5.0064558229560192E-3</v>
      </c>
      <c r="G2565" s="8">
        <v>6.2074094858991496E-3</v>
      </c>
      <c r="H2565" s="8">
        <v>4.2267877751716187E-5</v>
      </c>
      <c r="I2565" s="8">
        <f t="shared" si="40"/>
        <v>6.2496773636508659E-3</v>
      </c>
      <c r="J2565" s="8">
        <f>H2565 + G2565*(1+'Parameters and Results'!$B$16)</f>
        <v>6.2558847731367644E-3</v>
      </c>
      <c r="K2565" s="8">
        <f>G2565 + H2565*(1+'Parameters and Results'!$B$16)</f>
        <v>6.2497196315286175E-3</v>
      </c>
    </row>
    <row r="2566" spans="1:11" x14ac:dyDescent="0.2">
      <c r="A2566" s="3">
        <v>38890</v>
      </c>
      <c r="B2566" s="8">
        <v>6.285621598523603E-3</v>
      </c>
      <c r="C2566" s="8">
        <v>-9.9297412882493117E-4</v>
      </c>
      <c r="D2566" s="8">
        <v>5.2926474696986716E-3</v>
      </c>
      <c r="E2566" s="8">
        <f>C2566 + B2566*(1+'Parameters and Results'!$B$16)</f>
        <v>5.2989330912971942E-3</v>
      </c>
      <c r="F2566" s="8">
        <f>B2566 + C2566*(1+'Parameters and Results'!$B$16)</f>
        <v>5.2916544955698471E-3</v>
      </c>
      <c r="G2566" s="8">
        <v>8.0429987837769591E-3</v>
      </c>
      <c r="H2566" s="8">
        <v>-1.3097313438105E-3</v>
      </c>
      <c r="I2566" s="8">
        <f t="shared" si="40"/>
        <v>6.7332674399664593E-3</v>
      </c>
      <c r="J2566" s="8">
        <f>H2566 + G2566*(1+'Parameters and Results'!$B$16)</f>
        <v>6.7413104387502353E-3</v>
      </c>
      <c r="K2566" s="8">
        <f>G2566 + H2566*(1+'Parameters and Results'!$B$16)</f>
        <v>6.7319577086226486E-3</v>
      </c>
    </row>
    <row r="2567" spans="1:11" x14ac:dyDescent="0.2">
      <c r="A2567" s="3">
        <v>38891</v>
      </c>
      <c r="B2567" s="8">
        <v>9.1452331411865078E-5</v>
      </c>
      <c r="C2567" s="8">
        <v>2.5132062336355961E-3</v>
      </c>
      <c r="D2567" s="8">
        <v>2.6046585650474612E-3</v>
      </c>
      <c r="E2567" s="8">
        <f>C2567 + B2567*(1+'Parameters and Results'!$B$16)</f>
        <v>2.6047500173788729E-3</v>
      </c>
      <c r="F2567" s="8">
        <f>B2567 + C2567*(1+'Parameters and Results'!$B$16)</f>
        <v>2.6071717712810964E-3</v>
      </c>
      <c r="G2567" s="8">
        <v>1.2069799231656324E-4</v>
      </c>
      <c r="H2567" s="8">
        <v>3.1452271926580679E-3</v>
      </c>
      <c r="I2567" s="8">
        <f t="shared" si="40"/>
        <v>3.2659251849746313E-3</v>
      </c>
      <c r="J2567" s="8">
        <f>H2567 + G2567*(1+'Parameters and Results'!$B$16)</f>
        <v>3.2660458829669478E-3</v>
      </c>
      <c r="K2567" s="8">
        <f>G2567 + H2567*(1+'Parameters and Results'!$B$16)</f>
        <v>3.2690704121672888E-3</v>
      </c>
    </row>
    <row r="2568" spans="1:11" x14ac:dyDescent="0.2">
      <c r="A2568" s="3">
        <v>38894</v>
      </c>
      <c r="B2568" s="8">
        <v>7.5355030337655084E-4</v>
      </c>
      <c r="C2568" s="8">
        <v>1.676257442457586E-3</v>
      </c>
      <c r="D2568" s="8">
        <v>2.4298077458341366E-3</v>
      </c>
      <c r="E2568" s="8">
        <f>C2568 + B2568*(1+'Parameters and Results'!$B$16)</f>
        <v>2.4305612961375133E-3</v>
      </c>
      <c r="F2568" s="8">
        <f>B2568 + C2568*(1+'Parameters and Results'!$B$16)</f>
        <v>2.4314840032765945E-3</v>
      </c>
      <c r="G2568" s="8">
        <v>1.0256796984951912E-3</v>
      </c>
      <c r="H2568" s="8">
        <v>2.0890390660173032E-3</v>
      </c>
      <c r="I2568" s="8">
        <f t="shared" si="40"/>
        <v>3.1147187645124944E-3</v>
      </c>
      <c r="J2568" s="8">
        <f>H2568 + G2568*(1+'Parameters and Results'!$B$16)</f>
        <v>3.1157444442109893E-3</v>
      </c>
      <c r="K2568" s="8">
        <f>G2568 + H2568*(1+'Parameters and Results'!$B$16)</f>
        <v>3.1168078035785115E-3</v>
      </c>
    </row>
    <row r="2569" spans="1:11" x14ac:dyDescent="0.2">
      <c r="A2569" s="3">
        <v>38895</v>
      </c>
      <c r="B2569" s="8">
        <v>9.4593416504252462E-4</v>
      </c>
      <c r="C2569" s="8">
        <v>2.3080728730943213E-4</v>
      </c>
      <c r="D2569" s="8">
        <v>1.1767414523519567E-3</v>
      </c>
      <c r="E2569" s="8">
        <f>C2569 + B2569*(1+'Parameters and Results'!$B$16)</f>
        <v>1.1776873865169991E-3</v>
      </c>
      <c r="F2569" s="8">
        <f>B2569 + C2569*(1+'Parameters and Results'!$B$16)</f>
        <v>1.1769722596392661E-3</v>
      </c>
      <c r="G2569" s="8">
        <v>1.327780833311687E-3</v>
      </c>
      <c r="H2569" s="8">
        <v>2.9647940401288987E-4</v>
      </c>
      <c r="I2569" s="8">
        <f t="shared" si="40"/>
        <v>1.6242602373245769E-3</v>
      </c>
      <c r="J2569" s="8">
        <f>H2569 + G2569*(1+'Parameters and Results'!$B$16)</f>
        <v>1.6255880181578885E-3</v>
      </c>
      <c r="K2569" s="8">
        <f>G2569 + H2569*(1+'Parameters and Results'!$B$16)</f>
        <v>1.6245567167285898E-3</v>
      </c>
    </row>
    <row r="2570" spans="1:11" x14ac:dyDescent="0.2">
      <c r="A2570" s="3">
        <v>38896</v>
      </c>
      <c r="B2570" s="8">
        <v>-9.3901821187355565E-3</v>
      </c>
      <c r="C2570" s="8">
        <v>-7.7415147139930874E-4</v>
      </c>
      <c r="D2570" s="8">
        <v>-1.0164333590134866E-2</v>
      </c>
      <c r="E2570" s="8">
        <f>C2570 + B2570*(1+'Parameters and Results'!$B$16)</f>
        <v>-1.01737237722536E-2</v>
      </c>
      <c r="F2570" s="8">
        <f>B2570 + C2570*(1+'Parameters and Results'!$B$16)</f>
        <v>-1.0165107741606264E-2</v>
      </c>
      <c r="G2570" s="8">
        <v>-1.3370558269965624E-2</v>
      </c>
      <c r="H2570" s="8">
        <v>-1.0173837803151198E-3</v>
      </c>
      <c r="I2570" s="8">
        <f t="shared" si="40"/>
        <v>-1.4387942050280744E-2</v>
      </c>
      <c r="J2570" s="8">
        <f>H2570 + G2570*(1+'Parameters and Results'!$B$16)</f>
        <v>-1.4401312608550708E-2</v>
      </c>
      <c r="K2570" s="8">
        <f>G2570 + H2570*(1+'Parameters and Results'!$B$16)</f>
        <v>-1.4388959434061059E-2</v>
      </c>
    </row>
    <row r="2571" spans="1:11" x14ac:dyDescent="0.2">
      <c r="A2571" s="3">
        <v>38897</v>
      </c>
      <c r="B2571" s="8">
        <v>7.0170103525197397E-3</v>
      </c>
      <c r="C2571" s="8">
        <v>1.2858575571105854E-3</v>
      </c>
      <c r="D2571" s="8">
        <v>8.3028679096303244E-3</v>
      </c>
      <c r="E2571" s="8">
        <f>C2571 + B2571*(1+'Parameters and Results'!$B$16)</f>
        <v>8.3098849199828434E-3</v>
      </c>
      <c r="F2571" s="8">
        <f>B2571 + C2571*(1+'Parameters and Results'!$B$16)</f>
        <v>8.304153767187435E-3</v>
      </c>
      <c r="G2571" s="8">
        <v>1.0206625929056088E-2</v>
      </c>
      <c r="H2571" s="8">
        <v>1.7032103266551094E-3</v>
      </c>
      <c r="I2571" s="8">
        <f t="shared" si="40"/>
        <v>1.1909836255711197E-2</v>
      </c>
      <c r="J2571" s="8">
        <f>H2571 + G2571*(1+'Parameters and Results'!$B$16)</f>
        <v>1.1920042881640253E-2</v>
      </c>
      <c r="K2571" s="8">
        <f>G2571 + H2571*(1+'Parameters and Results'!$B$16)</f>
        <v>1.1911539466037853E-2</v>
      </c>
    </row>
    <row r="2572" spans="1:11" x14ac:dyDescent="0.2">
      <c r="A2572" s="3">
        <v>38898</v>
      </c>
      <c r="B2572" s="8">
        <v>2.8747094103897655E-2</v>
      </c>
      <c r="C2572" s="8">
        <v>8.4374280118433521E-4</v>
      </c>
      <c r="D2572" s="8">
        <v>2.9590836905081991E-2</v>
      </c>
      <c r="E2572" s="8">
        <f>C2572 + B2572*(1+'Parameters and Results'!$B$16)</f>
        <v>2.9619583999185885E-2</v>
      </c>
      <c r="F2572" s="8">
        <f>B2572 + C2572*(1+'Parameters and Results'!$B$16)</f>
        <v>2.9591680647883173E-2</v>
      </c>
      <c r="G2572" s="8">
        <v>3.7249561620328019E-2</v>
      </c>
      <c r="H2572" s="8">
        <v>1.1409908486734689E-3</v>
      </c>
      <c r="I2572" s="8">
        <f t="shared" si="40"/>
        <v>3.8390552469001485E-2</v>
      </c>
      <c r="J2572" s="8">
        <f>H2572 + G2572*(1+'Parameters and Results'!$B$16)</f>
        <v>3.8427802030621808E-2</v>
      </c>
      <c r="K2572" s="8">
        <f>G2572 + H2572*(1+'Parameters and Results'!$B$16)</f>
        <v>3.8391693459850162E-2</v>
      </c>
    </row>
    <row r="2573" spans="1:11" x14ac:dyDescent="0.2">
      <c r="A2573" s="3">
        <v>38901</v>
      </c>
      <c r="B2573" s="8">
        <v>5.1737029551989786E-3</v>
      </c>
      <c r="C2573" s="8">
        <v>-6.2790892953410423E-3</v>
      </c>
      <c r="D2573" s="8">
        <v>-1.1053863401420637E-3</v>
      </c>
      <c r="E2573" s="8">
        <f>C2573 + B2573*(1+'Parameters and Results'!$B$16)</f>
        <v>-1.1002126371868655E-3</v>
      </c>
      <c r="F2573" s="8">
        <f>B2573 + C2573*(1+'Parameters and Results'!$B$16)</f>
        <v>-1.1116654294374044E-3</v>
      </c>
      <c r="G2573" s="8">
        <v>6.8844983877509721E-3</v>
      </c>
      <c r="H2573" s="8">
        <v>-5.915004342801275E-3</v>
      </c>
      <c r="I2573" s="8">
        <f t="shared" si="40"/>
        <v>9.6949404494969717E-4</v>
      </c>
      <c r="J2573" s="8">
        <f>H2573 + G2573*(1+'Parameters and Results'!$B$16)</f>
        <v>9.7637854333744705E-4</v>
      </c>
      <c r="K2573" s="8">
        <f>G2573 + H2573*(1+'Parameters and Results'!$B$16)</f>
        <v>9.6357904060689632E-4</v>
      </c>
    </row>
    <row r="2574" spans="1:11" x14ac:dyDescent="0.2">
      <c r="A2574" s="3">
        <v>38903</v>
      </c>
      <c r="B2574" s="8">
        <v>1.1847099003811038E-2</v>
      </c>
      <c r="C2574" s="8">
        <v>1.3170395939587365E-3</v>
      </c>
      <c r="D2574" s="8">
        <v>1.3164138597769775E-2</v>
      </c>
      <c r="E2574" s="8">
        <f>C2574 + B2574*(1+'Parameters and Results'!$B$16)</f>
        <v>1.3175985696773584E-2</v>
      </c>
      <c r="F2574" s="8">
        <f>B2574 + C2574*(1+'Parameters and Results'!$B$16)</f>
        <v>1.3165455637363732E-2</v>
      </c>
      <c r="G2574" s="8">
        <v>1.5880151371661065E-2</v>
      </c>
      <c r="H2574" s="8">
        <v>1.2636742963957684E-3</v>
      </c>
      <c r="I2574" s="8">
        <f t="shared" si="40"/>
        <v>1.7143825668056833E-2</v>
      </c>
      <c r="J2574" s="8">
        <f>H2574 + G2574*(1+'Parameters and Results'!$B$16)</f>
        <v>1.7159705819428491E-2</v>
      </c>
      <c r="K2574" s="8">
        <f>G2574 + H2574*(1+'Parameters and Results'!$B$16)</f>
        <v>1.7145089342353228E-2</v>
      </c>
    </row>
    <row r="2575" spans="1:11" x14ac:dyDescent="0.2">
      <c r="A2575" s="3">
        <v>38904</v>
      </c>
      <c r="B2575" s="8">
        <v>-1.2550907203425566E-2</v>
      </c>
      <c r="C2575" s="8">
        <v>1.1101449324701805E-3</v>
      </c>
      <c r="D2575" s="8">
        <v>-1.1440762270955387E-2</v>
      </c>
      <c r="E2575" s="8">
        <f>C2575 + B2575*(1+'Parameters and Results'!$B$16)</f>
        <v>-1.145331317815881E-2</v>
      </c>
      <c r="F2575" s="8">
        <f>B2575 + C2575*(1+'Parameters and Results'!$B$16)</f>
        <v>-1.1439652126022916E-2</v>
      </c>
      <c r="G2575" s="8">
        <v>-1.6892808902597093E-2</v>
      </c>
      <c r="H2575" s="8">
        <v>1.0884681002281153E-3</v>
      </c>
      <c r="I2575" s="8">
        <f t="shared" si="40"/>
        <v>-1.5804340802368977E-2</v>
      </c>
      <c r="J2575" s="8">
        <f>H2575 + G2575*(1+'Parameters and Results'!$B$16)</f>
        <v>-1.5821233611271572E-2</v>
      </c>
      <c r="K2575" s="8">
        <f>G2575 + H2575*(1+'Parameters and Results'!$B$16)</f>
        <v>-1.5803252334268748E-2</v>
      </c>
    </row>
    <row r="2576" spans="1:11" x14ac:dyDescent="0.2">
      <c r="A2576" s="3">
        <v>38905</v>
      </c>
      <c r="B2576" s="8">
        <v>1.0799777799367045E-2</v>
      </c>
      <c r="C2576" s="8">
        <v>-5.5558597501333758E-4</v>
      </c>
      <c r="D2576" s="8">
        <v>1.0244191824353707E-2</v>
      </c>
      <c r="E2576" s="8">
        <f>C2576 + B2576*(1+'Parameters and Results'!$B$16)</f>
        <v>1.0254991602153072E-2</v>
      </c>
      <c r="F2576" s="8">
        <f>B2576 + C2576*(1+'Parameters and Results'!$B$16)</f>
        <v>1.0243636238378694E-2</v>
      </c>
      <c r="G2576" s="8">
        <v>1.4693338389014822E-2</v>
      </c>
      <c r="H2576" s="8">
        <v>-5.604803903874752E-4</v>
      </c>
      <c r="I2576" s="8">
        <f t="shared" si="40"/>
        <v>1.4132857998627348E-2</v>
      </c>
      <c r="J2576" s="8">
        <f>H2576 + G2576*(1+'Parameters and Results'!$B$16)</f>
        <v>1.4147551337016361E-2</v>
      </c>
      <c r="K2576" s="8">
        <f>G2576 + H2576*(1+'Parameters and Results'!$B$16)</f>
        <v>1.4132297518236959E-2</v>
      </c>
    </row>
    <row r="2577" spans="1:11" x14ac:dyDescent="0.2">
      <c r="A2577" s="3">
        <v>38908</v>
      </c>
      <c r="B2577" s="8">
        <v>-3.8207682713941602E-3</v>
      </c>
      <c r="C2577" s="8">
        <v>-2.2283167860727713E-3</v>
      </c>
      <c r="D2577" s="8">
        <v>-6.0490850574669314E-3</v>
      </c>
      <c r="E2577" s="8">
        <f>C2577 + B2577*(1+'Parameters and Results'!$B$16)</f>
        <v>-6.0529058257383257E-3</v>
      </c>
      <c r="F2577" s="8">
        <f>B2577 + C2577*(1+'Parameters and Results'!$B$16)</f>
        <v>-6.0513133742530045E-3</v>
      </c>
      <c r="G2577" s="8">
        <v>-5.3475222996611869E-3</v>
      </c>
      <c r="H2577" s="8">
        <v>-2.2273828214109666E-3</v>
      </c>
      <c r="I2577" s="8">
        <f t="shared" si="40"/>
        <v>-7.5749051210721539E-3</v>
      </c>
      <c r="J2577" s="8">
        <f>H2577 + G2577*(1+'Parameters and Results'!$B$16)</f>
        <v>-7.5802526433718133E-3</v>
      </c>
      <c r="K2577" s="8">
        <f>G2577 + H2577*(1+'Parameters and Results'!$B$16)</f>
        <v>-7.5771325038935643E-3</v>
      </c>
    </row>
    <row r="2578" spans="1:11" x14ac:dyDescent="0.2">
      <c r="A2578" s="3">
        <v>38909</v>
      </c>
      <c r="B2578" s="8">
        <v>1.9809785509918186E-3</v>
      </c>
      <c r="C2578" s="8">
        <v>1.5108471539636347E-3</v>
      </c>
      <c r="D2578" s="8">
        <v>3.491825704955453E-3</v>
      </c>
      <c r="E2578" s="8">
        <f>C2578 + B2578*(1+'Parameters and Results'!$B$16)</f>
        <v>3.4938066835064445E-3</v>
      </c>
      <c r="F2578" s="8">
        <f>B2578 + C2578*(1+'Parameters and Results'!$B$16)</f>
        <v>3.4933365521094169E-3</v>
      </c>
      <c r="G2578" s="8">
        <v>2.8575437300374395E-3</v>
      </c>
      <c r="H2578" s="8">
        <v>1.529097962212705E-3</v>
      </c>
      <c r="I2578" s="8">
        <f t="shared" si="40"/>
        <v>4.3866416922501445E-3</v>
      </c>
      <c r="J2578" s="8">
        <f>H2578 + G2578*(1+'Parameters and Results'!$B$16)</f>
        <v>4.3894992359801814E-3</v>
      </c>
      <c r="K2578" s="8">
        <f>G2578 + H2578*(1+'Parameters and Results'!$B$16)</f>
        <v>4.3881707902123568E-3</v>
      </c>
    </row>
    <row r="2579" spans="1:11" x14ac:dyDescent="0.2">
      <c r="A2579" s="3">
        <v>38910</v>
      </c>
      <c r="B2579" s="8">
        <v>-3.7313363646380437E-3</v>
      </c>
      <c r="C2579" s="8">
        <v>-1.7909962269745927E-4</v>
      </c>
      <c r="D2579" s="8">
        <v>-3.9104359873355027E-3</v>
      </c>
      <c r="E2579" s="8">
        <f>C2579 + B2579*(1+'Parameters and Results'!$B$16)</f>
        <v>-3.914167323700141E-3</v>
      </c>
      <c r="F2579" s="8">
        <f>B2579 + C2579*(1+'Parameters and Results'!$B$16)</f>
        <v>-3.9106150869582003E-3</v>
      </c>
      <c r="G2579" s="8">
        <v>-5.5359452646130836E-3</v>
      </c>
      <c r="H2579" s="8">
        <v>-1.8690786283015554E-4</v>
      </c>
      <c r="I2579" s="8">
        <f t="shared" si="40"/>
        <v>-5.7228531274432391E-3</v>
      </c>
      <c r="J2579" s="8">
        <f>H2579 + G2579*(1+'Parameters and Results'!$B$16)</f>
        <v>-5.7283890727078514E-3</v>
      </c>
      <c r="K2579" s="8">
        <f>G2579 + H2579*(1+'Parameters and Results'!$B$16)</f>
        <v>-5.7230400353060693E-3</v>
      </c>
    </row>
    <row r="2580" spans="1:11" x14ac:dyDescent="0.2">
      <c r="A2580" s="3">
        <v>38911</v>
      </c>
      <c r="B2580" s="8">
        <v>-5.4085358775573487E-3</v>
      </c>
      <c r="C2580" s="8">
        <v>1.3703868518709515E-3</v>
      </c>
      <c r="D2580" s="8">
        <v>-4.038149025686397E-3</v>
      </c>
      <c r="E2580" s="8">
        <f>C2580 + B2580*(1+'Parameters and Results'!$B$16)</f>
        <v>-4.0435575615639539E-3</v>
      </c>
      <c r="F2580" s="8">
        <f>B2580 + C2580*(1+'Parameters and Results'!$B$16)</f>
        <v>-4.0367786388345265E-3</v>
      </c>
      <c r="G2580" s="8">
        <v>-8.2250188011722472E-3</v>
      </c>
      <c r="H2580" s="8">
        <v>1.4507389506064308E-3</v>
      </c>
      <c r="I2580" s="8">
        <f t="shared" si="40"/>
        <v>-6.7742798505658168E-3</v>
      </c>
      <c r="J2580" s="8">
        <f>H2580 + G2580*(1+'Parameters and Results'!$B$16)</f>
        <v>-6.7825048693669881E-3</v>
      </c>
      <c r="K2580" s="8">
        <f>G2580 + H2580*(1+'Parameters and Results'!$B$16)</f>
        <v>-6.7728291116152103E-3</v>
      </c>
    </row>
    <row r="2581" spans="1:11" x14ac:dyDescent="0.2">
      <c r="A2581" s="3">
        <v>38912</v>
      </c>
      <c r="B2581" s="8">
        <v>-2.1438838725660457E-2</v>
      </c>
      <c r="C2581" s="8">
        <v>-9.3058766899188129E-4</v>
      </c>
      <c r="D2581" s="8">
        <v>-2.236942639465234E-2</v>
      </c>
      <c r="E2581" s="8">
        <f>C2581 + B2581*(1+'Parameters and Results'!$B$16)</f>
        <v>-2.2390865233377997E-2</v>
      </c>
      <c r="F2581" s="8">
        <f>B2581 + C2581*(1+'Parameters and Results'!$B$16)</f>
        <v>-2.2370356982321329E-2</v>
      </c>
      <c r="G2581" s="8">
        <v>-3.0608060374953922E-2</v>
      </c>
      <c r="H2581" s="8">
        <v>-1.0080500180090532E-3</v>
      </c>
      <c r="I2581" s="8">
        <f t="shared" si="40"/>
        <v>-3.1616110392962977E-2</v>
      </c>
      <c r="J2581" s="8">
        <f>H2581 + G2581*(1+'Parameters and Results'!$B$16)</f>
        <v>-3.1646718453337927E-2</v>
      </c>
      <c r="K2581" s="8">
        <f>G2581 + H2581*(1+'Parameters and Results'!$B$16)</f>
        <v>-3.1617118442980985E-2</v>
      </c>
    </row>
    <row r="2582" spans="1:11" x14ac:dyDescent="0.2">
      <c r="A2582" s="3">
        <v>38915</v>
      </c>
      <c r="B2582" s="8">
        <v>-1.1405087995641936E-2</v>
      </c>
      <c r="C2582" s="8">
        <v>6.5274177187390353E-4</v>
      </c>
      <c r="D2582" s="8">
        <v>-1.0752346223768033E-2</v>
      </c>
      <c r="E2582" s="8">
        <f>C2582 + B2582*(1+'Parameters and Results'!$B$16)</f>
        <v>-1.0763751311763674E-2</v>
      </c>
      <c r="F2582" s="8">
        <f>B2582 + C2582*(1+'Parameters and Results'!$B$16)</f>
        <v>-1.075169348199616E-2</v>
      </c>
      <c r="G2582" s="8">
        <v>-1.6377058321139188E-2</v>
      </c>
      <c r="H2582" s="8">
        <v>7.2629718558893397E-4</v>
      </c>
      <c r="I2582" s="8">
        <f t="shared" si="40"/>
        <v>-1.5650761135550254E-2</v>
      </c>
      <c r="J2582" s="8">
        <f>H2582 + G2582*(1+'Parameters and Results'!$B$16)</f>
        <v>-1.5667138193871392E-2</v>
      </c>
      <c r="K2582" s="8">
        <f>G2582 + H2582*(1+'Parameters and Results'!$B$16)</f>
        <v>-1.5650034838364666E-2</v>
      </c>
    </row>
    <row r="2583" spans="1:11" x14ac:dyDescent="0.2">
      <c r="A2583" s="3">
        <v>38916</v>
      </c>
      <c r="B2583" s="8">
        <v>-1.7598778876004332E-3</v>
      </c>
      <c r="C2583" s="8">
        <v>2.6417432169641869E-3</v>
      </c>
      <c r="D2583" s="8">
        <v>8.8186532936375362E-4</v>
      </c>
      <c r="E2583" s="8">
        <f>C2583 + B2583*(1+'Parameters and Results'!$B$16)</f>
        <v>8.8010545147615329E-4</v>
      </c>
      <c r="F2583" s="8">
        <f>B2583 + C2583*(1+'Parameters and Results'!$B$16)</f>
        <v>8.8450707258071757E-4</v>
      </c>
      <c r="G2583" s="8">
        <v>-2.6048693280423902E-3</v>
      </c>
      <c r="H2583" s="8">
        <v>2.8359537000225217E-3</v>
      </c>
      <c r="I2583" s="8">
        <f t="shared" si="40"/>
        <v>2.3108437198013148E-4</v>
      </c>
      <c r="J2583" s="8">
        <f>H2583 + G2583*(1+'Parameters and Results'!$B$16)</f>
        <v>2.284795026520894E-4</v>
      </c>
      <c r="K2583" s="8">
        <f>G2583 + H2583*(1+'Parameters and Results'!$B$16)</f>
        <v>2.3392032568015373E-4</v>
      </c>
    </row>
    <row r="2584" spans="1:11" x14ac:dyDescent="0.2">
      <c r="A2584" s="3">
        <v>38917</v>
      </c>
      <c r="B2584" s="8">
        <v>-1.9315154863088775E-3</v>
      </c>
      <c r="C2584" s="8">
        <v>-1.1186063297299834E-3</v>
      </c>
      <c r="D2584" s="8">
        <v>-3.0501218160388609E-3</v>
      </c>
      <c r="E2584" s="8">
        <f>C2584 + B2584*(1+'Parameters and Results'!$B$16)</f>
        <v>-3.0520533315251696E-3</v>
      </c>
      <c r="F2584" s="8">
        <f>B2584 + C2584*(1+'Parameters and Results'!$B$16)</f>
        <v>-3.0512404223685908E-3</v>
      </c>
      <c r="G2584" s="8">
        <v>-2.9464038502944041E-3</v>
      </c>
      <c r="H2584" s="8">
        <v>-1.2240651243703119E-3</v>
      </c>
      <c r="I2584" s="8">
        <f t="shared" si="40"/>
        <v>-4.1704689746647162E-3</v>
      </c>
      <c r="J2584" s="8">
        <f>H2584 + G2584*(1+'Parameters and Results'!$B$16)</f>
        <v>-4.1734153785150099E-3</v>
      </c>
      <c r="K2584" s="8">
        <f>G2584 + H2584*(1+'Parameters and Results'!$B$16)</f>
        <v>-4.1716930397890858E-3</v>
      </c>
    </row>
    <row r="2585" spans="1:11" x14ac:dyDescent="0.2">
      <c r="A2585" s="3">
        <v>38918</v>
      </c>
      <c r="B2585" s="8">
        <v>2.4634131754937252E-2</v>
      </c>
      <c r="C2585" s="8">
        <v>-1.7354337851276584E-3</v>
      </c>
      <c r="D2585" s="8">
        <v>2.2898697969809593E-2</v>
      </c>
      <c r="E2585" s="8">
        <f>C2585 + B2585*(1+'Parameters and Results'!$B$16)</f>
        <v>2.2923332101564529E-2</v>
      </c>
      <c r="F2585" s="8">
        <f>B2585 + C2585*(1+'Parameters and Results'!$B$16)</f>
        <v>2.2896962536024464E-2</v>
      </c>
      <c r="G2585" s="8">
        <v>3.4324777290066527E-2</v>
      </c>
      <c r="H2585" s="8">
        <v>-1.9027983248999134E-3</v>
      </c>
      <c r="I2585" s="8">
        <f t="shared" si="40"/>
        <v>3.242197896516661E-2</v>
      </c>
      <c r="J2585" s="8">
        <f>H2585 + G2585*(1+'Parameters and Results'!$B$16)</f>
        <v>3.2456303742456671E-2</v>
      </c>
      <c r="K2585" s="8">
        <f>G2585 + H2585*(1+'Parameters and Results'!$B$16)</f>
        <v>3.2420076166841713E-2</v>
      </c>
    </row>
    <row r="2586" spans="1:11" x14ac:dyDescent="0.2">
      <c r="A2586" s="3">
        <v>38919</v>
      </c>
      <c r="B2586" s="8">
        <v>-5.6732079262524649E-3</v>
      </c>
      <c r="C2586" s="8">
        <v>-1.9201627713390497E-3</v>
      </c>
      <c r="D2586" s="8">
        <v>-7.5933706975915144E-3</v>
      </c>
      <c r="E2586" s="8">
        <f>C2586 + B2586*(1+'Parameters and Results'!$B$16)</f>
        <v>-7.5990439055177664E-3</v>
      </c>
      <c r="F2586" s="8">
        <f>B2586 + C2586*(1+'Parameters and Results'!$B$16)</f>
        <v>-7.5952908603628532E-3</v>
      </c>
      <c r="G2586" s="8">
        <v>-8.1041671439773463E-3</v>
      </c>
      <c r="H2586" s="8">
        <v>-2.0960355878945785E-3</v>
      </c>
      <c r="I2586" s="8">
        <f t="shared" si="40"/>
        <v>-1.0200202731871924E-2</v>
      </c>
      <c r="J2586" s="8">
        <f>H2586 + G2586*(1+'Parameters and Results'!$B$16)</f>
        <v>-1.02083068990159E-2</v>
      </c>
      <c r="K2586" s="8">
        <f>G2586 + H2586*(1+'Parameters and Results'!$B$16)</f>
        <v>-1.020229876745982E-2</v>
      </c>
    </row>
    <row r="2587" spans="1:11" x14ac:dyDescent="0.2">
      <c r="A2587" s="3">
        <v>38922</v>
      </c>
      <c r="B2587" s="8">
        <v>-1.1632856014941177E-2</v>
      </c>
      <c r="C2587" s="8">
        <v>-1.472455155219035E-3</v>
      </c>
      <c r="D2587" s="8">
        <v>-1.3105311170160212E-2</v>
      </c>
      <c r="E2587" s="8">
        <f>C2587 + B2587*(1+'Parameters and Results'!$B$16)</f>
        <v>-1.3116944026175152E-2</v>
      </c>
      <c r="F2587" s="8">
        <f>B2587 + C2587*(1+'Parameters and Results'!$B$16)</f>
        <v>-1.3106783625315432E-2</v>
      </c>
      <c r="G2587" s="8">
        <v>-1.6696541809071392E-2</v>
      </c>
      <c r="H2587" s="8">
        <v>-1.6235081353895436E-3</v>
      </c>
      <c r="I2587" s="8">
        <f t="shared" si="40"/>
        <v>-1.8320049944460935E-2</v>
      </c>
      <c r="J2587" s="8">
        <f>H2587 + G2587*(1+'Parameters and Results'!$B$16)</f>
        <v>-1.8336746486270004E-2</v>
      </c>
      <c r="K2587" s="8">
        <f>G2587 + H2587*(1+'Parameters and Results'!$B$16)</f>
        <v>-1.8321673452596325E-2</v>
      </c>
    </row>
    <row r="2588" spans="1:11" x14ac:dyDescent="0.2">
      <c r="A2588" s="3">
        <v>38923</v>
      </c>
      <c r="B2588" s="8">
        <v>2.6201970198980518E-2</v>
      </c>
      <c r="C2588" s="8">
        <v>1.5211209027505444E-3</v>
      </c>
      <c r="D2588" s="8">
        <v>2.7723091101731063E-2</v>
      </c>
      <c r="E2588" s="8">
        <f>C2588 + B2588*(1+'Parameters and Results'!$B$16)</f>
        <v>2.774929307193004E-2</v>
      </c>
      <c r="F2588" s="8">
        <f>B2588 + C2588*(1+'Parameters and Results'!$B$16)</f>
        <v>2.7724612222633813E-2</v>
      </c>
      <c r="G2588" s="8">
        <v>3.4346028706513584E-2</v>
      </c>
      <c r="H2588" s="8">
        <v>1.6909833412011369E-3</v>
      </c>
      <c r="I2588" s="8">
        <f t="shared" si="40"/>
        <v>3.6037012047714721E-2</v>
      </c>
      <c r="J2588" s="8">
        <f>H2588 + G2588*(1+'Parameters and Results'!$B$16)</f>
        <v>3.6071358076421228E-2</v>
      </c>
      <c r="K2588" s="8">
        <f>G2588 + H2588*(1+'Parameters and Results'!$B$16)</f>
        <v>3.603870303105592E-2</v>
      </c>
    </row>
    <row r="2589" spans="1:11" x14ac:dyDescent="0.2">
      <c r="A2589" s="3">
        <v>38924</v>
      </c>
      <c r="B2589" s="8">
        <v>5.9934153774154524E-3</v>
      </c>
      <c r="C2589" s="8">
        <v>1.3821537226182134E-3</v>
      </c>
      <c r="D2589" s="8">
        <v>7.3755691000336656E-3</v>
      </c>
      <c r="E2589" s="8">
        <f>C2589 + B2589*(1+'Parameters and Results'!$B$16)</f>
        <v>7.3815625154110805E-3</v>
      </c>
      <c r="F2589" s="8">
        <f>B2589 + C2589*(1+'Parameters and Results'!$B$16)</f>
        <v>7.3769512537562839E-3</v>
      </c>
      <c r="G2589" s="8">
        <v>8.0548644040636733E-3</v>
      </c>
      <c r="H2589" s="8">
        <v>1.5547188322450379E-3</v>
      </c>
      <c r="I2589" s="8">
        <f t="shared" si="40"/>
        <v>9.6095832363087118E-3</v>
      </c>
      <c r="J2589" s="8">
        <f>H2589 + G2589*(1+'Parameters and Results'!$B$16)</f>
        <v>9.6176381007127745E-3</v>
      </c>
      <c r="K2589" s="8">
        <f>G2589 + H2589*(1+'Parameters and Results'!$B$16)</f>
        <v>9.6111379551409564E-3</v>
      </c>
    </row>
    <row r="2590" spans="1:11" x14ac:dyDescent="0.2">
      <c r="A2590" s="3">
        <v>38925</v>
      </c>
      <c r="B2590" s="8">
        <v>3.6602769544541169E-3</v>
      </c>
      <c r="C2590" s="8">
        <v>-1.0899933359500343E-3</v>
      </c>
      <c r="D2590" s="8">
        <v>2.5702836185040826E-3</v>
      </c>
      <c r="E2590" s="8">
        <f>C2590 + B2590*(1+'Parameters and Results'!$B$16)</f>
        <v>2.5739438954585363E-3</v>
      </c>
      <c r="F2590" s="8">
        <f>B2590 + C2590*(1+'Parameters and Results'!$B$16)</f>
        <v>2.5691936251681325E-3</v>
      </c>
      <c r="G2590" s="8">
        <v>5.0618916021346744E-3</v>
      </c>
      <c r="H2590" s="8">
        <v>-1.2491751634954398E-3</v>
      </c>
      <c r="I2590" s="8">
        <f t="shared" si="40"/>
        <v>3.8127164386392346E-3</v>
      </c>
      <c r="J2590" s="8">
        <f>H2590 + G2590*(1+'Parameters and Results'!$B$16)</f>
        <v>3.8177783302413685E-3</v>
      </c>
      <c r="K2590" s="8">
        <f>G2590 + H2590*(1+'Parameters and Results'!$B$16)</f>
        <v>3.8114672634757393E-3</v>
      </c>
    </row>
    <row r="2591" spans="1:11" x14ac:dyDescent="0.2">
      <c r="A2591" s="3">
        <v>38926</v>
      </c>
      <c r="B2591" s="8">
        <v>5.548530220971357E-3</v>
      </c>
      <c r="C2591" s="8">
        <v>-2.4743408641341533E-3</v>
      </c>
      <c r="D2591" s="8">
        <v>3.0741893568372036E-3</v>
      </c>
      <c r="E2591" s="8">
        <f>C2591 + B2591*(1+'Parameters and Results'!$B$16)</f>
        <v>3.0797378870581742E-3</v>
      </c>
      <c r="F2591" s="8">
        <f>B2591 + C2591*(1+'Parameters and Results'!$B$16)</f>
        <v>3.0717150159730697E-3</v>
      </c>
      <c r="G2591" s="8">
        <v>7.8693157219485114E-3</v>
      </c>
      <c r="H2591" s="8">
        <v>-2.7478006163522096E-3</v>
      </c>
      <c r="I2591" s="8">
        <f t="shared" si="40"/>
        <v>5.1215151055963018E-3</v>
      </c>
      <c r="J2591" s="8">
        <f>H2591 + G2591*(1+'Parameters and Results'!$B$16)</f>
        <v>5.1293844213182492E-3</v>
      </c>
      <c r="K2591" s="8">
        <f>G2591 + H2591*(1+'Parameters and Results'!$B$16)</f>
        <v>5.1187673049799499E-3</v>
      </c>
    </row>
    <row r="2592" spans="1:11" x14ac:dyDescent="0.2">
      <c r="A2592" s="3">
        <v>38929</v>
      </c>
      <c r="B2592" s="8">
        <v>1.3196392498284172E-2</v>
      </c>
      <c r="C2592" s="8">
        <v>-2.8976177397559469E-4</v>
      </c>
      <c r="D2592" s="8">
        <v>1.2906630724308577E-2</v>
      </c>
      <c r="E2592" s="8">
        <f>C2592 + B2592*(1+'Parameters and Results'!$B$16)</f>
        <v>1.2919827116806859E-2</v>
      </c>
      <c r="F2592" s="8">
        <f>B2592 + C2592*(1+'Parameters and Results'!$B$16)</f>
        <v>1.2906340962534601E-2</v>
      </c>
      <c r="G2592" s="8">
        <v>1.8677511896352472E-2</v>
      </c>
      <c r="H2592" s="8">
        <v>-3.3161284914664266E-4</v>
      </c>
      <c r="I2592" s="8">
        <f t="shared" si="40"/>
        <v>1.8345899047205828E-2</v>
      </c>
      <c r="J2592" s="8">
        <f>H2592 + G2592*(1+'Parameters and Results'!$B$16)</f>
        <v>1.8364576559102178E-2</v>
      </c>
      <c r="K2592" s="8">
        <f>G2592 + H2592*(1+'Parameters and Results'!$B$16)</f>
        <v>1.8345567434356683E-2</v>
      </c>
    </row>
    <row r="2593" spans="1:11" x14ac:dyDescent="0.2">
      <c r="A2593" s="3">
        <v>38930</v>
      </c>
      <c r="B2593" s="8">
        <v>-7.6499724630433117E-3</v>
      </c>
      <c r="C2593" s="8">
        <v>-6.4291479199893352E-4</v>
      </c>
      <c r="D2593" s="8">
        <v>-8.2928872550422448E-3</v>
      </c>
      <c r="E2593" s="8">
        <f>C2593 + B2593*(1+'Parameters and Results'!$B$16)</f>
        <v>-8.3005372275052874E-3</v>
      </c>
      <c r="F2593" s="8">
        <f>B2593 + C2593*(1+'Parameters and Results'!$B$16)</f>
        <v>-8.2935301698342442E-3</v>
      </c>
      <c r="G2593" s="8">
        <v>-1.1042245814871262E-2</v>
      </c>
      <c r="H2593" s="8">
        <v>-7.5551733342160904E-4</v>
      </c>
      <c r="I2593" s="8">
        <f t="shared" si="40"/>
        <v>-1.179776314829287E-2</v>
      </c>
      <c r="J2593" s="8">
        <f>H2593 + G2593*(1+'Parameters and Results'!$B$16)</f>
        <v>-1.180880539410774E-2</v>
      </c>
      <c r="K2593" s="8">
        <f>G2593 + H2593*(1+'Parameters and Results'!$B$16)</f>
        <v>-1.1798518665626293E-2</v>
      </c>
    </row>
    <row r="2594" spans="1:11" x14ac:dyDescent="0.2">
      <c r="A2594" s="3">
        <v>38931</v>
      </c>
      <c r="B2594" s="8">
        <v>-9.4724733129325916E-3</v>
      </c>
      <c r="C2594" s="8">
        <v>-4.171569823943948E-4</v>
      </c>
      <c r="D2594" s="8">
        <v>-9.8896302953269868E-3</v>
      </c>
      <c r="E2594" s="8">
        <f>C2594 + B2594*(1+'Parameters and Results'!$B$16)</f>
        <v>-9.899102768639919E-3</v>
      </c>
      <c r="F2594" s="8">
        <f>B2594 + C2594*(1+'Parameters and Results'!$B$16)</f>
        <v>-9.89004745230938E-3</v>
      </c>
      <c r="G2594" s="8">
        <v>-1.3852589455596734E-2</v>
      </c>
      <c r="H2594" s="8">
        <v>-5.0462105972036658E-4</v>
      </c>
      <c r="I2594" s="8">
        <f t="shared" si="40"/>
        <v>-1.43572105153171E-2</v>
      </c>
      <c r="J2594" s="8">
        <f>H2594 + G2594*(1+'Parameters and Results'!$B$16)</f>
        <v>-1.4371063104772696E-2</v>
      </c>
      <c r="K2594" s="8">
        <f>G2594 + H2594*(1+'Parameters and Results'!$B$16)</f>
        <v>-1.4357715136376821E-2</v>
      </c>
    </row>
    <row r="2595" spans="1:11" x14ac:dyDescent="0.2">
      <c r="A2595" s="3">
        <v>38932</v>
      </c>
      <c r="B2595" s="8">
        <v>1.0350303571147851E-2</v>
      </c>
      <c r="C2595" s="8">
        <v>-1.1202402860115198E-3</v>
      </c>
      <c r="D2595" s="8">
        <v>9.2300632851363314E-3</v>
      </c>
      <c r="E2595" s="8">
        <f>C2595 + B2595*(1+'Parameters and Results'!$B$16)</f>
        <v>9.240413588707478E-3</v>
      </c>
      <c r="F2595" s="8">
        <f>B2595 + C2595*(1+'Parameters and Results'!$B$16)</f>
        <v>9.2289430448503195E-3</v>
      </c>
      <c r="G2595" s="8">
        <v>1.5274853219844354E-2</v>
      </c>
      <c r="H2595" s="8">
        <v>-1.3769467746293112E-3</v>
      </c>
      <c r="I2595" s="8">
        <f t="shared" si="40"/>
        <v>1.3897906445215043E-2</v>
      </c>
      <c r="J2595" s="8">
        <f>H2595 + G2595*(1+'Parameters and Results'!$B$16)</f>
        <v>1.3913181298434886E-2</v>
      </c>
      <c r="K2595" s="8">
        <f>G2595 + H2595*(1+'Parameters and Results'!$B$16)</f>
        <v>1.3896529498440413E-2</v>
      </c>
    </row>
    <row r="2596" spans="1:11" x14ac:dyDescent="0.2">
      <c r="A2596" s="3">
        <v>38933</v>
      </c>
      <c r="B2596" s="8">
        <v>-1.2723650817645763E-2</v>
      </c>
      <c r="C2596" s="8">
        <v>-1.0524088607071454E-3</v>
      </c>
      <c r="D2596" s="8">
        <v>-1.3776059678352909E-2</v>
      </c>
      <c r="E2596" s="8">
        <f>C2596 + B2596*(1+'Parameters and Results'!$B$16)</f>
        <v>-1.3788783329170553E-2</v>
      </c>
      <c r="F2596" s="8">
        <f>B2596 + C2596*(1+'Parameters and Results'!$B$16)</f>
        <v>-1.3777112087213616E-2</v>
      </c>
      <c r="G2596" s="8">
        <v>-1.8734815471437186E-2</v>
      </c>
      <c r="H2596" s="8">
        <v>-1.3161319785319103E-3</v>
      </c>
      <c r="I2596" s="8">
        <f t="shared" si="40"/>
        <v>-2.0050947449969096E-2</v>
      </c>
      <c r="J2596" s="8">
        <f>H2596 + G2596*(1+'Parameters and Results'!$B$16)</f>
        <v>-2.0069682265440533E-2</v>
      </c>
      <c r="K2596" s="8">
        <f>G2596 + H2596*(1+'Parameters and Results'!$B$16)</f>
        <v>-2.005226358194763E-2</v>
      </c>
    </row>
    <row r="2597" spans="1:11" x14ac:dyDescent="0.2">
      <c r="A2597" s="3">
        <v>38936</v>
      </c>
      <c r="B2597" s="8">
        <v>7.2262091664866569E-3</v>
      </c>
      <c r="C2597" s="8">
        <v>-3.9689602480559878E-3</v>
      </c>
      <c r="D2597" s="8">
        <v>3.2572489184306691E-3</v>
      </c>
      <c r="E2597" s="8">
        <f>C2597 + B2597*(1+'Parameters and Results'!$B$16)</f>
        <v>3.2644751275971553E-3</v>
      </c>
      <c r="F2597" s="8">
        <f>B2597 + C2597*(1+'Parameters and Results'!$B$16)</f>
        <v>3.2532799581826135E-3</v>
      </c>
      <c r="G2597" s="8">
        <v>1.0855459306696255E-2</v>
      </c>
      <c r="H2597" s="8">
        <v>-4.3153658097288593E-3</v>
      </c>
      <c r="I2597" s="8">
        <f t="shared" si="40"/>
        <v>6.5400934969673955E-3</v>
      </c>
      <c r="J2597" s="8">
        <f>H2597 + G2597*(1+'Parameters and Results'!$B$16)</f>
        <v>6.5509489562740912E-3</v>
      </c>
      <c r="K2597" s="8">
        <f>G2597 + H2597*(1+'Parameters and Results'!$B$16)</f>
        <v>6.5357781311576671E-3</v>
      </c>
    </row>
    <row r="2598" spans="1:11" x14ac:dyDescent="0.2">
      <c r="A2598" s="3">
        <v>38937</v>
      </c>
      <c r="B2598" s="8">
        <v>-1.0567524325490267E-2</v>
      </c>
      <c r="C2598" s="8">
        <v>-6.2827225360503452E-5</v>
      </c>
      <c r="D2598" s="8">
        <v>-1.0630351550850771E-2</v>
      </c>
      <c r="E2598" s="8">
        <f>C2598 + B2598*(1+'Parameters and Results'!$B$16)</f>
        <v>-1.064091907517626E-2</v>
      </c>
      <c r="F2598" s="8">
        <f>B2598 + C2598*(1+'Parameters and Results'!$B$16)</f>
        <v>-1.0630414378076131E-2</v>
      </c>
      <c r="G2598" s="8">
        <v>-1.5986080719970357E-2</v>
      </c>
      <c r="H2598" s="8">
        <v>-7.0454390975126677E-5</v>
      </c>
      <c r="I2598" s="8">
        <f t="shared" si="40"/>
        <v>-1.6056535110945486E-2</v>
      </c>
      <c r="J2598" s="8">
        <f>H2598 + G2598*(1+'Parameters and Results'!$B$16)</f>
        <v>-1.6072521191665454E-2</v>
      </c>
      <c r="K2598" s="8">
        <f>G2598 + H2598*(1+'Parameters and Results'!$B$16)</f>
        <v>-1.605660556533646E-2</v>
      </c>
    </row>
    <row r="2599" spans="1:11" x14ac:dyDescent="0.2">
      <c r="A2599" s="3">
        <v>38938</v>
      </c>
      <c r="B2599" s="8">
        <v>-3.4266288539991164E-3</v>
      </c>
      <c r="C2599" s="8">
        <v>3.9288619774962527E-4</v>
      </c>
      <c r="D2599" s="8">
        <v>-3.0337426562494912E-3</v>
      </c>
      <c r="E2599" s="8">
        <f>C2599 + B2599*(1+'Parameters and Results'!$B$16)</f>
        <v>-3.03716928510349E-3</v>
      </c>
      <c r="F2599" s="8">
        <f>B2599 + C2599*(1+'Parameters and Results'!$B$16)</f>
        <v>-3.0333497700517414E-3</v>
      </c>
      <c r="G2599" s="8">
        <v>-5.332592902630157E-3</v>
      </c>
      <c r="H2599" s="8">
        <v>4.5369825627546633E-4</v>
      </c>
      <c r="I2599" s="8">
        <f t="shared" si="40"/>
        <v>-4.8788946463546902E-3</v>
      </c>
      <c r="J2599" s="8">
        <f>H2599 + G2599*(1+'Parameters and Results'!$B$16)</f>
        <v>-4.8842272392573202E-3</v>
      </c>
      <c r="K2599" s="8">
        <f>G2599 + H2599*(1+'Parameters and Results'!$B$16)</f>
        <v>-4.8784409480984153E-3</v>
      </c>
    </row>
    <row r="2600" spans="1:11" x14ac:dyDescent="0.2">
      <c r="A2600" s="3">
        <v>38939</v>
      </c>
      <c r="B2600" s="8">
        <v>3.9998053622525894E-3</v>
      </c>
      <c r="C2600" s="8">
        <v>-1.8864958961534994E-4</v>
      </c>
      <c r="D2600" s="8">
        <v>3.8111557726372394E-3</v>
      </c>
      <c r="E2600" s="8">
        <f>C2600 + B2600*(1+'Parameters and Results'!$B$16)</f>
        <v>3.8151555779994913E-3</v>
      </c>
      <c r="F2600" s="8">
        <f>B2600 + C2600*(1+'Parameters and Results'!$B$16)</f>
        <v>3.8109671230476243E-3</v>
      </c>
      <c r="G2600" s="8">
        <v>6.3960785973975849E-3</v>
      </c>
      <c r="H2600" s="8">
        <v>-2.2460629574127828E-4</v>
      </c>
      <c r="I2600" s="8">
        <f t="shared" si="40"/>
        <v>6.1714723016563066E-3</v>
      </c>
      <c r="J2600" s="8">
        <f>H2600 + G2600*(1+'Parameters and Results'!$B$16)</f>
        <v>6.1778683802537031E-3</v>
      </c>
      <c r="K2600" s="8">
        <f>G2600 + H2600*(1+'Parameters and Results'!$B$16)</f>
        <v>6.1712476953605655E-3</v>
      </c>
    </row>
    <row r="2601" spans="1:11" x14ac:dyDescent="0.2">
      <c r="A2601" s="3">
        <v>38940</v>
      </c>
      <c r="B2601" s="8">
        <v>-3.062953221313002E-3</v>
      </c>
      <c r="C2601" s="8">
        <v>3.1756359406659176E-3</v>
      </c>
      <c r="D2601" s="8">
        <v>1.1268271935291558E-4</v>
      </c>
      <c r="E2601" s="8">
        <f>C2601 + B2601*(1+'Parameters and Results'!$B$16)</f>
        <v>1.0961976613160307E-4</v>
      </c>
      <c r="F2601" s="8">
        <f>B2601 + C2601*(1+'Parameters and Results'!$B$16)</f>
        <v>1.1585835529358095E-4</v>
      </c>
      <c r="G2601" s="8">
        <v>-5.0400997030941941E-3</v>
      </c>
      <c r="H2601" s="8">
        <v>3.5071471818929486E-3</v>
      </c>
      <c r="I2601" s="8">
        <f t="shared" si="40"/>
        <v>-1.5329525212012455E-3</v>
      </c>
      <c r="J2601" s="8">
        <f>H2601 + G2601*(1+'Parameters and Results'!$B$16)</f>
        <v>-1.537992620904339E-3</v>
      </c>
      <c r="K2601" s="8">
        <f>G2601 + H2601*(1+'Parameters and Results'!$B$16)</f>
        <v>-1.5294453740193532E-3</v>
      </c>
    </row>
    <row r="2602" spans="1:11" x14ac:dyDescent="0.2">
      <c r="A2602" s="3">
        <v>38943</v>
      </c>
      <c r="B2602" s="8">
        <v>-2.6529671434830297E-3</v>
      </c>
      <c r="C2602" s="8">
        <v>-1.0148001219817424E-3</v>
      </c>
      <c r="D2602" s="8">
        <v>-3.6677672654647723E-3</v>
      </c>
      <c r="E2602" s="8">
        <f>C2602 + B2602*(1+'Parameters and Results'!$B$16)</f>
        <v>-3.6704202326082545E-3</v>
      </c>
      <c r="F2602" s="8">
        <f>B2602 + C2602*(1+'Parameters and Results'!$B$16)</f>
        <v>-3.6687820655867537E-3</v>
      </c>
      <c r="G2602" s="8">
        <v>-4.4943015964137283E-3</v>
      </c>
      <c r="H2602" s="8">
        <v>-1.1441309472815429E-3</v>
      </c>
      <c r="I2602" s="8">
        <f t="shared" si="40"/>
        <v>-5.6384325436952716E-3</v>
      </c>
      <c r="J2602" s="8">
        <f>H2602 + G2602*(1+'Parameters and Results'!$B$16)</f>
        <v>-5.6429268452916851E-3</v>
      </c>
      <c r="K2602" s="8">
        <f>G2602 + H2602*(1+'Parameters and Results'!$B$16)</f>
        <v>-5.6395766746425522E-3</v>
      </c>
    </row>
    <row r="2603" spans="1:11" x14ac:dyDescent="0.2">
      <c r="A2603" s="3">
        <v>38944</v>
      </c>
      <c r="B2603" s="8">
        <v>8.2304724073724717E-3</v>
      </c>
      <c r="C2603" s="8">
        <v>7.9251908508596539E-4</v>
      </c>
      <c r="D2603" s="8">
        <v>9.0229914924584362E-3</v>
      </c>
      <c r="E2603" s="8">
        <f>C2603 + B2603*(1+'Parameters and Results'!$B$16)</f>
        <v>9.0312219648658078E-3</v>
      </c>
      <c r="F2603" s="8">
        <f>B2603 + C2603*(1+'Parameters and Results'!$B$16)</f>
        <v>9.0237840115435231E-3</v>
      </c>
      <c r="G2603" s="8">
        <v>1.4116304616782992E-2</v>
      </c>
      <c r="H2603" s="8">
        <v>9.1557282236106653E-4</v>
      </c>
      <c r="I2603" s="8">
        <f t="shared" si="40"/>
        <v>1.5031877439144059E-2</v>
      </c>
      <c r="J2603" s="8">
        <f>H2603 + G2603*(1+'Parameters and Results'!$B$16)</f>
        <v>1.504599374376084E-2</v>
      </c>
      <c r="K2603" s="8">
        <f>G2603 + H2603*(1+'Parameters and Results'!$B$16)</f>
        <v>1.503279301196642E-2</v>
      </c>
    </row>
    <row r="2604" spans="1:11" x14ac:dyDescent="0.2">
      <c r="A2604" s="3">
        <v>38945</v>
      </c>
      <c r="B2604" s="8">
        <v>1.1360761181330236E-2</v>
      </c>
      <c r="C2604" s="8">
        <v>-7.2919454659228224E-4</v>
      </c>
      <c r="D2604" s="8">
        <v>1.0631566634737953E-2</v>
      </c>
      <c r="E2604" s="8">
        <f>C2604 + B2604*(1+'Parameters and Results'!$B$16)</f>
        <v>1.0642927395919282E-2</v>
      </c>
      <c r="F2604" s="8">
        <f>B2604 + C2604*(1+'Parameters and Results'!$B$16)</f>
        <v>1.0630837440191361E-2</v>
      </c>
      <c r="G2604" s="8">
        <v>1.9393150046694035E-2</v>
      </c>
      <c r="H2604" s="8">
        <v>-8.6383174813720899E-4</v>
      </c>
      <c r="I2604" s="8">
        <f t="shared" si="40"/>
        <v>1.8529318298556828E-2</v>
      </c>
      <c r="J2604" s="8">
        <f>H2604 + G2604*(1+'Parameters and Results'!$B$16)</f>
        <v>1.8548711448603521E-2</v>
      </c>
      <c r="K2604" s="8">
        <f>G2604 + H2604*(1+'Parameters and Results'!$B$16)</f>
        <v>1.8528454466808689E-2</v>
      </c>
    </row>
    <row r="2605" spans="1:11" x14ac:dyDescent="0.2">
      <c r="A2605" s="3">
        <v>38946</v>
      </c>
      <c r="B2605" s="8">
        <v>3.9287757970839316E-3</v>
      </c>
      <c r="C2605" s="8">
        <v>-8.0638834226927066E-4</v>
      </c>
      <c r="D2605" s="8">
        <v>3.1223874548146611E-3</v>
      </c>
      <c r="E2605" s="8">
        <f>C2605 + B2605*(1+'Parameters and Results'!$B$16)</f>
        <v>3.1263162306117442E-3</v>
      </c>
      <c r="F2605" s="8">
        <f>B2605 + C2605*(1+'Parameters and Results'!$B$16)</f>
        <v>3.1215810664723918E-3</v>
      </c>
      <c r="G2605" s="8">
        <v>6.8871620002455645E-3</v>
      </c>
      <c r="H2605" s="8">
        <v>-9.7794325483721448E-4</v>
      </c>
      <c r="I2605" s="8">
        <f t="shared" si="40"/>
        <v>5.9092187454083504E-3</v>
      </c>
      <c r="J2605" s="8">
        <f>H2605 + G2605*(1+'Parameters and Results'!$B$16)</f>
        <v>5.9161059074085941E-3</v>
      </c>
      <c r="K2605" s="8">
        <f>G2605 + H2605*(1+'Parameters and Results'!$B$16)</f>
        <v>5.9082408021535124E-3</v>
      </c>
    </row>
    <row r="2606" spans="1:11" x14ac:dyDescent="0.2">
      <c r="A2606" s="3">
        <v>38947</v>
      </c>
      <c r="B2606" s="8">
        <v>1.4175697245381986E-3</v>
      </c>
      <c r="C2606" s="8">
        <v>9.3307753334125726E-4</v>
      </c>
      <c r="D2606" s="8">
        <v>2.3506472578794556E-3</v>
      </c>
      <c r="E2606" s="8">
        <f>C2606 + B2606*(1+'Parameters and Results'!$B$16)</f>
        <v>2.3520648276039941E-3</v>
      </c>
      <c r="F2606" s="8">
        <f>B2606 + C2606*(1+'Parameters and Results'!$B$16)</f>
        <v>2.3515803354127972E-3</v>
      </c>
      <c r="G2606" s="8">
        <v>2.561548264196742E-3</v>
      </c>
      <c r="H2606" s="8">
        <v>1.1549765165907297E-3</v>
      </c>
      <c r="I2606" s="8">
        <f t="shared" si="40"/>
        <v>3.7165247807874717E-3</v>
      </c>
      <c r="J2606" s="8">
        <f>H2606 + G2606*(1+'Parameters and Results'!$B$16)</f>
        <v>3.7190863290516682E-3</v>
      </c>
      <c r="K2606" s="8">
        <f>G2606 + H2606*(1+'Parameters and Results'!$B$16)</f>
        <v>3.7176797573040621E-3</v>
      </c>
    </row>
    <row r="2607" spans="1:11" x14ac:dyDescent="0.2">
      <c r="A2607" s="3">
        <v>38950</v>
      </c>
      <c r="B2607" s="8">
        <v>2.4470975998715904E-3</v>
      </c>
      <c r="C2607" s="8">
        <v>2.0981329560491252E-3</v>
      </c>
      <c r="D2607" s="8">
        <v>4.5452305559207156E-3</v>
      </c>
      <c r="E2607" s="8">
        <f>C2607 + B2607*(1+'Parameters and Results'!$B$16)</f>
        <v>4.5476776535205866E-3</v>
      </c>
      <c r="F2607" s="8">
        <f>B2607 + C2607*(1+'Parameters and Results'!$B$16)</f>
        <v>4.5473286888767644E-3</v>
      </c>
      <c r="G2607" s="8">
        <v>4.5521869195797454E-3</v>
      </c>
      <c r="H2607" s="8">
        <v>2.540752050632502E-3</v>
      </c>
      <c r="I2607" s="8">
        <f t="shared" si="40"/>
        <v>7.0929389702122474E-3</v>
      </c>
      <c r="J2607" s="8">
        <f>H2607 + G2607*(1+'Parameters and Results'!$B$16)</f>
        <v>7.0974911571318267E-3</v>
      </c>
      <c r="K2607" s="8">
        <f>G2607 + H2607*(1+'Parameters and Results'!$B$16)</f>
        <v>7.0954797222628797E-3</v>
      </c>
    </row>
    <row r="2608" spans="1:11" x14ac:dyDescent="0.2">
      <c r="A2608" s="3">
        <v>38951</v>
      </c>
      <c r="B2608" s="8">
        <v>-2.38431721612151E-4</v>
      </c>
      <c r="C2608" s="8">
        <v>-2.5413112576007924E-3</v>
      </c>
      <c r="D2608" s="8">
        <v>-2.7797429792129433E-3</v>
      </c>
      <c r="E2608" s="8">
        <f>C2608 + B2608*(1+'Parameters and Results'!$B$16)</f>
        <v>-2.7799814109345554E-3</v>
      </c>
      <c r="F2608" s="8">
        <f>B2608 + C2608*(1+'Parameters and Results'!$B$16)</f>
        <v>-2.7822842904705438E-3</v>
      </c>
      <c r="G2608" s="8">
        <v>-4.5746785551342164E-4</v>
      </c>
      <c r="H2608" s="8">
        <v>-2.951410442994554E-3</v>
      </c>
      <c r="I2608" s="8">
        <f t="shared" si="40"/>
        <v>-3.4088782985079759E-3</v>
      </c>
      <c r="J2608" s="8">
        <f>H2608 + G2608*(1+'Parameters and Results'!$B$16)</f>
        <v>-3.409335766363489E-3</v>
      </c>
      <c r="K2608" s="8">
        <f>G2608 + H2608*(1+'Parameters and Results'!$B$16)</f>
        <v>-3.4118297089509699E-3</v>
      </c>
    </row>
    <row r="2609" spans="1:11" x14ac:dyDescent="0.2">
      <c r="A2609" s="3">
        <v>38952</v>
      </c>
      <c r="B2609" s="8">
        <v>-1.3250689478060363E-3</v>
      </c>
      <c r="C2609" s="8">
        <v>1.3791670040128026E-3</v>
      </c>
      <c r="D2609" s="8">
        <v>5.4098056206766275E-5</v>
      </c>
      <c r="E2609" s="8">
        <f>C2609 + B2609*(1+'Parameters and Results'!$B$16)</f>
        <v>5.2772987258960322E-5</v>
      </c>
      <c r="F2609" s="8">
        <f>B2609 + C2609*(1+'Parameters and Results'!$B$16)</f>
        <v>5.5477223210779027E-5</v>
      </c>
      <c r="G2609" s="8">
        <v>-2.6205829384544962E-3</v>
      </c>
      <c r="H2609" s="8">
        <v>1.6180883100621053E-3</v>
      </c>
      <c r="I2609" s="8">
        <f t="shared" si="40"/>
        <v>-1.0024946283923909E-3</v>
      </c>
      <c r="J2609" s="8">
        <f>H2609 + G2609*(1+'Parameters and Results'!$B$16)</f>
        <v>-1.005115211330845E-3</v>
      </c>
      <c r="K2609" s="8">
        <f>G2609 + H2609*(1+'Parameters and Results'!$B$16)</f>
        <v>-1.0008765400823291E-3</v>
      </c>
    </row>
    <row r="2610" spans="1:11" x14ac:dyDescent="0.2">
      <c r="A2610" s="3">
        <v>38953</v>
      </c>
      <c r="B2610" s="8">
        <v>-8.7672610324374019E-3</v>
      </c>
      <c r="C2610" s="8">
        <v>-7.6170366230618567E-4</v>
      </c>
      <c r="D2610" s="8">
        <v>-9.5289646947435882E-3</v>
      </c>
      <c r="E2610" s="8">
        <f>C2610 + B2610*(1+'Parameters and Results'!$B$16)</f>
        <v>-9.537731955776025E-3</v>
      </c>
      <c r="F2610" s="8">
        <f>B2610 + C2610*(1+'Parameters and Results'!$B$16)</f>
        <v>-9.5297263984058939E-3</v>
      </c>
      <c r="G2610" s="8">
        <v>-1.7382124561567642E-2</v>
      </c>
      <c r="H2610" s="8">
        <v>-9.1571110451261052E-4</v>
      </c>
      <c r="I2610" s="8">
        <f t="shared" si="40"/>
        <v>-1.8297835666080252E-2</v>
      </c>
      <c r="J2610" s="8">
        <f>H2610 + G2610*(1+'Parameters and Results'!$B$16)</f>
        <v>-1.8315217790641818E-2</v>
      </c>
      <c r="K2610" s="8">
        <f>G2610 + H2610*(1+'Parameters and Results'!$B$16)</f>
        <v>-1.8298751377184765E-2</v>
      </c>
    </row>
    <row r="2611" spans="1:11" x14ac:dyDescent="0.2">
      <c r="A2611" s="3">
        <v>38954</v>
      </c>
      <c r="B2611" s="8">
        <v>2.6383592222948837E-3</v>
      </c>
      <c r="C2611" s="8">
        <v>7.1404048201257036E-4</v>
      </c>
      <c r="D2611" s="8">
        <v>3.3523997043074542E-3</v>
      </c>
      <c r="E2611" s="8">
        <f>C2611 + B2611*(1+'Parameters and Results'!$B$16)</f>
        <v>3.3550380635297486E-3</v>
      </c>
      <c r="F2611" s="8">
        <f>B2611 + C2611*(1+'Parameters and Results'!$B$16)</f>
        <v>3.3531137447894667E-3</v>
      </c>
      <c r="G2611" s="8">
        <v>5.3808982671046685E-3</v>
      </c>
      <c r="H2611" s="8">
        <v>8.8003779254497883E-4</v>
      </c>
      <c r="I2611" s="8">
        <f t="shared" si="40"/>
        <v>6.2609360596496471E-3</v>
      </c>
      <c r="J2611" s="8">
        <f>H2611 + G2611*(1+'Parameters and Results'!$B$16)</f>
        <v>6.2663169579167512E-3</v>
      </c>
      <c r="K2611" s="8">
        <f>G2611 + H2611*(1+'Parameters and Results'!$B$16)</f>
        <v>6.2618160974421922E-3</v>
      </c>
    </row>
    <row r="2612" spans="1:11" x14ac:dyDescent="0.2">
      <c r="A2612" s="3">
        <v>38958</v>
      </c>
      <c r="B2612" s="8">
        <v>1.0108716693719535E-3</v>
      </c>
      <c r="C2612" s="8">
        <v>0</v>
      </c>
      <c r="D2612" s="8">
        <v>1.0108716693719535E-3</v>
      </c>
      <c r="E2612" s="8">
        <f>C2612 + B2612*(1+'Parameters and Results'!$B$16)</f>
        <v>1.0118825410413252E-3</v>
      </c>
      <c r="F2612" s="8">
        <f>B2612 + C2612*(1+'Parameters and Results'!$B$16)</f>
        <v>1.0108716693719535E-3</v>
      </c>
      <c r="G2612" s="8">
        <v>2.1255594916825024E-3</v>
      </c>
      <c r="H2612" s="8">
        <v>0</v>
      </c>
      <c r="I2612" s="8">
        <f t="shared" si="40"/>
        <v>2.1255594916825024E-3</v>
      </c>
      <c r="J2612" s="8">
        <f>H2612 + G2612*(1+'Parameters and Results'!$B$16)</f>
        <v>2.1276850511741845E-3</v>
      </c>
      <c r="K2612" s="8">
        <f>G2612 + H2612*(1+'Parameters and Results'!$B$16)</f>
        <v>2.1255594916825024E-3</v>
      </c>
    </row>
    <row r="2613" spans="1:11" x14ac:dyDescent="0.2">
      <c r="A2613" s="3">
        <v>38959</v>
      </c>
      <c r="B2613" s="8">
        <v>5.2609320111753136E-3</v>
      </c>
      <c r="C2613" s="8">
        <v>-4.7621577278397618E-4</v>
      </c>
      <c r="D2613" s="8">
        <v>4.7847162383913375E-3</v>
      </c>
      <c r="E2613" s="8">
        <f>C2613 + B2613*(1+'Parameters and Results'!$B$16)</f>
        <v>4.7899771704025124E-3</v>
      </c>
      <c r="F2613" s="8">
        <f>B2613 + C2613*(1+'Parameters and Results'!$B$16)</f>
        <v>4.7842400226185532E-3</v>
      </c>
      <c r="G2613" s="8">
        <v>1.1276161322320552E-2</v>
      </c>
      <c r="H2613" s="8">
        <v>-6.2250441460846037E-4</v>
      </c>
      <c r="I2613" s="8">
        <f t="shared" si="40"/>
        <v>1.0653656907712092E-2</v>
      </c>
      <c r="J2613" s="8">
        <f>H2613 + G2613*(1+'Parameters and Results'!$B$16)</f>
        <v>1.0664933069034412E-2</v>
      </c>
      <c r="K2613" s="8">
        <f>G2613 + H2613*(1+'Parameters and Results'!$B$16)</f>
        <v>1.0653034403297483E-2</v>
      </c>
    </row>
    <row r="2614" spans="1:11" x14ac:dyDescent="0.2">
      <c r="A2614" s="3">
        <v>38960</v>
      </c>
      <c r="B2614" s="8">
        <v>6.5225721094536726E-3</v>
      </c>
      <c r="C2614" s="8">
        <v>-2.0234031810538126E-3</v>
      </c>
      <c r="D2614" s="8">
        <v>4.49916892839986E-3</v>
      </c>
      <c r="E2614" s="8">
        <f>C2614 + B2614*(1+'Parameters and Results'!$B$16)</f>
        <v>4.5056915005093129E-3</v>
      </c>
      <c r="F2614" s="8">
        <f>B2614 + C2614*(1+'Parameters and Results'!$B$16)</f>
        <v>4.4971455252188069E-3</v>
      </c>
      <c r="G2614" s="8">
        <v>1.4152751496578998E-2</v>
      </c>
      <c r="H2614" s="8">
        <v>-2.5827699673659429E-3</v>
      </c>
      <c r="I2614" s="8">
        <f t="shared" si="40"/>
        <v>1.1569981529213055E-2</v>
      </c>
      <c r="J2614" s="8">
        <f>H2614 + G2614*(1+'Parameters and Results'!$B$16)</f>
        <v>1.1584134280709632E-2</v>
      </c>
      <c r="K2614" s="8">
        <f>G2614 + H2614*(1+'Parameters and Results'!$B$16)</f>
        <v>1.156739875924569E-2</v>
      </c>
    </row>
    <row r="2615" spans="1:11" x14ac:dyDescent="0.2">
      <c r="A2615" s="3">
        <v>38961</v>
      </c>
      <c r="B2615" s="8">
        <v>-4.0719696957705028E-3</v>
      </c>
      <c r="C2615" s="8">
        <v>2.8371777452206498E-4</v>
      </c>
      <c r="D2615" s="8">
        <v>-3.7882519212484376E-3</v>
      </c>
      <c r="E2615" s="8">
        <f>C2615 + B2615*(1+'Parameters and Results'!$B$16)</f>
        <v>-3.792323890944208E-3</v>
      </c>
      <c r="F2615" s="8">
        <f>B2615 + C2615*(1+'Parameters and Results'!$B$16)</f>
        <v>-3.7879682034739157E-3</v>
      </c>
      <c r="G2615" s="8">
        <v>-9.0445275094333498E-3</v>
      </c>
      <c r="H2615" s="8">
        <v>3.7312596373596416E-4</v>
      </c>
      <c r="I2615" s="8">
        <f t="shared" si="40"/>
        <v>-8.6714015456973853E-3</v>
      </c>
      <c r="J2615" s="8">
        <f>H2615 + G2615*(1+'Parameters and Results'!$B$16)</f>
        <v>-8.680446073206817E-3</v>
      </c>
      <c r="K2615" s="8">
        <f>G2615 + H2615*(1+'Parameters and Results'!$B$16)</f>
        <v>-8.6710284197336496E-3</v>
      </c>
    </row>
    <row r="2616" spans="1:11" x14ac:dyDescent="0.2">
      <c r="A2616" s="3">
        <v>38965</v>
      </c>
      <c r="B2616" s="8">
        <v>9.3171377272195256E-3</v>
      </c>
      <c r="C2616" s="8">
        <v>-4.0972848728517715E-4</v>
      </c>
      <c r="D2616" s="8">
        <v>8.9074092399343482E-3</v>
      </c>
      <c r="E2616" s="8">
        <f>C2616 + B2616*(1+'Parameters and Results'!$B$16)</f>
        <v>8.9167263776615668E-3</v>
      </c>
      <c r="F2616" s="8">
        <f>B2616 + C2616*(1+'Parameters and Results'!$B$16)</f>
        <v>8.906999511447064E-3</v>
      </c>
      <c r="G2616" s="8">
        <v>2.0507025008860758E-2</v>
      </c>
      <c r="H2616" s="8">
        <v>-5.5444825478076205E-4</v>
      </c>
      <c r="I2616" s="8">
        <f t="shared" si="40"/>
        <v>1.9952576754079996E-2</v>
      </c>
      <c r="J2616" s="8">
        <f>H2616 + G2616*(1+'Parameters and Results'!$B$16)</f>
        <v>1.9973083779088855E-2</v>
      </c>
      <c r="K2616" s="8">
        <f>G2616 + H2616*(1+'Parameters and Results'!$B$16)</f>
        <v>1.9952022305825216E-2</v>
      </c>
    </row>
    <row r="2617" spans="1:11" x14ac:dyDescent="0.2">
      <c r="A2617" s="3">
        <v>38966</v>
      </c>
      <c r="B2617" s="8">
        <v>5.7036133762737255E-3</v>
      </c>
      <c r="C2617" s="8">
        <v>1.9591390460007244E-3</v>
      </c>
      <c r="D2617" s="8">
        <v>7.6627524222744499E-3</v>
      </c>
      <c r="E2617" s="8">
        <f>C2617 + B2617*(1+'Parameters and Results'!$B$16)</f>
        <v>7.6684560356507234E-3</v>
      </c>
      <c r="F2617" s="8">
        <f>B2617 + C2617*(1+'Parameters and Results'!$B$16)</f>
        <v>7.6647115613204505E-3</v>
      </c>
      <c r="G2617" s="8">
        <v>1.2753853689965197E-2</v>
      </c>
      <c r="H2617" s="8">
        <v>2.5881528017867271E-3</v>
      </c>
      <c r="I2617" s="8">
        <f t="shared" si="40"/>
        <v>1.5342006491751924E-2</v>
      </c>
      <c r="J2617" s="8">
        <f>H2617 + G2617*(1+'Parameters and Results'!$B$16)</f>
        <v>1.5354760345441887E-2</v>
      </c>
      <c r="K2617" s="8">
        <f>G2617 + H2617*(1+'Parameters and Results'!$B$16)</f>
        <v>1.534459464455371E-2</v>
      </c>
    </row>
    <row r="2618" spans="1:11" x14ac:dyDescent="0.2">
      <c r="A2618" s="3">
        <v>38967</v>
      </c>
      <c r="B2618" s="8">
        <v>-1.3066813160209686E-2</v>
      </c>
      <c r="C2618" s="8">
        <v>1.8443984319306051E-3</v>
      </c>
      <c r="D2618" s="8">
        <v>-1.1222414728279081E-2</v>
      </c>
      <c r="E2618" s="8">
        <f>C2618 + B2618*(1+'Parameters and Results'!$B$16)</f>
        <v>-1.123548154143929E-2</v>
      </c>
      <c r="F2618" s="8">
        <f>B2618 + C2618*(1+'Parameters and Results'!$B$16)</f>
        <v>-1.122057032984715E-2</v>
      </c>
      <c r="G2618" s="8">
        <v>-2.7905902601844914E-2</v>
      </c>
      <c r="H2618" s="8">
        <v>2.398167253925043E-3</v>
      </c>
      <c r="I2618" s="8">
        <f t="shared" si="40"/>
        <v>-2.550773534791987E-2</v>
      </c>
      <c r="J2618" s="8">
        <f>H2618 + G2618*(1+'Parameters and Results'!$B$16)</f>
        <v>-2.5535641250521712E-2</v>
      </c>
      <c r="K2618" s="8">
        <f>G2618 + H2618*(1+'Parameters and Results'!$B$16)</f>
        <v>-2.5505337180665947E-2</v>
      </c>
    </row>
    <row r="2619" spans="1:11" x14ac:dyDescent="0.2">
      <c r="A2619" s="3">
        <v>38968</v>
      </c>
      <c r="B2619" s="8">
        <v>-1.3168457839140347E-2</v>
      </c>
      <c r="C2619" s="8">
        <v>7.5053934231040847E-4</v>
      </c>
      <c r="D2619" s="8">
        <v>-1.2417918496829938E-2</v>
      </c>
      <c r="E2619" s="8">
        <f>C2619 + B2619*(1+'Parameters and Results'!$B$16)</f>
        <v>-1.2431086954669077E-2</v>
      </c>
      <c r="F2619" s="8">
        <f>B2619 + C2619*(1+'Parameters and Results'!$B$16)</f>
        <v>-1.2417167957487629E-2</v>
      </c>
      <c r="G2619" s="8">
        <v>-2.7001434601891923E-2</v>
      </c>
      <c r="H2619" s="8">
        <v>9.9871398496765369E-4</v>
      </c>
      <c r="I2619" s="8">
        <f t="shared" si="40"/>
        <v>-2.6002720616924269E-2</v>
      </c>
      <c r="J2619" s="8">
        <f>H2619 + G2619*(1+'Parameters and Results'!$B$16)</f>
        <v>-2.6029722051526157E-2</v>
      </c>
      <c r="K2619" s="8">
        <f>G2619 + H2619*(1+'Parameters and Results'!$B$16)</f>
        <v>-2.6001721902939302E-2</v>
      </c>
    </row>
    <row r="2620" spans="1:11" x14ac:dyDescent="0.2">
      <c r="A2620" s="3">
        <v>38971</v>
      </c>
      <c r="B2620" s="8">
        <v>5.2017686836242482E-3</v>
      </c>
      <c r="C2620" s="8">
        <v>1.7317916496349171E-3</v>
      </c>
      <c r="D2620" s="8">
        <v>6.9335603332591651E-3</v>
      </c>
      <c r="E2620" s="8">
        <f>C2620 + B2620*(1+'Parameters and Results'!$B$16)</f>
        <v>6.9387621019427886E-3</v>
      </c>
      <c r="F2620" s="8">
        <f>B2620 + C2620*(1+'Parameters and Results'!$B$16)</f>
        <v>6.9352921249088003E-3</v>
      </c>
      <c r="G2620" s="8">
        <v>1.0881283989028464E-2</v>
      </c>
      <c r="H2620" s="8">
        <v>2.2788810506874238E-3</v>
      </c>
      <c r="I2620" s="8">
        <f t="shared" si="40"/>
        <v>1.3160165039715888E-2</v>
      </c>
      <c r="J2620" s="8">
        <f>H2620 + G2620*(1+'Parameters and Results'!$B$16)</f>
        <v>1.3171046323704916E-2</v>
      </c>
      <c r="K2620" s="8">
        <f>G2620 + H2620*(1+'Parameters and Results'!$B$16)</f>
        <v>1.3162443920766575E-2</v>
      </c>
    </row>
    <row r="2621" spans="1:11" x14ac:dyDescent="0.2">
      <c r="A2621" s="3">
        <v>38972</v>
      </c>
      <c r="B2621" s="8">
        <v>-3.9941991783705322E-3</v>
      </c>
      <c r="C2621" s="8">
        <v>4.0230661788729212E-4</v>
      </c>
      <c r="D2621" s="8">
        <v>-3.5918925604832403E-3</v>
      </c>
      <c r="E2621" s="8">
        <f>C2621 + B2621*(1+'Parameters and Results'!$B$16)</f>
        <v>-3.5958867596616105E-3</v>
      </c>
      <c r="F2621" s="8">
        <f>B2621 + C2621*(1+'Parameters and Results'!$B$16)</f>
        <v>-3.5914902538653529E-3</v>
      </c>
      <c r="G2621" s="8">
        <v>-8.5597745937908785E-3</v>
      </c>
      <c r="H2621" s="8">
        <v>5.4477252616483231E-4</v>
      </c>
      <c r="I2621" s="8">
        <f t="shared" si="40"/>
        <v>-8.0150020676260456E-3</v>
      </c>
      <c r="J2621" s="8">
        <f>H2621 + G2621*(1+'Parameters and Results'!$B$16)</f>
        <v>-8.0235618422198358E-3</v>
      </c>
      <c r="K2621" s="8">
        <f>G2621 + H2621*(1+'Parameters and Results'!$B$16)</f>
        <v>-8.0144572950998812E-3</v>
      </c>
    </row>
    <row r="2622" spans="1:11" x14ac:dyDescent="0.2">
      <c r="A2622" s="3">
        <v>38973</v>
      </c>
      <c r="B2622" s="8">
        <v>1.2223865401002187E-2</v>
      </c>
      <c r="C2622" s="8">
        <v>-1.8781665004672043E-3</v>
      </c>
      <c r="D2622" s="8">
        <v>1.0345698900534982E-2</v>
      </c>
      <c r="E2622" s="8">
        <f>C2622 + B2622*(1+'Parameters and Results'!$B$16)</f>
        <v>1.0357922765935983E-2</v>
      </c>
      <c r="F2622" s="8">
        <f>B2622 + C2622*(1+'Parameters and Results'!$B$16)</f>
        <v>1.0343820734034516E-2</v>
      </c>
      <c r="G2622" s="8">
        <v>2.5376762548246612E-2</v>
      </c>
      <c r="H2622" s="8">
        <v>-2.493226518288792E-3</v>
      </c>
      <c r="I2622" s="8">
        <f t="shared" si="40"/>
        <v>2.288353602995782E-2</v>
      </c>
      <c r="J2622" s="8">
        <f>H2622 + G2622*(1+'Parameters and Results'!$B$16)</f>
        <v>2.2908912792506064E-2</v>
      </c>
      <c r="K2622" s="8">
        <f>G2622 + H2622*(1+'Parameters and Results'!$B$16)</f>
        <v>2.2881042803439531E-2</v>
      </c>
    </row>
    <row r="2623" spans="1:11" x14ac:dyDescent="0.2">
      <c r="A2623" s="3">
        <v>38974</v>
      </c>
      <c r="B2623" s="8">
        <v>1.5912155974131649E-3</v>
      </c>
      <c r="C2623" s="8">
        <v>-3.1988060822434018E-4</v>
      </c>
      <c r="D2623" s="8">
        <v>1.2713349891888249E-3</v>
      </c>
      <c r="E2623" s="8">
        <f>C2623 + B2623*(1+'Parameters and Results'!$B$16)</f>
        <v>1.2729262047862376E-3</v>
      </c>
      <c r="F2623" s="8">
        <f>B2623 + C2623*(1+'Parameters and Results'!$B$16)</f>
        <v>1.2710151085806006E-3</v>
      </c>
      <c r="G2623" s="8">
        <v>3.4035468872416004E-3</v>
      </c>
      <c r="H2623" s="8">
        <v>-4.3732580862245119E-4</v>
      </c>
      <c r="I2623" s="8">
        <f t="shared" si="40"/>
        <v>2.9662210786191492E-3</v>
      </c>
      <c r="J2623" s="8">
        <f>H2623 + G2623*(1+'Parameters and Results'!$B$16)</f>
        <v>2.9696246255063903E-3</v>
      </c>
      <c r="K2623" s="8">
        <f>G2623 + H2623*(1+'Parameters and Results'!$B$16)</f>
        <v>2.9657837528105266E-3</v>
      </c>
    </row>
    <row r="2624" spans="1:11" x14ac:dyDescent="0.2">
      <c r="A2624" s="3">
        <v>38975</v>
      </c>
      <c r="B2624" s="8">
        <v>-2.9642046699215616E-3</v>
      </c>
      <c r="C2624" s="8">
        <v>-1.8962695595226141E-3</v>
      </c>
      <c r="D2624" s="8">
        <v>-4.8604742294441755E-3</v>
      </c>
      <c r="E2624" s="8">
        <f>C2624 + B2624*(1+'Parameters and Results'!$B$16)</f>
        <v>-4.8634384341140965E-3</v>
      </c>
      <c r="F2624" s="8">
        <f>B2624 + C2624*(1+'Parameters and Results'!$B$16)</f>
        <v>-4.8623704990036981E-3</v>
      </c>
      <c r="G2624" s="8">
        <v>-6.5140852279090503E-3</v>
      </c>
      <c r="H2624" s="8">
        <v>-2.5366957724958419E-3</v>
      </c>
      <c r="I2624" s="8">
        <f t="shared" si="40"/>
        <v>-9.0507810004048922E-3</v>
      </c>
      <c r="J2624" s="8">
        <f>H2624 + G2624*(1+'Parameters and Results'!$B$16)</f>
        <v>-9.0572950856327994E-3</v>
      </c>
      <c r="K2624" s="8">
        <f>G2624 + H2624*(1+'Parameters and Results'!$B$16)</f>
        <v>-9.0533176961773883E-3</v>
      </c>
    </row>
    <row r="2625" spans="1:11" x14ac:dyDescent="0.2">
      <c r="A2625" s="3">
        <v>38978</v>
      </c>
      <c r="B2625" s="8">
        <v>1.3550811834649799E-3</v>
      </c>
      <c r="C2625" s="8">
        <v>1.6406104228782656E-3</v>
      </c>
      <c r="D2625" s="8">
        <v>2.9956916063432456E-3</v>
      </c>
      <c r="E2625" s="8">
        <f>C2625 + B2625*(1+'Parameters and Results'!$B$16)</f>
        <v>2.9970466875267106E-3</v>
      </c>
      <c r="F2625" s="8">
        <f>B2625 + C2625*(1+'Parameters and Results'!$B$16)</f>
        <v>2.9973322167661234E-3</v>
      </c>
      <c r="G2625" s="8">
        <v>3.0688235037692312E-3</v>
      </c>
      <c r="H2625" s="8">
        <v>2.1785524842794991E-3</v>
      </c>
      <c r="I2625" s="8">
        <f t="shared" si="40"/>
        <v>5.2473759880487299E-3</v>
      </c>
      <c r="J2625" s="8">
        <f>H2625 + G2625*(1+'Parameters and Results'!$B$16)</f>
        <v>5.2504448115524988E-3</v>
      </c>
      <c r="K2625" s="8">
        <f>G2625 + H2625*(1+'Parameters and Results'!$B$16)</f>
        <v>5.249554540533009E-3</v>
      </c>
    </row>
    <row r="2626" spans="1:11" x14ac:dyDescent="0.2">
      <c r="A2626" s="3">
        <v>38979</v>
      </c>
      <c r="B2626" s="8">
        <v>2.5847051118011526E-3</v>
      </c>
      <c r="C2626" s="8">
        <v>1.5976142671742763E-4</v>
      </c>
      <c r="D2626" s="8">
        <v>2.7444665385185801E-3</v>
      </c>
      <c r="E2626" s="8">
        <f>C2626 + B2626*(1+'Parameters and Results'!$B$16)</f>
        <v>2.747051243630381E-3</v>
      </c>
      <c r="F2626" s="8">
        <f>B2626 + C2626*(1+'Parameters and Results'!$B$16)</f>
        <v>2.7446262999452978E-3</v>
      </c>
      <c r="G2626" s="8">
        <v>6.0174068108370931E-3</v>
      </c>
      <c r="H2626" s="8">
        <v>2.1873033271207755E-4</v>
      </c>
      <c r="I2626" s="8">
        <f t="shared" si="40"/>
        <v>6.2361371435491709E-3</v>
      </c>
      <c r="J2626" s="8">
        <f>H2626 + G2626*(1+'Parameters and Results'!$B$16)</f>
        <v>6.2421545503600073E-3</v>
      </c>
      <c r="K2626" s="8">
        <f>G2626 + H2626*(1+'Parameters and Results'!$B$16)</f>
        <v>6.2363558738818825E-3</v>
      </c>
    </row>
    <row r="2627" spans="1:11" x14ac:dyDescent="0.2">
      <c r="A2627" s="3">
        <v>38980</v>
      </c>
      <c r="B2627" s="8">
        <v>-1.0167551101672785E-2</v>
      </c>
      <c r="C2627" s="8">
        <v>-8.7763685900122757E-4</v>
      </c>
      <c r="D2627" s="8">
        <v>-1.1045187960674012E-2</v>
      </c>
      <c r="E2627" s="8">
        <f>C2627 + B2627*(1+'Parameters and Results'!$B$16)</f>
        <v>-1.1055355511775684E-2</v>
      </c>
      <c r="F2627" s="8">
        <f>B2627 + C2627*(1+'Parameters and Results'!$B$16)</f>
        <v>-1.1046065597533013E-2</v>
      </c>
      <c r="G2627" s="8">
        <v>-2.3182468876965068E-2</v>
      </c>
      <c r="H2627" s="8">
        <v>-1.2247979541538867E-3</v>
      </c>
      <c r="I2627" s="8">
        <f t="shared" si="40"/>
        <v>-2.4407266831118955E-2</v>
      </c>
      <c r="J2627" s="8">
        <f>H2627 + G2627*(1+'Parameters and Results'!$B$16)</f>
        <v>-2.4430449299995917E-2</v>
      </c>
      <c r="K2627" s="8">
        <f>G2627 + H2627*(1+'Parameters and Results'!$B$16)</f>
        <v>-2.4408491629073107E-2</v>
      </c>
    </row>
    <row r="2628" spans="1:11" x14ac:dyDescent="0.2">
      <c r="A2628" s="3">
        <v>38981</v>
      </c>
      <c r="B2628" s="8">
        <v>8.2274561431394562E-3</v>
      </c>
      <c r="C2628" s="8">
        <v>-1.0497863424140032E-3</v>
      </c>
      <c r="D2628" s="8">
        <v>7.1776698007254532E-3</v>
      </c>
      <c r="E2628" s="8">
        <f>C2628 + B2628*(1+'Parameters and Results'!$B$16)</f>
        <v>7.1858972568685916E-3</v>
      </c>
      <c r="F2628" s="8">
        <f>B2628 + C2628*(1+'Parameters and Results'!$B$16)</f>
        <v>7.1766200143830389E-3</v>
      </c>
      <c r="G2628" s="8">
        <v>1.8717593809853814E-2</v>
      </c>
      <c r="H2628" s="8">
        <v>-1.4849536963640378E-3</v>
      </c>
      <c r="I2628" s="8">
        <f t="shared" ref="I2628:I2691" si="41">G2628+H2628</f>
        <v>1.7232640113489777E-2</v>
      </c>
      <c r="J2628" s="8">
        <f>H2628 + G2628*(1+'Parameters and Results'!$B$16)</f>
        <v>1.725135770729963E-2</v>
      </c>
      <c r="K2628" s="8">
        <f>G2628 + H2628*(1+'Parameters and Results'!$B$16)</f>
        <v>1.7231155159793413E-2</v>
      </c>
    </row>
    <row r="2629" spans="1:11" x14ac:dyDescent="0.2">
      <c r="A2629" s="3">
        <v>38982</v>
      </c>
      <c r="B2629" s="8">
        <v>1.6161267753688441E-3</v>
      </c>
      <c r="C2629" s="8">
        <v>-1.2043117799940611E-3</v>
      </c>
      <c r="D2629" s="8">
        <v>4.1181499537478296E-4</v>
      </c>
      <c r="E2629" s="8">
        <f>C2629 + B2629*(1+'Parameters and Results'!$B$16)</f>
        <v>4.1343112215015167E-4</v>
      </c>
      <c r="F2629" s="8">
        <f>B2629 + C2629*(1+'Parameters and Results'!$B$16)</f>
        <v>4.1061068359478912E-4</v>
      </c>
      <c r="G2629" s="8">
        <v>3.7872586682114145E-3</v>
      </c>
      <c r="H2629" s="8">
        <v>-1.7163603430997703E-3</v>
      </c>
      <c r="I2629" s="8">
        <f t="shared" si="41"/>
        <v>2.070898325111644E-3</v>
      </c>
      <c r="J2629" s="8">
        <f>H2629 + G2629*(1+'Parameters and Results'!$B$16)</f>
        <v>2.0746855837798549E-3</v>
      </c>
      <c r="K2629" s="8">
        <f>G2629 + H2629*(1+'Parameters and Results'!$B$16)</f>
        <v>2.0691819647685444E-3</v>
      </c>
    </row>
    <row r="2630" spans="1:11" x14ac:dyDescent="0.2">
      <c r="A2630" s="3">
        <v>38985</v>
      </c>
      <c r="B2630" s="8">
        <v>-1.2443489271118404E-2</v>
      </c>
      <c r="C2630" s="8">
        <v>-6.6347244145204638E-4</v>
      </c>
      <c r="D2630" s="8">
        <v>-1.3106961712570451E-2</v>
      </c>
      <c r="E2630" s="8">
        <f>C2630 + B2630*(1+'Parameters and Results'!$B$16)</f>
        <v>-1.3119405201841568E-2</v>
      </c>
      <c r="F2630" s="8">
        <f>B2630 + C2630*(1+'Parameters and Results'!$B$16)</f>
        <v>-1.3107625185011903E-2</v>
      </c>
      <c r="G2630" s="8">
        <v>-2.7858035548109835E-2</v>
      </c>
      <c r="H2630" s="8">
        <v>-9.6814721676565429E-4</v>
      </c>
      <c r="I2630" s="8">
        <f t="shared" si="41"/>
        <v>-2.8826182764875488E-2</v>
      </c>
      <c r="J2630" s="8">
        <f>H2630 + G2630*(1+'Parameters and Results'!$B$16)</f>
        <v>-2.8854040800423596E-2</v>
      </c>
      <c r="K2630" s="8">
        <f>G2630 + H2630*(1+'Parameters and Results'!$B$16)</f>
        <v>-2.8827150912092255E-2</v>
      </c>
    </row>
    <row r="2631" spans="1:11" x14ac:dyDescent="0.2">
      <c r="A2631" s="3">
        <v>38986</v>
      </c>
      <c r="B2631" s="8">
        <v>1.1250532434051146E-3</v>
      </c>
      <c r="C2631" s="8">
        <v>1.736248174104471E-4</v>
      </c>
      <c r="D2631" s="8">
        <v>1.2986780608155617E-3</v>
      </c>
      <c r="E2631" s="8">
        <f>C2631 + B2631*(1+'Parameters and Results'!$B$16)</f>
        <v>1.2998031140589667E-3</v>
      </c>
      <c r="F2631" s="8">
        <f>B2631 + C2631*(1+'Parameters and Results'!$B$16)</f>
        <v>1.2988516856329722E-3</v>
      </c>
      <c r="G2631" s="8">
        <v>2.5962668001877709E-3</v>
      </c>
      <c r="H2631" s="8">
        <v>2.6117765311644008E-4</v>
      </c>
      <c r="I2631" s="8">
        <f t="shared" si="41"/>
        <v>2.8574444533042108E-3</v>
      </c>
      <c r="J2631" s="8">
        <f>H2631 + G2631*(1+'Parameters and Results'!$B$16)</f>
        <v>2.8600407201043983E-3</v>
      </c>
      <c r="K2631" s="8">
        <f>G2631 + H2631*(1+'Parameters and Results'!$B$16)</f>
        <v>2.8577056309573275E-3</v>
      </c>
    </row>
    <row r="2632" spans="1:11" x14ac:dyDescent="0.2">
      <c r="A2632" s="3">
        <v>38987</v>
      </c>
      <c r="B2632" s="8">
        <v>1.5338002125493685E-2</v>
      </c>
      <c r="C2632" s="8">
        <v>7.4298549371754725E-4</v>
      </c>
      <c r="D2632" s="8">
        <v>1.6080987619211232E-2</v>
      </c>
      <c r="E2632" s="8">
        <f>C2632 + B2632*(1+'Parameters and Results'!$B$16)</f>
        <v>1.6096325621336723E-2</v>
      </c>
      <c r="F2632" s="8">
        <f>B2632 + C2632*(1+'Parameters and Results'!$B$16)</f>
        <v>1.6081730604704948E-2</v>
      </c>
      <c r="G2632" s="8">
        <v>3.2731782851604885E-2</v>
      </c>
      <c r="H2632" s="8">
        <v>1.1410398782500215E-3</v>
      </c>
      <c r="I2632" s="8">
        <f t="shared" si="41"/>
        <v>3.3872822729854909E-2</v>
      </c>
      <c r="J2632" s="8">
        <f>H2632 + G2632*(1+'Parameters and Results'!$B$16)</f>
        <v>3.3905554512706514E-2</v>
      </c>
      <c r="K2632" s="8">
        <f>G2632 + H2632*(1+'Parameters and Results'!$B$16)</f>
        <v>3.3873963769733159E-2</v>
      </c>
    </row>
    <row r="2633" spans="1:11" x14ac:dyDescent="0.2">
      <c r="A2633" s="3">
        <v>38988</v>
      </c>
      <c r="B2633" s="8">
        <v>8.4736465731736193E-3</v>
      </c>
      <c r="C2633" s="8">
        <v>1.396089246102464E-3</v>
      </c>
      <c r="D2633" s="8">
        <v>9.8697358192760837E-3</v>
      </c>
      <c r="E2633" s="8">
        <f>C2633 + B2633*(1+'Parameters and Results'!$B$16)</f>
        <v>9.8782094658492556E-3</v>
      </c>
      <c r="F2633" s="8">
        <f>B2633 + C2633*(1+'Parameters and Results'!$B$16)</f>
        <v>9.8711319085221863E-3</v>
      </c>
      <c r="G2633" s="8">
        <v>1.8084238863799514E-2</v>
      </c>
      <c r="H2633" s="8">
        <v>2.1318666891006598E-3</v>
      </c>
      <c r="I2633" s="8">
        <f t="shared" si="41"/>
        <v>2.0216105552900175E-2</v>
      </c>
      <c r="J2633" s="8">
        <f>H2633 + G2633*(1+'Parameters and Results'!$B$16)</f>
        <v>2.0234189791763973E-2</v>
      </c>
      <c r="K2633" s="8">
        <f>G2633 + H2633*(1+'Parameters and Results'!$B$16)</f>
        <v>2.0218237419589273E-2</v>
      </c>
    </row>
    <row r="2634" spans="1:11" x14ac:dyDescent="0.2">
      <c r="A2634" s="3">
        <v>38989</v>
      </c>
      <c r="B2634" s="8">
        <v>6.9825335663599901E-3</v>
      </c>
      <c r="C2634" s="8">
        <v>1.9142891710102305E-3</v>
      </c>
      <c r="D2634" s="8">
        <v>8.8968227373702208E-3</v>
      </c>
      <c r="E2634" s="8">
        <f>C2634 + B2634*(1+'Parameters and Results'!$B$16)</f>
        <v>8.9038052709365795E-3</v>
      </c>
      <c r="F2634" s="8">
        <f>B2634 + C2634*(1+'Parameters and Results'!$B$16)</f>
        <v>8.8987370265412313E-3</v>
      </c>
      <c r="G2634" s="8">
        <v>1.5048199558981604E-2</v>
      </c>
      <c r="H2634" s="8">
        <v>2.8222125222464338E-3</v>
      </c>
      <c r="I2634" s="8">
        <f t="shared" si="41"/>
        <v>1.7870412081228037E-2</v>
      </c>
      <c r="J2634" s="8">
        <f>H2634 + G2634*(1+'Parameters and Results'!$B$16)</f>
        <v>1.7885460280787017E-2</v>
      </c>
      <c r="K2634" s="8">
        <f>G2634 + H2634*(1+'Parameters and Results'!$B$16)</f>
        <v>1.7873234293750283E-2</v>
      </c>
    </row>
    <row r="2635" spans="1:11" x14ac:dyDescent="0.2">
      <c r="A2635" s="3">
        <v>38992</v>
      </c>
      <c r="B2635" s="8">
        <v>-2.763415139646134E-3</v>
      </c>
      <c r="C2635" s="8">
        <v>4.8048699609723434E-4</v>
      </c>
      <c r="D2635" s="8">
        <v>-2.2829281435488998E-3</v>
      </c>
      <c r="E2635" s="8">
        <f>C2635 + B2635*(1+'Parameters and Results'!$B$16)</f>
        <v>-2.2856915586885458E-3</v>
      </c>
      <c r="F2635" s="8">
        <f>B2635 + C2635*(1+'Parameters and Results'!$B$16)</f>
        <v>-2.2824476565528025E-3</v>
      </c>
      <c r="G2635" s="8">
        <v>-6.1215138320780292E-3</v>
      </c>
      <c r="H2635" s="8">
        <v>7.2762133559089255E-4</v>
      </c>
      <c r="I2635" s="8">
        <f t="shared" si="41"/>
        <v>-5.393892496487137E-3</v>
      </c>
      <c r="J2635" s="8">
        <f>H2635 + G2635*(1+'Parameters and Results'!$B$16)</f>
        <v>-5.4000140103192141E-3</v>
      </c>
      <c r="K2635" s="8">
        <f>G2635 + H2635*(1+'Parameters and Results'!$B$16)</f>
        <v>-5.3931648751515456E-3</v>
      </c>
    </row>
    <row r="2636" spans="1:11" x14ac:dyDescent="0.2">
      <c r="A2636" s="3">
        <v>38993</v>
      </c>
      <c r="B2636" s="8">
        <v>-2.2747935250263273E-3</v>
      </c>
      <c r="C2636" s="8">
        <v>-2.3152575195191623E-3</v>
      </c>
      <c r="D2636" s="8">
        <v>-4.5900510445454901E-3</v>
      </c>
      <c r="E2636" s="8">
        <f>C2636 + B2636*(1+'Parameters and Results'!$B$16)</f>
        <v>-4.5923258380705153E-3</v>
      </c>
      <c r="F2636" s="8">
        <f>B2636 + C2636*(1+'Parameters and Results'!$B$16)</f>
        <v>-4.5923663020650089E-3</v>
      </c>
      <c r="G2636" s="8">
        <v>-5.184650376327901E-3</v>
      </c>
      <c r="H2636" s="8">
        <v>-3.2966734099344405E-3</v>
      </c>
      <c r="I2636" s="8">
        <f t="shared" si="41"/>
        <v>-8.4813237862623424E-3</v>
      </c>
      <c r="J2636" s="8">
        <f>H2636 + G2636*(1+'Parameters and Results'!$B$16)</f>
        <v>-8.4865084366386699E-3</v>
      </c>
      <c r="K2636" s="8">
        <f>G2636 + H2636*(1+'Parameters and Results'!$B$16)</f>
        <v>-8.4846204596722759E-3</v>
      </c>
    </row>
    <row r="2637" spans="1:11" x14ac:dyDescent="0.2">
      <c r="A2637" s="3">
        <v>38994</v>
      </c>
      <c r="B2637" s="8">
        <v>-1.914951232263753E-3</v>
      </c>
      <c r="C2637" s="8">
        <v>-1.9080935609052624E-4</v>
      </c>
      <c r="D2637" s="8">
        <v>-2.1057605883542793E-3</v>
      </c>
      <c r="E2637" s="8">
        <f>C2637 + B2637*(1+'Parameters and Results'!$B$16)</f>
        <v>-2.1076755395865428E-3</v>
      </c>
      <c r="F2637" s="8">
        <f>B2637 + C2637*(1+'Parameters and Results'!$B$16)</f>
        <v>-2.1059513977103698E-3</v>
      </c>
      <c r="G2637" s="8">
        <v>-4.4933178515855418E-3</v>
      </c>
      <c r="H2637" s="8">
        <v>-2.8005766054873545E-4</v>
      </c>
      <c r="I2637" s="8">
        <f t="shared" si="41"/>
        <v>-4.7733755121342775E-3</v>
      </c>
      <c r="J2637" s="8">
        <f>H2637 + G2637*(1+'Parameters and Results'!$B$16)</f>
        <v>-4.7778688299858624E-3</v>
      </c>
      <c r="K2637" s="8">
        <f>G2637 + H2637*(1+'Parameters and Results'!$B$16)</f>
        <v>-4.7736555697948258E-3</v>
      </c>
    </row>
    <row r="2638" spans="1:11" x14ac:dyDescent="0.2">
      <c r="A2638" s="3">
        <v>38995</v>
      </c>
      <c r="B2638" s="8">
        <v>1.0795927088574717E-2</v>
      </c>
      <c r="C2638" s="8">
        <v>5.4094202182942833E-4</v>
      </c>
      <c r="D2638" s="8">
        <v>1.1336869110404145E-2</v>
      </c>
      <c r="E2638" s="8">
        <f>C2638 + B2638*(1+'Parameters and Results'!$B$16)</f>
        <v>1.1347665037492719E-2</v>
      </c>
      <c r="F2638" s="8">
        <f>B2638 + C2638*(1+'Parameters and Results'!$B$16)</f>
        <v>1.1337410052425976E-2</v>
      </c>
      <c r="G2638" s="8">
        <v>2.4633858249656197E-2</v>
      </c>
      <c r="H2638" s="8">
        <v>8.1467184381716208E-4</v>
      </c>
      <c r="I2638" s="8">
        <f t="shared" si="41"/>
        <v>2.5448530093473358E-2</v>
      </c>
      <c r="J2638" s="8">
        <f>H2638 + G2638*(1+'Parameters and Results'!$B$16)</f>
        <v>2.5473163951723013E-2</v>
      </c>
      <c r="K2638" s="8">
        <f>G2638 + H2638*(1+'Parameters and Results'!$B$16)</f>
        <v>2.5449344765317176E-2</v>
      </c>
    </row>
    <row r="2639" spans="1:11" x14ac:dyDescent="0.2">
      <c r="A2639" s="3">
        <v>38996</v>
      </c>
      <c r="B2639" s="8">
        <v>5.3110911462427648E-3</v>
      </c>
      <c r="C2639" s="8">
        <v>1.068837375319844E-3</v>
      </c>
      <c r="D2639" s="8">
        <v>6.3799285215626091E-3</v>
      </c>
      <c r="E2639" s="8">
        <f>C2639 + B2639*(1+'Parameters and Results'!$B$16)</f>
        <v>6.3852396127088516E-3</v>
      </c>
      <c r="F2639" s="8">
        <f>B2639 + C2639*(1+'Parameters and Results'!$B$16)</f>
        <v>6.3809973589379291E-3</v>
      </c>
      <c r="G2639" s="8">
        <v>1.2324469714550715E-2</v>
      </c>
      <c r="H2639" s="8">
        <v>1.6258074405077416E-3</v>
      </c>
      <c r="I2639" s="8">
        <f t="shared" si="41"/>
        <v>1.3950277155058456E-2</v>
      </c>
      <c r="J2639" s="8">
        <f>H2639 + G2639*(1+'Parameters and Results'!$B$16)</f>
        <v>1.3962601624773006E-2</v>
      </c>
      <c r="K2639" s="8">
        <f>G2639 + H2639*(1+'Parameters and Results'!$B$16)</f>
        <v>1.3951902962498965E-2</v>
      </c>
    </row>
    <row r="2640" spans="1:11" x14ac:dyDescent="0.2">
      <c r="A2640" s="3">
        <v>39000</v>
      </c>
      <c r="B2640" s="8">
        <v>-5.3061130455532633E-5</v>
      </c>
      <c r="C2640" s="8">
        <v>9.60410595087978E-4</v>
      </c>
      <c r="D2640" s="8">
        <v>9.0734946463244537E-4</v>
      </c>
      <c r="E2640" s="8">
        <f>C2640 + B2640*(1+'Parameters and Results'!$B$16)</f>
        <v>9.0729640350198989E-4</v>
      </c>
      <c r="F2640" s="8">
        <f>B2640 + C2640*(1+'Parameters and Results'!$B$16)</f>
        <v>9.0830987522753329E-4</v>
      </c>
      <c r="G2640" s="8">
        <v>-1.2699786431611789E-4</v>
      </c>
      <c r="H2640" s="8">
        <v>1.4808772668112042E-3</v>
      </c>
      <c r="I2640" s="8">
        <f t="shared" si="41"/>
        <v>1.3538794024950864E-3</v>
      </c>
      <c r="J2640" s="8">
        <f>H2640 + G2640*(1+'Parameters and Results'!$B$16)</f>
        <v>1.3537524046307702E-3</v>
      </c>
      <c r="K2640" s="8">
        <f>G2640 + H2640*(1+'Parameters and Results'!$B$16)</f>
        <v>1.3553602797618974E-3</v>
      </c>
    </row>
    <row r="2641" spans="1:11" x14ac:dyDescent="0.2">
      <c r="A2641" s="3">
        <v>39001</v>
      </c>
      <c r="B2641" s="8">
        <v>1.1465718683042525E-2</v>
      </c>
      <c r="C2641" s="8">
        <v>2.6409188257991239E-3</v>
      </c>
      <c r="D2641" s="8">
        <v>1.4106637508841649E-2</v>
      </c>
      <c r="E2641" s="8">
        <f>C2641 + B2641*(1+'Parameters and Results'!$B$16)</f>
        <v>1.411810322752469E-2</v>
      </c>
      <c r="F2641" s="8">
        <f>B2641 + C2641*(1+'Parameters and Results'!$B$16)</f>
        <v>1.4109278427667448E-2</v>
      </c>
      <c r="G2641" s="8">
        <v>2.6432435009528372E-2</v>
      </c>
      <c r="H2641" s="8">
        <v>3.7207709547901935E-3</v>
      </c>
      <c r="I2641" s="8">
        <f t="shared" si="41"/>
        <v>3.0153205964318565E-2</v>
      </c>
      <c r="J2641" s="8">
        <f>H2641 + G2641*(1+'Parameters and Results'!$B$16)</f>
        <v>3.017963839932809E-2</v>
      </c>
      <c r="K2641" s="8">
        <f>G2641 + H2641*(1+'Parameters and Results'!$B$16)</f>
        <v>3.0156926735273357E-2</v>
      </c>
    </row>
    <row r="2642" spans="1:11" x14ac:dyDescent="0.2">
      <c r="A2642" s="3">
        <v>39002</v>
      </c>
      <c r="B2642" s="8">
        <v>-1.2710081045803746E-3</v>
      </c>
      <c r="C2642" s="8">
        <v>-3.2331073287645158E-4</v>
      </c>
      <c r="D2642" s="8">
        <v>-1.5943188374568263E-3</v>
      </c>
      <c r="E2642" s="8">
        <f>C2642 + B2642*(1+'Parameters and Results'!$B$16)</f>
        <v>-1.5955898455614066E-3</v>
      </c>
      <c r="F2642" s="8">
        <f>B2642 + C2642*(1+'Parameters and Results'!$B$16)</f>
        <v>-1.5946421481897025E-3</v>
      </c>
      <c r="G2642" s="8">
        <v>-3.019656062481679E-3</v>
      </c>
      <c r="H2642" s="8">
        <v>-4.6901883512039664E-4</v>
      </c>
      <c r="I2642" s="8">
        <f t="shared" si="41"/>
        <v>-3.4886748976020758E-3</v>
      </c>
      <c r="J2642" s="8">
        <f>H2642 + G2642*(1+'Parameters and Results'!$B$16)</f>
        <v>-3.491694553664557E-3</v>
      </c>
      <c r="K2642" s="8">
        <f>G2642 + H2642*(1+'Parameters and Results'!$B$16)</f>
        <v>-3.4891439164371962E-3</v>
      </c>
    </row>
    <row r="2643" spans="1:11" x14ac:dyDescent="0.2">
      <c r="A2643" s="3">
        <v>39003</v>
      </c>
      <c r="B2643" s="8">
        <v>1.1987283502240582E-2</v>
      </c>
      <c r="C2643" s="8">
        <v>1.6161181234454982E-4</v>
      </c>
      <c r="D2643" s="8">
        <v>1.2148895314585132E-2</v>
      </c>
      <c r="E2643" s="8">
        <f>C2643 + B2643*(1+'Parameters and Results'!$B$16)</f>
        <v>1.2160882598087371E-2</v>
      </c>
      <c r="F2643" s="8">
        <f>B2643 + C2643*(1+'Parameters and Results'!$B$16)</f>
        <v>1.2149056926397476E-2</v>
      </c>
      <c r="G2643" s="8">
        <v>2.7297162350105774E-2</v>
      </c>
      <c r="H2643" s="8">
        <v>2.4170300616825147E-4</v>
      </c>
      <c r="I2643" s="8">
        <f t="shared" si="41"/>
        <v>2.7538865356274027E-2</v>
      </c>
      <c r="J2643" s="8">
        <f>H2643 + G2643*(1+'Parameters and Results'!$B$16)</f>
        <v>2.7566162518624128E-2</v>
      </c>
      <c r="K2643" s="8">
        <f>G2643 + H2643*(1+'Parameters and Results'!$B$16)</f>
        <v>2.7539107059280192E-2</v>
      </c>
    </row>
    <row r="2644" spans="1:11" x14ac:dyDescent="0.2">
      <c r="A2644" s="3">
        <v>39006</v>
      </c>
      <c r="B2644" s="8">
        <v>6.2352564833605788E-3</v>
      </c>
      <c r="C2644" s="8">
        <v>1.13180092425406E-4</v>
      </c>
      <c r="D2644" s="8">
        <v>6.3484365757859847E-3</v>
      </c>
      <c r="E2644" s="8">
        <f>C2644 + B2644*(1+'Parameters and Results'!$B$16)</f>
        <v>6.3546718322693447E-3</v>
      </c>
      <c r="F2644" s="8">
        <f>B2644 + C2644*(1+'Parameters and Results'!$B$16)</f>
        <v>6.3485497558784104E-3</v>
      </c>
      <c r="G2644" s="8">
        <v>1.4365600988280524E-2</v>
      </c>
      <c r="H2644" s="8">
        <v>1.7454692670301655E-4</v>
      </c>
      <c r="I2644" s="8">
        <f t="shared" si="41"/>
        <v>1.454014791498354E-2</v>
      </c>
      <c r="J2644" s="8">
        <f>H2644 + G2644*(1+'Parameters and Results'!$B$16)</f>
        <v>1.4554513515971819E-2</v>
      </c>
      <c r="K2644" s="8">
        <f>G2644 + H2644*(1+'Parameters and Results'!$B$16)</f>
        <v>1.4540322461910244E-2</v>
      </c>
    </row>
    <row r="2645" spans="1:11" x14ac:dyDescent="0.2">
      <c r="A2645" s="3">
        <v>39007</v>
      </c>
      <c r="B2645" s="8">
        <v>3.5017509081743531E-3</v>
      </c>
      <c r="C2645" s="8">
        <v>-8.8812401703926714E-4</v>
      </c>
      <c r="D2645" s="8">
        <v>2.6136268911350858E-3</v>
      </c>
      <c r="E2645" s="8">
        <f>C2645 + B2645*(1+'Parameters and Results'!$B$16)</f>
        <v>2.61712864204326E-3</v>
      </c>
      <c r="F2645" s="8">
        <f>B2645 + C2645*(1+'Parameters and Results'!$B$16)</f>
        <v>2.6127387671180469E-3</v>
      </c>
      <c r="G2645" s="8">
        <v>8.2690437959379772E-3</v>
      </c>
      <c r="H2645" s="8">
        <v>-1.3912902756874779E-3</v>
      </c>
      <c r="I2645" s="8">
        <f t="shared" si="41"/>
        <v>6.8777535202504993E-3</v>
      </c>
      <c r="J2645" s="8">
        <f>H2645 + G2645*(1+'Parameters and Results'!$B$16)</f>
        <v>6.8860225640464366E-3</v>
      </c>
      <c r="K2645" s="8">
        <f>G2645 + H2645*(1+'Parameters and Results'!$B$16)</f>
        <v>6.8763622299748122E-3</v>
      </c>
    </row>
    <row r="2646" spans="1:11" x14ac:dyDescent="0.2">
      <c r="A2646" s="3">
        <v>39008</v>
      </c>
      <c r="B2646" s="8">
        <v>-1.1071085949712877E-2</v>
      </c>
      <c r="C2646" s="8">
        <v>-2.0567836321715217E-3</v>
      </c>
      <c r="D2646" s="8">
        <v>-1.3127869581884399E-2</v>
      </c>
      <c r="E2646" s="8">
        <f>C2646 + B2646*(1+'Parameters and Results'!$B$16)</f>
        <v>-1.3138940667834111E-2</v>
      </c>
      <c r="F2646" s="8">
        <f>B2646 + C2646*(1+'Parameters and Results'!$B$16)</f>
        <v>-1.312992636551657E-2</v>
      </c>
      <c r="G2646" s="8">
        <v>-2.5331387808945911E-2</v>
      </c>
      <c r="H2646" s="8">
        <v>-3.0701869743411446E-3</v>
      </c>
      <c r="I2646" s="8">
        <f t="shared" si="41"/>
        <v>-2.8401574783287056E-2</v>
      </c>
      <c r="J2646" s="8">
        <f>H2646 + G2646*(1+'Parameters and Results'!$B$16)</f>
        <v>-2.8426906171096E-2</v>
      </c>
      <c r="K2646" s="8">
        <f>G2646 + H2646*(1+'Parameters and Results'!$B$16)</f>
        <v>-2.8404644970261395E-2</v>
      </c>
    </row>
    <row r="2647" spans="1:11" x14ac:dyDescent="0.2">
      <c r="A2647" s="3">
        <v>39009</v>
      </c>
      <c r="B2647" s="8">
        <v>6.659413573498303E-3</v>
      </c>
      <c r="C2647" s="8">
        <v>9.4629713041730784E-4</v>
      </c>
      <c r="D2647" s="8">
        <v>7.6057107039156106E-3</v>
      </c>
      <c r="E2647" s="8">
        <f>C2647 + B2647*(1+'Parameters and Results'!$B$16)</f>
        <v>7.6123701174891081E-3</v>
      </c>
      <c r="F2647" s="8">
        <f>B2647 + C2647*(1+'Parameters and Results'!$B$16)</f>
        <v>7.606657001046028E-3</v>
      </c>
      <c r="G2647" s="8">
        <v>1.5372239747534256E-2</v>
      </c>
      <c r="H2647" s="8">
        <v>1.4334765737636186E-3</v>
      </c>
      <c r="I2647" s="8">
        <f t="shared" si="41"/>
        <v>1.6805716321297876E-2</v>
      </c>
      <c r="J2647" s="8">
        <f>H2647 + G2647*(1+'Parameters and Results'!$B$16)</f>
        <v>1.6821088561045406E-2</v>
      </c>
      <c r="K2647" s="8">
        <f>G2647 + H2647*(1+'Parameters and Results'!$B$16)</f>
        <v>1.6807149797871637E-2</v>
      </c>
    </row>
    <row r="2648" spans="1:11" x14ac:dyDescent="0.2">
      <c r="A2648" s="3">
        <v>39010</v>
      </c>
      <c r="B2648" s="8">
        <v>1.2547713210305346E-3</v>
      </c>
      <c r="C2648" s="8">
        <v>-1.362363767759289E-3</v>
      </c>
      <c r="D2648" s="8">
        <v>-1.0759244672875435E-4</v>
      </c>
      <c r="E2648" s="8">
        <f>C2648 + B2648*(1+'Parameters and Results'!$B$16)</f>
        <v>-1.0633767540772386E-4</v>
      </c>
      <c r="F2648" s="8">
        <f>B2648 + C2648*(1+'Parameters and Results'!$B$16)</f>
        <v>-1.0895481049651352E-4</v>
      </c>
      <c r="G2648" s="8">
        <v>2.9850203539465831E-3</v>
      </c>
      <c r="H2648" s="8">
        <v>-2.0573730186460334E-3</v>
      </c>
      <c r="I2648" s="8">
        <f t="shared" si="41"/>
        <v>9.2764733530054967E-4</v>
      </c>
      <c r="J2648" s="8">
        <f>H2648 + G2648*(1+'Parameters and Results'!$B$16)</f>
        <v>9.3063235565449612E-4</v>
      </c>
      <c r="K2648" s="8">
        <f>G2648 + H2648*(1+'Parameters and Results'!$B$16)</f>
        <v>9.25589962281904E-4</v>
      </c>
    </row>
    <row r="2649" spans="1:11" x14ac:dyDescent="0.2">
      <c r="A2649" s="3">
        <v>39013</v>
      </c>
      <c r="B2649" s="8">
        <v>5.3375503367801092E-4</v>
      </c>
      <c r="C2649" s="8">
        <v>-1.0854539882451833E-3</v>
      </c>
      <c r="D2649" s="8">
        <v>-5.5169895456717237E-4</v>
      </c>
      <c r="E2649" s="8">
        <f>C2649 + B2649*(1+'Parameters and Results'!$B$16)</f>
        <v>-5.5116519953349438E-4</v>
      </c>
      <c r="F2649" s="8">
        <f>B2649 + C2649*(1+'Parameters and Results'!$B$16)</f>
        <v>-5.5278440855541743E-4</v>
      </c>
      <c r="G2649" s="8">
        <v>1.3094610692055818E-3</v>
      </c>
      <c r="H2649" s="8">
        <v>-1.6543487339759349E-3</v>
      </c>
      <c r="I2649" s="8">
        <f t="shared" si="41"/>
        <v>-3.4488766477035302E-4</v>
      </c>
      <c r="J2649" s="8">
        <f>H2649 + G2649*(1+'Parameters and Results'!$B$16)</f>
        <v>-3.4357820370114751E-4</v>
      </c>
      <c r="K2649" s="8">
        <f>G2649 + H2649*(1+'Parameters and Results'!$B$16)</f>
        <v>-3.4654201350432876E-4</v>
      </c>
    </row>
    <row r="2650" spans="1:11" x14ac:dyDescent="0.2">
      <c r="A2650" s="3">
        <v>39014</v>
      </c>
      <c r="B2650" s="8">
        <v>4.8601816941437424E-3</v>
      </c>
      <c r="C2650" s="8">
        <v>1.8860949758692396E-3</v>
      </c>
      <c r="D2650" s="8">
        <v>6.7462766700129816E-3</v>
      </c>
      <c r="E2650" s="8">
        <f>C2650 + B2650*(1+'Parameters and Results'!$B$16)</f>
        <v>6.7511368517071246E-3</v>
      </c>
      <c r="F2650" s="8">
        <f>B2650 + C2650*(1+'Parameters and Results'!$B$16)</f>
        <v>6.7481627649888512E-3</v>
      </c>
      <c r="G2650" s="8">
        <v>1.2131323289175372E-2</v>
      </c>
      <c r="H2650" s="8">
        <v>2.7810073894369456E-3</v>
      </c>
      <c r="I2650" s="8">
        <f t="shared" si="41"/>
        <v>1.4912330678612317E-2</v>
      </c>
      <c r="J2650" s="8">
        <f>H2650 + G2650*(1+'Parameters and Results'!$B$16)</f>
        <v>1.4924462001901492E-2</v>
      </c>
      <c r="K2650" s="8">
        <f>G2650 + H2650*(1+'Parameters and Results'!$B$16)</f>
        <v>1.4915111686001754E-2</v>
      </c>
    </row>
    <row r="2651" spans="1:11" x14ac:dyDescent="0.2">
      <c r="A2651" s="3">
        <v>39015</v>
      </c>
      <c r="B2651" s="8">
        <v>2.4653074419766371E-3</v>
      </c>
      <c r="C2651" s="8">
        <v>-5.6067297056309345E-4</v>
      </c>
      <c r="D2651" s="8">
        <v>1.9046344714135437E-3</v>
      </c>
      <c r="E2651" s="8">
        <f>C2651 + B2651*(1+'Parameters and Results'!$B$16)</f>
        <v>1.9070997788555202E-3</v>
      </c>
      <c r="F2651" s="8">
        <f>B2651 + C2651*(1+'Parameters and Results'!$B$16)</f>
        <v>1.9040737984429806E-3</v>
      </c>
      <c r="G2651" s="8">
        <v>6.3236413656378885E-3</v>
      </c>
      <c r="H2651" s="8">
        <v>-8.4789858418332523E-4</v>
      </c>
      <c r="I2651" s="8">
        <f t="shared" si="41"/>
        <v>5.475742781454563E-3</v>
      </c>
      <c r="J2651" s="8">
        <f>H2651 + G2651*(1+'Parameters and Results'!$B$16)</f>
        <v>5.4820664228202006E-3</v>
      </c>
      <c r="K2651" s="8">
        <f>G2651 + H2651*(1+'Parameters and Results'!$B$16)</f>
        <v>5.4748948828703802E-3</v>
      </c>
    </row>
    <row r="2652" spans="1:11" x14ac:dyDescent="0.2">
      <c r="A2652" s="3">
        <v>39016</v>
      </c>
      <c r="B2652" s="8">
        <v>6.4255013078637208E-3</v>
      </c>
      <c r="C2652" s="8">
        <v>-4.3180432328881373E-4</v>
      </c>
      <c r="D2652" s="8">
        <v>5.9936969845749075E-3</v>
      </c>
      <c r="E2652" s="8">
        <f>C2652 + B2652*(1+'Parameters and Results'!$B$16)</f>
        <v>6.0001224858827699E-3</v>
      </c>
      <c r="F2652" s="8">
        <f>B2652 + C2652*(1+'Parameters and Results'!$B$16)</f>
        <v>5.9932651802516185E-3</v>
      </c>
      <c r="G2652" s="8">
        <v>1.6567008035137266E-2</v>
      </c>
      <c r="H2652" s="8">
        <v>-6.7116836897139725E-4</v>
      </c>
      <c r="I2652" s="8">
        <f t="shared" si="41"/>
        <v>1.5895839666165867E-2</v>
      </c>
      <c r="J2652" s="8">
        <f>H2652 + G2652*(1+'Parameters and Results'!$B$16)</f>
        <v>1.5912406674201005E-2</v>
      </c>
      <c r="K2652" s="8">
        <f>G2652 + H2652*(1+'Parameters and Results'!$B$16)</f>
        <v>1.5895168497796899E-2</v>
      </c>
    </row>
    <row r="2653" spans="1:11" x14ac:dyDescent="0.2">
      <c r="A2653" s="3">
        <v>39017</v>
      </c>
      <c r="B2653" s="8">
        <v>-1.5324489331062672E-3</v>
      </c>
      <c r="C2653" s="8">
        <v>-1.6574627795909415E-3</v>
      </c>
      <c r="D2653" s="8">
        <v>-3.1899117126972087E-3</v>
      </c>
      <c r="E2653" s="8">
        <f>C2653 + B2653*(1+'Parameters and Results'!$B$16)</f>
        <v>-3.1914441616303149E-3</v>
      </c>
      <c r="F2653" s="8">
        <f>B2653 + C2653*(1+'Parameters and Results'!$B$16)</f>
        <v>-3.1915691754767993E-3</v>
      </c>
      <c r="G2653" s="8">
        <v>-4.069114359652376E-3</v>
      </c>
      <c r="H2653" s="8">
        <v>-2.5223818146240689E-3</v>
      </c>
      <c r="I2653" s="8">
        <f t="shared" si="41"/>
        <v>-6.5914961742764445E-3</v>
      </c>
      <c r="J2653" s="8">
        <f>H2653 + G2653*(1+'Parameters and Results'!$B$16)</f>
        <v>-6.5955652886360971E-3</v>
      </c>
      <c r="K2653" s="8">
        <f>G2653 + H2653*(1+'Parameters and Results'!$B$16)</f>
        <v>-6.5940185560910691E-3</v>
      </c>
    </row>
    <row r="2654" spans="1:11" x14ac:dyDescent="0.2">
      <c r="A2654" s="3">
        <v>39020</v>
      </c>
      <c r="B2654" s="8">
        <v>-7.9711029878856126E-3</v>
      </c>
      <c r="C2654" s="8">
        <v>-1.4586224696890131E-3</v>
      </c>
      <c r="D2654" s="8">
        <v>-9.4297254575746257E-3</v>
      </c>
      <c r="E2654" s="8">
        <f>C2654 + B2654*(1+'Parameters and Results'!$B$16)</f>
        <v>-9.4376965605625102E-3</v>
      </c>
      <c r="F2654" s="8">
        <f>B2654 + C2654*(1+'Parameters and Results'!$B$16)</f>
        <v>-9.4311840800443136E-3</v>
      </c>
      <c r="G2654" s="8">
        <v>-2.0936457398638315E-2</v>
      </c>
      <c r="H2654" s="8">
        <v>-2.2015885865386449E-3</v>
      </c>
      <c r="I2654" s="8">
        <f t="shared" si="41"/>
        <v>-2.313804598517696E-2</v>
      </c>
      <c r="J2654" s="8">
        <f>H2654 + G2654*(1+'Parameters and Results'!$B$16)</f>
        <v>-2.3158982442575596E-2</v>
      </c>
      <c r="K2654" s="8">
        <f>G2654 + H2654*(1+'Parameters and Results'!$B$16)</f>
        <v>-2.3140247573763498E-2</v>
      </c>
    </row>
    <row r="2655" spans="1:11" x14ac:dyDescent="0.2">
      <c r="A2655" s="3">
        <v>39021</v>
      </c>
      <c r="B2655" s="8">
        <v>-4.6252290611133885E-3</v>
      </c>
      <c r="C2655" s="8">
        <v>-9.001664953935467E-4</v>
      </c>
      <c r="D2655" s="8">
        <v>-5.5253955565069349E-3</v>
      </c>
      <c r="E2655" s="8">
        <f>C2655 + B2655*(1+'Parameters and Results'!$B$16)</f>
        <v>-5.5300207855680482E-3</v>
      </c>
      <c r="F2655" s="8">
        <f>B2655 + C2655*(1+'Parameters and Results'!$B$16)</f>
        <v>-5.5262957230023287E-3</v>
      </c>
      <c r="G2655" s="8">
        <v>-1.2353795807523717E-2</v>
      </c>
      <c r="H2655" s="8">
        <v>-1.3804559914509457E-3</v>
      </c>
      <c r="I2655" s="8">
        <f t="shared" si="41"/>
        <v>-1.3734251798974664E-2</v>
      </c>
      <c r="J2655" s="8">
        <f>H2655 + G2655*(1+'Parameters and Results'!$B$16)</f>
        <v>-1.3746605594782184E-2</v>
      </c>
      <c r="K2655" s="8">
        <f>G2655 + H2655*(1+'Parameters and Results'!$B$16)</f>
        <v>-1.3735632254966114E-2</v>
      </c>
    </row>
    <row r="2656" spans="1:11" x14ac:dyDescent="0.2">
      <c r="A2656" s="3">
        <v>39022</v>
      </c>
      <c r="B2656" s="8">
        <v>3.4660820706031652E-4</v>
      </c>
      <c r="C2656" s="8">
        <v>-9.2891517183334605E-4</v>
      </c>
      <c r="D2656" s="8">
        <v>-5.8230696477302958E-4</v>
      </c>
      <c r="E2656" s="8">
        <f>C2656 + B2656*(1+'Parameters and Results'!$B$16)</f>
        <v>-5.8196035656596931E-4</v>
      </c>
      <c r="F2656" s="8">
        <f>B2656 + C2656*(1+'Parameters and Results'!$B$16)</f>
        <v>-5.8323587994486272E-4</v>
      </c>
      <c r="G2656" s="8">
        <v>9.5478556279483069E-4</v>
      </c>
      <c r="H2656" s="8">
        <v>-1.4452546714215195E-3</v>
      </c>
      <c r="I2656" s="8">
        <f t="shared" si="41"/>
        <v>-4.904691086266888E-4</v>
      </c>
      <c r="J2656" s="8">
        <f>H2656 + G2656*(1+'Parameters and Results'!$B$16)</f>
        <v>-4.8951432306389403E-4</v>
      </c>
      <c r="K2656" s="8">
        <f>G2656 + H2656*(1+'Parameters and Results'!$B$16)</f>
        <v>-4.9191436329811022E-4</v>
      </c>
    </row>
    <row r="2657" spans="1:11" x14ac:dyDescent="0.2">
      <c r="A2657" s="3">
        <v>39023</v>
      </c>
      <c r="B2657" s="8">
        <v>-1.0770502768611911E-3</v>
      </c>
      <c r="C2657" s="8">
        <v>-1.1001964759847659E-4</v>
      </c>
      <c r="D2657" s="8">
        <v>-1.1870699244596677E-3</v>
      </c>
      <c r="E2657" s="8">
        <f>C2657 + B2657*(1+'Parameters and Results'!$B$16)</f>
        <v>-1.1881469747365289E-3</v>
      </c>
      <c r="F2657" s="8">
        <f>B2657 + C2657*(1+'Parameters and Results'!$B$16)</f>
        <v>-1.1871799441072661E-3</v>
      </c>
      <c r="G2657" s="8">
        <v>-3.0575043782678627E-3</v>
      </c>
      <c r="H2657" s="8">
        <v>-1.7651005837630886E-4</v>
      </c>
      <c r="I2657" s="8">
        <f t="shared" si="41"/>
        <v>-3.2340144366441717E-3</v>
      </c>
      <c r="J2657" s="8">
        <f>H2657 + G2657*(1+'Parameters and Results'!$B$16)</f>
        <v>-3.237071941022439E-3</v>
      </c>
      <c r="K2657" s="8">
        <f>G2657 + H2657*(1+'Parameters and Results'!$B$16)</f>
        <v>-3.234190946702548E-3</v>
      </c>
    </row>
    <row r="2658" spans="1:11" x14ac:dyDescent="0.2">
      <c r="A2658" s="3">
        <v>39024</v>
      </c>
      <c r="B2658" s="8">
        <v>-2.2827071780672317E-4</v>
      </c>
      <c r="C2658" s="8">
        <v>4.7146337088628277E-5</v>
      </c>
      <c r="D2658" s="8">
        <v>-1.8112438071809489E-4</v>
      </c>
      <c r="E2658" s="8">
        <f>C2658 + B2658*(1+'Parameters and Results'!$B$16)</f>
        <v>-1.8135265143590158E-4</v>
      </c>
      <c r="F2658" s="8">
        <f>B2658 + C2658*(1+'Parameters and Results'!$B$16)</f>
        <v>-1.8107723438100628E-4</v>
      </c>
      <c r="G2658" s="8">
        <v>-6.6834334795687225E-4</v>
      </c>
      <c r="H2658" s="8">
        <v>7.8012230577085973E-5</v>
      </c>
      <c r="I2658" s="8">
        <f t="shared" si="41"/>
        <v>-5.9033111737978627E-4</v>
      </c>
      <c r="J2658" s="8">
        <f>H2658 + G2658*(1+'Parameters and Results'!$B$16)</f>
        <v>-5.909994607277431E-4</v>
      </c>
      <c r="K2658" s="8">
        <f>G2658 + H2658*(1+'Parameters and Results'!$B$16)</f>
        <v>-5.9025310514920922E-4</v>
      </c>
    </row>
    <row r="2659" spans="1:11" x14ac:dyDescent="0.2">
      <c r="A2659" s="3">
        <v>39027</v>
      </c>
      <c r="B2659" s="8">
        <v>-1.3726836342280633E-3</v>
      </c>
      <c r="C2659" s="8">
        <v>1.2126319038211618E-3</v>
      </c>
      <c r="D2659" s="8">
        <v>-1.6005173040690144E-4</v>
      </c>
      <c r="E2659" s="8">
        <f>C2659 + B2659*(1+'Parameters and Results'!$B$16)</f>
        <v>-1.6142441404112936E-4</v>
      </c>
      <c r="F2659" s="8">
        <f>B2659 + C2659*(1+'Parameters and Results'!$B$16)</f>
        <v>-1.588390985030805E-4</v>
      </c>
      <c r="G2659" s="8">
        <v>-4.1387947692186032E-3</v>
      </c>
      <c r="H2659" s="8">
        <v>2.00393380034132E-3</v>
      </c>
      <c r="I2659" s="8">
        <f t="shared" si="41"/>
        <v>-2.1348609688772832E-3</v>
      </c>
      <c r="J2659" s="8">
        <f>H2659 + G2659*(1+'Parameters and Results'!$B$16)</f>
        <v>-2.1389997636465014E-3</v>
      </c>
      <c r="K2659" s="8">
        <f>G2659 + H2659*(1+'Parameters and Results'!$B$16)</f>
        <v>-2.1328570350769419E-3</v>
      </c>
    </row>
    <row r="2660" spans="1:11" x14ac:dyDescent="0.2">
      <c r="A2660" s="3">
        <v>39028</v>
      </c>
      <c r="B2660" s="8">
        <v>1.6898871863276582E-2</v>
      </c>
      <c r="C2660" s="8">
        <v>6.9513960219133358E-4</v>
      </c>
      <c r="D2660" s="8">
        <v>1.7594011465467914E-2</v>
      </c>
      <c r="E2660" s="8">
        <f>C2660 + B2660*(1+'Parameters and Results'!$B$16)</f>
        <v>1.7610910337331188E-2</v>
      </c>
      <c r="F2660" s="8">
        <f>B2660 + C2660*(1+'Parameters and Results'!$B$16)</f>
        <v>1.7594706605070107E-2</v>
      </c>
      <c r="G2660" s="8">
        <v>4.2828981539889961E-2</v>
      </c>
      <c r="H2660" s="8">
        <v>1.1721273567808878E-3</v>
      </c>
      <c r="I2660" s="8">
        <f t="shared" si="41"/>
        <v>4.4001108896670846E-2</v>
      </c>
      <c r="J2660" s="8">
        <f>H2660 + G2660*(1+'Parameters and Results'!$B$16)</f>
        <v>4.4043937878210732E-2</v>
      </c>
      <c r="K2660" s="8">
        <f>G2660 + H2660*(1+'Parameters and Results'!$B$16)</f>
        <v>4.4002281024027631E-2</v>
      </c>
    </row>
    <row r="2661" spans="1:11" x14ac:dyDescent="0.2">
      <c r="A2661" s="3">
        <v>39029</v>
      </c>
      <c r="B2661" s="8">
        <v>3.9331554292741655E-3</v>
      </c>
      <c r="C2661" s="8">
        <v>-2.0648971577476596E-3</v>
      </c>
      <c r="D2661" s="8">
        <v>1.868258271526506E-3</v>
      </c>
      <c r="E2661" s="8">
        <f>C2661 + B2661*(1+'Parameters and Results'!$B$16)</f>
        <v>1.8721914269557798E-3</v>
      </c>
      <c r="F2661" s="8">
        <f>B2661 + C2661*(1+'Parameters and Results'!$B$16)</f>
        <v>1.8661933743687586E-3</v>
      </c>
      <c r="G2661" s="8">
        <v>1.0183448029125654E-2</v>
      </c>
      <c r="H2661" s="8">
        <v>-3.2776426458917779E-3</v>
      </c>
      <c r="I2661" s="8">
        <f t="shared" si="41"/>
        <v>6.9058053832338762E-3</v>
      </c>
      <c r="J2661" s="8">
        <f>H2661 + G2661*(1+'Parameters and Results'!$B$16)</f>
        <v>6.9159888312630008E-3</v>
      </c>
      <c r="K2661" s="8">
        <f>G2661 + H2661*(1+'Parameters and Results'!$B$16)</f>
        <v>6.9025277405879853E-3</v>
      </c>
    </row>
    <row r="2662" spans="1:11" x14ac:dyDescent="0.2">
      <c r="A2662" s="3">
        <v>39030</v>
      </c>
      <c r="B2662" s="8">
        <v>4.2251920119234067E-4</v>
      </c>
      <c r="C2662" s="8">
        <v>6.4473881453155728E-4</v>
      </c>
      <c r="D2662" s="8">
        <v>1.0672580157238981E-3</v>
      </c>
      <c r="E2662" s="8">
        <f>C2662 + B2662*(1+'Parameters and Results'!$B$16)</f>
        <v>1.0676805349250902E-3</v>
      </c>
      <c r="F2662" s="8">
        <f>B2662 + C2662*(1+'Parameters and Results'!$B$16)</f>
        <v>1.0679027545384295E-3</v>
      </c>
      <c r="G2662" s="8">
        <v>1.1281988632370402E-3</v>
      </c>
      <c r="H2662" s="8">
        <v>1.0465363821020855E-3</v>
      </c>
      <c r="I2662" s="8">
        <f t="shared" si="41"/>
        <v>2.1747352453391254E-3</v>
      </c>
      <c r="J2662" s="8">
        <f>H2662 + G2662*(1+'Parameters and Results'!$B$16)</f>
        <v>2.1758634442023625E-3</v>
      </c>
      <c r="K2662" s="8">
        <f>G2662 + H2662*(1+'Parameters and Results'!$B$16)</f>
        <v>2.1757817817212276E-3</v>
      </c>
    </row>
    <row r="2663" spans="1:11" x14ac:dyDescent="0.2">
      <c r="A2663" s="3">
        <v>39031</v>
      </c>
      <c r="B2663" s="8">
        <v>-3.9399929040507976E-3</v>
      </c>
      <c r="C2663" s="8">
        <v>-1.5738118082064018E-4</v>
      </c>
      <c r="D2663" s="8">
        <v>-4.097374084871438E-3</v>
      </c>
      <c r="E2663" s="8">
        <f>C2663 + B2663*(1+'Parameters and Results'!$B$16)</f>
        <v>-4.1013140777754883E-3</v>
      </c>
      <c r="F2663" s="8">
        <f>B2663 + C2663*(1+'Parameters and Results'!$B$16)</f>
        <v>-4.0975314660522582E-3</v>
      </c>
      <c r="G2663" s="8">
        <v>-1.073592543494848E-2</v>
      </c>
      <c r="H2663" s="8">
        <v>-2.6334505796425954E-4</v>
      </c>
      <c r="I2663" s="8">
        <f t="shared" si="41"/>
        <v>-1.099927049291274E-2</v>
      </c>
      <c r="J2663" s="8">
        <f>H2663 + G2663*(1+'Parameters and Results'!$B$16)</f>
        <v>-1.1010006418347687E-2</v>
      </c>
      <c r="K2663" s="8">
        <f>G2663 + H2663*(1+'Parameters and Results'!$B$16)</f>
        <v>-1.0999533837970704E-2</v>
      </c>
    </row>
    <row r="2664" spans="1:11" x14ac:dyDescent="0.2">
      <c r="A2664" s="3">
        <v>39034</v>
      </c>
      <c r="B2664" s="8">
        <v>-2.2436948227407549E-3</v>
      </c>
      <c r="C2664" s="8">
        <v>-8.3274466228426211E-4</v>
      </c>
      <c r="D2664" s="8">
        <v>-3.0764394850250169E-3</v>
      </c>
      <c r="E2664" s="8">
        <f>C2664 + B2664*(1+'Parameters and Results'!$B$16)</f>
        <v>-3.0786831798477574E-3</v>
      </c>
      <c r="F2664" s="8">
        <f>B2664 + C2664*(1+'Parameters and Results'!$B$16)</f>
        <v>-3.0772722296873011E-3</v>
      </c>
      <c r="G2664" s="8">
        <v>-6.2830253460567876E-3</v>
      </c>
      <c r="H2664" s="8">
        <v>-1.4146783103962564E-3</v>
      </c>
      <c r="I2664" s="8">
        <f t="shared" si="41"/>
        <v>-7.697703656453044E-3</v>
      </c>
      <c r="J2664" s="8">
        <f>H2664 + G2664*(1+'Parameters and Results'!$B$16)</f>
        <v>-7.7039866817991002E-3</v>
      </c>
      <c r="K2664" s="8">
        <f>G2664 + H2664*(1+'Parameters and Results'!$B$16)</f>
        <v>-7.6991183347634405E-3</v>
      </c>
    </row>
    <row r="2665" spans="1:11" x14ac:dyDescent="0.2">
      <c r="A2665" s="3">
        <v>39035</v>
      </c>
      <c r="B2665" s="8">
        <v>-6.2887083840684299E-4</v>
      </c>
      <c r="C2665" s="8">
        <v>1.5100703024488035E-3</v>
      </c>
      <c r="D2665" s="8">
        <v>8.811994640419605E-4</v>
      </c>
      <c r="E2665" s="8">
        <f>C2665 + B2665*(1+'Parameters and Results'!$B$16)</f>
        <v>8.8057059320355378E-4</v>
      </c>
      <c r="F2665" s="8">
        <f>B2665 + C2665*(1+'Parameters and Results'!$B$16)</f>
        <v>8.8270953434440918E-4</v>
      </c>
      <c r="G2665" s="8">
        <v>-1.815814314799316E-3</v>
      </c>
      <c r="H2665" s="8">
        <v>2.5127388376468178E-3</v>
      </c>
      <c r="I2665" s="8">
        <f t="shared" si="41"/>
        <v>6.9692452284750186E-4</v>
      </c>
      <c r="J2665" s="8">
        <f>H2665 + G2665*(1+'Parameters and Results'!$B$16)</f>
        <v>6.9510870853270283E-4</v>
      </c>
      <c r="K2665" s="8">
        <f>G2665 + H2665*(1+'Parameters and Results'!$B$16)</f>
        <v>6.994372616851484E-4</v>
      </c>
    </row>
    <row r="2666" spans="1:11" x14ac:dyDescent="0.2">
      <c r="A2666" s="3">
        <v>39036</v>
      </c>
      <c r="B2666" s="8">
        <v>2.3473770341005278E-3</v>
      </c>
      <c r="C2666" s="8">
        <v>1.232553748524962E-3</v>
      </c>
      <c r="D2666" s="8">
        <v>3.5799307826254899E-3</v>
      </c>
      <c r="E2666" s="8">
        <f>C2666 + B2666*(1+'Parameters and Results'!$B$16)</f>
        <v>3.5822781596595902E-3</v>
      </c>
      <c r="F2666" s="8">
        <f>B2666 + C2666*(1+'Parameters and Results'!$B$16)</f>
        <v>3.5811633363740146E-3</v>
      </c>
      <c r="G2666" s="8">
        <v>6.9597659449760485E-3</v>
      </c>
      <c r="H2666" s="8">
        <v>2.0454532579758673E-3</v>
      </c>
      <c r="I2666" s="8">
        <f t="shared" si="41"/>
        <v>9.0052192029519158E-3</v>
      </c>
      <c r="J2666" s="8">
        <f>H2666 + G2666*(1+'Parameters and Results'!$B$16)</f>
        <v>9.0121789688968907E-3</v>
      </c>
      <c r="K2666" s="8">
        <f>G2666 + H2666*(1+'Parameters and Results'!$B$16)</f>
        <v>9.0072646562098912E-3</v>
      </c>
    </row>
    <row r="2667" spans="1:11" x14ac:dyDescent="0.2">
      <c r="A2667" s="3">
        <v>39037</v>
      </c>
      <c r="B2667" s="8">
        <v>7.3856183682136541E-3</v>
      </c>
      <c r="C2667" s="8">
        <v>9.9923431617052064E-4</v>
      </c>
      <c r="D2667" s="8">
        <v>8.3848526843841743E-3</v>
      </c>
      <c r="E2667" s="8">
        <f>C2667 + B2667*(1+'Parameters and Results'!$B$16)</f>
        <v>8.3922383027523872E-3</v>
      </c>
      <c r="F2667" s="8">
        <f>B2667 + C2667*(1+'Parameters and Results'!$B$16)</f>
        <v>8.3858519187003447E-3</v>
      </c>
      <c r="G2667" s="8">
        <v>2.1599652523485235E-2</v>
      </c>
      <c r="H2667" s="8">
        <v>1.6727490463961049E-3</v>
      </c>
      <c r="I2667" s="8">
        <f t="shared" si="41"/>
        <v>2.3272401569881338E-2</v>
      </c>
      <c r="J2667" s="8">
        <f>H2667 + G2667*(1+'Parameters and Results'!$B$16)</f>
        <v>2.3294001222404822E-2</v>
      </c>
      <c r="K2667" s="8">
        <f>G2667 + H2667*(1+'Parameters and Results'!$B$16)</f>
        <v>2.3274074318927737E-2</v>
      </c>
    </row>
    <row r="2668" spans="1:11" x14ac:dyDescent="0.2">
      <c r="A2668" s="3">
        <v>39038</v>
      </c>
      <c r="B2668" s="8">
        <v>4.7503551101334253E-3</v>
      </c>
      <c r="C2668" s="8">
        <v>-3.0170705202705629E-4</v>
      </c>
      <c r="D2668" s="8">
        <v>4.448648058106369E-3</v>
      </c>
      <c r="E2668" s="8">
        <f>C2668 + B2668*(1+'Parameters and Results'!$B$16)</f>
        <v>4.4533984132165017E-3</v>
      </c>
      <c r="F2668" s="8">
        <f>B2668 + C2668*(1+'Parameters and Results'!$B$16)</f>
        <v>4.4483463510543424E-3</v>
      </c>
      <c r="G2668" s="8">
        <v>1.4067241429459554E-2</v>
      </c>
      <c r="H2668" s="8">
        <v>-5.1984144803228439E-4</v>
      </c>
      <c r="I2668" s="8">
        <f t="shared" si="41"/>
        <v>1.3547399981427269E-2</v>
      </c>
      <c r="J2668" s="8">
        <f>H2668 + G2668*(1+'Parameters and Results'!$B$16)</f>
        <v>1.3561467222856727E-2</v>
      </c>
      <c r="K2668" s="8">
        <f>G2668 + H2668*(1+'Parameters and Results'!$B$16)</f>
        <v>1.3546880139979237E-2</v>
      </c>
    </row>
    <row r="2669" spans="1:11" x14ac:dyDescent="0.2">
      <c r="A2669" s="3">
        <v>39041</v>
      </c>
      <c r="B2669" s="8">
        <v>-8.2884045037799319E-3</v>
      </c>
      <c r="C2669" s="8">
        <v>-5.3914069164547789E-4</v>
      </c>
      <c r="D2669" s="8">
        <v>-8.8275451954254094E-3</v>
      </c>
      <c r="E2669" s="8">
        <f>C2669 + B2669*(1+'Parameters and Results'!$B$16)</f>
        <v>-8.8358335999291892E-3</v>
      </c>
      <c r="F2669" s="8">
        <f>B2669 + C2669*(1+'Parameters and Results'!$B$16)</f>
        <v>-8.828084336117056E-3</v>
      </c>
      <c r="G2669" s="8">
        <v>-2.3949616422413864E-2</v>
      </c>
      <c r="H2669" s="8">
        <v>-9.5136429666523806E-4</v>
      </c>
      <c r="I2669" s="8">
        <f t="shared" si="41"/>
        <v>-2.4900980719079101E-2</v>
      </c>
      <c r="J2669" s="8">
        <f>H2669 + G2669*(1+'Parameters and Results'!$B$16)</f>
        <v>-2.4924930335501513E-2</v>
      </c>
      <c r="K2669" s="8">
        <f>G2669 + H2669*(1+'Parameters and Results'!$B$16)</f>
        <v>-2.4901932083375766E-2</v>
      </c>
    </row>
    <row r="2670" spans="1:11" x14ac:dyDescent="0.2">
      <c r="A2670" s="3">
        <v>39042</v>
      </c>
      <c r="B2670" s="8">
        <v>1.4947754004613126E-3</v>
      </c>
      <c r="C2670" s="8">
        <v>-4.2745198397656914E-4</v>
      </c>
      <c r="D2670" s="8">
        <v>1.0673234164847434E-3</v>
      </c>
      <c r="E2670" s="8">
        <f>C2670 + B2670*(1+'Parameters and Results'!$B$16)</f>
        <v>1.0688181918852046E-3</v>
      </c>
      <c r="F2670" s="8">
        <f>B2670 + C2670*(1+'Parameters and Results'!$B$16)</f>
        <v>1.066895964500767E-3</v>
      </c>
      <c r="G2670" s="8">
        <v>4.4468458476411695E-3</v>
      </c>
      <c r="H2670" s="8">
        <v>-7.7434537978611148E-4</v>
      </c>
      <c r="I2670" s="8">
        <f t="shared" si="41"/>
        <v>3.6725004678550581E-3</v>
      </c>
      <c r="J2670" s="8">
        <f>H2670 + G2670*(1+'Parameters and Results'!$B$16)</f>
        <v>3.6769473137026991E-3</v>
      </c>
      <c r="K2670" s="8">
        <f>G2670 + H2670*(1+'Parameters and Results'!$B$16)</f>
        <v>3.6717261224752723E-3</v>
      </c>
    </row>
    <row r="2671" spans="1:11" x14ac:dyDescent="0.2">
      <c r="A2671" s="3">
        <v>39043</v>
      </c>
      <c r="B2671" s="8">
        <v>6.2195643929648526E-4</v>
      </c>
      <c r="C2671" s="8">
        <v>-3.3204209255733197E-4</v>
      </c>
      <c r="D2671" s="8">
        <v>2.8991434673915329E-4</v>
      </c>
      <c r="E2671" s="8">
        <f>C2671 + B2671*(1+'Parameters and Results'!$B$16)</f>
        <v>2.9053630317844967E-4</v>
      </c>
      <c r="F2671" s="8">
        <f>B2671 + C2671*(1+'Parameters and Results'!$B$16)</f>
        <v>2.8958230464659602E-4</v>
      </c>
      <c r="G2671" s="8">
        <v>1.9077762258455149E-3</v>
      </c>
      <c r="H2671" s="8">
        <v>-6.1855915841769994E-4</v>
      </c>
      <c r="I2671" s="8">
        <f t="shared" si="41"/>
        <v>1.2892170674278151E-3</v>
      </c>
      <c r="J2671" s="8">
        <f>H2671 + G2671*(1+'Parameters and Results'!$B$16)</f>
        <v>1.2911248436536602E-3</v>
      </c>
      <c r="K2671" s="8">
        <f>G2671 + H2671*(1+'Parameters and Results'!$B$16)</f>
        <v>1.2885985082693972E-3</v>
      </c>
    </row>
    <row r="2672" spans="1:11" x14ac:dyDescent="0.2">
      <c r="A2672" s="3">
        <v>39045</v>
      </c>
      <c r="B2672" s="8">
        <v>-4.7265613359214632E-3</v>
      </c>
      <c r="C2672" s="8">
        <v>-2.5335197387386056E-3</v>
      </c>
      <c r="D2672" s="8">
        <v>-7.2600810746600688E-3</v>
      </c>
      <c r="E2672" s="8">
        <f>C2672 + B2672*(1+'Parameters and Results'!$B$16)</f>
        <v>-7.2648076359959901E-3</v>
      </c>
      <c r="F2672" s="8">
        <f>B2672 + C2672*(1+'Parameters and Results'!$B$16)</f>
        <v>-7.2626145943988068E-3</v>
      </c>
      <c r="G2672" s="8">
        <v>-1.4656699292545795E-2</v>
      </c>
      <c r="H2672" s="8">
        <v>-4.1614851584299518E-3</v>
      </c>
      <c r="I2672" s="8">
        <f t="shared" si="41"/>
        <v>-1.8818184450975748E-2</v>
      </c>
      <c r="J2672" s="8">
        <f>H2672 + G2672*(1+'Parameters and Results'!$B$16)</f>
        <v>-1.883284115026829E-2</v>
      </c>
      <c r="K2672" s="8">
        <f>G2672 + H2672*(1+'Parameters and Results'!$B$16)</f>
        <v>-1.8822345936134178E-2</v>
      </c>
    </row>
    <row r="2673" spans="1:11" x14ac:dyDescent="0.2">
      <c r="A2673" s="3">
        <v>39048</v>
      </c>
      <c r="B2673" s="8">
        <v>-7.4203662845759247E-3</v>
      </c>
      <c r="C2673" s="8">
        <v>-2.6521233566960301E-3</v>
      </c>
      <c r="D2673" s="8">
        <v>-1.0072489641271954E-2</v>
      </c>
      <c r="E2673" s="8">
        <f>C2673 + B2673*(1+'Parameters and Results'!$B$16)</f>
        <v>-1.0079910007556529E-2</v>
      </c>
      <c r="F2673" s="8">
        <f>B2673 + C2673*(1+'Parameters and Results'!$B$16)</f>
        <v>-1.0075141764628651E-2</v>
      </c>
      <c r="G2673" s="8">
        <v>-2.2596481341193238E-2</v>
      </c>
      <c r="H2673" s="8">
        <v>-3.9199963867932964E-3</v>
      </c>
      <c r="I2673" s="8">
        <f t="shared" si="41"/>
        <v>-2.6516477727986536E-2</v>
      </c>
      <c r="J2673" s="8">
        <f>H2673 + G2673*(1+'Parameters and Results'!$B$16)</f>
        <v>-2.6539074209327728E-2</v>
      </c>
      <c r="K2673" s="8">
        <f>G2673 + H2673*(1+'Parameters and Results'!$B$16)</f>
        <v>-2.6520397724373326E-2</v>
      </c>
    </row>
    <row r="2674" spans="1:11" x14ac:dyDescent="0.2">
      <c r="A2674" s="3">
        <v>39049</v>
      </c>
      <c r="B2674" s="8">
        <v>-1.7721387469270034E-2</v>
      </c>
      <c r="C2674" s="8">
        <v>-8.2206705525379557E-4</v>
      </c>
      <c r="D2674" s="8">
        <v>-1.8543454524523828E-2</v>
      </c>
      <c r="E2674" s="8">
        <f>C2674 + B2674*(1+'Parameters and Results'!$B$16)</f>
        <v>-1.8561175911993098E-2</v>
      </c>
      <c r="F2674" s="8">
        <f>B2674 + C2674*(1+'Parameters and Results'!$B$16)</f>
        <v>-1.8544276591579083E-2</v>
      </c>
      <c r="G2674" s="8">
        <v>-4.446175054502912E-2</v>
      </c>
      <c r="H2674" s="8">
        <v>-1.2382189106124061E-3</v>
      </c>
      <c r="I2674" s="8">
        <f t="shared" si="41"/>
        <v>-4.5699969455641525E-2</v>
      </c>
      <c r="J2674" s="8">
        <f>H2674 + G2674*(1+'Parameters and Results'!$B$16)</f>
        <v>-4.5744431206186549E-2</v>
      </c>
      <c r="K2674" s="8">
        <f>G2674 + H2674*(1+'Parameters and Results'!$B$16)</f>
        <v>-4.5701207674552137E-2</v>
      </c>
    </row>
    <row r="2675" spans="1:11" x14ac:dyDescent="0.2">
      <c r="A2675" s="3">
        <v>39050</v>
      </c>
      <c r="B2675" s="8">
        <v>-1.6501895200654126E-3</v>
      </c>
      <c r="C2675" s="8">
        <v>-1.7298235735894885E-3</v>
      </c>
      <c r="D2675" s="8">
        <v>-3.380013093654901E-3</v>
      </c>
      <c r="E2675" s="8">
        <f>C2675 + B2675*(1+'Parameters and Results'!$B$16)</f>
        <v>-3.3816632831749661E-3</v>
      </c>
      <c r="F2675" s="8">
        <f>B2675 + C2675*(1+'Parameters and Results'!$B$16)</f>
        <v>-3.3817429172284903E-3</v>
      </c>
      <c r="G2675" s="8">
        <v>-4.263192908255207E-3</v>
      </c>
      <c r="H2675" s="8">
        <v>-2.5481477406733895E-3</v>
      </c>
      <c r="I2675" s="8">
        <f t="shared" si="41"/>
        <v>-6.8113406489285966E-3</v>
      </c>
      <c r="J2675" s="8">
        <f>H2675 + G2675*(1+'Parameters and Results'!$B$16)</f>
        <v>-6.815603841836851E-3</v>
      </c>
      <c r="K2675" s="8">
        <f>G2675 + H2675*(1+'Parameters and Results'!$B$16)</f>
        <v>-6.8138887966692693E-3</v>
      </c>
    </row>
    <row r="2676" spans="1:11" x14ac:dyDescent="0.2">
      <c r="A2676" s="3">
        <v>39051</v>
      </c>
      <c r="B2676" s="8">
        <v>1.3399739591529371E-2</v>
      </c>
      <c r="C2676" s="8">
        <v>-1.8474803006125799E-4</v>
      </c>
      <c r="D2676" s="8">
        <v>1.3214991561468114E-2</v>
      </c>
      <c r="E2676" s="8">
        <f>C2676 + B2676*(1+'Parameters and Results'!$B$16)</f>
        <v>1.3228391301059642E-2</v>
      </c>
      <c r="F2676" s="8">
        <f>B2676 + C2676*(1+'Parameters and Results'!$B$16)</f>
        <v>1.3214806813438052E-2</v>
      </c>
      <c r="G2676" s="8">
        <v>3.2150000099281789E-2</v>
      </c>
      <c r="H2676" s="8">
        <v>-2.8052585291205018E-4</v>
      </c>
      <c r="I2676" s="8">
        <f t="shared" si="41"/>
        <v>3.1869474246369739E-2</v>
      </c>
      <c r="J2676" s="8">
        <f>H2676 + G2676*(1+'Parameters and Results'!$B$16)</f>
        <v>3.1901624246469015E-2</v>
      </c>
      <c r="K2676" s="8">
        <f>G2676 + H2676*(1+'Parameters and Results'!$B$16)</f>
        <v>3.1869193720516824E-2</v>
      </c>
    </row>
    <row r="2677" spans="1:11" x14ac:dyDescent="0.2">
      <c r="A2677" s="3">
        <v>39052</v>
      </c>
      <c r="B2677" s="8">
        <v>-4.691132516162458E-3</v>
      </c>
      <c r="C2677" s="8">
        <v>-3.0777353006398033E-3</v>
      </c>
      <c r="D2677" s="8">
        <v>-7.7688678168022617E-3</v>
      </c>
      <c r="E2677" s="8">
        <f>C2677 + B2677*(1+'Parameters and Results'!$B$16)</f>
        <v>-7.7735589493184241E-3</v>
      </c>
      <c r="F2677" s="8">
        <f>B2677 + C2677*(1+'Parameters and Results'!$B$16)</f>
        <v>-7.7719455521029004E-3</v>
      </c>
      <c r="G2677" s="8">
        <v>-1.1468472149491687E-2</v>
      </c>
      <c r="H2677" s="8">
        <v>-4.1314864232760377E-3</v>
      </c>
      <c r="I2677" s="8">
        <f t="shared" si="41"/>
        <v>-1.5599958572767724E-2</v>
      </c>
      <c r="J2677" s="8">
        <f>H2677 + G2677*(1+'Parameters and Results'!$B$16)</f>
        <v>-1.5611427044917215E-2</v>
      </c>
      <c r="K2677" s="8">
        <f>G2677 + H2677*(1+'Parameters and Results'!$B$16)</f>
        <v>-1.5604090059191E-2</v>
      </c>
    </row>
    <row r="2678" spans="1:11" x14ac:dyDescent="0.2">
      <c r="A2678" s="3">
        <v>39055</v>
      </c>
      <c r="B2678" s="8">
        <v>-5.4715078571243841E-3</v>
      </c>
      <c r="C2678" s="8">
        <v>-1.5346856473320983E-3</v>
      </c>
      <c r="D2678" s="8">
        <v>-7.0061935044564826E-3</v>
      </c>
      <c r="E2678" s="8">
        <f>C2678 + B2678*(1+'Parameters and Results'!$B$16)</f>
        <v>-7.0116650123136061E-3</v>
      </c>
      <c r="F2678" s="8">
        <f>B2678 + C2678*(1+'Parameters and Results'!$B$16)</f>
        <v>-7.0077281901038142E-3</v>
      </c>
      <c r="G2678" s="8">
        <v>-1.3562276840607564E-2</v>
      </c>
      <c r="H2678" s="8">
        <v>-2.0540045748959589E-3</v>
      </c>
      <c r="I2678" s="8">
        <f t="shared" si="41"/>
        <v>-1.5616281415503523E-2</v>
      </c>
      <c r="J2678" s="8">
        <f>H2678 + G2678*(1+'Parameters and Results'!$B$16)</f>
        <v>-1.5629843692344131E-2</v>
      </c>
      <c r="K2678" s="8">
        <f>G2678 + H2678*(1+'Parameters and Results'!$B$16)</f>
        <v>-1.5618335420078419E-2</v>
      </c>
    </row>
    <row r="2679" spans="1:11" x14ac:dyDescent="0.2">
      <c r="A2679" s="3">
        <v>39056</v>
      </c>
      <c r="B2679" s="8">
        <v>8.966288881318547E-3</v>
      </c>
      <c r="C2679" s="8">
        <v>9.0950432711163113E-5</v>
      </c>
      <c r="D2679" s="8">
        <v>9.0572393140297101E-3</v>
      </c>
      <c r="E2679" s="8">
        <f>C2679 + B2679*(1+'Parameters and Results'!$B$16)</f>
        <v>9.0662056029110275E-3</v>
      </c>
      <c r="F2679" s="8">
        <f>B2679 + C2679*(1+'Parameters and Results'!$B$16)</f>
        <v>9.0573302644624213E-3</v>
      </c>
      <c r="G2679" s="8">
        <v>2.1894188833731027E-2</v>
      </c>
      <c r="H2679" s="8">
        <v>1.2553638449756095E-4</v>
      </c>
      <c r="I2679" s="8">
        <f t="shared" si="41"/>
        <v>2.2019725218228588E-2</v>
      </c>
      <c r="J2679" s="8">
        <f>H2679 + G2679*(1+'Parameters and Results'!$B$16)</f>
        <v>2.2041619407062316E-2</v>
      </c>
      <c r="K2679" s="8">
        <f>G2679 + H2679*(1+'Parameters and Results'!$B$16)</f>
        <v>2.2019850754613084E-2</v>
      </c>
    </row>
    <row r="2680" spans="1:11" x14ac:dyDescent="0.2">
      <c r="A2680" s="3">
        <v>39057</v>
      </c>
      <c r="B2680" s="8">
        <v>7.3478748597047699E-3</v>
      </c>
      <c r="C2680" s="8">
        <v>6.3742625286129079E-4</v>
      </c>
      <c r="D2680" s="8">
        <v>7.9853011125660608E-3</v>
      </c>
      <c r="E2680" s="8">
        <f>C2680 + B2680*(1+'Parameters and Results'!$B$16)</f>
        <v>7.9926489874257642E-3</v>
      </c>
      <c r="F2680" s="8">
        <f>B2680 + C2680*(1+'Parameters and Results'!$B$16)</f>
        <v>7.9859385388189215E-3</v>
      </c>
      <c r="G2680" s="8">
        <v>1.7951824443225489E-2</v>
      </c>
      <c r="H2680" s="8">
        <v>9.0171407957570407E-4</v>
      </c>
      <c r="I2680" s="8">
        <f t="shared" si="41"/>
        <v>1.8853538522801194E-2</v>
      </c>
      <c r="J2680" s="8">
        <f>H2680 + G2680*(1+'Parameters and Results'!$B$16)</f>
        <v>1.8871490347244418E-2</v>
      </c>
      <c r="K2680" s="8">
        <f>G2680 + H2680*(1+'Parameters and Results'!$B$16)</f>
        <v>1.8854440236880769E-2</v>
      </c>
    </row>
    <row r="2681" spans="1:11" x14ac:dyDescent="0.2">
      <c r="A2681" s="3">
        <v>39058</v>
      </c>
      <c r="B2681" s="8">
        <v>-1.4991412530666567E-4</v>
      </c>
      <c r="C2681" s="8">
        <v>8.2154318799106487E-4</v>
      </c>
      <c r="D2681" s="8">
        <v>6.7162906268439921E-4</v>
      </c>
      <c r="E2681" s="8">
        <f>C2681 + B2681*(1+'Parameters and Results'!$B$16)</f>
        <v>6.7147914855909254E-4</v>
      </c>
      <c r="F2681" s="8">
        <f>B2681 + C2681*(1+'Parameters and Results'!$B$16)</f>
        <v>6.7245060587239013E-4</v>
      </c>
      <c r="G2681" s="8">
        <v>-3.7776332835057533E-4</v>
      </c>
      <c r="H2681" s="8">
        <v>1.1855196703934661E-3</v>
      </c>
      <c r="I2681" s="8">
        <f t="shared" si="41"/>
        <v>8.0775634204289072E-4</v>
      </c>
      <c r="J2681" s="8">
        <f>H2681 + G2681*(1+'Parameters and Results'!$B$16)</f>
        <v>8.0737857871454025E-4</v>
      </c>
      <c r="K2681" s="8">
        <f>G2681 + H2681*(1+'Parameters and Results'!$B$16)</f>
        <v>8.0894186171328415E-4</v>
      </c>
    </row>
    <row r="2682" spans="1:11" x14ac:dyDescent="0.2">
      <c r="A2682" s="3">
        <v>39059</v>
      </c>
      <c r="B2682" s="8">
        <v>3.7509483252593004E-3</v>
      </c>
      <c r="C2682" s="8">
        <v>9.7660310048914905E-4</v>
      </c>
      <c r="D2682" s="8">
        <v>4.7275514257484495E-3</v>
      </c>
      <c r="E2682" s="8">
        <f>C2682 + B2682*(1+'Parameters and Results'!$B$16)</f>
        <v>4.7313023740737084E-3</v>
      </c>
      <c r="F2682" s="8">
        <f>B2682 + C2682*(1+'Parameters and Results'!$B$16)</f>
        <v>4.7285280288489381E-3</v>
      </c>
      <c r="G2682" s="8">
        <v>9.6651484493947611E-3</v>
      </c>
      <c r="H2682" s="8">
        <v>1.4302614246633825E-3</v>
      </c>
      <c r="I2682" s="8">
        <f t="shared" si="41"/>
        <v>1.1095409874058144E-2</v>
      </c>
      <c r="J2682" s="8">
        <f>H2682 + G2682*(1+'Parameters and Results'!$B$16)</f>
        <v>1.1105075022507538E-2</v>
      </c>
      <c r="K2682" s="8">
        <f>G2682 + H2682*(1+'Parameters and Results'!$B$16)</f>
        <v>1.1096840135482807E-2</v>
      </c>
    </row>
    <row r="2683" spans="1:11" x14ac:dyDescent="0.2">
      <c r="A2683" s="3">
        <v>39062</v>
      </c>
      <c r="B2683" s="8">
        <v>3.9550683891394784E-3</v>
      </c>
      <c r="C2683" s="8">
        <v>9.797926651638751E-4</v>
      </c>
      <c r="D2683" s="8">
        <v>4.9348610543033539E-3</v>
      </c>
      <c r="E2683" s="8">
        <f>C2683 + B2683*(1+'Parameters and Results'!$B$16)</f>
        <v>4.938816122692492E-3</v>
      </c>
      <c r="F2683" s="8">
        <f>B2683 + C2683*(1+'Parameters and Results'!$B$16)</f>
        <v>4.9358408469685174E-3</v>
      </c>
      <c r="G2683" s="8">
        <v>1.0406600291689747E-2</v>
      </c>
      <c r="H2683" s="8">
        <v>1.4554487876596532E-3</v>
      </c>
      <c r="I2683" s="8">
        <f t="shared" si="41"/>
        <v>1.18620490793494E-2</v>
      </c>
      <c r="J2683" s="8">
        <f>H2683 + G2683*(1+'Parameters and Results'!$B$16)</f>
        <v>1.1872455679641089E-2</v>
      </c>
      <c r="K2683" s="8">
        <f>G2683 + H2683*(1+'Parameters and Results'!$B$16)</f>
        <v>1.1863504528137061E-2</v>
      </c>
    </row>
    <row r="2684" spans="1:11" x14ac:dyDescent="0.2">
      <c r="A2684" s="3">
        <v>39063</v>
      </c>
      <c r="B2684" s="8">
        <v>2.2760845132459876E-3</v>
      </c>
      <c r="C2684" s="8">
        <v>1.8406790637777359E-4</v>
      </c>
      <c r="D2684" s="8">
        <v>2.4601524196237613E-3</v>
      </c>
      <c r="E2684" s="8">
        <f>C2684 + B2684*(1+'Parameters and Results'!$B$16)</f>
        <v>2.4624285041370069E-3</v>
      </c>
      <c r="F2684" s="8">
        <f>B2684 + C2684*(1+'Parameters and Results'!$B$16)</f>
        <v>2.4603364875301391E-3</v>
      </c>
      <c r="G2684" s="8">
        <v>6.1555621337652444E-3</v>
      </c>
      <c r="H2684" s="8">
        <v>2.8184387042237002E-4</v>
      </c>
      <c r="I2684" s="8">
        <f t="shared" si="41"/>
        <v>6.4374060041876143E-3</v>
      </c>
      <c r="J2684" s="8">
        <f>H2684 + G2684*(1+'Parameters and Results'!$B$16)</f>
        <v>6.4435615663213791E-3</v>
      </c>
      <c r="K2684" s="8">
        <f>G2684 + H2684*(1+'Parameters and Results'!$B$16)</f>
        <v>6.4376878480580371E-3</v>
      </c>
    </row>
    <row r="2685" spans="1:11" x14ac:dyDescent="0.2">
      <c r="A2685" s="3">
        <v>39064</v>
      </c>
      <c r="B2685" s="8">
        <v>-1.0489890538325159E-3</v>
      </c>
      <c r="C2685" s="8">
        <v>-1.5762527653916298E-3</v>
      </c>
      <c r="D2685" s="8">
        <v>-2.6252418192241455E-3</v>
      </c>
      <c r="E2685" s="8">
        <f>C2685 + B2685*(1+'Parameters and Results'!$B$16)</f>
        <v>-2.6262908082779783E-3</v>
      </c>
      <c r="F2685" s="8">
        <f>B2685 + C2685*(1+'Parameters and Results'!$B$16)</f>
        <v>-2.6268180719895371E-3</v>
      </c>
      <c r="G2685" s="8">
        <v>-2.9237904885973192E-3</v>
      </c>
      <c r="H2685" s="8">
        <v>-2.3775074092034251E-3</v>
      </c>
      <c r="I2685" s="8">
        <f t="shared" si="41"/>
        <v>-5.3012978978007443E-3</v>
      </c>
      <c r="J2685" s="8">
        <f>H2685 + G2685*(1+'Parameters and Results'!$B$16)</f>
        <v>-5.3042216882893418E-3</v>
      </c>
      <c r="K2685" s="8">
        <f>G2685 + H2685*(1+'Parameters and Results'!$B$16)</f>
        <v>-5.3036754052099479E-3</v>
      </c>
    </row>
    <row r="2686" spans="1:11" x14ac:dyDescent="0.2">
      <c r="A2686" s="3">
        <v>39065</v>
      </c>
      <c r="B2686" s="8">
        <v>5.7467027434869944E-3</v>
      </c>
      <c r="C2686" s="8">
        <v>-1.2208149107887864E-4</v>
      </c>
      <c r="D2686" s="8">
        <v>5.6246212524081159E-3</v>
      </c>
      <c r="E2686" s="8">
        <f>C2686 + B2686*(1+'Parameters and Results'!$B$16)</f>
        <v>5.6303679551516026E-3</v>
      </c>
      <c r="F2686" s="8">
        <f>B2686 + C2686*(1+'Parameters and Results'!$B$16)</f>
        <v>5.6244991709170373E-3</v>
      </c>
      <c r="G2686" s="8">
        <v>1.612285176139196E-2</v>
      </c>
      <c r="H2686" s="8">
        <v>-1.8987168000459903E-4</v>
      </c>
      <c r="I2686" s="8">
        <f t="shared" si="41"/>
        <v>1.5932980081387361E-2</v>
      </c>
      <c r="J2686" s="8">
        <f>H2686 + G2686*(1+'Parameters and Results'!$B$16)</f>
        <v>1.5949102933148752E-2</v>
      </c>
      <c r="K2686" s="8">
        <f>G2686 + H2686*(1+'Parameters and Results'!$B$16)</f>
        <v>1.5932790209707358E-2</v>
      </c>
    </row>
    <row r="2687" spans="1:11" x14ac:dyDescent="0.2">
      <c r="A2687" s="3">
        <v>39066</v>
      </c>
      <c r="B2687" s="8">
        <v>9.6738520306770756E-3</v>
      </c>
      <c r="C2687" s="8">
        <v>2.5948257742259537E-4</v>
      </c>
      <c r="D2687" s="8">
        <v>9.9333346080996716E-3</v>
      </c>
      <c r="E2687" s="8">
        <f>C2687 + B2687*(1+'Parameters and Results'!$B$16)</f>
        <v>9.9430084601303467E-3</v>
      </c>
      <c r="F2687" s="8">
        <f>B2687 + C2687*(1+'Parameters and Results'!$B$16)</f>
        <v>9.933594090677093E-3</v>
      </c>
      <c r="G2687" s="8">
        <v>2.6178602890319563E-2</v>
      </c>
      <c r="H2687" s="8">
        <v>4.1569096804553184E-4</v>
      </c>
      <c r="I2687" s="8">
        <f t="shared" si="41"/>
        <v>2.6594293858365096E-2</v>
      </c>
      <c r="J2687" s="8">
        <f>H2687 + G2687*(1+'Parameters and Results'!$B$16)</f>
        <v>2.6620472461255412E-2</v>
      </c>
      <c r="K2687" s="8">
        <f>G2687 + H2687*(1+'Parameters and Results'!$B$16)</f>
        <v>2.6594709549333139E-2</v>
      </c>
    </row>
    <row r="2688" spans="1:11" x14ac:dyDescent="0.2">
      <c r="A2688" s="3">
        <v>39069</v>
      </c>
      <c r="B2688" s="8">
        <v>5.0900822218035782E-3</v>
      </c>
      <c r="C2688" s="8">
        <v>1.6537404065781064E-3</v>
      </c>
      <c r="D2688" s="8">
        <v>6.7438226283816844E-3</v>
      </c>
      <c r="E2688" s="8">
        <f>C2688 + B2688*(1+'Parameters and Results'!$B$16)</f>
        <v>6.7489127106034877E-3</v>
      </c>
      <c r="F2688" s="8">
        <f>B2688 + C2688*(1+'Parameters and Results'!$B$16)</f>
        <v>6.7454763687882623E-3</v>
      </c>
      <c r="G2688" s="8">
        <v>1.3951735791795669E-2</v>
      </c>
      <c r="H2688" s="8">
        <v>2.586549385872904E-3</v>
      </c>
      <c r="I2688" s="8">
        <f t="shared" si="41"/>
        <v>1.6538285177668574E-2</v>
      </c>
      <c r="J2688" s="8">
        <f>H2688 + G2688*(1+'Parameters and Results'!$B$16)</f>
        <v>1.6552236913460368E-2</v>
      </c>
      <c r="K2688" s="8">
        <f>G2688 + H2688*(1+'Parameters and Results'!$B$16)</f>
        <v>1.6540871727054447E-2</v>
      </c>
    </row>
    <row r="2689" spans="1:11" x14ac:dyDescent="0.2">
      <c r="A2689" s="3">
        <v>39070</v>
      </c>
      <c r="B2689" s="8">
        <v>-3.5101694332398854E-3</v>
      </c>
      <c r="C2689" s="8">
        <v>1.2308972032545071E-3</v>
      </c>
      <c r="D2689" s="8">
        <v>-2.2792722299853786E-3</v>
      </c>
      <c r="E2689" s="8">
        <f>C2689 + B2689*(1+'Parameters and Results'!$B$16)</f>
        <v>-2.2827823994186177E-3</v>
      </c>
      <c r="F2689" s="8">
        <f>B2689 + C2689*(1+'Parameters and Results'!$B$16)</f>
        <v>-2.2780413327821237E-3</v>
      </c>
      <c r="G2689" s="8">
        <v>-9.8352972165916264E-3</v>
      </c>
      <c r="H2689" s="8">
        <v>1.927498411259233E-3</v>
      </c>
      <c r="I2689" s="8">
        <f t="shared" si="41"/>
        <v>-7.9077988053323934E-3</v>
      </c>
      <c r="J2689" s="8">
        <f>H2689 + G2689*(1+'Parameters and Results'!$B$16)</f>
        <v>-7.9176341025489847E-3</v>
      </c>
      <c r="K2689" s="8">
        <f>G2689 + H2689*(1+'Parameters and Results'!$B$16)</f>
        <v>-7.9058713069211344E-3</v>
      </c>
    </row>
    <row r="2690" spans="1:11" x14ac:dyDescent="0.2">
      <c r="A2690" s="3">
        <v>39071</v>
      </c>
      <c r="B2690" s="8">
        <v>-4.9496707333242665E-3</v>
      </c>
      <c r="C2690" s="8">
        <v>-3.189887941418583E-3</v>
      </c>
      <c r="D2690" s="8">
        <v>-8.13955867474285E-3</v>
      </c>
      <c r="E2690" s="8">
        <f>C2690 + B2690*(1+'Parameters and Results'!$B$16)</f>
        <v>-8.1445083454761737E-3</v>
      </c>
      <c r="F2690" s="8">
        <f>B2690 + C2690*(1+'Parameters and Results'!$B$16)</f>
        <v>-8.1427485626842672E-3</v>
      </c>
      <c r="G2690" s="8">
        <v>-1.4043838192377769E-2</v>
      </c>
      <c r="H2690" s="8">
        <v>-4.3348313363472425E-3</v>
      </c>
      <c r="I2690" s="8">
        <f t="shared" si="41"/>
        <v>-1.8378669528725012E-2</v>
      </c>
      <c r="J2690" s="8">
        <f>H2690 + G2690*(1+'Parameters and Results'!$B$16)</f>
        <v>-1.839271336691739E-2</v>
      </c>
      <c r="K2690" s="8">
        <f>G2690 + H2690*(1+'Parameters and Results'!$B$16)</f>
        <v>-1.8383004360061357E-2</v>
      </c>
    </row>
    <row r="2691" spans="1:11" x14ac:dyDescent="0.2">
      <c r="A2691" s="3">
        <v>39072</v>
      </c>
      <c r="B2691" s="8">
        <v>-1.5135541362708916E-3</v>
      </c>
      <c r="C2691" s="8">
        <v>2.7471131796974582E-4</v>
      </c>
      <c r="D2691" s="8">
        <v>-1.2388428183011458E-3</v>
      </c>
      <c r="E2691" s="8">
        <f>C2691 + B2691*(1+'Parameters and Results'!$B$16)</f>
        <v>-1.2403563724374166E-3</v>
      </c>
      <c r="F2691" s="8">
        <f>B2691 + C2691*(1+'Parameters and Results'!$B$16)</f>
        <v>-1.238568106983176E-3</v>
      </c>
      <c r="G2691" s="8">
        <v>-4.421452467790102E-3</v>
      </c>
      <c r="H2691" s="8">
        <v>3.8460023325403878E-4</v>
      </c>
      <c r="I2691" s="8">
        <f t="shared" si="41"/>
        <v>-4.0368522345360629E-3</v>
      </c>
      <c r="J2691" s="8">
        <f>H2691 + G2691*(1+'Parameters and Results'!$B$16)</f>
        <v>-4.0412736870038529E-3</v>
      </c>
      <c r="K2691" s="8">
        <f>G2691 + H2691*(1+'Parameters and Results'!$B$16)</f>
        <v>-4.0364676343028092E-3</v>
      </c>
    </row>
    <row r="2692" spans="1:11" x14ac:dyDescent="0.2">
      <c r="A2692" s="3">
        <v>39073</v>
      </c>
      <c r="B2692" s="8">
        <v>-4.093424243363817E-3</v>
      </c>
      <c r="C2692" s="8">
        <v>3.9724986705989119E-4</v>
      </c>
      <c r="D2692" s="8">
        <v>-3.6961743763039259E-3</v>
      </c>
      <c r="E2692" s="8">
        <f>C2692 + B2692*(1+'Parameters and Results'!$B$16)</f>
        <v>-3.7002678005472896E-3</v>
      </c>
      <c r="F2692" s="8">
        <f>B2692 + C2692*(1+'Parameters and Results'!$B$16)</f>
        <v>-3.6957771264368661E-3</v>
      </c>
      <c r="G2692" s="8">
        <v>-1.2165361835421454E-2</v>
      </c>
      <c r="H2692" s="8">
        <v>5.7216983781504692E-4</v>
      </c>
      <c r="I2692" s="8">
        <f t="shared" ref="I2692:I2755" si="42">G2692+H2692</f>
        <v>-1.1593191997606406E-2</v>
      </c>
      <c r="J2692" s="8">
        <f>H2692 + G2692*(1+'Parameters and Results'!$B$16)</f>
        <v>-1.1605357359441827E-2</v>
      </c>
      <c r="K2692" s="8">
        <f>G2692 + H2692*(1+'Parameters and Results'!$B$16)</f>
        <v>-1.1592619827768592E-2</v>
      </c>
    </row>
    <row r="2693" spans="1:11" x14ac:dyDescent="0.2">
      <c r="A2693" s="3">
        <v>39078</v>
      </c>
      <c r="B2693" s="8">
        <v>-1.9874159578960652E-3</v>
      </c>
      <c r="C2693" s="8">
        <v>7.9608129996423121E-4</v>
      </c>
      <c r="D2693" s="8">
        <v>-1.1913346579318341E-3</v>
      </c>
      <c r="E2693" s="8">
        <f>C2693 + B2693*(1+'Parameters and Results'!$B$16)</f>
        <v>-1.19332207388973E-3</v>
      </c>
      <c r="F2693" s="8">
        <f>B2693 + C2693*(1+'Parameters and Results'!$B$16)</f>
        <v>-1.19053857663187E-3</v>
      </c>
      <c r="G2693" s="8">
        <v>-6.0714534700719277E-3</v>
      </c>
      <c r="H2693" s="8">
        <v>1.1699956112846363E-3</v>
      </c>
      <c r="I2693" s="8">
        <f t="shared" si="42"/>
        <v>-4.901457858787291E-3</v>
      </c>
      <c r="J2693" s="8">
        <f>H2693 + G2693*(1+'Parameters and Results'!$B$16)</f>
        <v>-4.9075293122573631E-3</v>
      </c>
      <c r="K2693" s="8">
        <f>G2693 + H2693*(1+'Parameters and Results'!$B$16)</f>
        <v>-4.9002878631760069E-3</v>
      </c>
    </row>
    <row r="2694" spans="1:11" x14ac:dyDescent="0.2">
      <c r="A2694" s="3">
        <v>39079</v>
      </c>
      <c r="B2694" s="8">
        <v>1.3888488745541432E-2</v>
      </c>
      <c r="C2694" s="8">
        <v>6.1324611824391522E-5</v>
      </c>
      <c r="D2694" s="8">
        <v>1.3949813357365823E-2</v>
      </c>
      <c r="E2694" s="8">
        <f>C2694 + B2694*(1+'Parameters and Results'!$B$16)</f>
        <v>1.3963701846111364E-2</v>
      </c>
      <c r="F2694" s="8">
        <f>B2694 + C2694*(1+'Parameters and Results'!$B$16)</f>
        <v>1.3949874681977647E-2</v>
      </c>
      <c r="G2694" s="8">
        <v>3.7655567260132597E-2</v>
      </c>
      <c r="H2694" s="8">
        <v>9.2954094389480503E-5</v>
      </c>
      <c r="I2694" s="8">
        <f t="shared" si="42"/>
        <v>3.7748521354522079E-2</v>
      </c>
      <c r="J2694" s="8">
        <f>H2694 + G2694*(1+'Parameters and Results'!$B$16)</f>
        <v>3.7786176921782204E-2</v>
      </c>
      <c r="K2694" s="8">
        <f>G2694 + H2694*(1+'Parameters and Results'!$B$16)</f>
        <v>3.7748614308616465E-2</v>
      </c>
    </row>
    <row r="2695" spans="1:11" x14ac:dyDescent="0.2">
      <c r="A2695" s="3">
        <v>39080</v>
      </c>
      <c r="B2695" s="8">
        <v>-1.4018090589743009E-3</v>
      </c>
      <c r="C2695" s="8">
        <v>-8.4211656081821626E-4</v>
      </c>
      <c r="D2695" s="8">
        <v>-2.2439256197925171E-3</v>
      </c>
      <c r="E2695" s="8">
        <f>C2695 + B2695*(1+'Parameters and Results'!$B$16)</f>
        <v>-2.2453274288514913E-3</v>
      </c>
      <c r="F2695" s="8">
        <f>B2695 + C2695*(1+'Parameters and Results'!$B$16)</f>
        <v>-2.244767736353335E-3</v>
      </c>
      <c r="G2695" s="8">
        <v>-3.9146150744704782E-3</v>
      </c>
      <c r="H2695" s="8">
        <v>-1.2991779973800803E-3</v>
      </c>
      <c r="I2695" s="8">
        <f t="shared" si="42"/>
        <v>-5.213793071850558E-3</v>
      </c>
      <c r="J2695" s="8">
        <f>H2695 + G2695*(1+'Parameters and Results'!$B$16)</f>
        <v>-5.2177076869250293E-3</v>
      </c>
      <c r="K2695" s="8">
        <f>G2695 + H2695*(1+'Parameters and Results'!$B$16)</f>
        <v>-5.2150922498479385E-3</v>
      </c>
    </row>
    <row r="2696" spans="1:11" x14ac:dyDescent="0.2">
      <c r="A2696" s="3">
        <v>39085</v>
      </c>
      <c r="B2696" s="8">
        <v>-5.2652604564927888E-3</v>
      </c>
      <c r="C2696" s="8">
        <v>5.3561878180850419E-4</v>
      </c>
      <c r="D2696" s="8">
        <v>-4.7296416746842847E-3</v>
      </c>
      <c r="E2696" s="8">
        <f>C2696 + B2696*(1+'Parameters and Results'!$B$16)</f>
        <v>-4.734906935140777E-3</v>
      </c>
      <c r="F2696" s="8">
        <f>B2696 + C2696*(1+'Parameters and Results'!$B$16)</f>
        <v>-4.7291060559024765E-3</v>
      </c>
      <c r="G2696" s="8">
        <v>-1.4855935663354693E-2</v>
      </c>
      <c r="H2696" s="8">
        <v>8.4752036135339235E-4</v>
      </c>
      <c r="I2696" s="8">
        <f t="shared" si="42"/>
        <v>-1.40084153020013E-2</v>
      </c>
      <c r="J2696" s="8">
        <f>H2696 + G2696*(1+'Parameters and Results'!$B$16)</f>
        <v>-1.4023271237664654E-2</v>
      </c>
      <c r="K2696" s="8">
        <f>G2696 + H2696*(1+'Parameters and Results'!$B$16)</f>
        <v>-1.4007567781639947E-2</v>
      </c>
    </row>
    <row r="2697" spans="1:11" x14ac:dyDescent="0.2">
      <c r="A2697" s="3">
        <v>39086</v>
      </c>
      <c r="B2697" s="8">
        <v>1.305700348420488E-2</v>
      </c>
      <c r="C2697" s="8">
        <v>1.3509387274568702E-3</v>
      </c>
      <c r="D2697" s="8">
        <v>1.4407942211661751E-2</v>
      </c>
      <c r="E2697" s="8">
        <f>C2697 + B2697*(1+'Parameters and Results'!$B$16)</f>
        <v>1.4420999215145953E-2</v>
      </c>
      <c r="F2697" s="8">
        <f>B2697 + C2697*(1+'Parameters and Results'!$B$16)</f>
        <v>1.4409293150389208E-2</v>
      </c>
      <c r="G2697" s="8">
        <v>3.3793106241251654E-2</v>
      </c>
      <c r="H2697" s="8">
        <v>2.1259263421162973E-3</v>
      </c>
      <c r="I2697" s="8">
        <f t="shared" si="42"/>
        <v>3.5919032583367955E-2</v>
      </c>
      <c r="J2697" s="8">
        <f>H2697 + G2697*(1+'Parameters and Results'!$B$16)</f>
        <v>3.5952825689609197E-2</v>
      </c>
      <c r="K2697" s="8">
        <f>G2697 + H2697*(1+'Parameters and Results'!$B$16)</f>
        <v>3.5921158509710067E-2</v>
      </c>
    </row>
    <row r="2698" spans="1:11" x14ac:dyDescent="0.2">
      <c r="A2698" s="3">
        <v>39087</v>
      </c>
      <c r="B2698" s="8">
        <v>-3.7794673364807299E-3</v>
      </c>
      <c r="C2698" s="8">
        <v>8.4743642801732007E-4</v>
      </c>
      <c r="D2698" s="8">
        <v>-2.9320309084634099E-3</v>
      </c>
      <c r="E2698" s="8">
        <f>C2698 + B2698*(1+'Parameters and Results'!$B$16)</f>
        <v>-2.9358103757998904E-3</v>
      </c>
      <c r="F2698" s="8">
        <f>B2698 + C2698*(1+'Parameters and Results'!$B$16)</f>
        <v>-2.9311834720353925E-3</v>
      </c>
      <c r="G2698" s="8">
        <v>-9.9963589388567947E-3</v>
      </c>
      <c r="H2698" s="8">
        <v>1.3556940600141253E-3</v>
      </c>
      <c r="I2698" s="8">
        <f t="shared" si="42"/>
        <v>-8.6406648788426698E-3</v>
      </c>
      <c r="J2698" s="8">
        <f>H2698 + G2698*(1+'Parameters and Results'!$B$16)</f>
        <v>-8.6506612377815258E-3</v>
      </c>
      <c r="K2698" s="8">
        <f>G2698 + H2698*(1+'Parameters and Results'!$B$16)</f>
        <v>-8.6393091847826557E-3</v>
      </c>
    </row>
    <row r="2699" spans="1:11" x14ac:dyDescent="0.2">
      <c r="A2699" s="3">
        <v>39090</v>
      </c>
      <c r="B2699" s="8">
        <v>-1.2656481087044202E-2</v>
      </c>
      <c r="C2699" s="8">
        <v>2.1368935192466851E-3</v>
      </c>
      <c r="D2699" s="8">
        <v>-1.0519587567797518E-2</v>
      </c>
      <c r="E2699" s="8">
        <f>C2699 + B2699*(1+'Parameters and Results'!$B$16)</f>
        <v>-1.0532244048884561E-2</v>
      </c>
      <c r="F2699" s="8">
        <f>B2699 + C2699*(1+'Parameters and Results'!$B$16)</f>
        <v>-1.0517450674278271E-2</v>
      </c>
      <c r="G2699" s="8">
        <v>-3.1281781347758039E-2</v>
      </c>
      <c r="H2699" s="8">
        <v>3.2278072432543278E-3</v>
      </c>
      <c r="I2699" s="8">
        <f t="shared" si="42"/>
        <v>-2.805397410450371E-2</v>
      </c>
      <c r="J2699" s="8">
        <f>H2699 + G2699*(1+'Parameters and Results'!$B$16)</f>
        <v>-2.8085255885851462E-2</v>
      </c>
      <c r="K2699" s="8">
        <f>G2699 + H2699*(1+'Parameters and Results'!$B$16)</f>
        <v>-2.8050746297260457E-2</v>
      </c>
    </row>
    <row r="2700" spans="1:11" x14ac:dyDescent="0.2">
      <c r="A2700" s="3">
        <v>39091</v>
      </c>
      <c r="B2700" s="8">
        <v>-2.4533958465761882E-3</v>
      </c>
      <c r="C2700" s="8">
        <v>-1.2406324220077783E-3</v>
      </c>
      <c r="D2700" s="8">
        <v>-3.6940282685839665E-3</v>
      </c>
      <c r="E2700" s="8">
        <f>C2700 + B2700*(1+'Parameters and Results'!$B$16)</f>
        <v>-3.6964816644305424E-3</v>
      </c>
      <c r="F2700" s="8">
        <f>B2700 + C2700*(1+'Parameters and Results'!$B$16)</f>
        <v>-3.6952689010059741E-3</v>
      </c>
      <c r="G2700" s="8">
        <v>-6.232074544881872E-3</v>
      </c>
      <c r="H2700" s="8">
        <v>-1.8790825453883116E-3</v>
      </c>
      <c r="I2700" s="8">
        <f t="shared" si="42"/>
        <v>-8.1111570902701845E-3</v>
      </c>
      <c r="J2700" s="8">
        <f>H2700 + G2700*(1+'Parameters and Results'!$B$16)</f>
        <v>-8.1173891648150635E-3</v>
      </c>
      <c r="K2700" s="8">
        <f>G2700 + H2700*(1+'Parameters and Results'!$B$16)</f>
        <v>-8.1130361728155714E-3</v>
      </c>
    </row>
    <row r="2701" spans="1:11" x14ac:dyDescent="0.2">
      <c r="A2701" s="3">
        <v>39092</v>
      </c>
      <c r="B2701" s="8">
        <v>-1.0729505457435522E-5</v>
      </c>
      <c r="C2701" s="8">
        <v>-2.3204848391696523E-4</v>
      </c>
      <c r="D2701" s="8">
        <v>-2.4277798937440075E-4</v>
      </c>
      <c r="E2701" s="8">
        <f>C2701 + B2701*(1+'Parameters and Results'!$B$16)</f>
        <v>-2.4278871887985817E-4</v>
      </c>
      <c r="F2701" s="8">
        <f>B2701 + C2701*(1+'Parameters and Results'!$B$16)</f>
        <v>-2.4301003785831768E-4</v>
      </c>
      <c r="G2701" s="8">
        <v>-2.8111289039253241E-5</v>
      </c>
      <c r="H2701" s="8">
        <v>-3.6213826829685231E-4</v>
      </c>
      <c r="I2701" s="8">
        <f t="shared" si="42"/>
        <v>-3.9024955733610555E-4</v>
      </c>
      <c r="J2701" s="8">
        <f>H2701 + G2701*(1+'Parameters and Results'!$B$16)</f>
        <v>-3.902776686251448E-4</v>
      </c>
      <c r="K2701" s="8">
        <f>G2701 + H2701*(1+'Parameters and Results'!$B$16)</f>
        <v>-3.9061169560440238E-4</v>
      </c>
    </row>
    <row r="2702" spans="1:11" x14ac:dyDescent="0.2">
      <c r="A2702" s="3">
        <v>39093</v>
      </c>
      <c r="B2702" s="8">
        <v>-3.9666691218932775E-3</v>
      </c>
      <c r="C2702" s="8">
        <v>1.0223586080605879E-3</v>
      </c>
      <c r="D2702" s="8">
        <v>-2.9443105138326894E-3</v>
      </c>
      <c r="E2702" s="8">
        <f>C2702 + B2702*(1+'Parameters and Results'!$B$16)</f>
        <v>-2.9482771829545821E-3</v>
      </c>
      <c r="F2702" s="8">
        <f>B2702 + C2702*(1+'Parameters and Results'!$B$16)</f>
        <v>-2.9432881552246292E-3</v>
      </c>
      <c r="G2702" s="8">
        <v>-1.0608220563249149E-2</v>
      </c>
      <c r="H2702" s="8">
        <v>1.6120594985299613E-3</v>
      </c>
      <c r="I2702" s="8">
        <f t="shared" si="42"/>
        <v>-8.9961610647191874E-3</v>
      </c>
      <c r="J2702" s="8">
        <f>H2702 + G2702*(1+'Parameters and Results'!$B$16)</f>
        <v>-9.0067692852824361E-3</v>
      </c>
      <c r="K2702" s="8">
        <f>G2702 + H2702*(1+'Parameters and Results'!$B$16)</f>
        <v>-8.9945490052206582E-3</v>
      </c>
    </row>
    <row r="2703" spans="1:11" x14ac:dyDescent="0.2">
      <c r="A2703" s="3">
        <v>39094</v>
      </c>
      <c r="B2703" s="8">
        <v>1.3214465841470818E-2</v>
      </c>
      <c r="C2703" s="8">
        <v>-1.6248460012686225E-3</v>
      </c>
      <c r="D2703" s="8">
        <v>1.1589619840202195E-2</v>
      </c>
      <c r="E2703" s="8">
        <f>C2703 + B2703*(1+'Parameters and Results'!$B$16)</f>
        <v>1.1602834306043665E-2</v>
      </c>
      <c r="F2703" s="8">
        <f>B2703 + C2703*(1+'Parameters and Results'!$B$16)</f>
        <v>1.1587994994200927E-2</v>
      </c>
      <c r="G2703" s="8">
        <v>3.2690667651497668E-2</v>
      </c>
      <c r="H2703" s="8">
        <v>-2.5098546656001507E-3</v>
      </c>
      <c r="I2703" s="8">
        <f t="shared" si="42"/>
        <v>3.0180812985897518E-2</v>
      </c>
      <c r="J2703" s="8">
        <f>H2703 + G2703*(1+'Parameters and Results'!$B$16)</f>
        <v>3.0213503653549009E-2</v>
      </c>
      <c r="K2703" s="8">
        <f>G2703 + H2703*(1+'Parameters and Results'!$B$16)</f>
        <v>3.0178303131231918E-2</v>
      </c>
    </row>
    <row r="2704" spans="1:11" x14ac:dyDescent="0.2">
      <c r="A2704" s="3">
        <v>39098</v>
      </c>
      <c r="B2704" s="8">
        <v>3.8634455884637331E-3</v>
      </c>
      <c r="C2704" s="8">
        <v>-2.1222151243288885E-3</v>
      </c>
      <c r="D2704" s="8">
        <v>1.7412304641348446E-3</v>
      </c>
      <c r="E2704" s="8">
        <f>C2704 + B2704*(1+'Parameters and Results'!$B$16)</f>
        <v>1.745093909723308E-3</v>
      </c>
      <c r="F2704" s="8">
        <f>B2704 + C2704*(1+'Parameters and Results'!$B$16)</f>
        <v>1.7391082490105158E-3</v>
      </c>
      <c r="G2704" s="8">
        <v>9.7713745108008072E-3</v>
      </c>
      <c r="H2704" s="8">
        <v>-3.1156140843738335E-3</v>
      </c>
      <c r="I2704" s="8">
        <f t="shared" si="42"/>
        <v>6.6557604264269737E-3</v>
      </c>
      <c r="J2704" s="8">
        <f>H2704 + G2704*(1+'Parameters and Results'!$B$16)</f>
        <v>6.6655318009377733E-3</v>
      </c>
      <c r="K2704" s="8">
        <f>G2704 + H2704*(1+'Parameters and Results'!$B$16)</f>
        <v>6.6526448123426004E-3</v>
      </c>
    </row>
    <row r="2705" spans="1:11" x14ac:dyDescent="0.2">
      <c r="A2705" s="3">
        <v>39099</v>
      </c>
      <c r="B2705" s="8">
        <v>-2.8324560118909289E-3</v>
      </c>
      <c r="C2705" s="8">
        <v>-4.2876838496685792E-4</v>
      </c>
      <c r="D2705" s="8">
        <v>-3.2612243968577867E-3</v>
      </c>
      <c r="E2705" s="8">
        <f>C2705 + B2705*(1+'Parameters and Results'!$B$16)</f>
        <v>-3.2640568528696772E-3</v>
      </c>
      <c r="F2705" s="8">
        <f>B2705 + C2705*(1+'Parameters and Results'!$B$16)</f>
        <v>-3.2616531652427537E-3</v>
      </c>
      <c r="G2705" s="8">
        <v>-7.3522523648162294E-3</v>
      </c>
      <c r="H2705" s="8">
        <v>-6.471349937081552E-4</v>
      </c>
      <c r="I2705" s="8">
        <f t="shared" si="42"/>
        <v>-7.999387358524384E-3</v>
      </c>
      <c r="J2705" s="8">
        <f>H2705 + G2705*(1+'Parameters and Results'!$B$16)</f>
        <v>-8.0067396108891992E-3</v>
      </c>
      <c r="K2705" s="8">
        <f>G2705 + H2705*(1+'Parameters and Results'!$B$16)</f>
        <v>-8.0000344935180923E-3</v>
      </c>
    </row>
    <row r="2706" spans="1:11" x14ac:dyDescent="0.2">
      <c r="A2706" s="3">
        <v>39100</v>
      </c>
      <c r="B2706" s="8">
        <v>-2.061006010701109E-3</v>
      </c>
      <c r="C2706" s="8">
        <v>-1.7546140290582955E-3</v>
      </c>
      <c r="D2706" s="8">
        <v>-3.8156200397594046E-3</v>
      </c>
      <c r="E2706" s="8">
        <f>C2706 + B2706*(1+'Parameters and Results'!$B$16)</f>
        <v>-3.8176810457701054E-3</v>
      </c>
      <c r="F2706" s="8">
        <f>B2706 + C2706*(1+'Parameters and Results'!$B$16)</f>
        <v>-3.8173746537884627E-3</v>
      </c>
      <c r="G2706" s="8">
        <v>-5.5025689582320217E-3</v>
      </c>
      <c r="H2706" s="8">
        <v>-2.5856103346099217E-3</v>
      </c>
      <c r="I2706" s="8">
        <f t="shared" si="42"/>
        <v>-8.0881792928419426E-3</v>
      </c>
      <c r="J2706" s="8">
        <f>H2706 + G2706*(1+'Parameters and Results'!$B$16)</f>
        <v>-8.0936818618001748E-3</v>
      </c>
      <c r="K2706" s="8">
        <f>G2706 + H2706*(1+'Parameters and Results'!$B$16)</f>
        <v>-8.0907649031765529E-3</v>
      </c>
    </row>
    <row r="2707" spans="1:11" x14ac:dyDescent="0.2">
      <c r="A2707" s="3">
        <v>39101</v>
      </c>
      <c r="B2707" s="8">
        <v>-7.8901450326718692E-4</v>
      </c>
      <c r="C2707" s="8">
        <v>7.6074553469684719E-5</v>
      </c>
      <c r="D2707" s="8">
        <v>-7.1293994979750226E-4</v>
      </c>
      <c r="E2707" s="8">
        <f>C2707 + B2707*(1+'Parameters and Results'!$B$16)</f>
        <v>-7.1372896430076929E-4</v>
      </c>
      <c r="F2707" s="8">
        <f>B2707 + C2707*(1+'Parameters and Results'!$B$16)</f>
        <v>-7.1286387524403252E-4</v>
      </c>
      <c r="G2707" s="8">
        <v>-2.1717993546652246E-3</v>
      </c>
      <c r="H2707" s="8">
        <v>1.1561437601392941E-4</v>
      </c>
      <c r="I2707" s="8">
        <f t="shared" si="42"/>
        <v>-2.0561849786512954E-3</v>
      </c>
      <c r="J2707" s="8">
        <f>H2707 + G2707*(1+'Parameters and Results'!$B$16)</f>
        <v>-2.0583567780059599E-3</v>
      </c>
      <c r="K2707" s="8">
        <f>G2707 + H2707*(1+'Parameters and Results'!$B$16)</f>
        <v>-2.0560693642752812E-3</v>
      </c>
    </row>
    <row r="2708" spans="1:11" x14ac:dyDescent="0.2">
      <c r="A2708" s="3">
        <v>39104</v>
      </c>
      <c r="B2708" s="8">
        <v>5.3431799906395495E-3</v>
      </c>
      <c r="C2708" s="8">
        <v>-6.687949266269695E-4</v>
      </c>
      <c r="D2708" s="8">
        <v>4.6743850640125796E-3</v>
      </c>
      <c r="E2708" s="8">
        <f>C2708 + B2708*(1+'Parameters and Results'!$B$16)</f>
        <v>4.6797282440032197E-3</v>
      </c>
      <c r="F2708" s="8">
        <f>B2708 + C2708*(1+'Parameters and Results'!$B$16)</f>
        <v>4.6737162690859528E-3</v>
      </c>
      <c r="G2708" s="8">
        <v>1.4859693116947013E-2</v>
      </c>
      <c r="H2708" s="8">
        <v>-1.0394968010515085E-3</v>
      </c>
      <c r="I2708" s="8">
        <f t="shared" si="42"/>
        <v>1.3820196315895504E-2</v>
      </c>
      <c r="J2708" s="8">
        <f>H2708 + G2708*(1+'Parameters and Results'!$B$16)</f>
        <v>1.3835056009012449E-2</v>
      </c>
      <c r="K2708" s="8">
        <f>G2708 + H2708*(1+'Parameters and Results'!$B$16)</f>
        <v>1.3819156819094453E-2</v>
      </c>
    </row>
    <row r="2709" spans="1:11" x14ac:dyDescent="0.2">
      <c r="A2709" s="3">
        <v>39105</v>
      </c>
      <c r="B2709" s="8">
        <v>-5.4989843034965605E-3</v>
      </c>
      <c r="C2709" s="8">
        <v>-1.9731350790977924E-4</v>
      </c>
      <c r="D2709" s="8">
        <v>-5.69629781140634E-3</v>
      </c>
      <c r="E2709" s="8">
        <f>C2709 + B2709*(1+'Parameters and Results'!$B$16)</f>
        <v>-5.701796795709836E-3</v>
      </c>
      <c r="F2709" s="8">
        <f>B2709 + C2709*(1+'Parameters and Results'!$B$16)</f>
        <v>-5.6964951249142493E-3</v>
      </c>
      <c r="G2709" s="8">
        <v>-1.5426094413438968E-2</v>
      </c>
      <c r="H2709" s="8">
        <v>-3.1607169536112406E-4</v>
      </c>
      <c r="I2709" s="8">
        <f t="shared" si="42"/>
        <v>-1.5742166108800092E-2</v>
      </c>
      <c r="J2709" s="8">
        <f>H2709 + G2709*(1+'Parameters and Results'!$B$16)</f>
        <v>-1.575759220321353E-2</v>
      </c>
      <c r="K2709" s="8">
        <f>G2709 + H2709*(1+'Parameters and Results'!$B$16)</f>
        <v>-1.5742482180495454E-2</v>
      </c>
    </row>
    <row r="2710" spans="1:11" x14ac:dyDescent="0.2">
      <c r="A2710" s="3">
        <v>39106</v>
      </c>
      <c r="B2710" s="8">
        <v>3.202855540398241E-3</v>
      </c>
      <c r="C2710" s="8">
        <v>-1.1358200296225499E-3</v>
      </c>
      <c r="D2710" s="8">
        <v>2.0670355107756909E-3</v>
      </c>
      <c r="E2710" s="8">
        <f>C2710 + B2710*(1+'Parameters and Results'!$B$16)</f>
        <v>2.0702383663160889E-3</v>
      </c>
      <c r="F2710" s="8">
        <f>B2710 + C2710*(1+'Parameters and Results'!$B$16)</f>
        <v>2.0658996907460684E-3</v>
      </c>
      <c r="G2710" s="8">
        <v>9.1951600827149451E-3</v>
      </c>
      <c r="H2710" s="8">
        <v>-1.8272635180343159E-3</v>
      </c>
      <c r="I2710" s="8">
        <f t="shared" si="42"/>
        <v>7.3678965646806292E-3</v>
      </c>
      <c r="J2710" s="8">
        <f>H2710 + G2710*(1+'Parameters and Results'!$B$16)</f>
        <v>7.3770917247633436E-3</v>
      </c>
      <c r="K2710" s="8">
        <f>G2710 + H2710*(1+'Parameters and Results'!$B$16)</f>
        <v>7.3660693011625951E-3</v>
      </c>
    </row>
    <row r="2711" spans="1:11" x14ac:dyDescent="0.2">
      <c r="A2711" s="3">
        <v>39107</v>
      </c>
      <c r="B2711" s="8">
        <v>1.6738310634332031E-2</v>
      </c>
      <c r="C2711" s="8">
        <v>2.6112203719964046E-3</v>
      </c>
      <c r="D2711" s="8">
        <v>1.9349531006328434E-2</v>
      </c>
      <c r="E2711" s="8">
        <f>C2711 + B2711*(1+'Parameters and Results'!$B$16)</f>
        <v>1.9366269316962764E-2</v>
      </c>
      <c r="F2711" s="8">
        <f>B2711 + C2711*(1+'Parameters and Results'!$B$16)</f>
        <v>1.9352142226700432E-2</v>
      </c>
      <c r="G2711" s="8">
        <v>4.1164396700026182E-2</v>
      </c>
      <c r="H2711" s="8">
        <v>3.8121499693232848E-3</v>
      </c>
      <c r="I2711" s="8">
        <f t="shared" si="42"/>
        <v>4.4976546669349464E-2</v>
      </c>
      <c r="J2711" s="8">
        <f>H2711 + G2711*(1+'Parameters and Results'!$B$16)</f>
        <v>4.5017711066049487E-2</v>
      </c>
      <c r="K2711" s="8">
        <f>G2711 + H2711*(1+'Parameters and Results'!$B$16)</f>
        <v>4.4980358819318791E-2</v>
      </c>
    </row>
    <row r="2712" spans="1:11" x14ac:dyDescent="0.2">
      <c r="A2712" s="3">
        <v>39108</v>
      </c>
      <c r="B2712" s="8">
        <v>-1.244770943303347E-2</v>
      </c>
      <c r="C2712" s="8">
        <v>-4.2663423310913183E-4</v>
      </c>
      <c r="D2712" s="8">
        <v>-1.2874343666142601E-2</v>
      </c>
      <c r="E2712" s="8">
        <f>C2712 + B2712*(1+'Parameters and Results'!$B$16)</f>
        <v>-1.2886791375575633E-2</v>
      </c>
      <c r="F2712" s="8">
        <f>B2712 + C2712*(1+'Parameters and Results'!$B$16)</f>
        <v>-1.2874770300375711E-2</v>
      </c>
      <c r="G2712" s="8">
        <v>-2.9035633156654885E-2</v>
      </c>
      <c r="H2712" s="8">
        <v>-6.4036800926604018E-4</v>
      </c>
      <c r="I2712" s="8">
        <f t="shared" si="42"/>
        <v>-2.9676001165920927E-2</v>
      </c>
      <c r="J2712" s="8">
        <f>H2712 + G2712*(1+'Parameters and Results'!$B$16)</f>
        <v>-2.9705036799077579E-2</v>
      </c>
      <c r="K2712" s="8">
        <f>G2712 + H2712*(1+'Parameters and Results'!$B$16)</f>
        <v>-2.9676641533930192E-2</v>
      </c>
    </row>
    <row r="2713" spans="1:11" x14ac:dyDescent="0.2">
      <c r="A2713" s="3">
        <v>39111</v>
      </c>
      <c r="B2713" s="8">
        <v>-6.4359575194900941E-3</v>
      </c>
      <c r="C2713" s="8">
        <v>1.6030164600612181E-3</v>
      </c>
      <c r="D2713" s="8">
        <v>-4.8329410594288762E-3</v>
      </c>
      <c r="E2713" s="8">
        <f>C2713 + B2713*(1+'Parameters and Results'!$B$16)</f>
        <v>-4.8393770169483652E-3</v>
      </c>
      <c r="F2713" s="8">
        <f>B2713 + C2713*(1+'Parameters and Results'!$B$16)</f>
        <v>-4.8313380429688153E-3</v>
      </c>
      <c r="G2713" s="8">
        <v>-1.5155230026891096E-2</v>
      </c>
      <c r="H2713" s="8">
        <v>2.3708015649864743E-3</v>
      </c>
      <c r="I2713" s="8">
        <f t="shared" si="42"/>
        <v>-1.2784428461904621E-2</v>
      </c>
      <c r="J2713" s="8">
        <f>H2713 + G2713*(1+'Parameters and Results'!$B$16)</f>
        <v>-1.279958369193151E-2</v>
      </c>
      <c r="K2713" s="8">
        <f>G2713 + H2713*(1+'Parameters and Results'!$B$16)</f>
        <v>-1.2782057660339635E-2</v>
      </c>
    </row>
    <row r="2714" spans="1:11" x14ac:dyDescent="0.2">
      <c r="A2714" s="3">
        <v>39112</v>
      </c>
      <c r="B2714" s="8">
        <v>1.0776346218928138E-3</v>
      </c>
      <c r="C2714" s="8">
        <v>9.1860169128004006E-5</v>
      </c>
      <c r="D2714" s="8">
        <v>1.1694947910208177E-3</v>
      </c>
      <c r="E2714" s="8">
        <f>C2714 + B2714*(1+'Parameters and Results'!$B$16)</f>
        <v>1.1705724256427105E-3</v>
      </c>
      <c r="F2714" s="8">
        <f>B2714 + C2714*(1+'Parameters and Results'!$B$16)</f>
        <v>1.1695866511899457E-3</v>
      </c>
      <c r="G2714" s="8">
        <v>2.6156811641072624E-3</v>
      </c>
      <c r="H2714" s="8">
        <v>1.4010520480313898E-4</v>
      </c>
      <c r="I2714" s="8">
        <f t="shared" si="42"/>
        <v>2.7557863689104014E-3</v>
      </c>
      <c r="J2714" s="8">
        <f>H2714 + G2714*(1+'Parameters and Results'!$B$16)</f>
        <v>2.7584020500745084E-3</v>
      </c>
      <c r="K2714" s="8">
        <f>G2714 + H2714*(1+'Parameters and Results'!$B$16)</f>
        <v>2.7559264741152047E-3</v>
      </c>
    </row>
    <row r="2715" spans="1:11" x14ac:dyDescent="0.2">
      <c r="A2715" s="3">
        <v>39113</v>
      </c>
      <c r="B2715" s="8">
        <v>3.4024140234003852E-3</v>
      </c>
      <c r="C2715" s="8">
        <v>-3.8256527921460485E-4</v>
      </c>
      <c r="D2715" s="8">
        <v>3.0198487441857802E-3</v>
      </c>
      <c r="E2715" s="8">
        <f>C2715 + B2715*(1+'Parameters and Results'!$B$16)</f>
        <v>3.0232511582091804E-3</v>
      </c>
      <c r="F2715" s="8">
        <f>B2715 + C2715*(1+'Parameters and Results'!$B$16)</f>
        <v>3.0194661789065659E-3</v>
      </c>
      <c r="G2715" s="8">
        <v>8.4619608284039818E-3</v>
      </c>
      <c r="H2715" s="8">
        <v>-6.0013579687567288E-4</v>
      </c>
      <c r="I2715" s="8">
        <f t="shared" si="42"/>
        <v>7.8618250315283088E-3</v>
      </c>
      <c r="J2715" s="8">
        <f>H2715 + G2715*(1+'Parameters and Results'!$B$16)</f>
        <v>7.8702869923567113E-3</v>
      </c>
      <c r="K2715" s="8">
        <f>G2715 + H2715*(1+'Parameters and Results'!$B$16)</f>
        <v>7.8612248957314335E-3</v>
      </c>
    </row>
    <row r="2716" spans="1:11" x14ac:dyDescent="0.2">
      <c r="A2716" s="3">
        <v>39114</v>
      </c>
      <c r="B2716" s="8">
        <v>-1.9215860395538366E-3</v>
      </c>
      <c r="C2716" s="8">
        <v>9.1771184563902856E-5</v>
      </c>
      <c r="D2716" s="8">
        <v>-1.8298148549899338E-3</v>
      </c>
      <c r="E2716" s="8">
        <f>C2716 + B2716*(1+'Parameters and Results'!$B$16)</f>
        <v>-1.8317364410294875E-3</v>
      </c>
      <c r="F2716" s="8">
        <f>B2716 + C2716*(1+'Parameters and Results'!$B$16)</f>
        <v>-1.8297230838053699E-3</v>
      </c>
      <c r="G2716" s="8">
        <v>-4.9183106019065016E-3</v>
      </c>
      <c r="H2716" s="8">
        <v>1.484608633513962E-4</v>
      </c>
      <c r="I2716" s="8">
        <f t="shared" si="42"/>
        <v>-4.7698497385551056E-3</v>
      </c>
      <c r="J2716" s="8">
        <f>H2716 + G2716*(1+'Parameters and Results'!$B$16)</f>
        <v>-4.7747680491570113E-3</v>
      </c>
      <c r="K2716" s="8">
        <f>G2716 + H2716*(1+'Parameters and Results'!$B$16)</f>
        <v>-4.7697012776917536E-3</v>
      </c>
    </row>
    <row r="2717" spans="1:11" x14ac:dyDescent="0.2">
      <c r="A2717" s="3">
        <v>39115</v>
      </c>
      <c r="B2717" s="8">
        <v>1.3970508736284503E-2</v>
      </c>
      <c r="C2717" s="8">
        <v>-1.1451269724951439E-3</v>
      </c>
      <c r="D2717" s="8">
        <v>1.282538176378936E-2</v>
      </c>
      <c r="E2717" s="8">
        <f>C2717 + B2717*(1+'Parameters and Results'!$B$16)</f>
        <v>1.2839352272525643E-2</v>
      </c>
      <c r="F2717" s="8">
        <f>B2717 + C2717*(1+'Parameters and Results'!$B$16)</f>
        <v>1.2824236636816864E-2</v>
      </c>
      <c r="G2717" s="8">
        <v>3.300032492839125E-2</v>
      </c>
      <c r="H2717" s="8">
        <v>-1.8586997348446742E-3</v>
      </c>
      <c r="I2717" s="8">
        <f t="shared" si="42"/>
        <v>3.1141625193546577E-2</v>
      </c>
      <c r="J2717" s="8">
        <f>H2717 + G2717*(1+'Parameters and Results'!$B$16)</f>
        <v>3.1174625518474965E-2</v>
      </c>
      <c r="K2717" s="8">
        <f>G2717 + H2717*(1+'Parameters and Results'!$B$16)</f>
        <v>3.113976649381173E-2</v>
      </c>
    </row>
    <row r="2718" spans="1:11" x14ac:dyDescent="0.2">
      <c r="A2718" s="3">
        <v>39118</v>
      </c>
      <c r="B2718" s="8">
        <v>4.9025035150025067E-3</v>
      </c>
      <c r="C2718" s="8">
        <v>3.6596527868606104E-4</v>
      </c>
      <c r="D2718" s="8">
        <v>5.2684687936885681E-3</v>
      </c>
      <c r="E2718" s="8">
        <f>C2718 + B2718*(1+'Parameters and Results'!$B$16)</f>
        <v>5.2733712972035697E-3</v>
      </c>
      <c r="F2718" s="8">
        <f>B2718 + C2718*(1+'Parameters and Results'!$B$16)</f>
        <v>5.2688347589672536E-3</v>
      </c>
      <c r="G2718" s="8">
        <v>1.1791283137515585E-2</v>
      </c>
      <c r="H2718" s="8">
        <v>6.1089727139059609E-4</v>
      </c>
      <c r="I2718" s="8">
        <f t="shared" si="42"/>
        <v>1.2402180408906182E-2</v>
      </c>
      <c r="J2718" s="8">
        <f>H2718 + G2718*(1+'Parameters and Results'!$B$16)</f>
        <v>1.2413971692043696E-2</v>
      </c>
      <c r="K2718" s="8">
        <f>G2718 + H2718*(1+'Parameters and Results'!$B$16)</f>
        <v>1.2402791306177573E-2</v>
      </c>
    </row>
    <row r="2719" spans="1:11" x14ac:dyDescent="0.2">
      <c r="A2719" s="3">
        <v>39119</v>
      </c>
      <c r="B2719" s="8">
        <v>4.4779387954102501E-4</v>
      </c>
      <c r="C2719" s="8">
        <v>9.4748181247829473E-4</v>
      </c>
      <c r="D2719" s="8">
        <v>1.3952756920193197E-3</v>
      </c>
      <c r="E2719" s="8">
        <f>C2719 + B2719*(1+'Parameters and Results'!$B$16)</f>
        <v>1.3957234858988608E-3</v>
      </c>
      <c r="F2719" s="8">
        <f>B2719 + C2719*(1+'Parameters and Results'!$B$16)</f>
        <v>1.396223173831798E-3</v>
      </c>
      <c r="G2719" s="8">
        <v>1.1107295558916285E-3</v>
      </c>
      <c r="H2719" s="8">
        <v>1.5985768549053926E-3</v>
      </c>
      <c r="I2719" s="8">
        <f t="shared" si="42"/>
        <v>2.7093064107970213E-3</v>
      </c>
      <c r="J2719" s="8">
        <f>H2719 + G2719*(1+'Parameters and Results'!$B$16)</f>
        <v>2.7104171403529126E-3</v>
      </c>
      <c r="K2719" s="8">
        <f>G2719 + H2719*(1+'Parameters and Results'!$B$16)</f>
        <v>2.7109049876519265E-3</v>
      </c>
    </row>
    <row r="2720" spans="1:11" x14ac:dyDescent="0.2">
      <c r="A2720" s="3">
        <v>39120</v>
      </c>
      <c r="B2720" s="8">
        <v>4.3012439054898851E-3</v>
      </c>
      <c r="C2720" s="8">
        <v>-1.4201029240762985E-3</v>
      </c>
      <c r="D2720" s="8">
        <v>2.8811409814135866E-3</v>
      </c>
      <c r="E2720" s="8">
        <f>C2720 + B2720*(1+'Parameters and Results'!$B$16)</f>
        <v>2.8854422253190761E-3</v>
      </c>
      <c r="F2720" s="8">
        <f>B2720 + C2720*(1+'Parameters and Results'!$B$16)</f>
        <v>2.8797208784895104E-3</v>
      </c>
      <c r="G2720" s="8">
        <v>1.0884257386019931E-2</v>
      </c>
      <c r="H2720" s="8">
        <v>-2.3617013789362039E-3</v>
      </c>
      <c r="I2720" s="8">
        <f t="shared" si="42"/>
        <v>8.5225560070837265E-3</v>
      </c>
      <c r="J2720" s="8">
        <f>H2720 + G2720*(1+'Parameters and Results'!$B$16)</f>
        <v>8.5334402644697445E-3</v>
      </c>
      <c r="K2720" s="8">
        <f>G2720 + H2720*(1+'Parameters and Results'!$B$16)</f>
        <v>8.5201943057047914E-3</v>
      </c>
    </row>
    <row r="2721" spans="1:11" x14ac:dyDescent="0.2">
      <c r="A2721" s="3">
        <v>39121</v>
      </c>
      <c r="B2721" s="8">
        <v>3.945671652155436E-3</v>
      </c>
      <c r="C2721" s="8">
        <v>-9.1389115247800942E-5</v>
      </c>
      <c r="D2721" s="8">
        <v>3.8542825369076352E-3</v>
      </c>
      <c r="E2721" s="8">
        <f>C2721 + B2721*(1+'Parameters and Results'!$B$16)</f>
        <v>3.8582282085597901E-3</v>
      </c>
      <c r="F2721" s="8">
        <f>B2721 + C2721*(1+'Parameters and Results'!$B$16)</f>
        <v>3.8541911477923871E-3</v>
      </c>
      <c r="G2721" s="8">
        <v>1.0199666814464813E-2</v>
      </c>
      <c r="H2721" s="8">
        <v>-1.5673023198114726E-4</v>
      </c>
      <c r="I2721" s="8">
        <f t="shared" si="42"/>
        <v>1.0042936582483666E-2</v>
      </c>
      <c r="J2721" s="8">
        <f>H2721 + G2721*(1+'Parameters and Results'!$B$16)</f>
        <v>1.005313624929813E-2</v>
      </c>
      <c r="K2721" s="8">
        <f>G2721 + H2721*(1+'Parameters and Results'!$B$16)</f>
        <v>1.0042779852251684E-2</v>
      </c>
    </row>
    <row r="2722" spans="1:11" x14ac:dyDescent="0.2">
      <c r="A2722" s="3">
        <v>39122</v>
      </c>
      <c r="B2722" s="8">
        <v>-3.8162888380898364E-3</v>
      </c>
      <c r="C2722" s="8">
        <v>1.7258543206847979E-3</v>
      </c>
      <c r="D2722" s="8">
        <v>-2.0904345174050385E-3</v>
      </c>
      <c r="E2722" s="8">
        <f>C2722 + B2722*(1+'Parameters and Results'!$B$16)</f>
        <v>-2.094250806243128E-3</v>
      </c>
      <c r="F2722" s="8">
        <f>B2722 + C2722*(1+'Parameters and Results'!$B$16)</f>
        <v>-2.0887086630843538E-3</v>
      </c>
      <c r="G2722" s="8">
        <v>-1.0080099959643887E-2</v>
      </c>
      <c r="H2722" s="8">
        <v>2.8531252014063154E-3</v>
      </c>
      <c r="I2722" s="8">
        <f t="shared" si="42"/>
        <v>-7.2269747582375723E-3</v>
      </c>
      <c r="J2722" s="8">
        <f>H2722 + G2722*(1+'Parameters and Results'!$B$16)</f>
        <v>-7.2370548581972144E-3</v>
      </c>
      <c r="K2722" s="8">
        <f>G2722 + H2722*(1+'Parameters and Results'!$B$16)</f>
        <v>-7.224121633036166E-3</v>
      </c>
    </row>
    <row r="2723" spans="1:11" x14ac:dyDescent="0.2">
      <c r="A2723" s="3">
        <v>39125</v>
      </c>
      <c r="B2723" s="8">
        <v>1.1689725979837679E-3</v>
      </c>
      <c r="C2723" s="8">
        <v>1.1356093154950419E-3</v>
      </c>
      <c r="D2723" s="8">
        <v>2.3045819134788099E-3</v>
      </c>
      <c r="E2723" s="8">
        <f>C2723 + B2723*(1+'Parameters and Results'!$B$16)</f>
        <v>2.3057508860767932E-3</v>
      </c>
      <c r="F2723" s="8">
        <f>B2723 + C2723*(1+'Parameters and Results'!$B$16)</f>
        <v>2.3057175227943049E-3</v>
      </c>
      <c r="G2723" s="8">
        <v>3.1817142836664584E-3</v>
      </c>
      <c r="H2723" s="8">
        <v>1.8822655802103599E-3</v>
      </c>
      <c r="I2723" s="8">
        <f t="shared" si="42"/>
        <v>5.0639798638768187E-3</v>
      </c>
      <c r="J2723" s="8">
        <f>H2723 + G2723*(1+'Parameters and Results'!$B$16)</f>
        <v>5.0671615781604845E-3</v>
      </c>
      <c r="K2723" s="8">
        <f>G2723 + H2723*(1+'Parameters and Results'!$B$16)</f>
        <v>5.0658621294570284E-3</v>
      </c>
    </row>
    <row r="2724" spans="1:11" x14ac:dyDescent="0.2">
      <c r="A2724" s="3">
        <v>39126</v>
      </c>
      <c r="B2724" s="8">
        <v>-5.789902283764848E-3</v>
      </c>
      <c r="C2724" s="8">
        <v>5.8482550711644397E-4</v>
      </c>
      <c r="D2724" s="8">
        <v>-5.2050767766484039E-3</v>
      </c>
      <c r="E2724" s="8">
        <f>C2724 + B2724*(1+'Parameters and Results'!$B$16)</f>
        <v>-5.2108666789321681E-3</v>
      </c>
      <c r="F2724" s="8">
        <f>B2724 + C2724*(1+'Parameters and Results'!$B$16)</f>
        <v>-5.2044919511412876E-3</v>
      </c>
      <c r="G2724" s="8">
        <v>-1.5874754982792855E-2</v>
      </c>
      <c r="H2724" s="8">
        <v>9.9212450960451293E-4</v>
      </c>
      <c r="I2724" s="8">
        <f t="shared" si="42"/>
        <v>-1.4882630473188342E-2</v>
      </c>
      <c r="J2724" s="8">
        <f>H2724 + G2724*(1+'Parameters and Results'!$B$16)</f>
        <v>-1.4898505228171132E-2</v>
      </c>
      <c r="K2724" s="8">
        <f>G2724 + H2724*(1+'Parameters and Results'!$B$16)</f>
        <v>-1.4881638348678738E-2</v>
      </c>
    </row>
    <row r="2725" spans="1:11" x14ac:dyDescent="0.2">
      <c r="A2725" s="3">
        <v>39127</v>
      </c>
      <c r="B2725" s="8">
        <v>7.9759365459749539E-3</v>
      </c>
      <c r="C2725" s="8">
        <v>4.7794033286272577E-4</v>
      </c>
      <c r="D2725" s="8">
        <v>8.4538768788376805E-3</v>
      </c>
      <c r="E2725" s="8">
        <f>C2725 + B2725*(1+'Parameters and Results'!$B$16)</f>
        <v>8.4618528153836553E-3</v>
      </c>
      <c r="F2725" s="8">
        <f>B2725 + C2725*(1+'Parameters and Results'!$B$16)</f>
        <v>8.4543548191705429E-3</v>
      </c>
      <c r="G2725" s="8">
        <v>2.1573230529708002E-2</v>
      </c>
      <c r="H2725" s="8">
        <v>8.3176709018000069E-4</v>
      </c>
      <c r="I2725" s="8">
        <f t="shared" si="42"/>
        <v>2.2404997619888001E-2</v>
      </c>
      <c r="J2725" s="8">
        <f>H2725 + G2725*(1+'Parameters and Results'!$B$16)</f>
        <v>2.2426570850417708E-2</v>
      </c>
      <c r="K2725" s="8">
        <f>G2725 + H2725*(1+'Parameters and Results'!$B$16)</f>
        <v>2.2405829386978181E-2</v>
      </c>
    </row>
    <row r="2726" spans="1:11" x14ac:dyDescent="0.2">
      <c r="A2726" s="3">
        <v>39128</v>
      </c>
      <c r="B2726" s="8">
        <v>9.4975655819079588E-3</v>
      </c>
      <c r="C2726" s="8">
        <v>-2.8410030341904794E-3</v>
      </c>
      <c r="D2726" s="8">
        <v>6.6565625477174794E-3</v>
      </c>
      <c r="E2726" s="8">
        <f>C2726 + B2726*(1+'Parameters and Results'!$B$16)</f>
        <v>6.6660601132993861E-3</v>
      </c>
      <c r="F2726" s="8">
        <f>B2726 + C2726*(1+'Parameters and Results'!$B$16)</f>
        <v>6.6537215446832894E-3</v>
      </c>
      <c r="G2726" s="8">
        <v>2.4941658739973213E-2</v>
      </c>
      <c r="H2726" s="8">
        <v>-4.3034235422622739E-3</v>
      </c>
      <c r="I2726" s="8">
        <f t="shared" si="42"/>
        <v>2.0638235197710939E-2</v>
      </c>
      <c r="J2726" s="8">
        <f>H2726 + G2726*(1+'Parameters and Results'!$B$16)</f>
        <v>2.0663176856450909E-2</v>
      </c>
      <c r="K2726" s="8">
        <f>G2726 + H2726*(1+'Parameters and Results'!$B$16)</f>
        <v>2.0633931774168678E-2</v>
      </c>
    </row>
    <row r="2727" spans="1:11" x14ac:dyDescent="0.2">
      <c r="A2727" s="3">
        <v>39129</v>
      </c>
      <c r="B2727" s="8">
        <v>2.2072899077869267E-3</v>
      </c>
      <c r="C2727" s="8">
        <v>1.4708916084729886E-3</v>
      </c>
      <c r="D2727" s="8">
        <v>3.678181516259915E-3</v>
      </c>
      <c r="E2727" s="8">
        <f>C2727 + B2727*(1+'Parameters and Results'!$B$16)</f>
        <v>3.6803888061677018E-3</v>
      </c>
      <c r="F2727" s="8">
        <f>B2727 + C2727*(1+'Parameters and Results'!$B$16)</f>
        <v>3.6796524078683878E-3</v>
      </c>
      <c r="G2727" s="8">
        <v>5.9592561644944697E-3</v>
      </c>
      <c r="H2727" s="8">
        <v>2.2091608114121865E-3</v>
      </c>
      <c r="I2727" s="8">
        <f t="shared" si="42"/>
        <v>8.1684169759066554E-3</v>
      </c>
      <c r="J2727" s="8">
        <f>H2727 + G2727*(1+'Parameters and Results'!$B$16)</f>
        <v>8.174376232071151E-3</v>
      </c>
      <c r="K2727" s="8">
        <f>G2727 + H2727*(1+'Parameters and Results'!$B$16)</f>
        <v>8.1706261367180677E-3</v>
      </c>
    </row>
    <row r="2728" spans="1:11" x14ac:dyDescent="0.2">
      <c r="A2728" s="3">
        <v>39133</v>
      </c>
      <c r="B2728" s="8">
        <v>-2.3499286366256353E-3</v>
      </c>
      <c r="C2728" s="8">
        <v>5.072891987891934E-4</v>
      </c>
      <c r="D2728" s="8">
        <v>-1.8426394378364419E-3</v>
      </c>
      <c r="E2728" s="8">
        <f>C2728 + B2728*(1+'Parameters and Results'!$B$16)</f>
        <v>-1.8449893664730674E-3</v>
      </c>
      <c r="F2728" s="8">
        <f>B2728 + C2728*(1+'Parameters and Results'!$B$16)</f>
        <v>-1.8421321486376528E-3</v>
      </c>
      <c r="G2728" s="8">
        <v>-6.5182008727552891E-3</v>
      </c>
      <c r="H2728" s="8">
        <v>7.8210267411460833E-4</v>
      </c>
      <c r="I2728" s="8">
        <f t="shared" si="42"/>
        <v>-5.7360981986406805E-3</v>
      </c>
      <c r="J2728" s="8">
        <f>H2728 + G2728*(1+'Parameters and Results'!$B$16)</f>
        <v>-5.7426163995134352E-3</v>
      </c>
      <c r="K2728" s="8">
        <f>G2728 + H2728*(1+'Parameters and Results'!$B$16)</f>
        <v>-5.7353160959665661E-3</v>
      </c>
    </row>
    <row r="2729" spans="1:11" x14ac:dyDescent="0.2">
      <c r="A2729" s="3">
        <v>39134</v>
      </c>
      <c r="B2729" s="8">
        <v>5.5180901800682618E-4</v>
      </c>
      <c r="C2729" s="8">
        <v>-7.3759193023058441E-4</v>
      </c>
      <c r="D2729" s="8">
        <v>-1.8578291222375823E-4</v>
      </c>
      <c r="E2729" s="8">
        <f>C2729 + B2729*(1+'Parameters and Results'!$B$16)</f>
        <v>-1.8523110320575146E-4</v>
      </c>
      <c r="F2729" s="8">
        <f>B2729 + C2729*(1+'Parameters and Results'!$B$16)</f>
        <v>-1.8652050415398876E-4</v>
      </c>
      <c r="G2729" s="8">
        <v>1.5783338647817372E-3</v>
      </c>
      <c r="H2729" s="8">
        <v>-1.1605551642740024E-3</v>
      </c>
      <c r="I2729" s="8">
        <f t="shared" si="42"/>
        <v>4.1777870050773488E-4</v>
      </c>
      <c r="J2729" s="8">
        <f>H2729 + G2729*(1+'Parameters and Results'!$B$16)</f>
        <v>4.1935703437251653E-4</v>
      </c>
      <c r="K2729" s="8">
        <f>G2729 + H2729*(1+'Parameters and Results'!$B$16)</f>
        <v>4.166181453434609E-4</v>
      </c>
    </row>
    <row r="2730" spans="1:11" x14ac:dyDescent="0.2">
      <c r="A2730" s="3">
        <v>39135</v>
      </c>
      <c r="B2730" s="8">
        <v>-8.3239255483638867E-3</v>
      </c>
      <c r="C2730" s="8">
        <v>3.5320318379517853E-4</v>
      </c>
      <c r="D2730" s="8">
        <v>-7.9707223645687081E-3</v>
      </c>
      <c r="E2730" s="8">
        <f>C2730 + B2730*(1+'Parameters and Results'!$B$16)</f>
        <v>-7.979046290117071E-3</v>
      </c>
      <c r="F2730" s="8">
        <f>B2730 + C2730*(1+'Parameters and Results'!$B$16)</f>
        <v>-7.9703691613849138E-3</v>
      </c>
      <c r="G2730" s="8">
        <v>-2.3304168832410689E-2</v>
      </c>
      <c r="H2730" s="8">
        <v>5.7174725772614365E-4</v>
      </c>
      <c r="I2730" s="8">
        <f t="shared" si="42"/>
        <v>-2.2732421574684546E-2</v>
      </c>
      <c r="J2730" s="8">
        <f>H2730 + G2730*(1+'Parameters and Results'!$B$16)</f>
        <v>-2.2755725743516954E-2</v>
      </c>
      <c r="K2730" s="8">
        <f>G2730 + H2730*(1+'Parameters and Results'!$B$16)</f>
        <v>-2.273184982742682E-2</v>
      </c>
    </row>
    <row r="2731" spans="1:11" x14ac:dyDescent="0.2">
      <c r="A2731" s="3">
        <v>39136</v>
      </c>
      <c r="B2731" s="8">
        <v>2.8064687253945924E-3</v>
      </c>
      <c r="C2731" s="8">
        <v>-7.2132020937933051E-4</v>
      </c>
      <c r="D2731" s="8">
        <v>2.085148516015262E-3</v>
      </c>
      <c r="E2731" s="8">
        <f>C2731 + B2731*(1+'Parameters and Results'!$B$16)</f>
        <v>2.0879549847406561E-3</v>
      </c>
      <c r="F2731" s="8">
        <f>B2731 + C2731*(1+'Parameters and Results'!$B$16)</f>
        <v>2.0844271958058826E-3</v>
      </c>
      <c r="G2731" s="8">
        <v>8.0557565921954254E-3</v>
      </c>
      <c r="H2731" s="8">
        <v>-1.1909740697231539E-3</v>
      </c>
      <c r="I2731" s="8">
        <f t="shared" si="42"/>
        <v>6.8647825224722719E-3</v>
      </c>
      <c r="J2731" s="8">
        <f>H2731 + G2731*(1+'Parameters and Results'!$B$16)</f>
        <v>6.8728382790644669E-3</v>
      </c>
      <c r="K2731" s="8">
        <f>G2731 + H2731*(1+'Parameters and Results'!$B$16)</f>
        <v>6.8635915484025487E-3</v>
      </c>
    </row>
    <row r="2732" spans="1:11" x14ac:dyDescent="0.2">
      <c r="A2732" s="3">
        <v>39139</v>
      </c>
      <c r="B2732" s="8">
        <v>8.9248915935809139E-4</v>
      </c>
      <c r="C2732" s="8">
        <v>-1.0405519230761964E-3</v>
      </c>
      <c r="D2732" s="8">
        <v>-1.4806276371810505E-4</v>
      </c>
      <c r="E2732" s="8">
        <f>C2732 + B2732*(1+'Parameters and Results'!$B$16)</f>
        <v>-1.4717027455874701E-4</v>
      </c>
      <c r="F2732" s="8">
        <f>B2732 + C2732*(1+'Parameters and Results'!$B$16)</f>
        <v>-1.491033156411812E-4</v>
      </c>
      <c r="G2732" s="8">
        <v>2.6406312790410655E-3</v>
      </c>
      <c r="H2732" s="8">
        <v>-1.7303154809409976E-3</v>
      </c>
      <c r="I2732" s="8">
        <f t="shared" si="42"/>
        <v>9.1031579810006789E-4</v>
      </c>
      <c r="J2732" s="8">
        <f>H2732 + G2732*(1+'Parameters and Results'!$B$16)</f>
        <v>9.1295642937910858E-4</v>
      </c>
      <c r="K2732" s="8">
        <f>G2732 + H2732*(1+'Parameters and Results'!$B$16)</f>
        <v>9.0858548261912712E-4</v>
      </c>
    </row>
    <row r="2733" spans="1:11" x14ac:dyDescent="0.2">
      <c r="A2733" s="3">
        <v>39140</v>
      </c>
      <c r="B2733" s="8">
        <v>3.848609425830255E-3</v>
      </c>
      <c r="C2733" s="8">
        <v>1.2223071215687601E-4</v>
      </c>
      <c r="D2733" s="8">
        <v>3.9708401379871311E-3</v>
      </c>
      <c r="E2733" s="8">
        <f>C2733 + B2733*(1+'Parameters and Results'!$B$16)</f>
        <v>3.974688747412961E-3</v>
      </c>
      <c r="F2733" s="8">
        <f>B2733 + C2733*(1+'Parameters and Results'!$B$16)</f>
        <v>3.9709623686992879E-3</v>
      </c>
      <c r="G2733" s="8">
        <v>1.1599225545696186E-2</v>
      </c>
      <c r="H2733" s="8">
        <v>2.0957026084784686E-4</v>
      </c>
      <c r="I2733" s="8">
        <f t="shared" si="42"/>
        <v>1.1808795806544033E-2</v>
      </c>
      <c r="J2733" s="8">
        <f>H2733 + G2733*(1+'Parameters and Results'!$B$16)</f>
        <v>1.1820395032089728E-2</v>
      </c>
      <c r="K2733" s="8">
        <f>G2733 + H2733*(1+'Parameters and Results'!$B$16)</f>
        <v>1.180900537680488E-2</v>
      </c>
    </row>
    <row r="2734" spans="1:11" x14ac:dyDescent="0.2">
      <c r="A2734" s="3">
        <v>39141</v>
      </c>
      <c r="B2734" s="8">
        <v>-3.9528880387615296E-2</v>
      </c>
      <c r="C2734" s="8">
        <v>-4.5810860983721099E-4</v>
      </c>
      <c r="D2734" s="8">
        <v>-3.9986988997452511E-2</v>
      </c>
      <c r="E2734" s="8">
        <f>C2734 + B2734*(1+'Parameters and Results'!$B$16)</f>
        <v>-4.0026517877840125E-2</v>
      </c>
      <c r="F2734" s="8">
        <f>B2734 + C2734*(1+'Parameters and Results'!$B$16)</f>
        <v>-3.9987447106062342E-2</v>
      </c>
      <c r="G2734" s="8">
        <v>-6.3333158586493105E-2</v>
      </c>
      <c r="H2734" s="8">
        <v>-8.0602727941926362E-4</v>
      </c>
      <c r="I2734" s="8">
        <f t="shared" si="42"/>
        <v>-6.4139185865912371E-2</v>
      </c>
      <c r="J2734" s="8">
        <f>H2734 + G2734*(1+'Parameters and Results'!$B$16)</f>
        <v>-6.4202519024498861E-2</v>
      </c>
      <c r="K2734" s="8">
        <f>G2734 + H2734*(1+'Parameters and Results'!$B$16)</f>
        <v>-6.4139991893191792E-2</v>
      </c>
    </row>
    <row r="2735" spans="1:11" x14ac:dyDescent="0.2">
      <c r="A2735" s="3">
        <v>39142</v>
      </c>
      <c r="B2735" s="8">
        <v>-1.3104463044522088E-2</v>
      </c>
      <c r="C2735" s="8">
        <v>7.3330993379395147E-4</v>
      </c>
      <c r="D2735" s="8">
        <v>-1.2371153110728136E-2</v>
      </c>
      <c r="E2735" s="8">
        <f>C2735 + B2735*(1+'Parameters and Results'!$B$16)</f>
        <v>-1.2384257573772657E-2</v>
      </c>
      <c r="F2735" s="8">
        <f>B2735 + C2735*(1+'Parameters and Results'!$B$16)</f>
        <v>-1.2370419800794343E-2</v>
      </c>
      <c r="G2735" s="8">
        <v>-2.0781901395010814E-2</v>
      </c>
      <c r="H2735" s="8">
        <v>1.3128283858603461E-3</v>
      </c>
      <c r="I2735" s="8">
        <f t="shared" si="42"/>
        <v>-1.9469073009150469E-2</v>
      </c>
      <c r="J2735" s="8">
        <f>H2735 + G2735*(1+'Parameters and Results'!$B$16)</f>
        <v>-1.9489854910545477E-2</v>
      </c>
      <c r="K2735" s="8">
        <f>G2735 + H2735*(1+'Parameters and Results'!$B$16)</f>
        <v>-1.9467760180764609E-2</v>
      </c>
    </row>
    <row r="2736" spans="1:11" x14ac:dyDescent="0.2">
      <c r="A2736" s="3">
        <v>39143</v>
      </c>
      <c r="B2736" s="8">
        <v>-9.3072808745785392E-3</v>
      </c>
      <c r="C2736" s="8">
        <v>5.2051452127135195E-4</v>
      </c>
      <c r="D2736" s="8">
        <v>-8.786766353307187E-3</v>
      </c>
      <c r="E2736" s="8">
        <f>C2736 + B2736*(1+'Parameters and Results'!$B$16)</f>
        <v>-8.7960736341817641E-3</v>
      </c>
      <c r="F2736" s="8">
        <f>B2736 + C2736*(1+'Parameters and Results'!$B$16)</f>
        <v>-8.7862458387859155E-3</v>
      </c>
      <c r="G2736" s="8">
        <v>-1.4910806698739868E-2</v>
      </c>
      <c r="H2736" s="8">
        <v>9.5431832103595932E-4</v>
      </c>
      <c r="I2736" s="8">
        <f t="shared" si="42"/>
        <v>-1.3956488377703909E-2</v>
      </c>
      <c r="J2736" s="8">
        <f>H2736 + G2736*(1+'Parameters and Results'!$B$16)</f>
        <v>-1.3971399184402648E-2</v>
      </c>
      <c r="K2736" s="8">
        <f>G2736 + H2736*(1+'Parameters and Results'!$B$16)</f>
        <v>-1.3955534059382874E-2</v>
      </c>
    </row>
    <row r="2737" spans="1:11" x14ac:dyDescent="0.2">
      <c r="A2737" s="3">
        <v>39146</v>
      </c>
      <c r="B2737" s="8">
        <v>-6.1642485781109235E-3</v>
      </c>
      <c r="C2737" s="8">
        <v>2.1065666628776337E-3</v>
      </c>
      <c r="D2737" s="8">
        <v>-4.0576819152332898E-3</v>
      </c>
      <c r="E2737" s="8">
        <f>C2737 + B2737*(1+'Parameters and Results'!$B$16)</f>
        <v>-4.0638461638113996E-3</v>
      </c>
      <c r="F2737" s="8">
        <f>B2737 + C2737*(1+'Parameters and Results'!$B$16)</f>
        <v>-4.0555753485704126E-3</v>
      </c>
      <c r="G2737" s="8">
        <v>-1.0090405080942805E-2</v>
      </c>
      <c r="H2737" s="8">
        <v>3.5677608340854718E-3</v>
      </c>
      <c r="I2737" s="8">
        <f t="shared" si="42"/>
        <v>-6.5226442468573325E-3</v>
      </c>
      <c r="J2737" s="8">
        <f>H2737 + G2737*(1+'Parameters and Results'!$B$16)</f>
        <v>-6.5327346519382743E-3</v>
      </c>
      <c r="K2737" s="8">
        <f>G2737 + H2737*(1+'Parameters and Results'!$B$16)</f>
        <v>-6.5190764860232481E-3</v>
      </c>
    </row>
    <row r="2738" spans="1:11" x14ac:dyDescent="0.2">
      <c r="A2738" s="3">
        <v>39147</v>
      </c>
      <c r="B2738" s="8">
        <v>-1.3369190511497289E-2</v>
      </c>
      <c r="C2738" s="8">
        <v>2.8215804086692766E-3</v>
      </c>
      <c r="D2738" s="8">
        <v>-1.0547610102828012E-2</v>
      </c>
      <c r="E2738" s="8">
        <f>C2738 + B2738*(1+'Parameters and Results'!$B$16)</f>
        <v>-1.0560979293339509E-2</v>
      </c>
      <c r="F2738" s="8">
        <f>B2738 + C2738*(1+'Parameters and Results'!$B$16)</f>
        <v>-1.0544788522419343E-2</v>
      </c>
      <c r="G2738" s="8">
        <v>-2.1587597747298189E-2</v>
      </c>
      <c r="H2738" s="8">
        <v>4.1993476772152283E-3</v>
      </c>
      <c r="I2738" s="8">
        <f t="shared" si="42"/>
        <v>-1.7388250070082961E-2</v>
      </c>
      <c r="J2738" s="8">
        <f>H2738 + G2738*(1+'Parameters and Results'!$B$16)</f>
        <v>-1.7409837667830257E-2</v>
      </c>
      <c r="K2738" s="8">
        <f>G2738 + H2738*(1+'Parameters and Results'!$B$16)</f>
        <v>-1.7384050722405744E-2</v>
      </c>
    </row>
    <row r="2739" spans="1:11" x14ac:dyDescent="0.2">
      <c r="A2739" s="3">
        <v>39148</v>
      </c>
      <c r="B2739" s="8">
        <v>1.9751878836718847E-2</v>
      </c>
      <c r="C2739" s="8">
        <v>7.7891730932193437E-5</v>
      </c>
      <c r="D2739" s="8">
        <v>1.9829770567651041E-2</v>
      </c>
      <c r="E2739" s="8">
        <f>C2739 + B2739*(1+'Parameters and Results'!$B$16)</f>
        <v>1.9849522446487758E-2</v>
      </c>
      <c r="F2739" s="8">
        <f>B2739 + C2739*(1+'Parameters and Results'!$B$16)</f>
        <v>1.9829848459381974E-2</v>
      </c>
      <c r="G2739" s="8">
        <v>3.0053397316564253E-2</v>
      </c>
      <c r="H2739" s="8">
        <v>1.1955522958227492E-4</v>
      </c>
      <c r="I2739" s="8">
        <f t="shared" si="42"/>
        <v>3.0172952546146527E-2</v>
      </c>
      <c r="J2739" s="8">
        <f>H2739 + G2739*(1+'Parameters and Results'!$B$16)</f>
        <v>3.0203005943463087E-2</v>
      </c>
      <c r="K2739" s="8">
        <f>G2739 + H2739*(1+'Parameters and Results'!$B$16)</f>
        <v>3.0173072101376111E-2</v>
      </c>
    </row>
    <row r="2740" spans="1:11" x14ac:dyDescent="0.2">
      <c r="A2740" s="3">
        <v>39149</v>
      </c>
      <c r="B2740" s="8">
        <v>1.2291536800273857E-3</v>
      </c>
      <c r="C2740" s="8">
        <v>-7.7800873479828695E-4</v>
      </c>
      <c r="D2740" s="8">
        <v>4.5114494522909877E-4</v>
      </c>
      <c r="E2740" s="8">
        <f>C2740 + B2740*(1+'Parameters and Results'!$B$16)</f>
        <v>4.5237409890912597E-4</v>
      </c>
      <c r="F2740" s="8">
        <f>B2740 + C2740*(1+'Parameters and Results'!$B$16)</f>
        <v>4.5036693649430062E-4</v>
      </c>
      <c r="G2740" s="8">
        <v>1.9283219358647693E-3</v>
      </c>
      <c r="H2740" s="8">
        <v>-1.2174091597440687E-3</v>
      </c>
      <c r="I2740" s="8">
        <f t="shared" si="42"/>
        <v>7.1091277612070065E-4</v>
      </c>
      <c r="J2740" s="8">
        <f>H2740 + G2740*(1+'Parameters and Results'!$B$16)</f>
        <v>7.1284109805656512E-4</v>
      </c>
      <c r="K2740" s="8">
        <f>G2740 + H2740*(1+'Parameters and Results'!$B$16)</f>
        <v>7.0969536696095662E-4</v>
      </c>
    </row>
    <row r="2741" spans="1:11" x14ac:dyDescent="0.2">
      <c r="A2741" s="3">
        <v>39150</v>
      </c>
      <c r="B2741" s="8">
        <v>1.3896028645157437E-2</v>
      </c>
      <c r="C2741" s="8">
        <v>6.2166502838673288E-5</v>
      </c>
      <c r="D2741" s="8">
        <v>1.3958195147996112E-2</v>
      </c>
      <c r="E2741" s="8">
        <f>C2741 + B2741*(1+'Parameters and Results'!$B$16)</f>
        <v>1.3972091176641267E-2</v>
      </c>
      <c r="F2741" s="8">
        <f>B2741 + C2741*(1+'Parameters and Results'!$B$16)</f>
        <v>1.3958257314498949E-2</v>
      </c>
      <c r="G2741" s="8">
        <v>2.1511799743932032E-2</v>
      </c>
      <c r="H2741" s="8">
        <v>1.0032533655666855E-4</v>
      </c>
      <c r="I2741" s="8">
        <f t="shared" si="42"/>
        <v>2.1612125080488702E-2</v>
      </c>
      <c r="J2741" s="8">
        <f>H2741 + G2741*(1+'Parameters and Results'!$B$16)</f>
        <v>2.1633636880232631E-2</v>
      </c>
      <c r="K2741" s="8">
        <f>G2741 + H2741*(1+'Parameters and Results'!$B$16)</f>
        <v>2.1612225405825258E-2</v>
      </c>
    </row>
    <row r="2742" spans="1:11" x14ac:dyDescent="0.2">
      <c r="A2742" s="3">
        <v>39153</v>
      </c>
      <c r="B2742" s="8">
        <v>2.8211353784688572E-3</v>
      </c>
      <c r="C2742" s="8">
        <v>-2.7964787110380698E-4</v>
      </c>
      <c r="D2742" s="8">
        <v>2.5414875073650504E-3</v>
      </c>
      <c r="E2742" s="8">
        <f>C2742 + B2742*(1+'Parameters and Results'!$B$16)</f>
        <v>2.5443086427435185E-3</v>
      </c>
      <c r="F2742" s="8">
        <f>B2742 + C2742*(1+'Parameters and Results'!$B$16)</f>
        <v>2.5412078594939463E-3</v>
      </c>
      <c r="G2742" s="8">
        <v>4.4961509916744509E-3</v>
      </c>
      <c r="H2742" s="8">
        <v>-4.6469890072121586E-4</v>
      </c>
      <c r="I2742" s="8">
        <f t="shared" si="42"/>
        <v>4.031452090953235E-3</v>
      </c>
      <c r="J2742" s="8">
        <f>H2742 + G2742*(1+'Parameters and Results'!$B$16)</f>
        <v>4.0359482419449087E-3</v>
      </c>
      <c r="K2742" s="8">
        <f>G2742 + H2742*(1+'Parameters and Results'!$B$16)</f>
        <v>4.0309873920525135E-3</v>
      </c>
    </row>
    <row r="2743" spans="1:11" x14ac:dyDescent="0.2">
      <c r="A2743" s="3">
        <v>39154</v>
      </c>
      <c r="B2743" s="8">
        <v>-2.2345749118200396E-4</v>
      </c>
      <c r="C2743" s="8">
        <v>4.35120511399377E-4</v>
      </c>
      <c r="D2743" s="8">
        <v>2.1166302021737303E-4</v>
      </c>
      <c r="E2743" s="8">
        <f>C2743 + B2743*(1+'Parameters and Results'!$B$16)</f>
        <v>2.1143956272619106E-4</v>
      </c>
      <c r="F2743" s="8">
        <f>B2743 + C2743*(1+'Parameters and Results'!$B$16)</f>
        <v>2.1209814072877236E-4</v>
      </c>
      <c r="G2743" s="8">
        <v>-3.6731831886881714E-4</v>
      </c>
      <c r="H2743" s="8">
        <v>7.4256845288716081E-4</v>
      </c>
      <c r="I2743" s="8">
        <f t="shared" si="42"/>
        <v>3.7525013401834366E-4</v>
      </c>
      <c r="J2743" s="8">
        <f>H2743 + G2743*(1+'Parameters and Results'!$B$16)</f>
        <v>3.7488281569947486E-4</v>
      </c>
      <c r="K2743" s="8">
        <f>G2743 + H2743*(1+'Parameters and Results'!$B$16)</f>
        <v>3.7599270247123072E-4</v>
      </c>
    </row>
    <row r="2744" spans="1:11" x14ac:dyDescent="0.2">
      <c r="A2744" s="3">
        <v>39155</v>
      </c>
      <c r="B2744" s="8">
        <v>-2.1292454350919709E-2</v>
      </c>
      <c r="C2744" s="8">
        <v>-4.6617641204823131E-4</v>
      </c>
      <c r="D2744" s="8">
        <v>-2.175863076296794E-2</v>
      </c>
      <c r="E2744" s="8">
        <f>C2744 + B2744*(1+'Parameters and Results'!$B$16)</f>
        <v>-2.1779923217318857E-2</v>
      </c>
      <c r="F2744" s="8">
        <f>B2744 + C2744*(1+'Parameters and Results'!$B$16)</f>
        <v>-2.1759096939379989E-2</v>
      </c>
      <c r="G2744" s="8">
        <v>-3.24373222223025E-2</v>
      </c>
      <c r="H2744" s="8">
        <v>-8.1630479211385629E-4</v>
      </c>
      <c r="I2744" s="8">
        <f t="shared" si="42"/>
        <v>-3.3253627014416358E-2</v>
      </c>
      <c r="J2744" s="8">
        <f>H2744 + G2744*(1+'Parameters and Results'!$B$16)</f>
        <v>-3.3286064336638659E-2</v>
      </c>
      <c r="K2744" s="8">
        <f>G2744 + H2744*(1+'Parameters and Results'!$B$16)</f>
        <v>-3.3254443319208474E-2</v>
      </c>
    </row>
    <row r="2745" spans="1:11" x14ac:dyDescent="0.2">
      <c r="A2745" s="3">
        <v>39156</v>
      </c>
      <c r="B2745" s="8">
        <v>-1.9494846296775864E-2</v>
      </c>
      <c r="C2745" s="8">
        <v>-2.4833153676251781E-4</v>
      </c>
      <c r="D2745" s="8">
        <v>-1.9743177833538381E-2</v>
      </c>
      <c r="E2745" s="8">
        <f>C2745 + B2745*(1+'Parameters and Results'!$B$16)</f>
        <v>-1.9762672679835155E-2</v>
      </c>
      <c r="F2745" s="8">
        <f>B2745 + C2745*(1+'Parameters and Results'!$B$16)</f>
        <v>-1.9743426165075146E-2</v>
      </c>
      <c r="G2745" s="8">
        <v>-2.8297677114814054E-2</v>
      </c>
      <c r="H2745" s="8">
        <v>-4.4780821915667301E-4</v>
      </c>
      <c r="I2745" s="8">
        <f t="shared" si="42"/>
        <v>-2.8745485333970727E-2</v>
      </c>
      <c r="J2745" s="8">
        <f>H2745 + G2745*(1+'Parameters and Results'!$B$16)</f>
        <v>-2.8773783011085539E-2</v>
      </c>
      <c r="K2745" s="8">
        <f>G2745 + H2745*(1+'Parameters and Results'!$B$16)</f>
        <v>-2.8745933142189883E-2</v>
      </c>
    </row>
    <row r="2746" spans="1:11" x14ac:dyDescent="0.2">
      <c r="A2746" s="3">
        <v>39157</v>
      </c>
      <c r="B2746" s="8">
        <v>2.1096018976466076E-2</v>
      </c>
      <c r="C2746" s="8">
        <v>-4.3408616947823692E-4</v>
      </c>
      <c r="D2746" s="8">
        <v>2.0661932806987839E-2</v>
      </c>
      <c r="E2746" s="8">
        <f>C2746 + B2746*(1+'Parameters and Results'!$B$16)</f>
        <v>2.0683028825964303E-2</v>
      </c>
      <c r="F2746" s="8">
        <f>B2746 + C2746*(1+'Parameters and Results'!$B$16)</f>
        <v>2.066149872081836E-2</v>
      </c>
      <c r="G2746" s="8">
        <v>2.9043091393311182E-2</v>
      </c>
      <c r="H2746" s="8">
        <v>-8.0330971674139279E-4</v>
      </c>
      <c r="I2746" s="8">
        <f t="shared" si="42"/>
        <v>2.8239781676569788E-2</v>
      </c>
      <c r="J2746" s="8">
        <f>H2746 + G2746*(1+'Parameters and Results'!$B$16)</f>
        <v>2.8268824767963097E-2</v>
      </c>
      <c r="K2746" s="8">
        <f>G2746 + H2746*(1+'Parameters and Results'!$B$16)</f>
        <v>2.8238978366853049E-2</v>
      </c>
    </row>
    <row r="2747" spans="1:11" x14ac:dyDescent="0.2">
      <c r="A2747" s="3">
        <v>39160</v>
      </c>
      <c r="B2747" s="8">
        <v>-2.4422343270305551E-3</v>
      </c>
      <c r="C2747" s="8">
        <v>-9.126305731115929E-4</v>
      </c>
      <c r="D2747" s="8">
        <v>-3.3548649001421483E-3</v>
      </c>
      <c r="E2747" s="8">
        <f>C2747 + B2747*(1+'Parameters and Results'!$B$16)</f>
        <v>-3.3573071344691783E-3</v>
      </c>
      <c r="F2747" s="8">
        <f>B2747 + C2747*(1+'Parameters and Results'!$B$16)</f>
        <v>-3.3557775307152594E-3</v>
      </c>
      <c r="G2747" s="8">
        <v>-3.4640819354923476E-3</v>
      </c>
      <c r="H2747" s="8">
        <v>-1.7022756614950138E-3</v>
      </c>
      <c r="I2747" s="8">
        <f t="shared" si="42"/>
        <v>-5.1663575969873613E-3</v>
      </c>
      <c r="J2747" s="8">
        <f>H2747 + G2747*(1+'Parameters and Results'!$B$16)</f>
        <v>-5.1698216789228535E-3</v>
      </c>
      <c r="K2747" s="8">
        <f>G2747 + H2747*(1+'Parameters and Results'!$B$16)</f>
        <v>-5.168059872648856E-3</v>
      </c>
    </row>
    <row r="2748" spans="1:11" x14ac:dyDescent="0.2">
      <c r="A2748" s="3">
        <v>39161</v>
      </c>
      <c r="B2748" s="8">
        <v>1.4203501851657464E-2</v>
      </c>
      <c r="C2748" s="8">
        <v>-5.7091440658213531E-4</v>
      </c>
      <c r="D2748" s="8">
        <v>1.3632587445075329E-2</v>
      </c>
      <c r="E2748" s="8">
        <f>C2748 + B2748*(1+'Parameters and Results'!$B$16)</f>
        <v>1.3646790946926985E-2</v>
      </c>
      <c r="F2748" s="8">
        <f>B2748 + C2748*(1+'Parameters and Results'!$B$16)</f>
        <v>1.3632016530668745E-2</v>
      </c>
      <c r="G2748" s="8">
        <v>2.0003750410448804E-2</v>
      </c>
      <c r="H2748" s="8">
        <v>-1.0881972156302137E-3</v>
      </c>
      <c r="I2748" s="8">
        <f t="shared" si="42"/>
        <v>1.891555319481859E-2</v>
      </c>
      <c r="J2748" s="8">
        <f>H2748 + G2748*(1+'Parameters and Results'!$B$16)</f>
        <v>1.8935556945229037E-2</v>
      </c>
      <c r="K2748" s="8">
        <f>G2748 + H2748*(1+'Parameters and Results'!$B$16)</f>
        <v>1.8914464997602961E-2</v>
      </c>
    </row>
    <row r="2749" spans="1:11" x14ac:dyDescent="0.2">
      <c r="A2749" s="3">
        <v>39162</v>
      </c>
      <c r="B2749" s="8">
        <v>7.766812654343291E-3</v>
      </c>
      <c r="C2749" s="8">
        <v>-1.8135301128323926E-3</v>
      </c>
      <c r="D2749" s="8">
        <v>5.9532825415108985E-3</v>
      </c>
      <c r="E2749" s="8">
        <f>C2749 + B2749*(1+'Parameters and Results'!$B$16)</f>
        <v>5.9610493541652409E-3</v>
      </c>
      <c r="F2749" s="8">
        <f>B2749 + C2749*(1+'Parameters and Results'!$B$16)</f>
        <v>5.9514690113980665E-3</v>
      </c>
      <c r="G2749" s="8">
        <v>1.1153022142888729E-2</v>
      </c>
      <c r="H2749" s="8">
        <v>-3.2579391110383379E-3</v>
      </c>
      <c r="I2749" s="8">
        <f t="shared" si="42"/>
        <v>7.895083031850391E-3</v>
      </c>
      <c r="J2749" s="8">
        <f>H2749 + G2749*(1+'Parameters and Results'!$B$16)</f>
        <v>7.9062360539932791E-3</v>
      </c>
      <c r="K2749" s="8">
        <f>G2749 + H2749*(1+'Parameters and Results'!$B$16)</f>
        <v>7.8918250927393525E-3</v>
      </c>
    </row>
    <row r="2750" spans="1:11" x14ac:dyDescent="0.2">
      <c r="A2750" s="3">
        <v>39163</v>
      </c>
      <c r="B2750" s="8">
        <v>1.426514351060343E-2</v>
      </c>
      <c r="C2750" s="8">
        <v>-2.4506051293760701E-4</v>
      </c>
      <c r="D2750" s="8">
        <v>1.4020082997665823E-2</v>
      </c>
      <c r="E2750" s="8">
        <f>C2750 + B2750*(1+'Parameters and Results'!$B$16)</f>
        <v>1.4034348141176425E-2</v>
      </c>
      <c r="F2750" s="8">
        <f>B2750 + C2750*(1+'Parameters and Results'!$B$16)</f>
        <v>1.4019837937152885E-2</v>
      </c>
      <c r="G2750" s="8">
        <v>2.0314360906060053E-2</v>
      </c>
      <c r="H2750" s="8">
        <v>-4.5334909802560459E-4</v>
      </c>
      <c r="I2750" s="8">
        <f t="shared" si="42"/>
        <v>1.986101180803445E-2</v>
      </c>
      <c r="J2750" s="8">
        <f>H2750 + G2750*(1+'Parameters and Results'!$B$16)</f>
        <v>1.9881326168940509E-2</v>
      </c>
      <c r="K2750" s="8">
        <f>G2750 + H2750*(1+'Parameters and Results'!$B$16)</f>
        <v>1.9860558458936424E-2</v>
      </c>
    </row>
    <row r="2751" spans="1:11" x14ac:dyDescent="0.2">
      <c r="A2751" s="3">
        <v>39164</v>
      </c>
      <c r="B2751" s="8">
        <v>8.3289204646303811E-3</v>
      </c>
      <c r="C2751" s="8">
        <v>-1.1918116927601202E-3</v>
      </c>
      <c r="D2751" s="8">
        <v>7.1371087718702609E-3</v>
      </c>
      <c r="E2751" s="8">
        <f>C2751 + B2751*(1+'Parameters and Results'!$B$16)</f>
        <v>7.1454376923348909E-3</v>
      </c>
      <c r="F2751" s="8">
        <f>B2751 + C2751*(1+'Parameters and Results'!$B$16)</f>
        <v>7.1359169601775008E-3</v>
      </c>
      <c r="G2751" s="8">
        <v>1.2069300846724286E-2</v>
      </c>
      <c r="H2751" s="8">
        <v>-2.1878302716956616E-3</v>
      </c>
      <c r="I2751" s="8">
        <f t="shared" si="42"/>
        <v>9.8814705750286252E-3</v>
      </c>
      <c r="J2751" s="8">
        <f>H2751 + G2751*(1+'Parameters and Results'!$B$16)</f>
        <v>9.8935398758753477E-3</v>
      </c>
      <c r="K2751" s="8">
        <f>G2751 + H2751*(1+'Parameters and Results'!$B$16)</f>
        <v>9.8792827447569294E-3</v>
      </c>
    </row>
    <row r="2752" spans="1:11" x14ac:dyDescent="0.2">
      <c r="A2752" s="3">
        <v>39167</v>
      </c>
      <c r="B2752" s="8">
        <v>3.5494139987458785E-3</v>
      </c>
      <c r="C2752" s="8">
        <v>6.2587479767182606E-4</v>
      </c>
      <c r="D2752" s="8">
        <v>4.1752887964177044E-3</v>
      </c>
      <c r="E2752" s="8">
        <f>C2752 + B2752*(1+'Parameters and Results'!$B$16)</f>
        <v>4.1788382104164506E-3</v>
      </c>
      <c r="F2752" s="8">
        <f>B2752 + C2752*(1+'Parameters and Results'!$B$16)</f>
        <v>4.175914671215376E-3</v>
      </c>
      <c r="G2752" s="8">
        <v>5.2913947736045004E-3</v>
      </c>
      <c r="H2752" s="8">
        <v>1.1723044352729124E-3</v>
      </c>
      <c r="I2752" s="8">
        <f t="shared" si="42"/>
        <v>6.4636992088774126E-3</v>
      </c>
      <c r="J2752" s="8">
        <f>H2752 + G2752*(1+'Parameters and Results'!$B$16)</f>
        <v>6.4689906036510163E-3</v>
      </c>
      <c r="K2752" s="8">
        <f>G2752 + H2752*(1+'Parameters and Results'!$B$16)</f>
        <v>6.4648715133126854E-3</v>
      </c>
    </row>
    <row r="2753" spans="1:11" x14ac:dyDescent="0.2">
      <c r="A2753" s="3">
        <v>39168</v>
      </c>
      <c r="B2753" s="8">
        <v>-6.0584963794852462E-3</v>
      </c>
      <c r="C2753" s="8">
        <v>-8.0881092814349238E-4</v>
      </c>
      <c r="D2753" s="8">
        <v>-6.8673073076287389E-3</v>
      </c>
      <c r="E2753" s="8">
        <f>C2753 + B2753*(1+'Parameters and Results'!$B$16)</f>
        <v>-6.873365804008223E-3</v>
      </c>
      <c r="F2753" s="8">
        <f>B2753 + C2753*(1+'Parameters and Results'!$B$16)</f>
        <v>-6.8681161185568818E-3</v>
      </c>
      <c r="G2753" s="8">
        <v>-9.2425437786031826E-3</v>
      </c>
      <c r="H2753" s="8">
        <v>-1.5337238324195342E-3</v>
      </c>
      <c r="I2753" s="8">
        <f t="shared" si="42"/>
        <v>-1.0776267611022718E-2</v>
      </c>
      <c r="J2753" s="8">
        <f>H2753 + G2753*(1+'Parameters and Results'!$B$16)</f>
        <v>-1.0785510154801319E-2</v>
      </c>
      <c r="K2753" s="8">
        <f>G2753 + H2753*(1+'Parameters and Results'!$B$16)</f>
        <v>-1.0777801334855137E-2</v>
      </c>
    </row>
    <row r="2754" spans="1:11" x14ac:dyDescent="0.2">
      <c r="A2754" s="3">
        <v>39169</v>
      </c>
      <c r="B2754" s="8">
        <v>-3.2525750937751922E-3</v>
      </c>
      <c r="C2754" s="8">
        <v>4.8807779335551833E-4</v>
      </c>
      <c r="D2754" s="8">
        <v>-2.7644973004196738E-3</v>
      </c>
      <c r="E2754" s="8">
        <f>C2754 + B2754*(1+'Parameters and Results'!$B$16)</f>
        <v>-2.7677498755134485E-3</v>
      </c>
      <c r="F2754" s="8">
        <f>B2754 + C2754*(1+'Parameters and Results'!$B$16)</f>
        <v>-2.7640092226263184E-3</v>
      </c>
      <c r="G2754" s="8">
        <v>-5.105652587433486E-3</v>
      </c>
      <c r="H2754" s="8">
        <v>9.4791829491065033E-4</v>
      </c>
      <c r="I2754" s="8">
        <f t="shared" si="42"/>
        <v>-4.1577342925228356E-3</v>
      </c>
      <c r="J2754" s="8">
        <f>H2754 + G2754*(1+'Parameters and Results'!$B$16)</f>
        <v>-4.1628399451102685E-3</v>
      </c>
      <c r="K2754" s="8">
        <f>G2754 + H2754*(1+'Parameters and Results'!$B$16)</f>
        <v>-4.1567863742279255E-3</v>
      </c>
    </row>
    <row r="2755" spans="1:11" x14ac:dyDescent="0.2">
      <c r="A2755" s="3">
        <v>39170</v>
      </c>
      <c r="B2755" s="8">
        <v>-7.8578218135955183E-3</v>
      </c>
      <c r="C2755" s="8">
        <v>-1.5264456715836887E-5</v>
      </c>
      <c r="D2755" s="8">
        <v>-7.8730862703113545E-3</v>
      </c>
      <c r="E2755" s="8">
        <f>C2755 + B2755*(1+'Parameters and Results'!$B$16)</f>
        <v>-7.8809440921249491E-3</v>
      </c>
      <c r="F2755" s="8">
        <f>B2755 + C2755*(1+'Parameters and Results'!$B$16)</f>
        <v>-7.8731015347680705E-3</v>
      </c>
      <c r="G2755" s="8">
        <v>-1.2537793324347535E-2</v>
      </c>
      <c r="H2755" s="8">
        <v>-3.0577088187174504E-5</v>
      </c>
      <c r="I2755" s="8">
        <f t="shared" si="42"/>
        <v>-1.256837041253471E-2</v>
      </c>
      <c r="J2755" s="8">
        <f>H2755 + G2755*(1+'Parameters and Results'!$B$16)</f>
        <v>-1.2580908205859056E-2</v>
      </c>
      <c r="K2755" s="8">
        <f>G2755 + H2755*(1+'Parameters and Results'!$B$16)</f>
        <v>-1.2568400989622896E-2</v>
      </c>
    </row>
    <row r="2756" spans="1:11" x14ac:dyDescent="0.2">
      <c r="A2756" s="3">
        <v>39171</v>
      </c>
      <c r="B2756" s="8">
        <v>9.9377935481382868E-3</v>
      </c>
      <c r="C2756" s="8">
        <v>3.6656149555961483E-4</v>
      </c>
      <c r="D2756" s="8">
        <v>1.0304355043697902E-2</v>
      </c>
      <c r="E2756" s="8">
        <f>C2756 + B2756*(1+'Parameters and Results'!$B$16)</f>
        <v>1.0314292837246039E-2</v>
      </c>
      <c r="F2756" s="8">
        <f>B2756 + C2756*(1+'Parameters and Results'!$B$16)</f>
        <v>1.0304721605193461E-2</v>
      </c>
      <c r="G2756" s="8">
        <v>1.5968474645614933E-2</v>
      </c>
      <c r="H2756" s="8">
        <v>7.5399798429344879E-4</v>
      </c>
      <c r="I2756" s="8">
        <f t="shared" ref="I2756:I2819" si="43">G2756+H2756</f>
        <v>1.6722472629908381E-2</v>
      </c>
      <c r="J2756" s="8">
        <f>H2756 + G2756*(1+'Parameters and Results'!$B$16)</f>
        <v>1.6738441104553994E-2</v>
      </c>
      <c r="K2756" s="8">
        <f>G2756 + H2756*(1+'Parameters and Results'!$B$16)</f>
        <v>1.6723226627892676E-2</v>
      </c>
    </row>
    <row r="2757" spans="1:11" x14ac:dyDescent="0.2">
      <c r="A2757" s="3">
        <v>39174</v>
      </c>
      <c r="B2757" s="8">
        <v>-2.8785792271745396E-3</v>
      </c>
      <c r="C2757" s="8">
        <v>2.5991898269878583E-4</v>
      </c>
      <c r="D2757" s="8">
        <v>-2.618660244475754E-3</v>
      </c>
      <c r="E2757" s="8">
        <f>C2757 + B2757*(1+'Parameters and Results'!$B$16)</f>
        <v>-2.621538823702928E-3</v>
      </c>
      <c r="F2757" s="8">
        <f>B2757 + C2757*(1+'Parameters and Results'!$B$16)</f>
        <v>-2.6184003254930551E-3</v>
      </c>
      <c r="G2757" s="8">
        <v>-4.7608529370328119E-3</v>
      </c>
      <c r="H2757" s="8">
        <v>5.5014024094903781E-4</v>
      </c>
      <c r="I2757" s="8">
        <f t="shared" si="43"/>
        <v>-4.2107126960837741E-3</v>
      </c>
      <c r="J2757" s="8">
        <f>H2757 + G2757*(1+'Parameters and Results'!$B$16)</f>
        <v>-4.2154735490208062E-3</v>
      </c>
      <c r="K2757" s="8">
        <f>G2757 + H2757*(1+'Parameters and Results'!$B$16)</f>
        <v>-4.2101625558428248E-3</v>
      </c>
    </row>
    <row r="2758" spans="1:11" x14ac:dyDescent="0.2">
      <c r="A2758" s="3">
        <v>39175</v>
      </c>
      <c r="B2758" s="8">
        <v>2.4402998464997348E-3</v>
      </c>
      <c r="C2758" s="8">
        <v>-2.4981103981541919E-3</v>
      </c>
      <c r="D2758" s="8">
        <v>-5.7810551654457077E-5</v>
      </c>
      <c r="E2758" s="8">
        <f>C2758 + B2758*(1+'Parameters and Results'!$B$16)</f>
        <v>-5.537025180795763E-5</v>
      </c>
      <c r="F2758" s="8">
        <f>B2758 + C2758*(1+'Parameters and Results'!$B$16)</f>
        <v>-6.0308662052610887E-5</v>
      </c>
      <c r="G2758" s="8">
        <v>4.1562151327721314E-3</v>
      </c>
      <c r="H2758" s="8">
        <v>-4.5098503698169212E-3</v>
      </c>
      <c r="I2758" s="8">
        <f t="shared" si="43"/>
        <v>-3.5363523704478976E-4</v>
      </c>
      <c r="J2758" s="8">
        <f>H2758 + G2758*(1+'Parameters and Results'!$B$16)</f>
        <v>-3.4947902191201797E-4</v>
      </c>
      <c r="K2758" s="8">
        <f>G2758 + H2758*(1+'Parameters and Results'!$B$16)</f>
        <v>-3.5814508741460575E-4</v>
      </c>
    </row>
    <row r="2759" spans="1:11" x14ac:dyDescent="0.2">
      <c r="A2759" s="3">
        <v>39176</v>
      </c>
      <c r="B2759" s="8">
        <v>1.1970751454017266E-2</v>
      </c>
      <c r="C2759" s="8">
        <v>-1.2132854924995277E-4</v>
      </c>
      <c r="D2759" s="8">
        <v>1.1849422904767313E-2</v>
      </c>
      <c r="E2759" s="8">
        <f>C2759 + B2759*(1+'Parameters and Results'!$B$16)</f>
        <v>1.1861393656221329E-2</v>
      </c>
      <c r="F2759" s="8">
        <f>B2759 + C2759*(1+'Parameters and Results'!$B$16)</f>
        <v>1.1849301576218064E-2</v>
      </c>
      <c r="G2759" s="8">
        <v>2.0225892988237456E-2</v>
      </c>
      <c r="H2759" s="8">
        <v>-2.2582778481976064E-4</v>
      </c>
      <c r="I2759" s="8">
        <f t="shared" si="43"/>
        <v>2.0000065203417697E-2</v>
      </c>
      <c r="J2759" s="8">
        <f>H2759 + G2759*(1+'Parameters and Results'!$B$16)</f>
        <v>2.0020291096405931E-2</v>
      </c>
      <c r="K2759" s="8">
        <f>G2759 + H2759*(1+'Parameters and Results'!$B$16)</f>
        <v>1.9999839375632874E-2</v>
      </c>
    </row>
    <row r="2760" spans="1:11" x14ac:dyDescent="0.2">
      <c r="A2760" s="3">
        <v>39177</v>
      </c>
      <c r="B2760" s="8">
        <v>4.0814982197235467E-4</v>
      </c>
      <c r="C2760" s="8">
        <v>1.9718381780242837E-4</v>
      </c>
      <c r="D2760" s="8">
        <v>6.0533363977478306E-4</v>
      </c>
      <c r="E2760" s="8">
        <f>C2760 + B2760*(1+'Parameters and Results'!$B$16)</f>
        <v>6.057417895967553E-4</v>
      </c>
      <c r="F2760" s="8">
        <f>B2760 + C2760*(1+'Parameters and Results'!$B$16)</f>
        <v>6.0553082359258547E-4</v>
      </c>
      <c r="G2760" s="8">
        <v>7.1124931943191609E-4</v>
      </c>
      <c r="H2760" s="8">
        <v>3.7812775449167331E-4</v>
      </c>
      <c r="I2760" s="8">
        <f t="shared" si="43"/>
        <v>1.0893770739235894E-3</v>
      </c>
      <c r="J2760" s="8">
        <f>H2760 + G2760*(1+'Parameters and Results'!$B$16)</f>
        <v>1.0900883232430212E-3</v>
      </c>
      <c r="K2760" s="8">
        <f>G2760 + H2760*(1+'Parameters and Results'!$B$16)</f>
        <v>1.0897552016780811E-3</v>
      </c>
    </row>
    <row r="2761" spans="1:11" x14ac:dyDescent="0.2">
      <c r="A2761" s="3">
        <v>39181</v>
      </c>
      <c r="B2761" s="8">
        <v>6.1147762433444112E-3</v>
      </c>
      <c r="C2761" s="8">
        <v>8.2046138755899833E-4</v>
      </c>
      <c r="D2761" s="8">
        <v>6.9352376309034097E-3</v>
      </c>
      <c r="E2761" s="8">
        <f>C2761 + B2761*(1+'Parameters and Results'!$B$16)</f>
        <v>6.9413524071467534E-3</v>
      </c>
      <c r="F2761" s="8">
        <f>B2761 + C2761*(1+'Parameters and Results'!$B$16)</f>
        <v>6.9360580922909684E-3</v>
      </c>
      <c r="G2761" s="8">
        <v>1.0870990308730115E-2</v>
      </c>
      <c r="H2761" s="8">
        <v>1.590558459763049E-3</v>
      </c>
      <c r="I2761" s="8">
        <f t="shared" si="43"/>
        <v>1.2461548768493164E-2</v>
      </c>
      <c r="J2761" s="8">
        <f>H2761 + G2761*(1+'Parameters and Results'!$B$16)</f>
        <v>1.2472419758801893E-2</v>
      </c>
      <c r="K2761" s="8">
        <f>G2761 + H2761*(1+'Parameters and Results'!$B$16)</f>
        <v>1.2463139326952926E-2</v>
      </c>
    </row>
    <row r="2762" spans="1:11" x14ac:dyDescent="0.2">
      <c r="A2762" s="3">
        <v>39182</v>
      </c>
      <c r="B2762" s="8">
        <v>1.7186630274748315E-3</v>
      </c>
      <c r="C2762" s="8">
        <v>-4.5640102524660375E-5</v>
      </c>
      <c r="D2762" s="8">
        <v>1.6730229249501711E-3</v>
      </c>
      <c r="E2762" s="8">
        <f>C2762 + B2762*(1+'Parameters and Results'!$B$16)</f>
        <v>1.6747415879776457E-3</v>
      </c>
      <c r="F2762" s="8">
        <f>B2762 + C2762*(1+'Parameters and Results'!$B$16)</f>
        <v>1.6729772848476465E-3</v>
      </c>
      <c r="G2762" s="8">
        <v>3.1486244325521348E-3</v>
      </c>
      <c r="H2762" s="8">
        <v>-9.125277158805781E-5</v>
      </c>
      <c r="I2762" s="8">
        <f t="shared" si="43"/>
        <v>3.057371660964077E-3</v>
      </c>
      <c r="J2762" s="8">
        <f>H2762 + G2762*(1+'Parameters and Results'!$B$16)</f>
        <v>3.0605202853966288E-3</v>
      </c>
      <c r="K2762" s="8">
        <f>G2762 + H2762*(1+'Parameters and Results'!$B$16)</f>
        <v>3.0572804081924888E-3</v>
      </c>
    </row>
    <row r="2763" spans="1:11" x14ac:dyDescent="0.2">
      <c r="A2763" s="3">
        <v>39183</v>
      </c>
      <c r="B2763" s="8">
        <v>2.8097287245899038E-3</v>
      </c>
      <c r="C2763" s="8">
        <v>-4.5633160184309964E-5</v>
      </c>
      <c r="D2763" s="8">
        <v>2.7640955644055937E-3</v>
      </c>
      <c r="E2763" s="8">
        <f>C2763 + B2763*(1+'Parameters and Results'!$B$16)</f>
        <v>2.7669052931301834E-3</v>
      </c>
      <c r="F2763" s="8">
        <f>B2763 + C2763*(1+'Parameters and Results'!$B$16)</f>
        <v>2.7640499312454095E-3</v>
      </c>
      <c r="G2763" s="8">
        <v>5.2955717813298348E-3</v>
      </c>
      <c r="H2763" s="8">
        <v>-9.4099254125632601E-5</v>
      </c>
      <c r="I2763" s="8">
        <f t="shared" si="43"/>
        <v>5.2014725272042026E-3</v>
      </c>
      <c r="J2763" s="8">
        <f>H2763 + G2763*(1+'Parameters and Results'!$B$16)</f>
        <v>5.2067680989855321E-3</v>
      </c>
      <c r="K2763" s="8">
        <f>G2763 + H2763*(1+'Parameters and Results'!$B$16)</f>
        <v>5.2013784279500768E-3</v>
      </c>
    </row>
    <row r="2764" spans="1:11" x14ac:dyDescent="0.2">
      <c r="A2764" s="3">
        <v>39184</v>
      </c>
      <c r="B2764" s="8">
        <v>-4.1747793549479391E-3</v>
      </c>
      <c r="C2764" s="8">
        <v>-9.8701782146609325E-4</v>
      </c>
      <c r="D2764" s="8">
        <v>-5.1617971764140319E-3</v>
      </c>
      <c r="E2764" s="8">
        <f>C2764 + B2764*(1+'Parameters and Results'!$B$16)</f>
        <v>-5.1659719557689797E-3</v>
      </c>
      <c r="F2764" s="8">
        <f>B2764 + C2764*(1+'Parameters and Results'!$B$16)</f>
        <v>-5.1627841942354985E-3</v>
      </c>
      <c r="G2764" s="8">
        <v>-8.0670613424189165E-3</v>
      </c>
      <c r="H2764" s="8">
        <v>-2.0308547716475817E-3</v>
      </c>
      <c r="I2764" s="8">
        <f t="shared" si="43"/>
        <v>-1.0097916114066498E-2</v>
      </c>
      <c r="J2764" s="8">
        <f>H2764 + G2764*(1+'Parameters and Results'!$B$16)</f>
        <v>-1.0105983175408915E-2</v>
      </c>
      <c r="K2764" s="8">
        <f>G2764 + H2764*(1+'Parameters and Results'!$B$16)</f>
        <v>-1.0099946968838145E-2</v>
      </c>
    </row>
    <row r="2765" spans="1:11" x14ac:dyDescent="0.2">
      <c r="A2765" s="3">
        <v>39185</v>
      </c>
      <c r="B2765" s="8">
        <v>3.7638699621869755E-3</v>
      </c>
      <c r="C2765" s="8">
        <v>-6.0633621549483465E-5</v>
      </c>
      <c r="D2765" s="8">
        <v>3.7032363406374921E-3</v>
      </c>
      <c r="E2765" s="8">
        <f>C2765 + B2765*(1+'Parameters and Results'!$B$16)</f>
        <v>3.7070002105996785E-3</v>
      </c>
      <c r="F2765" s="8">
        <f>B2765 + C2765*(1+'Parameters and Results'!$B$16)</f>
        <v>3.7031757070159427E-3</v>
      </c>
      <c r="G2765" s="8">
        <v>7.4632293440857244E-3</v>
      </c>
      <c r="H2765" s="8">
        <v>-1.286611924671518E-4</v>
      </c>
      <c r="I2765" s="8">
        <f t="shared" si="43"/>
        <v>7.3345681516185724E-3</v>
      </c>
      <c r="J2765" s="8">
        <f>H2765 + G2765*(1+'Parameters and Results'!$B$16)</f>
        <v>7.342031380962657E-3</v>
      </c>
      <c r="K2765" s="8">
        <f>G2765 + H2765*(1+'Parameters and Results'!$B$16)</f>
        <v>7.3344394904261059E-3</v>
      </c>
    </row>
    <row r="2766" spans="1:11" x14ac:dyDescent="0.2">
      <c r="A2766" s="3">
        <v>39188</v>
      </c>
      <c r="B2766" s="8">
        <v>8.1308790486272365E-3</v>
      </c>
      <c r="C2766" s="8">
        <v>-5.3002209591881217E-4</v>
      </c>
      <c r="D2766" s="8">
        <v>7.6008569527084239E-3</v>
      </c>
      <c r="E2766" s="8">
        <f>C2766 + B2766*(1+'Parameters and Results'!$B$16)</f>
        <v>7.6089878317570497E-3</v>
      </c>
      <c r="F2766" s="8">
        <f>B2766 + C2766*(1+'Parameters and Results'!$B$16)</f>
        <v>7.6003269306125056E-3</v>
      </c>
      <c r="G2766" s="8">
        <v>1.6223394133476787E-2</v>
      </c>
      <c r="H2766" s="8">
        <v>-1.1480712850332399E-3</v>
      </c>
      <c r="I2766" s="8">
        <f t="shared" si="43"/>
        <v>1.5075322848443547E-2</v>
      </c>
      <c r="J2766" s="8">
        <f>H2766 + G2766*(1+'Parameters and Results'!$B$16)</f>
        <v>1.5091546242577022E-2</v>
      </c>
      <c r="K2766" s="8">
        <f>G2766 + H2766*(1+'Parameters and Results'!$B$16)</f>
        <v>1.5074174777158514E-2</v>
      </c>
    </row>
    <row r="2767" spans="1:11" x14ac:dyDescent="0.2">
      <c r="A2767" s="3">
        <v>39189</v>
      </c>
      <c r="B2767" s="8">
        <v>1.2977511092735799E-2</v>
      </c>
      <c r="C2767" s="8">
        <v>-1.1024704697545978E-3</v>
      </c>
      <c r="D2767" s="8">
        <v>1.1875040622981201E-2</v>
      </c>
      <c r="E2767" s="8">
        <f>C2767 + B2767*(1+'Parameters and Results'!$B$16)</f>
        <v>1.1888018134073936E-2</v>
      </c>
      <c r="F2767" s="8">
        <f>B2767 + C2767*(1+'Parameters and Results'!$B$16)</f>
        <v>1.1873938152511447E-2</v>
      </c>
      <c r="G2767" s="8">
        <v>2.5117677583039316E-2</v>
      </c>
      <c r="H2767" s="8">
        <v>-2.3545552915136447E-3</v>
      </c>
      <c r="I2767" s="8">
        <f t="shared" si="43"/>
        <v>2.2763122291525672E-2</v>
      </c>
      <c r="J2767" s="8">
        <f>H2767 + G2767*(1+'Parameters and Results'!$B$16)</f>
        <v>2.2788239969108708E-2</v>
      </c>
      <c r="K2767" s="8">
        <f>G2767 + H2767*(1+'Parameters and Results'!$B$16)</f>
        <v>2.2760767736234158E-2</v>
      </c>
    </row>
    <row r="2768" spans="1:11" x14ac:dyDescent="0.2">
      <c r="A2768" s="3">
        <v>39190</v>
      </c>
      <c r="B2768" s="8">
        <v>-1.3170420533560282E-3</v>
      </c>
      <c r="C2768" s="8">
        <v>-2.2527138289172165E-3</v>
      </c>
      <c r="D2768" s="8">
        <v>-3.5697558822732449E-3</v>
      </c>
      <c r="E2768" s="8">
        <f>C2768 + B2768*(1+'Parameters and Results'!$B$16)</f>
        <v>-3.5710729243266003E-3</v>
      </c>
      <c r="F2768" s="8">
        <f>B2768 + C2768*(1+'Parameters and Results'!$B$16)</f>
        <v>-3.5720085961021613E-3</v>
      </c>
      <c r="G2768" s="8">
        <v>-2.6275388474551759E-3</v>
      </c>
      <c r="H2768" s="8">
        <v>-4.2199600164455784E-3</v>
      </c>
      <c r="I2768" s="8">
        <f t="shared" si="43"/>
        <v>-6.8474988639007544E-3</v>
      </c>
      <c r="J2768" s="8">
        <f>H2768 + G2768*(1+'Parameters and Results'!$B$16)</f>
        <v>-6.8501264027482096E-3</v>
      </c>
      <c r="K2768" s="8">
        <f>G2768 + H2768*(1+'Parameters and Results'!$B$16)</f>
        <v>-6.8517188239171998E-3</v>
      </c>
    </row>
    <row r="2769" spans="1:11" x14ac:dyDescent="0.2">
      <c r="A2769" s="3">
        <v>39191</v>
      </c>
      <c r="B2769" s="8">
        <v>-6.1677981516503246E-3</v>
      </c>
      <c r="C2769" s="8">
        <v>-4.4882184349992772E-5</v>
      </c>
      <c r="D2769" s="8">
        <v>-6.2126803360003178E-3</v>
      </c>
      <c r="E2769" s="8">
        <f>C2769 + B2769*(1+'Parameters and Results'!$B$16)</f>
        <v>-6.2188481341519672E-3</v>
      </c>
      <c r="F2769" s="8">
        <f>B2769 + C2769*(1+'Parameters and Results'!$B$16)</f>
        <v>-6.2127252181846671E-3</v>
      </c>
      <c r="G2769" s="8">
        <v>-1.2508484766424258E-2</v>
      </c>
      <c r="H2769" s="8">
        <v>-8.6713554180289462E-5</v>
      </c>
      <c r="I2769" s="8">
        <f t="shared" si="43"/>
        <v>-1.2595198320604547E-2</v>
      </c>
      <c r="J2769" s="8">
        <f>H2769 + G2769*(1+'Parameters and Results'!$B$16)</f>
        <v>-1.2607706805370969E-2</v>
      </c>
      <c r="K2769" s="8">
        <f>G2769 + H2769*(1+'Parameters and Results'!$B$16)</f>
        <v>-1.2595285034158727E-2</v>
      </c>
    </row>
    <row r="2770" spans="1:11" x14ac:dyDescent="0.2">
      <c r="A2770" s="3">
        <v>39192</v>
      </c>
      <c r="B2770" s="8">
        <v>-1.8442153823322693E-3</v>
      </c>
      <c r="C2770" s="8">
        <v>4.1916174483674017E-4</v>
      </c>
      <c r="D2770" s="8">
        <v>-1.4250536374955291E-3</v>
      </c>
      <c r="E2770" s="8">
        <f>C2770 + B2770*(1+'Parameters and Results'!$B$16)</f>
        <v>-1.4268978528778613E-3</v>
      </c>
      <c r="F2770" s="8">
        <f>B2770 + C2770*(1+'Parameters and Results'!$B$16)</f>
        <v>-1.4246344757506925E-3</v>
      </c>
      <c r="G2770" s="8">
        <v>-3.8524007088344427E-3</v>
      </c>
      <c r="H2770" s="8">
        <v>8.3078451706789381E-4</v>
      </c>
      <c r="I2770" s="8">
        <f t="shared" si="43"/>
        <v>-3.0216161917665488E-3</v>
      </c>
      <c r="J2770" s="8">
        <f>H2770 + G2770*(1+'Parameters and Results'!$B$16)</f>
        <v>-3.0254685924753829E-3</v>
      </c>
      <c r="K2770" s="8">
        <f>G2770 + H2770*(1+'Parameters and Results'!$B$16)</f>
        <v>-3.0207854072494813E-3</v>
      </c>
    </row>
    <row r="2771" spans="1:11" x14ac:dyDescent="0.2">
      <c r="A2771" s="3">
        <v>39195</v>
      </c>
      <c r="B2771" s="8">
        <v>1.1231952968803006E-2</v>
      </c>
      <c r="C2771" s="8">
        <v>-1.3479444074901946E-4</v>
      </c>
      <c r="D2771" s="8">
        <v>1.1097158528053987E-2</v>
      </c>
      <c r="E2771" s="8">
        <f>C2771 + B2771*(1+'Parameters and Results'!$B$16)</f>
        <v>1.1108390481022789E-2</v>
      </c>
      <c r="F2771" s="8">
        <f>B2771 + C2771*(1+'Parameters and Results'!$B$16)</f>
        <v>1.1097023733613239E-2</v>
      </c>
      <c r="G2771" s="8">
        <v>2.2998252270915356E-2</v>
      </c>
      <c r="H2771" s="8">
        <v>-2.7539665066940553E-4</v>
      </c>
      <c r="I2771" s="8">
        <f t="shared" si="43"/>
        <v>2.2722855620245952E-2</v>
      </c>
      <c r="J2771" s="8">
        <f>H2771 + G2771*(1+'Parameters and Results'!$B$16)</f>
        <v>2.2745853872516864E-2</v>
      </c>
      <c r="K2771" s="8">
        <f>G2771 + H2771*(1+'Parameters and Results'!$B$16)</f>
        <v>2.272258022359528E-2</v>
      </c>
    </row>
    <row r="2772" spans="1:11" x14ac:dyDescent="0.2">
      <c r="A2772" s="3">
        <v>39196</v>
      </c>
      <c r="B2772" s="8">
        <v>-2.2038551141946006E-3</v>
      </c>
      <c r="C2772" s="8">
        <v>4.7954453489757045E-4</v>
      </c>
      <c r="D2772" s="8">
        <v>-1.7243105792970302E-3</v>
      </c>
      <c r="E2772" s="8">
        <f>C2772 + B2772*(1+'Parameters and Results'!$B$16)</f>
        <v>-1.7265144344112246E-3</v>
      </c>
      <c r="F2772" s="8">
        <f>B2772 + C2772*(1+'Parameters and Results'!$B$16)</f>
        <v>-1.7238310347621327E-3</v>
      </c>
      <c r="G2772" s="8">
        <v>-4.6451437403712955E-3</v>
      </c>
      <c r="H2772" s="8">
        <v>1.0026095379562444E-3</v>
      </c>
      <c r="I2772" s="8">
        <f t="shared" si="43"/>
        <v>-3.6425342024150511E-3</v>
      </c>
      <c r="J2772" s="8">
        <f>H2772 + G2772*(1+'Parameters and Results'!$B$16)</f>
        <v>-3.6471793461554216E-3</v>
      </c>
      <c r="K2772" s="8">
        <f>G2772 + H2772*(1+'Parameters and Results'!$B$16)</f>
        <v>-3.641531592877095E-3</v>
      </c>
    </row>
    <row r="2773" spans="1:11" x14ac:dyDescent="0.2">
      <c r="A2773" s="3">
        <v>39197</v>
      </c>
      <c r="B2773" s="8">
        <v>-6.9949023637288828E-3</v>
      </c>
      <c r="C2773" s="8">
        <v>-3.7470964877473644E-4</v>
      </c>
      <c r="D2773" s="8">
        <v>-7.369612012503619E-3</v>
      </c>
      <c r="E2773" s="8">
        <f>C2773 + B2773*(1+'Parameters and Results'!$B$16)</f>
        <v>-7.3766069148673468E-3</v>
      </c>
      <c r="F2773" s="8">
        <f>B2773 + C2773*(1+'Parameters and Results'!$B$16)</f>
        <v>-7.3699867221523937E-3</v>
      </c>
      <c r="G2773" s="8">
        <v>-1.4894640078953404E-2</v>
      </c>
      <c r="H2773" s="8">
        <v>-8.0397217558617496E-4</v>
      </c>
      <c r="I2773" s="8">
        <f t="shared" si="43"/>
        <v>-1.5698612254539578E-2</v>
      </c>
      <c r="J2773" s="8">
        <f>H2773 + G2773*(1+'Parameters and Results'!$B$16)</f>
        <v>-1.5713506894618531E-2</v>
      </c>
      <c r="K2773" s="8">
        <f>G2773 + H2773*(1+'Parameters and Results'!$B$16)</f>
        <v>-1.5699416226715165E-2</v>
      </c>
    </row>
    <row r="2774" spans="1:11" x14ac:dyDescent="0.2">
      <c r="A2774" s="3">
        <v>39198</v>
      </c>
      <c r="B2774" s="8">
        <v>9.845825083670004E-3</v>
      </c>
      <c r="C2774" s="8">
        <v>-4.3407766086343309E-4</v>
      </c>
      <c r="D2774" s="8">
        <v>9.4117474228065708E-3</v>
      </c>
      <c r="E2774" s="8">
        <f>C2774 + B2774*(1+'Parameters and Results'!$B$16)</f>
        <v>9.4215932478902403E-3</v>
      </c>
      <c r="F2774" s="8">
        <f>B2774 + C2774*(1+'Parameters and Results'!$B$16)</f>
        <v>9.4113133451457082E-3</v>
      </c>
      <c r="G2774" s="8">
        <v>2.0753916265258618E-2</v>
      </c>
      <c r="H2774" s="8">
        <v>-9.5379928115536404E-4</v>
      </c>
      <c r="I2774" s="8">
        <f t="shared" si="43"/>
        <v>1.9800116984103253E-2</v>
      </c>
      <c r="J2774" s="8">
        <f>H2774 + G2774*(1+'Parameters and Results'!$B$16)</f>
        <v>1.982087090036851E-2</v>
      </c>
      <c r="K2774" s="8">
        <f>G2774 + H2774*(1+'Parameters and Results'!$B$16)</f>
        <v>1.97991631848221E-2</v>
      </c>
    </row>
    <row r="2775" spans="1:11" x14ac:dyDescent="0.2">
      <c r="A2775" s="3">
        <v>39199</v>
      </c>
      <c r="B2775" s="8">
        <v>5.9232390809400956E-4</v>
      </c>
      <c r="C2775" s="8">
        <v>2.0712509732318798E-3</v>
      </c>
      <c r="D2775" s="8">
        <v>2.6635748813258892E-3</v>
      </c>
      <c r="E2775" s="8">
        <f>C2775 + B2775*(1+'Parameters and Results'!$B$16)</f>
        <v>2.6641672052339833E-3</v>
      </c>
      <c r="F2775" s="8">
        <f>B2775 + C2775*(1+'Parameters and Results'!$B$16)</f>
        <v>2.6656461322991211E-3</v>
      </c>
      <c r="G2775" s="8">
        <v>1.2875893033642935E-3</v>
      </c>
      <c r="H2775" s="8">
        <v>4.0513263959552487E-3</v>
      </c>
      <c r="I2775" s="8">
        <f t="shared" si="43"/>
        <v>5.338915699319542E-3</v>
      </c>
      <c r="J2775" s="8">
        <f>H2775 + G2775*(1+'Parameters and Results'!$B$16)</f>
        <v>5.3402032886229068E-3</v>
      </c>
      <c r="K2775" s="8">
        <f>G2775 + H2775*(1+'Parameters and Results'!$B$16)</f>
        <v>5.3429670257154971E-3</v>
      </c>
    </row>
    <row r="2776" spans="1:11" x14ac:dyDescent="0.2">
      <c r="A2776" s="3">
        <v>39202</v>
      </c>
      <c r="B2776" s="8">
        <v>-6.9493463573322102E-3</v>
      </c>
      <c r="C2776" s="8">
        <v>-1.517317138181246E-3</v>
      </c>
      <c r="D2776" s="8">
        <v>-8.4666634955134559E-3</v>
      </c>
      <c r="E2776" s="8">
        <f>C2776 + B2776*(1+'Parameters and Results'!$B$16)</f>
        <v>-8.4736128418707885E-3</v>
      </c>
      <c r="F2776" s="8">
        <f>B2776 + C2776*(1+'Parameters and Results'!$B$16)</f>
        <v>-8.4681808126516375E-3</v>
      </c>
      <c r="G2776" s="8">
        <v>-1.5245969527328037E-2</v>
      </c>
      <c r="H2776" s="8">
        <v>-2.8598930642057385E-3</v>
      </c>
      <c r="I2776" s="8">
        <f t="shared" si="43"/>
        <v>-1.8105862591533774E-2</v>
      </c>
      <c r="J2776" s="8">
        <f>H2776 + G2776*(1+'Parameters and Results'!$B$16)</f>
        <v>-1.8121108561061104E-2</v>
      </c>
      <c r="K2776" s="8">
        <f>G2776 + H2776*(1+'Parameters and Results'!$B$16)</f>
        <v>-1.8108722484597981E-2</v>
      </c>
    </row>
    <row r="2777" spans="1:11" x14ac:dyDescent="0.2">
      <c r="A2777" s="3">
        <v>39203</v>
      </c>
      <c r="B2777" s="8">
        <v>-9.7435705342900289E-5</v>
      </c>
      <c r="C2777" s="8">
        <v>3.4485347526253717E-4</v>
      </c>
      <c r="D2777" s="8">
        <v>2.4741776991963688E-4</v>
      </c>
      <c r="E2777" s="8">
        <f>C2777 + B2777*(1+'Parameters and Results'!$B$16)</f>
        <v>2.4732033421429397E-4</v>
      </c>
      <c r="F2777" s="8">
        <f>B2777 + C2777*(1+'Parameters and Results'!$B$16)</f>
        <v>2.477626233948994E-4</v>
      </c>
      <c r="G2777" s="8">
        <v>-2.2047703706256684E-4</v>
      </c>
      <c r="H2777" s="8">
        <v>6.6808585207946537E-4</v>
      </c>
      <c r="I2777" s="8">
        <f t="shared" si="43"/>
        <v>4.4760881501689853E-4</v>
      </c>
      <c r="J2777" s="8">
        <f>H2777 + G2777*(1+'Parameters and Results'!$B$16)</f>
        <v>4.4738833797983602E-4</v>
      </c>
      <c r="K2777" s="8">
        <f>G2777 + H2777*(1+'Parameters and Results'!$B$16)</f>
        <v>4.4827690086897789E-4</v>
      </c>
    </row>
    <row r="2778" spans="1:11" x14ac:dyDescent="0.2">
      <c r="A2778" s="3">
        <v>39204</v>
      </c>
      <c r="B2778" s="8">
        <v>-2.5955144429809143E-3</v>
      </c>
      <c r="C2778" s="8">
        <v>7.5020631064353846E-5</v>
      </c>
      <c r="D2778" s="8">
        <v>-2.5204938119165604E-3</v>
      </c>
      <c r="E2778" s="8">
        <f>C2778 + B2778*(1+'Parameters and Results'!$B$16)</f>
        <v>-2.523089326359541E-3</v>
      </c>
      <c r="F2778" s="8">
        <f>B2778 + C2778*(1+'Parameters and Results'!$B$16)</f>
        <v>-2.5204187912854959E-3</v>
      </c>
      <c r="G2778" s="8">
        <v>-6.0374118590335061E-3</v>
      </c>
      <c r="H2778" s="8">
        <v>1.4987825117652575E-4</v>
      </c>
      <c r="I2778" s="8">
        <f t="shared" si="43"/>
        <v>-5.8875336078569804E-3</v>
      </c>
      <c r="J2778" s="8">
        <f>H2778 + G2778*(1+'Parameters and Results'!$B$16)</f>
        <v>-5.8935710197160129E-3</v>
      </c>
      <c r="K2778" s="8">
        <f>G2778 + H2778*(1+'Parameters and Results'!$B$16)</f>
        <v>-5.8873837296058041E-3</v>
      </c>
    </row>
    <row r="2779" spans="1:11" x14ac:dyDescent="0.2">
      <c r="A2779" s="3">
        <v>39205</v>
      </c>
      <c r="B2779" s="8">
        <v>1.2285400100177538E-2</v>
      </c>
      <c r="C2779" s="8">
        <v>1.3535893019042643E-3</v>
      </c>
      <c r="D2779" s="8">
        <v>1.3638989402081803E-2</v>
      </c>
      <c r="E2779" s="8">
        <f>C2779 + B2779*(1+'Parameters and Results'!$B$16)</f>
        <v>1.3651274802181979E-2</v>
      </c>
      <c r="F2779" s="8">
        <f>B2779 + C2779*(1+'Parameters and Results'!$B$16)</f>
        <v>1.3640342991383708E-2</v>
      </c>
      <c r="G2779" s="8">
        <v>2.7377942468007226E-2</v>
      </c>
      <c r="H2779" s="8">
        <v>2.6344593173598641E-3</v>
      </c>
      <c r="I2779" s="8">
        <f t="shared" si="43"/>
        <v>3.0012401785367088E-2</v>
      </c>
      <c r="J2779" s="8">
        <f>H2779 + G2779*(1+'Parameters and Results'!$B$16)</f>
        <v>3.0039779727835093E-2</v>
      </c>
      <c r="K2779" s="8">
        <f>G2779 + H2779*(1+'Parameters and Results'!$B$16)</f>
        <v>3.0015036244684448E-2</v>
      </c>
    </row>
    <row r="2780" spans="1:11" x14ac:dyDescent="0.2">
      <c r="A2780" s="3">
        <v>39206</v>
      </c>
      <c r="B2780" s="8">
        <v>9.4932696630126209E-3</v>
      </c>
      <c r="C2780" s="8">
        <v>3.4689931217584086E-4</v>
      </c>
      <c r="D2780" s="8">
        <v>9.8401689751884611E-3</v>
      </c>
      <c r="E2780" s="8">
        <f>C2780 + B2780*(1+'Parameters and Results'!$B$16)</f>
        <v>9.8496622448514728E-3</v>
      </c>
      <c r="F2780" s="8">
        <f>B2780 + C2780*(1+'Parameters and Results'!$B$16)</f>
        <v>9.8405158745006379E-3</v>
      </c>
      <c r="G2780" s="8">
        <v>2.0927370119383212E-2</v>
      </c>
      <c r="H2780" s="8">
        <v>6.9376654154339364E-4</v>
      </c>
      <c r="I2780" s="8">
        <f t="shared" si="43"/>
        <v>2.1621136660926604E-2</v>
      </c>
      <c r="J2780" s="8">
        <f>H2780 + G2780*(1+'Parameters and Results'!$B$16)</f>
        <v>2.1642064031045988E-2</v>
      </c>
      <c r="K2780" s="8">
        <f>G2780 + H2780*(1+'Parameters and Results'!$B$16)</f>
        <v>2.1621830427468149E-2</v>
      </c>
    </row>
    <row r="2781" spans="1:11" x14ac:dyDescent="0.2">
      <c r="A2781" s="3">
        <v>39209</v>
      </c>
      <c r="B2781" s="8">
        <v>9.9354120381713856E-3</v>
      </c>
      <c r="C2781" s="8">
        <v>-6.0304558222580053E-4</v>
      </c>
      <c r="D2781" s="8">
        <v>9.332366455945585E-3</v>
      </c>
      <c r="E2781" s="8">
        <f>C2781 + B2781*(1+'Parameters and Results'!$B$16)</f>
        <v>9.3423018679837551E-3</v>
      </c>
      <c r="F2781" s="8">
        <f>B2781 + C2781*(1+'Parameters and Results'!$B$16)</f>
        <v>9.3317634103633595E-3</v>
      </c>
      <c r="G2781" s="8">
        <v>2.1603568064391655E-2</v>
      </c>
      <c r="H2781" s="8">
        <v>-1.229235041747482E-3</v>
      </c>
      <c r="I2781" s="8">
        <f t="shared" si="43"/>
        <v>2.0374333022644173E-2</v>
      </c>
      <c r="J2781" s="8">
        <f>H2781 + G2781*(1+'Parameters and Results'!$B$16)</f>
        <v>2.0395936590708562E-2</v>
      </c>
      <c r="K2781" s="8">
        <f>G2781 + H2781*(1+'Parameters and Results'!$B$16)</f>
        <v>2.0373103787602424E-2</v>
      </c>
    </row>
    <row r="2782" spans="1:11" x14ac:dyDescent="0.2">
      <c r="A2782" s="3">
        <v>39210</v>
      </c>
      <c r="B2782" s="8">
        <v>-2.1556673237840317E-3</v>
      </c>
      <c r="C2782" s="8">
        <v>1.2804579714595479E-4</v>
      </c>
      <c r="D2782" s="8">
        <v>-2.0276215266380767E-3</v>
      </c>
      <c r="E2782" s="8">
        <f>C2782 + B2782*(1+'Parameters and Results'!$B$16)</f>
        <v>-2.0297771939618604E-3</v>
      </c>
      <c r="F2782" s="8">
        <f>B2782 + C2782*(1+'Parameters and Results'!$B$16)</f>
        <v>-2.0274934808409309E-3</v>
      </c>
      <c r="G2782" s="8">
        <v>-4.8242543399396789E-3</v>
      </c>
      <c r="H2782" s="8">
        <v>2.6905539542430444E-4</v>
      </c>
      <c r="I2782" s="8">
        <f t="shared" si="43"/>
        <v>-4.5551989445153747E-3</v>
      </c>
      <c r="J2782" s="8">
        <f>H2782 + G2782*(1+'Parameters and Results'!$B$16)</f>
        <v>-4.560023198855314E-3</v>
      </c>
      <c r="K2782" s="8">
        <f>G2782 + H2782*(1+'Parameters and Results'!$B$16)</f>
        <v>-4.5549298891199505E-3</v>
      </c>
    </row>
    <row r="2783" spans="1:11" x14ac:dyDescent="0.2">
      <c r="A2783" s="3">
        <v>39211</v>
      </c>
      <c r="B2783" s="8">
        <v>-4.1826631886431832E-3</v>
      </c>
      <c r="C2783" s="8">
        <v>1.2810047290403152E-4</v>
      </c>
      <c r="D2783" s="8">
        <v>-4.0545627157391514E-3</v>
      </c>
      <c r="E2783" s="8">
        <f>C2783 + B2783*(1+'Parameters and Results'!$B$16)</f>
        <v>-4.0587453789277944E-3</v>
      </c>
      <c r="F2783" s="8">
        <f>B2783 + C2783*(1+'Parameters and Results'!$B$16)</f>
        <v>-4.0544346152662477E-3</v>
      </c>
      <c r="G2783" s="8">
        <v>-9.573329232333486E-3</v>
      </c>
      <c r="H2783" s="8">
        <v>2.7746178133295087E-4</v>
      </c>
      <c r="I2783" s="8">
        <f t="shared" si="43"/>
        <v>-9.2958674510005349E-3</v>
      </c>
      <c r="J2783" s="8">
        <f>H2783 + G2783*(1+'Parameters and Results'!$B$16)</f>
        <v>-9.3054407802328678E-3</v>
      </c>
      <c r="K2783" s="8">
        <f>G2783 + H2783*(1+'Parameters and Results'!$B$16)</f>
        <v>-9.295589989219203E-3</v>
      </c>
    </row>
    <row r="2784" spans="1:11" x14ac:dyDescent="0.2">
      <c r="A2784" s="3">
        <v>39212</v>
      </c>
      <c r="B2784" s="8">
        <v>1.6309718826173715E-3</v>
      </c>
      <c r="C2784" s="8">
        <v>-1.0082525604852852E-3</v>
      </c>
      <c r="D2784" s="8">
        <v>6.2271932213208629E-4</v>
      </c>
      <c r="E2784" s="8">
        <f>C2784 + B2784*(1+'Parameters and Results'!$B$16)</f>
        <v>6.243502940147035E-4</v>
      </c>
      <c r="F2784" s="8">
        <f>B2784 + C2784*(1+'Parameters and Results'!$B$16)</f>
        <v>6.2171106957160114E-4</v>
      </c>
      <c r="G2784" s="8">
        <v>3.8450685517128253E-3</v>
      </c>
      <c r="H2784" s="8">
        <v>-2.1685730599523144E-3</v>
      </c>
      <c r="I2784" s="8">
        <f t="shared" si="43"/>
        <v>1.6764954917605109E-3</v>
      </c>
      <c r="J2784" s="8">
        <f>H2784 + G2784*(1+'Parameters and Results'!$B$16)</f>
        <v>1.6803405603122231E-3</v>
      </c>
      <c r="K2784" s="8">
        <f>G2784 + H2784*(1+'Parameters and Results'!$B$16)</f>
        <v>1.6743269187005586E-3</v>
      </c>
    </row>
    <row r="2785" spans="1:11" x14ac:dyDescent="0.2">
      <c r="A2785" s="3">
        <v>39213</v>
      </c>
      <c r="B2785" s="8">
        <v>-1.1002824916044771E-2</v>
      </c>
      <c r="C2785" s="8">
        <v>2.1257972708781402E-3</v>
      </c>
      <c r="D2785" s="8">
        <v>-8.8770276451666311E-3</v>
      </c>
      <c r="E2785" s="8">
        <f>C2785 + B2785*(1+'Parameters and Results'!$B$16)</f>
        <v>-8.8880304700826741E-3</v>
      </c>
      <c r="F2785" s="8">
        <f>B2785 + C2785*(1+'Parameters and Results'!$B$16)</f>
        <v>-8.8749018478957529E-3</v>
      </c>
      <c r="G2785" s="8">
        <v>-2.5156894762620889E-2</v>
      </c>
      <c r="H2785" s="8">
        <v>4.0652606759576243E-3</v>
      </c>
      <c r="I2785" s="8">
        <f t="shared" si="43"/>
        <v>-2.1091634086663265E-2</v>
      </c>
      <c r="J2785" s="8">
        <f>H2785 + G2785*(1+'Parameters and Results'!$B$16)</f>
        <v>-2.1116790981425881E-2</v>
      </c>
      <c r="K2785" s="8">
        <f>G2785 + H2785*(1+'Parameters and Results'!$B$16)</f>
        <v>-2.1087568825987307E-2</v>
      </c>
    </row>
    <row r="2786" spans="1:11" x14ac:dyDescent="0.2">
      <c r="A2786" s="3">
        <v>39216</v>
      </c>
      <c r="B2786" s="8">
        <v>1.0743069522265215E-2</v>
      </c>
      <c r="C2786" s="8">
        <v>4.5393791224712712E-5</v>
      </c>
      <c r="D2786" s="8">
        <v>1.0788463313489927E-2</v>
      </c>
      <c r="E2786" s="8">
        <f>C2786 + B2786*(1+'Parameters and Results'!$B$16)</f>
        <v>1.079920638301219E-2</v>
      </c>
      <c r="F2786" s="8">
        <f>B2786 + C2786*(1+'Parameters and Results'!$B$16)</f>
        <v>1.0788508707281153E-2</v>
      </c>
      <c r="G2786" s="8">
        <v>2.3965780135096808E-2</v>
      </c>
      <c r="H2786" s="8">
        <v>8.9530709194917234E-5</v>
      </c>
      <c r="I2786" s="8">
        <f t="shared" si="43"/>
        <v>2.4055310844291727E-2</v>
      </c>
      <c r="J2786" s="8">
        <f>H2786 + G2786*(1+'Parameters and Results'!$B$16)</f>
        <v>2.4079276624426819E-2</v>
      </c>
      <c r="K2786" s="8">
        <f>G2786 + H2786*(1+'Parameters and Results'!$B$16)</f>
        <v>2.405540037500092E-2</v>
      </c>
    </row>
    <row r="2787" spans="1:11" x14ac:dyDescent="0.2">
      <c r="A2787" s="3">
        <v>39217</v>
      </c>
      <c r="B2787" s="8">
        <v>-2.3294871223704552E-3</v>
      </c>
      <c r="C2787" s="8">
        <v>3.0280093410953597E-4</v>
      </c>
      <c r="D2787" s="8">
        <v>-2.0266861882609192E-3</v>
      </c>
      <c r="E2787" s="8">
        <f>C2787 + B2787*(1+'Parameters and Results'!$B$16)</f>
        <v>-2.0290156753832896E-3</v>
      </c>
      <c r="F2787" s="8">
        <f>B2787 + C2787*(1+'Parameters and Results'!$B$16)</f>
        <v>-2.0263833873268096E-3</v>
      </c>
      <c r="G2787" s="8">
        <v>-5.3458951807372557E-3</v>
      </c>
      <c r="H2787" s="8">
        <v>6.1417460741913115E-4</v>
      </c>
      <c r="I2787" s="8">
        <f t="shared" si="43"/>
        <v>-4.7317205733181248E-3</v>
      </c>
      <c r="J2787" s="8">
        <f>H2787 + G2787*(1+'Parameters and Results'!$B$16)</f>
        <v>-4.7370664684988611E-3</v>
      </c>
      <c r="K2787" s="8">
        <f>G2787 + H2787*(1+'Parameters and Results'!$B$16)</f>
        <v>-4.7311063987107056E-3</v>
      </c>
    </row>
    <row r="2788" spans="1:11" x14ac:dyDescent="0.2">
      <c r="A2788" s="3">
        <v>39218</v>
      </c>
      <c r="B2788" s="8">
        <v>1.0422062198975654E-3</v>
      </c>
      <c r="C2788" s="8">
        <v>-5.2970123485404825E-4</v>
      </c>
      <c r="D2788" s="8">
        <v>5.1250498504351713E-4</v>
      </c>
      <c r="E2788" s="8">
        <f>C2788 + B2788*(1+'Parameters and Results'!$B$16)</f>
        <v>5.1354719126341455E-4</v>
      </c>
      <c r="F2788" s="8">
        <f>B2788 + C2788*(1+'Parameters and Results'!$B$16)</f>
        <v>5.1197528380866311E-4</v>
      </c>
      <c r="G2788" s="8">
        <v>2.4655173388729093E-3</v>
      </c>
      <c r="H2788" s="8">
        <v>-1.0977304025632096E-3</v>
      </c>
      <c r="I2788" s="8">
        <f t="shared" si="43"/>
        <v>1.3677869363096997E-3</v>
      </c>
      <c r="J2788" s="8">
        <f>H2788 + G2788*(1+'Parameters and Results'!$B$16)</f>
        <v>1.3702524536485725E-3</v>
      </c>
      <c r="K2788" s="8">
        <f>G2788 + H2788*(1+'Parameters and Results'!$B$16)</f>
        <v>1.3666892059071365E-3</v>
      </c>
    </row>
    <row r="2789" spans="1:11" x14ac:dyDescent="0.2">
      <c r="A2789" s="3">
        <v>39219</v>
      </c>
      <c r="B2789" s="8">
        <v>3.4252797957394963E-3</v>
      </c>
      <c r="C2789" s="8">
        <v>1.8150650951979724E-4</v>
      </c>
      <c r="D2789" s="8">
        <v>3.6067863052592934E-3</v>
      </c>
      <c r="E2789" s="8">
        <f>C2789 + B2789*(1+'Parameters and Results'!$B$16)</f>
        <v>3.6102115850550325E-3</v>
      </c>
      <c r="F2789" s="8">
        <f>B2789 + C2789*(1+'Parameters and Results'!$B$16)</f>
        <v>3.6069678117688132E-3</v>
      </c>
      <c r="G2789" s="8">
        <v>8.3047618749088111E-3</v>
      </c>
      <c r="H2789" s="8">
        <v>3.8751232371685618E-4</v>
      </c>
      <c r="I2789" s="8">
        <f t="shared" si="43"/>
        <v>8.6922741986256678E-3</v>
      </c>
      <c r="J2789" s="8">
        <f>H2789 + G2789*(1+'Parameters and Results'!$B$16)</f>
        <v>8.7005789605005754E-3</v>
      </c>
      <c r="K2789" s="8">
        <f>G2789 + H2789*(1+'Parameters and Results'!$B$16)</f>
        <v>8.6926617109493835E-3</v>
      </c>
    </row>
    <row r="2790" spans="1:11" x14ac:dyDescent="0.2">
      <c r="A2790" s="3">
        <v>39220</v>
      </c>
      <c r="B2790" s="8">
        <v>2.1412745119023407E-3</v>
      </c>
      <c r="C2790" s="8">
        <v>1.1520984346347234E-3</v>
      </c>
      <c r="D2790" s="8">
        <v>3.2933729465370641E-3</v>
      </c>
      <c r="E2790" s="8">
        <f>C2790 + B2790*(1+'Parameters and Results'!$B$16)</f>
        <v>3.2955142210489663E-3</v>
      </c>
      <c r="F2790" s="8">
        <f>B2790 + C2790*(1+'Parameters and Results'!$B$16)</f>
        <v>3.2945250449716986E-3</v>
      </c>
      <c r="G2790" s="8">
        <v>5.3407545000954708E-3</v>
      </c>
      <c r="H2790" s="8">
        <v>2.4188723412087144E-3</v>
      </c>
      <c r="I2790" s="8">
        <f t="shared" si="43"/>
        <v>7.7596268413041847E-3</v>
      </c>
      <c r="J2790" s="8">
        <f>H2790 + G2790*(1+'Parameters and Results'!$B$16)</f>
        <v>7.7649675958042803E-3</v>
      </c>
      <c r="K2790" s="8">
        <f>G2790 + H2790*(1+'Parameters and Results'!$B$16)</f>
        <v>7.7620457136453932E-3</v>
      </c>
    </row>
    <row r="2791" spans="1:11" x14ac:dyDescent="0.2">
      <c r="A2791" s="3">
        <v>39223</v>
      </c>
      <c r="B2791" s="8">
        <v>1.1712158376651535E-2</v>
      </c>
      <c r="C2791" s="8">
        <v>1.3672617023604628E-4</v>
      </c>
      <c r="D2791" s="8">
        <v>1.1848884546887581E-2</v>
      </c>
      <c r="E2791" s="8">
        <f>C2791 + B2791*(1+'Parameters and Results'!$B$16)</f>
        <v>1.1860596705264232E-2</v>
      </c>
      <c r="F2791" s="8">
        <f>B2791 + C2791*(1+'Parameters and Results'!$B$16)</f>
        <v>1.1849021273057817E-2</v>
      </c>
      <c r="G2791" s="8">
        <v>2.7900733449057028E-2</v>
      </c>
      <c r="H2791" s="8">
        <v>2.9587984422750662E-4</v>
      </c>
      <c r="I2791" s="8">
        <f t="shared" si="43"/>
        <v>2.8196613293284534E-2</v>
      </c>
      <c r="J2791" s="8">
        <f>H2791 + G2791*(1+'Parameters and Results'!$B$16)</f>
        <v>2.8224514026733587E-2</v>
      </c>
      <c r="K2791" s="8">
        <f>G2791 + H2791*(1+'Parameters and Results'!$B$16)</f>
        <v>2.819690917312876E-2</v>
      </c>
    </row>
    <row r="2792" spans="1:11" x14ac:dyDescent="0.2">
      <c r="A2792" s="3">
        <v>39224</v>
      </c>
      <c r="B2792" s="8">
        <v>2.9233855897672282E-4</v>
      </c>
      <c r="C2792" s="8">
        <v>7.6072664760974099E-4</v>
      </c>
      <c r="D2792" s="8">
        <v>1.0530652065864638E-3</v>
      </c>
      <c r="E2792" s="8">
        <f>C2792 + B2792*(1+'Parameters and Results'!$B$16)</f>
        <v>1.0533575451454405E-3</v>
      </c>
      <c r="F2792" s="8">
        <f>B2792 + C2792*(1+'Parameters and Results'!$B$16)</f>
        <v>1.0538259332340733E-3</v>
      </c>
      <c r="G2792" s="8">
        <v>7.1825779541809687E-4</v>
      </c>
      <c r="H2792" s="8">
        <v>1.6611488640547677E-3</v>
      </c>
      <c r="I2792" s="8">
        <f t="shared" si="43"/>
        <v>2.3794066594728645E-3</v>
      </c>
      <c r="J2792" s="8">
        <f>H2792 + G2792*(1+'Parameters and Results'!$B$16)</f>
        <v>2.3801249172682826E-3</v>
      </c>
      <c r="K2792" s="8">
        <f>G2792 + H2792*(1+'Parameters and Results'!$B$16)</f>
        <v>2.3810678083369193E-3</v>
      </c>
    </row>
    <row r="2793" spans="1:11" x14ac:dyDescent="0.2">
      <c r="A2793" s="3">
        <v>39225</v>
      </c>
      <c r="B2793" s="8">
        <v>-4.3377791398801083E-3</v>
      </c>
      <c r="C2793" s="8">
        <v>-8.2150152753399422E-4</v>
      </c>
      <c r="D2793" s="8">
        <v>-5.1592806674141027E-3</v>
      </c>
      <c r="E2793" s="8">
        <f>C2793 + B2793*(1+'Parameters and Results'!$B$16)</f>
        <v>-5.1636184465539822E-3</v>
      </c>
      <c r="F2793" s="8">
        <f>B2793 + C2793*(1+'Parameters and Results'!$B$16)</f>
        <v>-5.1601021689416365E-3</v>
      </c>
      <c r="G2793" s="8">
        <v>-1.0872921742915365E-2</v>
      </c>
      <c r="H2793" s="8">
        <v>-1.8028770700524274E-3</v>
      </c>
      <c r="I2793" s="8">
        <f t="shared" si="43"/>
        <v>-1.2675798812967792E-2</v>
      </c>
      <c r="J2793" s="8">
        <f>H2793 + G2793*(1+'Parameters and Results'!$B$16)</f>
        <v>-1.2686671734710707E-2</v>
      </c>
      <c r="K2793" s="8">
        <f>G2793 + H2793*(1+'Parameters and Results'!$B$16)</f>
        <v>-1.2677601690037845E-2</v>
      </c>
    </row>
    <row r="2794" spans="1:11" x14ac:dyDescent="0.2">
      <c r="A2794" s="3">
        <v>39226</v>
      </c>
      <c r="B2794" s="8">
        <v>6.4467176421525844E-4</v>
      </c>
      <c r="C2794" s="8">
        <v>-2.1646535372124801E-3</v>
      </c>
      <c r="D2794" s="8">
        <v>-1.5199817729972217E-3</v>
      </c>
      <c r="E2794" s="8">
        <f>C2794 + B2794*(1+'Parameters and Results'!$B$16)</f>
        <v>-1.5193371012330065E-3</v>
      </c>
      <c r="F2794" s="8">
        <f>B2794 + C2794*(1+'Parameters and Results'!$B$16)</f>
        <v>-1.5221464265344341E-3</v>
      </c>
      <c r="G2794" s="8">
        <v>1.6662614352577756E-3</v>
      </c>
      <c r="H2794" s="8">
        <v>-4.1813412322917153E-3</v>
      </c>
      <c r="I2794" s="8">
        <f t="shared" si="43"/>
        <v>-2.5150797970339396E-3</v>
      </c>
      <c r="J2794" s="8">
        <f>H2794 + G2794*(1+'Parameters and Results'!$B$16)</f>
        <v>-2.5134135355986821E-3</v>
      </c>
      <c r="K2794" s="8">
        <f>G2794 + H2794*(1+'Parameters and Results'!$B$16)</f>
        <v>-2.519261138266231E-3</v>
      </c>
    </row>
    <row r="2795" spans="1:11" x14ac:dyDescent="0.2">
      <c r="A2795" s="3">
        <v>39227</v>
      </c>
      <c r="B2795" s="8">
        <v>-1.2035693835952432E-2</v>
      </c>
      <c r="C2795" s="8">
        <v>5.2836848479981442E-4</v>
      </c>
      <c r="D2795" s="8">
        <v>-1.1507325351152618E-2</v>
      </c>
      <c r="E2795" s="8">
        <f>C2795 + B2795*(1+'Parameters and Results'!$B$16)</f>
        <v>-1.1519361044988569E-2</v>
      </c>
      <c r="F2795" s="8">
        <f>B2795 + C2795*(1+'Parameters and Results'!$B$16)</f>
        <v>-1.1506796982667818E-2</v>
      </c>
      <c r="G2795" s="8">
        <v>-2.9431735598464157E-2</v>
      </c>
      <c r="H2795" s="8">
        <v>1.043738119336829E-3</v>
      </c>
      <c r="I2795" s="8">
        <f t="shared" si="43"/>
        <v>-2.838799747912733E-2</v>
      </c>
      <c r="J2795" s="8">
        <f>H2795 + G2795*(1+'Parameters and Results'!$B$16)</f>
        <v>-2.841742921472579E-2</v>
      </c>
      <c r="K2795" s="8">
        <f>G2795 + H2795*(1+'Parameters and Results'!$B$16)</f>
        <v>-2.8386953741007991E-2</v>
      </c>
    </row>
    <row r="2796" spans="1:11" x14ac:dyDescent="0.2">
      <c r="A2796" s="3">
        <v>39231</v>
      </c>
      <c r="B2796" s="8">
        <v>3.6158952979683631E-3</v>
      </c>
      <c r="C2796" s="8">
        <v>1.0578545811455015E-4</v>
      </c>
      <c r="D2796" s="8">
        <v>3.7216807560829131E-3</v>
      </c>
      <c r="E2796" s="8">
        <f>C2796 + B2796*(1+'Parameters and Results'!$B$16)</f>
        <v>3.725296651380881E-3</v>
      </c>
      <c r="F2796" s="8">
        <f>B2796 + C2796*(1+'Parameters and Results'!$B$16)</f>
        <v>3.7217865415410277E-3</v>
      </c>
      <c r="G2796" s="8">
        <v>9.0513828779487764E-3</v>
      </c>
      <c r="H2796" s="8">
        <v>2.1545666552834266E-4</v>
      </c>
      <c r="I2796" s="8">
        <f t="shared" si="43"/>
        <v>9.2668395434771199E-3</v>
      </c>
      <c r="J2796" s="8">
        <f>H2796 + G2796*(1+'Parameters and Results'!$B$16)</f>
        <v>9.2758909263550675E-3</v>
      </c>
      <c r="K2796" s="8">
        <f>G2796 + H2796*(1+'Parameters and Results'!$B$16)</f>
        <v>9.2670550001426478E-3</v>
      </c>
    </row>
    <row r="2797" spans="1:11" x14ac:dyDescent="0.2">
      <c r="A2797" s="3">
        <v>39232</v>
      </c>
      <c r="B2797" s="8">
        <v>5.6283130709149634E-3</v>
      </c>
      <c r="C2797" s="8">
        <v>4.8406626073244232E-4</v>
      </c>
      <c r="D2797" s="8">
        <v>6.112379331647406E-3</v>
      </c>
      <c r="E2797" s="8">
        <f>C2797 + B2797*(1+'Parameters and Results'!$B$16)</f>
        <v>6.1180076447183204E-3</v>
      </c>
      <c r="F2797" s="8">
        <f>B2797 + C2797*(1+'Parameters and Results'!$B$16)</f>
        <v>6.1128633979081384E-3</v>
      </c>
      <c r="G2797" s="8">
        <v>1.4258590795182614E-2</v>
      </c>
      <c r="H2797" s="8">
        <v>1.0088164949894304E-3</v>
      </c>
      <c r="I2797" s="8">
        <f t="shared" si="43"/>
        <v>1.5267407290172045E-2</v>
      </c>
      <c r="J2797" s="8">
        <f>H2797 + G2797*(1+'Parameters and Results'!$B$16)</f>
        <v>1.5281665880967226E-2</v>
      </c>
      <c r="K2797" s="8">
        <f>G2797 + H2797*(1+'Parameters and Results'!$B$16)</f>
        <v>1.5268416106667033E-2</v>
      </c>
    </row>
    <row r="2798" spans="1:11" x14ac:dyDescent="0.2">
      <c r="A2798" s="3">
        <v>39233</v>
      </c>
      <c r="B2798" s="8">
        <v>3.7110782734692338E-3</v>
      </c>
      <c r="C2798" s="8">
        <v>1.0160505099626785E-3</v>
      </c>
      <c r="D2798" s="8">
        <v>4.7271287834319119E-3</v>
      </c>
      <c r="E2798" s="8">
        <f>C2798 + B2798*(1+'Parameters and Results'!$B$16)</f>
        <v>4.7308398617053812E-3</v>
      </c>
      <c r="F2798" s="8">
        <f>B2798 + C2798*(1+'Parameters and Results'!$B$16)</f>
        <v>4.7281448339418749E-3</v>
      </c>
      <c r="G2798" s="8">
        <v>9.6145319575072913E-3</v>
      </c>
      <c r="H2798" s="8">
        <v>2.1073026382910092E-3</v>
      </c>
      <c r="I2798" s="8">
        <f t="shared" si="43"/>
        <v>1.17218345957983E-2</v>
      </c>
      <c r="J2798" s="8">
        <f>H2798 + G2798*(1+'Parameters and Results'!$B$16)</f>
        <v>1.1731449127755806E-2</v>
      </c>
      <c r="K2798" s="8">
        <f>G2798 + H2798*(1+'Parameters and Results'!$B$16)</f>
        <v>1.1723941898436591E-2</v>
      </c>
    </row>
    <row r="2799" spans="1:11" x14ac:dyDescent="0.2">
      <c r="A2799" s="3">
        <v>39234</v>
      </c>
      <c r="B2799" s="8">
        <v>2.6917755821682875E-3</v>
      </c>
      <c r="C2799" s="8">
        <v>-5.0087284913988869E-4</v>
      </c>
      <c r="D2799" s="8">
        <v>2.190902733028399E-3</v>
      </c>
      <c r="E2799" s="8">
        <f>C2799 + B2799*(1+'Parameters and Results'!$B$16)</f>
        <v>2.193594508610567E-3</v>
      </c>
      <c r="F2799" s="8">
        <f>B2799 + C2799*(1+'Parameters and Results'!$B$16)</f>
        <v>2.1904018601792592E-3</v>
      </c>
      <c r="G2799" s="8">
        <v>7.1590565781164961E-3</v>
      </c>
      <c r="H2799" s="8">
        <v>-1.062023863502155E-3</v>
      </c>
      <c r="I2799" s="8">
        <f t="shared" si="43"/>
        <v>6.0970327146143413E-3</v>
      </c>
      <c r="J2799" s="8">
        <f>H2799 + G2799*(1+'Parameters and Results'!$B$16)</f>
        <v>6.1041917711924572E-3</v>
      </c>
      <c r="K2799" s="8">
        <f>G2799 + H2799*(1+'Parameters and Results'!$B$16)</f>
        <v>6.0959706907508394E-3</v>
      </c>
    </row>
    <row r="2800" spans="1:11" x14ac:dyDescent="0.2">
      <c r="A2800" s="3">
        <v>39237</v>
      </c>
      <c r="B2800" s="8">
        <v>9.2916418126869297E-3</v>
      </c>
      <c r="C2800" s="8">
        <v>-1.2129788904757383E-4</v>
      </c>
      <c r="D2800" s="8">
        <v>9.1703439236393552E-3</v>
      </c>
      <c r="E2800" s="8">
        <f>C2800 + B2800*(1+'Parameters and Results'!$B$16)</f>
        <v>9.1796355654520413E-3</v>
      </c>
      <c r="F2800" s="8">
        <f>B2800 + C2800*(1+'Parameters and Results'!$B$16)</f>
        <v>9.1702226257503079E-3</v>
      </c>
      <c r="G2800" s="8">
        <v>2.4095830216711502E-2</v>
      </c>
      <c r="H2800" s="8">
        <v>-2.6512989457417408E-4</v>
      </c>
      <c r="I2800" s="8">
        <f t="shared" si="43"/>
        <v>2.3830700322137327E-2</v>
      </c>
      <c r="J2800" s="8">
        <f>H2800 + G2800*(1+'Parameters and Results'!$B$16)</f>
        <v>2.3854796152354037E-2</v>
      </c>
      <c r="K2800" s="8">
        <f>G2800 + H2800*(1+'Parameters and Results'!$B$16)</f>
        <v>2.3830435192242753E-2</v>
      </c>
    </row>
    <row r="2801" spans="1:11" x14ac:dyDescent="0.2">
      <c r="A2801" s="3">
        <v>39238</v>
      </c>
      <c r="B2801" s="8">
        <v>-6.5552985989954823E-4</v>
      </c>
      <c r="C2801" s="8">
        <v>-1.8437416352449735E-3</v>
      </c>
      <c r="D2801" s="8">
        <v>-2.4992714951445217E-3</v>
      </c>
      <c r="E2801" s="8">
        <f>C2801 + B2801*(1+'Parameters and Results'!$B$16)</f>
        <v>-2.4999270250044212E-3</v>
      </c>
      <c r="F2801" s="8">
        <f>B2801 + C2801*(1+'Parameters and Results'!$B$16)</f>
        <v>-2.5011152367797667E-3</v>
      </c>
      <c r="G2801" s="8">
        <v>-1.7528945829033934E-3</v>
      </c>
      <c r="H2801" s="8">
        <v>-3.6904922730994732E-3</v>
      </c>
      <c r="I2801" s="8">
        <f t="shared" si="43"/>
        <v>-5.4433868560028664E-3</v>
      </c>
      <c r="J2801" s="8">
        <f>H2801 + G2801*(1+'Parameters and Results'!$B$16)</f>
        <v>-5.4451397505857696E-3</v>
      </c>
      <c r="K2801" s="8">
        <f>G2801 + H2801*(1+'Parameters and Results'!$B$16)</f>
        <v>-5.447077348275966E-3</v>
      </c>
    </row>
    <row r="2802" spans="1:11" x14ac:dyDescent="0.2">
      <c r="A2802" s="3">
        <v>39239</v>
      </c>
      <c r="B2802" s="8">
        <v>-7.0145174574099221E-3</v>
      </c>
      <c r="C2802" s="8">
        <v>-2.5601768577685185E-4</v>
      </c>
      <c r="D2802" s="8">
        <v>-7.2705351431867739E-3</v>
      </c>
      <c r="E2802" s="8">
        <f>C2802 + B2802*(1+'Parameters and Results'!$B$16)</f>
        <v>-7.2775496606441829E-3</v>
      </c>
      <c r="F2802" s="8">
        <f>B2802 + C2802*(1+'Parameters and Results'!$B$16)</f>
        <v>-7.2707911608725509E-3</v>
      </c>
      <c r="G2802" s="8">
        <v>-1.8715666832273822E-2</v>
      </c>
      <c r="H2802" s="8">
        <v>-5.2741117028598495E-4</v>
      </c>
      <c r="I2802" s="8">
        <f t="shared" si="43"/>
        <v>-1.9243078002559807E-2</v>
      </c>
      <c r="J2802" s="8">
        <f>H2802 + G2802*(1+'Parameters and Results'!$B$16)</f>
        <v>-1.9261793669392079E-2</v>
      </c>
      <c r="K2802" s="8">
        <f>G2802 + H2802*(1+'Parameters and Results'!$B$16)</f>
        <v>-1.9243605413730092E-2</v>
      </c>
    </row>
    <row r="2803" spans="1:11" x14ac:dyDescent="0.2">
      <c r="A2803" s="3">
        <v>39240</v>
      </c>
      <c r="B2803" s="8">
        <v>-1.9454086476751058E-2</v>
      </c>
      <c r="C2803" s="8">
        <v>1.8069568382451167E-4</v>
      </c>
      <c r="D2803" s="8">
        <v>-1.9273390792926545E-2</v>
      </c>
      <c r="E2803" s="8">
        <f>C2803 + B2803*(1+'Parameters and Results'!$B$16)</f>
        <v>-1.9292844879403293E-2</v>
      </c>
      <c r="F2803" s="8">
        <f>B2803 + C2803*(1+'Parameters and Results'!$B$16)</f>
        <v>-1.927321009724272E-2</v>
      </c>
      <c r="G2803" s="8">
        <v>-4.3356642509611722E-2</v>
      </c>
      <c r="H2803" s="8">
        <v>3.8350073946990984E-4</v>
      </c>
      <c r="I2803" s="8">
        <f t="shared" si="43"/>
        <v>-4.2973141770141811E-2</v>
      </c>
      <c r="J2803" s="8">
        <f>H2803 + G2803*(1+'Parameters and Results'!$B$16)</f>
        <v>-4.301649841265142E-2</v>
      </c>
      <c r="K2803" s="8">
        <f>G2803 + H2803*(1+'Parameters and Results'!$B$16)</f>
        <v>-4.2972758269402341E-2</v>
      </c>
    </row>
    <row r="2804" spans="1:11" x14ac:dyDescent="0.2">
      <c r="A2804" s="3">
        <v>39241</v>
      </c>
      <c r="B2804" s="8">
        <v>-1.1936183394420789E-2</v>
      </c>
      <c r="C2804" s="8">
        <v>1.6766148918063071E-3</v>
      </c>
      <c r="D2804" s="8">
        <v>-1.0259568502614481E-2</v>
      </c>
      <c r="E2804" s="8">
        <f>C2804 + B2804*(1+'Parameters and Results'!$B$16)</f>
        <v>-1.0271504686008901E-2</v>
      </c>
      <c r="F2804" s="8">
        <f>B2804 + C2804*(1+'Parameters and Results'!$B$16)</f>
        <v>-1.0257891887722677E-2</v>
      </c>
      <c r="G2804" s="8">
        <v>-2.5722211765238603E-2</v>
      </c>
      <c r="H2804" s="8">
        <v>3.3373756300089925E-3</v>
      </c>
      <c r="I2804" s="8">
        <f t="shared" si="43"/>
        <v>-2.238483613522961E-2</v>
      </c>
      <c r="J2804" s="8">
        <f>H2804 + G2804*(1+'Parameters and Results'!$B$16)</f>
        <v>-2.2410558346994847E-2</v>
      </c>
      <c r="K2804" s="8">
        <f>G2804 + H2804*(1+'Parameters and Results'!$B$16)</f>
        <v>-2.2381498759599602E-2</v>
      </c>
    </row>
    <row r="2805" spans="1:11" x14ac:dyDescent="0.2">
      <c r="A2805" s="3">
        <v>39244</v>
      </c>
      <c r="B2805" s="8">
        <v>6.1053415346497275E-3</v>
      </c>
      <c r="C2805" s="8">
        <v>1.9908383386932614E-3</v>
      </c>
      <c r="D2805" s="8">
        <v>8.0961798733429884E-3</v>
      </c>
      <c r="E2805" s="8">
        <f>C2805 + B2805*(1+'Parameters and Results'!$B$16)</f>
        <v>8.1022852148776373E-3</v>
      </c>
      <c r="F2805" s="8">
        <f>B2805 + C2805*(1+'Parameters and Results'!$B$16)</f>
        <v>8.0981707116816824E-3</v>
      </c>
      <c r="G2805" s="8">
        <v>1.3347149821964704E-2</v>
      </c>
      <c r="H2805" s="8">
        <v>3.6417592300079637E-3</v>
      </c>
      <c r="I2805" s="8">
        <f t="shared" si="43"/>
        <v>1.6988909051972666E-2</v>
      </c>
      <c r="J2805" s="8">
        <f>H2805 + G2805*(1+'Parameters and Results'!$B$16)</f>
        <v>1.700225620179463E-2</v>
      </c>
      <c r="K2805" s="8">
        <f>G2805 + H2805*(1+'Parameters and Results'!$B$16)</f>
        <v>1.6992550811202677E-2</v>
      </c>
    </row>
    <row r="2806" spans="1:11" x14ac:dyDescent="0.2">
      <c r="A2806" s="3">
        <v>39245</v>
      </c>
      <c r="B2806" s="8">
        <v>8.8725080378644593E-3</v>
      </c>
      <c r="C2806" s="8">
        <v>4.5746816872634983E-5</v>
      </c>
      <c r="D2806" s="8">
        <v>8.9182548547370941E-3</v>
      </c>
      <c r="E2806" s="8">
        <f>C2806 + B2806*(1+'Parameters and Results'!$B$16)</f>
        <v>8.9271273627749576E-3</v>
      </c>
      <c r="F2806" s="8">
        <f>B2806 + C2806*(1+'Parameters and Results'!$B$16)</f>
        <v>8.9183006015539669E-3</v>
      </c>
      <c r="G2806" s="8">
        <v>1.9311024322698208E-2</v>
      </c>
      <c r="H2806" s="8">
        <v>8.6307203115787304E-5</v>
      </c>
      <c r="I2806" s="8">
        <f t="shared" si="43"/>
        <v>1.9397331525813997E-2</v>
      </c>
      <c r="J2806" s="8">
        <f>H2806 + G2806*(1+'Parameters and Results'!$B$16)</f>
        <v>1.9416642550136694E-2</v>
      </c>
      <c r="K2806" s="8">
        <f>G2806 + H2806*(1+'Parameters and Results'!$B$16)</f>
        <v>1.939741783301711E-2</v>
      </c>
    </row>
    <row r="2807" spans="1:11" x14ac:dyDescent="0.2">
      <c r="A2807" s="3">
        <v>39246</v>
      </c>
      <c r="B2807" s="8">
        <v>-1.2096986676156673E-2</v>
      </c>
      <c r="C2807" s="8">
        <v>-9.5922126027571223E-4</v>
      </c>
      <c r="D2807" s="8">
        <v>-1.3056207936432385E-2</v>
      </c>
      <c r="E2807" s="8">
        <f>C2807 + B2807*(1+'Parameters and Results'!$B$16)</f>
        <v>-1.306830492310854E-2</v>
      </c>
      <c r="F2807" s="8">
        <f>B2807 + C2807*(1+'Parameters and Results'!$B$16)</f>
        <v>-1.3057167157692661E-2</v>
      </c>
      <c r="G2807" s="8">
        <v>-2.5490081159873692E-2</v>
      </c>
      <c r="H2807" s="8">
        <v>-1.8179767278516327E-3</v>
      </c>
      <c r="I2807" s="8">
        <f t="shared" si="43"/>
        <v>-2.7308057887725324E-2</v>
      </c>
      <c r="J2807" s="8">
        <f>H2807 + G2807*(1+'Parameters and Results'!$B$16)</f>
        <v>-2.7333547968885194E-2</v>
      </c>
      <c r="K2807" s="8">
        <f>G2807 + H2807*(1+'Parameters and Results'!$B$16)</f>
        <v>-2.7309875864453177E-2</v>
      </c>
    </row>
    <row r="2808" spans="1:11" x14ac:dyDescent="0.2">
      <c r="A2808" s="3">
        <v>39247</v>
      </c>
      <c r="B2808" s="8">
        <v>1.3382500128486539E-2</v>
      </c>
      <c r="C2808" s="8">
        <v>1.0642880784662341E-4</v>
      </c>
      <c r="D2808" s="8">
        <v>1.3488928936333163E-2</v>
      </c>
      <c r="E2808" s="8">
        <f>C2808 + B2808*(1+'Parameters and Results'!$B$16)</f>
        <v>1.3502311436461648E-2</v>
      </c>
      <c r="F2808" s="8">
        <f>B2808 + C2808*(1+'Parameters and Results'!$B$16)</f>
        <v>1.3489035365141009E-2</v>
      </c>
      <c r="G2808" s="8">
        <v>2.7064516317538367E-2</v>
      </c>
      <c r="H2808" s="8">
        <v>2.0797864307324721E-4</v>
      </c>
      <c r="I2808" s="8">
        <f t="shared" si="43"/>
        <v>2.7272494960611616E-2</v>
      </c>
      <c r="J2808" s="8">
        <f>H2808 + G2808*(1+'Parameters and Results'!$B$16)</f>
        <v>2.729955947692915E-2</v>
      </c>
      <c r="K2808" s="8">
        <f>G2808 + H2808*(1+'Parameters and Results'!$B$16)</f>
        <v>2.7272702939254687E-2</v>
      </c>
    </row>
    <row r="2809" spans="1:11" x14ac:dyDescent="0.2">
      <c r="A2809" s="3">
        <v>39248</v>
      </c>
      <c r="B2809" s="8">
        <v>1.45577543174956E-2</v>
      </c>
      <c r="C2809" s="8">
        <v>5.1747767891344523E-4</v>
      </c>
      <c r="D2809" s="8">
        <v>1.5075231996409045E-2</v>
      </c>
      <c r="E2809" s="8">
        <f>C2809 + B2809*(1+'Parameters and Results'!$B$16)</f>
        <v>1.5089789750726539E-2</v>
      </c>
      <c r="F2809" s="8">
        <f>B2809 + C2809*(1+'Parameters and Results'!$B$16)</f>
        <v>1.5075749474087959E-2</v>
      </c>
      <c r="G2809" s="8">
        <v>2.808790860548949E-2</v>
      </c>
      <c r="H2809" s="8">
        <v>1.0342985830295783E-3</v>
      </c>
      <c r="I2809" s="8">
        <f t="shared" si="43"/>
        <v>2.9122207188519069E-2</v>
      </c>
      <c r="J2809" s="8">
        <f>H2809 + G2809*(1+'Parameters and Results'!$B$16)</f>
        <v>2.9150295097124555E-2</v>
      </c>
      <c r="K2809" s="8">
        <f>G2809 + H2809*(1+'Parameters and Results'!$B$16)</f>
        <v>2.9123241487102099E-2</v>
      </c>
    </row>
    <row r="2810" spans="1:11" x14ac:dyDescent="0.2">
      <c r="A2810" s="3">
        <v>39251</v>
      </c>
      <c r="B2810" s="8">
        <v>1.4301618453855861E-2</v>
      </c>
      <c r="C2810" s="8">
        <v>-1.1403100164570439E-3</v>
      </c>
      <c r="D2810" s="8">
        <v>1.3161308437398817E-2</v>
      </c>
      <c r="E2810" s="8">
        <f>C2810 + B2810*(1+'Parameters and Results'!$B$16)</f>
        <v>1.3175610055852671E-2</v>
      </c>
      <c r="F2810" s="8">
        <f>B2810 + C2810*(1+'Parameters and Results'!$B$16)</f>
        <v>1.316016812738236E-2</v>
      </c>
      <c r="G2810" s="8">
        <v>2.6559452743426953E-2</v>
      </c>
      <c r="H2810" s="8">
        <v>-2.2558907749835751E-3</v>
      </c>
      <c r="I2810" s="8">
        <f t="shared" si="43"/>
        <v>2.4303561968443379E-2</v>
      </c>
      <c r="J2810" s="8">
        <f>H2810 + G2810*(1+'Parameters and Results'!$B$16)</f>
        <v>2.4330121421186804E-2</v>
      </c>
      <c r="K2810" s="8">
        <f>G2810 + H2810*(1+'Parameters and Results'!$B$16)</f>
        <v>2.4301306077668394E-2</v>
      </c>
    </row>
    <row r="2811" spans="1:11" x14ac:dyDescent="0.2">
      <c r="A2811" s="3">
        <v>39252</v>
      </c>
      <c r="B2811" s="8">
        <v>-4.4197971506914589E-3</v>
      </c>
      <c r="C2811" s="8">
        <v>-5.9125268651548466E-4</v>
      </c>
      <c r="D2811" s="8">
        <v>-5.0110498372069436E-3</v>
      </c>
      <c r="E2811" s="8">
        <f>C2811 + B2811*(1+'Parameters and Results'!$B$16)</f>
        <v>-5.0154696343576348E-3</v>
      </c>
      <c r="F2811" s="8">
        <f>B2811 + C2811*(1+'Parameters and Results'!$B$16)</f>
        <v>-5.0116410898934588E-3</v>
      </c>
      <c r="G2811" s="8">
        <v>-8.410882556221598E-3</v>
      </c>
      <c r="H2811" s="8">
        <v>-1.1930157603735928E-3</v>
      </c>
      <c r="I2811" s="8">
        <f t="shared" si="43"/>
        <v>-9.6038983165951906E-3</v>
      </c>
      <c r="J2811" s="8">
        <f>H2811 + G2811*(1+'Parameters and Results'!$B$16)</f>
        <v>-9.6123091991514118E-3</v>
      </c>
      <c r="K2811" s="8">
        <f>G2811 + H2811*(1+'Parameters and Results'!$B$16)</f>
        <v>-9.6050913323555646E-3</v>
      </c>
    </row>
    <row r="2812" spans="1:11" x14ac:dyDescent="0.2">
      <c r="A2812" s="3">
        <v>39253</v>
      </c>
      <c r="B2812" s="8">
        <v>-6.0511478188728573E-3</v>
      </c>
      <c r="C2812" s="8">
        <v>-9.8283901318858922E-4</v>
      </c>
      <c r="D2812" s="8">
        <v>-7.0339868320614465E-3</v>
      </c>
      <c r="E2812" s="8">
        <f>C2812 + B2812*(1+'Parameters and Results'!$B$16)</f>
        <v>-7.0400379798803191E-3</v>
      </c>
      <c r="F2812" s="8">
        <f>B2812 + C2812*(1+'Parameters and Results'!$B$16)</f>
        <v>-7.0349696710746354E-3</v>
      </c>
      <c r="G2812" s="8">
        <v>-1.1726707609620288E-2</v>
      </c>
      <c r="H2812" s="8">
        <v>-1.9820255179148756E-3</v>
      </c>
      <c r="I2812" s="8">
        <f t="shared" si="43"/>
        <v>-1.3708733127535164E-2</v>
      </c>
      <c r="J2812" s="8">
        <f>H2812 + G2812*(1+'Parameters and Results'!$B$16)</f>
        <v>-1.3720459835144782E-2</v>
      </c>
      <c r="K2812" s="8">
        <f>G2812 + H2812*(1+'Parameters and Results'!$B$16)</f>
        <v>-1.3710715153053079E-2</v>
      </c>
    </row>
    <row r="2813" spans="1:11" x14ac:dyDescent="0.2">
      <c r="A2813" s="3">
        <v>39254</v>
      </c>
      <c r="B2813" s="8">
        <v>-7.5134218226990965E-3</v>
      </c>
      <c r="C2813" s="8">
        <v>-8.4417924151986717E-4</v>
      </c>
      <c r="D2813" s="8">
        <v>-8.3576010642189644E-3</v>
      </c>
      <c r="E2813" s="8">
        <f>C2813 + B2813*(1+'Parameters and Results'!$B$16)</f>
        <v>-8.3651144860416617E-3</v>
      </c>
      <c r="F2813" s="8">
        <f>B2813 + C2813*(1+'Parameters and Results'!$B$16)</f>
        <v>-8.3584452434604835E-3</v>
      </c>
      <c r="G2813" s="8">
        <v>-1.4717225217541312E-2</v>
      </c>
      <c r="H2813" s="8">
        <v>-1.7152692844603658E-3</v>
      </c>
      <c r="I2813" s="8">
        <f t="shared" si="43"/>
        <v>-1.6432494502001679E-2</v>
      </c>
      <c r="J2813" s="8">
        <f>H2813 + G2813*(1+'Parameters and Results'!$B$16)</f>
        <v>-1.6447211727219219E-2</v>
      </c>
      <c r="K2813" s="8">
        <f>G2813 + H2813*(1+'Parameters and Results'!$B$16)</f>
        <v>-1.6434209771286137E-2</v>
      </c>
    </row>
    <row r="2814" spans="1:11" x14ac:dyDescent="0.2">
      <c r="A2814" s="3">
        <v>39255</v>
      </c>
      <c r="B2814" s="8">
        <v>-3.7149981085208218E-3</v>
      </c>
      <c r="C2814" s="8">
        <v>6.0219802480503788E-5</v>
      </c>
      <c r="D2814" s="8">
        <v>-3.6547783060403181E-3</v>
      </c>
      <c r="E2814" s="8">
        <f>C2814 + B2814*(1+'Parameters and Results'!$B$16)</f>
        <v>-3.6584933041488386E-3</v>
      </c>
      <c r="F2814" s="8">
        <f>B2814 + C2814*(1+'Parameters and Results'!$B$16)</f>
        <v>-3.6547180862378376E-3</v>
      </c>
      <c r="G2814" s="8">
        <v>-7.4671479434357457E-3</v>
      </c>
      <c r="H2814" s="8">
        <v>1.2618835726371655E-4</v>
      </c>
      <c r="I2814" s="8">
        <f t="shared" si="43"/>
        <v>-7.3409595861720295E-3</v>
      </c>
      <c r="J2814" s="8">
        <f>H2814 + G2814*(1+'Parameters and Results'!$B$16)</f>
        <v>-7.3484267341154645E-3</v>
      </c>
      <c r="K2814" s="8">
        <f>G2814 + H2814*(1+'Parameters and Results'!$B$16)</f>
        <v>-7.3408333978147652E-3</v>
      </c>
    </row>
    <row r="2815" spans="1:11" x14ac:dyDescent="0.2">
      <c r="A2815" s="3">
        <v>39258</v>
      </c>
      <c r="B2815" s="8">
        <v>-1.0811289489468412E-2</v>
      </c>
      <c r="C2815" s="8">
        <v>-4.9645223575260839E-4</v>
      </c>
      <c r="D2815" s="8">
        <v>-1.130774172522102E-2</v>
      </c>
      <c r="E2815" s="8">
        <f>C2815 + B2815*(1+'Parameters and Results'!$B$16)</f>
        <v>-1.1318553014710487E-2</v>
      </c>
      <c r="F2815" s="8">
        <f>B2815 + C2815*(1+'Parameters and Results'!$B$16)</f>
        <v>-1.1308238177456773E-2</v>
      </c>
      <c r="G2815" s="8">
        <v>-2.1448839403575688E-2</v>
      </c>
      <c r="H2815" s="8">
        <v>-1.06351041425251E-3</v>
      </c>
      <c r="I2815" s="8">
        <f t="shared" si="43"/>
        <v>-2.2512349817828198E-2</v>
      </c>
      <c r="J2815" s="8">
        <f>H2815 + G2815*(1+'Parameters and Results'!$B$16)</f>
        <v>-2.2533798657231773E-2</v>
      </c>
      <c r="K2815" s="8">
        <f>G2815 + H2815*(1+'Parameters and Results'!$B$16)</f>
        <v>-2.251341332824245E-2</v>
      </c>
    </row>
    <row r="2816" spans="1:11" x14ac:dyDescent="0.2">
      <c r="A2816" s="3">
        <v>39259</v>
      </c>
      <c r="B2816" s="8">
        <v>1.0584190990198898E-3</v>
      </c>
      <c r="C2816" s="8">
        <v>-1.2022843563379999E-4</v>
      </c>
      <c r="D2816" s="8">
        <v>9.3819066338608986E-4</v>
      </c>
      <c r="E2816" s="8">
        <f>C2816 + B2816*(1+'Parameters and Results'!$B$16)</f>
        <v>9.3924908248510964E-4</v>
      </c>
      <c r="F2816" s="8">
        <f>B2816 + C2816*(1+'Parameters and Results'!$B$16)</f>
        <v>9.3807043495045602E-4</v>
      </c>
      <c r="G2816" s="8">
        <v>2.1648790675162458E-3</v>
      </c>
      <c r="H2816" s="8">
        <v>-2.6550302570546233E-4</v>
      </c>
      <c r="I2816" s="8">
        <f t="shared" si="43"/>
        <v>1.8993760418107835E-3</v>
      </c>
      <c r="J2816" s="8">
        <f>H2816 + G2816*(1+'Parameters and Results'!$B$16)</f>
        <v>1.9015409208782996E-3</v>
      </c>
      <c r="K2816" s="8">
        <f>G2816 + H2816*(1+'Parameters and Results'!$B$16)</f>
        <v>1.899110538785078E-3</v>
      </c>
    </row>
    <row r="2817" spans="1:11" x14ac:dyDescent="0.2">
      <c r="A2817" s="3">
        <v>39260</v>
      </c>
      <c r="B2817" s="8">
        <v>-5.6247793198838866E-3</v>
      </c>
      <c r="C2817" s="8">
        <v>-4.2042048922671769E-4</v>
      </c>
      <c r="D2817" s="8">
        <v>-6.0451998091106043E-3</v>
      </c>
      <c r="E2817" s="8">
        <f>C2817 + B2817*(1+'Parameters and Results'!$B$16)</f>
        <v>-6.0508245884304873E-3</v>
      </c>
      <c r="F2817" s="8">
        <f>B2817 + C2817*(1+'Parameters and Results'!$B$16)</f>
        <v>-6.0456202295998311E-3</v>
      </c>
      <c r="G2817" s="8">
        <v>-1.1716300823901347E-2</v>
      </c>
      <c r="H2817" s="8">
        <v>-9.508430606404286E-4</v>
      </c>
      <c r="I2817" s="8">
        <f t="shared" si="43"/>
        <v>-1.2667143884541775E-2</v>
      </c>
      <c r="J2817" s="8">
        <f>H2817 + G2817*(1+'Parameters and Results'!$B$16)</f>
        <v>-1.2678860185365676E-2</v>
      </c>
      <c r="K2817" s="8">
        <f>G2817 + H2817*(1+'Parameters and Results'!$B$16)</f>
        <v>-1.2668094727602415E-2</v>
      </c>
    </row>
    <row r="2818" spans="1:11" x14ac:dyDescent="0.2">
      <c r="A2818" s="3">
        <v>39261</v>
      </c>
      <c r="B2818" s="8">
        <v>6.042954794753131E-4</v>
      </c>
      <c r="C2818" s="8">
        <v>3.9037090739158675E-4</v>
      </c>
      <c r="D2818" s="8">
        <v>9.946663868668998E-4</v>
      </c>
      <c r="E2818" s="8">
        <f>C2818 + B2818*(1+'Parameters and Results'!$B$16)</f>
        <v>9.9527068234637507E-4</v>
      </c>
      <c r="F2818" s="8">
        <f>B2818 + C2818*(1+'Parameters and Results'!$B$16)</f>
        <v>9.9505675777429147E-4</v>
      </c>
      <c r="G2818" s="8">
        <v>1.2980859382199996E-3</v>
      </c>
      <c r="H2818" s="8">
        <v>9.0480991219170793E-4</v>
      </c>
      <c r="I2818" s="8">
        <f t="shared" si="43"/>
        <v>2.2028958504117075E-3</v>
      </c>
      <c r="J2818" s="8">
        <f>H2818 + G2818*(1+'Parameters and Results'!$B$16)</f>
        <v>2.2041939363499274E-3</v>
      </c>
      <c r="K2818" s="8">
        <f>G2818 + H2818*(1+'Parameters and Results'!$B$16)</f>
        <v>2.203800660323899E-3</v>
      </c>
    </row>
    <row r="2819" spans="1:11" x14ac:dyDescent="0.2">
      <c r="A2819" s="3">
        <v>39262</v>
      </c>
      <c r="B2819" s="8">
        <v>5.6124054887947746E-3</v>
      </c>
      <c r="C2819" s="8">
        <v>-8.7013112957816548E-4</v>
      </c>
      <c r="D2819" s="8">
        <v>4.742274359216609E-3</v>
      </c>
      <c r="E2819" s="8">
        <f>C2819 + B2819*(1+'Parameters and Results'!$B$16)</f>
        <v>4.7478867647054029E-3</v>
      </c>
      <c r="F2819" s="8">
        <f>B2819 + C2819*(1+'Parameters and Results'!$B$16)</f>
        <v>4.7414042280870313E-3</v>
      </c>
      <c r="G2819" s="8">
        <v>1.2262456315244393E-2</v>
      </c>
      <c r="H2819" s="8">
        <v>-2.0135617534494492E-3</v>
      </c>
      <c r="I2819" s="8">
        <f t="shared" si="43"/>
        <v>1.0248894561794944E-2</v>
      </c>
      <c r="J2819" s="8">
        <f>H2819 + G2819*(1+'Parameters and Results'!$B$16)</f>
        <v>1.0261157018110187E-2</v>
      </c>
      <c r="K2819" s="8">
        <f>G2819 + H2819*(1+'Parameters and Results'!$B$16)</f>
        <v>1.0246881000041494E-2</v>
      </c>
    </row>
    <row r="2820" spans="1:11" x14ac:dyDescent="0.2">
      <c r="A2820" s="3">
        <v>39265</v>
      </c>
      <c r="B2820" s="8">
        <v>4.0129011868190794E-3</v>
      </c>
      <c r="C2820" s="8">
        <v>-5.6872054946976037E-4</v>
      </c>
      <c r="D2820" s="8">
        <v>3.444180637349319E-3</v>
      </c>
      <c r="E2820" s="8">
        <f>C2820 + B2820*(1+'Parameters and Results'!$B$16)</f>
        <v>3.448193538536138E-3</v>
      </c>
      <c r="F2820" s="8">
        <f>B2820 + C2820*(1+'Parameters and Results'!$B$16)</f>
        <v>3.4436119167998496E-3</v>
      </c>
      <c r="G2820" s="8">
        <v>8.9762696896545681E-3</v>
      </c>
      <c r="H2820" s="8">
        <v>-1.3383912384064907E-3</v>
      </c>
      <c r="I2820" s="8">
        <f t="shared" ref="I2820:I2883" si="44">G2820+H2820</f>
        <v>7.6378784512480778E-3</v>
      </c>
      <c r="J2820" s="8">
        <f>H2820 + G2820*(1+'Parameters and Results'!$B$16)</f>
        <v>7.6468547209377312E-3</v>
      </c>
      <c r="K2820" s="8">
        <f>G2820 + H2820*(1+'Parameters and Results'!$B$16)</f>
        <v>7.6365400600096715E-3</v>
      </c>
    </row>
    <row r="2821" spans="1:11" x14ac:dyDescent="0.2">
      <c r="A2821" s="3">
        <v>39266</v>
      </c>
      <c r="B2821" s="8">
        <v>3.4514065838074995E-3</v>
      </c>
      <c r="C2821" s="8">
        <v>-1.0746280147513323E-3</v>
      </c>
      <c r="D2821" s="8">
        <v>2.3767785690561672E-3</v>
      </c>
      <c r="E2821" s="8">
        <f>C2821 + B2821*(1+'Parameters and Results'!$B$16)</f>
        <v>2.3802299756399744E-3</v>
      </c>
      <c r="F2821" s="8">
        <f>B2821 + C2821*(1+'Parameters and Results'!$B$16)</f>
        <v>2.3757039410414156E-3</v>
      </c>
      <c r="G2821" s="8">
        <v>7.9170496304568298E-3</v>
      </c>
      <c r="H2821" s="8">
        <v>-2.4805470112311333E-3</v>
      </c>
      <c r="I2821" s="8">
        <f t="shared" si="44"/>
        <v>5.4365026192256961E-3</v>
      </c>
      <c r="J2821" s="8">
        <f>H2821 + G2821*(1+'Parameters and Results'!$B$16)</f>
        <v>5.4444196688561517E-3</v>
      </c>
      <c r="K2821" s="8">
        <f>G2821 + H2821*(1+'Parameters and Results'!$B$16)</f>
        <v>5.4340220722144655E-3</v>
      </c>
    </row>
    <row r="2822" spans="1:11" x14ac:dyDescent="0.2">
      <c r="A2822" s="3">
        <v>39268</v>
      </c>
      <c r="B2822" s="8">
        <v>8.4376735870237748E-3</v>
      </c>
      <c r="C2822" s="8">
        <v>-4.3175114769503347E-4</v>
      </c>
      <c r="D2822" s="8">
        <v>8.0059224393287422E-3</v>
      </c>
      <c r="E2822" s="8">
        <f>C2822 + B2822*(1+'Parameters and Results'!$B$16)</f>
        <v>8.0143601129157652E-3</v>
      </c>
      <c r="F2822" s="8">
        <f>B2822 + C2822*(1+'Parameters and Results'!$B$16)</f>
        <v>8.0054906881810457E-3</v>
      </c>
      <c r="G2822" s="8">
        <v>1.9272320551601201E-2</v>
      </c>
      <c r="H2822" s="8">
        <v>-1.0195800067076201E-3</v>
      </c>
      <c r="I2822" s="8">
        <f t="shared" si="44"/>
        <v>1.8252740544893582E-2</v>
      </c>
      <c r="J2822" s="8">
        <f>H2822 + G2822*(1+'Parameters and Results'!$B$16)</f>
        <v>1.8272012865445181E-2</v>
      </c>
      <c r="K2822" s="8">
        <f>G2822 + H2822*(1+'Parameters and Results'!$B$16)</f>
        <v>1.8251720964886874E-2</v>
      </c>
    </row>
    <row r="2823" spans="1:11" x14ac:dyDescent="0.2">
      <c r="A2823" s="3">
        <v>39269</v>
      </c>
      <c r="B2823" s="8">
        <v>-4.1874751654557359E-4</v>
      </c>
      <c r="C2823" s="8">
        <v>9.0888842521211503E-4</v>
      </c>
      <c r="D2823" s="8">
        <v>4.9014090866654144E-4</v>
      </c>
      <c r="E2823" s="8">
        <f>C2823 + B2823*(1+'Parameters and Results'!$B$16)</f>
        <v>4.8972216114999585E-4</v>
      </c>
      <c r="F2823" s="8">
        <f>B2823 + C2823*(1+'Parameters and Results'!$B$16)</f>
        <v>4.9104979709175341E-4</v>
      </c>
      <c r="G2823" s="8">
        <v>-9.8641784741142972E-4</v>
      </c>
      <c r="H2823" s="8">
        <v>2.1339876067028342E-3</v>
      </c>
      <c r="I2823" s="8">
        <f t="shared" si="44"/>
        <v>1.1475697592914045E-3</v>
      </c>
      <c r="J2823" s="8">
        <f>H2823 + G2823*(1+'Parameters and Results'!$B$16)</f>
        <v>1.1465833414439932E-3</v>
      </c>
      <c r="K2823" s="8">
        <f>G2823 + H2823*(1+'Parameters and Results'!$B$16)</f>
        <v>1.1497037468981071E-3</v>
      </c>
    </row>
    <row r="2824" spans="1:11" x14ac:dyDescent="0.2">
      <c r="A2824" s="3">
        <v>39272</v>
      </c>
      <c r="B2824" s="8">
        <v>8.991256507836427E-3</v>
      </c>
      <c r="C2824" s="8">
        <v>-4.0263458262005276E-4</v>
      </c>
      <c r="D2824" s="8">
        <v>8.5886219252163734E-3</v>
      </c>
      <c r="E2824" s="8">
        <f>C2824 + B2824*(1+'Parameters and Results'!$B$16)</f>
        <v>8.5976131817242091E-3</v>
      </c>
      <c r="F2824" s="8">
        <f>B2824 + C2824*(1+'Parameters and Results'!$B$16)</f>
        <v>8.5882192906337543E-3</v>
      </c>
      <c r="G2824" s="8">
        <v>2.094961892930762E-2</v>
      </c>
      <c r="H2824" s="8">
        <v>-9.67927496431908E-4</v>
      </c>
      <c r="I2824" s="8">
        <f t="shared" si="44"/>
        <v>1.9981691432875714E-2</v>
      </c>
      <c r="J2824" s="8">
        <f>H2824 + G2824*(1+'Parameters and Results'!$B$16)</f>
        <v>2.000264105180502E-2</v>
      </c>
      <c r="K2824" s="8">
        <f>G2824 + H2824*(1+'Parameters and Results'!$B$16)</f>
        <v>1.9980723505379279E-2</v>
      </c>
    </row>
    <row r="2825" spans="1:11" x14ac:dyDescent="0.2">
      <c r="A2825" s="3">
        <v>39273</v>
      </c>
      <c r="B2825" s="8">
        <v>3.448153683457517E-3</v>
      </c>
      <c r="C2825" s="8">
        <v>-2.9789983084372641E-4</v>
      </c>
      <c r="D2825" s="8">
        <v>3.1502538526137908E-3</v>
      </c>
      <c r="E2825" s="8">
        <f>C2825 + B2825*(1+'Parameters and Results'!$B$16)</f>
        <v>3.1537020062972479E-3</v>
      </c>
      <c r="F2825" s="8">
        <f>B2825 + C2825*(1+'Parameters and Results'!$B$16)</f>
        <v>3.149955952782947E-3</v>
      </c>
      <c r="G2825" s="8">
        <v>8.2350362284008619E-3</v>
      </c>
      <c r="H2825" s="8">
        <v>-7.3553646041504567E-4</v>
      </c>
      <c r="I2825" s="8">
        <f t="shared" si="44"/>
        <v>7.4994997679858162E-3</v>
      </c>
      <c r="J2825" s="8">
        <f>H2825 + G2825*(1+'Parameters and Results'!$B$16)</f>
        <v>7.5077348042142155E-3</v>
      </c>
      <c r="K2825" s="8">
        <f>G2825 + H2825*(1+'Parameters and Results'!$B$16)</f>
        <v>7.4987642315254011E-3</v>
      </c>
    </row>
    <row r="2826" spans="1:11" x14ac:dyDescent="0.2">
      <c r="A2826" s="3">
        <v>39274</v>
      </c>
      <c r="B2826" s="8">
        <v>-1.8443124050322415E-2</v>
      </c>
      <c r="C2826" s="8">
        <v>-1.2924331064193301E-3</v>
      </c>
      <c r="D2826" s="8">
        <v>-1.9735557156741745E-2</v>
      </c>
      <c r="E2826" s="8">
        <f>C2826 + B2826*(1+'Parameters and Results'!$B$16)</f>
        <v>-1.9754000280792067E-2</v>
      </c>
      <c r="F2826" s="8">
        <f>B2826 + C2826*(1+'Parameters and Results'!$B$16)</f>
        <v>-1.9736849589848164E-2</v>
      </c>
      <c r="G2826" s="8">
        <v>-3.8703100390242252E-2</v>
      </c>
      <c r="H2826" s="8">
        <v>-3.0449706189069527E-3</v>
      </c>
      <c r="I2826" s="8">
        <f t="shared" si="44"/>
        <v>-4.1748071009149207E-2</v>
      </c>
      <c r="J2826" s="8">
        <f>H2826 + G2826*(1+'Parameters and Results'!$B$16)</f>
        <v>-4.1786774109539446E-2</v>
      </c>
      <c r="K2826" s="8">
        <f>G2826 + H2826*(1+'Parameters and Results'!$B$16)</f>
        <v>-4.1751115979768112E-2</v>
      </c>
    </row>
    <row r="2827" spans="1:11" x14ac:dyDescent="0.2">
      <c r="A2827" s="3">
        <v>39275</v>
      </c>
      <c r="B2827" s="8">
        <v>9.9332746465677748E-4</v>
      </c>
      <c r="C2827" s="8">
        <v>-1.5524541186739806E-3</v>
      </c>
      <c r="D2827" s="8">
        <v>-5.5912665401720309E-4</v>
      </c>
      <c r="E2827" s="8">
        <f>C2827 + B2827*(1+'Parameters and Results'!$B$16)</f>
        <v>-5.5813332655254644E-4</v>
      </c>
      <c r="F2827" s="8">
        <f>B2827 + C2827*(1+'Parameters and Results'!$B$16)</f>
        <v>-5.606791081358769E-4</v>
      </c>
      <c r="G2827" s="8">
        <v>2.1490973746375428E-3</v>
      </c>
      <c r="H2827" s="8">
        <v>-3.4137521366178168E-3</v>
      </c>
      <c r="I2827" s="8">
        <f t="shared" si="44"/>
        <v>-1.2646547619802741E-3</v>
      </c>
      <c r="J2827" s="8">
        <f>H2827 + G2827*(1+'Parameters and Results'!$B$16)</f>
        <v>-1.2625056646056367E-3</v>
      </c>
      <c r="K2827" s="8">
        <f>G2827 + H2827*(1+'Parameters and Results'!$B$16)</f>
        <v>-1.2680685141168917E-3</v>
      </c>
    </row>
    <row r="2828" spans="1:11" x14ac:dyDescent="0.2">
      <c r="A2828" s="3">
        <v>39276</v>
      </c>
      <c r="B2828" s="8">
        <v>2.1051013174562323E-2</v>
      </c>
      <c r="C2828" s="8">
        <v>7.9740153267061724E-4</v>
      </c>
      <c r="D2828" s="8">
        <v>2.1848414707232939E-2</v>
      </c>
      <c r="E2828" s="8">
        <f>C2828 + B2828*(1+'Parameters and Results'!$B$16)</f>
        <v>2.1869465720407499E-2</v>
      </c>
      <c r="F2828" s="8">
        <f>B2828 + C2828*(1+'Parameters and Results'!$B$16)</f>
        <v>2.1849212108765611E-2</v>
      </c>
      <c r="G2828" s="8">
        <v>3.9645008974838442E-2</v>
      </c>
      <c r="H2828" s="8">
        <v>1.7642393976875705E-3</v>
      </c>
      <c r="I2828" s="8">
        <f t="shared" si="44"/>
        <v>4.1409248372526013E-2</v>
      </c>
      <c r="J2828" s="8">
        <f>H2828 + G2828*(1+'Parameters and Results'!$B$16)</f>
        <v>4.1448893381500845E-2</v>
      </c>
      <c r="K2828" s="8">
        <f>G2828 + H2828*(1+'Parameters and Results'!$B$16)</f>
        <v>4.1411012611923696E-2</v>
      </c>
    </row>
    <row r="2829" spans="1:11" x14ac:dyDescent="0.2">
      <c r="A2829" s="3">
        <v>39279</v>
      </c>
      <c r="B2829" s="8">
        <v>4.1508328054205975E-3</v>
      </c>
      <c r="C2829" s="8">
        <v>-5.4659623639860555E-4</v>
      </c>
      <c r="D2829" s="8">
        <v>3.6042365690219921E-3</v>
      </c>
      <c r="E2829" s="8">
        <f>C2829 + B2829*(1+'Parameters and Results'!$B$16)</f>
        <v>3.6083874018274118E-3</v>
      </c>
      <c r="F2829" s="8">
        <f>B2829 + C2829*(1+'Parameters and Results'!$B$16)</f>
        <v>3.6036899727855936E-3</v>
      </c>
      <c r="G2829" s="8">
        <v>8.0152604372536653E-3</v>
      </c>
      <c r="H2829" s="8">
        <v>-1.2325201015882914E-3</v>
      </c>
      <c r="I2829" s="8">
        <f t="shared" si="44"/>
        <v>6.7827403356653737E-3</v>
      </c>
      <c r="J2829" s="8">
        <f>H2829 + G2829*(1+'Parameters and Results'!$B$16)</f>
        <v>6.7907555961026272E-3</v>
      </c>
      <c r="K2829" s="8">
        <f>G2829 + H2829*(1+'Parameters and Results'!$B$16)</f>
        <v>6.7815078155637858E-3</v>
      </c>
    </row>
    <row r="2830" spans="1:11" x14ac:dyDescent="0.2">
      <c r="A2830" s="3">
        <v>39280</v>
      </c>
      <c r="B2830" s="8">
        <v>-3.5161990931749116E-3</v>
      </c>
      <c r="C2830" s="8">
        <v>-5.3086919082881304E-4</v>
      </c>
      <c r="D2830" s="8">
        <v>-4.0470682840037242E-3</v>
      </c>
      <c r="E2830" s="8">
        <f>C2830 + B2830*(1+'Parameters and Results'!$B$16)</f>
        <v>-4.0505844830968987E-3</v>
      </c>
      <c r="F2830" s="8">
        <f>B2830 + C2830*(1+'Parameters and Results'!$B$16)</f>
        <v>-4.0475991531945532E-3</v>
      </c>
      <c r="G2830" s="8">
        <v>-6.97189569860649E-3</v>
      </c>
      <c r="H2830" s="8">
        <v>-1.2202967191711207E-3</v>
      </c>
      <c r="I2830" s="8">
        <f t="shared" si="44"/>
        <v>-8.1921924177776103E-3</v>
      </c>
      <c r="J2830" s="8">
        <f>H2830 + G2830*(1+'Parameters and Results'!$B$16)</f>
        <v>-8.1991643134762173E-3</v>
      </c>
      <c r="K2830" s="8">
        <f>G2830 + H2830*(1+'Parameters and Results'!$B$16)</f>
        <v>-8.1934127144967818E-3</v>
      </c>
    </row>
    <row r="2831" spans="1:11" x14ac:dyDescent="0.2">
      <c r="A2831" s="3">
        <v>39281</v>
      </c>
      <c r="B2831" s="8">
        <v>-5.1096399277208941E-3</v>
      </c>
      <c r="C2831" s="8">
        <v>-1.2350536949454951E-3</v>
      </c>
      <c r="D2831" s="8">
        <v>-6.3446936226663891E-3</v>
      </c>
      <c r="E2831" s="8">
        <f>C2831 + B2831*(1+'Parameters and Results'!$B$16)</f>
        <v>-6.3498032625941099E-3</v>
      </c>
      <c r="F2831" s="8">
        <f>B2831 + C2831*(1+'Parameters and Results'!$B$16)</f>
        <v>-6.3459286763613348E-3</v>
      </c>
      <c r="G2831" s="8">
        <v>-1.0346786588524805E-2</v>
      </c>
      <c r="H2831" s="8">
        <v>-2.7506203526556829E-3</v>
      </c>
      <c r="I2831" s="8">
        <f t="shared" si="44"/>
        <v>-1.3097406941180488E-2</v>
      </c>
      <c r="J2831" s="8">
        <f>H2831 + G2831*(1+'Parameters and Results'!$B$16)</f>
        <v>-1.3107753727769011E-2</v>
      </c>
      <c r="K2831" s="8">
        <f>G2831 + H2831*(1+'Parameters and Results'!$B$16)</f>
        <v>-1.3100157561533144E-2</v>
      </c>
    </row>
    <row r="2832" spans="1:11" x14ac:dyDescent="0.2">
      <c r="A2832" s="3">
        <v>39282</v>
      </c>
      <c r="B2832" s="8">
        <v>-1.3289450194383635E-2</v>
      </c>
      <c r="C2832" s="8">
        <v>-1.1130651315585294E-3</v>
      </c>
      <c r="D2832" s="8">
        <v>-1.4402515325942165E-2</v>
      </c>
      <c r="E2832" s="8">
        <f>C2832 + B2832*(1+'Parameters and Results'!$B$16)</f>
        <v>-1.4415804776136546E-2</v>
      </c>
      <c r="F2832" s="8">
        <f>B2832 + C2832*(1+'Parameters and Results'!$B$16)</f>
        <v>-1.4403628391073724E-2</v>
      </c>
      <c r="G2832" s="8">
        <v>-2.5984055674706397E-2</v>
      </c>
      <c r="H2832" s="8">
        <v>-2.4360467346220814E-3</v>
      </c>
      <c r="I2832" s="8">
        <f t="shared" si="44"/>
        <v>-2.842010240932848E-2</v>
      </c>
      <c r="J2832" s="8">
        <f>H2832 + G2832*(1+'Parameters and Results'!$B$16)</f>
        <v>-2.8446086465003184E-2</v>
      </c>
      <c r="K2832" s="8">
        <f>G2832 + H2832*(1+'Parameters and Results'!$B$16)</f>
        <v>-2.8422538456063101E-2</v>
      </c>
    </row>
    <row r="2833" spans="1:11" x14ac:dyDescent="0.2">
      <c r="A2833" s="3">
        <v>39283</v>
      </c>
      <c r="B2833" s="8">
        <v>1.2093971568216687E-2</v>
      </c>
      <c r="C2833" s="8">
        <v>3.3641309197993303E-4</v>
      </c>
      <c r="D2833" s="8">
        <v>1.2430384660196621E-2</v>
      </c>
      <c r="E2833" s="8">
        <f>C2833 + B2833*(1+'Parameters and Results'!$B$16)</f>
        <v>1.2442478631764836E-2</v>
      </c>
      <c r="F2833" s="8">
        <f>B2833 + C2833*(1+'Parameters and Results'!$B$16)</f>
        <v>1.24307210732886E-2</v>
      </c>
      <c r="G2833" s="8">
        <v>2.3161018145851996E-2</v>
      </c>
      <c r="H2833" s="8">
        <v>7.5602484912891551E-4</v>
      </c>
      <c r="I2833" s="8">
        <f t="shared" si="44"/>
        <v>2.391704299498091E-2</v>
      </c>
      <c r="J2833" s="8">
        <f>H2833 + G2833*(1+'Parameters and Results'!$B$16)</f>
        <v>2.394020401312676E-2</v>
      </c>
      <c r="K2833" s="8">
        <f>G2833 + H2833*(1+'Parameters and Results'!$B$16)</f>
        <v>2.391779901983004E-2</v>
      </c>
    </row>
    <row r="2834" spans="1:11" x14ac:dyDescent="0.2">
      <c r="A2834" s="3">
        <v>39286</v>
      </c>
      <c r="B2834" s="8">
        <v>-1.3917634366898989E-2</v>
      </c>
      <c r="C2834" s="8">
        <v>-7.7464660224948383E-4</v>
      </c>
      <c r="D2834" s="8">
        <v>-1.4692280969148472E-2</v>
      </c>
      <c r="E2834" s="8">
        <f>C2834 + B2834*(1+'Parameters and Results'!$B$16)</f>
        <v>-1.470619860351537E-2</v>
      </c>
      <c r="F2834" s="8">
        <f>B2834 + C2834*(1+'Parameters and Results'!$B$16)</f>
        <v>-1.4693055615750721E-2</v>
      </c>
      <c r="G2834" s="8">
        <v>-2.5766163647752638E-2</v>
      </c>
      <c r="H2834" s="8">
        <v>-1.7522018447097042E-3</v>
      </c>
      <c r="I2834" s="8">
        <f t="shared" si="44"/>
        <v>-2.7518365492462341E-2</v>
      </c>
      <c r="J2834" s="8">
        <f>H2834 + G2834*(1+'Parameters and Results'!$B$16)</f>
        <v>-2.7544131656110089E-2</v>
      </c>
      <c r="K2834" s="8">
        <f>G2834 + H2834*(1+'Parameters and Results'!$B$16)</f>
        <v>-2.7520117694307053E-2</v>
      </c>
    </row>
    <row r="2835" spans="1:11" x14ac:dyDescent="0.2">
      <c r="A2835" s="3">
        <v>39287</v>
      </c>
      <c r="B2835" s="8">
        <v>7.8162514636934549E-3</v>
      </c>
      <c r="C2835" s="8">
        <v>-4.0844117949628909E-4</v>
      </c>
      <c r="D2835" s="8">
        <v>7.4078102841971657E-3</v>
      </c>
      <c r="E2835" s="8">
        <f>C2835 + B2835*(1+'Parameters and Results'!$B$16)</f>
        <v>7.4156265356608584E-3</v>
      </c>
      <c r="F2835" s="8">
        <f>B2835 + C2835*(1+'Parameters and Results'!$B$16)</f>
        <v>7.4074018430176697E-3</v>
      </c>
      <c r="G2835" s="8">
        <v>1.4629815729194928E-2</v>
      </c>
      <c r="H2835" s="8">
        <v>-9.4624282528725978E-4</v>
      </c>
      <c r="I2835" s="8">
        <f t="shared" si="44"/>
        <v>1.3683572903907667E-2</v>
      </c>
      <c r="J2835" s="8">
        <f>H2835 + G2835*(1+'Parameters and Results'!$B$16)</f>
        <v>1.369820271963686E-2</v>
      </c>
      <c r="K2835" s="8">
        <f>G2835 + H2835*(1+'Parameters and Results'!$B$16)</f>
        <v>1.3682626661082381E-2</v>
      </c>
    </row>
    <row r="2836" spans="1:11" x14ac:dyDescent="0.2">
      <c r="A2836" s="3">
        <v>39288</v>
      </c>
      <c r="B2836" s="8">
        <v>-2.7564679192460573E-2</v>
      </c>
      <c r="C2836" s="8">
        <v>-4.8066429334354098E-4</v>
      </c>
      <c r="D2836" s="8">
        <v>-2.8045343485804116E-2</v>
      </c>
      <c r="E2836" s="8">
        <f>C2836 + B2836*(1+'Parameters and Results'!$B$16)</f>
        <v>-2.8072908164996573E-2</v>
      </c>
      <c r="F2836" s="8">
        <f>B2836 + C2836*(1+'Parameters and Results'!$B$16)</f>
        <v>-2.8045824150097459E-2</v>
      </c>
      <c r="G2836" s="8">
        <v>-4.3184751172171403E-2</v>
      </c>
      <c r="H2836" s="8">
        <v>-1.136954985862906E-3</v>
      </c>
      <c r="I2836" s="8">
        <f t="shared" si="44"/>
        <v>-4.432170615803431E-2</v>
      </c>
      <c r="J2836" s="8">
        <f>H2836 + G2836*(1+'Parameters and Results'!$B$16)</f>
        <v>-4.4364890909206478E-2</v>
      </c>
      <c r="K2836" s="8">
        <f>G2836 + H2836*(1+'Parameters and Results'!$B$16)</f>
        <v>-4.432284311302017E-2</v>
      </c>
    </row>
    <row r="2837" spans="1:11" x14ac:dyDescent="0.2">
      <c r="A2837" s="3">
        <v>39289</v>
      </c>
      <c r="B2837" s="8">
        <v>-3.485036304163306E-3</v>
      </c>
      <c r="C2837" s="8">
        <v>1.7222972282243518E-3</v>
      </c>
      <c r="D2837" s="8">
        <v>-1.7627390759389543E-3</v>
      </c>
      <c r="E2837" s="8">
        <f>C2837 + B2837*(1+'Parameters and Results'!$B$16)</f>
        <v>-1.7662241122431172E-3</v>
      </c>
      <c r="F2837" s="8">
        <f>B2837 + C2837*(1+'Parameters and Results'!$B$16)</f>
        <v>-1.76101677871073E-3</v>
      </c>
      <c r="G2837" s="8">
        <v>-5.6151806542104376E-3</v>
      </c>
      <c r="H2837" s="8">
        <v>3.722064262381464E-3</v>
      </c>
      <c r="I2837" s="8">
        <f t="shared" si="44"/>
        <v>-1.8931163918289736E-3</v>
      </c>
      <c r="J2837" s="8">
        <f>H2837 + G2837*(1+'Parameters and Results'!$B$16)</f>
        <v>-1.8987315724831835E-3</v>
      </c>
      <c r="K2837" s="8">
        <f>G2837 + H2837*(1+'Parameters and Results'!$B$16)</f>
        <v>-1.8893943275665927E-3</v>
      </c>
    </row>
    <row r="2838" spans="1:11" x14ac:dyDescent="0.2">
      <c r="A2838" s="3">
        <v>39290</v>
      </c>
      <c r="B2838" s="8">
        <v>-4.0728693476756651E-2</v>
      </c>
      <c r="C2838" s="8">
        <v>4.5411273594414005E-4</v>
      </c>
      <c r="D2838" s="8">
        <v>-4.0274580740812513E-2</v>
      </c>
      <c r="E2838" s="8">
        <f>C2838 + B2838*(1+'Parameters and Results'!$B$16)</f>
        <v>-4.0315309434289265E-2</v>
      </c>
      <c r="F2838" s="8">
        <f>B2838 + C2838*(1+'Parameters and Results'!$B$16)</f>
        <v>-4.027412662807657E-2</v>
      </c>
      <c r="G2838" s="8">
        <v>-4.9915225133614613E-2</v>
      </c>
      <c r="H2838" s="8">
        <v>1.0042557584204364E-3</v>
      </c>
      <c r="I2838" s="8">
        <f t="shared" si="44"/>
        <v>-4.891096937519418E-2</v>
      </c>
      <c r="J2838" s="8">
        <f>H2838 + G2838*(1+'Parameters and Results'!$B$16)</f>
        <v>-4.8960884600327791E-2</v>
      </c>
      <c r="K2838" s="8">
        <f>G2838 + H2838*(1+'Parameters and Results'!$B$16)</f>
        <v>-4.890996511943576E-2</v>
      </c>
    </row>
    <row r="2839" spans="1:11" x14ac:dyDescent="0.2">
      <c r="A2839" s="3">
        <v>39293</v>
      </c>
      <c r="B2839" s="8">
        <v>-1.3758815480863601E-2</v>
      </c>
      <c r="C2839" s="8">
        <v>2.3252507872367633E-3</v>
      </c>
      <c r="D2839" s="8">
        <v>-1.1433564693626838E-2</v>
      </c>
      <c r="E2839" s="8">
        <f>C2839 + B2839*(1+'Parameters and Results'!$B$16)</f>
        <v>-1.1447323509107701E-2</v>
      </c>
      <c r="F2839" s="8">
        <f>B2839 + C2839*(1+'Parameters and Results'!$B$16)</f>
        <v>-1.1431239442839601E-2</v>
      </c>
      <c r="G2839" s="8">
        <v>-1.6929556862135427E-2</v>
      </c>
      <c r="H2839" s="8">
        <v>4.4240251691203504E-3</v>
      </c>
      <c r="I2839" s="8">
        <f t="shared" si="44"/>
        <v>-1.2505531693015076E-2</v>
      </c>
      <c r="J2839" s="8">
        <f>H2839 + G2839*(1+'Parameters and Results'!$B$16)</f>
        <v>-1.2522461249877211E-2</v>
      </c>
      <c r="K2839" s="8">
        <f>G2839 + H2839*(1+'Parameters and Results'!$B$16)</f>
        <v>-1.2501107667845957E-2</v>
      </c>
    </row>
    <row r="2840" spans="1:11" x14ac:dyDescent="0.2">
      <c r="A2840" s="3">
        <v>39294</v>
      </c>
      <c r="B2840" s="8">
        <v>4.2268645583711188E-3</v>
      </c>
      <c r="C2840" s="8">
        <v>9.4702653369650876E-4</v>
      </c>
      <c r="D2840" s="8">
        <v>5.1738910920676277E-3</v>
      </c>
      <c r="E2840" s="8">
        <f>C2840 + B2840*(1+'Parameters and Results'!$B$16)</f>
        <v>5.1781179566259983E-3</v>
      </c>
      <c r="F2840" s="8">
        <f>B2840 + C2840*(1+'Parameters and Results'!$B$16)</f>
        <v>5.1748381186013243E-3</v>
      </c>
      <c r="G2840" s="8">
        <v>5.3502975414160252E-3</v>
      </c>
      <c r="H2840" s="8">
        <v>1.8104654947636118E-3</v>
      </c>
      <c r="I2840" s="8">
        <f t="shared" si="44"/>
        <v>7.1607630361796371E-3</v>
      </c>
      <c r="J2840" s="8">
        <f>H2840 + G2840*(1+'Parameters and Results'!$B$16)</f>
        <v>7.1661133337210525E-3</v>
      </c>
      <c r="K2840" s="8">
        <f>G2840 + H2840*(1+'Parameters and Results'!$B$16)</f>
        <v>7.1625735016744001E-3</v>
      </c>
    </row>
    <row r="2841" spans="1:11" x14ac:dyDescent="0.2">
      <c r="A2841" s="3">
        <v>39295</v>
      </c>
      <c r="B2841" s="8">
        <v>1.457476062278322E-2</v>
      </c>
      <c r="C2841" s="8">
        <v>-1.1833167890940434E-3</v>
      </c>
      <c r="D2841" s="8">
        <v>1.3391443833689176E-2</v>
      </c>
      <c r="E2841" s="8">
        <f>C2841 + B2841*(1+'Parameters and Results'!$B$16)</f>
        <v>1.3406018594311958E-2</v>
      </c>
      <c r="F2841" s="8">
        <f>B2841 + C2841*(1+'Parameters and Results'!$B$16)</f>
        <v>1.3390260516900083E-2</v>
      </c>
      <c r="G2841" s="8">
        <v>1.8427221397914997E-2</v>
      </c>
      <c r="H2841" s="8">
        <v>-2.2403977942991615E-3</v>
      </c>
      <c r="I2841" s="8">
        <f t="shared" si="44"/>
        <v>1.6186823603615834E-2</v>
      </c>
      <c r="J2841" s="8">
        <f>H2841 + G2841*(1+'Parameters and Results'!$B$16)</f>
        <v>1.6205250825013746E-2</v>
      </c>
      <c r="K2841" s="8">
        <f>G2841 + H2841*(1+'Parameters and Results'!$B$16)</f>
        <v>1.6184583205821536E-2</v>
      </c>
    </row>
    <row r="2842" spans="1:11" x14ac:dyDescent="0.2">
      <c r="A2842" s="3">
        <v>39296</v>
      </c>
      <c r="B2842" s="8">
        <v>-1.1298879436664303E-2</v>
      </c>
      <c r="C2842" s="8">
        <v>4.2841322065738521E-4</v>
      </c>
      <c r="D2842" s="8">
        <v>-1.0870466216006918E-2</v>
      </c>
      <c r="E2842" s="8">
        <f>C2842 + B2842*(1+'Parameters and Results'!$B$16)</f>
        <v>-1.088176509544358E-2</v>
      </c>
      <c r="F2842" s="8">
        <f>B2842 + C2842*(1+'Parameters and Results'!$B$16)</f>
        <v>-1.087003780278626E-2</v>
      </c>
      <c r="G2842" s="8">
        <v>-1.444994229243984E-2</v>
      </c>
      <c r="H2842" s="8">
        <v>8.3209571882445876E-4</v>
      </c>
      <c r="I2842" s="8">
        <f t="shared" si="44"/>
        <v>-1.3617846573615382E-2</v>
      </c>
      <c r="J2842" s="8">
        <f>H2842 + G2842*(1+'Parameters and Results'!$B$16)</f>
        <v>-1.363229651590782E-2</v>
      </c>
      <c r="K2842" s="8">
        <f>G2842 + H2842*(1+'Parameters and Results'!$B$16)</f>
        <v>-1.3617014477896558E-2</v>
      </c>
    </row>
    <row r="2843" spans="1:11" x14ac:dyDescent="0.2">
      <c r="A2843" s="3">
        <v>39297</v>
      </c>
      <c r="B2843" s="8">
        <v>9.278758718626965E-3</v>
      </c>
      <c r="C2843" s="8">
        <v>-4.8745671622284838E-4</v>
      </c>
      <c r="D2843" s="8">
        <v>8.7913020024041159E-3</v>
      </c>
      <c r="E2843" s="8">
        <f>C2843 + B2843*(1+'Parameters and Results'!$B$16)</f>
        <v>8.8005807611227418E-3</v>
      </c>
      <c r="F2843" s="8">
        <f>B2843 + C2843*(1+'Parameters and Results'!$B$16)</f>
        <v>8.7908145456878934E-3</v>
      </c>
      <c r="G2843" s="8">
        <v>1.2074844105120669E-2</v>
      </c>
      <c r="H2843" s="8">
        <v>-9.6936508860572435E-4</v>
      </c>
      <c r="I2843" s="8">
        <f t="shared" si="44"/>
        <v>1.1105479016514944E-2</v>
      </c>
      <c r="J2843" s="8">
        <f>H2843 + G2843*(1+'Parameters and Results'!$B$16)</f>
        <v>1.1117553860620064E-2</v>
      </c>
      <c r="K2843" s="8">
        <f>G2843 + H2843*(1+'Parameters and Results'!$B$16)</f>
        <v>1.1104509651426338E-2</v>
      </c>
    </row>
    <row r="2844" spans="1:11" x14ac:dyDescent="0.2">
      <c r="A2844" s="3">
        <v>39300</v>
      </c>
      <c r="B2844" s="8">
        <v>-2.5169997681512242E-2</v>
      </c>
      <c r="C2844" s="8">
        <v>-9.2840550577879134E-4</v>
      </c>
      <c r="D2844" s="8">
        <v>-2.6098403187291033E-2</v>
      </c>
      <c r="E2844" s="8">
        <f>C2844 + B2844*(1+'Parameters and Results'!$B$16)</f>
        <v>-2.6123573184972541E-2</v>
      </c>
      <c r="F2844" s="8">
        <f>B2844 + C2844*(1+'Parameters and Results'!$B$16)</f>
        <v>-2.6099331592796812E-2</v>
      </c>
      <c r="G2844" s="8">
        <v>-3.0725928300517402E-2</v>
      </c>
      <c r="H2844" s="8">
        <v>-1.8527536445929681E-3</v>
      </c>
      <c r="I2844" s="8">
        <f t="shared" si="44"/>
        <v>-3.257868194511037E-2</v>
      </c>
      <c r="J2844" s="8">
        <f>H2844 + G2844*(1+'Parameters and Results'!$B$16)</f>
        <v>-3.2609407873410885E-2</v>
      </c>
      <c r="K2844" s="8">
        <f>G2844 + H2844*(1+'Parameters and Results'!$B$16)</f>
        <v>-3.2580534698754965E-2</v>
      </c>
    </row>
    <row r="2845" spans="1:11" x14ac:dyDescent="0.2">
      <c r="A2845" s="3">
        <v>39301</v>
      </c>
      <c r="B2845" s="8">
        <v>7.9242165343497463E-3</v>
      </c>
      <c r="C2845" s="8">
        <v>1.1055708652583486E-3</v>
      </c>
      <c r="D2845" s="8">
        <v>9.0297873996080941E-3</v>
      </c>
      <c r="E2845" s="8">
        <f>C2845 + B2845*(1+'Parameters and Results'!$B$16)</f>
        <v>9.037711616142443E-3</v>
      </c>
      <c r="F2845" s="8">
        <f>B2845 + C2845*(1+'Parameters and Results'!$B$16)</f>
        <v>9.0308929704733532E-3</v>
      </c>
      <c r="G2845" s="8">
        <v>9.8876333669157875E-3</v>
      </c>
      <c r="H2845" s="8">
        <v>2.189227140302577E-3</v>
      </c>
      <c r="I2845" s="8">
        <f t="shared" si="44"/>
        <v>1.2076860507218365E-2</v>
      </c>
      <c r="J2845" s="8">
        <f>H2845 + G2845*(1+'Parameters and Results'!$B$16)</f>
        <v>1.2086748140585279E-2</v>
      </c>
      <c r="K2845" s="8">
        <f>G2845 + H2845*(1+'Parameters and Results'!$B$16)</f>
        <v>1.2079049734358667E-2</v>
      </c>
    </row>
    <row r="2846" spans="1:11" x14ac:dyDescent="0.2">
      <c r="A2846" s="3">
        <v>39302</v>
      </c>
      <c r="B2846" s="8">
        <v>2.0077215105013275E-2</v>
      </c>
      <c r="C2846" s="8">
        <v>1.510144826294196E-3</v>
      </c>
      <c r="D2846" s="8">
        <v>2.1587359931307469E-2</v>
      </c>
      <c r="E2846" s="8">
        <f>C2846 + B2846*(1+'Parameters and Results'!$B$16)</f>
        <v>2.160743714641248E-2</v>
      </c>
      <c r="F2846" s="8">
        <f>B2846 + C2846*(1+'Parameters and Results'!$B$16)</f>
        <v>2.1588870076133766E-2</v>
      </c>
      <c r="G2846" s="8">
        <v>2.4391239947422268E-2</v>
      </c>
      <c r="H2846" s="8">
        <v>2.8788016032281587E-3</v>
      </c>
      <c r="I2846" s="8">
        <f t="shared" si="44"/>
        <v>2.7270041550650426E-2</v>
      </c>
      <c r="J2846" s="8">
        <f>H2846 + G2846*(1+'Parameters and Results'!$B$16)</f>
        <v>2.7294432790597845E-2</v>
      </c>
      <c r="K2846" s="8">
        <f>G2846 + H2846*(1+'Parameters and Results'!$B$16)</f>
        <v>2.7272920352253656E-2</v>
      </c>
    </row>
    <row r="2847" spans="1:11" x14ac:dyDescent="0.2">
      <c r="A2847" s="3">
        <v>39303</v>
      </c>
      <c r="B2847" s="8">
        <v>1.9269876616275779E-2</v>
      </c>
      <c r="C2847" s="8">
        <v>-2.5715709949677146E-3</v>
      </c>
      <c r="D2847" s="8">
        <v>1.6698305621308064E-2</v>
      </c>
      <c r="E2847" s="8">
        <f>C2847 + B2847*(1+'Parameters and Results'!$B$16)</f>
        <v>1.6717575497924339E-2</v>
      </c>
      <c r="F2847" s="8">
        <f>B2847 + C2847*(1+'Parameters and Results'!$B$16)</f>
        <v>1.6695734050313098E-2</v>
      </c>
      <c r="G2847" s="8">
        <v>2.295209929010545E-2</v>
      </c>
      <c r="H2847" s="8">
        <v>-4.2772731814343717E-3</v>
      </c>
      <c r="I2847" s="8">
        <f t="shared" si="44"/>
        <v>1.8674826108671078E-2</v>
      </c>
      <c r="J2847" s="8">
        <f>H2847 + G2847*(1+'Parameters and Results'!$B$16)</f>
        <v>1.8697778207961181E-2</v>
      </c>
      <c r="K2847" s="8">
        <f>G2847 + H2847*(1+'Parameters and Results'!$B$16)</f>
        <v>1.8670548835489645E-2</v>
      </c>
    </row>
    <row r="2848" spans="1:11" x14ac:dyDescent="0.2">
      <c r="A2848" s="3">
        <v>39304</v>
      </c>
      <c r="B2848" s="8">
        <v>-3.3207547932383799E-2</v>
      </c>
      <c r="C2848" s="8">
        <v>1.2830300986770987E-3</v>
      </c>
      <c r="D2848" s="8">
        <v>-3.19245178337067E-2</v>
      </c>
      <c r="E2848" s="8">
        <f>C2848 + B2848*(1+'Parameters and Results'!$B$16)</f>
        <v>-3.1957725381639081E-2</v>
      </c>
      <c r="F2848" s="8">
        <f>B2848 + C2848*(1+'Parameters and Results'!$B$16)</f>
        <v>-3.1923234803608022E-2</v>
      </c>
      <c r="G2848" s="8">
        <v>-3.571584644163682E-2</v>
      </c>
      <c r="H2848" s="8">
        <v>2.122630330554297E-3</v>
      </c>
      <c r="I2848" s="8">
        <f t="shared" si="44"/>
        <v>-3.359321611108252E-2</v>
      </c>
      <c r="J2848" s="8">
        <f>H2848 + G2848*(1+'Parameters and Results'!$B$16)</f>
        <v>-3.3628931957524151E-2</v>
      </c>
      <c r="K2848" s="8">
        <f>G2848 + H2848*(1+'Parameters and Results'!$B$16)</f>
        <v>-3.3591093480751968E-2</v>
      </c>
    </row>
    <row r="2849" spans="1:11" x14ac:dyDescent="0.2">
      <c r="A2849" s="3">
        <v>39307</v>
      </c>
      <c r="B2849" s="8">
        <v>-3.2910204103318394E-2</v>
      </c>
      <c r="C2849" s="8">
        <v>1.5261176261884449E-3</v>
      </c>
      <c r="D2849" s="8">
        <v>-3.1384086477129952E-2</v>
      </c>
      <c r="E2849" s="8">
        <f>C2849 + B2849*(1+'Parameters and Results'!$B$16)</f>
        <v>-3.1416996681233267E-2</v>
      </c>
      <c r="F2849" s="8">
        <f>B2849 + C2849*(1+'Parameters and Results'!$B$16)</f>
        <v>-3.1382560359503764E-2</v>
      </c>
      <c r="G2849" s="8">
        <v>-3.2732369142648189E-2</v>
      </c>
      <c r="H2849" s="8">
        <v>2.476846690870256E-3</v>
      </c>
      <c r="I2849" s="8">
        <f t="shared" si="44"/>
        <v>-3.0255522451777934E-2</v>
      </c>
      <c r="J2849" s="8">
        <f>H2849 + G2849*(1+'Parameters and Results'!$B$16)</f>
        <v>-3.0288254820920582E-2</v>
      </c>
      <c r="K2849" s="8">
        <f>G2849 + H2849*(1+'Parameters and Results'!$B$16)</f>
        <v>-3.0253045605087063E-2</v>
      </c>
    </row>
    <row r="2850" spans="1:11" x14ac:dyDescent="0.2">
      <c r="A2850" s="3">
        <v>39308</v>
      </c>
      <c r="B2850" s="8">
        <v>2.5533248143006122E-2</v>
      </c>
      <c r="C2850" s="8">
        <v>1.1907140060852845E-3</v>
      </c>
      <c r="D2850" s="8">
        <v>2.6723962149091406E-2</v>
      </c>
      <c r="E2850" s="8">
        <f>C2850 + B2850*(1+'Parameters and Results'!$B$16)</f>
        <v>2.674949539723441E-2</v>
      </c>
      <c r="F2850" s="8">
        <f>B2850 + C2850*(1+'Parameters and Results'!$B$16)</f>
        <v>2.6725152863097491E-2</v>
      </c>
      <c r="G2850" s="8">
        <v>2.4688536933187726E-2</v>
      </c>
      <c r="H2850" s="8">
        <v>1.934381548821846E-3</v>
      </c>
      <c r="I2850" s="8">
        <f t="shared" si="44"/>
        <v>2.662291848200957E-2</v>
      </c>
      <c r="J2850" s="8">
        <f>H2850 + G2850*(1+'Parameters and Results'!$B$16)</f>
        <v>2.6647607018942754E-2</v>
      </c>
      <c r="K2850" s="8">
        <f>G2850 + H2850*(1+'Parameters and Results'!$B$16)</f>
        <v>2.6624852863558392E-2</v>
      </c>
    </row>
    <row r="2851" spans="1:11" x14ac:dyDescent="0.2">
      <c r="A2851" s="3">
        <v>39309</v>
      </c>
      <c r="B2851" s="8">
        <v>-2.0582328094886419E-2</v>
      </c>
      <c r="C2851" s="8">
        <v>1.7349734267182084E-3</v>
      </c>
      <c r="D2851" s="8">
        <v>-1.8847354668168212E-2</v>
      </c>
      <c r="E2851" s="8">
        <f>C2851 + B2851*(1+'Parameters and Results'!$B$16)</f>
        <v>-1.8867936996263095E-2</v>
      </c>
      <c r="F2851" s="8">
        <f>B2851 + C2851*(1+'Parameters and Results'!$B$16)</f>
        <v>-1.8845619694741491E-2</v>
      </c>
      <c r="G2851" s="8">
        <v>-1.9778063291936016E-2</v>
      </c>
      <c r="H2851" s="8">
        <v>2.7331338664797625E-3</v>
      </c>
      <c r="I2851" s="8">
        <f t="shared" si="44"/>
        <v>-1.7044929425456254E-2</v>
      </c>
      <c r="J2851" s="8">
        <f>H2851 + G2851*(1+'Parameters and Results'!$B$16)</f>
        <v>-1.7064707488748186E-2</v>
      </c>
      <c r="K2851" s="8">
        <f>G2851 + H2851*(1+'Parameters and Results'!$B$16)</f>
        <v>-1.7042196291589772E-2</v>
      </c>
    </row>
    <row r="2852" spans="1:11" x14ac:dyDescent="0.2">
      <c r="A2852" s="3">
        <v>39310</v>
      </c>
      <c r="B2852" s="8">
        <v>-1.2447524415327406E-2</v>
      </c>
      <c r="C2852" s="8">
        <v>1.3530466433658329E-3</v>
      </c>
      <c r="D2852" s="8">
        <v>-1.1094477771961573E-2</v>
      </c>
      <c r="E2852" s="8">
        <f>C2852 + B2852*(1+'Parameters and Results'!$B$16)</f>
        <v>-1.1106925296376899E-2</v>
      </c>
      <c r="F2852" s="8">
        <f>B2852 + C2852*(1+'Parameters and Results'!$B$16)</f>
        <v>-1.1093124725318208E-2</v>
      </c>
      <c r="G2852" s="8">
        <v>-1.216859152424659E-2</v>
      </c>
      <c r="H2852" s="8">
        <v>2.120247628400304E-3</v>
      </c>
      <c r="I2852" s="8">
        <f t="shared" si="44"/>
        <v>-1.0048343895846286E-2</v>
      </c>
      <c r="J2852" s="8">
        <f>H2852 + G2852*(1+'Parameters and Results'!$B$16)</f>
        <v>-1.006051248737053E-2</v>
      </c>
      <c r="K2852" s="8">
        <f>G2852 + H2852*(1+'Parameters and Results'!$B$16)</f>
        <v>-1.0046223648217886E-2</v>
      </c>
    </row>
    <row r="2853" spans="1:11" x14ac:dyDescent="0.2">
      <c r="A2853" s="3">
        <v>39311</v>
      </c>
      <c r="B2853" s="8">
        <v>-3.4867561603852432E-2</v>
      </c>
      <c r="C2853" s="8">
        <v>1.4197277667139488E-3</v>
      </c>
      <c r="D2853" s="8">
        <v>-3.344783383713848E-2</v>
      </c>
      <c r="E2853" s="8">
        <f>C2853 + B2853*(1+'Parameters and Results'!$B$16)</f>
        <v>-3.3482701398742327E-2</v>
      </c>
      <c r="F2853" s="8">
        <f>B2853 + C2853*(1+'Parameters and Results'!$B$16)</f>
        <v>-3.3446414109371769E-2</v>
      </c>
      <c r="G2853" s="8">
        <v>-3.1748113072074167E-2</v>
      </c>
      <c r="H2853" s="8">
        <v>2.2061343783476386E-3</v>
      </c>
      <c r="I2853" s="8">
        <f t="shared" si="44"/>
        <v>-2.9541978693726528E-2</v>
      </c>
      <c r="J2853" s="8">
        <f>H2853 + G2853*(1+'Parameters and Results'!$B$16)</f>
        <v>-2.9573726806798598E-2</v>
      </c>
      <c r="K2853" s="8">
        <f>G2853 + H2853*(1+'Parameters and Results'!$B$16)</f>
        <v>-2.9539772559348181E-2</v>
      </c>
    </row>
    <row r="2854" spans="1:11" x14ac:dyDescent="0.2">
      <c r="A2854" s="3">
        <v>39314</v>
      </c>
      <c r="B2854" s="8">
        <v>4.3241257362849041E-2</v>
      </c>
      <c r="C2854" s="8">
        <v>-6.6538992899047575E-4</v>
      </c>
      <c r="D2854" s="8">
        <v>4.2575867433858564E-2</v>
      </c>
      <c r="E2854" s="8">
        <f>C2854 + B2854*(1+'Parameters and Results'!$B$16)</f>
        <v>4.2619108691221409E-2</v>
      </c>
      <c r="F2854" s="8">
        <f>B2854 + C2854*(1+'Parameters and Results'!$B$16)</f>
        <v>4.2575202043929575E-2</v>
      </c>
      <c r="G2854" s="8">
        <v>3.5590772752279731E-2</v>
      </c>
      <c r="H2854" s="8">
        <v>-1.0571431832272721E-3</v>
      </c>
      <c r="I2854" s="8">
        <f t="shared" si="44"/>
        <v>3.4533629569052461E-2</v>
      </c>
      <c r="J2854" s="8">
        <f>H2854 + G2854*(1+'Parameters and Results'!$B$16)</f>
        <v>3.4569220341804735E-2</v>
      </c>
      <c r="K2854" s="8">
        <f>G2854 + H2854*(1+'Parameters and Results'!$B$16)</f>
        <v>3.4532572425869233E-2</v>
      </c>
    </row>
    <row r="2855" spans="1:11" x14ac:dyDescent="0.2">
      <c r="A2855" s="3">
        <v>39315</v>
      </c>
      <c r="B2855" s="8">
        <v>1.9440306572867895E-3</v>
      </c>
      <c r="C2855" s="8">
        <v>4.5320643639310265E-5</v>
      </c>
      <c r="D2855" s="8">
        <v>1.9893513009260999E-3</v>
      </c>
      <c r="E2855" s="8">
        <f>C2855 + B2855*(1+'Parameters and Results'!$B$16)</f>
        <v>1.9912953315833863E-3</v>
      </c>
      <c r="F2855" s="8">
        <f>B2855 + C2855*(1+'Parameters and Results'!$B$16)</f>
        <v>1.9893966215697389E-3</v>
      </c>
      <c r="G2855" s="8">
        <v>1.6499471470440166E-3</v>
      </c>
      <c r="H2855" s="8">
        <v>7.4262765224249554E-5</v>
      </c>
      <c r="I2855" s="8">
        <f t="shared" si="44"/>
        <v>1.7242099122682661E-3</v>
      </c>
      <c r="J2855" s="8">
        <f>H2855 + G2855*(1+'Parameters and Results'!$B$16)</f>
        <v>1.7258598594153099E-3</v>
      </c>
      <c r="K2855" s="8">
        <f>G2855 + H2855*(1+'Parameters and Results'!$B$16)</f>
        <v>1.7242841750334905E-3</v>
      </c>
    </row>
    <row r="2856" spans="1:11" x14ac:dyDescent="0.2">
      <c r="A2856" s="3">
        <v>39316</v>
      </c>
      <c r="B2856" s="8">
        <v>1.650718331801341E-3</v>
      </c>
      <c r="C2856" s="8">
        <v>3.4768591228868663E-4</v>
      </c>
      <c r="D2856" s="8">
        <v>1.9984042440900278E-3</v>
      </c>
      <c r="E2856" s="8">
        <f>C2856 + B2856*(1+'Parameters and Results'!$B$16)</f>
        <v>2.0000549624218287E-3</v>
      </c>
      <c r="F2856" s="8">
        <f>B2856 + C2856*(1+'Parameters and Results'!$B$16)</f>
        <v>1.9987519300023165E-3</v>
      </c>
      <c r="G2856" s="8">
        <v>1.4447508991782987E-3</v>
      </c>
      <c r="H2856" s="8">
        <v>5.8605151821926305E-4</v>
      </c>
      <c r="I2856" s="8">
        <f t="shared" si="44"/>
        <v>2.0308024173975618E-3</v>
      </c>
      <c r="J2856" s="8">
        <f>H2856 + G2856*(1+'Parameters and Results'!$B$16)</f>
        <v>2.0322471682967399E-3</v>
      </c>
      <c r="K2856" s="8">
        <f>G2856 + H2856*(1+'Parameters and Results'!$B$16)</f>
        <v>2.0313884689157811E-3</v>
      </c>
    </row>
    <row r="2857" spans="1:11" x14ac:dyDescent="0.2">
      <c r="A2857" s="3">
        <v>39317</v>
      </c>
      <c r="B2857" s="8">
        <v>2.1947606317625944E-2</v>
      </c>
      <c r="C2857" s="8">
        <v>-1.1925444037814586E-3</v>
      </c>
      <c r="D2857" s="8">
        <v>2.0755061913844484E-2</v>
      </c>
      <c r="E2857" s="8">
        <f>C2857 + B2857*(1+'Parameters and Results'!$B$16)</f>
        <v>2.0777009520162107E-2</v>
      </c>
      <c r="F2857" s="8">
        <f>B2857 + C2857*(1+'Parameters and Results'!$B$16)</f>
        <v>2.0753869369440705E-2</v>
      </c>
      <c r="G2857" s="8">
        <v>1.913695655703054E-2</v>
      </c>
      <c r="H2857" s="8">
        <v>-2.0073086654306873E-3</v>
      </c>
      <c r="I2857" s="8">
        <f t="shared" si="44"/>
        <v>1.7129647891599854E-2</v>
      </c>
      <c r="J2857" s="8">
        <f>H2857 + G2857*(1+'Parameters and Results'!$B$16)</f>
        <v>1.7148784848156878E-2</v>
      </c>
      <c r="K2857" s="8">
        <f>G2857 + H2857*(1+'Parameters and Results'!$B$16)</f>
        <v>1.7127640582934422E-2</v>
      </c>
    </row>
    <row r="2858" spans="1:11" x14ac:dyDescent="0.2">
      <c r="A2858" s="3">
        <v>39318</v>
      </c>
      <c r="B2858" s="8">
        <v>-4.5229248121097609E-4</v>
      </c>
      <c r="C2858" s="8">
        <v>-2.1616305682115029E-3</v>
      </c>
      <c r="D2858" s="8">
        <v>-2.6139230494224789E-3</v>
      </c>
      <c r="E2858" s="8">
        <f>C2858 + B2858*(1+'Parameters and Results'!$B$16)</f>
        <v>-2.6143753419036898E-3</v>
      </c>
      <c r="F2858" s="8">
        <f>B2858 + C2858*(1+'Parameters and Results'!$B$16)</f>
        <v>-2.6160846799906903E-3</v>
      </c>
      <c r="G2858" s="8">
        <v>-4.0675656698974984E-4</v>
      </c>
      <c r="H2858" s="8">
        <v>-3.3991411448113778E-3</v>
      </c>
      <c r="I2858" s="8">
        <f t="shared" si="44"/>
        <v>-3.8058977118011275E-3</v>
      </c>
      <c r="J2858" s="8">
        <f>H2858 + G2858*(1+'Parameters and Results'!$B$16)</f>
        <v>-3.8063044683681172E-3</v>
      </c>
      <c r="K2858" s="8">
        <f>G2858 + H2858*(1+'Parameters and Results'!$B$16)</f>
        <v>-3.8092968529459385E-3</v>
      </c>
    </row>
    <row r="2859" spans="1:11" x14ac:dyDescent="0.2">
      <c r="A2859" s="3">
        <v>39321</v>
      </c>
      <c r="B2859" s="8">
        <v>9.4629862145095955E-3</v>
      </c>
      <c r="C2859" s="8">
        <v>-5.8277108456350035E-4</v>
      </c>
      <c r="D2859" s="8">
        <v>8.8802151299460959E-3</v>
      </c>
      <c r="E2859" s="8">
        <f>C2859 + B2859*(1+'Parameters and Results'!$B$16)</f>
        <v>8.8896781161606053E-3</v>
      </c>
      <c r="F2859" s="8">
        <f>B2859 + C2859*(1+'Parameters and Results'!$B$16)</f>
        <v>8.8796323588615309E-3</v>
      </c>
      <c r="G2859" s="8">
        <v>8.7164138195755993E-3</v>
      </c>
      <c r="H2859" s="8">
        <v>-9.3870027856604468E-4</v>
      </c>
      <c r="I2859" s="8">
        <f t="shared" si="44"/>
        <v>7.7777135410095543E-3</v>
      </c>
      <c r="J2859" s="8">
        <f>H2859 + G2859*(1+'Parameters and Results'!$B$16)</f>
        <v>7.7864299548291291E-3</v>
      </c>
      <c r="K2859" s="8">
        <f>G2859 + H2859*(1+'Parameters and Results'!$B$16)</f>
        <v>7.7767748407309885E-3</v>
      </c>
    </row>
    <row r="2860" spans="1:11" x14ac:dyDescent="0.2">
      <c r="A2860" s="3">
        <v>39322</v>
      </c>
      <c r="B2860" s="8">
        <v>-1.2943808635632994E-2</v>
      </c>
      <c r="C2860" s="8">
        <v>7.4642648324915258E-6</v>
      </c>
      <c r="D2860" s="8">
        <v>-1.2936344370800502E-2</v>
      </c>
      <c r="E2860" s="8">
        <f>C2860 + B2860*(1+'Parameters and Results'!$B$16)</f>
        <v>-1.2949288179436134E-2</v>
      </c>
      <c r="F2860" s="8">
        <f>B2860 + C2860*(1+'Parameters and Results'!$B$16)</f>
        <v>-1.2936336906535669E-2</v>
      </c>
      <c r="G2860" s="8">
        <v>-1.21304699493055E-2</v>
      </c>
      <c r="H2860" s="8">
        <v>1.2400852602995551E-5</v>
      </c>
      <c r="I2860" s="8">
        <f t="shared" si="44"/>
        <v>-1.2118069096702504E-2</v>
      </c>
      <c r="J2860" s="8">
        <f>H2860 + G2860*(1+'Parameters and Results'!$B$16)</f>
        <v>-1.2130199566651808E-2</v>
      </c>
      <c r="K2860" s="8">
        <f>G2860 + H2860*(1+'Parameters and Results'!$B$16)</f>
        <v>-1.2118056695849902E-2</v>
      </c>
    </row>
    <row r="2861" spans="1:11" x14ac:dyDescent="0.2">
      <c r="A2861" s="3">
        <v>39323</v>
      </c>
      <c r="B2861" s="8">
        <v>-2.1238894980185108E-2</v>
      </c>
      <c r="C2861" s="8">
        <v>7.4644505546377788E-6</v>
      </c>
      <c r="D2861" s="8">
        <v>-2.123143052963047E-2</v>
      </c>
      <c r="E2861" s="8">
        <f>C2861 + B2861*(1+'Parameters and Results'!$B$16)</f>
        <v>-2.1252669424610654E-2</v>
      </c>
      <c r="F2861" s="8">
        <f>B2861 + C2861*(1+'Parameters and Results'!$B$16)</f>
        <v>-2.1231423065179916E-2</v>
      </c>
      <c r="G2861" s="8">
        <v>-1.9780755589009699E-2</v>
      </c>
      <c r="H2861" s="8">
        <v>1.2790804828966865E-5</v>
      </c>
      <c r="I2861" s="8">
        <f t="shared" si="44"/>
        <v>-1.9767964784180733E-2</v>
      </c>
      <c r="J2861" s="8">
        <f>H2861 + G2861*(1+'Parameters and Results'!$B$16)</f>
        <v>-1.9787745539769742E-2</v>
      </c>
      <c r="K2861" s="8">
        <f>G2861 + H2861*(1+'Parameters and Results'!$B$16)</f>
        <v>-1.9767951993375905E-2</v>
      </c>
    </row>
    <row r="2862" spans="1:11" x14ac:dyDescent="0.2">
      <c r="A2862" s="3">
        <v>39324</v>
      </c>
      <c r="B2862" s="8">
        <v>1.6001105976036073E-2</v>
      </c>
      <c r="C2862" s="8">
        <v>-7.3063482024810129E-4</v>
      </c>
      <c r="D2862" s="8">
        <v>1.5270471155787972E-2</v>
      </c>
      <c r="E2862" s="8">
        <f>C2862 + B2862*(1+'Parameters and Results'!$B$16)</f>
        <v>1.5286472261764007E-2</v>
      </c>
      <c r="F2862" s="8">
        <f>B2862 + C2862*(1+'Parameters and Results'!$B$16)</f>
        <v>1.5269740520967724E-2</v>
      </c>
      <c r="G2862" s="8">
        <v>1.5048798742656451E-2</v>
      </c>
      <c r="H2862" s="8">
        <v>-1.2749100772500598E-3</v>
      </c>
      <c r="I2862" s="8">
        <f t="shared" si="44"/>
        <v>1.3773888665406391E-2</v>
      </c>
      <c r="J2862" s="8">
        <f>H2862 + G2862*(1+'Parameters and Results'!$B$16)</f>
        <v>1.3788937464149047E-2</v>
      </c>
      <c r="K2862" s="8">
        <f>G2862 + H2862*(1+'Parameters and Results'!$B$16)</f>
        <v>1.3772613755329141E-2</v>
      </c>
    </row>
    <row r="2863" spans="1:11" x14ac:dyDescent="0.2">
      <c r="A2863" s="3">
        <v>39325</v>
      </c>
      <c r="B2863" s="8">
        <v>9.0506826905655691E-3</v>
      </c>
      <c r="C2863" s="8">
        <v>-1.4889076686579086E-4</v>
      </c>
      <c r="D2863" s="8">
        <v>8.901791923699779E-3</v>
      </c>
      <c r="E2863" s="8">
        <f>C2863 + B2863*(1+'Parameters and Results'!$B$16)</f>
        <v>8.9108426063903429E-3</v>
      </c>
      <c r="F2863" s="8">
        <f>B2863 + C2863*(1+'Parameters and Results'!$B$16)</f>
        <v>8.9016430329329124E-3</v>
      </c>
      <c r="G2863" s="8">
        <v>8.7181904311898414E-3</v>
      </c>
      <c r="H2863" s="8">
        <v>-2.6781862996995746E-4</v>
      </c>
      <c r="I2863" s="8">
        <f t="shared" si="44"/>
        <v>8.4503718012198838E-3</v>
      </c>
      <c r="J2863" s="8">
        <f>H2863 + G2863*(1+'Parameters and Results'!$B$16)</f>
        <v>8.4590899916510733E-3</v>
      </c>
      <c r="K2863" s="8">
        <f>G2863 + H2863*(1+'Parameters and Results'!$B$16)</f>
        <v>8.4501039825899144E-3</v>
      </c>
    </row>
    <row r="2864" spans="1:11" x14ac:dyDescent="0.2">
      <c r="A2864" s="3">
        <v>39329</v>
      </c>
      <c r="B2864" s="8">
        <v>1.878993321412804E-2</v>
      </c>
      <c r="C2864" s="8">
        <v>-2.5294483829550431E-4</v>
      </c>
      <c r="D2864" s="8">
        <v>1.8536988375832536E-2</v>
      </c>
      <c r="E2864" s="8">
        <f>C2864 + B2864*(1+'Parameters and Results'!$B$16)</f>
        <v>1.8555778309046662E-2</v>
      </c>
      <c r="F2864" s="8">
        <f>B2864 + C2864*(1+'Parameters and Results'!$B$16)</f>
        <v>1.8536735430994239E-2</v>
      </c>
      <c r="G2864" s="8">
        <v>1.8099865878956425E-2</v>
      </c>
      <c r="H2864" s="8">
        <v>-4.6848190547954126E-4</v>
      </c>
      <c r="I2864" s="8">
        <f t="shared" si="44"/>
        <v>1.7631383973476883E-2</v>
      </c>
      <c r="J2864" s="8">
        <f>H2864 + G2864*(1+'Parameters and Results'!$B$16)</f>
        <v>1.7649483839355839E-2</v>
      </c>
      <c r="K2864" s="8">
        <f>G2864 + H2864*(1+'Parameters and Results'!$B$16)</f>
        <v>1.7630915491571406E-2</v>
      </c>
    </row>
    <row r="2865" spans="1:11" x14ac:dyDescent="0.2">
      <c r="A2865" s="3">
        <v>39330</v>
      </c>
      <c r="B2865" s="8">
        <v>1.5767398448028644E-2</v>
      </c>
      <c r="C2865" s="8">
        <v>1.0279850149942542E-3</v>
      </c>
      <c r="D2865" s="8">
        <v>1.6795383463022898E-2</v>
      </c>
      <c r="E2865" s="8">
        <f>C2865 + B2865*(1+'Parameters and Results'!$B$16)</f>
        <v>1.6811150861470926E-2</v>
      </c>
      <c r="F2865" s="8">
        <f>B2865 + C2865*(1+'Parameters and Results'!$B$16)</f>
        <v>1.6796411448037892E-2</v>
      </c>
      <c r="G2865" s="8">
        <v>1.532507865991049E-2</v>
      </c>
      <c r="H2865" s="8">
        <v>1.9074279499556681E-3</v>
      </c>
      <c r="I2865" s="8">
        <f t="shared" si="44"/>
        <v>1.7232506609866159E-2</v>
      </c>
      <c r="J2865" s="8">
        <f>H2865 + G2865*(1+'Parameters and Results'!$B$16)</f>
        <v>1.7247831688526068E-2</v>
      </c>
      <c r="K2865" s="8">
        <f>G2865 + H2865*(1+'Parameters and Results'!$B$16)</f>
        <v>1.7234414037816115E-2</v>
      </c>
    </row>
    <row r="2866" spans="1:11" x14ac:dyDescent="0.2">
      <c r="A2866" s="3">
        <v>39331</v>
      </c>
      <c r="B2866" s="8">
        <v>-2.0927707508664985E-2</v>
      </c>
      <c r="C2866" s="8">
        <v>-1.4441356886115552E-3</v>
      </c>
      <c r="D2866" s="8">
        <v>-2.2371843197276541E-2</v>
      </c>
      <c r="E2866" s="8">
        <f>C2866 + B2866*(1+'Parameters and Results'!$B$16)</f>
        <v>-2.2392770904785204E-2</v>
      </c>
      <c r="F2866" s="8">
        <f>B2866 + C2866*(1+'Parameters and Results'!$B$16)</f>
        <v>-2.2373287332965151E-2</v>
      </c>
      <c r="G2866" s="8">
        <v>-2.0182335251378053E-2</v>
      </c>
      <c r="H2866" s="8">
        <v>-2.613012225756486E-3</v>
      </c>
      <c r="I2866" s="8">
        <f t="shared" si="44"/>
        <v>-2.2795347477134541E-2</v>
      </c>
      <c r="J2866" s="8">
        <f>H2866 + G2866*(1+'Parameters and Results'!$B$16)</f>
        <v>-2.2815529812385917E-2</v>
      </c>
      <c r="K2866" s="8">
        <f>G2866 + H2866*(1+'Parameters and Results'!$B$16)</f>
        <v>-2.2797960489360294E-2</v>
      </c>
    </row>
    <row r="2867" spans="1:11" x14ac:dyDescent="0.2">
      <c r="A2867" s="3">
        <v>39332</v>
      </c>
      <c r="B2867" s="8">
        <v>8.2153597309706419E-3</v>
      </c>
      <c r="C2867" s="8">
        <v>-2.6722092028084109E-4</v>
      </c>
      <c r="D2867" s="8">
        <v>7.9481388106898004E-3</v>
      </c>
      <c r="E2867" s="8">
        <f>C2867 + B2867*(1+'Parameters and Results'!$B$16)</f>
        <v>7.9563541704207701E-3</v>
      </c>
      <c r="F2867" s="8">
        <f>B2867 + C2867*(1+'Parameters and Results'!$B$16)</f>
        <v>7.9478715897695201E-3</v>
      </c>
      <c r="G2867" s="8">
        <v>8.1222020420710292E-3</v>
      </c>
      <c r="H2867" s="8">
        <v>-4.9773950334193787E-4</v>
      </c>
      <c r="I2867" s="8">
        <f t="shared" si="44"/>
        <v>7.6244625387290911E-3</v>
      </c>
      <c r="J2867" s="8">
        <f>H2867 + G2867*(1+'Parameters and Results'!$B$16)</f>
        <v>7.632584740771161E-3</v>
      </c>
      <c r="K2867" s="8">
        <f>G2867 + H2867*(1+'Parameters and Results'!$B$16)</f>
        <v>7.6239647992257494E-3</v>
      </c>
    </row>
    <row r="2868" spans="1:11" x14ac:dyDescent="0.2">
      <c r="A2868" s="3">
        <v>39335</v>
      </c>
      <c r="B2868" s="8">
        <v>-2.6297031816525804E-2</v>
      </c>
      <c r="C2868" s="8">
        <v>-5.1891584264192813E-4</v>
      </c>
      <c r="D2868" s="8">
        <v>-2.6815947659167731E-2</v>
      </c>
      <c r="E2868" s="8">
        <f>C2868 + B2868*(1+'Parameters and Results'!$B$16)</f>
        <v>-2.6842244690984254E-2</v>
      </c>
      <c r="F2868" s="8">
        <f>B2868 + C2868*(1+'Parameters and Results'!$B$16)</f>
        <v>-2.6816466575010373E-2</v>
      </c>
      <c r="G2868" s="8">
        <v>-2.5207743330397894E-2</v>
      </c>
      <c r="H2868" s="8">
        <v>-9.8931722310328886E-4</v>
      </c>
      <c r="I2868" s="8">
        <f t="shared" si="44"/>
        <v>-2.6197060553501184E-2</v>
      </c>
      <c r="J2868" s="8">
        <f>H2868 + G2868*(1+'Parameters and Results'!$B$16)</f>
        <v>-2.622226829683158E-2</v>
      </c>
      <c r="K2868" s="8">
        <f>G2868 + H2868*(1+'Parameters and Results'!$B$16)</f>
        <v>-2.6198049870724285E-2</v>
      </c>
    </row>
    <row r="2869" spans="1:11" x14ac:dyDescent="0.2">
      <c r="A2869" s="3">
        <v>39336</v>
      </c>
      <c r="B2869" s="8">
        <v>-8.7950863331739595E-3</v>
      </c>
      <c r="C2869" s="8">
        <v>-4.884427652243617E-4</v>
      </c>
      <c r="D2869" s="8">
        <v>-9.2835290983983212E-3</v>
      </c>
      <c r="E2869" s="8">
        <f>C2869 + B2869*(1+'Parameters and Results'!$B$16)</f>
        <v>-9.2923241847314934E-3</v>
      </c>
      <c r="F2869" s="8">
        <f>B2869 + C2869*(1+'Parameters and Results'!$B$16)</f>
        <v>-9.2840175411635448E-3</v>
      </c>
      <c r="G2869" s="8">
        <v>-8.6361056461691406E-3</v>
      </c>
      <c r="H2869" s="8">
        <v>-9.5366665882052227E-4</v>
      </c>
      <c r="I2869" s="8">
        <f t="shared" si="44"/>
        <v>-9.5897723049896636E-3</v>
      </c>
      <c r="J2869" s="8">
        <f>H2869 + G2869*(1+'Parameters and Results'!$B$16)</f>
        <v>-9.5984084106358319E-3</v>
      </c>
      <c r="K2869" s="8">
        <f>G2869 + H2869*(1+'Parameters and Results'!$B$16)</f>
        <v>-9.5907259716484835E-3</v>
      </c>
    </row>
    <row r="2870" spans="1:11" x14ac:dyDescent="0.2">
      <c r="A2870" s="3">
        <v>39337</v>
      </c>
      <c r="B2870" s="8">
        <v>2.7977525287909033E-2</v>
      </c>
      <c r="C2870" s="8">
        <v>-2.5131201114860337E-4</v>
      </c>
      <c r="D2870" s="8">
        <v>2.772621327676043E-2</v>
      </c>
      <c r="E2870" s="8">
        <f>C2870 + B2870*(1+'Parameters and Results'!$B$16)</f>
        <v>2.7754190802048335E-2</v>
      </c>
      <c r="F2870" s="8">
        <f>B2870 + C2870*(1+'Parameters and Results'!$B$16)</f>
        <v>2.7725961964749281E-2</v>
      </c>
      <c r="G2870" s="8">
        <v>2.645717398753434E-2</v>
      </c>
      <c r="H2870" s="8">
        <v>-5.0509072813840041E-4</v>
      </c>
      <c r="I2870" s="8">
        <f t="shared" si="44"/>
        <v>2.595208325939594E-2</v>
      </c>
      <c r="J2870" s="8">
        <f>H2870 + G2870*(1+'Parameters and Results'!$B$16)</f>
        <v>2.5978540433383469E-2</v>
      </c>
      <c r="K2870" s="8">
        <f>G2870 + H2870*(1+'Parameters and Results'!$B$16)</f>
        <v>2.5951578168667801E-2</v>
      </c>
    </row>
    <row r="2871" spans="1:11" x14ac:dyDescent="0.2">
      <c r="A2871" s="3">
        <v>39338</v>
      </c>
      <c r="B2871" s="8">
        <v>3.5710451954046149E-3</v>
      </c>
      <c r="C2871" s="8">
        <v>-7.3875249702297068E-5</v>
      </c>
      <c r="D2871" s="8">
        <v>3.4971699457023177E-3</v>
      </c>
      <c r="E2871" s="8">
        <f>C2871 + B2871*(1+'Parameters and Results'!$B$16)</f>
        <v>3.500740990897722E-3</v>
      </c>
      <c r="F2871" s="8">
        <f>B2871 + C2871*(1+'Parameters and Results'!$B$16)</f>
        <v>3.4970960704526154E-3</v>
      </c>
      <c r="G2871" s="8">
        <v>3.4792353041269873E-3</v>
      </c>
      <c r="H2871" s="8">
        <v>-1.5311299054042947E-4</v>
      </c>
      <c r="I2871" s="8">
        <f t="shared" si="44"/>
        <v>3.3261223135865577E-3</v>
      </c>
      <c r="J2871" s="8">
        <f>H2871 + G2871*(1+'Parameters and Results'!$B$16)</f>
        <v>3.3296015488906844E-3</v>
      </c>
      <c r="K2871" s="8">
        <f>G2871 + H2871*(1+'Parameters and Results'!$B$16)</f>
        <v>3.3259692005960175E-3</v>
      </c>
    </row>
    <row r="2872" spans="1:11" x14ac:dyDescent="0.2">
      <c r="A2872" s="3">
        <v>39339</v>
      </c>
      <c r="B2872" s="8">
        <v>1.2497175446098218E-2</v>
      </c>
      <c r="C2872" s="8">
        <v>5.027108125570522E-4</v>
      </c>
      <c r="D2872" s="8">
        <v>1.2999886258655271E-2</v>
      </c>
      <c r="E2872" s="8">
        <f>C2872 + B2872*(1+'Parameters and Results'!$B$16)</f>
        <v>1.3012383434101368E-2</v>
      </c>
      <c r="F2872" s="8">
        <f>B2872 + C2872*(1+'Parameters and Results'!$B$16)</f>
        <v>1.3000388969467827E-2</v>
      </c>
      <c r="G2872" s="8">
        <v>1.2380985370932652E-2</v>
      </c>
      <c r="H2872" s="8">
        <v>1.0651327882508061E-3</v>
      </c>
      <c r="I2872" s="8">
        <f t="shared" si="44"/>
        <v>1.3446118159183458E-2</v>
      </c>
      <c r="J2872" s="8">
        <f>H2872 + G2872*(1+'Parameters and Results'!$B$16)</f>
        <v>1.345849914455439E-2</v>
      </c>
      <c r="K2872" s="8">
        <f>G2872 + H2872*(1+'Parameters and Results'!$B$16)</f>
        <v>1.3447183291971709E-2</v>
      </c>
    </row>
    <row r="2873" spans="1:11" x14ac:dyDescent="0.2">
      <c r="A2873" s="3">
        <v>39342</v>
      </c>
      <c r="B2873" s="8">
        <v>-1.0208510612555262E-2</v>
      </c>
      <c r="C2873" s="8">
        <v>2.3174168218865962E-3</v>
      </c>
      <c r="D2873" s="8">
        <v>-7.891093790668666E-3</v>
      </c>
      <c r="E2873" s="8">
        <f>C2873 + B2873*(1+'Parameters and Results'!$B$16)</f>
        <v>-7.9013023012812194E-3</v>
      </c>
      <c r="F2873" s="8">
        <f>B2873 + C2873*(1+'Parameters and Results'!$B$16)</f>
        <v>-7.88877637384678E-3</v>
      </c>
      <c r="G2873" s="8">
        <v>-1.0329003113325153E-2</v>
      </c>
      <c r="H2873" s="8">
        <v>4.2821934022382376E-3</v>
      </c>
      <c r="I2873" s="8">
        <f t="shared" si="44"/>
        <v>-6.0468097110869153E-3</v>
      </c>
      <c r="J2873" s="8">
        <f>H2873 + G2873*(1+'Parameters and Results'!$B$16)</f>
        <v>-6.057138714200239E-3</v>
      </c>
      <c r="K2873" s="8">
        <f>G2873 + H2873*(1+'Parameters and Results'!$B$16)</f>
        <v>-6.0425275176846779E-3</v>
      </c>
    </row>
    <row r="2874" spans="1:11" x14ac:dyDescent="0.2">
      <c r="A2874" s="3">
        <v>39343</v>
      </c>
      <c r="B2874" s="8">
        <v>-1.7715852965471714E-2</v>
      </c>
      <c r="C2874" s="8">
        <v>1.7198880576330886E-3</v>
      </c>
      <c r="D2874" s="8">
        <v>-1.5995964907838625E-2</v>
      </c>
      <c r="E2874" s="8">
        <f>C2874 + B2874*(1+'Parameters and Results'!$B$16)</f>
        <v>-1.6013680760804096E-2</v>
      </c>
      <c r="F2874" s="8">
        <f>B2874 + C2874*(1+'Parameters and Results'!$B$16)</f>
        <v>-1.5994245019780993E-2</v>
      </c>
      <c r="G2874" s="8">
        <v>-1.7935502353093151E-2</v>
      </c>
      <c r="H2874" s="8">
        <v>3.0343033209796807E-3</v>
      </c>
      <c r="I2874" s="8">
        <f t="shared" si="44"/>
        <v>-1.490119903211347E-2</v>
      </c>
      <c r="J2874" s="8">
        <f>H2874 + G2874*(1+'Parameters and Results'!$B$16)</f>
        <v>-1.491913453446656E-2</v>
      </c>
      <c r="K2874" s="8">
        <f>G2874 + H2874*(1+'Parameters and Results'!$B$16)</f>
        <v>-1.489816472879249E-2</v>
      </c>
    </row>
    <row r="2875" spans="1:11" x14ac:dyDescent="0.2">
      <c r="A2875" s="3">
        <v>39344</v>
      </c>
      <c r="B2875" s="8">
        <v>2.9654939870991839E-2</v>
      </c>
      <c r="C2875" s="8">
        <v>5.1038291019216988E-4</v>
      </c>
      <c r="D2875" s="8">
        <v>3.0165322781184008E-2</v>
      </c>
      <c r="E2875" s="8">
        <f>C2875 + B2875*(1+'Parameters and Results'!$B$16)</f>
        <v>3.0194977721054995E-2</v>
      </c>
      <c r="F2875" s="8">
        <f>B2875 + C2875*(1+'Parameters and Results'!$B$16)</f>
        <v>3.0165833164094203E-2</v>
      </c>
      <c r="G2875" s="8">
        <v>2.8560341003356048E-2</v>
      </c>
      <c r="H2875" s="8">
        <v>9.2256907042948411E-4</v>
      </c>
      <c r="I2875" s="8">
        <f t="shared" si="44"/>
        <v>2.9482910073785531E-2</v>
      </c>
      <c r="J2875" s="8">
        <f>H2875 + G2875*(1+'Parameters and Results'!$B$16)</f>
        <v>2.9511470414788885E-2</v>
      </c>
      <c r="K2875" s="8">
        <f>G2875 + H2875*(1+'Parameters and Results'!$B$16)</f>
        <v>2.9483832642855961E-2</v>
      </c>
    </row>
    <row r="2876" spans="1:11" x14ac:dyDescent="0.2">
      <c r="A2876" s="3">
        <v>39345</v>
      </c>
      <c r="B2876" s="8">
        <v>2.7543946255313125E-2</v>
      </c>
      <c r="C2876" s="8">
        <v>-3.7536603080354176E-4</v>
      </c>
      <c r="D2876" s="8">
        <v>2.7168580224509582E-2</v>
      </c>
      <c r="E2876" s="8">
        <f>C2876 + B2876*(1+'Parameters and Results'!$B$16)</f>
        <v>2.7196124170764894E-2</v>
      </c>
      <c r="F2876" s="8">
        <f>B2876 + C2876*(1+'Parameters and Results'!$B$16)</f>
        <v>2.7168204858478779E-2</v>
      </c>
      <c r="G2876" s="8">
        <v>2.5658878873829158E-2</v>
      </c>
      <c r="H2876" s="8">
        <v>-6.9718318050892474E-4</v>
      </c>
      <c r="I2876" s="8">
        <f t="shared" si="44"/>
        <v>2.4961695693320234E-2</v>
      </c>
      <c r="J2876" s="8">
        <f>H2876 + G2876*(1+'Parameters and Results'!$B$16)</f>
        <v>2.4987354572194059E-2</v>
      </c>
      <c r="K2876" s="8">
        <f>G2876 + H2876*(1+'Parameters and Results'!$B$16)</f>
        <v>2.4960998510139724E-2</v>
      </c>
    </row>
    <row r="2877" spans="1:11" x14ac:dyDescent="0.2">
      <c r="A2877" s="3">
        <v>39346</v>
      </c>
      <c r="B2877" s="8">
        <v>-7.8518199855954762E-3</v>
      </c>
      <c r="C2877" s="8">
        <v>-2.1828064005085315E-3</v>
      </c>
      <c r="D2877" s="8">
        <v>-1.0034626386104008E-2</v>
      </c>
      <c r="E2877" s="8">
        <f>C2877 + B2877*(1+'Parameters and Results'!$B$16)</f>
        <v>-1.0042478206089602E-2</v>
      </c>
      <c r="F2877" s="8">
        <f>B2877 + C2877*(1+'Parameters and Results'!$B$16)</f>
        <v>-1.0036809192504517E-2</v>
      </c>
      <c r="G2877" s="8">
        <v>-7.5052801976849487E-3</v>
      </c>
      <c r="H2877" s="8">
        <v>-3.7079385780045761E-3</v>
      </c>
      <c r="I2877" s="8">
        <f t="shared" si="44"/>
        <v>-1.1213218775689525E-2</v>
      </c>
      <c r="J2877" s="8">
        <f>H2877 + G2877*(1+'Parameters and Results'!$B$16)</f>
        <v>-1.1220724055887209E-2</v>
      </c>
      <c r="K2877" s="8">
        <f>G2877 + H2877*(1+'Parameters and Results'!$B$16)</f>
        <v>-1.1216926714267529E-2</v>
      </c>
    </row>
    <row r="2878" spans="1:11" x14ac:dyDescent="0.2">
      <c r="A2878" s="3">
        <v>39349</v>
      </c>
      <c r="B2878" s="8">
        <v>6.2450986667674886E-3</v>
      </c>
      <c r="C2878" s="8">
        <v>-9.9640691424488772E-4</v>
      </c>
      <c r="D2878" s="8">
        <v>5.2486917525226013E-3</v>
      </c>
      <c r="E2878" s="8">
        <f>C2878 + B2878*(1+'Parameters and Results'!$B$16)</f>
        <v>5.2549368511893672E-3</v>
      </c>
      <c r="F2878" s="8">
        <f>B2878 + C2878*(1+'Parameters and Results'!$B$16)</f>
        <v>5.2476953456083563E-3</v>
      </c>
      <c r="G2878" s="8">
        <v>6.1357841244903989E-3</v>
      </c>
      <c r="H2878" s="8">
        <v>-1.7058423045380531E-3</v>
      </c>
      <c r="I2878" s="8">
        <f t="shared" si="44"/>
        <v>4.4299418199523453E-3</v>
      </c>
      <c r="J2878" s="8">
        <f>H2878 + G2878*(1+'Parameters and Results'!$B$16)</f>
        <v>4.4360776040768355E-3</v>
      </c>
      <c r="K2878" s="8">
        <f>G2878 + H2878*(1+'Parameters and Results'!$B$16)</f>
        <v>4.4282359776478082E-3</v>
      </c>
    </row>
    <row r="2879" spans="1:11" x14ac:dyDescent="0.2">
      <c r="A2879" s="3">
        <v>39350</v>
      </c>
      <c r="B2879" s="8">
        <v>-1.6000797241839692E-3</v>
      </c>
      <c r="C2879" s="8">
        <v>-2.226235044156302E-4</v>
      </c>
      <c r="D2879" s="8">
        <v>-1.8227032285995995E-3</v>
      </c>
      <c r="E2879" s="8">
        <f>C2879 + B2879*(1+'Parameters and Results'!$B$16)</f>
        <v>-1.8243033083237834E-3</v>
      </c>
      <c r="F2879" s="8">
        <f>B2879 + C2879*(1+'Parameters and Results'!$B$16)</f>
        <v>-1.8229258521040149E-3</v>
      </c>
      <c r="G2879" s="8">
        <v>-1.6210781964986507E-3</v>
      </c>
      <c r="H2879" s="8">
        <v>-3.9263431185022397E-4</v>
      </c>
      <c r="I2879" s="8">
        <f t="shared" si="44"/>
        <v>-2.0137125083488747E-3</v>
      </c>
      <c r="J2879" s="8">
        <f>H2879 + G2879*(1+'Parameters and Results'!$B$16)</f>
        <v>-2.0153335865453728E-3</v>
      </c>
      <c r="K2879" s="8">
        <f>G2879 + H2879*(1+'Parameters and Results'!$B$16)</f>
        <v>-2.0141051426607248E-3</v>
      </c>
    </row>
    <row r="2880" spans="1:11" x14ac:dyDescent="0.2">
      <c r="A2880" s="3">
        <v>39351</v>
      </c>
      <c r="B2880" s="8">
        <v>-9.5726710430721514E-3</v>
      </c>
      <c r="C2880" s="8">
        <v>8.9148696180551645E-4</v>
      </c>
      <c r="D2880" s="8">
        <v>-8.6811840812666356E-3</v>
      </c>
      <c r="E2880" s="8">
        <f>C2880 + B2880*(1+'Parameters and Results'!$B$16)</f>
        <v>-8.6907567523097067E-3</v>
      </c>
      <c r="F2880" s="8">
        <f>B2880 + C2880*(1+'Parameters and Results'!$B$16)</f>
        <v>-8.6802925943048302E-3</v>
      </c>
      <c r="G2880" s="8">
        <v>-9.9126463265112926E-3</v>
      </c>
      <c r="H2880" s="8">
        <v>1.5895271757406626E-3</v>
      </c>
      <c r="I2880" s="8">
        <f t="shared" si="44"/>
        <v>-8.3231191507706307E-3</v>
      </c>
      <c r="J2880" s="8">
        <f>H2880 + G2880*(1+'Parameters and Results'!$B$16)</f>
        <v>-8.3330317970971412E-3</v>
      </c>
      <c r="K2880" s="8">
        <f>G2880 + H2880*(1+'Parameters and Results'!$B$16)</f>
        <v>-8.3215296235948887E-3</v>
      </c>
    </row>
    <row r="2881" spans="1:11" x14ac:dyDescent="0.2">
      <c r="A2881" s="3">
        <v>39352</v>
      </c>
      <c r="B2881" s="8">
        <v>7.8382540511498702E-3</v>
      </c>
      <c r="C2881" s="8">
        <v>1.1906533866660234E-4</v>
      </c>
      <c r="D2881" s="8">
        <v>7.9573193898164717E-3</v>
      </c>
      <c r="E2881" s="8">
        <f>C2881 + B2881*(1+'Parameters and Results'!$B$16)</f>
        <v>7.9651576438676212E-3</v>
      </c>
      <c r="F2881" s="8">
        <f>B2881 + C2881*(1+'Parameters and Results'!$B$16)</f>
        <v>7.9574384551551382E-3</v>
      </c>
      <c r="G2881" s="8">
        <v>8.3184683553258563E-3</v>
      </c>
      <c r="H2881" s="8">
        <v>2.1888329075971149E-4</v>
      </c>
      <c r="I2881" s="8">
        <f t="shared" si="44"/>
        <v>8.5373516460855673E-3</v>
      </c>
      <c r="J2881" s="8">
        <f>H2881 + G2881*(1+'Parameters and Results'!$B$16)</f>
        <v>8.5456701144408925E-3</v>
      </c>
      <c r="K2881" s="8">
        <f>G2881 + H2881*(1+'Parameters and Results'!$B$16)</f>
        <v>8.537570529376327E-3</v>
      </c>
    </row>
    <row r="2882" spans="1:11" x14ac:dyDescent="0.2">
      <c r="A2882" s="3">
        <v>39353</v>
      </c>
      <c r="B2882" s="8">
        <v>9.3390833930903396E-3</v>
      </c>
      <c r="C2882" s="8">
        <v>-1.277482619614917E-3</v>
      </c>
      <c r="D2882" s="8">
        <v>8.061600773475423E-3</v>
      </c>
      <c r="E2882" s="8">
        <f>C2882 + B2882*(1+'Parameters and Results'!$B$16)</f>
        <v>8.0709398568685128E-3</v>
      </c>
      <c r="F2882" s="8">
        <f>B2882 + C2882*(1+'Parameters and Results'!$B$16)</f>
        <v>8.0603232908558076E-3</v>
      </c>
      <c r="G2882" s="8">
        <v>1.0126259629996285E-2</v>
      </c>
      <c r="H2882" s="8">
        <v>-2.3188115184631392E-3</v>
      </c>
      <c r="I2882" s="8">
        <f t="shared" si="44"/>
        <v>7.8074481115331454E-3</v>
      </c>
      <c r="J2882" s="8">
        <f>H2882 + G2882*(1+'Parameters and Results'!$B$16)</f>
        <v>7.8175743711631409E-3</v>
      </c>
      <c r="K2882" s="8">
        <f>G2882 + H2882*(1+'Parameters and Results'!$B$16)</f>
        <v>7.8051293000146824E-3</v>
      </c>
    </row>
    <row r="2883" spans="1:11" x14ac:dyDescent="0.2">
      <c r="A2883" s="3">
        <v>39356</v>
      </c>
      <c r="B2883" s="8">
        <v>-4.2831144734392585E-3</v>
      </c>
      <c r="C2883" s="8">
        <v>-1.9944426251418037E-3</v>
      </c>
      <c r="D2883" s="8">
        <v>-6.2775570985810622E-3</v>
      </c>
      <c r="E2883" s="8">
        <f>C2883 + B2883*(1+'Parameters and Results'!$B$16)</f>
        <v>-6.2818402130545006E-3</v>
      </c>
      <c r="F2883" s="8">
        <f>B2883 + C2883*(1+'Parameters and Results'!$B$16)</f>
        <v>-6.2795515412062044E-3</v>
      </c>
      <c r="G2883" s="8">
        <v>-4.7800264535321846E-3</v>
      </c>
      <c r="H2883" s="8">
        <v>-3.3851012498946954E-3</v>
      </c>
      <c r="I2883" s="8">
        <f t="shared" si="44"/>
        <v>-8.1651277034268804E-3</v>
      </c>
      <c r="J2883" s="8">
        <f>H2883 + G2883*(1+'Parameters and Results'!$B$16)</f>
        <v>-8.1699077298804119E-3</v>
      </c>
      <c r="K2883" s="8">
        <f>G2883 + H2883*(1+'Parameters and Results'!$B$16)</f>
        <v>-8.1685128046767742E-3</v>
      </c>
    </row>
    <row r="2884" spans="1:11" x14ac:dyDescent="0.2">
      <c r="A2884" s="3">
        <v>39357</v>
      </c>
      <c r="B2884" s="8">
        <v>1.2444053803233147E-2</v>
      </c>
      <c r="C2884" s="8">
        <v>-8.2344919849687169E-4</v>
      </c>
      <c r="D2884" s="8">
        <v>1.1620604604736275E-2</v>
      </c>
      <c r="E2884" s="8">
        <f>C2884 + B2884*(1+'Parameters and Results'!$B$16)</f>
        <v>1.1633048658539506E-2</v>
      </c>
      <c r="F2884" s="8">
        <f>B2884 + C2884*(1+'Parameters and Results'!$B$16)</f>
        <v>1.1619781155537778E-2</v>
      </c>
      <c r="G2884" s="8">
        <v>1.4062450931864685E-2</v>
      </c>
      <c r="H2884" s="8">
        <v>-1.418795320084725E-3</v>
      </c>
      <c r="I2884" s="8">
        <f t="shared" ref="I2884:I2947" si="45">G2884+H2884</f>
        <v>1.264365561177996E-2</v>
      </c>
      <c r="J2884" s="8">
        <f>H2884 + G2884*(1+'Parameters and Results'!$B$16)</f>
        <v>1.2657718062711824E-2</v>
      </c>
      <c r="K2884" s="8">
        <f>G2884 + H2884*(1+'Parameters and Results'!$B$16)</f>
        <v>1.2642236816459875E-2</v>
      </c>
    </row>
    <row r="2885" spans="1:11" x14ac:dyDescent="0.2">
      <c r="A2885" s="3">
        <v>39358</v>
      </c>
      <c r="B2885" s="8">
        <v>-9.2350406783485071E-4</v>
      </c>
      <c r="C2885" s="8">
        <v>3.2322839700617246E-4</v>
      </c>
      <c r="D2885" s="8">
        <v>-6.0027567082867825E-4</v>
      </c>
      <c r="E2885" s="8">
        <f>C2885 + B2885*(1+'Parameters and Results'!$B$16)</f>
        <v>-6.0119917489651303E-4</v>
      </c>
      <c r="F2885" s="8">
        <f>B2885 + C2885*(1+'Parameters and Results'!$B$16)</f>
        <v>-5.9995244243167209E-4</v>
      </c>
      <c r="G2885" s="8">
        <v>-1.0762866879766141E-3</v>
      </c>
      <c r="H2885" s="8">
        <v>5.72951179310633E-4</v>
      </c>
      <c r="I2885" s="8">
        <f t="shared" si="45"/>
        <v>-5.0333550866598113E-4</v>
      </c>
      <c r="J2885" s="8">
        <f>H2885 + G2885*(1+'Parameters and Results'!$B$16)</f>
        <v>-5.0441179535395768E-4</v>
      </c>
      <c r="K2885" s="8">
        <f>G2885 + H2885*(1+'Parameters and Results'!$B$16)</f>
        <v>-5.0276255748667056E-4</v>
      </c>
    </row>
    <row r="2886" spans="1:11" x14ac:dyDescent="0.2">
      <c r="A2886" s="3">
        <v>39359</v>
      </c>
      <c r="B2886" s="8">
        <v>2.2082323617997183E-3</v>
      </c>
      <c r="C2886" s="8">
        <v>5.5912518023874423E-4</v>
      </c>
      <c r="D2886" s="8">
        <v>2.7673575420384625E-3</v>
      </c>
      <c r="E2886" s="8">
        <f>C2886 + B2886*(1+'Parameters and Results'!$B$16)</f>
        <v>2.7695657744002621E-3</v>
      </c>
      <c r="F2886" s="8">
        <f>B2886 + C2886*(1+'Parameters and Results'!$B$16)</f>
        <v>2.7679166672187013E-3</v>
      </c>
      <c r="G2886" s="8">
        <v>2.6527117798322646E-3</v>
      </c>
      <c r="H2886" s="8">
        <v>1.0140382295029081E-3</v>
      </c>
      <c r="I2886" s="8">
        <f t="shared" si="45"/>
        <v>3.6667500093351727E-3</v>
      </c>
      <c r="J2886" s="8">
        <f>H2886 + G2886*(1+'Parameters and Results'!$B$16)</f>
        <v>3.6694027211150045E-3</v>
      </c>
      <c r="K2886" s="8">
        <f>G2886 + H2886*(1+'Parameters and Results'!$B$16)</f>
        <v>3.6677640475646757E-3</v>
      </c>
    </row>
    <row r="2887" spans="1:11" x14ac:dyDescent="0.2">
      <c r="A2887" s="3">
        <v>39360</v>
      </c>
      <c r="B2887" s="8">
        <v>2.8374693566957238E-3</v>
      </c>
      <c r="C2887" s="8">
        <v>-6.3261676581977252E-4</v>
      </c>
      <c r="D2887" s="8">
        <v>2.2048525908759512E-3</v>
      </c>
      <c r="E2887" s="8">
        <f>C2887 + B2887*(1+'Parameters and Results'!$B$16)</f>
        <v>2.2076900602326466E-3</v>
      </c>
      <c r="F2887" s="8">
        <f>B2887 + C2887*(1+'Parameters and Results'!$B$16)</f>
        <v>2.2042199741101314E-3</v>
      </c>
      <c r="G2887" s="8">
        <v>3.5117348818642026E-3</v>
      </c>
      <c r="H2887" s="8">
        <v>-1.1707007406956418E-3</v>
      </c>
      <c r="I2887" s="8">
        <f t="shared" si="45"/>
        <v>2.3410341411685609E-3</v>
      </c>
      <c r="J2887" s="8">
        <f>H2887 + G2887*(1+'Parameters and Results'!$B$16)</f>
        <v>2.3445458760504249E-3</v>
      </c>
      <c r="K2887" s="8">
        <f>G2887 + H2887*(1+'Parameters and Results'!$B$16)</f>
        <v>2.3398634404278654E-3</v>
      </c>
    </row>
    <row r="2888" spans="1:11" x14ac:dyDescent="0.2">
      <c r="A2888" s="3">
        <v>39363</v>
      </c>
      <c r="B2888" s="8">
        <v>1.1515644118173126E-2</v>
      </c>
      <c r="C2888" s="8">
        <v>-5.8780308784676908E-5</v>
      </c>
      <c r="D2888" s="8">
        <v>1.145686380938845E-2</v>
      </c>
      <c r="E2888" s="8">
        <f>C2888 + B2888*(1+'Parameters and Results'!$B$16)</f>
        <v>1.1468379453506622E-2</v>
      </c>
      <c r="F2888" s="8">
        <f>B2888 + C2888*(1+'Parameters and Results'!$B$16)</f>
        <v>1.1456805029079664E-2</v>
      </c>
      <c r="G2888" s="8">
        <v>1.4417494869406355E-2</v>
      </c>
      <c r="H2888" s="8">
        <v>-1.1218392926834736E-4</v>
      </c>
      <c r="I2888" s="8">
        <f t="shared" si="45"/>
        <v>1.4305310940138007E-2</v>
      </c>
      <c r="J2888" s="8">
        <f>H2888 + G2888*(1+'Parameters and Results'!$B$16)</f>
        <v>1.4319728435007412E-2</v>
      </c>
      <c r="K2888" s="8">
        <f>G2888 + H2888*(1+'Parameters and Results'!$B$16)</f>
        <v>1.430519875620874E-2</v>
      </c>
    </row>
    <row r="2889" spans="1:11" x14ac:dyDescent="0.2">
      <c r="A2889" s="3">
        <v>39364</v>
      </c>
      <c r="B2889" s="8">
        <v>-9.0532366138233802E-3</v>
      </c>
      <c r="C2889" s="8">
        <v>6.0304484307205429E-4</v>
      </c>
      <c r="D2889" s="8">
        <v>-8.4501917707513266E-3</v>
      </c>
      <c r="E2889" s="8">
        <f>C2889 + B2889*(1+'Parameters and Results'!$B$16)</f>
        <v>-8.4592450073651491E-3</v>
      </c>
      <c r="F2889" s="8">
        <f>B2889 + C2889*(1+'Parameters and Results'!$B$16)</f>
        <v>-8.4495887259082546E-3</v>
      </c>
      <c r="G2889" s="8">
        <v>-1.1547152564855709E-2</v>
      </c>
      <c r="H2889" s="8">
        <v>1.174300364840424E-3</v>
      </c>
      <c r="I2889" s="8">
        <f t="shared" si="45"/>
        <v>-1.0372852200015284E-2</v>
      </c>
      <c r="J2889" s="8">
        <f>H2889 + G2889*(1+'Parameters and Results'!$B$16)</f>
        <v>-1.0384399352580138E-2</v>
      </c>
      <c r="K2889" s="8">
        <f>G2889 + H2889*(1+'Parameters and Results'!$B$16)</f>
        <v>-1.0371677899650444E-2</v>
      </c>
    </row>
    <row r="2890" spans="1:11" x14ac:dyDescent="0.2">
      <c r="A2890" s="3">
        <v>39365</v>
      </c>
      <c r="B2890" s="8">
        <v>1.4264152467561403E-2</v>
      </c>
      <c r="C2890" s="8">
        <v>5.8950696901729073E-4</v>
      </c>
      <c r="D2890" s="8">
        <v>1.4853659436578693E-2</v>
      </c>
      <c r="E2890" s="8">
        <f>C2890 + B2890*(1+'Parameters and Results'!$B$16)</f>
        <v>1.4867923589046253E-2</v>
      </c>
      <c r="F2890" s="8">
        <f>B2890 + C2890*(1+'Parameters and Results'!$B$16)</f>
        <v>1.4854248943547711E-2</v>
      </c>
      <c r="G2890" s="8">
        <v>1.8188073491137602E-2</v>
      </c>
      <c r="H2890" s="8">
        <v>1.1713144279339247E-3</v>
      </c>
      <c r="I2890" s="8">
        <f t="shared" si="45"/>
        <v>1.9359387919071526E-2</v>
      </c>
      <c r="J2890" s="8">
        <f>H2890 + G2890*(1+'Parameters and Results'!$B$16)</f>
        <v>1.9377575992562662E-2</v>
      </c>
      <c r="K2890" s="8">
        <f>G2890 + H2890*(1+'Parameters and Results'!$B$16)</f>
        <v>1.9360559233499462E-2</v>
      </c>
    </row>
    <row r="2891" spans="1:11" x14ac:dyDescent="0.2">
      <c r="A2891" s="3">
        <v>39366</v>
      </c>
      <c r="B2891" s="8">
        <v>1.3993780569513843E-3</v>
      </c>
      <c r="C2891" s="8">
        <v>-1.4862807237902237E-3</v>
      </c>
      <c r="D2891" s="8">
        <v>-8.6902666838839385E-5</v>
      </c>
      <c r="E2891" s="8">
        <f>C2891 + B2891*(1+'Parameters and Results'!$B$16)</f>
        <v>-8.5503288781888171E-5</v>
      </c>
      <c r="F2891" s="8">
        <f>B2891 + C2891*(1+'Parameters and Results'!$B$16)</f>
        <v>-8.8388947562629498E-5</v>
      </c>
      <c r="G2891" s="8">
        <v>1.8398281052683198E-3</v>
      </c>
      <c r="H2891" s="8">
        <v>-2.8475225755957697E-3</v>
      </c>
      <c r="I2891" s="8">
        <f t="shared" si="45"/>
        <v>-1.0076944703274499E-3</v>
      </c>
      <c r="J2891" s="8">
        <f>H2891 + G2891*(1+'Parameters and Results'!$B$16)</f>
        <v>-1.0058546422221817E-3</v>
      </c>
      <c r="K2891" s="8">
        <f>G2891 + H2891*(1+'Parameters and Results'!$B$16)</f>
        <v>-1.0105419929030454E-3</v>
      </c>
    </row>
    <row r="2892" spans="1:11" x14ac:dyDescent="0.2">
      <c r="A2892" s="3">
        <v>39367</v>
      </c>
      <c r="B2892" s="8">
        <v>9.1950358778592565E-3</v>
      </c>
      <c r="C2892" s="8">
        <v>7.6429417655468309E-4</v>
      </c>
      <c r="D2892" s="8">
        <v>9.9593300544139392E-3</v>
      </c>
      <c r="E2892" s="8">
        <f>C2892 + B2892*(1+'Parameters and Results'!$B$16)</f>
        <v>9.9685250902917973E-3</v>
      </c>
      <c r="F2892" s="8">
        <f>B2892 + C2892*(1+'Parameters and Results'!$B$16)</f>
        <v>9.9600943485904942E-3</v>
      </c>
      <c r="G2892" s="8">
        <v>1.2295240669370745E-2</v>
      </c>
      <c r="H2892" s="8">
        <v>1.4842154171130018E-3</v>
      </c>
      <c r="I2892" s="8">
        <f t="shared" si="45"/>
        <v>1.3779456086483746E-2</v>
      </c>
      <c r="J2892" s="8">
        <f>H2892 + G2892*(1+'Parameters and Results'!$B$16)</f>
        <v>1.3791751327153115E-2</v>
      </c>
      <c r="K2892" s="8">
        <f>G2892 + H2892*(1+'Parameters and Results'!$B$16)</f>
        <v>1.378094030190086E-2</v>
      </c>
    </row>
    <row r="2893" spans="1:11" x14ac:dyDescent="0.2">
      <c r="A2893" s="3">
        <v>39370</v>
      </c>
      <c r="B2893" s="8">
        <v>3.367572657905096E-3</v>
      </c>
      <c r="C2893" s="8">
        <v>5.5975661923525011E-4</v>
      </c>
      <c r="D2893" s="8">
        <v>3.9273292771403456E-3</v>
      </c>
      <c r="E2893" s="8">
        <f>C2893 + B2893*(1+'Parameters and Results'!$B$16)</f>
        <v>3.9306968497982509E-3</v>
      </c>
      <c r="F2893" s="8">
        <f>B2893 + C2893*(1+'Parameters and Results'!$B$16)</f>
        <v>3.9278890337595814E-3</v>
      </c>
      <c r="G2893" s="8">
        <v>4.6353312572599932E-3</v>
      </c>
      <c r="H2893" s="8">
        <v>1.1103748675460815E-3</v>
      </c>
      <c r="I2893" s="8">
        <f t="shared" si="45"/>
        <v>5.7457061248060749E-3</v>
      </c>
      <c r="J2893" s="8">
        <f>H2893 + G2893*(1+'Parameters and Results'!$B$16)</f>
        <v>5.7503414560633346E-3</v>
      </c>
      <c r="K2893" s="8">
        <f>G2893 + H2893*(1+'Parameters and Results'!$B$16)</f>
        <v>5.7468164996736203E-3</v>
      </c>
    </row>
    <row r="2894" spans="1:11" x14ac:dyDescent="0.2">
      <c r="A2894" s="3">
        <v>39371</v>
      </c>
      <c r="B2894" s="8">
        <v>-1.5823497162605893E-2</v>
      </c>
      <c r="C2894" s="8">
        <v>-1.1037810778740545E-3</v>
      </c>
      <c r="D2894" s="8">
        <v>-1.6927278240479949E-2</v>
      </c>
      <c r="E2894" s="8">
        <f>C2894 + B2894*(1+'Parameters and Results'!$B$16)</f>
        <v>-1.6943101737642553E-2</v>
      </c>
      <c r="F2894" s="8">
        <f>B2894 + C2894*(1+'Parameters and Results'!$B$16)</f>
        <v>-1.692838202155782E-2</v>
      </c>
      <c r="G2894" s="8">
        <v>-2.1493771956530013E-2</v>
      </c>
      <c r="H2894" s="8">
        <v>-2.1738155919997547E-3</v>
      </c>
      <c r="I2894" s="8">
        <f t="shared" si="45"/>
        <v>-2.3667587548529767E-2</v>
      </c>
      <c r="J2894" s="8">
        <f>H2894 + G2894*(1+'Parameters and Results'!$B$16)</f>
        <v>-2.3689081320486294E-2</v>
      </c>
      <c r="K2894" s="8">
        <f>G2894 + H2894*(1+'Parameters and Results'!$B$16)</f>
        <v>-2.3669761364121768E-2</v>
      </c>
    </row>
    <row r="2895" spans="1:11" x14ac:dyDescent="0.2">
      <c r="A2895" s="3">
        <v>39372</v>
      </c>
      <c r="B2895" s="8">
        <v>-7.5472908841517266E-3</v>
      </c>
      <c r="C2895" s="8">
        <v>1.5169026697409306E-3</v>
      </c>
      <c r="D2895" s="8">
        <v>-6.0303882144107958E-3</v>
      </c>
      <c r="E2895" s="8">
        <f>C2895 + B2895*(1+'Parameters and Results'!$B$16)</f>
        <v>-6.0379355052949469E-3</v>
      </c>
      <c r="F2895" s="8">
        <f>B2895 + C2895*(1+'Parameters and Results'!$B$16)</f>
        <v>-6.0288713117410547E-3</v>
      </c>
      <c r="G2895" s="8">
        <v>-1.0467361709471157E-2</v>
      </c>
      <c r="H2895" s="8">
        <v>2.8763459550223691E-3</v>
      </c>
      <c r="I2895" s="8">
        <f t="shared" si="45"/>
        <v>-7.5910157544487877E-3</v>
      </c>
      <c r="J2895" s="8">
        <f>H2895 + G2895*(1+'Parameters and Results'!$B$16)</f>
        <v>-7.6014831161582575E-3</v>
      </c>
      <c r="K2895" s="8">
        <f>G2895 + H2895*(1+'Parameters and Results'!$B$16)</f>
        <v>-7.5881394084937655E-3</v>
      </c>
    </row>
    <row r="2896" spans="1:11" x14ac:dyDescent="0.2">
      <c r="A2896" s="3">
        <v>39373</v>
      </c>
      <c r="B2896" s="8">
        <v>9.2975203449731786E-3</v>
      </c>
      <c r="C2896" s="8">
        <v>-8.5512147537700027E-4</v>
      </c>
      <c r="D2896" s="8">
        <v>8.4423988695961783E-3</v>
      </c>
      <c r="E2896" s="8">
        <f>C2896 + B2896*(1+'Parameters and Results'!$B$16)</f>
        <v>8.4516963899411504E-3</v>
      </c>
      <c r="F2896" s="8">
        <f>B2896 + C2896*(1+'Parameters and Results'!$B$16)</f>
        <v>8.4415437481208007E-3</v>
      </c>
      <c r="G2896" s="8">
        <v>1.308966660972413E-2</v>
      </c>
      <c r="H2896" s="8">
        <v>-1.6372147234835074E-3</v>
      </c>
      <c r="I2896" s="8">
        <f t="shared" si="45"/>
        <v>1.1452451886240623E-2</v>
      </c>
      <c r="J2896" s="8">
        <f>H2896 + G2896*(1+'Parameters and Results'!$B$16)</f>
        <v>1.1465541552850346E-2</v>
      </c>
      <c r="K2896" s="8">
        <f>G2896 + H2896*(1+'Parameters and Results'!$B$16)</f>
        <v>1.1450814671517139E-2</v>
      </c>
    </row>
    <row r="2897" spans="1:11" x14ac:dyDescent="0.2">
      <c r="A2897" s="3">
        <v>39374</v>
      </c>
      <c r="B2897" s="8">
        <v>-9.4022253778458919E-3</v>
      </c>
      <c r="C2897" s="8">
        <v>-1.2781293053062488E-3</v>
      </c>
      <c r="D2897" s="8">
        <v>-1.068035468315214E-2</v>
      </c>
      <c r="E2897" s="8">
        <f>C2897 + B2897*(1+'Parameters and Results'!$B$16)</f>
        <v>-1.0689756908529986E-2</v>
      </c>
      <c r="F2897" s="8">
        <f>B2897 + C2897*(1+'Parameters and Results'!$B$16)</f>
        <v>-1.0681632812457447E-2</v>
      </c>
      <c r="G2897" s="8">
        <v>-1.3425833639132412E-2</v>
      </c>
      <c r="H2897" s="8">
        <v>-2.4076012945580321E-3</v>
      </c>
      <c r="I2897" s="8">
        <f t="shared" si="45"/>
        <v>-1.5833434933690445E-2</v>
      </c>
      <c r="J2897" s="8">
        <f>H2897 + G2897*(1+'Parameters and Results'!$B$16)</f>
        <v>-1.5846860767329576E-2</v>
      </c>
      <c r="K2897" s="8">
        <f>G2897 + H2897*(1+'Parameters and Results'!$B$16)</f>
        <v>-1.5835842534985003E-2</v>
      </c>
    </row>
    <row r="2898" spans="1:11" x14ac:dyDescent="0.2">
      <c r="A2898" s="3">
        <v>39377</v>
      </c>
      <c r="B2898" s="8">
        <v>-2.4869277185301734E-2</v>
      </c>
      <c r="C2898" s="8">
        <v>8.7972240501468029E-5</v>
      </c>
      <c r="D2898" s="8">
        <v>-2.4781304944800266E-2</v>
      </c>
      <c r="E2898" s="8">
        <f>C2898 + B2898*(1+'Parameters and Results'!$B$16)</f>
        <v>-2.4806174221985566E-2</v>
      </c>
      <c r="F2898" s="8">
        <f>B2898 + C2898*(1+'Parameters and Results'!$B$16)</f>
        <v>-2.4781216972559764E-2</v>
      </c>
      <c r="G2898" s="8">
        <v>-3.281840038223513E-2</v>
      </c>
      <c r="H2898" s="8">
        <v>1.7088066126873174E-4</v>
      </c>
      <c r="I2898" s="8">
        <f t="shared" si="45"/>
        <v>-3.2647519720966398E-2</v>
      </c>
      <c r="J2898" s="8">
        <f>H2898 + G2898*(1+'Parameters and Results'!$B$16)</f>
        <v>-3.2680338121348629E-2</v>
      </c>
      <c r="K2898" s="8">
        <f>G2898 + H2898*(1+'Parameters and Results'!$B$16)</f>
        <v>-3.2647348840305131E-2</v>
      </c>
    </row>
    <row r="2899" spans="1:11" x14ac:dyDescent="0.2">
      <c r="A2899" s="3">
        <v>39378</v>
      </c>
      <c r="B2899" s="8">
        <v>-7.1965500297913433E-3</v>
      </c>
      <c r="C2899" s="8">
        <v>2.6808250274137934E-3</v>
      </c>
      <c r="D2899" s="8">
        <v>-4.5157250023775495E-3</v>
      </c>
      <c r="E2899" s="8">
        <f>C2899 + B2899*(1+'Parameters and Results'!$B$16)</f>
        <v>-4.5229215524073413E-3</v>
      </c>
      <c r="F2899" s="8">
        <f>B2899 + C2899*(1+'Parameters and Results'!$B$16)</f>
        <v>-4.5130441773501362E-3</v>
      </c>
      <c r="G2899" s="8">
        <v>-9.7103168514121267E-3</v>
      </c>
      <c r="H2899" s="8">
        <v>4.4627805581975832E-3</v>
      </c>
      <c r="I2899" s="8">
        <f t="shared" si="45"/>
        <v>-5.2475362932145435E-3</v>
      </c>
      <c r="J2899" s="8">
        <f>H2899 + G2899*(1+'Parameters and Results'!$B$16)</f>
        <v>-5.2572466100659545E-3</v>
      </c>
      <c r="K2899" s="8">
        <f>G2899 + H2899*(1+'Parameters and Results'!$B$16)</f>
        <v>-5.2430735126563462E-3</v>
      </c>
    </row>
    <row r="2900" spans="1:11" x14ac:dyDescent="0.2">
      <c r="A2900" s="3">
        <v>39379</v>
      </c>
      <c r="B2900" s="8">
        <v>1.2111399491441299E-2</v>
      </c>
      <c r="C2900" s="8">
        <v>-3.0618518970602724E-3</v>
      </c>
      <c r="D2900" s="8">
        <v>9.0495475943810268E-3</v>
      </c>
      <c r="E2900" s="8">
        <f>C2900 + B2900*(1+'Parameters and Results'!$B$16)</f>
        <v>9.0616589938724672E-3</v>
      </c>
      <c r="F2900" s="8">
        <f>B2900 + C2900*(1+'Parameters and Results'!$B$16)</f>
        <v>9.0464857424839666E-3</v>
      </c>
      <c r="G2900" s="8">
        <v>1.643344885943019E-2</v>
      </c>
      <c r="H2900" s="8">
        <v>-4.3968964158388408E-3</v>
      </c>
      <c r="I2900" s="8">
        <f t="shared" si="45"/>
        <v>1.203655244359135E-2</v>
      </c>
      <c r="J2900" s="8">
        <f>H2900 + G2900*(1+'Parameters and Results'!$B$16)</f>
        <v>1.2052985892450779E-2</v>
      </c>
      <c r="K2900" s="8">
        <f>G2900 + H2900*(1+'Parameters and Results'!$B$16)</f>
        <v>1.2032155547175511E-2</v>
      </c>
    </row>
    <row r="2901" spans="1:11" x14ac:dyDescent="0.2">
      <c r="A2901" s="3">
        <v>39380</v>
      </c>
      <c r="B2901" s="8">
        <v>-5.6290208045840073E-3</v>
      </c>
      <c r="C2901" s="8">
        <v>2.3442079723754613E-4</v>
      </c>
      <c r="D2901" s="8">
        <v>-5.3946000073464614E-3</v>
      </c>
      <c r="E2901" s="8">
        <f>C2901 + B2901*(1+'Parameters and Results'!$B$16)</f>
        <v>-5.4002290281510452E-3</v>
      </c>
      <c r="F2901" s="8">
        <f>B2901 + C2901*(1+'Parameters and Results'!$B$16)</f>
        <v>-5.394365586549224E-3</v>
      </c>
      <c r="G2901" s="8">
        <v>-7.8333952907142634E-3</v>
      </c>
      <c r="H2901" s="8">
        <v>3.4688675593434276E-4</v>
      </c>
      <c r="I2901" s="8">
        <f t="shared" si="45"/>
        <v>-7.4865085347799202E-3</v>
      </c>
      <c r="J2901" s="8">
        <f>H2901 + G2901*(1+'Parameters and Results'!$B$16)</f>
        <v>-7.4943419300706341E-3</v>
      </c>
      <c r="K2901" s="8">
        <f>G2901 + H2901*(1+'Parameters and Results'!$B$16)</f>
        <v>-7.4861616480239868E-3</v>
      </c>
    </row>
    <row r="2902" spans="1:11" x14ac:dyDescent="0.2">
      <c r="A2902" s="3">
        <v>39381</v>
      </c>
      <c r="B2902" s="8">
        <v>1.2110299827152803E-2</v>
      </c>
      <c r="C2902" s="8">
        <v>-4.247529087437335E-4</v>
      </c>
      <c r="D2902" s="8">
        <v>1.1685546918409069E-2</v>
      </c>
      <c r="E2902" s="8">
        <f>C2902 + B2902*(1+'Parameters and Results'!$B$16)</f>
        <v>1.1697657218236221E-2</v>
      </c>
      <c r="F2902" s="8">
        <f>B2902 + C2902*(1+'Parameters and Results'!$B$16)</f>
        <v>1.1685122165500326E-2</v>
      </c>
      <c r="G2902" s="8">
        <v>1.6920638191064361E-2</v>
      </c>
      <c r="H2902" s="8">
        <v>-6.461748300276625E-4</v>
      </c>
      <c r="I2902" s="8">
        <f t="shared" si="45"/>
        <v>1.6274463361036696E-2</v>
      </c>
      <c r="J2902" s="8">
        <f>H2902 + G2902*(1+'Parameters and Results'!$B$16)</f>
        <v>1.6291383999227759E-2</v>
      </c>
      <c r="K2902" s="8">
        <f>G2902 + H2902*(1+'Parameters and Results'!$B$16)</f>
        <v>1.6273817186206671E-2</v>
      </c>
    </row>
    <row r="2903" spans="1:11" x14ac:dyDescent="0.2">
      <c r="A2903" s="3">
        <v>39384</v>
      </c>
      <c r="B2903" s="8">
        <v>1.8631550718652773E-2</v>
      </c>
      <c r="C2903" s="8">
        <v>-3.8030234249381147E-4</v>
      </c>
      <c r="D2903" s="8">
        <v>1.8251248376158963E-2</v>
      </c>
      <c r="E2903" s="8">
        <f>C2903 + B2903*(1+'Parameters and Results'!$B$16)</f>
        <v>1.8269879926877612E-2</v>
      </c>
      <c r="F2903" s="8">
        <f>B2903 + C2903*(1+'Parameters and Results'!$B$16)</f>
        <v>1.8250868073816467E-2</v>
      </c>
      <c r="G2903" s="8">
        <v>2.5236319552837665E-2</v>
      </c>
      <c r="H2903" s="8">
        <v>-5.9508651966613585E-4</v>
      </c>
      <c r="I2903" s="8">
        <f t="shared" si="45"/>
        <v>2.464123303317153E-2</v>
      </c>
      <c r="J2903" s="8">
        <f>H2903 + G2903*(1+'Parameters and Results'!$B$16)</f>
        <v>2.4666469352724364E-2</v>
      </c>
      <c r="K2903" s="8">
        <f>G2903 + H2903*(1+'Parameters and Results'!$B$16)</f>
        <v>2.4640637946651861E-2</v>
      </c>
    </row>
    <row r="2904" spans="1:11" x14ac:dyDescent="0.2">
      <c r="A2904" s="3">
        <v>39385</v>
      </c>
      <c r="B2904" s="8">
        <v>7.853122460472612E-3</v>
      </c>
      <c r="C2904" s="8">
        <v>-1.2544995427202783E-3</v>
      </c>
      <c r="D2904" s="8">
        <v>6.5986229177523335E-3</v>
      </c>
      <c r="E2904" s="8">
        <f>C2904 + B2904*(1+'Parameters and Results'!$B$16)</f>
        <v>6.6064760402128045E-3</v>
      </c>
      <c r="F2904" s="8">
        <f>B2904 + C2904*(1+'Parameters and Results'!$B$16)</f>
        <v>6.5973684182096138E-3</v>
      </c>
      <c r="G2904" s="8">
        <v>1.0852309241413536E-2</v>
      </c>
      <c r="H2904" s="8">
        <v>-1.9631052833373164E-3</v>
      </c>
      <c r="I2904" s="8">
        <f t="shared" si="45"/>
        <v>8.8892039580762191E-3</v>
      </c>
      <c r="J2904" s="8">
        <f>H2904 + G2904*(1+'Parameters and Results'!$B$16)</f>
        <v>8.9000562673176315E-3</v>
      </c>
      <c r="K2904" s="8">
        <f>G2904 + H2904*(1+'Parameters and Results'!$B$16)</f>
        <v>8.8872408527928826E-3</v>
      </c>
    </row>
    <row r="2905" spans="1:11" x14ac:dyDescent="0.2">
      <c r="A2905" s="3">
        <v>39386</v>
      </c>
      <c r="B2905" s="8">
        <v>-9.6557340704029326E-3</v>
      </c>
      <c r="C2905" s="8">
        <v>-9.0116346831821338E-4</v>
      </c>
      <c r="D2905" s="8">
        <v>-1.0556897538721147E-2</v>
      </c>
      <c r="E2905" s="8">
        <f>C2905 + B2905*(1+'Parameters and Results'!$B$16)</f>
        <v>-1.0566553272791549E-2</v>
      </c>
      <c r="F2905" s="8">
        <f>B2905 + C2905*(1+'Parameters and Results'!$B$16)</f>
        <v>-1.0557798702189465E-2</v>
      </c>
      <c r="G2905" s="8">
        <v>-1.3530029449218963E-2</v>
      </c>
      <c r="H2905" s="8">
        <v>-1.4311551192254591E-3</v>
      </c>
      <c r="I2905" s="8">
        <f t="shared" si="45"/>
        <v>-1.4961184568444422E-2</v>
      </c>
      <c r="J2905" s="8">
        <f>H2905 + G2905*(1+'Parameters and Results'!$B$16)</f>
        <v>-1.4974714597893639E-2</v>
      </c>
      <c r="K2905" s="8">
        <f>G2905 + H2905*(1+'Parameters and Results'!$B$16)</f>
        <v>-1.4962615723563647E-2</v>
      </c>
    </row>
    <row r="2906" spans="1:11" x14ac:dyDescent="0.2">
      <c r="A2906" s="3">
        <v>39387</v>
      </c>
      <c r="B2906" s="8">
        <v>1.4624448336081283E-2</v>
      </c>
      <c r="C2906" s="8">
        <v>-1.4911358965562528E-3</v>
      </c>
      <c r="D2906" s="8">
        <v>1.313331243952503E-2</v>
      </c>
      <c r="E2906" s="8">
        <f>C2906 + B2906*(1+'Parameters and Results'!$B$16)</f>
        <v>1.314793688786111E-2</v>
      </c>
      <c r="F2906" s="8">
        <f>B2906 + C2906*(1+'Parameters and Results'!$B$16)</f>
        <v>1.3131821303628473E-2</v>
      </c>
      <c r="G2906" s="8">
        <v>2.0321585833937207E-2</v>
      </c>
      <c r="H2906" s="8">
        <v>-2.3365701502508184E-3</v>
      </c>
      <c r="I2906" s="8">
        <f t="shared" si="45"/>
        <v>1.7985015683686389E-2</v>
      </c>
      <c r="J2906" s="8">
        <f>H2906 + G2906*(1+'Parameters and Results'!$B$16)</f>
        <v>1.8005337269520322E-2</v>
      </c>
      <c r="K2906" s="8">
        <f>G2906 + H2906*(1+'Parameters and Results'!$B$16)</f>
        <v>1.7982679113536137E-2</v>
      </c>
    </row>
    <row r="2907" spans="1:11" x14ac:dyDescent="0.2">
      <c r="A2907" s="3">
        <v>39388</v>
      </c>
      <c r="B2907" s="8">
        <v>-3.2279824352132169E-2</v>
      </c>
      <c r="C2907" s="8">
        <v>-6.2032673397056817E-4</v>
      </c>
      <c r="D2907" s="8">
        <v>-3.2900151086102739E-2</v>
      </c>
      <c r="E2907" s="8">
        <f>C2907 + B2907*(1+'Parameters and Results'!$B$16)</f>
        <v>-3.293243091045487E-2</v>
      </c>
      <c r="F2907" s="8">
        <f>B2907 + C2907*(1+'Parameters and Results'!$B$16)</f>
        <v>-3.2900771412836705E-2</v>
      </c>
      <c r="G2907" s="8">
        <v>-3.9214577103464612E-2</v>
      </c>
      <c r="H2907" s="8">
        <v>-9.9483612180415186E-4</v>
      </c>
      <c r="I2907" s="8">
        <f t="shared" si="45"/>
        <v>-4.0209413225268761E-2</v>
      </c>
      <c r="J2907" s="8">
        <f>H2907 + G2907*(1+'Parameters and Results'!$B$16)</f>
        <v>-4.0248627802372219E-2</v>
      </c>
      <c r="K2907" s="8">
        <f>G2907 + H2907*(1+'Parameters and Results'!$B$16)</f>
        <v>-4.0210408061390569E-2</v>
      </c>
    </row>
    <row r="2908" spans="1:11" x14ac:dyDescent="0.2">
      <c r="A2908" s="3">
        <v>39391</v>
      </c>
      <c r="B2908" s="8">
        <v>-6.9717376714207432E-3</v>
      </c>
      <c r="C2908" s="8">
        <v>-4.3230780390344771E-5</v>
      </c>
      <c r="D2908" s="8">
        <v>-7.0149684518110876E-3</v>
      </c>
      <c r="E2908" s="8">
        <f>C2908 + B2908*(1+'Parameters and Results'!$B$16)</f>
        <v>-7.0219401894825078E-3</v>
      </c>
      <c r="F2908" s="8">
        <f>B2908 + C2908*(1+'Parameters and Results'!$B$16)</f>
        <v>-7.0150116825914779E-3</v>
      </c>
      <c r="G2908" s="8">
        <v>-8.6752243924708705E-3</v>
      </c>
      <c r="H2908" s="8">
        <v>-7.1506074416136111E-5</v>
      </c>
      <c r="I2908" s="8">
        <f t="shared" si="45"/>
        <v>-8.7467304668870059E-3</v>
      </c>
      <c r="J2908" s="8">
        <f>H2908 + G2908*(1+'Parameters and Results'!$B$16)</f>
        <v>-8.7554056912794755E-3</v>
      </c>
      <c r="K2908" s="8">
        <f>G2908 + H2908*(1+'Parameters and Results'!$B$16)</f>
        <v>-8.7468019729614235E-3</v>
      </c>
    </row>
    <row r="2909" spans="1:11" x14ac:dyDescent="0.2">
      <c r="A2909" s="3">
        <v>39392</v>
      </c>
      <c r="B2909" s="8">
        <v>-1.2003446358651802E-2</v>
      </c>
      <c r="C2909" s="8">
        <v>2.0179696143575107E-4</v>
      </c>
      <c r="D2909" s="8">
        <v>-1.1801649397216051E-2</v>
      </c>
      <c r="E2909" s="8">
        <f>C2909 + B2909*(1+'Parameters and Results'!$B$16)</f>
        <v>-1.1813652843574701E-2</v>
      </c>
      <c r="F2909" s="8">
        <f>B2909 + C2909*(1+'Parameters and Results'!$B$16)</f>
        <v>-1.1801447600254615E-2</v>
      </c>
      <c r="G2909" s="8">
        <v>-1.5081536656490232E-2</v>
      </c>
      <c r="H2909" s="8">
        <v>3.4395439256531011E-4</v>
      </c>
      <c r="I2909" s="8">
        <f t="shared" si="45"/>
        <v>-1.4737582263924921E-2</v>
      </c>
      <c r="J2909" s="8">
        <f>H2909 + G2909*(1+'Parameters and Results'!$B$16)</f>
        <v>-1.4752663800581409E-2</v>
      </c>
      <c r="K2909" s="8">
        <f>G2909 + H2909*(1+'Parameters and Results'!$B$16)</f>
        <v>-1.4737238309532356E-2</v>
      </c>
    </row>
    <row r="2910" spans="1:11" x14ac:dyDescent="0.2">
      <c r="A2910" s="3">
        <v>39393</v>
      </c>
      <c r="B2910" s="8">
        <v>8.293956514337484E-3</v>
      </c>
      <c r="C2910" s="8">
        <v>-1.0076301397390285E-3</v>
      </c>
      <c r="D2910" s="8">
        <v>7.2863263745984556E-3</v>
      </c>
      <c r="E2910" s="8">
        <f>C2910 + B2910*(1+'Parameters and Results'!$B$16)</f>
        <v>7.2946203311127916E-3</v>
      </c>
      <c r="F2910" s="8">
        <f>B2910 + C2910*(1+'Parameters and Results'!$B$16)</f>
        <v>7.2853187444587167E-3</v>
      </c>
      <c r="G2910" s="8">
        <v>1.0636350557274995E-2</v>
      </c>
      <c r="H2910" s="8">
        <v>-1.7297435653582886E-3</v>
      </c>
      <c r="I2910" s="8">
        <f t="shared" si="45"/>
        <v>8.906606991916706E-3</v>
      </c>
      <c r="J2910" s="8">
        <f>H2910 + G2910*(1+'Parameters and Results'!$B$16)</f>
        <v>8.9172433424739798E-3</v>
      </c>
      <c r="K2910" s="8">
        <f>G2910 + H2910*(1+'Parameters and Results'!$B$16)</f>
        <v>8.9048772483513484E-3</v>
      </c>
    </row>
    <row r="2911" spans="1:11" x14ac:dyDescent="0.2">
      <c r="A2911" s="3">
        <v>39394</v>
      </c>
      <c r="B2911" s="8">
        <v>-2.8317504345067183E-2</v>
      </c>
      <c r="C2911" s="8">
        <v>-2.3475642265027089E-3</v>
      </c>
      <c r="D2911" s="8">
        <v>-3.0665068571569892E-2</v>
      </c>
      <c r="E2911" s="8">
        <f>C2911 + B2911*(1+'Parameters and Results'!$B$16)</f>
        <v>-3.0693386075914958E-2</v>
      </c>
      <c r="F2911" s="8">
        <f>B2911 + C2911*(1+'Parameters and Results'!$B$16)</f>
        <v>-3.0667416135796394E-2</v>
      </c>
      <c r="G2911" s="8">
        <v>-3.3410250171230074E-2</v>
      </c>
      <c r="H2911" s="8">
        <v>-3.6904422875129357E-3</v>
      </c>
      <c r="I2911" s="8">
        <f t="shared" si="45"/>
        <v>-3.7100692458743006E-2</v>
      </c>
      <c r="J2911" s="8">
        <f>H2911 + G2911*(1+'Parameters and Results'!$B$16)</f>
        <v>-3.7134102708914235E-2</v>
      </c>
      <c r="K2911" s="8">
        <f>G2911 + H2911*(1+'Parameters and Results'!$B$16)</f>
        <v>-3.7104382901030519E-2</v>
      </c>
    </row>
    <row r="2912" spans="1:11" x14ac:dyDescent="0.2">
      <c r="A2912" s="3">
        <v>39395</v>
      </c>
      <c r="B2912" s="8">
        <v>-7.4977616915527026E-4</v>
      </c>
      <c r="C2912" s="8">
        <v>-5.8403190259834724E-4</v>
      </c>
      <c r="D2912" s="8">
        <v>-1.3338080717536175E-3</v>
      </c>
      <c r="E2912" s="8">
        <f>C2912 + B2912*(1+'Parameters and Results'!$B$16)</f>
        <v>-1.3345578479227727E-3</v>
      </c>
      <c r="F2912" s="8">
        <f>B2912 + C2912*(1+'Parameters and Results'!$B$16)</f>
        <v>-1.3343921036562158E-3</v>
      </c>
      <c r="G2912" s="8">
        <v>-9.1234556213894093E-4</v>
      </c>
      <c r="H2912" s="8">
        <v>-9.4043242104172454E-4</v>
      </c>
      <c r="I2912" s="8">
        <f t="shared" si="45"/>
        <v>-1.8527779831806655E-3</v>
      </c>
      <c r="J2912" s="8">
        <f>H2912 + G2912*(1+'Parameters and Results'!$B$16)</f>
        <v>-1.8536903287428043E-3</v>
      </c>
      <c r="K2912" s="8">
        <f>G2912 + H2912*(1+'Parameters and Results'!$B$16)</f>
        <v>-1.853718415601707E-3</v>
      </c>
    </row>
    <row r="2913" spans="1:11" x14ac:dyDescent="0.2">
      <c r="A2913" s="3">
        <v>39398</v>
      </c>
      <c r="B2913" s="8">
        <v>-1.8392014164978022E-2</v>
      </c>
      <c r="C2913" s="8">
        <v>1.8986953382787097E-3</v>
      </c>
      <c r="D2913" s="8">
        <v>-1.6493318826699313E-2</v>
      </c>
      <c r="E2913" s="8">
        <f>C2913 + B2913*(1+'Parameters and Results'!$B$16)</f>
        <v>-1.651171084086429E-2</v>
      </c>
      <c r="F2913" s="8">
        <f>B2913 + C2913*(1+'Parameters and Results'!$B$16)</f>
        <v>-1.6491420131361033E-2</v>
      </c>
      <c r="G2913" s="8">
        <v>-2.2033372071029827E-2</v>
      </c>
      <c r="H2913" s="8">
        <v>2.9347510725516719E-3</v>
      </c>
      <c r="I2913" s="8">
        <f t="shared" si="45"/>
        <v>-1.9098620998478155E-2</v>
      </c>
      <c r="J2913" s="8">
        <f>H2913 + G2913*(1+'Parameters and Results'!$B$16)</f>
        <v>-1.9120654370549182E-2</v>
      </c>
      <c r="K2913" s="8">
        <f>G2913 + H2913*(1+'Parameters and Results'!$B$16)</f>
        <v>-1.9095686247405604E-2</v>
      </c>
    </row>
    <row r="2914" spans="1:11" x14ac:dyDescent="0.2">
      <c r="A2914" s="3">
        <v>39399</v>
      </c>
      <c r="B2914" s="8">
        <v>-8.5297506164343142E-4</v>
      </c>
      <c r="C2914" s="8">
        <v>5.1421576690411138E-3</v>
      </c>
      <c r="D2914" s="8">
        <v>4.2891826073976824E-3</v>
      </c>
      <c r="E2914" s="8">
        <f>C2914 + B2914*(1+'Parameters and Results'!$B$16)</f>
        <v>4.288329632336039E-3</v>
      </c>
      <c r="F2914" s="8">
        <f>B2914 + C2914*(1+'Parameters and Results'!$B$16)</f>
        <v>4.2943247650667231E-3</v>
      </c>
      <c r="G2914" s="8">
        <v>-1.0538527321268714E-3</v>
      </c>
      <c r="H2914" s="8">
        <v>5.7330824808285007E-3</v>
      </c>
      <c r="I2914" s="8">
        <f t="shared" si="45"/>
        <v>4.6792297487016294E-3</v>
      </c>
      <c r="J2914" s="8">
        <f>H2914 + G2914*(1+'Parameters and Results'!$B$16)</f>
        <v>4.6781758959695031E-3</v>
      </c>
      <c r="K2914" s="8">
        <f>G2914 + H2914*(1+'Parameters and Results'!$B$16)</f>
        <v>4.684962831182457E-3</v>
      </c>
    </row>
    <row r="2915" spans="1:11" x14ac:dyDescent="0.2">
      <c r="A2915" s="3">
        <v>39400</v>
      </c>
      <c r="B2915" s="8">
        <v>1.8861914613310275E-2</v>
      </c>
      <c r="C2915" s="8">
        <v>-1.9169394296312697E-3</v>
      </c>
      <c r="D2915" s="8">
        <v>1.6944975183679004E-2</v>
      </c>
      <c r="E2915" s="8">
        <f>C2915 + B2915*(1+'Parameters and Results'!$B$16)</f>
        <v>1.6963837098292311E-2</v>
      </c>
      <c r="F2915" s="8">
        <f>B2915 + C2915*(1+'Parameters and Results'!$B$16)</f>
        <v>1.6943058244249375E-2</v>
      </c>
      <c r="G2915" s="8">
        <v>2.2857704619033727E-2</v>
      </c>
      <c r="H2915" s="8">
        <v>-2.1255677150582336E-3</v>
      </c>
      <c r="I2915" s="8">
        <f t="shared" si="45"/>
        <v>2.0732136903975493E-2</v>
      </c>
      <c r="J2915" s="8">
        <f>H2915 + G2915*(1+'Parameters and Results'!$B$16)</f>
        <v>2.0754994608594524E-2</v>
      </c>
      <c r="K2915" s="8">
        <f>G2915 + H2915*(1+'Parameters and Results'!$B$16)</f>
        <v>2.0730011336260436E-2</v>
      </c>
    </row>
    <row r="2916" spans="1:11" x14ac:dyDescent="0.2">
      <c r="A2916" s="3">
        <v>39401</v>
      </c>
      <c r="B2916" s="8">
        <v>5.7025035222999162E-3</v>
      </c>
      <c r="C2916" s="8">
        <v>1.0150331109988907E-3</v>
      </c>
      <c r="D2916" s="8">
        <v>6.7175366332988071E-3</v>
      </c>
      <c r="E2916" s="8">
        <f>C2916 + B2916*(1+'Parameters and Results'!$B$16)</f>
        <v>6.7232391368211063E-3</v>
      </c>
      <c r="F2916" s="8">
        <f>B2916 + C2916*(1+'Parameters and Results'!$B$16)</f>
        <v>6.7185516664098055E-3</v>
      </c>
      <c r="G2916" s="8">
        <v>7.0947662205953638E-3</v>
      </c>
      <c r="H2916" s="8">
        <v>1.1488968668545659E-3</v>
      </c>
      <c r="I2916" s="8">
        <f t="shared" si="45"/>
        <v>8.2436630874499293E-3</v>
      </c>
      <c r="J2916" s="8">
        <f>H2916 + G2916*(1+'Parameters and Results'!$B$16)</f>
        <v>8.2507578536705241E-3</v>
      </c>
      <c r="K2916" s="8">
        <f>G2916 + H2916*(1+'Parameters and Results'!$B$16)</f>
        <v>8.2448119843167838E-3</v>
      </c>
    </row>
    <row r="2917" spans="1:11" x14ac:dyDescent="0.2">
      <c r="A2917" s="3">
        <v>39402</v>
      </c>
      <c r="B2917" s="8">
        <v>-1.7100936174370873E-2</v>
      </c>
      <c r="C2917" s="8">
        <v>2.9338302759548559E-3</v>
      </c>
      <c r="D2917" s="8">
        <v>-1.4167105898416016E-2</v>
      </c>
      <c r="E2917" s="8">
        <f>C2917 + B2917*(1+'Parameters and Results'!$B$16)</f>
        <v>-1.4184206834590386E-2</v>
      </c>
      <c r="F2917" s="8">
        <f>B2917 + C2917*(1+'Parameters and Results'!$B$16)</f>
        <v>-1.4164172068140062E-2</v>
      </c>
      <c r="G2917" s="8">
        <v>-2.1036867004158057E-2</v>
      </c>
      <c r="H2917" s="8">
        <v>3.1499079458581392E-3</v>
      </c>
      <c r="I2917" s="8">
        <f t="shared" si="45"/>
        <v>-1.7886959058299918E-2</v>
      </c>
      <c r="J2917" s="8">
        <f>H2917 + G2917*(1+'Parameters and Results'!$B$16)</f>
        <v>-1.7907995925304072E-2</v>
      </c>
      <c r="K2917" s="8">
        <f>G2917 + H2917*(1+'Parameters and Results'!$B$16)</f>
        <v>-1.788380915035406E-2</v>
      </c>
    </row>
    <row r="2918" spans="1:11" x14ac:dyDescent="0.2">
      <c r="A2918" s="3">
        <v>39405</v>
      </c>
      <c r="B2918" s="8">
        <v>-6.6449243264778673E-3</v>
      </c>
      <c r="C2918" s="8">
        <v>-5.8665363178909175E-5</v>
      </c>
      <c r="D2918" s="8">
        <v>-6.7035896896567764E-3</v>
      </c>
      <c r="E2918" s="8">
        <f>C2918 + B2918*(1+'Parameters and Results'!$B$16)</f>
        <v>-6.7102346139832538E-3</v>
      </c>
      <c r="F2918" s="8">
        <f>B2918 + C2918*(1+'Parameters and Results'!$B$16)</f>
        <v>-6.7036483550199557E-3</v>
      </c>
      <c r="G2918" s="8">
        <v>-8.3768268215952818E-3</v>
      </c>
      <c r="H2918" s="8">
        <v>-6.4963059061172302E-5</v>
      </c>
      <c r="I2918" s="8">
        <f t="shared" si="45"/>
        <v>-8.4417898806564539E-3</v>
      </c>
      <c r="J2918" s="8">
        <f>H2918 + G2918*(1+'Parameters and Results'!$B$16)</f>
        <v>-8.4501667074780486E-3</v>
      </c>
      <c r="K2918" s="8">
        <f>G2918 + H2918*(1+'Parameters and Results'!$B$16)</f>
        <v>-8.4418548437155145E-3</v>
      </c>
    </row>
    <row r="2919" spans="1:11" x14ac:dyDescent="0.2">
      <c r="A2919" s="3">
        <v>39406</v>
      </c>
      <c r="B2919" s="8">
        <v>-3.3538477817963874E-2</v>
      </c>
      <c r="C2919" s="8">
        <v>-9.0784918949543872E-4</v>
      </c>
      <c r="D2919" s="8">
        <v>-3.444632700745931E-2</v>
      </c>
      <c r="E2919" s="8">
        <f>C2919 + B2919*(1+'Parameters and Results'!$B$16)</f>
        <v>-3.4479865485277268E-2</v>
      </c>
      <c r="F2919" s="8">
        <f>B2919 + C2919*(1+'Parameters and Results'!$B$16)</f>
        <v>-3.4447234856648808E-2</v>
      </c>
      <c r="G2919" s="8">
        <v>-3.7557638410616254E-2</v>
      </c>
      <c r="H2919" s="8">
        <v>-1.0283368160617747E-3</v>
      </c>
      <c r="I2919" s="8">
        <f t="shared" si="45"/>
        <v>-3.8585975226678025E-2</v>
      </c>
      <c r="J2919" s="8">
        <f>H2919 + G2919*(1+'Parameters and Results'!$B$16)</f>
        <v>-3.8623532865088635E-2</v>
      </c>
      <c r="K2919" s="8">
        <f>G2919 + H2919*(1+'Parameters and Results'!$B$16)</f>
        <v>-3.8587003563494093E-2</v>
      </c>
    </row>
    <row r="2920" spans="1:11" x14ac:dyDescent="0.2">
      <c r="A2920" s="3">
        <v>39407</v>
      </c>
      <c r="B2920" s="8">
        <v>1.7398528195530817E-2</v>
      </c>
      <c r="C2920" s="8">
        <v>-1.8510929615363576E-3</v>
      </c>
      <c r="D2920" s="8">
        <v>1.5547435233994459E-2</v>
      </c>
      <c r="E2920" s="8">
        <f>C2920 + B2920*(1+'Parameters and Results'!$B$16)</f>
        <v>1.5564833762189987E-2</v>
      </c>
      <c r="F2920" s="8">
        <f>B2920 + C2920*(1+'Parameters and Results'!$B$16)</f>
        <v>1.5545584141032923E-2</v>
      </c>
      <c r="G2920" s="8">
        <v>1.9391642886635706E-2</v>
      </c>
      <c r="H2920" s="8">
        <v>-2.0880765268752629E-3</v>
      </c>
      <c r="I2920" s="8">
        <f t="shared" si="45"/>
        <v>1.7303566359760443E-2</v>
      </c>
      <c r="J2920" s="8">
        <f>H2920 + G2920*(1+'Parameters and Results'!$B$16)</f>
        <v>1.7322958002647076E-2</v>
      </c>
      <c r="K2920" s="8">
        <f>G2920 + H2920*(1+'Parameters and Results'!$B$16)</f>
        <v>1.7301478283233567E-2</v>
      </c>
    </row>
    <row r="2921" spans="1:11" x14ac:dyDescent="0.2">
      <c r="A2921" s="3">
        <v>39409</v>
      </c>
      <c r="B2921" s="8">
        <v>-3.0813841716109722E-2</v>
      </c>
      <c r="C2921" s="8">
        <v>1.3835983453845564E-3</v>
      </c>
      <c r="D2921" s="8">
        <v>-2.9430243370725164E-2</v>
      </c>
      <c r="E2921" s="8">
        <f>C2921 + B2921*(1+'Parameters and Results'!$B$16)</f>
        <v>-2.9461057212441272E-2</v>
      </c>
      <c r="F2921" s="8">
        <f>B2921 + C2921*(1+'Parameters and Results'!$B$16)</f>
        <v>-2.942885977237978E-2</v>
      </c>
      <c r="G2921" s="8">
        <v>-3.1943315654004413E-2</v>
      </c>
      <c r="H2921" s="8">
        <v>1.5782975812922814E-3</v>
      </c>
      <c r="I2921" s="8">
        <f t="shared" si="45"/>
        <v>-3.0365018072712132E-2</v>
      </c>
      <c r="J2921" s="8">
        <f>H2921 + G2921*(1+'Parameters and Results'!$B$16)</f>
        <v>-3.0396961388366135E-2</v>
      </c>
      <c r="K2921" s="8">
        <f>G2921 + H2921*(1+'Parameters and Results'!$B$16)</f>
        <v>-3.036343977513084E-2</v>
      </c>
    </row>
    <row r="2922" spans="1:11" x14ac:dyDescent="0.2">
      <c r="A2922" s="3">
        <v>39412</v>
      </c>
      <c r="B2922" s="8">
        <v>3.6177352724518358E-2</v>
      </c>
      <c r="C2922" s="8">
        <v>8.7599767023014804E-5</v>
      </c>
      <c r="D2922" s="8">
        <v>3.6264952491541373E-2</v>
      </c>
      <c r="E2922" s="8">
        <f>C2922 + B2922*(1+'Parameters and Results'!$B$16)</f>
        <v>3.6301129844265888E-2</v>
      </c>
      <c r="F2922" s="8">
        <f>B2922 + C2922*(1+'Parameters and Results'!$B$16)</f>
        <v>3.6265040091308397E-2</v>
      </c>
      <c r="G2922" s="8">
        <v>3.4271461381992309E-2</v>
      </c>
      <c r="H2922" s="8">
        <v>1.0305807545407931E-4</v>
      </c>
      <c r="I2922" s="8">
        <f t="shared" si="45"/>
        <v>3.4374519457446386E-2</v>
      </c>
      <c r="J2922" s="8">
        <f>H2922 + G2922*(1+'Parameters and Results'!$B$16)</f>
        <v>3.4408790918828376E-2</v>
      </c>
      <c r="K2922" s="8">
        <f>G2922 + H2922*(1+'Parameters and Results'!$B$16)</f>
        <v>3.4374622515521841E-2</v>
      </c>
    </row>
    <row r="2923" spans="1:11" x14ac:dyDescent="0.2">
      <c r="A2923" s="3">
        <v>39413</v>
      </c>
      <c r="B2923" s="8">
        <v>-2.4173874545710596E-2</v>
      </c>
      <c r="C2923" s="8">
        <v>-1.9358192487385184E-3</v>
      </c>
      <c r="D2923" s="8">
        <v>-2.6109693794449114E-2</v>
      </c>
      <c r="E2923" s="8">
        <f>C2923 + B2923*(1+'Parameters and Results'!$B$16)</f>
        <v>-2.6133867668994823E-2</v>
      </c>
      <c r="F2923" s="8">
        <f>B2923 + C2923*(1+'Parameters and Results'!$B$16)</f>
        <v>-2.6111629613697854E-2</v>
      </c>
      <c r="G2923" s="8">
        <v>-2.2498820491105662E-2</v>
      </c>
      <c r="H2923" s="8">
        <v>-2.2542965920705157E-3</v>
      </c>
      <c r="I2923" s="8">
        <f t="shared" si="45"/>
        <v>-2.4753117083176179E-2</v>
      </c>
      <c r="J2923" s="8">
        <f>H2923 + G2923*(1+'Parameters and Results'!$B$16)</f>
        <v>-2.4775615903667284E-2</v>
      </c>
      <c r="K2923" s="8">
        <f>G2923 + H2923*(1+'Parameters and Results'!$B$16)</f>
        <v>-2.475537137976825E-2</v>
      </c>
    </row>
    <row r="2924" spans="1:11" x14ac:dyDescent="0.2">
      <c r="A2924" s="3">
        <v>39414</v>
      </c>
      <c r="B2924" s="8">
        <v>2.3498075938412884E-3</v>
      </c>
      <c r="C2924" s="8">
        <v>-2.9002322444397137E-4</v>
      </c>
      <c r="D2924" s="8">
        <v>2.0597843693973168E-3</v>
      </c>
      <c r="E2924" s="8">
        <f>C2924 + B2924*(1+'Parameters and Results'!$B$16)</f>
        <v>2.062134176991158E-3</v>
      </c>
      <c r="F2924" s="8">
        <f>B2924 + C2924*(1+'Parameters and Results'!$B$16)</f>
        <v>2.0594943461728732E-3</v>
      </c>
      <c r="G2924" s="8">
        <v>2.2546528066446363E-3</v>
      </c>
      <c r="H2924" s="8">
        <v>-3.4802134944199396E-4</v>
      </c>
      <c r="I2924" s="8">
        <f t="shared" si="45"/>
        <v>1.9066314572026423E-3</v>
      </c>
      <c r="J2924" s="8">
        <f>H2924 + G2924*(1+'Parameters and Results'!$B$16)</f>
        <v>1.9088861100092867E-3</v>
      </c>
      <c r="K2924" s="8">
        <f>G2924 + H2924*(1+'Parameters and Results'!$B$16)</f>
        <v>1.9062834358532003E-3</v>
      </c>
    </row>
    <row r="2925" spans="1:11" x14ac:dyDescent="0.2">
      <c r="A2925" s="3">
        <v>39415</v>
      </c>
      <c r="B2925" s="8">
        <v>3.8476399558636604E-2</v>
      </c>
      <c r="C2925" s="8">
        <v>-2.0284956097662126E-4</v>
      </c>
      <c r="D2925" s="8">
        <v>3.8273549997659979E-2</v>
      </c>
      <c r="E2925" s="8">
        <f>C2925 + B2925*(1+'Parameters and Results'!$B$16)</f>
        <v>3.8312026397218611E-2</v>
      </c>
      <c r="F2925" s="8">
        <f>B2925 + C2925*(1+'Parameters and Results'!$B$16)</f>
        <v>3.8273347148099005E-2</v>
      </c>
      <c r="G2925" s="8">
        <v>3.3849632997330244E-2</v>
      </c>
      <c r="H2925" s="8">
        <v>-2.5094040615738757E-4</v>
      </c>
      <c r="I2925" s="8">
        <f t="shared" si="45"/>
        <v>3.3598692591172853E-2</v>
      </c>
      <c r="J2925" s="8">
        <f>H2925 + G2925*(1+'Parameters and Results'!$B$16)</f>
        <v>3.3632542224170177E-2</v>
      </c>
      <c r="K2925" s="8">
        <f>G2925 + H2925*(1+'Parameters and Results'!$B$16)</f>
        <v>3.3598441650766697E-2</v>
      </c>
    </row>
    <row r="2926" spans="1:11" x14ac:dyDescent="0.2">
      <c r="A2926" s="3">
        <v>39416</v>
      </c>
      <c r="B2926" s="8">
        <v>6.189572977122193E-3</v>
      </c>
      <c r="C2926" s="8">
        <v>1.2627930685475736E-3</v>
      </c>
      <c r="D2926" s="8">
        <v>7.4523660456697668E-3</v>
      </c>
      <c r="E2926" s="8">
        <f>C2926 + B2926*(1+'Parameters and Results'!$B$16)</f>
        <v>7.4585556186468885E-3</v>
      </c>
      <c r="F2926" s="8">
        <f>B2926 + C2926*(1+'Parameters and Results'!$B$16)</f>
        <v>7.4536288387383135E-3</v>
      </c>
      <c r="G2926" s="8">
        <v>5.6002301851801424E-3</v>
      </c>
      <c r="H2926" s="8">
        <v>1.5796972692364969E-3</v>
      </c>
      <c r="I2926" s="8">
        <f t="shared" si="45"/>
        <v>7.1799274544166389E-3</v>
      </c>
      <c r="J2926" s="8">
        <f>H2926 + G2926*(1+'Parameters and Results'!$B$16)</f>
        <v>7.1855276846018185E-3</v>
      </c>
      <c r="K2926" s="8">
        <f>G2926 + H2926*(1+'Parameters and Results'!$B$16)</f>
        <v>7.1815071516858758E-3</v>
      </c>
    </row>
    <row r="2927" spans="1:11" x14ac:dyDescent="0.2">
      <c r="A2927" s="3">
        <v>39419</v>
      </c>
      <c r="B2927" s="8">
        <v>1.5598604017783273E-2</v>
      </c>
      <c r="C2927" s="8">
        <v>9.3235640528411363E-4</v>
      </c>
      <c r="D2927" s="8">
        <v>1.6530960423067387E-2</v>
      </c>
      <c r="E2927" s="8">
        <f>C2927 + B2927*(1+'Parameters and Results'!$B$16)</f>
        <v>1.654655902708517E-2</v>
      </c>
      <c r="F2927" s="8">
        <f>B2927 + C2927*(1+'Parameters and Results'!$B$16)</f>
        <v>1.653189277947267E-2</v>
      </c>
      <c r="G2927" s="8">
        <v>1.4282429735702535E-2</v>
      </c>
      <c r="H2927" s="8">
        <v>1.1896768774393928E-3</v>
      </c>
      <c r="I2927" s="8">
        <f t="shared" si="45"/>
        <v>1.5472106613141927E-2</v>
      </c>
      <c r="J2927" s="8">
        <f>H2927 + G2927*(1+'Parameters and Results'!$B$16)</f>
        <v>1.5486389042877628E-2</v>
      </c>
      <c r="K2927" s="8">
        <f>G2927 + H2927*(1+'Parameters and Results'!$B$16)</f>
        <v>1.5473296290019367E-2</v>
      </c>
    </row>
    <row r="2928" spans="1:11" x14ac:dyDescent="0.2">
      <c r="A2928" s="3">
        <v>39420</v>
      </c>
      <c r="B2928" s="8">
        <v>-9.4546354521570161E-3</v>
      </c>
      <c r="C2928" s="8">
        <v>-1.6297270520148378E-3</v>
      </c>
      <c r="D2928" s="8">
        <v>-1.1084362504171854E-2</v>
      </c>
      <c r="E2928" s="8">
        <f>C2928 + B2928*(1+'Parameters and Results'!$B$16)</f>
        <v>-1.1093817139624009E-2</v>
      </c>
      <c r="F2928" s="8">
        <f>B2928 + C2928*(1+'Parameters and Results'!$B$16)</f>
        <v>-1.1085992231223869E-2</v>
      </c>
      <c r="G2928" s="8">
        <v>-8.8644265094125312E-3</v>
      </c>
      <c r="H2928" s="8">
        <v>-2.0720477217814992E-3</v>
      </c>
      <c r="I2928" s="8">
        <f t="shared" si="45"/>
        <v>-1.0936474231194031E-2</v>
      </c>
      <c r="J2928" s="8">
        <f>H2928 + G2928*(1+'Parameters and Results'!$B$16)</f>
        <v>-1.0945338657703443E-2</v>
      </c>
      <c r="K2928" s="8">
        <f>G2928 + H2928*(1+'Parameters and Results'!$B$16)</f>
        <v>-1.0938546278915811E-2</v>
      </c>
    </row>
    <row r="2929" spans="1:11" x14ac:dyDescent="0.2">
      <c r="A2929" s="3">
        <v>39421</v>
      </c>
      <c r="B2929" s="8">
        <v>-1.3380628745861999E-2</v>
      </c>
      <c r="C2929" s="8">
        <v>1.250607724802744E-3</v>
      </c>
      <c r="D2929" s="8">
        <v>-1.2130021021059255E-2</v>
      </c>
      <c r="E2929" s="8">
        <f>C2929 + B2929*(1+'Parameters and Results'!$B$16)</f>
        <v>-1.2143401649805116E-2</v>
      </c>
      <c r="F2929" s="8">
        <f>B2929 + C2929*(1+'Parameters and Results'!$B$16)</f>
        <v>-1.2128770413334452E-2</v>
      </c>
      <c r="G2929" s="8">
        <v>-1.2745654720970796E-2</v>
      </c>
      <c r="H2929" s="8">
        <v>1.6067496737362608E-3</v>
      </c>
      <c r="I2929" s="8">
        <f t="shared" si="45"/>
        <v>-1.1138905047234535E-2</v>
      </c>
      <c r="J2929" s="8">
        <f>H2929 + G2929*(1+'Parameters and Results'!$B$16)</f>
        <v>-1.1151650701955505E-2</v>
      </c>
      <c r="K2929" s="8">
        <f>G2929 + H2929*(1+'Parameters and Results'!$B$16)</f>
        <v>-1.1137298297560799E-2</v>
      </c>
    </row>
    <row r="2930" spans="1:11" x14ac:dyDescent="0.2">
      <c r="A2930" s="3">
        <v>39422</v>
      </c>
      <c r="B2930" s="8">
        <v>3.2543398411713449E-2</v>
      </c>
      <c r="C2930" s="8">
        <v>4.5665664051204903E-3</v>
      </c>
      <c r="D2930" s="8">
        <v>3.7109964816833943E-2</v>
      </c>
      <c r="E2930" s="8">
        <f>C2930 + B2930*(1+'Parameters and Results'!$B$16)</f>
        <v>3.7142508215245645E-2</v>
      </c>
      <c r="F2930" s="8">
        <f>B2930 + C2930*(1+'Parameters and Results'!$B$16)</f>
        <v>3.7114531383239058E-2</v>
      </c>
      <c r="G2930" s="8">
        <v>2.9344738493462301E-2</v>
      </c>
      <c r="H2930" s="8">
        <v>4.8307093032179454E-3</v>
      </c>
      <c r="I2930" s="8">
        <f t="shared" si="45"/>
        <v>3.4175447796680247E-2</v>
      </c>
      <c r="J2930" s="8">
        <f>H2930 + G2930*(1+'Parameters and Results'!$B$16)</f>
        <v>3.4204792535173702E-2</v>
      </c>
      <c r="K2930" s="8">
        <f>G2930 + H2930*(1+'Parameters and Results'!$B$16)</f>
        <v>3.4180278505983465E-2</v>
      </c>
    </row>
    <row r="2931" spans="1:11" x14ac:dyDescent="0.2">
      <c r="A2931" s="3">
        <v>39423</v>
      </c>
      <c r="B2931" s="8">
        <v>6.9539027021981665E-3</v>
      </c>
      <c r="C2931" s="8">
        <v>3.2568471000294849E-4</v>
      </c>
      <c r="D2931" s="8">
        <v>7.2795874122011149E-3</v>
      </c>
      <c r="E2931" s="8">
        <f>C2931 + B2931*(1+'Parameters and Results'!$B$16)</f>
        <v>7.2865413149033123E-3</v>
      </c>
      <c r="F2931" s="8">
        <f>B2931 + C2931*(1+'Parameters and Results'!$B$16)</f>
        <v>7.2799130969111179E-3</v>
      </c>
      <c r="G2931" s="8">
        <v>6.4428124064054518E-3</v>
      </c>
      <c r="H2931" s="8">
        <v>3.5500033506951858E-4</v>
      </c>
      <c r="I2931" s="8">
        <f t="shared" si="45"/>
        <v>6.7978127414749703E-3</v>
      </c>
      <c r="J2931" s="8">
        <f>H2931 + G2931*(1+'Parameters and Results'!$B$16)</f>
        <v>6.8042555538813752E-3</v>
      </c>
      <c r="K2931" s="8">
        <f>G2931 + H2931*(1+'Parameters and Results'!$B$16)</f>
        <v>6.7981677418100395E-3</v>
      </c>
    </row>
    <row r="2932" spans="1:11" x14ac:dyDescent="0.2">
      <c r="A2932" s="3">
        <v>39426</v>
      </c>
      <c r="B2932" s="8">
        <v>8.3390045891857858E-3</v>
      </c>
      <c r="C2932" s="8">
        <v>-6.0667361423037626E-4</v>
      </c>
      <c r="D2932" s="8">
        <v>7.7323309749554097E-3</v>
      </c>
      <c r="E2932" s="8">
        <f>C2932 + B2932*(1+'Parameters and Results'!$B$16)</f>
        <v>7.7406699795445942E-3</v>
      </c>
      <c r="F2932" s="8">
        <f>B2932 + C2932*(1+'Parameters and Results'!$B$16)</f>
        <v>7.7317243013411792E-3</v>
      </c>
      <c r="G2932" s="8">
        <v>7.9229542032483013E-3</v>
      </c>
      <c r="H2932" s="8">
        <v>-6.7960717092684856E-4</v>
      </c>
      <c r="I2932" s="8">
        <f t="shared" si="45"/>
        <v>7.2433470323214526E-3</v>
      </c>
      <c r="J2932" s="8">
        <f>H2932 + G2932*(1+'Parameters and Results'!$B$16)</f>
        <v>7.2512699865247008E-3</v>
      </c>
      <c r="K2932" s="8">
        <f>G2932 + H2932*(1+'Parameters and Results'!$B$16)</f>
        <v>7.2426674251505263E-3</v>
      </c>
    </row>
    <row r="2933" spans="1:11" x14ac:dyDescent="0.2">
      <c r="A2933" s="3">
        <v>39427</v>
      </c>
      <c r="B2933" s="8">
        <v>5.4407508108123819E-3</v>
      </c>
      <c r="C2933" s="8">
        <v>-2.4584871497661271E-3</v>
      </c>
      <c r="D2933" s="8">
        <v>2.9822636610462548E-3</v>
      </c>
      <c r="E2933" s="8">
        <f>C2933 + B2933*(1+'Parameters and Results'!$B$16)</f>
        <v>2.9877044118570666E-3</v>
      </c>
      <c r="F2933" s="8">
        <f>B2933 + C2933*(1+'Parameters and Results'!$B$16)</f>
        <v>2.9798051738964891E-3</v>
      </c>
      <c r="G2933" s="8">
        <v>5.3179057599521294E-3</v>
      </c>
      <c r="H2933" s="8">
        <v>-2.6776161877076063E-3</v>
      </c>
      <c r="I2933" s="8">
        <f t="shared" si="45"/>
        <v>2.6402895722445231E-3</v>
      </c>
      <c r="J2933" s="8">
        <f>H2933 + G2933*(1+'Parameters and Results'!$B$16)</f>
        <v>2.6456074780044749E-3</v>
      </c>
      <c r="K2933" s="8">
        <f>G2933 + H2933*(1+'Parameters and Results'!$B$16)</f>
        <v>2.637611956056816E-3</v>
      </c>
    </row>
    <row r="2934" spans="1:11" x14ac:dyDescent="0.2">
      <c r="A2934" s="3">
        <v>39428</v>
      </c>
      <c r="B2934" s="8">
        <v>-1.7628382956985073E-2</v>
      </c>
      <c r="C2934" s="8">
        <v>1.0574768611152599E-3</v>
      </c>
      <c r="D2934" s="8">
        <v>-1.6570906095869812E-2</v>
      </c>
      <c r="E2934" s="8">
        <f>C2934 + B2934*(1+'Parameters and Results'!$B$16)</f>
        <v>-1.6588534478826796E-2</v>
      </c>
      <c r="F2934" s="8">
        <f>B2934 + C2934*(1+'Parameters and Results'!$B$16)</f>
        <v>-1.6569848619008697E-2</v>
      </c>
      <c r="G2934" s="8">
        <v>-1.7279208055679115E-2</v>
      </c>
      <c r="H2934" s="8">
        <v>1.1751019932070739E-3</v>
      </c>
      <c r="I2934" s="8">
        <f t="shared" si="45"/>
        <v>-1.6104106062472041E-2</v>
      </c>
      <c r="J2934" s="8">
        <f>H2934 + G2934*(1+'Parameters and Results'!$B$16)</f>
        <v>-1.612138527052772E-2</v>
      </c>
      <c r="K2934" s="8">
        <f>G2934 + H2934*(1+'Parameters and Results'!$B$16)</f>
        <v>-1.6102930960478833E-2</v>
      </c>
    </row>
    <row r="2935" spans="1:11" x14ac:dyDescent="0.2">
      <c r="A2935" s="3">
        <v>39429</v>
      </c>
      <c r="B2935" s="8">
        <v>6.3171702575863164E-3</v>
      </c>
      <c r="C2935" s="8">
        <v>-9.6949602075644618E-4</v>
      </c>
      <c r="D2935" s="8">
        <v>5.3476742368298701E-3</v>
      </c>
      <c r="E2935" s="8">
        <f>C2935 + B2935*(1+'Parameters and Results'!$B$16)</f>
        <v>5.3539914070874555E-3</v>
      </c>
      <c r="F2935" s="8">
        <f>B2935 + C2935*(1+'Parameters and Results'!$B$16)</f>
        <v>5.3467047408091136E-3</v>
      </c>
      <c r="G2935" s="8">
        <v>6.3628908101773622E-3</v>
      </c>
      <c r="H2935" s="8">
        <v>-1.1006735334343745E-3</v>
      </c>
      <c r="I2935" s="8">
        <f t="shared" si="45"/>
        <v>5.2622172767429875E-3</v>
      </c>
      <c r="J2935" s="8">
        <f>H2935 + G2935*(1+'Parameters and Results'!$B$16)</f>
        <v>5.2685801675531642E-3</v>
      </c>
      <c r="K2935" s="8">
        <f>G2935 + H2935*(1+'Parameters and Results'!$B$16)</f>
        <v>5.2611166032095532E-3</v>
      </c>
    </row>
    <row r="2936" spans="1:11" x14ac:dyDescent="0.2">
      <c r="A2936" s="3">
        <v>39430</v>
      </c>
      <c r="B2936" s="8">
        <v>-2.5826924723110448E-2</v>
      </c>
      <c r="C2936" s="8">
        <v>1.1608272510257847E-3</v>
      </c>
      <c r="D2936" s="8">
        <v>-2.4666097472084664E-2</v>
      </c>
      <c r="E2936" s="8">
        <f>C2936 + B2936*(1+'Parameters and Results'!$B$16)</f>
        <v>-2.4691924396807771E-2</v>
      </c>
      <c r="F2936" s="8">
        <f>B2936 + C2936*(1+'Parameters and Results'!$B$16)</f>
        <v>-2.4664936644833636E-2</v>
      </c>
      <c r="G2936" s="8">
        <v>-2.5220601727125647E-2</v>
      </c>
      <c r="H2936" s="8">
        <v>1.3401927046554258E-3</v>
      </c>
      <c r="I2936" s="8">
        <f t="shared" si="45"/>
        <v>-2.3880409022470222E-2</v>
      </c>
      <c r="J2936" s="8">
        <f>H2936 + G2936*(1+'Parameters and Results'!$B$16)</f>
        <v>-2.3905629624197344E-2</v>
      </c>
      <c r="K2936" s="8">
        <f>G2936 + H2936*(1+'Parameters and Results'!$B$16)</f>
        <v>-2.3879068829765565E-2</v>
      </c>
    </row>
    <row r="2937" spans="1:11" x14ac:dyDescent="0.2">
      <c r="A2937" s="3">
        <v>39433</v>
      </c>
      <c r="B2937" s="8">
        <v>-2.9764263726848855E-3</v>
      </c>
      <c r="C2937" s="8">
        <v>2.676674646639047E-3</v>
      </c>
      <c r="D2937" s="8">
        <v>-2.9975172604583848E-4</v>
      </c>
      <c r="E2937" s="8">
        <f>C2937 + B2937*(1+'Parameters and Results'!$B$16)</f>
        <v>-3.0272815241852305E-4</v>
      </c>
      <c r="F2937" s="8">
        <f>B2937 + C2937*(1+'Parameters and Results'!$B$16)</f>
        <v>-2.9707505139919951E-4</v>
      </c>
      <c r="G2937" s="8">
        <v>-2.9954147675789952E-3</v>
      </c>
      <c r="H2937" s="8">
        <v>2.9620473817772684E-3</v>
      </c>
      <c r="I2937" s="8">
        <f t="shared" si="45"/>
        <v>-3.3367385801726795E-5</v>
      </c>
      <c r="J2937" s="8">
        <f>H2937 + G2937*(1+'Parameters and Results'!$B$16)</f>
        <v>-3.6362800569305579E-5</v>
      </c>
      <c r="K2937" s="8">
        <f>G2937 + H2937*(1+'Parameters and Results'!$B$16)</f>
        <v>-3.0405338419949891E-5</v>
      </c>
    </row>
    <row r="2938" spans="1:11" x14ac:dyDescent="0.2">
      <c r="A2938" s="3">
        <v>39434</v>
      </c>
      <c r="B2938" s="8">
        <v>-2.463118709770027E-2</v>
      </c>
      <c r="C2938" s="8">
        <v>6.6919501314964991E-4</v>
      </c>
      <c r="D2938" s="8">
        <v>-2.3961992084550621E-2</v>
      </c>
      <c r="E2938" s="8">
        <f>C2938 + B2938*(1+'Parameters and Results'!$B$16)</f>
        <v>-2.398662327164832E-2</v>
      </c>
      <c r="F2938" s="8">
        <f>B2938 + C2938*(1+'Parameters and Results'!$B$16)</f>
        <v>-2.3961322889537472E-2</v>
      </c>
      <c r="G2938" s="8">
        <v>-2.4162232663905013E-2</v>
      </c>
      <c r="H2938" s="8">
        <v>7.6036972400692201E-4</v>
      </c>
      <c r="I2938" s="8">
        <f t="shared" si="45"/>
        <v>-2.3401862939898092E-2</v>
      </c>
      <c r="J2938" s="8">
        <f>H2938 + G2938*(1+'Parameters and Results'!$B$16)</f>
        <v>-2.3426025172561996E-2</v>
      </c>
      <c r="K2938" s="8">
        <f>G2938 + H2938*(1+'Parameters and Results'!$B$16)</f>
        <v>-2.3401102570174085E-2</v>
      </c>
    </row>
    <row r="2939" spans="1:11" x14ac:dyDescent="0.2">
      <c r="A2939" s="3">
        <v>39435</v>
      </c>
      <c r="B2939" s="8">
        <v>3.589547560248282E-3</v>
      </c>
      <c r="C2939" s="8">
        <v>-4.3142999178769612E-4</v>
      </c>
      <c r="D2939" s="8">
        <v>3.1581175684605861E-3</v>
      </c>
      <c r="E2939" s="8">
        <f>C2939 + B2939*(1+'Parameters and Results'!$B$16)</f>
        <v>3.1617071160208341E-3</v>
      </c>
      <c r="F2939" s="8">
        <f>B2939 + C2939*(1+'Parameters and Results'!$B$16)</f>
        <v>3.1576861384687983E-3</v>
      </c>
      <c r="G2939" s="8">
        <v>3.6274693509947189E-3</v>
      </c>
      <c r="H2939" s="8">
        <v>-5.04611709753226E-4</v>
      </c>
      <c r="I2939" s="8">
        <f t="shared" si="45"/>
        <v>3.1228576412414928E-3</v>
      </c>
      <c r="J2939" s="8">
        <f>H2939 + G2939*(1+'Parameters and Results'!$B$16)</f>
        <v>3.126485110592487E-3</v>
      </c>
      <c r="K2939" s="8">
        <f>G2939 + H2939*(1+'Parameters and Results'!$B$16)</f>
        <v>3.1223530295317395E-3</v>
      </c>
    </row>
    <row r="2940" spans="1:11" x14ac:dyDescent="0.2">
      <c r="A2940" s="3">
        <v>39436</v>
      </c>
      <c r="B2940" s="8">
        <v>-1.105272959289283E-5</v>
      </c>
      <c r="C2940" s="8">
        <v>2.1783554207671111E-3</v>
      </c>
      <c r="D2940" s="8">
        <v>2.1673026911742184E-3</v>
      </c>
      <c r="E2940" s="8">
        <f>C2940 + B2940*(1+'Parameters and Results'!$B$16)</f>
        <v>2.1672916384446253E-3</v>
      </c>
      <c r="F2940" s="8">
        <f>B2940 + C2940*(1+'Parameters and Results'!$B$16)</f>
        <v>2.1694810465949853E-3</v>
      </c>
      <c r="G2940" s="8">
        <v>-1.1520455553347762E-5</v>
      </c>
      <c r="H2940" s="8">
        <v>2.4972930966466514E-3</v>
      </c>
      <c r="I2940" s="8">
        <f t="shared" si="45"/>
        <v>2.4857726410933037E-3</v>
      </c>
      <c r="J2940" s="8">
        <f>H2940 + G2940*(1+'Parameters and Results'!$B$16)</f>
        <v>2.4857611206377502E-3</v>
      </c>
      <c r="K2940" s="8">
        <f>G2940 + H2940*(1+'Parameters and Results'!$B$16)</f>
        <v>2.4882699341899502E-3</v>
      </c>
    </row>
    <row r="2941" spans="1:11" x14ac:dyDescent="0.2">
      <c r="A2941" s="3">
        <v>39437</v>
      </c>
      <c r="B2941" s="8">
        <v>1.1105602439607024E-2</v>
      </c>
      <c r="C2941" s="8">
        <v>3.3277626832352164E-3</v>
      </c>
      <c r="D2941" s="8">
        <v>1.443336512284224E-2</v>
      </c>
      <c r="E2941" s="8">
        <f>C2941 + B2941*(1+'Parameters and Results'!$B$16)</f>
        <v>1.4444470725281846E-2</v>
      </c>
      <c r="F2941" s="8">
        <f>B2941 + C2941*(1+'Parameters and Results'!$B$16)</f>
        <v>1.4436692885525475E-2</v>
      </c>
      <c r="G2941" s="8">
        <v>1.1786476976458926E-2</v>
      </c>
      <c r="H2941" s="8">
        <v>3.5326445852841525E-3</v>
      </c>
      <c r="I2941" s="8">
        <f t="shared" si="45"/>
        <v>1.5319121561743079E-2</v>
      </c>
      <c r="J2941" s="8">
        <f>H2941 + G2941*(1+'Parameters and Results'!$B$16)</f>
        <v>1.5330908038719537E-2</v>
      </c>
      <c r="K2941" s="8">
        <f>G2941 + H2941*(1+'Parameters and Results'!$B$16)</f>
        <v>1.5322654206328362E-2</v>
      </c>
    </row>
    <row r="2942" spans="1:11" x14ac:dyDescent="0.2">
      <c r="A2942" s="3">
        <v>39440</v>
      </c>
      <c r="B2942" s="8">
        <v>2.1046543453928635E-2</v>
      </c>
      <c r="C2942" s="8">
        <v>-4.2366477006342961E-4</v>
      </c>
      <c r="D2942" s="8">
        <v>2.0622878683865205E-2</v>
      </c>
      <c r="E2942" s="8">
        <f>C2942 + B2942*(1+'Parameters and Results'!$B$16)</f>
        <v>2.0643925227319133E-2</v>
      </c>
      <c r="F2942" s="8">
        <f>B2942 + C2942*(1+'Parameters and Results'!$B$16)</f>
        <v>2.0622455019095143E-2</v>
      </c>
      <c r="G2942" s="8">
        <v>2.1994831634794289E-2</v>
      </c>
      <c r="H2942" s="8">
        <v>-4.6310651749885179E-4</v>
      </c>
      <c r="I2942" s="8">
        <f t="shared" si="45"/>
        <v>2.1531725117295439E-2</v>
      </c>
      <c r="J2942" s="8">
        <f>H2942 + G2942*(1+'Parameters and Results'!$B$16)</f>
        <v>2.1553719948930232E-2</v>
      </c>
      <c r="K2942" s="8">
        <f>G2942 + H2942*(1+'Parameters and Results'!$B$16)</f>
        <v>2.153126201077794E-2</v>
      </c>
    </row>
    <row r="2943" spans="1:11" x14ac:dyDescent="0.2">
      <c r="A2943" s="3">
        <v>39442</v>
      </c>
      <c r="B2943" s="8">
        <v>1.0469511140068086E-2</v>
      </c>
      <c r="C2943" s="8">
        <v>5.1452797116182997E-4</v>
      </c>
      <c r="D2943" s="8">
        <v>1.0984039111229917E-2</v>
      </c>
      <c r="E2943" s="8">
        <f>C2943 + B2943*(1+'Parameters and Results'!$B$16)</f>
        <v>1.0994508622369984E-2</v>
      </c>
      <c r="F2943" s="8">
        <f>B2943 + C2943*(1+'Parameters and Results'!$B$16)</f>
        <v>1.0984553639201079E-2</v>
      </c>
      <c r="G2943" s="8">
        <v>1.1155718773073961E-2</v>
      </c>
      <c r="H2943" s="8">
        <v>5.7858966747904893E-4</v>
      </c>
      <c r="I2943" s="8">
        <f t="shared" si="45"/>
        <v>1.173430844055301E-2</v>
      </c>
      <c r="J2943" s="8">
        <f>H2943 + G2943*(1+'Parameters and Results'!$B$16)</f>
        <v>1.1745464159326082E-2</v>
      </c>
      <c r="K2943" s="8">
        <f>G2943 + H2943*(1+'Parameters and Results'!$B$16)</f>
        <v>1.1734887030220489E-2</v>
      </c>
    </row>
    <row r="2944" spans="1:11" x14ac:dyDescent="0.2">
      <c r="A2944" s="3">
        <v>39443</v>
      </c>
      <c r="B2944" s="8">
        <v>1.6847365445363373E-3</v>
      </c>
      <c r="C2944" s="8">
        <v>-5.6744402376149132E-4</v>
      </c>
      <c r="D2944" s="8">
        <v>1.117292520774846E-3</v>
      </c>
      <c r="E2944" s="8">
        <f>C2944 + B2944*(1+'Parameters and Results'!$B$16)</f>
        <v>1.1189772573193821E-3</v>
      </c>
      <c r="F2944" s="8">
        <f>B2944 + C2944*(1+'Parameters and Results'!$B$16)</f>
        <v>1.1167250767510845E-3</v>
      </c>
      <c r="G2944" s="8">
        <v>1.8509853169787341E-3</v>
      </c>
      <c r="H2944" s="8">
        <v>-6.5593922921272836E-4</v>
      </c>
      <c r="I2944" s="8">
        <f t="shared" si="45"/>
        <v>1.1950460877660058E-3</v>
      </c>
      <c r="J2944" s="8">
        <f>H2944 + G2944*(1+'Parameters and Results'!$B$16)</f>
        <v>1.1968970730829843E-3</v>
      </c>
      <c r="K2944" s="8">
        <f>G2944 + H2944*(1+'Parameters and Results'!$B$16)</f>
        <v>1.1943901485367931E-3</v>
      </c>
    </row>
    <row r="2945" spans="1:11" x14ac:dyDescent="0.2">
      <c r="A2945" s="3">
        <v>39444</v>
      </c>
      <c r="B2945" s="8">
        <v>-6.5215356871881347E-3</v>
      </c>
      <c r="C2945" s="8">
        <v>-5.6637274068641378E-4</v>
      </c>
      <c r="D2945" s="8">
        <v>-7.0879084278745487E-3</v>
      </c>
      <c r="E2945" s="8">
        <f>C2945 + B2945*(1+'Parameters and Results'!$B$16)</f>
        <v>-7.0944299635617358E-3</v>
      </c>
      <c r="F2945" s="8">
        <f>B2945 + C2945*(1+'Parameters and Results'!$B$16)</f>
        <v>-7.0884748006152347E-3</v>
      </c>
      <c r="G2945" s="8">
        <v>-7.3535400985617009E-3</v>
      </c>
      <c r="H2945" s="8">
        <v>-6.7289182397166402E-4</v>
      </c>
      <c r="I2945" s="8">
        <f t="shared" si="45"/>
        <v>-8.0264319225333645E-3</v>
      </c>
      <c r="J2945" s="8">
        <f>H2945 + G2945*(1+'Parameters and Results'!$B$16)</f>
        <v>-8.0337854626319257E-3</v>
      </c>
      <c r="K2945" s="8">
        <f>G2945 + H2945*(1+'Parameters and Results'!$B$16)</f>
        <v>-8.027104814357337E-3</v>
      </c>
    </row>
    <row r="2946" spans="1:11" x14ac:dyDescent="0.2">
      <c r="A2946" s="3">
        <v>39447</v>
      </c>
      <c r="B2946" s="8">
        <v>-2.0075134679044902E-3</v>
      </c>
      <c r="C2946" s="8">
        <v>-7.083472683780894E-4</v>
      </c>
      <c r="D2946" s="8">
        <v>-2.7158607362825797E-3</v>
      </c>
      <c r="E2946" s="8">
        <f>C2946 + B2946*(1+'Parameters and Results'!$B$16)</f>
        <v>-2.7178682497504838E-3</v>
      </c>
      <c r="F2946" s="8">
        <f>B2946 + C2946*(1+'Parameters and Results'!$B$16)</f>
        <v>-2.7165690835509577E-3</v>
      </c>
      <c r="G2946" s="8">
        <v>-2.3335898628928202E-3</v>
      </c>
      <c r="H2946" s="8">
        <v>-8.6297216401016465E-4</v>
      </c>
      <c r="I2946" s="8">
        <f t="shared" si="45"/>
        <v>-3.1965620269029851E-3</v>
      </c>
      <c r="J2946" s="8">
        <f>H2946 + G2946*(1+'Parameters and Results'!$B$16)</f>
        <v>-3.1988956167658773E-3</v>
      </c>
      <c r="K2946" s="8">
        <f>G2946 + H2946*(1+'Parameters and Results'!$B$16)</f>
        <v>-3.1974249990669949E-3</v>
      </c>
    </row>
    <row r="2947" spans="1:11" x14ac:dyDescent="0.2">
      <c r="A2947" s="3">
        <v>39449</v>
      </c>
      <c r="B2947" s="8">
        <v>-6.4186791492412115E-3</v>
      </c>
      <c r="C2947" s="8">
        <v>3.0121996606630175E-4</v>
      </c>
      <c r="D2947" s="8">
        <v>-6.1174591831749097E-3</v>
      </c>
      <c r="E2947" s="8">
        <f>C2947 + B2947*(1+'Parameters and Results'!$B$16)</f>
        <v>-6.1238778623241502E-3</v>
      </c>
      <c r="F2947" s="8">
        <f>B2947 + C2947*(1+'Parameters and Results'!$B$16)</f>
        <v>-6.1171579632088432E-3</v>
      </c>
      <c r="G2947" s="8">
        <v>-7.6543095253778764E-3</v>
      </c>
      <c r="H2947" s="8">
        <v>3.7808317212520453E-4</v>
      </c>
      <c r="I2947" s="8">
        <f t="shared" si="45"/>
        <v>-7.2762263532526721E-3</v>
      </c>
      <c r="J2947" s="8">
        <f>H2947 + G2947*(1+'Parameters and Results'!$B$16)</f>
        <v>-7.283880662778049E-3</v>
      </c>
      <c r="K2947" s="8">
        <f>G2947 + H2947*(1+'Parameters and Results'!$B$16)</f>
        <v>-7.275848270080547E-3</v>
      </c>
    </row>
    <row r="2948" spans="1:11" x14ac:dyDescent="0.2">
      <c r="A2948" s="3">
        <v>39450</v>
      </c>
      <c r="B2948" s="8">
        <v>-1.3317972612074812E-2</v>
      </c>
      <c r="C2948" s="8">
        <v>1.7530652877184008E-3</v>
      </c>
      <c r="D2948" s="8">
        <v>-1.1564907324356411E-2</v>
      </c>
      <c r="E2948" s="8">
        <f>C2948 + B2948*(1+'Parameters and Results'!$B$16)</f>
        <v>-1.1578225296968484E-2</v>
      </c>
      <c r="F2948" s="8">
        <f>B2948 + C2948*(1+'Parameters and Results'!$B$16)</f>
        <v>-1.1563154259068693E-2</v>
      </c>
      <c r="G2948" s="8">
        <v>-1.599266214439389E-2</v>
      </c>
      <c r="H2948" s="8">
        <v>2.183798283557191E-3</v>
      </c>
      <c r="I2948" s="8">
        <f t="shared" ref="I2948:I3011" si="46">G2948+H2948</f>
        <v>-1.38088638608367E-2</v>
      </c>
      <c r="J2948" s="8">
        <f>H2948 + G2948*(1+'Parameters and Results'!$B$16)</f>
        <v>-1.3824856522981091E-2</v>
      </c>
      <c r="K2948" s="8">
        <f>G2948 + H2948*(1+'Parameters and Results'!$B$16)</f>
        <v>-1.3806680062553141E-2</v>
      </c>
    </row>
    <row r="2949" spans="1:11" x14ac:dyDescent="0.2">
      <c r="A2949" s="3">
        <v>39451</v>
      </c>
      <c r="B2949" s="8">
        <v>8.5084532988408557E-3</v>
      </c>
      <c r="C2949" s="8">
        <v>1.199788978605234E-3</v>
      </c>
      <c r="D2949" s="8">
        <v>9.7082422774460893E-3</v>
      </c>
      <c r="E2949" s="8">
        <f>C2949 + B2949*(1+'Parameters and Results'!$B$16)</f>
        <v>9.7167507307449295E-3</v>
      </c>
      <c r="F2949" s="8">
        <f>B2949 + C2949*(1+'Parameters and Results'!$B$16)</f>
        <v>9.7094420664246943E-3</v>
      </c>
      <c r="G2949" s="8">
        <v>1.0432745036427101E-2</v>
      </c>
      <c r="H2949" s="8">
        <v>1.5138357453140876E-3</v>
      </c>
      <c r="I2949" s="8">
        <f t="shared" si="46"/>
        <v>1.1946580781741189E-2</v>
      </c>
      <c r="J2949" s="8">
        <f>H2949 + G2949*(1+'Parameters and Results'!$B$16)</f>
        <v>1.1957013526777615E-2</v>
      </c>
      <c r="K2949" s="8">
        <f>G2949 + H2949*(1+'Parameters and Results'!$B$16)</f>
        <v>1.1948094617486502E-2</v>
      </c>
    </row>
    <row r="2950" spans="1:11" x14ac:dyDescent="0.2">
      <c r="A2950" s="3">
        <v>39454</v>
      </c>
      <c r="B2950" s="8">
        <v>-3.1281473372130282E-2</v>
      </c>
      <c r="C2950" s="8">
        <v>-4.5618134391904152E-4</v>
      </c>
      <c r="D2950" s="8">
        <v>-3.1737654716049321E-2</v>
      </c>
      <c r="E2950" s="8">
        <f>C2950 + B2950*(1+'Parameters and Results'!$B$16)</f>
        <v>-3.1768936189421448E-2</v>
      </c>
      <c r="F2950" s="8">
        <f>B2950 + C2950*(1+'Parameters and Results'!$B$16)</f>
        <v>-3.1738110897393243E-2</v>
      </c>
      <c r="G2950" s="8">
        <v>-3.4878665443548E-2</v>
      </c>
      <c r="H2950" s="8">
        <v>-5.9205365182130065E-4</v>
      </c>
      <c r="I2950" s="8">
        <f t="shared" si="46"/>
        <v>-3.5470719095369301E-2</v>
      </c>
      <c r="J2950" s="8">
        <f>H2950 + G2950*(1+'Parameters and Results'!$B$16)</f>
        <v>-3.5505597760812843E-2</v>
      </c>
      <c r="K2950" s="8">
        <f>G2950 + H2950*(1+'Parameters and Results'!$B$16)</f>
        <v>-3.547131114902112E-2</v>
      </c>
    </row>
    <row r="2951" spans="1:11" x14ac:dyDescent="0.2">
      <c r="A2951" s="3">
        <v>39455</v>
      </c>
      <c r="B2951" s="8">
        <v>-2.8235156116400992E-5</v>
      </c>
      <c r="C2951" s="8">
        <v>-1.6709284211300745E-4</v>
      </c>
      <c r="D2951" s="8">
        <v>-1.9532799822940844E-4</v>
      </c>
      <c r="E2951" s="8">
        <f>C2951 + B2951*(1+'Parameters and Results'!$B$16)</f>
        <v>-1.9535623338552485E-4</v>
      </c>
      <c r="F2951" s="8">
        <f>B2951 + C2951*(1+'Parameters and Results'!$B$16)</f>
        <v>-1.9549509107152143E-4</v>
      </c>
      <c r="G2951" s="8">
        <v>-3.2471240741406974E-5</v>
      </c>
      <c r="H2951" s="8">
        <v>-2.2358808394359452E-4</v>
      </c>
      <c r="I2951" s="8">
        <f t="shared" si="46"/>
        <v>-2.5605932468500148E-4</v>
      </c>
      <c r="J2951" s="8">
        <f>H2951 + G2951*(1+'Parameters and Results'!$B$16)</f>
        <v>-2.5609179592574291E-4</v>
      </c>
      <c r="K2951" s="8">
        <f>G2951 + H2951*(1+'Parameters and Results'!$B$16)</f>
        <v>-2.5628291276894505E-4</v>
      </c>
    </row>
    <row r="2952" spans="1:11" x14ac:dyDescent="0.2">
      <c r="A2952" s="3">
        <v>39456</v>
      </c>
      <c r="B2952" s="8">
        <v>-7.1343401004654115E-3</v>
      </c>
      <c r="C2952" s="8">
        <v>3.0387442456308536E-4</v>
      </c>
      <c r="D2952" s="8">
        <v>-6.8304656759023263E-3</v>
      </c>
      <c r="E2952" s="8">
        <f>C2952 + B2952*(1+'Parameters and Results'!$B$16)</f>
        <v>-6.8376000160027912E-3</v>
      </c>
      <c r="F2952" s="8">
        <f>B2952 + C2952*(1+'Parameters and Results'!$B$16)</f>
        <v>-6.830161801477763E-3</v>
      </c>
      <c r="G2952" s="8">
        <v>-8.4075613536302076E-3</v>
      </c>
      <c r="H2952" s="8">
        <v>4.1882069682681731E-4</v>
      </c>
      <c r="I2952" s="8">
        <f t="shared" si="46"/>
        <v>-7.9887406568033906E-3</v>
      </c>
      <c r="J2952" s="8">
        <f>H2952 + G2952*(1+'Parameters and Results'!$B$16)</f>
        <v>-7.9971482181570193E-3</v>
      </c>
      <c r="K2952" s="8">
        <f>G2952 + H2952*(1+'Parameters and Results'!$B$16)</f>
        <v>-7.9883218361065638E-3</v>
      </c>
    </row>
    <row r="2953" spans="1:11" x14ac:dyDescent="0.2">
      <c r="A2953" s="3">
        <v>39457</v>
      </c>
      <c r="B2953" s="8">
        <v>-4.3048343305804844E-3</v>
      </c>
      <c r="C2953" s="8">
        <v>2.3195598540333966E-3</v>
      </c>
      <c r="D2953" s="8">
        <v>-1.9852744765470878E-3</v>
      </c>
      <c r="E2953" s="8">
        <f>C2953 + B2953*(1+'Parameters and Results'!$B$16)</f>
        <v>-1.9895793108776682E-3</v>
      </c>
      <c r="F2953" s="8">
        <f>B2953 + C2953*(1+'Parameters and Results'!$B$16)</f>
        <v>-1.9829549166930547E-3</v>
      </c>
      <c r="G2953" s="8">
        <v>-5.2194292091408759E-3</v>
      </c>
      <c r="H2953" s="8">
        <v>3.0497590228716889E-3</v>
      </c>
      <c r="I2953" s="8">
        <f t="shared" si="46"/>
        <v>-2.169670186269187E-3</v>
      </c>
      <c r="J2953" s="8">
        <f>H2953 + G2953*(1+'Parameters and Results'!$B$16)</f>
        <v>-2.1748896154783273E-3</v>
      </c>
      <c r="K2953" s="8">
        <f>G2953 + H2953*(1+'Parameters and Results'!$B$16)</f>
        <v>-2.1666204272463158E-3</v>
      </c>
    </row>
    <row r="2954" spans="1:11" x14ac:dyDescent="0.2">
      <c r="A2954" s="3">
        <v>39458</v>
      </c>
      <c r="B2954" s="8">
        <v>-2.7275713199247697E-3</v>
      </c>
      <c r="C2954" s="8">
        <v>1.2258031734975998E-4</v>
      </c>
      <c r="D2954" s="8">
        <v>-2.6049910025750097E-3</v>
      </c>
      <c r="E2954" s="8">
        <f>C2954 + B2954*(1+'Parameters and Results'!$B$16)</f>
        <v>-2.6077185738949344E-3</v>
      </c>
      <c r="F2954" s="8">
        <f>B2954 + C2954*(1+'Parameters and Results'!$B$16)</f>
        <v>-2.60486842225766E-3</v>
      </c>
      <c r="G2954" s="8">
        <v>-3.4073496872657049E-3</v>
      </c>
      <c r="H2954" s="8">
        <v>1.6619712295506508E-4</v>
      </c>
      <c r="I2954" s="8">
        <f t="shared" si="46"/>
        <v>-3.2411525643106396E-3</v>
      </c>
      <c r="J2954" s="8">
        <f>H2954 + G2954*(1+'Parameters and Results'!$B$16)</f>
        <v>-3.2445599139979049E-3</v>
      </c>
      <c r="K2954" s="8">
        <f>G2954 + H2954*(1+'Parameters and Results'!$B$16)</f>
        <v>-3.2409863671876847E-3</v>
      </c>
    </row>
    <row r="2955" spans="1:11" x14ac:dyDescent="0.2">
      <c r="A2955" s="3">
        <v>39461</v>
      </c>
      <c r="B2955" s="8">
        <v>-1.0307462004338916E-2</v>
      </c>
      <c r="C2955" s="8">
        <v>-1.2258031734973968E-4</v>
      </c>
      <c r="D2955" s="8">
        <v>-1.0430042321688655E-2</v>
      </c>
      <c r="E2955" s="8">
        <f>C2955 + B2955*(1+'Parameters and Results'!$B$16)</f>
        <v>-1.0440349783692994E-2</v>
      </c>
      <c r="F2955" s="8">
        <f>B2955 + C2955*(1+'Parameters and Results'!$B$16)</f>
        <v>-1.0430164902006005E-2</v>
      </c>
      <c r="G2955" s="8">
        <v>-1.3071550041440731E-2</v>
      </c>
      <c r="H2955" s="8">
        <v>-1.7138010781299638E-4</v>
      </c>
      <c r="I2955" s="8">
        <f t="shared" si="46"/>
        <v>-1.3242930149253727E-2</v>
      </c>
      <c r="J2955" s="8">
        <f>H2955 + G2955*(1+'Parameters and Results'!$B$16)</f>
        <v>-1.3256001699295167E-2</v>
      </c>
      <c r="K2955" s="8">
        <f>G2955 + H2955*(1+'Parameters and Results'!$B$16)</f>
        <v>-1.3243101529361539E-2</v>
      </c>
    </row>
    <row r="2956" spans="1:11" x14ac:dyDescent="0.2">
      <c r="A2956" s="3">
        <v>39462</v>
      </c>
      <c r="B2956" s="8">
        <v>7.7691875082756823E-3</v>
      </c>
      <c r="C2956" s="8">
        <v>-6.127138137203545E-5</v>
      </c>
      <c r="D2956" s="8">
        <v>7.7079161269036469E-3</v>
      </c>
      <c r="E2956" s="8">
        <f>C2956 + B2956*(1+'Parameters and Results'!$B$16)</f>
        <v>7.7156853144119217E-3</v>
      </c>
      <c r="F2956" s="8">
        <f>B2956 + C2956*(1+'Parameters and Results'!$B$16)</f>
        <v>7.7078548555222746E-3</v>
      </c>
      <c r="G2956" s="8">
        <v>1.0067457993601451E-2</v>
      </c>
      <c r="H2956" s="8">
        <v>-8.8350104162553602E-5</v>
      </c>
      <c r="I2956" s="8">
        <f t="shared" si="46"/>
        <v>9.9791078894388985E-3</v>
      </c>
      <c r="J2956" s="8">
        <f>H2956 + G2956*(1+'Parameters and Results'!$B$16)</f>
        <v>9.9891753474324989E-3</v>
      </c>
      <c r="K2956" s="8">
        <f>G2956 + H2956*(1+'Parameters and Results'!$B$16)</f>
        <v>9.9790195393347353E-3</v>
      </c>
    </row>
    <row r="2957" spans="1:11" x14ac:dyDescent="0.2">
      <c r="A2957" s="3">
        <v>39463</v>
      </c>
      <c r="B2957" s="8">
        <v>-4.0808695865429553E-2</v>
      </c>
      <c r="C2957" s="8">
        <v>-1.9388887111923393E-3</v>
      </c>
      <c r="D2957" s="8">
        <v>-4.2747584576621894E-2</v>
      </c>
      <c r="E2957" s="8">
        <f>C2957 + B2957*(1+'Parameters and Results'!$B$16)</f>
        <v>-4.2788393272487318E-2</v>
      </c>
      <c r="F2957" s="8">
        <f>B2957 + C2957*(1+'Parameters and Results'!$B$16)</f>
        <v>-4.2749523465333082E-2</v>
      </c>
      <c r="G2957" s="8">
        <v>-4.3885385151119172E-2</v>
      </c>
      <c r="H2957" s="8">
        <v>-2.7135766214537943E-3</v>
      </c>
      <c r="I2957" s="8">
        <f t="shared" si="46"/>
        <v>-4.6598961772572965E-2</v>
      </c>
      <c r="J2957" s="8">
        <f>H2957 + G2957*(1+'Parameters and Results'!$B$16)</f>
        <v>-4.6642847157724078E-2</v>
      </c>
      <c r="K2957" s="8">
        <f>G2957 + H2957*(1+'Parameters and Results'!$B$16)</f>
        <v>-4.6601675349194419E-2</v>
      </c>
    </row>
    <row r="2958" spans="1:11" x14ac:dyDescent="0.2">
      <c r="A2958" s="3">
        <v>39464</v>
      </c>
      <c r="B2958" s="8">
        <v>-1.5131409218798091E-2</v>
      </c>
      <c r="C2958" s="8">
        <v>9.907790424565487E-4</v>
      </c>
      <c r="D2958" s="8">
        <v>-1.4140630176341542E-2</v>
      </c>
      <c r="E2958" s="8">
        <f>C2958 + B2958*(1+'Parameters and Results'!$B$16)</f>
        <v>-1.4155761585560337E-2</v>
      </c>
      <c r="F2958" s="8">
        <f>B2958 + C2958*(1+'Parameters and Results'!$B$16)</f>
        <v>-1.4139639397299085E-2</v>
      </c>
      <c r="G2958" s="8">
        <v>-1.6366783702277551E-2</v>
      </c>
      <c r="H2958" s="8">
        <v>1.4080078250024155E-3</v>
      </c>
      <c r="I2958" s="8">
        <f t="shared" si="46"/>
        <v>-1.4958775877275135E-2</v>
      </c>
      <c r="J2958" s="8">
        <f>H2958 + G2958*(1+'Parameters and Results'!$B$16)</f>
        <v>-1.4975142660977412E-2</v>
      </c>
      <c r="K2958" s="8">
        <f>G2958 + H2958*(1+'Parameters and Results'!$B$16)</f>
        <v>-1.4957367869450134E-2</v>
      </c>
    </row>
    <row r="2959" spans="1:11" x14ac:dyDescent="0.2">
      <c r="A2959" s="3">
        <v>39465</v>
      </c>
      <c r="B2959" s="8">
        <v>-2.1926483666603363E-2</v>
      </c>
      <c r="C2959" s="8">
        <v>-1.8265823336225404E-3</v>
      </c>
      <c r="D2959" s="8">
        <v>-2.3753066000225902E-2</v>
      </c>
      <c r="E2959" s="8">
        <f>C2959 + B2959*(1+'Parameters and Results'!$B$16)</f>
        <v>-2.3774992483892504E-2</v>
      </c>
      <c r="F2959" s="8">
        <f>B2959 + C2959*(1+'Parameters and Results'!$B$16)</f>
        <v>-2.3754892582559525E-2</v>
      </c>
      <c r="G2959" s="8">
        <v>-2.3222837769727701E-2</v>
      </c>
      <c r="H2959" s="8">
        <v>-2.5395895164044609E-3</v>
      </c>
      <c r="I2959" s="8">
        <f t="shared" si="46"/>
        <v>-2.5762427286132164E-2</v>
      </c>
      <c r="J2959" s="8">
        <f>H2959 + G2959*(1+'Parameters and Results'!$B$16)</f>
        <v>-2.5785650123901889E-2</v>
      </c>
      <c r="K2959" s="8">
        <f>G2959 + H2959*(1+'Parameters and Results'!$B$16)</f>
        <v>-2.5764966875648568E-2</v>
      </c>
    </row>
    <row r="2960" spans="1:11" x14ac:dyDescent="0.2">
      <c r="A2960" s="3">
        <v>39469</v>
      </c>
      <c r="B2960" s="8">
        <v>-3.3781890628436159E-3</v>
      </c>
      <c r="C2960" s="8">
        <v>3.526130094914876E-3</v>
      </c>
      <c r="D2960" s="8">
        <v>1.479410320712601E-4</v>
      </c>
      <c r="E2960" s="8">
        <f>C2960 + B2960*(1+'Parameters and Results'!$B$16)</f>
        <v>1.4456284300841697E-4</v>
      </c>
      <c r="F2960" s="8">
        <f>B2960 + C2960*(1+'Parameters and Results'!$B$16)</f>
        <v>1.5146716216617477E-4</v>
      </c>
      <c r="G2960" s="8">
        <v>-3.6857475510248964E-3</v>
      </c>
      <c r="H2960" s="8">
        <v>4.2774913060664201E-3</v>
      </c>
      <c r="I2960" s="8">
        <f t="shared" si="46"/>
        <v>5.917437550415237E-4</v>
      </c>
      <c r="J2960" s="8">
        <f>H2960 + G2960*(1+'Parameters and Results'!$B$16)</f>
        <v>5.8805800749049935E-4</v>
      </c>
      <c r="K2960" s="8">
        <f>G2960 + H2960*(1+'Parameters and Results'!$B$16)</f>
        <v>5.9602124634758943E-4</v>
      </c>
    </row>
    <row r="2961" spans="1:11" x14ac:dyDescent="0.2">
      <c r="A2961" s="3">
        <v>39470</v>
      </c>
      <c r="B2961" s="8">
        <v>-3.0312771432516847E-2</v>
      </c>
      <c r="C2961" s="8">
        <v>-1.0729076985181761E-3</v>
      </c>
      <c r="D2961" s="8">
        <v>-3.1385679131035023E-2</v>
      </c>
      <c r="E2961" s="8">
        <f>C2961 + B2961*(1+'Parameters and Results'!$B$16)</f>
        <v>-3.1415991902467535E-2</v>
      </c>
      <c r="F2961" s="8">
        <f>B2961 + C2961*(1+'Parameters and Results'!$B$16)</f>
        <v>-3.1386752038733541E-2</v>
      </c>
      <c r="G2961" s="8">
        <v>-3.0971840993472569E-2</v>
      </c>
      <c r="H2961" s="8">
        <v>-1.3240062009489866E-3</v>
      </c>
      <c r="I2961" s="8">
        <f t="shared" si="46"/>
        <v>-3.2295847194421558E-2</v>
      </c>
      <c r="J2961" s="8">
        <f>H2961 + G2961*(1+'Parameters and Results'!$B$16)</f>
        <v>-3.2326819035415025E-2</v>
      </c>
      <c r="K2961" s="8">
        <f>G2961 + H2961*(1+'Parameters and Results'!$B$16)</f>
        <v>-3.2297171200622504E-2</v>
      </c>
    </row>
    <row r="2962" spans="1:11" x14ac:dyDescent="0.2">
      <c r="A2962" s="3">
        <v>39471</v>
      </c>
      <c r="B2962" s="8">
        <v>-8.7129641970577418E-3</v>
      </c>
      <c r="C2962" s="8">
        <v>1.7338871373752201E-3</v>
      </c>
      <c r="D2962" s="8">
        <v>-6.9790770596825213E-3</v>
      </c>
      <c r="E2962" s="8">
        <f>C2962 + B2962*(1+'Parameters and Results'!$B$16)</f>
        <v>-6.9877900238795778E-3</v>
      </c>
      <c r="F2962" s="8">
        <f>B2962 + C2962*(1+'Parameters and Results'!$B$16)</f>
        <v>-6.977343172545147E-3</v>
      </c>
      <c r="G2962" s="8">
        <v>-9.1120723250862467E-3</v>
      </c>
      <c r="H2962" s="8">
        <v>2.1278316957107899E-3</v>
      </c>
      <c r="I2962" s="8">
        <f t="shared" si="46"/>
        <v>-6.9842406293754572E-3</v>
      </c>
      <c r="J2962" s="8">
        <f>H2962 + G2962*(1+'Parameters and Results'!$B$16)</f>
        <v>-6.9933527017005427E-3</v>
      </c>
      <c r="K2962" s="8">
        <f>G2962 + H2962*(1+'Parameters and Results'!$B$16)</f>
        <v>-6.9821127976797456E-3</v>
      </c>
    </row>
    <row r="2963" spans="1:11" x14ac:dyDescent="0.2">
      <c r="A2963" s="3">
        <v>39472</v>
      </c>
      <c r="B2963" s="8">
        <v>4.6020978867875442E-2</v>
      </c>
      <c r="C2963" s="8">
        <v>-3.3817399225711709E-3</v>
      </c>
      <c r="D2963" s="8">
        <v>4.2639238945304268E-2</v>
      </c>
      <c r="E2963" s="8">
        <f>C2963 + B2963*(1+'Parameters and Results'!$B$16)</f>
        <v>4.2685259924172138E-2</v>
      </c>
      <c r="F2963" s="8">
        <f>B2963 + C2963*(1+'Parameters and Results'!$B$16)</f>
        <v>4.2635857205381697E-2</v>
      </c>
      <c r="G2963" s="8">
        <v>4.120843304538848E-2</v>
      </c>
      <c r="H2963" s="8">
        <v>-3.7763539478902828E-3</v>
      </c>
      <c r="I2963" s="8">
        <f t="shared" si="46"/>
        <v>3.7432079097498197E-2</v>
      </c>
      <c r="J2963" s="8">
        <f>H2963 + G2963*(1+'Parameters and Results'!$B$16)</f>
        <v>3.7473287530543582E-2</v>
      </c>
      <c r="K2963" s="8">
        <f>G2963 + H2963*(1+'Parameters and Results'!$B$16)</f>
        <v>3.7428302743550308E-2</v>
      </c>
    </row>
    <row r="2964" spans="1:11" x14ac:dyDescent="0.2">
      <c r="A2964" s="3">
        <v>39475</v>
      </c>
      <c r="B2964" s="8">
        <v>-9.6528190430983339E-3</v>
      </c>
      <c r="C2964" s="8">
        <v>-1.7598917669274143E-3</v>
      </c>
      <c r="D2964" s="8">
        <v>-1.1412710810025747E-2</v>
      </c>
      <c r="E2964" s="8">
        <f>C2964 + B2964*(1+'Parameters and Results'!$B$16)</f>
        <v>-1.1422363629068847E-2</v>
      </c>
      <c r="F2964" s="8">
        <f>B2964 + C2964*(1+'Parameters and Results'!$B$16)</f>
        <v>-1.1414470701792676E-2</v>
      </c>
      <c r="G2964" s="8">
        <v>-8.8508224158897336E-3</v>
      </c>
      <c r="H2964" s="8">
        <v>-1.9652175144555749E-3</v>
      </c>
      <c r="I2964" s="8">
        <f t="shared" si="46"/>
        <v>-1.0816039930345309E-2</v>
      </c>
      <c r="J2964" s="8">
        <f>H2964 + G2964*(1+'Parameters and Results'!$B$16)</f>
        <v>-1.0824890752761197E-2</v>
      </c>
      <c r="K2964" s="8">
        <f>G2964 + H2964*(1+'Parameters and Results'!$B$16)</f>
        <v>-1.0818005147859765E-2</v>
      </c>
    </row>
    <row r="2965" spans="1:11" x14ac:dyDescent="0.2">
      <c r="A2965" s="3">
        <v>39476</v>
      </c>
      <c r="B2965" s="8">
        <v>-2.6303043667969591E-3</v>
      </c>
      <c r="C2965" s="8">
        <v>-6.3466502288469042E-4</v>
      </c>
      <c r="D2965" s="8">
        <v>-3.2649693896816493E-3</v>
      </c>
      <c r="E2965" s="8">
        <f>C2965 + B2965*(1+'Parameters and Results'!$B$16)</f>
        <v>-3.2675996940484458E-3</v>
      </c>
      <c r="F2965" s="8">
        <f>B2965 + C2965*(1+'Parameters and Results'!$B$16)</f>
        <v>-3.2656040547045344E-3</v>
      </c>
      <c r="G2965" s="8">
        <v>-2.486140561763832E-3</v>
      </c>
      <c r="H2965" s="8">
        <v>-7.2796274565923051E-4</v>
      </c>
      <c r="I2965" s="8">
        <f t="shared" si="46"/>
        <v>-3.2141033074230625E-3</v>
      </c>
      <c r="J2965" s="8">
        <f>H2965 + G2965*(1+'Parameters and Results'!$B$16)</f>
        <v>-3.2165894479848261E-3</v>
      </c>
      <c r="K2965" s="8">
        <f>G2965 + H2965*(1+'Parameters and Results'!$B$16)</f>
        <v>-3.2148312701687216E-3</v>
      </c>
    </row>
    <row r="2966" spans="1:11" x14ac:dyDescent="0.2">
      <c r="A2966" s="3">
        <v>39477</v>
      </c>
      <c r="B2966" s="8">
        <v>1.7752170330450061E-2</v>
      </c>
      <c r="C2966" s="8">
        <v>0</v>
      </c>
      <c r="D2966" s="8">
        <v>1.7752170330450061E-2</v>
      </c>
      <c r="E2966" s="8">
        <f>C2966 + B2966*(1+'Parameters and Results'!$B$16)</f>
        <v>1.7769922500780508E-2</v>
      </c>
      <c r="F2966" s="8">
        <f>B2966 + C2966*(1+'Parameters and Results'!$B$16)</f>
        <v>1.7752170330450061E-2</v>
      </c>
      <c r="G2966" s="8">
        <v>1.6850586244030925E-2</v>
      </c>
      <c r="H2966" s="8">
        <v>0</v>
      </c>
      <c r="I2966" s="8">
        <f t="shared" si="46"/>
        <v>1.6850586244030925E-2</v>
      </c>
      <c r="J2966" s="8">
        <f>H2966 + G2966*(1+'Parameters and Results'!$B$16)</f>
        <v>1.6867436830274952E-2</v>
      </c>
      <c r="K2966" s="8">
        <f>G2966 + H2966*(1+'Parameters and Results'!$B$16)</f>
        <v>1.6850586244030925E-2</v>
      </c>
    </row>
    <row r="2967" spans="1:11" x14ac:dyDescent="0.2">
      <c r="A2967" s="3">
        <v>39478</v>
      </c>
      <c r="B2967" s="8">
        <v>-9.7295267010341427E-3</v>
      </c>
      <c r="C2967" s="8">
        <v>-1.6600015514465222E-4</v>
      </c>
      <c r="D2967" s="8">
        <v>-9.8955268561787945E-3</v>
      </c>
      <c r="E2967" s="8">
        <f>C2967 + B2967*(1+'Parameters and Results'!$B$16)</f>
        <v>-9.905256382879828E-3</v>
      </c>
      <c r="F2967" s="8">
        <f>B2967 + C2967*(1+'Parameters and Results'!$B$16)</f>
        <v>-9.8956928563339389E-3</v>
      </c>
      <c r="G2967" s="8">
        <v>-9.4474308168648255E-3</v>
      </c>
      <c r="H2967" s="8">
        <v>-2.0249149364320155E-4</v>
      </c>
      <c r="I2967" s="8">
        <f t="shared" si="46"/>
        <v>-9.6499223105080273E-3</v>
      </c>
      <c r="J2967" s="8">
        <f>H2967 + G2967*(1+'Parameters and Results'!$B$16)</f>
        <v>-9.6593697413248913E-3</v>
      </c>
      <c r="K2967" s="8">
        <f>G2967 + H2967*(1+'Parameters and Results'!$B$16)</f>
        <v>-9.6501248020016694E-3</v>
      </c>
    </row>
    <row r="2968" spans="1:11" x14ac:dyDescent="0.2">
      <c r="A2968" s="3">
        <v>39479</v>
      </c>
      <c r="B2968" s="8">
        <v>1.5329494870835517E-2</v>
      </c>
      <c r="C2968" s="8">
        <v>4.5263660910141444E-5</v>
      </c>
      <c r="D2968" s="8">
        <v>1.5374758531745658E-2</v>
      </c>
      <c r="E2968" s="8">
        <f>C2968 + B2968*(1+'Parameters and Results'!$B$16)</f>
        <v>1.5390088026616492E-2</v>
      </c>
      <c r="F2968" s="8">
        <f>B2968 + C2968*(1+'Parameters and Results'!$B$16)</f>
        <v>1.5374803795406568E-2</v>
      </c>
      <c r="G2968" s="8">
        <v>1.5031831232438397E-2</v>
      </c>
      <c r="H2968" s="8">
        <v>5.6947294097644094E-5</v>
      </c>
      <c r="I2968" s="8">
        <f t="shared" si="46"/>
        <v>1.5088778526536041E-2</v>
      </c>
      <c r="J2968" s="8">
        <f>H2968 + G2968*(1+'Parameters and Results'!$B$16)</f>
        <v>1.5103810357768479E-2</v>
      </c>
      <c r="K2968" s="8">
        <f>G2968 + H2968*(1+'Parameters and Results'!$B$16)</f>
        <v>1.5088835473830138E-2</v>
      </c>
    </row>
    <row r="2969" spans="1:11" x14ac:dyDescent="0.2">
      <c r="A2969" s="3">
        <v>39482</v>
      </c>
      <c r="B2969" s="8">
        <v>2.8523276670338618E-2</v>
      </c>
      <c r="C2969" s="8">
        <v>2.9721229748802098E-3</v>
      </c>
      <c r="D2969" s="8">
        <v>3.149539964521883E-2</v>
      </c>
      <c r="E2969" s="8">
        <f>C2969 + B2969*(1+'Parameters and Results'!$B$16)</f>
        <v>3.1523922921889165E-2</v>
      </c>
      <c r="F2969" s="8">
        <f>B2969 + C2969*(1+'Parameters and Results'!$B$16)</f>
        <v>3.1498371768193707E-2</v>
      </c>
      <c r="G2969" s="8">
        <v>2.6873540175450135E-2</v>
      </c>
      <c r="H2969" s="8">
        <v>3.4758276401172065E-3</v>
      </c>
      <c r="I2969" s="8">
        <f t="shared" si="46"/>
        <v>3.0349367815567341E-2</v>
      </c>
      <c r="J2969" s="8">
        <f>H2969 + G2969*(1+'Parameters and Results'!$B$16)</f>
        <v>3.0376241355742788E-2</v>
      </c>
      <c r="K2969" s="8">
        <f>G2969 + H2969*(1+'Parameters and Results'!$B$16)</f>
        <v>3.0352843643207457E-2</v>
      </c>
    </row>
    <row r="2970" spans="1:11" x14ac:dyDescent="0.2">
      <c r="A2970" s="3">
        <v>39483</v>
      </c>
      <c r="B2970" s="8">
        <v>-6.1151660988682773E-3</v>
      </c>
      <c r="C2970" s="8">
        <v>-1.0800407172745863E-3</v>
      </c>
      <c r="D2970" s="8">
        <v>-7.1952068161428634E-3</v>
      </c>
      <c r="E2970" s="8">
        <f>C2970 + B2970*(1+'Parameters and Results'!$B$16)</f>
        <v>-7.2013219822417308E-3</v>
      </c>
      <c r="F2970" s="8">
        <f>B2970 + C2970*(1+'Parameters and Results'!$B$16)</f>
        <v>-7.1962868568601381E-3</v>
      </c>
      <c r="G2970" s="8">
        <v>-5.9233912962632371E-3</v>
      </c>
      <c r="H2970" s="8">
        <v>-1.2859175165402081E-3</v>
      </c>
      <c r="I2970" s="8">
        <f t="shared" si="46"/>
        <v>-7.2093088128034454E-3</v>
      </c>
      <c r="J2970" s="8">
        <f>H2970 + G2970*(1+'Parameters and Results'!$B$16)</f>
        <v>-7.2152322040997079E-3</v>
      </c>
      <c r="K2970" s="8">
        <f>G2970 + H2970*(1+'Parameters and Results'!$B$16)</f>
        <v>-7.2105947303199858E-3</v>
      </c>
    </row>
    <row r="2971" spans="1:11" x14ac:dyDescent="0.2">
      <c r="A2971" s="3">
        <v>39484</v>
      </c>
      <c r="B2971" s="8">
        <v>-4.0837425782206671E-2</v>
      </c>
      <c r="C2971" s="8">
        <v>1.6902311035770629E-3</v>
      </c>
      <c r="D2971" s="8">
        <v>-3.9147194678629607E-2</v>
      </c>
      <c r="E2971" s="8">
        <f>C2971 + B2971*(1+'Parameters and Results'!$B$16)</f>
        <v>-3.918803210441181E-2</v>
      </c>
      <c r="F2971" s="8">
        <f>B2971 + C2971*(1+'Parameters and Results'!$B$16)</f>
        <v>-3.9145504447526028E-2</v>
      </c>
      <c r="G2971" s="8">
        <v>-3.5718382599858503E-2</v>
      </c>
      <c r="H2971" s="8">
        <v>2.0094577755188649E-3</v>
      </c>
      <c r="I2971" s="8">
        <f t="shared" si="46"/>
        <v>-3.3708924824339639E-2</v>
      </c>
      <c r="J2971" s="8">
        <f>H2971 + G2971*(1+'Parameters and Results'!$B$16)</f>
        <v>-3.3744643206939491E-2</v>
      </c>
      <c r="K2971" s="8">
        <f>G2971 + H2971*(1+'Parameters and Results'!$B$16)</f>
        <v>-3.3706915366564116E-2</v>
      </c>
    </row>
    <row r="2972" spans="1:11" x14ac:dyDescent="0.2">
      <c r="A2972" s="3">
        <v>39485</v>
      </c>
      <c r="B2972" s="8">
        <v>-3.0297656533250401E-3</v>
      </c>
      <c r="C2972" s="8">
        <v>6.7264602170691811E-4</v>
      </c>
      <c r="D2972" s="8">
        <v>-2.3571196316181219E-3</v>
      </c>
      <c r="E2972" s="8">
        <f>C2972 + B2972*(1+'Parameters and Results'!$B$16)</f>
        <v>-2.3601493972714468E-3</v>
      </c>
      <c r="F2972" s="8">
        <f>B2972 + C2972*(1+'Parameters and Results'!$B$16)</f>
        <v>-2.3564469855964151E-3</v>
      </c>
      <c r="G2972" s="8">
        <v>-2.7313776031960952E-3</v>
      </c>
      <c r="H2972" s="8">
        <v>8.204859387028453E-4</v>
      </c>
      <c r="I2972" s="8">
        <f t="shared" si="46"/>
        <v>-1.91089166449325E-3</v>
      </c>
      <c r="J2972" s="8">
        <f>H2972 + G2972*(1+'Parameters and Results'!$B$16)</f>
        <v>-1.9136230420964458E-3</v>
      </c>
      <c r="K2972" s="8">
        <f>G2972 + H2972*(1+'Parameters and Results'!$B$16)</f>
        <v>-1.9100711785545472E-3</v>
      </c>
    </row>
    <row r="2973" spans="1:11" x14ac:dyDescent="0.2">
      <c r="A2973" s="3">
        <v>39486</v>
      </c>
      <c r="B2973" s="8">
        <v>-1.8586128263099362E-2</v>
      </c>
      <c r="C2973" s="8">
        <v>2.8602400268063848E-3</v>
      </c>
      <c r="D2973" s="8">
        <v>-1.5725888236292979E-2</v>
      </c>
      <c r="E2973" s="8">
        <f>C2973 + B2973*(1+'Parameters and Results'!$B$16)</f>
        <v>-1.5744474364556074E-2</v>
      </c>
      <c r="F2973" s="8">
        <f>B2973 + C2973*(1+'Parameters and Results'!$B$16)</f>
        <v>-1.5723027996266171E-2</v>
      </c>
      <c r="G2973" s="8">
        <v>-1.6828180558837159E-2</v>
      </c>
      <c r="H2973" s="8">
        <v>3.2832145730215252E-3</v>
      </c>
      <c r="I2973" s="8">
        <f t="shared" si="46"/>
        <v>-1.3544965985815633E-2</v>
      </c>
      <c r="J2973" s="8">
        <f>H2973 + G2973*(1+'Parameters and Results'!$B$16)</f>
        <v>-1.3561794166374468E-2</v>
      </c>
      <c r="K2973" s="8">
        <f>G2973 + H2973*(1+'Parameters and Results'!$B$16)</f>
        <v>-1.3541682771242613E-2</v>
      </c>
    </row>
    <row r="2974" spans="1:11" x14ac:dyDescent="0.2">
      <c r="A2974" s="3">
        <v>39489</v>
      </c>
      <c r="B2974" s="8">
        <v>6.8340885289624653E-3</v>
      </c>
      <c r="C2974" s="8">
        <v>-7.4074111707634618E-4</v>
      </c>
      <c r="D2974" s="8">
        <v>6.0933474118861188E-3</v>
      </c>
      <c r="E2974" s="8">
        <f>C2974 + B2974*(1+'Parameters and Results'!$B$16)</f>
        <v>6.1001815004150806E-3</v>
      </c>
      <c r="F2974" s="8">
        <f>B2974 + C2974*(1+'Parameters and Results'!$B$16)</f>
        <v>6.0926066707690432E-3</v>
      </c>
      <c r="G2974" s="8">
        <v>6.3584553331673226E-3</v>
      </c>
      <c r="H2974" s="8">
        <v>-8.7180342283754676E-4</v>
      </c>
      <c r="I2974" s="8">
        <f t="shared" si="46"/>
        <v>5.4866519103297755E-3</v>
      </c>
      <c r="J2974" s="8">
        <f>H2974 + G2974*(1+'Parameters and Results'!$B$16)</f>
        <v>5.4930103656629422E-3</v>
      </c>
      <c r="K2974" s="8">
        <f>G2974 + H2974*(1+'Parameters and Results'!$B$16)</f>
        <v>5.4857801069069382E-3</v>
      </c>
    </row>
    <row r="2975" spans="1:11" x14ac:dyDescent="0.2">
      <c r="A2975" s="3">
        <v>39490</v>
      </c>
      <c r="B2975" s="8">
        <v>-8.4486800847724565E-3</v>
      </c>
      <c r="C2975" s="8">
        <v>-2.0030302996241337E-4</v>
      </c>
      <c r="D2975" s="8">
        <v>-8.6489831147348699E-3</v>
      </c>
      <c r="E2975" s="8">
        <f>C2975 + B2975*(1+'Parameters and Results'!$B$16)</f>
        <v>-8.6574317948196408E-3</v>
      </c>
      <c r="F2975" s="8">
        <f>B2975 + C2975*(1+'Parameters and Results'!$B$16)</f>
        <v>-8.6491834177648327E-3</v>
      </c>
      <c r="G2975" s="8">
        <v>-8.0593177474939364E-3</v>
      </c>
      <c r="H2975" s="8">
        <v>-2.4303915022281814E-4</v>
      </c>
      <c r="I2975" s="8">
        <f t="shared" si="46"/>
        <v>-8.3023568977167554E-3</v>
      </c>
      <c r="J2975" s="8">
        <f>H2975 + G2975*(1+'Parameters and Results'!$B$16)</f>
        <v>-8.3104162154642482E-3</v>
      </c>
      <c r="K2975" s="8">
        <f>G2975 + H2975*(1+'Parameters and Results'!$B$16)</f>
        <v>-8.3025999368669771E-3</v>
      </c>
    </row>
    <row r="2976" spans="1:11" x14ac:dyDescent="0.2">
      <c r="A2976" s="3">
        <v>39491</v>
      </c>
      <c r="B2976" s="8">
        <v>3.4385386242334851E-2</v>
      </c>
      <c r="C2976" s="8">
        <v>-1.9498034398614526E-3</v>
      </c>
      <c r="D2976" s="8">
        <v>3.2435582802473398E-2</v>
      </c>
      <c r="E2976" s="8">
        <f>C2976 + B2976*(1+'Parameters and Results'!$B$16)</f>
        <v>3.2469968188715725E-2</v>
      </c>
      <c r="F2976" s="8">
        <f>B2976 + C2976*(1+'Parameters and Results'!$B$16)</f>
        <v>3.2433632999033533E-2</v>
      </c>
      <c r="G2976" s="8">
        <v>3.0761549739699582E-2</v>
      </c>
      <c r="H2976" s="8">
        <v>-2.3344990424678854E-3</v>
      </c>
      <c r="I2976" s="8">
        <f t="shared" si="46"/>
        <v>2.8427050697231698E-2</v>
      </c>
      <c r="J2976" s="8">
        <f>H2976 + G2976*(1+'Parameters and Results'!$B$16)</f>
        <v>2.8457812246971394E-2</v>
      </c>
      <c r="K2976" s="8">
        <f>G2976 + H2976*(1+'Parameters and Results'!$B$16)</f>
        <v>2.8424716198189228E-2</v>
      </c>
    </row>
    <row r="2977" spans="1:11" x14ac:dyDescent="0.2">
      <c r="A2977" s="3">
        <v>39492</v>
      </c>
      <c r="B2977" s="8">
        <v>2.8586279115368563E-3</v>
      </c>
      <c r="C2977" s="8">
        <v>-3.5176267699226643E-4</v>
      </c>
      <c r="D2977" s="8">
        <v>2.50686523454459E-3</v>
      </c>
      <c r="E2977" s="8">
        <f>C2977 + B2977*(1+'Parameters and Results'!$B$16)</f>
        <v>2.5097238624561266E-3</v>
      </c>
      <c r="F2977" s="8">
        <f>B2977 + C2977*(1+'Parameters and Results'!$B$16)</f>
        <v>2.5065134718675977E-3</v>
      </c>
      <c r="G2977" s="8">
        <v>2.636037498610363E-3</v>
      </c>
      <c r="H2977" s="8">
        <v>-4.3376317498484594E-4</v>
      </c>
      <c r="I2977" s="8">
        <f t="shared" si="46"/>
        <v>2.2022743236255172E-3</v>
      </c>
      <c r="J2977" s="8">
        <f>H2977 + G2977*(1+'Parameters and Results'!$B$16)</f>
        <v>2.2049103611241272E-3</v>
      </c>
      <c r="K2977" s="8">
        <f>G2977 + H2977*(1+'Parameters and Results'!$B$16)</f>
        <v>2.2018405604505324E-3</v>
      </c>
    </row>
    <row r="2978" spans="1:11" x14ac:dyDescent="0.2">
      <c r="A2978" s="3">
        <v>39493</v>
      </c>
      <c r="B2978" s="8">
        <v>-7.4157365981298807E-3</v>
      </c>
      <c r="C2978" s="8">
        <v>-1.3877264546723247E-3</v>
      </c>
      <c r="D2978" s="8">
        <v>-8.8034630528022045E-3</v>
      </c>
      <c r="E2978" s="8">
        <f>C2978 + B2978*(1+'Parameters and Results'!$B$16)</f>
        <v>-8.8108787894003344E-3</v>
      </c>
      <c r="F2978" s="8">
        <f>B2978 + C2978*(1+'Parameters and Results'!$B$16)</f>
        <v>-8.8048507792568773E-3</v>
      </c>
      <c r="G2978" s="8">
        <v>-7.0212681766389194E-3</v>
      </c>
      <c r="H2978" s="8">
        <v>-1.7237504134531196E-3</v>
      </c>
      <c r="I2978" s="8">
        <f t="shared" si="46"/>
        <v>-8.7450185900920397E-3</v>
      </c>
      <c r="J2978" s="8">
        <f>H2978 + G2978*(1+'Parameters and Results'!$B$16)</f>
        <v>-8.752039858268678E-3</v>
      </c>
      <c r="K2978" s="8">
        <f>G2978 + H2978*(1+'Parameters and Results'!$B$16)</f>
        <v>-8.7467423405054919E-3</v>
      </c>
    </row>
    <row r="2979" spans="1:11" x14ac:dyDescent="0.2">
      <c r="A2979" s="3">
        <v>39497</v>
      </c>
      <c r="B2979" s="8">
        <v>-1.3302815531495836E-2</v>
      </c>
      <c r="C2979" s="8">
        <v>1.372441777557796E-3</v>
      </c>
      <c r="D2979" s="8">
        <v>-1.193037375393804E-2</v>
      </c>
      <c r="E2979" s="8">
        <f>C2979 + B2979*(1+'Parameters and Results'!$B$16)</f>
        <v>-1.1943676569469534E-2</v>
      </c>
      <c r="F2979" s="8">
        <f>B2979 + C2979*(1+'Parameters and Results'!$B$16)</f>
        <v>-1.1929001312160483E-2</v>
      </c>
      <c r="G2979" s="8">
        <v>-1.2794790541870502E-2</v>
      </c>
      <c r="H2979" s="8">
        <v>1.7175430153197483E-3</v>
      </c>
      <c r="I2979" s="8">
        <f t="shared" si="46"/>
        <v>-1.1077247526550753E-2</v>
      </c>
      <c r="J2979" s="8">
        <f>H2979 + G2979*(1+'Parameters and Results'!$B$16)</f>
        <v>-1.1090042317092624E-2</v>
      </c>
      <c r="K2979" s="8">
        <f>G2979 + H2979*(1+'Parameters and Results'!$B$16)</f>
        <v>-1.1075529983535434E-2</v>
      </c>
    </row>
    <row r="2980" spans="1:11" x14ac:dyDescent="0.2">
      <c r="A2980" s="3">
        <v>39498</v>
      </c>
      <c r="B2980" s="8">
        <v>2.6211882096806041E-2</v>
      </c>
      <c r="C2980" s="8">
        <v>1.7628624344386179E-3</v>
      </c>
      <c r="D2980" s="8">
        <v>2.7974744531244659E-2</v>
      </c>
      <c r="E2980" s="8">
        <f>C2980 + B2980*(1+'Parameters and Results'!$B$16)</f>
        <v>2.8000956413341462E-2</v>
      </c>
      <c r="F2980" s="8">
        <f>B2980 + C2980*(1+'Parameters and Results'!$B$16)</f>
        <v>2.7976507393679097E-2</v>
      </c>
      <c r="G2980" s="8">
        <v>2.4529074516296254E-2</v>
      </c>
      <c r="H2980" s="8">
        <v>2.1890664804029717E-3</v>
      </c>
      <c r="I2980" s="8">
        <f t="shared" si="46"/>
        <v>2.6718140996699224E-2</v>
      </c>
      <c r="J2980" s="8">
        <f>H2980 + G2980*(1+'Parameters and Results'!$B$16)</f>
        <v>2.6742670071215519E-2</v>
      </c>
      <c r="K2980" s="8">
        <f>G2980 + H2980*(1+'Parameters and Results'!$B$16)</f>
        <v>2.6720330063179629E-2</v>
      </c>
    </row>
    <row r="2981" spans="1:11" x14ac:dyDescent="0.2">
      <c r="A2981" s="3">
        <v>39499</v>
      </c>
      <c r="B2981" s="8">
        <v>-6.3300588154791048E-3</v>
      </c>
      <c r="C2981" s="8">
        <v>1.649584052926189E-3</v>
      </c>
      <c r="D2981" s="8">
        <v>-4.6804747625529153E-3</v>
      </c>
      <c r="E2981" s="8">
        <f>C2981 + B2981*(1+'Parameters and Results'!$B$16)</f>
        <v>-4.6868048213683944E-3</v>
      </c>
      <c r="F2981" s="8">
        <f>B2981 + C2981*(1+'Parameters and Results'!$B$16)</f>
        <v>-4.6788251784999901E-3</v>
      </c>
      <c r="G2981" s="8">
        <v>-6.089025239125424E-3</v>
      </c>
      <c r="H2981" s="8">
        <v>2.0430718153409528E-3</v>
      </c>
      <c r="I2981" s="8">
        <f t="shared" si="46"/>
        <v>-4.0459534237844708E-3</v>
      </c>
      <c r="J2981" s="8">
        <f>H2981 + G2981*(1+'Parameters and Results'!$B$16)</f>
        <v>-4.0520424490235966E-3</v>
      </c>
      <c r="K2981" s="8">
        <f>G2981 + H2981*(1+'Parameters and Results'!$B$16)</f>
        <v>-4.0439103519691304E-3</v>
      </c>
    </row>
    <row r="2982" spans="1:11" x14ac:dyDescent="0.2">
      <c r="A2982" s="3">
        <v>39500</v>
      </c>
      <c r="B2982" s="8">
        <v>-1.2813595792482788E-3</v>
      </c>
      <c r="C2982" s="8">
        <v>-2.984180890009167E-3</v>
      </c>
      <c r="D2982" s="8">
        <v>-4.2655404692574454E-3</v>
      </c>
      <c r="E2982" s="8">
        <f>C2982 + B2982*(1+'Parameters and Results'!$B$16)</f>
        <v>-4.2668218288366942E-3</v>
      </c>
      <c r="F2982" s="8">
        <f>B2982 + C2982*(1+'Parameters and Results'!$B$16)</f>
        <v>-4.2685246501474542E-3</v>
      </c>
      <c r="G2982" s="8">
        <v>-1.2711092503827333E-3</v>
      </c>
      <c r="H2982" s="8">
        <v>-3.4430467309159484E-3</v>
      </c>
      <c r="I2982" s="8">
        <f t="shared" si="46"/>
        <v>-4.7141559812986815E-3</v>
      </c>
      <c r="J2982" s="8">
        <f>H2982 + G2982*(1+'Parameters and Results'!$B$16)</f>
        <v>-4.7154270905490642E-3</v>
      </c>
      <c r="K2982" s="8">
        <f>G2982 + H2982*(1+'Parameters and Results'!$B$16)</f>
        <v>-4.7175990280295971E-3</v>
      </c>
    </row>
    <row r="2983" spans="1:11" x14ac:dyDescent="0.2">
      <c r="A2983" s="3">
        <v>39503</v>
      </c>
      <c r="B2983" s="8">
        <v>-2.2307457777636886E-3</v>
      </c>
      <c r="C2983" s="8">
        <v>-1.0390149939664233E-3</v>
      </c>
      <c r="D2983" s="8">
        <v>-3.2697607717301121E-3</v>
      </c>
      <c r="E2983" s="8">
        <f>C2983 + B2983*(1+'Parameters and Results'!$B$16)</f>
        <v>-3.2719915175078752E-3</v>
      </c>
      <c r="F2983" s="8">
        <f>B2983 + C2983*(1+'Parameters and Results'!$B$16)</f>
        <v>-3.2707997867240783E-3</v>
      </c>
      <c r="G2983" s="8">
        <v>-2.2813452030340641E-3</v>
      </c>
      <c r="H2983" s="8">
        <v>-1.22201251790898E-3</v>
      </c>
      <c r="I2983" s="8">
        <f t="shared" si="46"/>
        <v>-3.5033577209430443E-3</v>
      </c>
      <c r="J2983" s="8">
        <f>H2983 + G2983*(1+'Parameters and Results'!$B$16)</f>
        <v>-3.5056390661460778E-3</v>
      </c>
      <c r="K2983" s="8">
        <f>G2983 + H2983*(1+'Parameters and Results'!$B$16)</f>
        <v>-3.5045797334609529E-3</v>
      </c>
    </row>
    <row r="2984" spans="1:11" x14ac:dyDescent="0.2">
      <c r="A2984" s="3">
        <v>39504</v>
      </c>
      <c r="B2984" s="8">
        <v>2.3748255276010013E-2</v>
      </c>
      <c r="C2984" s="8">
        <v>-1.6773833257790959E-4</v>
      </c>
      <c r="D2984" s="8">
        <v>2.3580516943432103E-2</v>
      </c>
      <c r="E2984" s="8">
        <f>C2984 + B2984*(1+'Parameters and Results'!$B$16)</f>
        <v>2.3604265198708108E-2</v>
      </c>
      <c r="F2984" s="8">
        <f>B2984 + C2984*(1+'Parameters and Results'!$B$16)</f>
        <v>2.3580349205099525E-2</v>
      </c>
      <c r="G2984" s="8">
        <v>2.3724329846060127E-2</v>
      </c>
      <c r="H2984" s="8">
        <v>-2.0341478802600468E-4</v>
      </c>
      <c r="I2984" s="8">
        <f t="shared" si="46"/>
        <v>2.3520915058034123E-2</v>
      </c>
      <c r="J2984" s="8">
        <f>H2984 + G2984*(1+'Parameters and Results'!$B$16)</f>
        <v>2.3544639387880179E-2</v>
      </c>
      <c r="K2984" s="8">
        <f>G2984 + H2984*(1+'Parameters and Results'!$B$16)</f>
        <v>2.3520711643246095E-2</v>
      </c>
    </row>
    <row r="2985" spans="1:11" x14ac:dyDescent="0.2">
      <c r="A2985" s="3">
        <v>39505</v>
      </c>
      <c r="B2985" s="8">
        <v>1.644962614448435E-2</v>
      </c>
      <c r="C2985" s="8">
        <v>-6.5480597555539434E-4</v>
      </c>
      <c r="D2985" s="8">
        <v>1.5794820168928955E-2</v>
      </c>
      <c r="E2985" s="8">
        <f>C2985 + B2985*(1+'Parameters and Results'!$B$16)</f>
        <v>1.5811269795073437E-2</v>
      </c>
      <c r="F2985" s="8">
        <f>B2985 + C2985*(1+'Parameters and Results'!$B$16)</f>
        <v>1.5794165362953399E-2</v>
      </c>
      <c r="G2985" s="8">
        <v>1.6520515005606848E-2</v>
      </c>
      <c r="H2985" s="8">
        <v>-8.1479127039484598E-4</v>
      </c>
      <c r="I2985" s="8">
        <f t="shared" si="46"/>
        <v>1.5705723735212E-2</v>
      </c>
      <c r="J2985" s="8">
        <f>H2985 + G2985*(1+'Parameters and Results'!$B$16)</f>
        <v>1.5722244250217607E-2</v>
      </c>
      <c r="K2985" s="8">
        <f>G2985 + H2985*(1+'Parameters and Results'!$B$16)</f>
        <v>1.5704908943941605E-2</v>
      </c>
    </row>
    <row r="2986" spans="1:11" x14ac:dyDescent="0.2">
      <c r="A2986" s="3">
        <v>39506</v>
      </c>
      <c r="B2986" s="8">
        <v>-2.0648860296723697E-3</v>
      </c>
      <c r="C2986" s="8">
        <v>-2.4692744248549642E-3</v>
      </c>
      <c r="D2986" s="8">
        <v>-4.5341604545273339E-3</v>
      </c>
      <c r="E2986" s="8">
        <f>C2986 + B2986*(1+'Parameters and Results'!$B$16)</f>
        <v>-4.5362253405570058E-3</v>
      </c>
      <c r="F2986" s="8">
        <f>B2986 + C2986*(1+'Parameters and Results'!$B$16)</f>
        <v>-4.5366297289521889E-3</v>
      </c>
      <c r="G2986" s="8">
        <v>-2.1380502158590197E-3</v>
      </c>
      <c r="H2986" s="8">
        <v>-2.9473930762932156E-3</v>
      </c>
      <c r="I2986" s="8">
        <f t="shared" si="46"/>
        <v>-5.085443292152235E-3</v>
      </c>
      <c r="J2986" s="8">
        <f>H2986 + G2986*(1+'Parameters and Results'!$B$16)</f>
        <v>-5.0875813423680947E-3</v>
      </c>
      <c r="K2986" s="8">
        <f>G2986 + H2986*(1+'Parameters and Results'!$B$16)</f>
        <v>-5.0883906852285284E-3</v>
      </c>
    </row>
    <row r="2987" spans="1:11" x14ac:dyDescent="0.2">
      <c r="A2987" s="3">
        <v>39507</v>
      </c>
      <c r="B2987" s="8">
        <v>-2.0952507171392375E-2</v>
      </c>
      <c r="C2987" s="8">
        <v>-1.6590835243494975E-4</v>
      </c>
      <c r="D2987" s="8">
        <v>-2.1118415523827323E-2</v>
      </c>
      <c r="E2987" s="8">
        <f>C2987 + B2987*(1+'Parameters and Results'!$B$16)</f>
        <v>-2.1139368030998713E-2</v>
      </c>
      <c r="F2987" s="8">
        <f>B2987 + C2987*(1+'Parameters and Results'!$B$16)</f>
        <v>-2.1118581432179758E-2</v>
      </c>
      <c r="G2987" s="8">
        <v>-2.1416483212900829E-2</v>
      </c>
      <c r="H2987" s="8">
        <v>-2.0418895500318477E-4</v>
      </c>
      <c r="I2987" s="8">
        <f t="shared" si="46"/>
        <v>-2.1620672167904014E-2</v>
      </c>
      <c r="J2987" s="8">
        <f>H2987 + G2987*(1+'Parameters and Results'!$B$16)</f>
        <v>-2.1642088651116914E-2</v>
      </c>
      <c r="K2987" s="8">
        <f>G2987 + H2987*(1+'Parameters and Results'!$B$16)</f>
        <v>-2.1620876356859015E-2</v>
      </c>
    </row>
    <row r="2988" spans="1:11" x14ac:dyDescent="0.2">
      <c r="A2988" s="3">
        <v>39510</v>
      </c>
      <c r="B2988" s="8">
        <v>-2.6851500212506485E-2</v>
      </c>
      <c r="C2988" s="8">
        <v>6.031969458351614E-5</v>
      </c>
      <c r="D2988" s="8">
        <v>-2.679118051792297E-2</v>
      </c>
      <c r="E2988" s="8">
        <f>C2988 + B2988*(1+'Parameters and Results'!$B$16)</f>
        <v>-2.6818032018135474E-2</v>
      </c>
      <c r="F2988" s="8">
        <f>B2988 + C2988*(1+'Parameters and Results'!$B$16)</f>
        <v>-2.6791120198228387E-2</v>
      </c>
      <c r="G2988" s="8">
        <v>-2.6435593956960386E-2</v>
      </c>
      <c r="H2988" s="8">
        <v>7.6566609087485132E-5</v>
      </c>
      <c r="I2988" s="8">
        <f t="shared" si="46"/>
        <v>-2.6359027347872901E-2</v>
      </c>
      <c r="J2988" s="8">
        <f>H2988 + G2988*(1+'Parameters and Results'!$B$16)</f>
        <v>-2.6385462941829859E-2</v>
      </c>
      <c r="K2988" s="8">
        <f>G2988 + H2988*(1+'Parameters and Results'!$B$16)</f>
        <v>-2.6358950781263813E-2</v>
      </c>
    </row>
    <row r="2989" spans="1:11" x14ac:dyDescent="0.2">
      <c r="A2989" s="3">
        <v>39511</v>
      </c>
      <c r="B2989" s="8">
        <v>-9.5365338140902967E-3</v>
      </c>
      <c r="C2989" s="8">
        <v>1.0121619994741256E-3</v>
      </c>
      <c r="D2989" s="8">
        <v>-8.5243718146161707E-3</v>
      </c>
      <c r="E2989" s="8">
        <f>C2989 + B2989*(1+'Parameters and Results'!$B$16)</f>
        <v>-8.5339083484302601E-3</v>
      </c>
      <c r="F2989" s="8">
        <f>B2989 + C2989*(1+'Parameters and Results'!$B$16)</f>
        <v>-8.523359652616698E-3</v>
      </c>
      <c r="G2989" s="8">
        <v>-9.6017561558506426E-3</v>
      </c>
      <c r="H2989" s="8">
        <v>1.3074300613692416E-3</v>
      </c>
      <c r="I2989" s="8">
        <f t="shared" si="46"/>
        <v>-8.2943260944814013E-3</v>
      </c>
      <c r="J2989" s="8">
        <f>H2989 + G2989*(1+'Parameters and Results'!$B$16)</f>
        <v>-8.3039278506372508E-3</v>
      </c>
      <c r="K2989" s="8">
        <f>G2989 + H2989*(1+'Parameters and Results'!$B$16)</f>
        <v>-8.2930186644200321E-3</v>
      </c>
    </row>
    <row r="2990" spans="1:11" x14ac:dyDescent="0.2">
      <c r="A2990" s="3">
        <v>39512</v>
      </c>
      <c r="B2990" s="8">
        <v>-9.5529585067049942E-3</v>
      </c>
      <c r="C2990" s="8">
        <v>-5.4427268872285852E-4</v>
      </c>
      <c r="D2990" s="8">
        <v>-1.0097231195427853E-2</v>
      </c>
      <c r="E2990" s="8">
        <f>C2990 + B2990*(1+'Parameters and Results'!$B$16)</f>
        <v>-1.0106784153934557E-2</v>
      </c>
      <c r="F2990" s="8">
        <f>B2990 + C2990*(1+'Parameters and Results'!$B$16)</f>
        <v>-1.0097775468116575E-2</v>
      </c>
      <c r="G2990" s="8">
        <v>-9.8323275413095337E-3</v>
      </c>
      <c r="H2990" s="8">
        <v>-7.221931719908095E-4</v>
      </c>
      <c r="I2990" s="8">
        <f t="shared" si="46"/>
        <v>-1.0554520713300344E-2</v>
      </c>
      <c r="J2990" s="8">
        <f>H2990 + G2990*(1+'Parameters and Results'!$B$16)</f>
        <v>-1.0564353040841652E-2</v>
      </c>
      <c r="K2990" s="8">
        <f>G2990 + H2990*(1+'Parameters and Results'!$B$16)</f>
        <v>-1.0555242906472334E-2</v>
      </c>
    </row>
    <row r="2991" spans="1:11" x14ac:dyDescent="0.2">
      <c r="A2991" s="3">
        <v>39513</v>
      </c>
      <c r="B2991" s="8">
        <v>1.5741920864844217E-2</v>
      </c>
      <c r="C2991" s="8">
        <v>-5.4328703413690786E-4</v>
      </c>
      <c r="D2991" s="8">
        <v>1.5198633830707308E-2</v>
      </c>
      <c r="E2991" s="8">
        <f>C2991 + B2991*(1+'Parameters and Results'!$B$16)</f>
        <v>1.521437575157215E-2</v>
      </c>
      <c r="F2991" s="8">
        <f>B2991 + C2991*(1+'Parameters and Results'!$B$16)</f>
        <v>1.5198090543673172E-2</v>
      </c>
      <c r="G2991" s="8">
        <v>1.6299875707621501E-2</v>
      </c>
      <c r="H2991" s="8">
        <v>-7.4036201174618621E-4</v>
      </c>
      <c r="I2991" s="8">
        <f t="shared" si="46"/>
        <v>1.5559513695875314E-2</v>
      </c>
      <c r="J2991" s="8">
        <f>H2991 + G2991*(1+'Parameters and Results'!$B$16)</f>
        <v>1.5575813571582933E-2</v>
      </c>
      <c r="K2991" s="8">
        <f>G2991 + H2991*(1+'Parameters and Results'!$B$16)</f>
        <v>1.5558773333863568E-2</v>
      </c>
    </row>
    <row r="2992" spans="1:11" x14ac:dyDescent="0.2">
      <c r="A2992" s="3">
        <v>39514</v>
      </c>
      <c r="B2992" s="8">
        <v>-2.5138157675394141E-2</v>
      </c>
      <c r="C2992" s="8">
        <v>-2.9556889329034456E-3</v>
      </c>
      <c r="D2992" s="8">
        <v>-2.8093846608297588E-2</v>
      </c>
      <c r="E2992" s="8">
        <f>C2992 + B2992*(1+'Parameters and Results'!$B$16)</f>
        <v>-2.8118984765972979E-2</v>
      </c>
      <c r="F2992" s="8">
        <f>B2992 + C2992*(1+'Parameters and Results'!$B$16)</f>
        <v>-2.8096802297230491E-2</v>
      </c>
      <c r="G2992" s="8">
        <v>-2.52337102308164E-2</v>
      </c>
      <c r="H2992" s="8">
        <v>-3.6889382948496869E-3</v>
      </c>
      <c r="I2992" s="8">
        <f t="shared" si="46"/>
        <v>-2.8922648525666086E-2</v>
      </c>
      <c r="J2992" s="8">
        <f>H2992 + G2992*(1+'Parameters and Results'!$B$16)</f>
        <v>-2.89478822358969E-2</v>
      </c>
      <c r="K2992" s="8">
        <f>G2992 + H2992*(1+'Parameters and Results'!$B$16)</f>
        <v>-2.8926337463960936E-2</v>
      </c>
    </row>
    <row r="2993" spans="1:11" x14ac:dyDescent="0.2">
      <c r="A2993" s="3">
        <v>39517</v>
      </c>
      <c r="B2993" s="8">
        <v>-1.4710234236800908E-2</v>
      </c>
      <c r="C2993" s="8">
        <v>-7.0088263518652252E-4</v>
      </c>
      <c r="D2993" s="8">
        <v>-1.5411116871987431E-2</v>
      </c>
      <c r="E2993" s="8">
        <f>C2993 + B2993*(1+'Parameters and Results'!$B$16)</f>
        <v>-1.542582710622423E-2</v>
      </c>
      <c r="F2993" s="8">
        <f>B2993 + C2993*(1+'Parameters and Results'!$B$16)</f>
        <v>-1.5411817754622617E-2</v>
      </c>
      <c r="G2993" s="8">
        <v>-1.4916682997031392E-2</v>
      </c>
      <c r="H2993" s="8">
        <v>-8.9658924938575526E-4</v>
      </c>
      <c r="I2993" s="8">
        <f t="shared" si="46"/>
        <v>-1.5813272246417147E-2</v>
      </c>
      <c r="J2993" s="8">
        <f>H2993 + G2993*(1+'Parameters and Results'!$B$16)</f>
        <v>-1.5828188929414178E-2</v>
      </c>
      <c r="K2993" s="8">
        <f>G2993 + H2993*(1+'Parameters and Results'!$B$16)</f>
        <v>-1.5814168835666532E-2</v>
      </c>
    </row>
    <row r="2994" spans="1:11" x14ac:dyDescent="0.2">
      <c r="A2994" s="3">
        <v>39518</v>
      </c>
      <c r="B2994" s="8">
        <v>-1.9352191234340586E-2</v>
      </c>
      <c r="C2994" s="8">
        <v>-3.7214384408381241E-4</v>
      </c>
      <c r="D2994" s="8">
        <v>-1.9724335078424398E-2</v>
      </c>
      <c r="E2994" s="8">
        <f>C2994 + B2994*(1+'Parameters and Results'!$B$16)</f>
        <v>-1.9743687269658736E-2</v>
      </c>
      <c r="F2994" s="8">
        <f>B2994 + C2994*(1+'Parameters and Results'!$B$16)</f>
        <v>-1.9724707222268482E-2</v>
      </c>
      <c r="G2994" s="8">
        <v>-1.9521539704965205E-2</v>
      </c>
      <c r="H2994" s="8">
        <v>-4.9009791742741138E-4</v>
      </c>
      <c r="I2994" s="8">
        <f t="shared" si="46"/>
        <v>-2.0011637622392615E-2</v>
      </c>
      <c r="J2994" s="8">
        <f>H2994 + G2994*(1+'Parameters and Results'!$B$16)</f>
        <v>-2.0031159162097578E-2</v>
      </c>
      <c r="K2994" s="8">
        <f>G2994 + H2994*(1+'Parameters and Results'!$B$16)</f>
        <v>-2.0012127720310045E-2</v>
      </c>
    </row>
    <row r="2995" spans="1:11" x14ac:dyDescent="0.2">
      <c r="A2995" s="3">
        <v>39519</v>
      </c>
      <c r="B2995" s="8">
        <v>2.9163940905135723E-2</v>
      </c>
      <c r="C2995" s="8">
        <v>1.9252360678244983E-3</v>
      </c>
      <c r="D2995" s="8">
        <v>3.1089176972960222E-2</v>
      </c>
      <c r="E2995" s="8">
        <f>C2995 + B2995*(1+'Parameters and Results'!$B$16)</f>
        <v>3.1118340913865356E-2</v>
      </c>
      <c r="F2995" s="8">
        <f>B2995 + C2995*(1+'Parameters and Results'!$B$16)</f>
        <v>3.1091102209028044E-2</v>
      </c>
      <c r="G2995" s="8">
        <v>2.8069803605305078E-2</v>
      </c>
      <c r="H2995" s="8">
        <v>2.4863048622197595E-3</v>
      </c>
      <c r="I2995" s="8">
        <f t="shared" si="46"/>
        <v>3.0556108467524837E-2</v>
      </c>
      <c r="J2995" s="8">
        <f>H2995 + G2995*(1+'Parameters and Results'!$B$16)</f>
        <v>3.0584178271130139E-2</v>
      </c>
      <c r="K2995" s="8">
        <f>G2995 + H2995*(1+'Parameters and Results'!$B$16)</f>
        <v>3.0558594772387059E-2</v>
      </c>
    </row>
    <row r="2996" spans="1:11" x14ac:dyDescent="0.2">
      <c r="A2996" s="3">
        <v>39520</v>
      </c>
      <c r="B2996" s="8">
        <v>8.2455050888964043E-3</v>
      </c>
      <c r="C2996" s="8">
        <v>-2.5790901011762961E-3</v>
      </c>
      <c r="D2996" s="8">
        <v>5.6664149877201087E-3</v>
      </c>
      <c r="E2996" s="8">
        <f>C2996 + B2996*(1+'Parameters and Results'!$B$16)</f>
        <v>5.6746604928090034E-3</v>
      </c>
      <c r="F2996" s="8">
        <f>B2996 + C2996*(1+'Parameters and Results'!$B$16)</f>
        <v>5.6638358976189322E-3</v>
      </c>
      <c r="G2996" s="8">
        <v>8.1357761732033362E-3</v>
      </c>
      <c r="H2996" s="8">
        <v>-3.157895605521782E-3</v>
      </c>
      <c r="I2996" s="8">
        <f t="shared" si="46"/>
        <v>4.9778805676815542E-3</v>
      </c>
      <c r="J2996" s="8">
        <f>H2996 + G2996*(1+'Parameters and Results'!$B$16)</f>
        <v>4.9860163438547574E-3</v>
      </c>
      <c r="K2996" s="8">
        <f>G2996 + H2996*(1+'Parameters and Results'!$B$16)</f>
        <v>4.9747226720760328E-3</v>
      </c>
    </row>
    <row r="2997" spans="1:11" x14ac:dyDescent="0.2">
      <c r="A2997" s="3">
        <v>39521</v>
      </c>
      <c r="B2997" s="8">
        <v>-1.00561312874279E-2</v>
      </c>
      <c r="C2997" s="8">
        <v>-1.4807532530291283E-3</v>
      </c>
      <c r="D2997" s="8">
        <v>-1.1536884540457029E-2</v>
      </c>
      <c r="E2997" s="8">
        <f>C2997 + B2997*(1+'Parameters and Results'!$B$16)</f>
        <v>-1.1546940671744456E-2</v>
      </c>
      <c r="F2997" s="8">
        <f>B2997 + C2997*(1+'Parameters and Results'!$B$16)</f>
        <v>-1.1538365293710058E-2</v>
      </c>
      <c r="G2997" s="8">
        <v>-1.0137347426368012E-2</v>
      </c>
      <c r="H2997" s="8">
        <v>-1.8211917546782522E-3</v>
      </c>
      <c r="I2997" s="8">
        <f t="shared" si="46"/>
        <v>-1.1958539181046264E-2</v>
      </c>
      <c r="J2997" s="8">
        <f>H2997 + G2997*(1+'Parameters and Results'!$B$16)</f>
        <v>-1.1968676528472631E-2</v>
      </c>
      <c r="K2997" s="8">
        <f>G2997 + H2997*(1+'Parameters and Results'!$B$16)</f>
        <v>-1.1960360372800943E-2</v>
      </c>
    </row>
    <row r="2998" spans="1:11" x14ac:dyDescent="0.2">
      <c r="A2998" s="3">
        <v>39524</v>
      </c>
      <c r="B2998" s="8">
        <v>-2.0721768586018891E-2</v>
      </c>
      <c r="C2998" s="8">
        <v>2.807812820418124E-4</v>
      </c>
      <c r="D2998" s="8">
        <v>-2.044098730397708E-2</v>
      </c>
      <c r="E2998" s="8">
        <f>C2998 + B2998*(1+'Parameters and Results'!$B$16)</f>
        <v>-2.0461709072563096E-2</v>
      </c>
      <c r="F2998" s="8">
        <f>B2998 + C2998*(1+'Parameters and Results'!$B$16)</f>
        <v>-2.0440706522695036E-2</v>
      </c>
      <c r="G2998" s="8">
        <v>-2.0684451119733726E-2</v>
      </c>
      <c r="H2998" s="8">
        <v>3.5583559639530102E-4</v>
      </c>
      <c r="I2998" s="8">
        <f t="shared" si="46"/>
        <v>-2.0328615523338426E-2</v>
      </c>
      <c r="J2998" s="8">
        <f>H2998 + G2998*(1+'Parameters and Results'!$B$16)</f>
        <v>-2.0349299974458158E-2</v>
      </c>
      <c r="K2998" s="8">
        <f>G2998 + H2998*(1+'Parameters and Results'!$B$16)</f>
        <v>-2.0328259687742031E-2</v>
      </c>
    </row>
    <row r="2999" spans="1:11" x14ac:dyDescent="0.2">
      <c r="A2999" s="3">
        <v>39525</v>
      </c>
      <c r="B2999" s="8">
        <v>-3.9290092213894248E-2</v>
      </c>
      <c r="C2999" s="8">
        <v>4.2135733230508335E-3</v>
      </c>
      <c r="D2999" s="8">
        <v>-3.5076518890843414E-2</v>
      </c>
      <c r="E2999" s="8">
        <f>C2999 + B2999*(1+'Parameters and Results'!$B$16)</f>
        <v>-3.5115808983057301E-2</v>
      </c>
      <c r="F2999" s="8">
        <f>B2999 + C2999*(1+'Parameters and Results'!$B$16)</f>
        <v>-3.5072305317520362E-2</v>
      </c>
      <c r="G2999" s="8">
        <v>-3.5484179419662663E-2</v>
      </c>
      <c r="H2999" s="8">
        <v>4.5402846356563872E-3</v>
      </c>
      <c r="I2999" s="8">
        <f t="shared" si="46"/>
        <v>-3.0943894784006276E-2</v>
      </c>
      <c r="J2999" s="8">
        <f>H2999 + G2999*(1+'Parameters and Results'!$B$16)</f>
        <v>-3.0979378963425938E-2</v>
      </c>
      <c r="K2999" s="8">
        <f>G2999 + H2999*(1+'Parameters and Results'!$B$16)</f>
        <v>-3.093935449937062E-2</v>
      </c>
    </row>
    <row r="3000" spans="1:11" x14ac:dyDescent="0.2">
      <c r="A3000" s="3">
        <v>39526</v>
      </c>
      <c r="B3000" s="8">
        <v>5.2826079630563107E-2</v>
      </c>
      <c r="C3000" s="8">
        <v>-3.0729720231458522E-3</v>
      </c>
      <c r="D3000" s="8">
        <v>4.9753107607417253E-2</v>
      </c>
      <c r="E3000" s="8">
        <f>C3000 + B3000*(1+'Parameters and Results'!$B$16)</f>
        <v>4.9805933687047811E-2</v>
      </c>
      <c r="F3000" s="8">
        <f>B3000 + C3000*(1+'Parameters and Results'!$B$16)</f>
        <v>4.9750034635394111E-2</v>
      </c>
      <c r="G3000" s="8">
        <v>4.0959585665833173E-2</v>
      </c>
      <c r="H3000" s="8">
        <v>-3.1422785142303329E-3</v>
      </c>
      <c r="I3000" s="8">
        <f t="shared" si="46"/>
        <v>3.7817307151602843E-2</v>
      </c>
      <c r="J3000" s="8">
        <f>H3000 + G3000*(1+'Parameters and Results'!$B$16)</f>
        <v>3.7858266737268671E-2</v>
      </c>
      <c r="K3000" s="8">
        <f>G3000 + H3000*(1+'Parameters and Results'!$B$16)</f>
        <v>3.7814164873088613E-2</v>
      </c>
    </row>
    <row r="3001" spans="1:11" x14ac:dyDescent="0.2">
      <c r="A3001" s="3">
        <v>39527</v>
      </c>
      <c r="B3001" s="8">
        <v>-2.2724336484758457E-2</v>
      </c>
      <c r="C3001" s="8">
        <v>5.3305455123204672E-3</v>
      </c>
      <c r="D3001" s="8">
        <v>-1.739379097243799E-2</v>
      </c>
      <c r="E3001" s="8">
        <f>C3001 + B3001*(1+'Parameters and Results'!$B$16)</f>
        <v>-1.7416515308922745E-2</v>
      </c>
      <c r="F3001" s="8">
        <f>B3001 + C3001*(1+'Parameters and Results'!$B$16)</f>
        <v>-1.738846042692567E-2</v>
      </c>
      <c r="G3001" s="8">
        <v>-1.7647619719657014E-2</v>
      </c>
      <c r="H3001" s="8">
        <v>4.6037176453672477E-3</v>
      </c>
      <c r="I3001" s="8">
        <f t="shared" si="46"/>
        <v>-1.3043902074289767E-2</v>
      </c>
      <c r="J3001" s="8">
        <f>H3001 + G3001*(1+'Parameters and Results'!$B$16)</f>
        <v>-1.3061549694009423E-2</v>
      </c>
      <c r="K3001" s="8">
        <f>G3001 + H3001*(1+'Parameters and Results'!$B$16)</f>
        <v>-1.3039298356644399E-2</v>
      </c>
    </row>
    <row r="3002" spans="1:11" x14ac:dyDescent="0.2">
      <c r="A3002" s="3">
        <v>39531</v>
      </c>
      <c r="B3002" s="8">
        <v>4.7890417730906461E-3</v>
      </c>
      <c r="C3002" s="8">
        <v>5.4435498806574265E-4</v>
      </c>
      <c r="D3002" s="8">
        <v>5.3333967611563886E-3</v>
      </c>
      <c r="E3002" s="8">
        <f>C3002 + B3002*(1+'Parameters and Results'!$B$16)</f>
        <v>5.3381858029294786E-3</v>
      </c>
      <c r="F3002" s="8">
        <f>B3002 + C3002*(1+'Parameters and Results'!$B$16)</f>
        <v>5.3339411161444543E-3</v>
      </c>
      <c r="G3002" s="8">
        <v>3.8308523446202139E-3</v>
      </c>
      <c r="H3002" s="8">
        <v>4.8401974769909006E-4</v>
      </c>
      <c r="I3002" s="8">
        <f t="shared" si="46"/>
        <v>4.3148720923193041E-3</v>
      </c>
      <c r="J3002" s="8">
        <f>H3002 + G3002*(1+'Parameters and Results'!$B$16)</f>
        <v>4.3187029446639233E-3</v>
      </c>
      <c r="K3002" s="8">
        <f>G3002 + H3002*(1+'Parameters and Results'!$B$16)</f>
        <v>4.3153561120670026E-3</v>
      </c>
    </row>
    <row r="3003" spans="1:11" x14ac:dyDescent="0.2">
      <c r="A3003" s="3">
        <v>39532</v>
      </c>
      <c r="B3003" s="8">
        <v>2.3513572111651629E-2</v>
      </c>
      <c r="C3003" s="8">
        <v>-1.321371830313942E-3</v>
      </c>
      <c r="D3003" s="8">
        <v>2.2192200281337688E-2</v>
      </c>
      <c r="E3003" s="8">
        <f>C3003 + B3003*(1+'Parameters and Results'!$B$16)</f>
        <v>2.2215713853449337E-2</v>
      </c>
      <c r="F3003" s="8">
        <f>B3003 + C3003*(1+'Parameters and Results'!$B$16)</f>
        <v>2.2190878909507373E-2</v>
      </c>
      <c r="G3003" s="8">
        <v>1.8764290781245134E-2</v>
      </c>
      <c r="H3003" s="8">
        <v>-1.1982316482115813E-3</v>
      </c>
      <c r="I3003" s="8">
        <f t="shared" si="46"/>
        <v>1.7566059133033551E-2</v>
      </c>
      <c r="J3003" s="8">
        <f>H3003 + G3003*(1+'Parameters and Results'!$B$16)</f>
        <v>1.7584823423814795E-2</v>
      </c>
      <c r="K3003" s="8">
        <f>G3003 + H3003*(1+'Parameters and Results'!$B$16)</f>
        <v>1.7564860901385343E-2</v>
      </c>
    </row>
    <row r="3004" spans="1:11" x14ac:dyDescent="0.2">
      <c r="A3004" s="3">
        <v>39533</v>
      </c>
      <c r="B3004" s="8">
        <v>1.6282385067497424E-2</v>
      </c>
      <c r="C3004" s="8">
        <v>-1.3155772651908416E-3</v>
      </c>
      <c r="D3004" s="8">
        <v>1.4966807802306583E-2</v>
      </c>
      <c r="E3004" s="8">
        <f>C3004 + B3004*(1+'Parameters and Results'!$B$16)</f>
        <v>1.4983090187374077E-2</v>
      </c>
      <c r="F3004" s="8">
        <f>B3004 + C3004*(1+'Parameters and Results'!$B$16)</f>
        <v>1.4965492225041392E-2</v>
      </c>
      <c r="G3004" s="8">
        <v>1.318687850821355E-2</v>
      </c>
      <c r="H3004" s="8">
        <v>-1.2162332121839928E-3</v>
      </c>
      <c r="I3004" s="8">
        <f t="shared" si="46"/>
        <v>1.1970645296029557E-2</v>
      </c>
      <c r="J3004" s="8">
        <f>H3004 + G3004*(1+'Parameters and Results'!$B$16)</f>
        <v>1.1983832174537769E-2</v>
      </c>
      <c r="K3004" s="8">
        <f>G3004 + H3004*(1+'Parameters and Results'!$B$16)</f>
        <v>1.1969429062817373E-2</v>
      </c>
    </row>
    <row r="3005" spans="1:11" x14ac:dyDescent="0.2">
      <c r="A3005" s="3">
        <v>39534</v>
      </c>
      <c r="B3005" s="8">
        <v>-9.1796991506943992E-3</v>
      </c>
      <c r="C3005" s="8">
        <v>-3.2986808601398958E-4</v>
      </c>
      <c r="D3005" s="8">
        <v>-9.509567236708389E-3</v>
      </c>
      <c r="E3005" s="8">
        <f>C3005 + B3005*(1+'Parameters and Results'!$B$16)</f>
        <v>-9.5187469358590827E-3</v>
      </c>
      <c r="F3005" s="8">
        <f>B3005 + C3005*(1+'Parameters and Results'!$B$16)</f>
        <v>-9.5098971047944021E-3</v>
      </c>
      <c r="G3005" s="8">
        <v>-7.6271693492116419E-3</v>
      </c>
      <c r="H3005" s="8">
        <v>-3.142991293937238E-4</v>
      </c>
      <c r="I3005" s="8">
        <f t="shared" si="46"/>
        <v>-7.9414684786053655E-3</v>
      </c>
      <c r="J3005" s="8">
        <f>H3005 + G3005*(1+'Parameters and Results'!$B$16)</f>
        <v>-7.9490956479545769E-3</v>
      </c>
      <c r="K3005" s="8">
        <f>G3005 + H3005*(1+'Parameters and Results'!$B$16)</f>
        <v>-7.9417827777347599E-3</v>
      </c>
    </row>
    <row r="3006" spans="1:11" x14ac:dyDescent="0.2">
      <c r="A3006" s="3">
        <v>39535</v>
      </c>
      <c r="B3006" s="8">
        <v>2.5580524633242339E-3</v>
      </c>
      <c r="C3006" s="8">
        <v>-1.1516903088626537E-3</v>
      </c>
      <c r="D3006" s="8">
        <v>1.4063621544615802E-3</v>
      </c>
      <c r="E3006" s="8">
        <f>C3006 + B3006*(1+'Parameters and Results'!$B$16)</f>
        <v>1.408920206924904E-3</v>
      </c>
      <c r="F3006" s="8">
        <f>B3006 + C3006*(1+'Parameters and Results'!$B$16)</f>
        <v>1.4052104641527176E-3</v>
      </c>
      <c r="G3006" s="8">
        <v>2.1912377024004416E-3</v>
      </c>
      <c r="H3006" s="8">
        <v>-1.1207099299064924E-3</v>
      </c>
      <c r="I3006" s="8">
        <f t="shared" si="46"/>
        <v>1.0705277724939492E-3</v>
      </c>
      <c r="J3006" s="8">
        <f>H3006 + G3006*(1+'Parameters and Results'!$B$16)</f>
        <v>1.0727190101963494E-3</v>
      </c>
      <c r="K3006" s="8">
        <f>G3006 + H3006*(1+'Parameters and Results'!$B$16)</f>
        <v>1.0694070625640428E-3</v>
      </c>
    </row>
    <row r="3007" spans="1:11" x14ac:dyDescent="0.2">
      <c r="A3007" s="3">
        <v>39538</v>
      </c>
      <c r="B3007" s="8">
        <v>-8.0831207755893055E-3</v>
      </c>
      <c r="C3007" s="8">
        <v>3.1061925614036356E-3</v>
      </c>
      <c r="D3007" s="8">
        <v>-4.9769282141856695E-3</v>
      </c>
      <c r="E3007" s="8">
        <f>C3007 + B3007*(1+'Parameters and Results'!$B$16)</f>
        <v>-4.9850113349612576E-3</v>
      </c>
      <c r="F3007" s="8">
        <f>B3007 + C3007*(1+'Parameters and Results'!$B$16)</f>
        <v>-4.9738220216242668E-3</v>
      </c>
      <c r="G3007" s="8">
        <v>-7.10848383758026E-3</v>
      </c>
      <c r="H3007" s="8">
        <v>2.9058180559083662E-3</v>
      </c>
      <c r="I3007" s="8">
        <f t="shared" si="46"/>
        <v>-4.2026657816718934E-3</v>
      </c>
      <c r="J3007" s="8">
        <f>H3007 + G3007*(1+'Parameters and Results'!$B$16)</f>
        <v>-4.2097742655094732E-3</v>
      </c>
      <c r="K3007" s="8">
        <f>G3007 + H3007*(1+'Parameters and Results'!$B$16)</f>
        <v>-4.1997599636159864E-3</v>
      </c>
    </row>
    <row r="3008" spans="1:11" x14ac:dyDescent="0.2">
      <c r="A3008" s="3">
        <v>39539</v>
      </c>
      <c r="B3008" s="8">
        <v>4.4753217197600536E-3</v>
      </c>
      <c r="C3008" s="8">
        <v>2.1124636221414106E-4</v>
      </c>
      <c r="D3008" s="8">
        <v>4.6865680819741951E-3</v>
      </c>
      <c r="E3008" s="8">
        <f>C3008 + B3008*(1+'Parameters and Results'!$B$16)</f>
        <v>4.6910434036939539E-3</v>
      </c>
      <c r="F3008" s="8">
        <f>B3008 + C3008*(1+'Parameters and Results'!$B$16)</f>
        <v>4.6867793283364087E-3</v>
      </c>
      <c r="G3008" s="8">
        <v>4.0532568691175573E-3</v>
      </c>
      <c r="H3008" s="8">
        <v>2.0376292387356716E-4</v>
      </c>
      <c r="I3008" s="8">
        <f t="shared" si="46"/>
        <v>4.2570197929911241E-3</v>
      </c>
      <c r="J3008" s="8">
        <f>H3008 + G3008*(1+'Parameters and Results'!$B$16)</f>
        <v>4.2610730498602416E-3</v>
      </c>
      <c r="K3008" s="8">
        <f>G3008 + H3008*(1+'Parameters and Results'!$B$16)</f>
        <v>4.2572235559149981E-3</v>
      </c>
    </row>
    <row r="3009" spans="1:11" x14ac:dyDescent="0.2">
      <c r="A3009" s="3">
        <v>39540</v>
      </c>
      <c r="B3009" s="8">
        <v>4.1839232696940634E-2</v>
      </c>
      <c r="C3009" s="8">
        <v>1.8168110031124831E-3</v>
      </c>
      <c r="D3009" s="8">
        <v>4.3656043700053118E-2</v>
      </c>
      <c r="E3009" s="8">
        <f>C3009 + B3009*(1+'Parameters and Results'!$B$16)</f>
        <v>4.3697882932750051E-2</v>
      </c>
      <c r="F3009" s="8">
        <f>B3009 + C3009*(1+'Parameters and Results'!$B$16)</f>
        <v>4.3657860511056232E-2</v>
      </c>
      <c r="G3009" s="8">
        <v>3.4550260565656646E-2</v>
      </c>
      <c r="H3009" s="8">
        <v>1.7632940560344745E-3</v>
      </c>
      <c r="I3009" s="8">
        <f t="shared" si="46"/>
        <v>3.631355462169112E-2</v>
      </c>
      <c r="J3009" s="8">
        <f>H3009 + G3009*(1+'Parameters and Results'!$B$16)</f>
        <v>3.6348104882256774E-2</v>
      </c>
      <c r="K3009" s="8">
        <f>G3009 + H3009*(1+'Parameters and Results'!$B$16)</f>
        <v>3.6315317915747151E-2</v>
      </c>
    </row>
    <row r="3010" spans="1:11" x14ac:dyDescent="0.2">
      <c r="A3010" s="3">
        <v>39541</v>
      </c>
      <c r="B3010" s="8">
        <v>8.3675305519939833E-3</v>
      </c>
      <c r="C3010" s="8">
        <v>-8.7949921463032583E-4</v>
      </c>
      <c r="D3010" s="8">
        <v>7.488031337363657E-3</v>
      </c>
      <c r="E3010" s="8">
        <f>C3010 + B3010*(1+'Parameters and Results'!$B$16)</f>
        <v>7.4963988679156504E-3</v>
      </c>
      <c r="F3010" s="8">
        <f>B3010 + C3010*(1+'Parameters and Results'!$B$16)</f>
        <v>7.4871518381490268E-3</v>
      </c>
      <c r="G3010" s="8">
        <v>7.0939977389995433E-3</v>
      </c>
      <c r="H3010" s="8">
        <v>-8.7515659281902183E-4</v>
      </c>
      <c r="I3010" s="8">
        <f t="shared" si="46"/>
        <v>6.2188411461805218E-3</v>
      </c>
      <c r="J3010" s="8">
        <f>H3010 + G3010*(1+'Parameters and Results'!$B$16)</f>
        <v>6.2259351439195205E-3</v>
      </c>
      <c r="K3010" s="8">
        <f>G3010 + H3010*(1+'Parameters and Results'!$B$16)</f>
        <v>6.2179659895877024E-3</v>
      </c>
    </row>
    <row r="3011" spans="1:11" x14ac:dyDescent="0.2">
      <c r="A3011" s="3">
        <v>39542</v>
      </c>
      <c r="B3011" s="8">
        <v>-2.9436696095006465E-3</v>
      </c>
      <c r="C3011" s="8">
        <v>-2.0973303076676567E-3</v>
      </c>
      <c r="D3011" s="8">
        <v>-5.0409999171683031E-3</v>
      </c>
      <c r="E3011" s="8">
        <f>C3011 + B3011*(1+'Parameters and Results'!$B$16)</f>
        <v>-5.0439435867778038E-3</v>
      </c>
      <c r="F3011" s="8">
        <f>B3011 + C3011*(1+'Parameters and Results'!$B$16)</f>
        <v>-5.0430972474759701E-3</v>
      </c>
      <c r="G3011" s="8">
        <v>-2.5725014360065009E-3</v>
      </c>
      <c r="H3011" s="8">
        <v>-2.0789824497565489E-3</v>
      </c>
      <c r="I3011" s="8">
        <f t="shared" si="46"/>
        <v>-4.6514838857630494E-3</v>
      </c>
      <c r="J3011" s="8">
        <f>H3011 + G3011*(1+'Parameters and Results'!$B$16)</f>
        <v>-4.654056387199056E-3</v>
      </c>
      <c r="K3011" s="8">
        <f>G3011 + H3011*(1+'Parameters and Results'!$B$16)</f>
        <v>-4.6535628682128063E-3</v>
      </c>
    </row>
    <row r="3012" spans="1:11" x14ac:dyDescent="0.2">
      <c r="A3012" s="3">
        <v>39545</v>
      </c>
      <c r="B3012" s="8">
        <v>8.6783225122390503E-3</v>
      </c>
      <c r="C3012" s="8">
        <v>1.3535530997882839E-4</v>
      </c>
      <c r="D3012" s="8">
        <v>8.8136778222178795E-3</v>
      </c>
      <c r="E3012" s="8">
        <f>C3012 + B3012*(1+'Parameters and Results'!$B$16)</f>
        <v>8.8223561447301167E-3</v>
      </c>
      <c r="F3012" s="8">
        <f>B3012 + C3012*(1+'Parameters and Results'!$B$16)</f>
        <v>8.8138131775278572E-3</v>
      </c>
      <c r="G3012" s="8">
        <v>7.7789206310181604E-3</v>
      </c>
      <c r="H3012" s="8">
        <v>1.3836642758697137E-4</v>
      </c>
      <c r="I3012" s="8">
        <f t="shared" ref="I3012:I3023" si="47">G3012+H3012</f>
        <v>7.9172870586051314E-3</v>
      </c>
      <c r="J3012" s="8">
        <f>H3012 + G3012*(1+'Parameters and Results'!$B$16)</f>
        <v>7.925065979236149E-3</v>
      </c>
      <c r="K3012" s="8">
        <f>G3012 + H3012*(1+'Parameters and Results'!$B$16)</f>
        <v>7.9174254250327196E-3</v>
      </c>
    </row>
    <row r="3013" spans="1:11" x14ac:dyDescent="0.2">
      <c r="A3013" s="3">
        <v>39546</v>
      </c>
      <c r="B3013" s="8">
        <v>1.074706848918539E-2</v>
      </c>
      <c r="C3013" s="8">
        <v>7.0784942099426536E-4</v>
      </c>
      <c r="D3013" s="8">
        <v>1.1454917910179656E-2</v>
      </c>
      <c r="E3013" s="8">
        <f>C3013 + B3013*(1+'Parameters and Results'!$B$16)</f>
        <v>1.1465664978668841E-2</v>
      </c>
      <c r="F3013" s="8">
        <f>B3013 + C3013*(1+'Parameters and Results'!$B$16)</f>
        <v>1.145562575960065E-2</v>
      </c>
      <c r="G3013" s="8">
        <v>9.8473624397435074E-3</v>
      </c>
      <c r="H3013" s="8">
        <v>7.4312234587859121E-4</v>
      </c>
      <c r="I3013" s="8">
        <f t="shared" si="47"/>
        <v>1.0590484785622099E-2</v>
      </c>
      <c r="J3013" s="8">
        <f>H3013 + G3013*(1+'Parameters and Results'!$B$16)</f>
        <v>1.0600332148061841E-2</v>
      </c>
      <c r="K3013" s="8">
        <f>G3013 + H3013*(1+'Parameters and Results'!$B$16)</f>
        <v>1.0591227907967977E-2</v>
      </c>
    </row>
    <row r="3014" spans="1:11" x14ac:dyDescent="0.2">
      <c r="A3014" s="3">
        <v>39547</v>
      </c>
      <c r="B3014" s="8">
        <v>-6.3470757096195218E-3</v>
      </c>
      <c r="C3014" s="8">
        <v>3.2442582072929565E-3</v>
      </c>
      <c r="D3014" s="8">
        <v>-3.1028175023265652E-3</v>
      </c>
      <c r="E3014" s="8">
        <f>C3014 + B3014*(1+'Parameters and Results'!$B$16)</f>
        <v>-3.1091645780361838E-3</v>
      </c>
      <c r="F3014" s="8">
        <f>B3014 + C3014*(1+'Parameters and Results'!$B$16)</f>
        <v>-3.0995732441192725E-3</v>
      </c>
      <c r="G3014" s="8">
        <v>-5.9787981915355162E-3</v>
      </c>
      <c r="H3014" s="8">
        <v>3.2178347804422153E-3</v>
      </c>
      <c r="I3014" s="8">
        <f t="shared" si="47"/>
        <v>-2.7609634110933009E-3</v>
      </c>
      <c r="J3014" s="8">
        <f>H3014 + G3014*(1+'Parameters and Results'!$B$16)</f>
        <v>-2.7669422092848357E-3</v>
      </c>
      <c r="K3014" s="8">
        <f>G3014 + H3014*(1+'Parameters and Results'!$B$16)</f>
        <v>-2.7577455763128588E-3</v>
      </c>
    </row>
    <row r="3015" spans="1:11" x14ac:dyDescent="0.2">
      <c r="A3015" s="3">
        <v>39548</v>
      </c>
      <c r="B3015" s="8">
        <v>-5.308213088266997E-3</v>
      </c>
      <c r="C3015" s="8">
        <v>-8.9795364202111504E-4</v>
      </c>
      <c r="D3015" s="8">
        <v>-6.206166730288112E-3</v>
      </c>
      <c r="E3015" s="8">
        <f>C3015 + B3015*(1+'Parameters and Results'!$B$16)</f>
        <v>-6.2114749433763786E-3</v>
      </c>
      <c r="F3015" s="8">
        <f>B3015 + C3015*(1+'Parameters and Results'!$B$16)</f>
        <v>-6.207064683930133E-3</v>
      </c>
      <c r="G3015" s="8">
        <v>-5.1448153480013747E-3</v>
      </c>
      <c r="H3015" s="8">
        <v>-9.126587179864986E-4</v>
      </c>
      <c r="I3015" s="8">
        <f t="shared" si="47"/>
        <v>-6.0574740659878733E-3</v>
      </c>
      <c r="J3015" s="8">
        <f>H3015 + G3015*(1+'Parameters and Results'!$B$16)</f>
        <v>-6.0626188813358737E-3</v>
      </c>
      <c r="K3015" s="8">
        <f>G3015 + H3015*(1+'Parameters and Results'!$B$16)</f>
        <v>-6.0583867247058594E-3</v>
      </c>
    </row>
    <row r="3016" spans="1:11" x14ac:dyDescent="0.2">
      <c r="A3016" s="3">
        <v>39549</v>
      </c>
      <c r="B3016" s="8">
        <v>-3.4279453165676332E-4</v>
      </c>
      <c r="C3016" s="8">
        <v>-6.9823953803159174E-4</v>
      </c>
      <c r="D3016" s="8">
        <v>-1.0410340696883551E-3</v>
      </c>
      <c r="E3016" s="8">
        <f>C3016 + B3016*(1+'Parameters and Results'!$B$16)</f>
        <v>-1.0413768642200119E-3</v>
      </c>
      <c r="F3016" s="8">
        <f>B3016 + C3016*(1+'Parameters and Results'!$B$16)</f>
        <v>-1.0417323092263865E-3</v>
      </c>
      <c r="G3016" s="8">
        <v>-3.4267840260004376E-4</v>
      </c>
      <c r="H3016" s="8">
        <v>-7.2894370011776998E-4</v>
      </c>
      <c r="I3016" s="8">
        <f t="shared" si="47"/>
        <v>-1.0716221027178138E-3</v>
      </c>
      <c r="J3016" s="8">
        <f>H3016 + G3016*(1+'Parameters and Results'!$B$16)</f>
        <v>-1.0719647811204137E-3</v>
      </c>
      <c r="K3016" s="8">
        <f>G3016 + H3016*(1+'Parameters and Results'!$B$16)</f>
        <v>-1.0723510464179314E-3</v>
      </c>
    </row>
    <row r="3017" spans="1:11" x14ac:dyDescent="0.2">
      <c r="A3017" s="3">
        <v>39552</v>
      </c>
      <c r="B3017" s="8">
        <v>-2.1385058287805875E-2</v>
      </c>
      <c r="C3017" s="8">
        <v>1.0936167242137434E-3</v>
      </c>
      <c r="D3017" s="8">
        <v>-2.0291441563592132E-2</v>
      </c>
      <c r="E3017" s="8">
        <f>C3017 + B3017*(1+'Parameters and Results'!$B$16)</f>
        <v>-2.0312826621879936E-2</v>
      </c>
      <c r="F3017" s="8">
        <f>B3017 + C3017*(1+'Parameters and Results'!$B$16)</f>
        <v>-2.0290347946867918E-2</v>
      </c>
      <c r="G3017" s="8">
        <v>-2.112921738217385E-2</v>
      </c>
      <c r="H3017" s="8">
        <v>1.1650908706386074E-3</v>
      </c>
      <c r="I3017" s="8">
        <f t="shared" si="47"/>
        <v>-1.9964126511535243E-2</v>
      </c>
      <c r="J3017" s="8">
        <f>H3017 + G3017*(1+'Parameters and Results'!$B$16)</f>
        <v>-1.9985255728917416E-2</v>
      </c>
      <c r="K3017" s="8">
        <f>G3017 + H3017*(1+'Parameters and Results'!$B$16)</f>
        <v>-1.9962961420664605E-2</v>
      </c>
    </row>
    <row r="3018" spans="1:11" x14ac:dyDescent="0.2">
      <c r="A3018" s="3">
        <v>39553</v>
      </c>
      <c r="B3018" s="8">
        <v>-1.1366038198821751E-2</v>
      </c>
      <c r="C3018" s="8">
        <v>-1.8658568982634943E-3</v>
      </c>
      <c r="D3018" s="8">
        <v>-1.3231895097085245E-2</v>
      </c>
      <c r="E3018" s="8">
        <f>C3018 + B3018*(1+'Parameters and Results'!$B$16)</f>
        <v>-1.3243261135284066E-2</v>
      </c>
      <c r="F3018" s="8">
        <f>B3018 + C3018*(1+'Parameters and Results'!$B$16)</f>
        <v>-1.3233760953983509E-2</v>
      </c>
      <c r="G3018" s="8">
        <v>-1.144323664151386E-2</v>
      </c>
      <c r="H3018" s="8">
        <v>-1.9863899788299085E-3</v>
      </c>
      <c r="I3018" s="8">
        <f t="shared" si="47"/>
        <v>-1.3429626620343769E-2</v>
      </c>
      <c r="J3018" s="8">
        <f>H3018 + G3018*(1+'Parameters and Results'!$B$16)</f>
        <v>-1.3441069856985281E-2</v>
      </c>
      <c r="K3018" s="8">
        <f>G3018 + H3018*(1+'Parameters and Results'!$B$16)</f>
        <v>-1.3431613010322599E-2</v>
      </c>
    </row>
    <row r="3019" spans="1:11" x14ac:dyDescent="0.2">
      <c r="A3019" s="3">
        <v>39554</v>
      </c>
      <c r="B3019" s="8">
        <v>1.3704228823603174E-2</v>
      </c>
      <c r="C3019" s="8">
        <v>3.2537950102841484E-3</v>
      </c>
      <c r="D3019" s="8">
        <v>1.6958023833887323E-2</v>
      </c>
      <c r="E3019" s="8">
        <f>C3019 + B3019*(1+'Parameters and Results'!$B$16)</f>
        <v>1.6971728062710925E-2</v>
      </c>
      <c r="F3019" s="8">
        <f>B3019 + C3019*(1+'Parameters and Results'!$B$16)</f>
        <v>1.6961277628897604E-2</v>
      </c>
      <c r="G3019" s="8">
        <v>1.3974137088374054E-2</v>
      </c>
      <c r="H3019" s="8">
        <v>3.2636736436847634E-3</v>
      </c>
      <c r="I3019" s="8">
        <f t="shared" si="47"/>
        <v>1.7237810732058816E-2</v>
      </c>
      <c r="J3019" s="8">
        <f>H3019 + G3019*(1+'Parameters and Results'!$B$16)</f>
        <v>1.7251784869147191E-2</v>
      </c>
      <c r="K3019" s="8">
        <f>G3019 + H3019*(1+'Parameters and Results'!$B$16)</f>
        <v>1.7241074405702501E-2</v>
      </c>
    </row>
    <row r="3020" spans="1:11" x14ac:dyDescent="0.2">
      <c r="A3020" s="3">
        <v>39555</v>
      </c>
      <c r="B3020" s="8">
        <v>3.2511581798656486E-2</v>
      </c>
      <c r="C3020" s="8">
        <v>-2.0415496998281522E-3</v>
      </c>
      <c r="D3020" s="8">
        <v>3.0470032098828335E-2</v>
      </c>
      <c r="E3020" s="8">
        <f>C3020 + B3020*(1+'Parameters and Results'!$B$16)</f>
        <v>3.0502543680626985E-2</v>
      </c>
      <c r="F3020" s="8">
        <f>B3020 + C3020*(1+'Parameters and Results'!$B$16)</f>
        <v>3.0467990549128507E-2</v>
      </c>
      <c r="G3020" s="8">
        <v>3.1033089859575428E-2</v>
      </c>
      <c r="H3020" s="8">
        <v>-2.0424626841808935E-3</v>
      </c>
      <c r="I3020" s="8">
        <f t="shared" si="47"/>
        <v>2.8990627175394534E-2</v>
      </c>
      <c r="J3020" s="8">
        <f>H3020 + G3020*(1+'Parameters and Results'!$B$16)</f>
        <v>2.9021660265254105E-2</v>
      </c>
      <c r="K3020" s="8">
        <f>G3020 + H3020*(1+'Parameters and Results'!$B$16)</f>
        <v>2.8988584712710354E-2</v>
      </c>
    </row>
    <row r="3021" spans="1:11" x14ac:dyDescent="0.2">
      <c r="A3021" s="3">
        <v>39556</v>
      </c>
      <c r="B3021" s="8">
        <v>-9.2384746592468966E-3</v>
      </c>
      <c r="C3021" s="8">
        <v>-1.4692175882798002E-3</v>
      </c>
      <c r="D3021" s="8">
        <v>-1.0707692247526697E-2</v>
      </c>
      <c r="E3021" s="8">
        <f>C3021 + B3021*(1+'Parameters and Results'!$B$16)</f>
        <v>-1.0716930722185943E-2</v>
      </c>
      <c r="F3021" s="8">
        <f>B3021 + C3021*(1+'Parameters and Results'!$B$16)</f>
        <v>-1.0709161465114976E-2</v>
      </c>
      <c r="G3021" s="8">
        <v>-9.0273252928467617E-3</v>
      </c>
      <c r="H3021" s="8">
        <v>-1.4896818407531794E-3</v>
      </c>
      <c r="I3021" s="8">
        <f t="shared" si="47"/>
        <v>-1.0517007133599942E-2</v>
      </c>
      <c r="J3021" s="8">
        <f>H3021 + G3021*(1+'Parameters and Results'!$B$16)</f>
        <v>-1.0526034458892788E-2</v>
      </c>
      <c r="K3021" s="8">
        <f>G3021 + H3021*(1+'Parameters and Results'!$B$16)</f>
        <v>-1.0518496815440695E-2</v>
      </c>
    </row>
    <row r="3022" spans="1:11" x14ac:dyDescent="0.2">
      <c r="A3022" s="3">
        <v>39559</v>
      </c>
      <c r="B3022" s="8">
        <v>2.0771367788438352E-2</v>
      </c>
      <c r="C3022" s="8">
        <v>-1.7626284165443971E-3</v>
      </c>
      <c r="D3022" s="8">
        <v>1.9008739371893953E-2</v>
      </c>
      <c r="E3022" s="8">
        <f>C3022 + B3022*(1+'Parameters and Results'!$B$16)</f>
        <v>1.9029510739682388E-2</v>
      </c>
      <c r="F3022" s="8">
        <f>B3022 + C3022*(1+'Parameters and Results'!$B$16)</f>
        <v>1.900697674347741E-2</v>
      </c>
      <c r="G3022" s="8">
        <v>2.0141925926606987E-2</v>
      </c>
      <c r="H3022" s="8">
        <v>-1.7965013835922145E-3</v>
      </c>
      <c r="I3022" s="8">
        <f t="shared" si="47"/>
        <v>1.8345424543014771E-2</v>
      </c>
      <c r="J3022" s="8">
        <f>H3022 + G3022*(1+'Parameters and Results'!$B$16)</f>
        <v>1.8365566468941375E-2</v>
      </c>
      <c r="K3022" s="8">
        <f>G3022 + H3022*(1+'Parameters and Results'!$B$16)</f>
        <v>1.8343628041631182E-2</v>
      </c>
    </row>
    <row r="3023" spans="1:11" x14ac:dyDescent="0.2">
      <c r="B3023" s="8">
        <v>-1.3453911203343319E-3</v>
      </c>
      <c r="C3023" s="8">
        <v>2.4736188408532238E-3</v>
      </c>
      <c r="D3023" s="8">
        <v>1.1282277205188918E-3</v>
      </c>
      <c r="E3023" s="8">
        <f>C3023 + B3023*(1+'Parameters and Results'!$B$16)</f>
        <v>1.1268823293985575E-3</v>
      </c>
      <c r="F3023" s="8">
        <f>B3023 + C3023*(1+'Parameters and Results'!$B$16)</f>
        <v>1.1307013393597447E-3</v>
      </c>
      <c r="G3023" s="8">
        <v>-1.3453911203343319E-3</v>
      </c>
      <c r="H3023" s="8">
        <v>2.4736188408532238E-3</v>
      </c>
      <c r="I3023" s="8">
        <f t="shared" si="47"/>
        <v>1.1282277205188918E-3</v>
      </c>
      <c r="J3023" s="8">
        <f>H3023 + G3023*(1+'Parameters and Results'!$B$16)</f>
        <v>1.1268823293985575E-3</v>
      </c>
      <c r="K3023" s="8">
        <f>G3023 + H3023*(1+'Parameters and Results'!$B$16)</f>
        <v>1.1307013393597447E-3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Parameters and Results</vt:lpstr>
      <vt:lpstr>Data</vt:lpstr>
      <vt:lpstr>Volatility and Adjustment a)</vt:lpstr>
      <vt:lpstr>Marginal VaR Calculation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张明尧</dc:creator>
  <cp:lastModifiedBy>张明尧</cp:lastModifiedBy>
  <dcterms:created xsi:type="dcterms:W3CDTF">2017-03-04T21:26:34Z</dcterms:created>
  <dcterms:modified xsi:type="dcterms:W3CDTF">2017-03-04T23:54:23Z</dcterms:modified>
</cp:coreProperties>
</file>